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-sangwoo\Documents\Data\workspace\client\PuzzleMonster\Assets\PlayFabData\Excel\"/>
    </mc:Choice>
  </mc:AlternateContent>
  <xr:revisionPtr revIDLastSave="0" documentId="13_ncr:1_{C498E84B-0EF2-4852-8D67-F47337480E89}" xr6:coauthVersionLast="47" xr6:coauthVersionMax="47" xr10:uidLastSave="{00000000-0000-0000-0000-000000000000}"/>
  <bookViews>
    <workbookView xWindow="-120" yWindow="-120" windowWidth="29040" windowHeight="15840" firstSheet="28" activeTab="33" xr2:uid="{6A329851-CB02-4A21-BFDA-9CA6E5AF89D1}"/>
  </bookViews>
  <sheets>
    <sheet name="MaintenanceMB" sheetId="39" r:id="rId1"/>
    <sheet name="GachaScheduleMB" sheetId="38" r:id="rId2"/>
    <sheet name="GachaBoxMB" sheetId="3" r:id="rId3"/>
    <sheet name="GachaBoxDetailMB " sheetId="4" r:id="rId4"/>
    <sheet name="VirtualCurrencyMB" sheetId="5" r:id="rId5"/>
    <sheet name="PropertyMB" sheetId="8" r:id="rId6"/>
    <sheet name="MonsterLevelUpTable" sheetId="11" r:id="rId7"/>
    <sheet name="UserRankUpTableMB" sheetId="10" r:id="rId8"/>
    <sheet name="StaminaMB" sheetId="12" r:id="rId9"/>
    <sheet name="BundleMB" sheetId="13" r:id="rId10"/>
    <sheet name="DropTableMB" sheetId="14" r:id="rId11"/>
    <sheet name="EventQuestScheduleMB" sheetId="32" r:id="rId12"/>
    <sheet name="QuestCategoryMB" sheetId="6" r:id="rId13"/>
    <sheet name="QuestMB" sheetId="7" r:id="rId14"/>
    <sheet name="QuestWaveMB" sheetId="17" r:id="rId15"/>
    <sheet name="QuestMonsterMB" sheetId="15" r:id="rId16"/>
    <sheet name="PieceMB" sheetId="16" r:id="rId17"/>
    <sheet name="BattleConditionMB" sheetId="27" r:id="rId18"/>
    <sheet name="MonsterMB" sheetId="2" r:id="rId19"/>
    <sheet name="UltimateSkillMB" sheetId="21" r:id="rId20"/>
    <sheet name="NormalSkillMB" sheetId="20" r:id="rId21"/>
    <sheet name="PassiveSkillMB" sheetId="19" r:id="rId22"/>
    <sheet name="定義" sheetId="35" r:id="rId23"/>
    <sheet name="SkillFxMB" sheetId="22" r:id="rId24"/>
    <sheet name="MissionMB" sheetId="24" r:id="rId25"/>
    <sheet name="ContainerMB" sheetId="25" r:id="rId26"/>
    <sheet name="LoginBonusMB" sheetId="26" r:id="rId27"/>
    <sheet name="SkillLevelUpTableMB" sheetId="28" r:id="rId28"/>
    <sheet name="MaxMonsterLevelMB" sheetId="29" r:id="rId29"/>
    <sheet name="GradeUpTableMB" sheetId="30" r:id="rId30"/>
    <sheet name="LockableMB" sheetId="33" r:id="rId31"/>
    <sheet name="ItemDescriptionMB" sheetId="34" r:id="rId32"/>
    <sheet name="RewardAdMB" sheetId="37" r:id="rId33"/>
    <sheet name="NewsMB" sheetId="40" r:id="rId34"/>
    <sheet name="ダメージシミュレーション" sheetId="31" r:id="rId3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36" roundtripDataSignature="AMtx7mi1iiCHMCpdZRORiJYO+zEEYvYOEw=="/>
    </ext>
  </extLst>
</workbook>
</file>

<file path=xl/calcChain.xml><?xml version="1.0" encoding="utf-8"?>
<calcChain xmlns="http://schemas.openxmlformats.org/spreadsheetml/2006/main">
  <c r="L10" i="40" l="1"/>
  <c r="I10" i="40"/>
  <c r="M50" i="2"/>
  <c r="M46" i="2"/>
  <c r="M41" i="2"/>
  <c r="M36" i="2"/>
  <c r="DT151" i="19"/>
  <c r="DT150" i="19"/>
  <c r="BN112" i="19"/>
  <c r="BN111" i="19"/>
  <c r="CQ94" i="19"/>
  <c r="CQ93" i="19"/>
  <c r="CQ91" i="19"/>
  <c r="CQ90" i="19"/>
  <c r="BN70" i="19"/>
  <c r="H55" i="19"/>
  <c r="H54" i="19"/>
  <c r="H45" i="19"/>
  <c r="H44" i="19"/>
  <c r="H35" i="19"/>
  <c r="H34" i="19"/>
  <c r="H31" i="19"/>
  <c r="H30" i="19"/>
  <c r="H27" i="19"/>
  <c r="H26" i="19"/>
  <c r="H25" i="19"/>
  <c r="H24" i="19"/>
  <c r="H22" i="19"/>
  <c r="BN94" i="19"/>
  <c r="BN93" i="19"/>
  <c r="H21" i="19"/>
  <c r="FA175" i="19"/>
  <c r="EX175" i="19"/>
  <c r="FA174" i="19"/>
  <c r="EX174" i="19"/>
  <c r="DW175" i="19"/>
  <c r="DT175" i="19"/>
  <c r="DW174" i="19"/>
  <c r="DT174" i="19"/>
  <c r="DW173" i="19"/>
  <c r="DT173" i="19"/>
  <c r="DW160" i="19"/>
  <c r="DT160" i="19"/>
  <c r="DW159" i="19"/>
  <c r="DT159" i="19"/>
  <c r="DW158" i="19"/>
  <c r="DT158" i="19"/>
  <c r="DW148" i="19"/>
  <c r="DT148" i="19"/>
  <c r="DW147" i="19"/>
  <c r="DT147" i="19"/>
  <c r="DW146" i="19"/>
  <c r="DT146" i="19"/>
  <c r="DW142" i="19"/>
  <c r="DT142" i="19"/>
  <c r="DW141" i="19"/>
  <c r="DT141" i="19"/>
  <c r="CQ172" i="19"/>
  <c r="CT172" i="19"/>
  <c r="CQ173" i="19"/>
  <c r="CT173" i="19"/>
  <c r="CQ174" i="19"/>
  <c r="CT174" i="19"/>
  <c r="CQ175" i="19"/>
  <c r="CT175" i="19"/>
  <c r="CQ157" i="19"/>
  <c r="CT157" i="19"/>
  <c r="CQ158" i="19"/>
  <c r="CT158" i="19"/>
  <c r="CQ159" i="19"/>
  <c r="CT159" i="19"/>
  <c r="CQ160" i="19"/>
  <c r="CT160" i="19"/>
  <c r="CQ161" i="19"/>
  <c r="CT161" i="19"/>
  <c r="CQ162" i="19"/>
  <c r="CT162" i="19"/>
  <c r="CQ163" i="19"/>
  <c r="CT163" i="19"/>
  <c r="CQ164" i="19"/>
  <c r="CT164" i="19"/>
  <c r="CQ165" i="19"/>
  <c r="CT165" i="19"/>
  <c r="CQ166" i="19"/>
  <c r="CT166" i="19"/>
  <c r="CQ142" i="19"/>
  <c r="CT142" i="19"/>
  <c r="CQ143" i="19"/>
  <c r="CT143" i="19"/>
  <c r="CQ144" i="19"/>
  <c r="CT144" i="19"/>
  <c r="CQ145" i="19"/>
  <c r="CT145" i="19"/>
  <c r="CQ146" i="19"/>
  <c r="CT146" i="19"/>
  <c r="CQ147" i="19"/>
  <c r="CT147" i="19"/>
  <c r="CQ148" i="19"/>
  <c r="CT148" i="19"/>
  <c r="CQ149" i="19"/>
  <c r="CT149" i="19"/>
  <c r="CQ150" i="19"/>
  <c r="CT150" i="19"/>
  <c r="CQ151" i="19"/>
  <c r="CT151" i="19"/>
  <c r="CT141" i="19"/>
  <c r="CQ141" i="19"/>
  <c r="CT140" i="19"/>
  <c r="CQ140" i="19"/>
  <c r="CT121" i="19"/>
  <c r="CQ121" i="19"/>
  <c r="CT120" i="19"/>
  <c r="CQ120" i="19"/>
  <c r="CT97" i="19"/>
  <c r="CQ97" i="19"/>
  <c r="CT96" i="19"/>
  <c r="CQ96" i="19"/>
  <c r="CT88" i="19"/>
  <c r="CQ88" i="19"/>
  <c r="BN140" i="19"/>
  <c r="BQ140" i="19"/>
  <c r="BN141" i="19"/>
  <c r="BQ141" i="19"/>
  <c r="BN142" i="19"/>
  <c r="BQ142" i="19"/>
  <c r="BN143" i="19"/>
  <c r="BQ143" i="19"/>
  <c r="BN144" i="19"/>
  <c r="BQ144" i="19"/>
  <c r="BN145" i="19"/>
  <c r="BQ145" i="19"/>
  <c r="BN146" i="19"/>
  <c r="BQ146" i="19"/>
  <c r="BN147" i="19"/>
  <c r="BQ147" i="19"/>
  <c r="BN148" i="19"/>
  <c r="BQ148" i="19"/>
  <c r="BN149" i="19"/>
  <c r="BQ149" i="19"/>
  <c r="BN150" i="19"/>
  <c r="BQ150" i="19"/>
  <c r="BN151" i="19"/>
  <c r="BQ151" i="19"/>
  <c r="BN152" i="19"/>
  <c r="BQ152" i="19"/>
  <c r="BN153" i="19"/>
  <c r="BQ153" i="19"/>
  <c r="BN154" i="19"/>
  <c r="BQ154" i="19"/>
  <c r="BN155" i="19"/>
  <c r="BQ155" i="19"/>
  <c r="BN156" i="19"/>
  <c r="BQ156" i="19"/>
  <c r="BN157" i="19"/>
  <c r="BQ157" i="19"/>
  <c r="BN158" i="19"/>
  <c r="BQ158" i="19"/>
  <c r="BN159" i="19"/>
  <c r="BQ159" i="19"/>
  <c r="BN160" i="19"/>
  <c r="BQ160" i="19"/>
  <c r="BN161" i="19"/>
  <c r="BQ161" i="19"/>
  <c r="BN162" i="19"/>
  <c r="BQ162" i="19"/>
  <c r="BN163" i="19"/>
  <c r="BQ163" i="19"/>
  <c r="BN164" i="19"/>
  <c r="BQ164" i="19"/>
  <c r="BN165" i="19"/>
  <c r="BQ165" i="19"/>
  <c r="BN166" i="19"/>
  <c r="BQ166" i="19"/>
  <c r="BN167" i="19"/>
  <c r="BQ167" i="19"/>
  <c r="BN168" i="19"/>
  <c r="BQ168" i="19"/>
  <c r="BN169" i="19"/>
  <c r="BQ169" i="19"/>
  <c r="BN170" i="19"/>
  <c r="BQ170" i="19"/>
  <c r="BN171" i="19"/>
  <c r="BQ171" i="19"/>
  <c r="BN172" i="19"/>
  <c r="BQ172" i="19"/>
  <c r="BN173" i="19"/>
  <c r="BQ173" i="19"/>
  <c r="BN174" i="19"/>
  <c r="BQ174" i="19"/>
  <c r="BN175" i="19"/>
  <c r="BQ175" i="19"/>
  <c r="BQ139" i="19"/>
  <c r="BN139" i="19"/>
  <c r="BQ138" i="19"/>
  <c r="BN138" i="19"/>
  <c r="BQ137" i="19"/>
  <c r="BN137" i="19"/>
  <c r="BQ136" i="19"/>
  <c r="BN136" i="19"/>
  <c r="BQ135" i="19"/>
  <c r="BN135" i="19"/>
  <c r="BQ134" i="19"/>
  <c r="BN134" i="19"/>
  <c r="BQ124" i="19"/>
  <c r="BN124" i="19"/>
  <c r="BQ123" i="19"/>
  <c r="BN123" i="19"/>
  <c r="BQ122" i="19"/>
  <c r="BN122" i="19"/>
  <c r="BQ121" i="19"/>
  <c r="BN121" i="19"/>
  <c r="BQ120" i="19"/>
  <c r="BN120" i="19"/>
  <c r="BQ119" i="19"/>
  <c r="BN119" i="19"/>
  <c r="BQ103" i="19"/>
  <c r="BN103" i="19"/>
  <c r="BQ102" i="19"/>
  <c r="BN102" i="19"/>
  <c r="BQ101" i="19"/>
  <c r="BN101" i="19"/>
  <c r="BQ97" i="19"/>
  <c r="BN97" i="19"/>
  <c r="BQ96" i="19"/>
  <c r="BN96" i="19"/>
  <c r="BQ95" i="19"/>
  <c r="BN95" i="19"/>
  <c r="BQ91" i="19"/>
  <c r="BN91" i="19"/>
  <c r="BQ90" i="19"/>
  <c r="BN90" i="19"/>
  <c r="BQ89" i="19"/>
  <c r="BN89" i="19"/>
  <c r="BQ88" i="19"/>
  <c r="BN88" i="19"/>
  <c r="BQ87" i="19"/>
  <c r="BN87" i="19"/>
  <c r="BQ86" i="19"/>
  <c r="BN86" i="19"/>
  <c r="BN81" i="19"/>
  <c r="BQ81" i="19"/>
  <c r="BQ79" i="19"/>
  <c r="BN79" i="19"/>
  <c r="BQ76" i="19"/>
  <c r="BN76" i="19"/>
  <c r="AK76" i="19"/>
  <c r="AN76" i="19"/>
  <c r="AK77" i="19"/>
  <c r="AN77" i="19"/>
  <c r="AK78" i="19"/>
  <c r="AN78" i="19"/>
  <c r="AK79" i="19"/>
  <c r="AN79" i="19"/>
  <c r="AK80" i="19"/>
  <c r="AN80" i="19"/>
  <c r="AK81" i="19"/>
  <c r="AN81" i="19"/>
  <c r="AK82" i="19"/>
  <c r="AN82" i="19"/>
  <c r="AK83" i="19"/>
  <c r="AN83" i="19"/>
  <c r="AK84" i="19"/>
  <c r="AN84" i="19"/>
  <c r="AK85" i="19"/>
  <c r="AN85" i="19"/>
  <c r="AK86" i="19"/>
  <c r="AN86" i="19"/>
  <c r="AK87" i="19"/>
  <c r="AN87" i="19"/>
  <c r="AK88" i="19"/>
  <c r="AN88" i="19"/>
  <c r="AK89" i="19"/>
  <c r="AN89" i="19"/>
  <c r="AK90" i="19"/>
  <c r="AN90" i="19"/>
  <c r="AK91" i="19"/>
  <c r="AN91" i="19"/>
  <c r="AK92" i="19"/>
  <c r="AN92" i="19"/>
  <c r="AK93" i="19"/>
  <c r="AN93" i="19"/>
  <c r="AK94" i="19"/>
  <c r="AN94" i="19"/>
  <c r="AK95" i="19"/>
  <c r="AN95" i="19"/>
  <c r="AK96" i="19"/>
  <c r="AN96" i="19"/>
  <c r="AK97" i="19"/>
  <c r="AN97" i="19"/>
  <c r="AK98" i="19"/>
  <c r="AN98" i="19"/>
  <c r="AK99" i="19"/>
  <c r="AN99" i="19"/>
  <c r="AK100" i="19"/>
  <c r="AN100" i="19"/>
  <c r="AK101" i="19"/>
  <c r="AN101" i="19"/>
  <c r="AK102" i="19"/>
  <c r="AN102" i="19"/>
  <c r="AK103" i="19"/>
  <c r="AN103" i="19"/>
  <c r="AK104" i="19"/>
  <c r="AN104" i="19"/>
  <c r="AK105" i="19"/>
  <c r="AN105" i="19"/>
  <c r="AK106" i="19"/>
  <c r="AN106" i="19"/>
  <c r="AK107" i="19"/>
  <c r="AN107" i="19"/>
  <c r="AK108" i="19"/>
  <c r="AN108" i="19"/>
  <c r="AK109" i="19"/>
  <c r="AN109" i="19"/>
  <c r="AK110" i="19"/>
  <c r="AN110" i="19"/>
  <c r="AK111" i="19"/>
  <c r="AN111" i="19"/>
  <c r="AK112" i="19"/>
  <c r="AN112" i="19"/>
  <c r="AK113" i="19"/>
  <c r="AN113" i="19"/>
  <c r="AK114" i="19"/>
  <c r="AN114" i="19"/>
  <c r="AK115" i="19"/>
  <c r="AN115" i="19"/>
  <c r="AK116" i="19"/>
  <c r="AN116" i="19"/>
  <c r="AK117" i="19"/>
  <c r="AN117" i="19"/>
  <c r="AK118" i="19"/>
  <c r="AN118" i="19"/>
  <c r="AK119" i="19"/>
  <c r="AN119" i="19"/>
  <c r="AK120" i="19"/>
  <c r="AN120" i="19"/>
  <c r="AK121" i="19"/>
  <c r="AN121" i="19"/>
  <c r="AK122" i="19"/>
  <c r="AN122" i="19"/>
  <c r="AK123" i="19"/>
  <c r="AN123" i="19"/>
  <c r="AK124" i="19"/>
  <c r="AN124" i="19"/>
  <c r="AK125" i="19"/>
  <c r="AN125" i="19"/>
  <c r="AK126" i="19"/>
  <c r="AN126" i="19"/>
  <c r="AK127" i="19"/>
  <c r="AN127" i="19"/>
  <c r="AK128" i="19"/>
  <c r="AN128" i="19"/>
  <c r="AK129" i="19"/>
  <c r="AN129" i="19"/>
  <c r="AK130" i="19"/>
  <c r="AN130" i="19"/>
  <c r="AK131" i="19"/>
  <c r="AN131" i="19"/>
  <c r="AK132" i="19"/>
  <c r="AN132" i="19"/>
  <c r="AK133" i="19"/>
  <c r="AN133" i="19"/>
  <c r="AK134" i="19"/>
  <c r="AN134" i="19"/>
  <c r="AK135" i="19"/>
  <c r="AN135" i="19"/>
  <c r="AK136" i="19"/>
  <c r="AN136" i="19"/>
  <c r="AK137" i="19"/>
  <c r="AN137" i="19"/>
  <c r="AK138" i="19"/>
  <c r="AN138" i="19"/>
  <c r="AK139" i="19"/>
  <c r="AN139" i="19"/>
  <c r="AK140" i="19"/>
  <c r="AN140" i="19"/>
  <c r="AK141" i="19"/>
  <c r="AN141" i="19"/>
  <c r="AK142" i="19"/>
  <c r="AN142" i="19"/>
  <c r="AK143" i="19"/>
  <c r="AN143" i="19"/>
  <c r="AK144" i="19"/>
  <c r="AN144" i="19"/>
  <c r="AK145" i="19"/>
  <c r="AN145" i="19"/>
  <c r="AK146" i="19"/>
  <c r="AN146" i="19"/>
  <c r="AK147" i="19"/>
  <c r="AN147" i="19"/>
  <c r="AK148" i="19"/>
  <c r="AN148" i="19"/>
  <c r="AK149" i="19"/>
  <c r="AN149" i="19"/>
  <c r="AK150" i="19"/>
  <c r="AN150" i="19"/>
  <c r="AK151" i="19"/>
  <c r="AN151" i="19"/>
  <c r="AK152" i="19"/>
  <c r="AN152" i="19"/>
  <c r="AK153" i="19"/>
  <c r="AN153" i="19"/>
  <c r="AK154" i="19"/>
  <c r="AN154" i="19"/>
  <c r="AK155" i="19"/>
  <c r="AN155" i="19"/>
  <c r="AK156" i="19"/>
  <c r="AN156" i="19"/>
  <c r="AK157" i="19"/>
  <c r="AN157" i="19"/>
  <c r="AK158" i="19"/>
  <c r="AN158" i="19"/>
  <c r="AK159" i="19"/>
  <c r="AN159" i="19"/>
  <c r="AK160" i="19"/>
  <c r="AN160" i="19"/>
  <c r="AK161" i="19"/>
  <c r="AN161" i="19"/>
  <c r="AK162" i="19"/>
  <c r="AN162" i="19"/>
  <c r="AK163" i="19"/>
  <c r="AN163" i="19"/>
  <c r="AK164" i="19"/>
  <c r="AN164" i="19"/>
  <c r="AK165" i="19"/>
  <c r="AN165" i="19"/>
  <c r="AK166" i="19"/>
  <c r="AN166" i="19"/>
  <c r="AK167" i="19"/>
  <c r="AN167" i="19"/>
  <c r="AK168" i="19"/>
  <c r="AN168" i="19"/>
  <c r="AK169" i="19"/>
  <c r="AN169" i="19"/>
  <c r="AK170" i="19"/>
  <c r="AN170" i="19"/>
  <c r="AK171" i="19"/>
  <c r="AN171" i="19"/>
  <c r="AK172" i="19"/>
  <c r="AN172" i="19"/>
  <c r="AK173" i="19"/>
  <c r="AN173" i="19"/>
  <c r="AK174" i="19"/>
  <c r="AN174" i="19"/>
  <c r="AK175" i="19"/>
  <c r="AN175" i="19"/>
  <c r="H79" i="19"/>
  <c r="K79" i="19"/>
  <c r="H80" i="19"/>
  <c r="K80" i="19"/>
  <c r="H81" i="19"/>
  <c r="K81" i="19"/>
  <c r="H82" i="19"/>
  <c r="K82" i="19"/>
  <c r="H83" i="19"/>
  <c r="K83" i="19"/>
  <c r="H84" i="19"/>
  <c r="K84" i="19"/>
  <c r="H85" i="19"/>
  <c r="K85" i="19"/>
  <c r="H86" i="19"/>
  <c r="K86" i="19"/>
  <c r="H87" i="19"/>
  <c r="K87" i="19"/>
  <c r="H88" i="19"/>
  <c r="K88" i="19"/>
  <c r="H89" i="19"/>
  <c r="K89" i="19"/>
  <c r="H90" i="19"/>
  <c r="K90" i="19"/>
  <c r="H91" i="19"/>
  <c r="K91" i="19"/>
  <c r="H92" i="19"/>
  <c r="K92" i="19"/>
  <c r="H93" i="19"/>
  <c r="K93" i="19"/>
  <c r="H94" i="19"/>
  <c r="K94" i="19"/>
  <c r="H95" i="19"/>
  <c r="K95" i="19"/>
  <c r="H96" i="19"/>
  <c r="K96" i="19"/>
  <c r="H97" i="19"/>
  <c r="K97" i="19"/>
  <c r="H98" i="19"/>
  <c r="K98" i="19"/>
  <c r="H99" i="19"/>
  <c r="K99" i="19"/>
  <c r="H100" i="19"/>
  <c r="K100" i="19"/>
  <c r="H101" i="19"/>
  <c r="K101" i="19"/>
  <c r="H102" i="19"/>
  <c r="K102" i="19"/>
  <c r="H103" i="19"/>
  <c r="K103" i="19"/>
  <c r="H104" i="19"/>
  <c r="K104" i="19"/>
  <c r="H105" i="19"/>
  <c r="K105" i="19"/>
  <c r="H106" i="19"/>
  <c r="K106" i="19"/>
  <c r="H107" i="19"/>
  <c r="K107" i="19"/>
  <c r="H108" i="19"/>
  <c r="K108" i="19"/>
  <c r="H109" i="19"/>
  <c r="K109" i="19"/>
  <c r="H110" i="19"/>
  <c r="K110" i="19"/>
  <c r="H111" i="19"/>
  <c r="K111" i="19"/>
  <c r="H112" i="19"/>
  <c r="K112" i="19"/>
  <c r="H113" i="19"/>
  <c r="K113" i="19"/>
  <c r="H114" i="19"/>
  <c r="K114" i="19"/>
  <c r="H115" i="19"/>
  <c r="K115" i="19"/>
  <c r="H116" i="19"/>
  <c r="K116" i="19"/>
  <c r="H117" i="19"/>
  <c r="K117" i="19"/>
  <c r="H118" i="19"/>
  <c r="K118" i="19"/>
  <c r="H119" i="19"/>
  <c r="K119" i="19"/>
  <c r="H120" i="19"/>
  <c r="K120" i="19"/>
  <c r="H121" i="19"/>
  <c r="K121" i="19"/>
  <c r="H122" i="19"/>
  <c r="K122" i="19"/>
  <c r="H123" i="19"/>
  <c r="K123" i="19"/>
  <c r="H124" i="19"/>
  <c r="K124" i="19"/>
  <c r="H125" i="19"/>
  <c r="K125" i="19"/>
  <c r="H126" i="19"/>
  <c r="K126" i="19"/>
  <c r="H127" i="19"/>
  <c r="K127" i="19"/>
  <c r="H128" i="19"/>
  <c r="K128" i="19"/>
  <c r="H129" i="19"/>
  <c r="K129" i="19"/>
  <c r="H130" i="19"/>
  <c r="K130" i="19"/>
  <c r="H131" i="19"/>
  <c r="K131" i="19"/>
  <c r="H132" i="19"/>
  <c r="K132" i="19"/>
  <c r="H133" i="19"/>
  <c r="K133" i="19"/>
  <c r="H134" i="19"/>
  <c r="K134" i="19"/>
  <c r="H135" i="19"/>
  <c r="K135" i="19"/>
  <c r="H136" i="19"/>
  <c r="K136" i="19"/>
  <c r="H137" i="19"/>
  <c r="K137" i="19"/>
  <c r="H138" i="19"/>
  <c r="K138" i="19"/>
  <c r="H139" i="19"/>
  <c r="K139" i="19"/>
  <c r="H140" i="19"/>
  <c r="K140" i="19"/>
  <c r="H141" i="19"/>
  <c r="K141" i="19"/>
  <c r="H142" i="19"/>
  <c r="K142" i="19"/>
  <c r="H143" i="19"/>
  <c r="K143" i="19"/>
  <c r="H144" i="19"/>
  <c r="K144" i="19"/>
  <c r="H145" i="19"/>
  <c r="K145" i="19"/>
  <c r="H146" i="19"/>
  <c r="K146" i="19"/>
  <c r="H147" i="19"/>
  <c r="K147" i="19"/>
  <c r="H148" i="19"/>
  <c r="K148" i="19"/>
  <c r="H149" i="19"/>
  <c r="K149" i="19"/>
  <c r="H150" i="19"/>
  <c r="K150" i="19"/>
  <c r="H151" i="19"/>
  <c r="K151" i="19"/>
  <c r="H152" i="19"/>
  <c r="K152" i="19"/>
  <c r="H153" i="19"/>
  <c r="K153" i="19"/>
  <c r="H154" i="19"/>
  <c r="K154" i="19"/>
  <c r="H155" i="19"/>
  <c r="K155" i="19"/>
  <c r="H156" i="19"/>
  <c r="K156" i="19"/>
  <c r="H157" i="19"/>
  <c r="K157" i="19"/>
  <c r="H158" i="19"/>
  <c r="K158" i="19"/>
  <c r="H159" i="19"/>
  <c r="K159" i="19"/>
  <c r="H160" i="19"/>
  <c r="K160" i="19"/>
  <c r="H161" i="19"/>
  <c r="K161" i="19"/>
  <c r="H162" i="19"/>
  <c r="K162" i="19"/>
  <c r="H163" i="19"/>
  <c r="K163" i="19"/>
  <c r="H164" i="19"/>
  <c r="K164" i="19"/>
  <c r="H165" i="19"/>
  <c r="K165" i="19"/>
  <c r="H166" i="19"/>
  <c r="K166" i="19"/>
  <c r="H167" i="19"/>
  <c r="K167" i="19"/>
  <c r="H168" i="19"/>
  <c r="K168" i="19"/>
  <c r="H169" i="19"/>
  <c r="K169" i="19"/>
  <c r="H170" i="19"/>
  <c r="K170" i="19"/>
  <c r="H171" i="19"/>
  <c r="K171" i="19"/>
  <c r="H172" i="19"/>
  <c r="K172" i="19"/>
  <c r="H173" i="19"/>
  <c r="K173" i="19"/>
  <c r="H174" i="19"/>
  <c r="K174" i="19"/>
  <c r="H175" i="19"/>
  <c r="K175" i="19"/>
  <c r="H76" i="19"/>
  <c r="K76" i="19"/>
  <c r="H77" i="19"/>
  <c r="K77" i="19"/>
  <c r="H78" i="19"/>
  <c r="K78" i="19"/>
  <c r="AK58" i="19"/>
  <c r="AN58" i="19"/>
  <c r="AK59" i="19"/>
  <c r="AN59" i="19"/>
  <c r="AK60" i="19"/>
  <c r="AN60" i="19"/>
  <c r="AK61" i="19"/>
  <c r="AN61" i="19"/>
  <c r="AK62" i="19"/>
  <c r="AN62" i="19"/>
  <c r="AK63" i="19"/>
  <c r="AN63" i="19"/>
  <c r="AK64" i="19"/>
  <c r="AN64" i="19"/>
  <c r="AK65" i="19"/>
  <c r="AN65" i="19"/>
  <c r="AK66" i="19"/>
  <c r="AN66" i="19"/>
  <c r="AK67" i="19"/>
  <c r="AN67" i="19"/>
  <c r="AK68" i="19"/>
  <c r="AN68" i="19"/>
  <c r="AK69" i="19"/>
  <c r="AN69" i="19"/>
  <c r="AK70" i="19"/>
  <c r="AN70" i="19"/>
  <c r="H58" i="19"/>
  <c r="K58" i="19"/>
  <c r="H59" i="19"/>
  <c r="K59" i="19"/>
  <c r="H60" i="19"/>
  <c r="K60" i="19"/>
  <c r="H61" i="19"/>
  <c r="K61" i="19"/>
  <c r="H62" i="19"/>
  <c r="K62" i="19"/>
  <c r="H63" i="19"/>
  <c r="K63" i="19"/>
  <c r="H64" i="19"/>
  <c r="K64" i="19"/>
  <c r="H65" i="19"/>
  <c r="K65" i="19"/>
  <c r="H66" i="19"/>
  <c r="K66" i="19"/>
  <c r="H67" i="19"/>
  <c r="K67" i="19"/>
  <c r="H68" i="19"/>
  <c r="K68" i="19"/>
  <c r="H69" i="19"/>
  <c r="K69" i="19"/>
  <c r="H70" i="19"/>
  <c r="K70" i="19"/>
  <c r="H48" i="19"/>
  <c r="K48" i="19"/>
  <c r="H49" i="19"/>
  <c r="K49" i="19"/>
  <c r="H47" i="19"/>
  <c r="K47" i="19"/>
  <c r="H38" i="19"/>
  <c r="K38" i="19"/>
  <c r="H39" i="19"/>
  <c r="K39" i="19"/>
  <c r="H40" i="19"/>
  <c r="K40" i="19"/>
  <c r="H41" i="19"/>
  <c r="K41" i="19"/>
  <c r="H42" i="19"/>
  <c r="K42" i="19"/>
  <c r="H43" i="19"/>
  <c r="K43" i="19"/>
  <c r="JC148" i="19"/>
  <c r="JA148" i="19"/>
  <c r="IX148" i="19"/>
  <c r="IT148" i="19"/>
  <c r="IR148" i="19"/>
  <c r="IO148" i="19"/>
  <c r="IM148" i="19"/>
  <c r="IJ148" i="19"/>
  <c r="IG148" i="19"/>
  <c r="IE148" i="19"/>
  <c r="IA148" i="19"/>
  <c r="HY148" i="19"/>
  <c r="HV148" i="19"/>
  <c r="HR148" i="19"/>
  <c r="HP148" i="19"/>
  <c r="HM148" i="19"/>
  <c r="HK148" i="19"/>
  <c r="HH148" i="19"/>
  <c r="HE148" i="19"/>
  <c r="HC148" i="19"/>
  <c r="GY148" i="19"/>
  <c r="GW148" i="19"/>
  <c r="GT148" i="19"/>
  <c r="GP148" i="19"/>
  <c r="GN148" i="19"/>
  <c r="GJ148" i="19"/>
  <c r="GH148" i="19"/>
  <c r="GE148" i="19"/>
  <c r="GB148" i="19"/>
  <c r="FZ148" i="19"/>
  <c r="FV148" i="19"/>
  <c r="FT148" i="19"/>
  <c r="FQ148" i="19"/>
  <c r="FM148" i="19"/>
  <c r="FK148" i="19"/>
  <c r="FG148" i="19"/>
  <c r="FD148" i="19"/>
  <c r="FA148" i="19"/>
  <c r="EX148" i="19"/>
  <c r="EV148" i="19"/>
  <c r="AJ190" i="27"/>
  <c r="AF190" i="27"/>
  <c r="AJ189" i="27"/>
  <c r="AF189" i="27"/>
  <c r="AJ188" i="27"/>
  <c r="AF188" i="27"/>
  <c r="AJ187" i="27"/>
  <c r="AF187" i="27"/>
  <c r="AJ186" i="27"/>
  <c r="AF186" i="27"/>
  <c r="AJ185" i="27"/>
  <c r="AF185" i="27"/>
  <c r="AJ184" i="27"/>
  <c r="AF184" i="27"/>
  <c r="AJ183" i="27"/>
  <c r="AF183" i="27"/>
  <c r="AJ182" i="27"/>
  <c r="AF182" i="27"/>
  <c r="AJ181" i="27"/>
  <c r="AF181" i="27"/>
  <c r="AJ180" i="27"/>
  <c r="AF180" i="27"/>
  <c r="AJ179" i="27"/>
  <c r="AF179" i="27"/>
  <c r="AJ178" i="27"/>
  <c r="AF178" i="27"/>
  <c r="AJ177" i="27"/>
  <c r="AF177" i="27"/>
  <c r="AJ176" i="27"/>
  <c r="AF176" i="27"/>
  <c r="AJ175" i="27"/>
  <c r="AF175" i="27"/>
  <c r="AJ174" i="27"/>
  <c r="AF174" i="27"/>
  <c r="AJ173" i="27"/>
  <c r="AF173" i="27"/>
  <c r="AJ172" i="27"/>
  <c r="AF172" i="27"/>
  <c r="AJ171" i="27"/>
  <c r="AF171" i="27"/>
  <c r="AJ170" i="27"/>
  <c r="AF170" i="27"/>
  <c r="AJ169" i="27"/>
  <c r="AF169" i="27"/>
  <c r="AJ168" i="27"/>
  <c r="AF168" i="27"/>
  <c r="AJ167" i="27"/>
  <c r="AF167" i="27"/>
  <c r="AJ166" i="27"/>
  <c r="AF166" i="27"/>
  <c r="AJ165" i="27"/>
  <c r="AF165" i="27"/>
  <c r="AJ164" i="27"/>
  <c r="AF164" i="27"/>
  <c r="AJ163" i="27"/>
  <c r="AF163" i="27"/>
  <c r="AJ162" i="27"/>
  <c r="AF162" i="27"/>
  <c r="AJ161" i="27"/>
  <c r="AF161" i="27"/>
  <c r="AJ160" i="27"/>
  <c r="AF160" i="27"/>
  <c r="AJ159" i="27"/>
  <c r="AF159" i="27"/>
  <c r="AJ158" i="27"/>
  <c r="AF158" i="27"/>
  <c r="AJ157" i="27"/>
  <c r="AF157" i="27"/>
  <c r="AJ156" i="27"/>
  <c r="AF156" i="27"/>
  <c r="AJ155" i="27"/>
  <c r="AF155" i="27"/>
  <c r="AJ154" i="27"/>
  <c r="AF154" i="27"/>
  <c r="AJ153" i="27"/>
  <c r="AF153" i="27"/>
  <c r="AJ152" i="27"/>
  <c r="AF152" i="27"/>
  <c r="AJ151" i="27"/>
  <c r="AF151" i="27"/>
  <c r="AJ150" i="27"/>
  <c r="AF150" i="27"/>
  <c r="AJ149" i="27"/>
  <c r="AF149" i="27"/>
  <c r="AJ148" i="27"/>
  <c r="AF148" i="27"/>
  <c r="AJ147" i="27"/>
  <c r="AF147" i="27"/>
  <c r="AJ146" i="27"/>
  <c r="AF146" i="27"/>
  <c r="AJ145" i="27"/>
  <c r="AF145" i="27"/>
  <c r="AJ144" i="27"/>
  <c r="AF144" i="27"/>
  <c r="AJ143" i="27"/>
  <c r="AF143" i="27"/>
  <c r="AJ142" i="27"/>
  <c r="AF142" i="27"/>
  <c r="AJ141" i="27"/>
  <c r="AF141" i="27"/>
  <c r="AJ140" i="27"/>
  <c r="AF140" i="27"/>
  <c r="AJ139" i="27"/>
  <c r="AF139" i="27"/>
  <c r="AJ138" i="27"/>
  <c r="AF138" i="27"/>
  <c r="AJ137" i="27"/>
  <c r="AF137" i="27"/>
  <c r="AJ136" i="27"/>
  <c r="AF136" i="27"/>
  <c r="AJ135" i="27"/>
  <c r="AF135" i="27"/>
  <c r="AJ134" i="27"/>
  <c r="AF134" i="27"/>
  <c r="AJ133" i="27"/>
  <c r="AF133" i="27"/>
  <c r="AJ132" i="27"/>
  <c r="AF132" i="27"/>
  <c r="AJ131" i="27"/>
  <c r="AF131" i="27"/>
  <c r="AJ130" i="27"/>
  <c r="AF130" i="27"/>
  <c r="AJ129" i="27"/>
  <c r="AF129" i="27"/>
  <c r="AJ128" i="27"/>
  <c r="AF128" i="27"/>
  <c r="AJ127" i="27"/>
  <c r="AF127" i="27"/>
  <c r="AJ126" i="27"/>
  <c r="AF126" i="27"/>
  <c r="AJ125" i="27"/>
  <c r="AF125" i="27"/>
  <c r="AJ124" i="27"/>
  <c r="AF124" i="27"/>
  <c r="AJ123" i="27"/>
  <c r="AF123" i="27"/>
  <c r="AJ122" i="27"/>
  <c r="AF122" i="27"/>
  <c r="AJ121" i="27"/>
  <c r="AF121" i="27"/>
  <c r="AJ120" i="27"/>
  <c r="AF120" i="27"/>
  <c r="AJ119" i="27"/>
  <c r="AF119" i="27"/>
  <c r="AJ118" i="27"/>
  <c r="AF118" i="27"/>
  <c r="AJ117" i="27"/>
  <c r="AF117" i="27"/>
  <c r="AJ116" i="27"/>
  <c r="AF116" i="27"/>
  <c r="AJ115" i="27"/>
  <c r="AF115" i="27"/>
  <c r="AJ114" i="27"/>
  <c r="AF114" i="27"/>
  <c r="AJ113" i="27"/>
  <c r="AF113" i="27"/>
  <c r="AJ112" i="27"/>
  <c r="AF112" i="27"/>
  <c r="AJ111" i="27"/>
  <c r="AF111" i="27"/>
  <c r="AJ110" i="27"/>
  <c r="AF110" i="27"/>
  <c r="AJ109" i="27"/>
  <c r="AF109" i="27"/>
  <c r="AJ108" i="27"/>
  <c r="AF108" i="27"/>
  <c r="AJ107" i="27"/>
  <c r="AF107" i="27"/>
  <c r="AJ106" i="27"/>
  <c r="AF106" i="27"/>
  <c r="AJ105" i="27"/>
  <c r="AF105" i="27"/>
  <c r="AJ104" i="27"/>
  <c r="AF104" i="27"/>
  <c r="AJ103" i="27"/>
  <c r="AF103" i="27"/>
  <c r="AJ102" i="27"/>
  <c r="AF102" i="27"/>
  <c r="AJ101" i="27"/>
  <c r="AF101" i="27"/>
  <c r="AJ100" i="27"/>
  <c r="AF100" i="27"/>
  <c r="AJ99" i="27"/>
  <c r="AF99" i="27"/>
  <c r="AJ98" i="27"/>
  <c r="AF98" i="27"/>
  <c r="AJ97" i="27"/>
  <c r="AF97" i="27"/>
  <c r="AJ96" i="27"/>
  <c r="AF96" i="27"/>
  <c r="AJ95" i="27"/>
  <c r="AF95" i="27"/>
  <c r="AJ94" i="27"/>
  <c r="AF94" i="27"/>
  <c r="AJ93" i="27"/>
  <c r="AF93" i="27"/>
  <c r="AJ92" i="27"/>
  <c r="AF92" i="27"/>
  <c r="AJ91" i="27"/>
  <c r="AF91" i="27"/>
  <c r="AJ90" i="27"/>
  <c r="AF90" i="27"/>
  <c r="AJ89" i="27"/>
  <c r="AF89" i="27"/>
  <c r="AJ88" i="27"/>
  <c r="AF88" i="27"/>
  <c r="AJ87" i="27"/>
  <c r="AF87" i="27"/>
  <c r="AJ86" i="27"/>
  <c r="AF86" i="27"/>
  <c r="AJ85" i="27"/>
  <c r="AF85" i="27"/>
  <c r="AJ84" i="27"/>
  <c r="AF84" i="27"/>
  <c r="AJ83" i="27"/>
  <c r="AF83" i="27"/>
  <c r="AJ82" i="27"/>
  <c r="AF82" i="27"/>
  <c r="AJ81" i="27"/>
  <c r="AF81" i="27"/>
  <c r="AJ80" i="27"/>
  <c r="AF80" i="27"/>
  <c r="AJ79" i="27"/>
  <c r="AF79" i="27"/>
  <c r="AJ78" i="27"/>
  <c r="AF78" i="27"/>
  <c r="AJ77" i="27"/>
  <c r="AF77" i="27"/>
  <c r="AJ76" i="27"/>
  <c r="AF76" i="27"/>
  <c r="AJ75" i="27"/>
  <c r="AF75" i="27"/>
  <c r="AJ74" i="27"/>
  <c r="AF74" i="27"/>
  <c r="AJ73" i="27"/>
  <c r="AF73" i="27"/>
  <c r="AJ72" i="27"/>
  <c r="AF72" i="27"/>
  <c r="AJ71" i="27"/>
  <c r="AF71" i="27"/>
  <c r="AJ70" i="27"/>
  <c r="AF70" i="27"/>
  <c r="AJ69" i="27"/>
  <c r="AF69" i="27"/>
  <c r="AJ68" i="27"/>
  <c r="AF68" i="27"/>
  <c r="AJ67" i="27"/>
  <c r="AF67" i="27"/>
  <c r="AJ66" i="27"/>
  <c r="AF66" i="27"/>
  <c r="AJ65" i="27"/>
  <c r="AF65" i="27"/>
  <c r="AJ64" i="27"/>
  <c r="AF64" i="27"/>
  <c r="AJ63" i="27"/>
  <c r="AF63" i="27"/>
  <c r="AJ62" i="27"/>
  <c r="AF62" i="27"/>
  <c r="AJ61" i="27"/>
  <c r="AF61" i="27"/>
  <c r="AJ60" i="27"/>
  <c r="AF60" i="27"/>
  <c r="AJ59" i="27"/>
  <c r="AF59" i="27"/>
  <c r="AJ58" i="27"/>
  <c r="AF58" i="27"/>
  <c r="AJ57" i="27"/>
  <c r="AF57" i="27"/>
  <c r="AJ56" i="27"/>
  <c r="AF56" i="27"/>
  <c r="AJ55" i="27"/>
  <c r="AF55" i="27"/>
  <c r="AJ54" i="27"/>
  <c r="AF54" i="27"/>
  <c r="AJ53" i="27"/>
  <c r="AF53" i="27"/>
  <c r="AJ52" i="27"/>
  <c r="AF52" i="27"/>
  <c r="AJ51" i="27"/>
  <c r="AF51" i="27"/>
  <c r="AJ50" i="27"/>
  <c r="AF50" i="27"/>
  <c r="AJ49" i="27"/>
  <c r="AF49" i="27"/>
  <c r="AJ48" i="27"/>
  <c r="AF48" i="27"/>
  <c r="AJ47" i="27"/>
  <c r="AF47" i="27"/>
  <c r="AJ46" i="27"/>
  <c r="AF46" i="27"/>
  <c r="AJ45" i="27"/>
  <c r="AF45" i="27"/>
  <c r="AJ44" i="27"/>
  <c r="AF44" i="27"/>
  <c r="AJ43" i="27"/>
  <c r="AF43" i="27"/>
  <c r="AJ42" i="27"/>
  <c r="AF42" i="27"/>
  <c r="AJ41" i="27"/>
  <c r="AF41" i="27"/>
  <c r="AJ40" i="27"/>
  <c r="AF40" i="27"/>
  <c r="AJ39" i="27"/>
  <c r="AF39" i="27"/>
  <c r="AJ38" i="27"/>
  <c r="AF38" i="27"/>
  <c r="AJ37" i="27"/>
  <c r="AF37" i="27"/>
  <c r="AJ36" i="27"/>
  <c r="AF36" i="27"/>
  <c r="AJ35" i="27"/>
  <c r="AF35" i="27"/>
  <c r="AJ34" i="27"/>
  <c r="AF34" i="27"/>
  <c r="AJ33" i="27"/>
  <c r="AF33" i="27"/>
  <c r="AJ32" i="27"/>
  <c r="AF32" i="27"/>
  <c r="AJ31" i="27"/>
  <c r="AF31" i="27"/>
  <c r="AJ30" i="27"/>
  <c r="AF30" i="27"/>
  <c r="AJ29" i="27"/>
  <c r="AF29" i="27"/>
  <c r="AJ28" i="27"/>
  <c r="AF28" i="27"/>
  <c r="AJ27" i="27"/>
  <c r="AF27" i="27"/>
  <c r="AJ26" i="27"/>
  <c r="AF26" i="27"/>
  <c r="AJ25" i="27"/>
  <c r="AF25" i="27"/>
  <c r="AJ24" i="27"/>
  <c r="AF24" i="27"/>
  <c r="AJ23" i="27"/>
  <c r="AF23" i="27"/>
  <c r="AJ22" i="27"/>
  <c r="AF22" i="27"/>
  <c r="AJ21" i="27"/>
  <c r="AF21" i="27"/>
  <c r="AJ20" i="27"/>
  <c r="AF20" i="27"/>
  <c r="AJ19" i="27"/>
  <c r="AF19" i="27"/>
  <c r="AJ18" i="27"/>
  <c r="AF18" i="27"/>
  <c r="AJ17" i="27"/>
  <c r="AF17" i="27"/>
  <c r="AJ16" i="27"/>
  <c r="AF16" i="27"/>
  <c r="AJ15" i="27"/>
  <c r="AF15" i="27"/>
  <c r="AJ14" i="27"/>
  <c r="AF14" i="27"/>
  <c r="AJ13" i="27"/>
  <c r="AF13" i="27"/>
  <c r="AJ12" i="27"/>
  <c r="AF12" i="27"/>
  <c r="AJ11" i="27"/>
  <c r="AF11" i="27"/>
  <c r="AC175" i="27"/>
  <c r="AC174" i="27"/>
  <c r="AC173" i="27"/>
  <c r="AC172" i="27"/>
  <c r="AC171" i="27"/>
  <c r="AC170" i="27"/>
  <c r="AC169" i="27"/>
  <c r="AC168" i="27"/>
  <c r="AC167" i="27"/>
  <c r="AC166" i="27"/>
  <c r="AC165" i="27"/>
  <c r="AC164" i="27"/>
  <c r="AC163" i="27"/>
  <c r="AC162" i="27"/>
  <c r="AC161" i="27"/>
  <c r="AC160" i="27"/>
  <c r="AC159" i="27"/>
  <c r="AC158" i="27"/>
  <c r="AC157" i="27"/>
  <c r="AC156" i="27"/>
  <c r="AC155" i="27"/>
  <c r="AC154" i="27"/>
  <c r="AC153" i="27"/>
  <c r="AC152" i="27"/>
  <c r="AC151" i="27"/>
  <c r="AC150" i="27"/>
  <c r="AC149" i="27"/>
  <c r="AC148" i="27"/>
  <c r="AC147" i="27"/>
  <c r="AC146" i="27"/>
  <c r="AC145" i="27"/>
  <c r="AC144" i="27"/>
  <c r="AC143" i="27"/>
  <c r="AC142" i="27"/>
  <c r="AC141" i="27"/>
  <c r="AC140" i="27"/>
  <c r="AC139" i="27"/>
  <c r="AC138" i="27"/>
  <c r="AC137" i="27"/>
  <c r="AC136" i="27"/>
  <c r="AC135" i="27"/>
  <c r="AC134" i="27"/>
  <c r="AC133" i="27"/>
  <c r="AC132" i="27"/>
  <c r="AC131" i="27"/>
  <c r="AC130" i="27"/>
  <c r="AC129" i="27"/>
  <c r="AC128" i="27"/>
  <c r="AC127" i="27"/>
  <c r="AC126" i="27"/>
  <c r="AC125" i="27"/>
  <c r="AC124" i="27"/>
  <c r="AC123" i="27"/>
  <c r="AC122" i="27"/>
  <c r="AC121" i="27"/>
  <c r="AC120" i="27"/>
  <c r="AC119" i="27"/>
  <c r="AC118" i="27"/>
  <c r="AC117" i="27"/>
  <c r="AC116" i="27"/>
  <c r="AC115" i="27"/>
  <c r="AC114" i="27"/>
  <c r="AC113" i="27"/>
  <c r="AC112" i="27"/>
  <c r="AC111" i="27"/>
  <c r="AC110" i="27"/>
  <c r="AC109" i="27"/>
  <c r="AC108" i="27"/>
  <c r="AC107" i="27"/>
  <c r="AC106" i="27"/>
  <c r="AC105" i="27"/>
  <c r="AC104" i="27"/>
  <c r="AC103" i="27"/>
  <c r="AC102" i="27"/>
  <c r="AC101" i="27"/>
  <c r="AC100" i="27"/>
  <c r="AC99" i="27"/>
  <c r="AC98" i="27"/>
  <c r="AC97" i="27"/>
  <c r="AC96" i="27"/>
  <c r="AC95" i="27"/>
  <c r="AC94" i="27"/>
  <c r="AC93" i="27"/>
  <c r="AC92" i="27"/>
  <c r="AC91" i="27"/>
  <c r="AC90" i="27"/>
  <c r="AC89" i="27"/>
  <c r="AC88" i="27"/>
  <c r="AC87" i="27"/>
  <c r="AC86" i="27"/>
  <c r="AC85" i="27"/>
  <c r="AC84" i="27"/>
  <c r="AC83" i="27"/>
  <c r="AC82" i="27"/>
  <c r="AC81" i="27"/>
  <c r="AC80" i="27"/>
  <c r="AC79" i="27"/>
  <c r="AC78" i="27"/>
  <c r="AC77" i="27"/>
  <c r="AC76" i="27"/>
  <c r="AC75" i="27"/>
  <c r="AC74" i="27"/>
  <c r="AC73" i="27"/>
  <c r="AC72" i="27"/>
  <c r="AC71" i="27"/>
  <c r="AC70" i="27"/>
  <c r="AC69" i="27"/>
  <c r="AC68" i="27"/>
  <c r="AC67" i="27"/>
  <c r="AC66" i="27"/>
  <c r="AC65" i="27"/>
  <c r="AC64" i="27"/>
  <c r="AC63" i="27"/>
  <c r="AC62" i="27"/>
  <c r="AC61" i="27"/>
  <c r="AC60" i="27"/>
  <c r="AC59" i="27"/>
  <c r="AC58" i="27"/>
  <c r="AC57" i="27"/>
  <c r="AC56" i="27"/>
  <c r="AC55" i="27"/>
  <c r="AC54" i="27"/>
  <c r="AC53" i="27"/>
  <c r="AC52" i="27"/>
  <c r="AC51" i="27"/>
  <c r="AC50" i="27"/>
  <c r="AC49" i="27"/>
  <c r="AC48" i="27"/>
  <c r="AC47" i="27"/>
  <c r="AC46" i="27"/>
  <c r="AC45" i="27"/>
  <c r="AC44" i="27"/>
  <c r="AC43" i="27"/>
  <c r="AC42" i="27"/>
  <c r="AC41" i="27"/>
  <c r="AC40" i="27"/>
  <c r="AC39" i="27"/>
  <c r="AC38" i="27"/>
  <c r="AC37" i="27"/>
  <c r="AC36" i="27"/>
  <c r="AC35" i="27"/>
  <c r="AC34" i="27"/>
  <c r="AC33" i="27"/>
  <c r="AC32" i="27"/>
  <c r="AC31" i="27"/>
  <c r="AC30" i="27"/>
  <c r="AC29" i="27"/>
  <c r="AC28" i="27"/>
  <c r="AC27" i="27"/>
  <c r="AC26" i="27"/>
  <c r="AC25" i="27"/>
  <c r="AC24" i="27"/>
  <c r="AC23" i="27"/>
  <c r="AC22" i="27"/>
  <c r="AC21" i="27"/>
  <c r="AC20" i="27"/>
  <c r="AC19" i="27"/>
  <c r="AC18" i="27"/>
  <c r="AC17" i="27"/>
  <c r="AC16" i="27"/>
  <c r="AC15" i="27"/>
  <c r="AC14" i="27"/>
  <c r="AC13" i="27"/>
  <c r="AC12" i="27"/>
  <c r="AC11" i="27"/>
  <c r="Y81" i="27"/>
  <c r="V81" i="27"/>
  <c r="S81" i="27"/>
  <c r="Y76" i="27"/>
  <c r="V76" i="27"/>
  <c r="S76" i="27"/>
  <c r="Y75" i="27"/>
  <c r="V75" i="27"/>
  <c r="S75" i="27"/>
  <c r="Y74" i="27"/>
  <c r="V74" i="27"/>
  <c r="S74" i="27"/>
  <c r="P175" i="27"/>
  <c r="P174" i="27"/>
  <c r="P173" i="27"/>
  <c r="P172" i="27"/>
  <c r="P171" i="27"/>
  <c r="P170" i="27"/>
  <c r="P169" i="27"/>
  <c r="P168" i="27"/>
  <c r="P167" i="27"/>
  <c r="P166" i="27"/>
  <c r="P165" i="27"/>
  <c r="P164" i="27"/>
  <c r="P163" i="27"/>
  <c r="P162" i="27"/>
  <c r="P161" i="27"/>
  <c r="P160" i="27"/>
  <c r="P159" i="27"/>
  <c r="P158" i="27"/>
  <c r="P157" i="27"/>
  <c r="P156" i="27"/>
  <c r="P155" i="27"/>
  <c r="P154" i="27"/>
  <c r="P153" i="27"/>
  <c r="P152" i="27"/>
  <c r="P151" i="27"/>
  <c r="P150" i="27"/>
  <c r="P149" i="27"/>
  <c r="P148" i="27"/>
  <c r="P147" i="27"/>
  <c r="P146" i="27"/>
  <c r="P145" i="27"/>
  <c r="P144" i="27"/>
  <c r="P143" i="27"/>
  <c r="P142" i="27"/>
  <c r="P141" i="27"/>
  <c r="P140" i="27"/>
  <c r="P139" i="27"/>
  <c r="P138" i="27"/>
  <c r="P137" i="27"/>
  <c r="P136" i="27"/>
  <c r="P135" i="27"/>
  <c r="P134" i="27"/>
  <c r="P133" i="27"/>
  <c r="P132" i="27"/>
  <c r="P131" i="27"/>
  <c r="P130" i="27"/>
  <c r="P129" i="27"/>
  <c r="P128" i="27"/>
  <c r="P127" i="27"/>
  <c r="P126" i="27"/>
  <c r="P125" i="27"/>
  <c r="P124" i="27"/>
  <c r="P123" i="27"/>
  <c r="P122" i="27"/>
  <c r="P121" i="27"/>
  <c r="P120" i="27"/>
  <c r="P119" i="27"/>
  <c r="P118" i="27"/>
  <c r="P117" i="27"/>
  <c r="P116" i="27"/>
  <c r="P115" i="27"/>
  <c r="P114" i="27"/>
  <c r="P113" i="27"/>
  <c r="P112" i="27"/>
  <c r="P111" i="27"/>
  <c r="P110" i="27"/>
  <c r="P109" i="27"/>
  <c r="P108" i="27"/>
  <c r="P107" i="27"/>
  <c r="P106" i="27"/>
  <c r="P105" i="27"/>
  <c r="P104" i="27"/>
  <c r="P103" i="27"/>
  <c r="P102" i="27"/>
  <c r="P101" i="27"/>
  <c r="P100" i="27"/>
  <c r="P99" i="27"/>
  <c r="P98" i="27"/>
  <c r="P97" i="27"/>
  <c r="P96" i="27"/>
  <c r="P95" i="27"/>
  <c r="P94" i="27"/>
  <c r="P93" i="27"/>
  <c r="P92" i="27"/>
  <c r="P91" i="27"/>
  <c r="P90" i="27"/>
  <c r="P89" i="27"/>
  <c r="P88" i="27"/>
  <c r="P87" i="27"/>
  <c r="P86" i="27"/>
  <c r="P85" i="27"/>
  <c r="P84" i="27"/>
  <c r="P83" i="27"/>
  <c r="P82" i="27"/>
  <c r="P81" i="27"/>
  <c r="P80" i="27"/>
  <c r="P79" i="27"/>
  <c r="P78" i="27"/>
  <c r="P77" i="27"/>
  <c r="P76" i="27"/>
  <c r="P75" i="27"/>
  <c r="P74" i="27"/>
  <c r="P73" i="27"/>
  <c r="P72" i="27"/>
  <c r="P71" i="27"/>
  <c r="P70" i="27"/>
  <c r="P69" i="27"/>
  <c r="P68" i="27"/>
  <c r="P67" i="27"/>
  <c r="P66" i="27"/>
  <c r="P65" i="27"/>
  <c r="P64" i="27"/>
  <c r="P63" i="27"/>
  <c r="P62" i="27"/>
  <c r="P61" i="27"/>
  <c r="P60" i="27"/>
  <c r="P59" i="27"/>
  <c r="P58" i="27"/>
  <c r="P57" i="27"/>
  <c r="P56" i="27"/>
  <c r="P55" i="27"/>
  <c r="P54" i="27"/>
  <c r="P53" i="27"/>
  <c r="P52" i="27"/>
  <c r="P51" i="27"/>
  <c r="P50" i="27"/>
  <c r="P49" i="27"/>
  <c r="P48" i="27"/>
  <c r="P47" i="27"/>
  <c r="P46" i="27"/>
  <c r="P45" i="27"/>
  <c r="P44" i="27"/>
  <c r="P43" i="27"/>
  <c r="P42" i="27"/>
  <c r="P41" i="27"/>
  <c r="P40" i="27"/>
  <c r="P39" i="27"/>
  <c r="P38" i="27"/>
  <c r="P37" i="27"/>
  <c r="P36" i="27"/>
  <c r="P35" i="27"/>
  <c r="P34" i="27"/>
  <c r="P33" i="27"/>
  <c r="P32" i="27"/>
  <c r="P31" i="27"/>
  <c r="P30" i="27"/>
  <c r="P29" i="27"/>
  <c r="P28" i="27"/>
  <c r="P27" i="27"/>
  <c r="P26" i="27"/>
  <c r="P25" i="27"/>
  <c r="P24" i="27"/>
  <c r="P23" i="27"/>
  <c r="P22" i="27"/>
  <c r="P21" i="27"/>
  <c r="P20" i="27"/>
  <c r="P19" i="27"/>
  <c r="P18" i="27"/>
  <c r="P17" i="27"/>
  <c r="P16" i="27"/>
  <c r="P15" i="27"/>
  <c r="P14" i="27"/>
  <c r="P13" i="27"/>
  <c r="P12" i="27"/>
  <c r="P11" i="27"/>
  <c r="P10" i="27"/>
  <c r="AM190" i="27"/>
  <c r="AA190" i="27"/>
  <c r="Y190" i="27"/>
  <c r="V190" i="27"/>
  <c r="S190" i="27"/>
  <c r="N190" i="27"/>
  <c r="AM189" i="27"/>
  <c r="AA189" i="27"/>
  <c r="Y189" i="27"/>
  <c r="V189" i="27"/>
  <c r="S189" i="27"/>
  <c r="N189" i="27"/>
  <c r="AM188" i="27"/>
  <c r="AA188" i="27"/>
  <c r="Y188" i="27"/>
  <c r="V188" i="27"/>
  <c r="S188" i="27"/>
  <c r="N188" i="27"/>
  <c r="AM187" i="27"/>
  <c r="AA187" i="27"/>
  <c r="Y187" i="27"/>
  <c r="V187" i="27"/>
  <c r="S187" i="27"/>
  <c r="N187" i="27"/>
  <c r="AM186" i="27"/>
  <c r="AA186" i="27"/>
  <c r="Y186" i="27"/>
  <c r="V186" i="27"/>
  <c r="S186" i="27"/>
  <c r="N186" i="27"/>
  <c r="AM185" i="27"/>
  <c r="AA185" i="27"/>
  <c r="Y185" i="27"/>
  <c r="V185" i="27"/>
  <c r="S185" i="27"/>
  <c r="N185" i="27"/>
  <c r="AM184" i="27"/>
  <c r="AA184" i="27"/>
  <c r="Y184" i="27"/>
  <c r="V184" i="27"/>
  <c r="S184" i="27"/>
  <c r="N184" i="27"/>
  <c r="AM183" i="27"/>
  <c r="AA183" i="27"/>
  <c r="Y183" i="27"/>
  <c r="V183" i="27"/>
  <c r="S183" i="27"/>
  <c r="N183" i="27"/>
  <c r="AM182" i="27"/>
  <c r="AA182" i="27"/>
  <c r="Y182" i="27"/>
  <c r="V182" i="27"/>
  <c r="S182" i="27"/>
  <c r="N182" i="27"/>
  <c r="AM181" i="27"/>
  <c r="AA181" i="27"/>
  <c r="Y181" i="27"/>
  <c r="V181" i="27"/>
  <c r="S181" i="27"/>
  <c r="N181" i="27"/>
  <c r="AM180" i="27"/>
  <c r="AA180" i="27"/>
  <c r="Y180" i="27"/>
  <c r="V180" i="27"/>
  <c r="S180" i="27"/>
  <c r="N180" i="27"/>
  <c r="AM179" i="27"/>
  <c r="AA179" i="27"/>
  <c r="Y179" i="27"/>
  <c r="V179" i="27"/>
  <c r="S179" i="27"/>
  <c r="N179" i="27"/>
  <c r="AM178" i="27"/>
  <c r="AA178" i="27"/>
  <c r="Y178" i="27"/>
  <c r="V178" i="27"/>
  <c r="S178" i="27"/>
  <c r="N178" i="27"/>
  <c r="AM177" i="27"/>
  <c r="AA177" i="27"/>
  <c r="Y177" i="27"/>
  <c r="V177" i="27"/>
  <c r="S177" i="27"/>
  <c r="N177" i="27"/>
  <c r="AM176" i="27"/>
  <c r="AA176" i="27"/>
  <c r="Y176" i="27"/>
  <c r="V176" i="27"/>
  <c r="S176" i="27"/>
  <c r="N176" i="27"/>
  <c r="AM175" i="27"/>
  <c r="AA175" i="27"/>
  <c r="Y175" i="27"/>
  <c r="V175" i="27"/>
  <c r="S175" i="27"/>
  <c r="N175" i="27"/>
  <c r="AM174" i="27"/>
  <c r="AA174" i="27"/>
  <c r="Y174" i="27"/>
  <c r="V174" i="27"/>
  <c r="S174" i="27"/>
  <c r="N174" i="27"/>
  <c r="AM173" i="27"/>
  <c r="AA173" i="27"/>
  <c r="Y173" i="27"/>
  <c r="V173" i="27"/>
  <c r="S173" i="27"/>
  <c r="N173" i="27"/>
  <c r="AM172" i="27"/>
  <c r="AA172" i="27"/>
  <c r="Y172" i="27"/>
  <c r="V172" i="27"/>
  <c r="S172" i="27"/>
  <c r="N172" i="27"/>
  <c r="AM171" i="27"/>
  <c r="AA171" i="27"/>
  <c r="Y171" i="27"/>
  <c r="V171" i="27"/>
  <c r="S171" i="27"/>
  <c r="N171" i="27"/>
  <c r="AM170" i="27"/>
  <c r="AA170" i="27"/>
  <c r="Y170" i="27"/>
  <c r="V170" i="27"/>
  <c r="S170" i="27"/>
  <c r="N170" i="27"/>
  <c r="AM169" i="27"/>
  <c r="AA169" i="27"/>
  <c r="Y169" i="27"/>
  <c r="V169" i="27"/>
  <c r="S169" i="27"/>
  <c r="N169" i="27"/>
  <c r="AM168" i="27"/>
  <c r="AA168" i="27"/>
  <c r="Y168" i="27"/>
  <c r="V168" i="27"/>
  <c r="S168" i="27"/>
  <c r="N168" i="27"/>
  <c r="AM167" i="27"/>
  <c r="AA167" i="27"/>
  <c r="Y167" i="27"/>
  <c r="V167" i="27"/>
  <c r="S167" i="27"/>
  <c r="N167" i="27"/>
  <c r="AM166" i="27"/>
  <c r="AA166" i="27"/>
  <c r="Y166" i="27"/>
  <c r="V166" i="27"/>
  <c r="S166" i="27"/>
  <c r="N166" i="27"/>
  <c r="AM165" i="27"/>
  <c r="AA165" i="27"/>
  <c r="Y165" i="27"/>
  <c r="V165" i="27"/>
  <c r="S165" i="27"/>
  <c r="N165" i="27"/>
  <c r="AM164" i="27"/>
  <c r="AA164" i="27"/>
  <c r="Y164" i="27"/>
  <c r="V164" i="27"/>
  <c r="S164" i="27"/>
  <c r="N164" i="27"/>
  <c r="AM163" i="27"/>
  <c r="AA163" i="27"/>
  <c r="Y163" i="27"/>
  <c r="V163" i="27"/>
  <c r="S163" i="27"/>
  <c r="N163" i="27"/>
  <c r="AM162" i="27"/>
  <c r="AA162" i="27"/>
  <c r="Y162" i="27"/>
  <c r="V162" i="27"/>
  <c r="S162" i="27"/>
  <c r="N162" i="27"/>
  <c r="AM161" i="27"/>
  <c r="AA161" i="27"/>
  <c r="Y161" i="27"/>
  <c r="V161" i="27"/>
  <c r="S161" i="27"/>
  <c r="N161" i="27"/>
  <c r="AM160" i="27"/>
  <c r="AA160" i="27"/>
  <c r="Y160" i="27"/>
  <c r="V160" i="27"/>
  <c r="S160" i="27"/>
  <c r="N160" i="27"/>
  <c r="AM159" i="27"/>
  <c r="AA159" i="27"/>
  <c r="Y159" i="27"/>
  <c r="V159" i="27"/>
  <c r="S159" i="27"/>
  <c r="N159" i="27"/>
  <c r="AM158" i="27"/>
  <c r="AA158" i="27"/>
  <c r="Y158" i="27"/>
  <c r="V158" i="27"/>
  <c r="S158" i="27"/>
  <c r="N158" i="27"/>
  <c r="AM157" i="27"/>
  <c r="AA157" i="27"/>
  <c r="Y157" i="27"/>
  <c r="V157" i="27"/>
  <c r="S157" i="27"/>
  <c r="N157" i="27"/>
  <c r="AM156" i="27"/>
  <c r="AA156" i="27"/>
  <c r="Y156" i="27"/>
  <c r="V156" i="27"/>
  <c r="S156" i="27"/>
  <c r="N156" i="27"/>
  <c r="AM155" i="27"/>
  <c r="AA155" i="27"/>
  <c r="Y155" i="27"/>
  <c r="V155" i="27"/>
  <c r="S155" i="27"/>
  <c r="N155" i="27"/>
  <c r="AM154" i="27"/>
  <c r="AA154" i="27"/>
  <c r="Y154" i="27"/>
  <c r="V154" i="27"/>
  <c r="S154" i="27"/>
  <c r="N154" i="27"/>
  <c r="AM153" i="27"/>
  <c r="AA153" i="27"/>
  <c r="Y153" i="27"/>
  <c r="V153" i="27"/>
  <c r="S153" i="27"/>
  <c r="N153" i="27"/>
  <c r="AM152" i="27"/>
  <c r="AA152" i="27"/>
  <c r="Y152" i="27"/>
  <c r="V152" i="27"/>
  <c r="S152" i="27"/>
  <c r="N152" i="27"/>
  <c r="AM151" i="27"/>
  <c r="AA151" i="27"/>
  <c r="Y151" i="27"/>
  <c r="V151" i="27"/>
  <c r="S151" i="27"/>
  <c r="N151" i="27"/>
  <c r="AM150" i="27"/>
  <c r="AA150" i="27"/>
  <c r="Y150" i="27"/>
  <c r="V150" i="27"/>
  <c r="S150" i="27"/>
  <c r="N150" i="27"/>
  <c r="AM149" i="27"/>
  <c r="AA149" i="27"/>
  <c r="Y149" i="27"/>
  <c r="V149" i="27"/>
  <c r="S149" i="27"/>
  <c r="N149" i="27"/>
  <c r="AM148" i="27"/>
  <c r="AA148" i="27"/>
  <c r="Y148" i="27"/>
  <c r="V148" i="27"/>
  <c r="S148" i="27"/>
  <c r="N148" i="27"/>
  <c r="AM147" i="27"/>
  <c r="AA147" i="27"/>
  <c r="Y147" i="27"/>
  <c r="V147" i="27"/>
  <c r="S147" i="27"/>
  <c r="N147" i="27"/>
  <c r="AM146" i="27"/>
  <c r="AA146" i="27"/>
  <c r="Y146" i="27"/>
  <c r="V146" i="27"/>
  <c r="S146" i="27"/>
  <c r="N146" i="27"/>
  <c r="AM145" i="27"/>
  <c r="AA145" i="27"/>
  <c r="Y145" i="27"/>
  <c r="V145" i="27"/>
  <c r="S145" i="27"/>
  <c r="N145" i="27"/>
  <c r="AM144" i="27"/>
  <c r="AA144" i="27"/>
  <c r="Y144" i="27"/>
  <c r="V144" i="27"/>
  <c r="S144" i="27"/>
  <c r="N144" i="27"/>
  <c r="AM143" i="27"/>
  <c r="AA143" i="27"/>
  <c r="Y143" i="27"/>
  <c r="V143" i="27"/>
  <c r="S143" i="27"/>
  <c r="N143" i="27"/>
  <c r="AM142" i="27"/>
  <c r="AA142" i="27"/>
  <c r="Y142" i="27"/>
  <c r="V142" i="27"/>
  <c r="S142" i="27"/>
  <c r="N142" i="27"/>
  <c r="AM141" i="27"/>
  <c r="AA141" i="27"/>
  <c r="Y141" i="27"/>
  <c r="V141" i="27"/>
  <c r="S141" i="27"/>
  <c r="N141" i="27"/>
  <c r="AM140" i="27"/>
  <c r="AA140" i="27"/>
  <c r="Y140" i="27"/>
  <c r="V140" i="27"/>
  <c r="S140" i="27"/>
  <c r="N140" i="27"/>
  <c r="AM139" i="27"/>
  <c r="AA139" i="27"/>
  <c r="Y139" i="27"/>
  <c r="V139" i="27"/>
  <c r="S139" i="27"/>
  <c r="N139" i="27"/>
  <c r="AM138" i="27"/>
  <c r="AA138" i="27"/>
  <c r="Y138" i="27"/>
  <c r="V138" i="27"/>
  <c r="S138" i="27"/>
  <c r="N138" i="27"/>
  <c r="AM137" i="27"/>
  <c r="AA137" i="27"/>
  <c r="Y137" i="27"/>
  <c r="V137" i="27"/>
  <c r="S137" i="27"/>
  <c r="N137" i="27"/>
  <c r="AM136" i="27"/>
  <c r="AA136" i="27"/>
  <c r="Y136" i="27"/>
  <c r="V136" i="27"/>
  <c r="S136" i="27"/>
  <c r="N136" i="27"/>
  <c r="AM135" i="27"/>
  <c r="AA135" i="27"/>
  <c r="Y135" i="27"/>
  <c r="V135" i="27"/>
  <c r="S135" i="27"/>
  <c r="N135" i="27"/>
  <c r="AM134" i="27"/>
  <c r="AA134" i="27"/>
  <c r="Y134" i="27"/>
  <c r="V134" i="27"/>
  <c r="S134" i="27"/>
  <c r="N134" i="27"/>
  <c r="AM133" i="27"/>
  <c r="AA133" i="27"/>
  <c r="Y133" i="27"/>
  <c r="V133" i="27"/>
  <c r="S133" i="27"/>
  <c r="N133" i="27"/>
  <c r="AM132" i="27"/>
  <c r="AA132" i="27"/>
  <c r="Y132" i="27"/>
  <c r="V132" i="27"/>
  <c r="S132" i="27"/>
  <c r="N132" i="27"/>
  <c r="AM131" i="27"/>
  <c r="AA131" i="27"/>
  <c r="Y131" i="27"/>
  <c r="V131" i="27"/>
  <c r="S131" i="27"/>
  <c r="N131" i="27"/>
  <c r="AM130" i="27"/>
  <c r="AA130" i="27"/>
  <c r="Y130" i="27"/>
  <c r="V130" i="27"/>
  <c r="S130" i="27"/>
  <c r="N130" i="27"/>
  <c r="AM129" i="27"/>
  <c r="AA129" i="27"/>
  <c r="Y129" i="27"/>
  <c r="V129" i="27"/>
  <c r="S129" i="27"/>
  <c r="N129" i="27"/>
  <c r="AM128" i="27"/>
  <c r="AA128" i="27"/>
  <c r="Y128" i="27"/>
  <c r="V128" i="27"/>
  <c r="S128" i="27"/>
  <c r="N128" i="27"/>
  <c r="AM127" i="27"/>
  <c r="AA127" i="27"/>
  <c r="Y127" i="27"/>
  <c r="V127" i="27"/>
  <c r="S127" i="27"/>
  <c r="N127" i="27"/>
  <c r="AM126" i="27"/>
  <c r="AA126" i="27"/>
  <c r="Y126" i="27"/>
  <c r="V126" i="27"/>
  <c r="S126" i="27"/>
  <c r="N126" i="27"/>
  <c r="AM125" i="27"/>
  <c r="AA125" i="27"/>
  <c r="Y125" i="27"/>
  <c r="V125" i="27"/>
  <c r="S125" i="27"/>
  <c r="N125" i="27"/>
  <c r="AM124" i="27"/>
  <c r="AA124" i="27"/>
  <c r="Y124" i="27"/>
  <c r="V124" i="27"/>
  <c r="S124" i="27"/>
  <c r="N124" i="27"/>
  <c r="AM123" i="27"/>
  <c r="AA123" i="27"/>
  <c r="Y123" i="27"/>
  <c r="V123" i="27"/>
  <c r="S123" i="27"/>
  <c r="N123" i="27"/>
  <c r="AM122" i="27"/>
  <c r="AA122" i="27"/>
  <c r="Y122" i="27"/>
  <c r="V122" i="27"/>
  <c r="S122" i="27"/>
  <c r="N122" i="27"/>
  <c r="AM121" i="27"/>
  <c r="AA121" i="27"/>
  <c r="Y121" i="27"/>
  <c r="V121" i="27"/>
  <c r="S121" i="27"/>
  <c r="N121" i="27"/>
  <c r="AM120" i="27"/>
  <c r="AA120" i="27"/>
  <c r="Y120" i="27"/>
  <c r="V120" i="27"/>
  <c r="S120" i="27"/>
  <c r="N120" i="27"/>
  <c r="AM119" i="27"/>
  <c r="AA119" i="27"/>
  <c r="Y119" i="27"/>
  <c r="V119" i="27"/>
  <c r="S119" i="27"/>
  <c r="N119" i="27"/>
  <c r="AM118" i="27"/>
  <c r="AA118" i="27"/>
  <c r="Y118" i="27"/>
  <c r="V118" i="27"/>
  <c r="S118" i="27"/>
  <c r="N118" i="27"/>
  <c r="AM117" i="27"/>
  <c r="AA117" i="27"/>
  <c r="Y117" i="27"/>
  <c r="V117" i="27"/>
  <c r="S117" i="27"/>
  <c r="N117" i="27"/>
  <c r="AM116" i="27"/>
  <c r="AA116" i="27"/>
  <c r="Y116" i="27"/>
  <c r="V116" i="27"/>
  <c r="S116" i="27"/>
  <c r="N116" i="27"/>
  <c r="AM115" i="27"/>
  <c r="AA115" i="27"/>
  <c r="Y115" i="27"/>
  <c r="V115" i="27"/>
  <c r="S115" i="27"/>
  <c r="N115" i="27"/>
  <c r="AM114" i="27"/>
  <c r="AA114" i="27"/>
  <c r="Y114" i="27"/>
  <c r="V114" i="27"/>
  <c r="S114" i="27"/>
  <c r="N114" i="27"/>
  <c r="AM113" i="27"/>
  <c r="AA113" i="27"/>
  <c r="Y113" i="27"/>
  <c r="V113" i="27"/>
  <c r="S113" i="27"/>
  <c r="N113" i="27"/>
  <c r="AM112" i="27"/>
  <c r="AA112" i="27"/>
  <c r="Y112" i="27"/>
  <c r="V112" i="27"/>
  <c r="S112" i="27"/>
  <c r="N112" i="27"/>
  <c r="AM111" i="27"/>
  <c r="AA111" i="27"/>
  <c r="Y111" i="27"/>
  <c r="V111" i="27"/>
  <c r="S111" i="27"/>
  <c r="N111" i="27"/>
  <c r="AM110" i="27"/>
  <c r="AA110" i="27"/>
  <c r="Y110" i="27"/>
  <c r="V110" i="27"/>
  <c r="S110" i="27"/>
  <c r="N110" i="27"/>
  <c r="AM109" i="27"/>
  <c r="AA109" i="27"/>
  <c r="Y109" i="27"/>
  <c r="V109" i="27"/>
  <c r="S109" i="27"/>
  <c r="N109" i="27"/>
  <c r="AM108" i="27"/>
  <c r="AA108" i="27"/>
  <c r="Y108" i="27"/>
  <c r="V108" i="27"/>
  <c r="S108" i="27"/>
  <c r="N108" i="27"/>
  <c r="AM107" i="27"/>
  <c r="AA107" i="27"/>
  <c r="Y107" i="27"/>
  <c r="V107" i="27"/>
  <c r="S107" i="27"/>
  <c r="N107" i="27"/>
  <c r="AM106" i="27"/>
  <c r="AA106" i="27"/>
  <c r="Y106" i="27"/>
  <c r="V106" i="27"/>
  <c r="S106" i="27"/>
  <c r="N106" i="27"/>
  <c r="AM105" i="27"/>
  <c r="AA105" i="27"/>
  <c r="Y105" i="27"/>
  <c r="V105" i="27"/>
  <c r="S105" i="27"/>
  <c r="N105" i="27"/>
  <c r="AM104" i="27"/>
  <c r="AA104" i="27"/>
  <c r="Y104" i="27"/>
  <c r="V104" i="27"/>
  <c r="S104" i="27"/>
  <c r="N104" i="27"/>
  <c r="AM103" i="27"/>
  <c r="AA103" i="27"/>
  <c r="Y103" i="27"/>
  <c r="V103" i="27"/>
  <c r="S103" i="27"/>
  <c r="N103" i="27"/>
  <c r="AM102" i="27"/>
  <c r="AA102" i="27"/>
  <c r="Y102" i="27"/>
  <c r="V102" i="27"/>
  <c r="S102" i="27"/>
  <c r="N102" i="27"/>
  <c r="AM101" i="27"/>
  <c r="AA101" i="27"/>
  <c r="Y101" i="27"/>
  <c r="V101" i="27"/>
  <c r="S101" i="27"/>
  <c r="N101" i="27"/>
  <c r="AM100" i="27"/>
  <c r="AA100" i="27"/>
  <c r="Y100" i="27"/>
  <c r="V100" i="27"/>
  <c r="S100" i="27"/>
  <c r="N100" i="27"/>
  <c r="AM99" i="27"/>
  <c r="AA99" i="27"/>
  <c r="Y99" i="27"/>
  <c r="V99" i="27"/>
  <c r="S99" i="27"/>
  <c r="N99" i="27"/>
  <c r="AM98" i="27"/>
  <c r="AA98" i="27"/>
  <c r="Y98" i="27"/>
  <c r="V98" i="27"/>
  <c r="S98" i="27"/>
  <c r="N98" i="27"/>
  <c r="AM97" i="27"/>
  <c r="AA97" i="27"/>
  <c r="Y97" i="27"/>
  <c r="V97" i="27"/>
  <c r="S97" i="27"/>
  <c r="N97" i="27"/>
  <c r="AM96" i="27"/>
  <c r="AA96" i="27"/>
  <c r="Y96" i="27"/>
  <c r="V96" i="27"/>
  <c r="S96" i="27"/>
  <c r="N96" i="27"/>
  <c r="AM95" i="27"/>
  <c r="AA95" i="27"/>
  <c r="Y95" i="27"/>
  <c r="V95" i="27"/>
  <c r="S95" i="27"/>
  <c r="N95" i="27"/>
  <c r="AM94" i="27"/>
  <c r="AA94" i="27"/>
  <c r="Y94" i="27"/>
  <c r="V94" i="27"/>
  <c r="S94" i="27"/>
  <c r="N94" i="27"/>
  <c r="AM93" i="27"/>
  <c r="AA93" i="27"/>
  <c r="Y93" i="27"/>
  <c r="V93" i="27"/>
  <c r="S93" i="27"/>
  <c r="N93" i="27"/>
  <c r="AM92" i="27"/>
  <c r="AA92" i="27"/>
  <c r="Y92" i="27"/>
  <c r="V92" i="27"/>
  <c r="S92" i="27"/>
  <c r="N92" i="27"/>
  <c r="AM91" i="27"/>
  <c r="AA91" i="27"/>
  <c r="Y91" i="27"/>
  <c r="V91" i="27"/>
  <c r="S91" i="27"/>
  <c r="N91" i="27"/>
  <c r="AM90" i="27"/>
  <c r="AA90" i="27"/>
  <c r="Y90" i="27"/>
  <c r="V90" i="27"/>
  <c r="S90" i="27"/>
  <c r="N90" i="27"/>
  <c r="AM89" i="27"/>
  <c r="AA89" i="27"/>
  <c r="Y89" i="27"/>
  <c r="V89" i="27"/>
  <c r="S89" i="27"/>
  <c r="N89" i="27"/>
  <c r="AM88" i="27"/>
  <c r="AA88" i="27"/>
  <c r="Y88" i="27"/>
  <c r="V88" i="27"/>
  <c r="S88" i="27"/>
  <c r="N88" i="27"/>
  <c r="AM87" i="27"/>
  <c r="AA87" i="27"/>
  <c r="Y87" i="27"/>
  <c r="V87" i="27"/>
  <c r="S87" i="27"/>
  <c r="N87" i="27"/>
  <c r="AM86" i="27"/>
  <c r="AA86" i="27"/>
  <c r="Y86" i="27"/>
  <c r="V86" i="27"/>
  <c r="S86" i="27"/>
  <c r="N86" i="27"/>
  <c r="AM85" i="27"/>
  <c r="AA85" i="27"/>
  <c r="Y85" i="27"/>
  <c r="V85" i="27"/>
  <c r="S85" i="27"/>
  <c r="N85" i="27"/>
  <c r="AM84" i="27"/>
  <c r="AA84" i="27"/>
  <c r="Y84" i="27"/>
  <c r="V84" i="27"/>
  <c r="S84" i="27"/>
  <c r="N84" i="27"/>
  <c r="AM83" i="27"/>
  <c r="AA83" i="27"/>
  <c r="Y83" i="27"/>
  <c r="V83" i="27"/>
  <c r="S83" i="27"/>
  <c r="N83" i="27"/>
  <c r="AM82" i="27"/>
  <c r="AA82" i="27"/>
  <c r="Y82" i="27"/>
  <c r="V82" i="27"/>
  <c r="S82" i="27"/>
  <c r="N82" i="27"/>
  <c r="AM81" i="27"/>
  <c r="AA81" i="27"/>
  <c r="N81" i="27"/>
  <c r="AM80" i="27"/>
  <c r="AA80" i="27"/>
  <c r="Y80" i="27"/>
  <c r="V80" i="27"/>
  <c r="S80" i="27"/>
  <c r="N80" i="27"/>
  <c r="AM79" i="27"/>
  <c r="AA79" i="27"/>
  <c r="Y79" i="27"/>
  <c r="V79" i="27"/>
  <c r="S79" i="27"/>
  <c r="N79" i="27"/>
  <c r="AM78" i="27"/>
  <c r="AA78" i="27"/>
  <c r="Y78" i="27"/>
  <c r="V78" i="27"/>
  <c r="S78" i="27"/>
  <c r="N78" i="27"/>
  <c r="AM77" i="27"/>
  <c r="AA77" i="27"/>
  <c r="Y77" i="27"/>
  <c r="V77" i="27"/>
  <c r="S77" i="27"/>
  <c r="N77" i="27"/>
  <c r="AM76" i="27"/>
  <c r="AA76" i="27"/>
  <c r="N76" i="27"/>
  <c r="AM75" i="27"/>
  <c r="AA75" i="27"/>
  <c r="N75" i="27"/>
  <c r="AM74" i="27"/>
  <c r="AA74" i="27"/>
  <c r="N74" i="27"/>
  <c r="AM73" i="27"/>
  <c r="AA73" i="27"/>
  <c r="Y73" i="27"/>
  <c r="V73" i="27"/>
  <c r="S73" i="27"/>
  <c r="N73" i="27"/>
  <c r="AM72" i="27"/>
  <c r="AA72" i="27"/>
  <c r="Y72" i="27"/>
  <c r="V72" i="27"/>
  <c r="S72" i="27"/>
  <c r="N72" i="27"/>
  <c r="AM71" i="27"/>
  <c r="AA71" i="27"/>
  <c r="Y71" i="27"/>
  <c r="V71" i="27"/>
  <c r="S71" i="27"/>
  <c r="N71" i="27"/>
  <c r="AM70" i="27"/>
  <c r="AA70" i="27"/>
  <c r="Y70" i="27"/>
  <c r="V70" i="27"/>
  <c r="S70" i="27"/>
  <c r="N70" i="27"/>
  <c r="AM69" i="27"/>
  <c r="AA69" i="27"/>
  <c r="Y69" i="27"/>
  <c r="V69" i="27"/>
  <c r="S69" i="27"/>
  <c r="N69" i="27"/>
  <c r="AM68" i="27"/>
  <c r="AA68" i="27"/>
  <c r="Y68" i="27"/>
  <c r="V68" i="27"/>
  <c r="S68" i="27"/>
  <c r="N68" i="27"/>
  <c r="AM67" i="27"/>
  <c r="AA67" i="27"/>
  <c r="Y67" i="27"/>
  <c r="V67" i="27"/>
  <c r="S67" i="27"/>
  <c r="N67" i="27"/>
  <c r="AM66" i="27"/>
  <c r="AA66" i="27"/>
  <c r="Y66" i="27"/>
  <c r="V66" i="27"/>
  <c r="S66" i="27"/>
  <c r="N66" i="27"/>
  <c r="AM65" i="27"/>
  <c r="AA65" i="27"/>
  <c r="Y65" i="27"/>
  <c r="V65" i="27"/>
  <c r="S65" i="27"/>
  <c r="N65" i="27"/>
  <c r="AM64" i="27"/>
  <c r="AA64" i="27"/>
  <c r="Y64" i="27"/>
  <c r="V64" i="27"/>
  <c r="S64" i="27"/>
  <c r="N64" i="27"/>
  <c r="AM63" i="27"/>
  <c r="AA63" i="27"/>
  <c r="Y63" i="27"/>
  <c r="V63" i="27"/>
  <c r="S63" i="27"/>
  <c r="N63" i="27"/>
  <c r="AM62" i="27"/>
  <c r="AA62" i="27"/>
  <c r="Y62" i="27"/>
  <c r="V62" i="27"/>
  <c r="S62" i="27"/>
  <c r="N62" i="27"/>
  <c r="AM61" i="27"/>
  <c r="AA61" i="27"/>
  <c r="Y61" i="27"/>
  <c r="V61" i="27"/>
  <c r="S61" i="27"/>
  <c r="N61" i="27"/>
  <c r="AM60" i="27"/>
  <c r="AA60" i="27"/>
  <c r="Y60" i="27"/>
  <c r="V60" i="27"/>
  <c r="S60" i="27"/>
  <c r="N60" i="27"/>
  <c r="AM59" i="27"/>
  <c r="AA59" i="27"/>
  <c r="Y59" i="27"/>
  <c r="V59" i="27"/>
  <c r="S59" i="27"/>
  <c r="N59" i="27"/>
  <c r="AM58" i="27"/>
  <c r="AA58" i="27"/>
  <c r="Y58" i="27"/>
  <c r="V58" i="27"/>
  <c r="S58" i="27"/>
  <c r="N58" i="27"/>
  <c r="AM57" i="27"/>
  <c r="AA57" i="27"/>
  <c r="Y57" i="27"/>
  <c r="V57" i="27"/>
  <c r="S57" i="27"/>
  <c r="N57" i="27"/>
  <c r="AM56" i="27"/>
  <c r="AA56" i="27"/>
  <c r="Y56" i="27"/>
  <c r="V56" i="27"/>
  <c r="S56" i="27"/>
  <c r="N56" i="27"/>
  <c r="AM55" i="27"/>
  <c r="AA55" i="27"/>
  <c r="Y55" i="27"/>
  <c r="V55" i="27"/>
  <c r="S55" i="27"/>
  <c r="N55" i="27"/>
  <c r="AM54" i="27"/>
  <c r="AA54" i="27"/>
  <c r="Y54" i="27"/>
  <c r="V54" i="27"/>
  <c r="S54" i="27"/>
  <c r="N54" i="27"/>
  <c r="AM53" i="27"/>
  <c r="AA53" i="27"/>
  <c r="Y53" i="27"/>
  <c r="V53" i="27"/>
  <c r="S53" i="27"/>
  <c r="N53" i="27"/>
  <c r="AM52" i="27"/>
  <c r="AA52" i="27"/>
  <c r="Y52" i="27"/>
  <c r="V52" i="27"/>
  <c r="S52" i="27"/>
  <c r="N52" i="27"/>
  <c r="AM51" i="27"/>
  <c r="AA51" i="27"/>
  <c r="Y51" i="27"/>
  <c r="V51" i="27"/>
  <c r="S51" i="27"/>
  <c r="N51" i="27"/>
  <c r="AM50" i="27"/>
  <c r="AA50" i="27"/>
  <c r="Y50" i="27"/>
  <c r="V50" i="27"/>
  <c r="S50" i="27"/>
  <c r="N50" i="27"/>
  <c r="AM49" i="27"/>
  <c r="AA49" i="27"/>
  <c r="Y49" i="27"/>
  <c r="V49" i="27"/>
  <c r="S49" i="27"/>
  <c r="N49" i="27"/>
  <c r="AM48" i="27"/>
  <c r="AA48" i="27"/>
  <c r="Y48" i="27"/>
  <c r="V48" i="27"/>
  <c r="S48" i="27"/>
  <c r="N48" i="27"/>
  <c r="AM47" i="27"/>
  <c r="AA47" i="27"/>
  <c r="Y47" i="27"/>
  <c r="V47" i="27"/>
  <c r="S47" i="27"/>
  <c r="N47" i="27"/>
  <c r="AM46" i="27"/>
  <c r="AA46" i="27"/>
  <c r="Y46" i="27"/>
  <c r="V46" i="27"/>
  <c r="S46" i="27"/>
  <c r="N46" i="27"/>
  <c r="AM45" i="27"/>
  <c r="AA45" i="27"/>
  <c r="Y45" i="27"/>
  <c r="V45" i="27"/>
  <c r="S45" i="27"/>
  <c r="N45" i="27"/>
  <c r="AM44" i="27"/>
  <c r="AA44" i="27"/>
  <c r="Y44" i="27"/>
  <c r="V44" i="27"/>
  <c r="S44" i="27"/>
  <c r="N44" i="27"/>
  <c r="AM43" i="27"/>
  <c r="AA43" i="27"/>
  <c r="Y43" i="27"/>
  <c r="V43" i="27"/>
  <c r="S43" i="27"/>
  <c r="N43" i="27"/>
  <c r="AM42" i="27"/>
  <c r="AA42" i="27"/>
  <c r="Y42" i="27"/>
  <c r="V42" i="27"/>
  <c r="S42" i="27"/>
  <c r="N42" i="27"/>
  <c r="AM41" i="27"/>
  <c r="AA41" i="27"/>
  <c r="Y41" i="27"/>
  <c r="V41" i="27"/>
  <c r="S41" i="27"/>
  <c r="N41" i="27"/>
  <c r="AM40" i="27"/>
  <c r="AA40" i="27"/>
  <c r="Y40" i="27"/>
  <c r="V40" i="27"/>
  <c r="S40" i="27"/>
  <c r="N40" i="27"/>
  <c r="AM39" i="27"/>
  <c r="AA39" i="27"/>
  <c r="Y39" i="27"/>
  <c r="V39" i="27"/>
  <c r="S39" i="27"/>
  <c r="N39" i="27"/>
  <c r="AM38" i="27"/>
  <c r="AA38" i="27"/>
  <c r="Y38" i="27"/>
  <c r="V38" i="27"/>
  <c r="S38" i="27"/>
  <c r="N38" i="27"/>
  <c r="AM37" i="27"/>
  <c r="AA37" i="27"/>
  <c r="Y37" i="27"/>
  <c r="V37" i="27"/>
  <c r="S37" i="27"/>
  <c r="N37" i="27"/>
  <c r="AM36" i="27"/>
  <c r="AA36" i="27"/>
  <c r="Y36" i="27"/>
  <c r="V36" i="27"/>
  <c r="S36" i="27"/>
  <c r="N36" i="27"/>
  <c r="AM35" i="27"/>
  <c r="AA35" i="27"/>
  <c r="Y35" i="27"/>
  <c r="V35" i="27"/>
  <c r="S35" i="27"/>
  <c r="N35" i="27"/>
  <c r="AM34" i="27"/>
  <c r="AA34" i="27"/>
  <c r="Y34" i="27"/>
  <c r="V34" i="27"/>
  <c r="S34" i="27"/>
  <c r="N34" i="27"/>
  <c r="AM33" i="27"/>
  <c r="AA33" i="27"/>
  <c r="Y33" i="27"/>
  <c r="V33" i="27"/>
  <c r="S33" i="27"/>
  <c r="N33" i="27"/>
  <c r="AM32" i="27"/>
  <c r="AA32" i="27"/>
  <c r="Y32" i="27"/>
  <c r="V32" i="27"/>
  <c r="S32" i="27"/>
  <c r="N32" i="27"/>
  <c r="AM31" i="27"/>
  <c r="AA31" i="27"/>
  <c r="Y31" i="27"/>
  <c r="V31" i="27"/>
  <c r="S31" i="27"/>
  <c r="N31" i="27"/>
  <c r="AM30" i="27"/>
  <c r="AA30" i="27"/>
  <c r="Y30" i="27"/>
  <c r="V30" i="27"/>
  <c r="S30" i="27"/>
  <c r="N30" i="27"/>
  <c r="AM29" i="27"/>
  <c r="AA29" i="27"/>
  <c r="Y29" i="27"/>
  <c r="V29" i="27"/>
  <c r="S29" i="27"/>
  <c r="N29" i="27"/>
  <c r="AM28" i="27"/>
  <c r="AA28" i="27"/>
  <c r="Y28" i="27"/>
  <c r="V28" i="27"/>
  <c r="S28" i="27"/>
  <c r="N28" i="27"/>
  <c r="AM27" i="27"/>
  <c r="AA27" i="27"/>
  <c r="Y27" i="27"/>
  <c r="V27" i="27"/>
  <c r="S27" i="27"/>
  <c r="N27" i="27"/>
  <c r="AM26" i="27"/>
  <c r="AA26" i="27"/>
  <c r="Y26" i="27"/>
  <c r="V26" i="27"/>
  <c r="S26" i="27"/>
  <c r="N26" i="27"/>
  <c r="AM25" i="27"/>
  <c r="AA25" i="27"/>
  <c r="Y25" i="27"/>
  <c r="V25" i="27"/>
  <c r="S25" i="27"/>
  <c r="N25" i="27"/>
  <c r="AM24" i="27"/>
  <c r="AA24" i="27"/>
  <c r="Y24" i="27"/>
  <c r="V24" i="27"/>
  <c r="S24" i="27"/>
  <c r="N24" i="27"/>
  <c r="AM23" i="27"/>
  <c r="AA23" i="27"/>
  <c r="Y23" i="27"/>
  <c r="V23" i="27"/>
  <c r="S23" i="27"/>
  <c r="N23" i="27"/>
  <c r="AM22" i="27"/>
  <c r="AA22" i="27"/>
  <c r="Y22" i="27"/>
  <c r="V22" i="27"/>
  <c r="S22" i="27"/>
  <c r="N22" i="27"/>
  <c r="AM21" i="27"/>
  <c r="AA21" i="27"/>
  <c r="Y21" i="27"/>
  <c r="V21" i="27"/>
  <c r="S21" i="27"/>
  <c r="N21" i="27"/>
  <c r="AM20" i="27"/>
  <c r="AA20" i="27"/>
  <c r="Y20" i="27"/>
  <c r="V20" i="27"/>
  <c r="S20" i="27"/>
  <c r="N20" i="27"/>
  <c r="AM19" i="27"/>
  <c r="AA19" i="27"/>
  <c r="Y19" i="27"/>
  <c r="V19" i="27"/>
  <c r="S19" i="27"/>
  <c r="N19" i="27"/>
  <c r="AM18" i="27"/>
  <c r="AA18" i="27"/>
  <c r="Y18" i="27"/>
  <c r="V18" i="27"/>
  <c r="S18" i="27"/>
  <c r="N18" i="27"/>
  <c r="AM17" i="27"/>
  <c r="AA17" i="27"/>
  <c r="Y17" i="27"/>
  <c r="V17" i="27"/>
  <c r="S17" i="27"/>
  <c r="N17" i="27"/>
  <c r="AM16" i="27"/>
  <c r="AA16" i="27"/>
  <c r="Y16" i="27"/>
  <c r="V16" i="27"/>
  <c r="S16" i="27"/>
  <c r="N16" i="27"/>
  <c r="AM15" i="27"/>
  <c r="AA15" i="27"/>
  <c r="Y15" i="27"/>
  <c r="V15" i="27"/>
  <c r="S15" i="27"/>
  <c r="N15" i="27"/>
  <c r="AM14" i="27"/>
  <c r="AA14" i="27"/>
  <c r="Y14" i="27"/>
  <c r="V14" i="27"/>
  <c r="S14" i="27"/>
  <c r="N14" i="27"/>
  <c r="AM13" i="27"/>
  <c r="AA13" i="27"/>
  <c r="Y13" i="27"/>
  <c r="V13" i="27"/>
  <c r="S13" i="27"/>
  <c r="N13" i="27"/>
  <c r="AM12" i="27"/>
  <c r="AA12" i="27"/>
  <c r="Y12" i="27"/>
  <c r="V12" i="27"/>
  <c r="S12" i="27"/>
  <c r="N12" i="27"/>
  <c r="AM11" i="27"/>
  <c r="AA11" i="27"/>
  <c r="Y11" i="27"/>
  <c r="V11" i="27"/>
  <c r="S11" i="27"/>
  <c r="N11" i="27"/>
  <c r="KE175" i="19"/>
  <c r="KC175" i="19"/>
  <c r="JZ175" i="19"/>
  <c r="JV175" i="19"/>
  <c r="JT175" i="19"/>
  <c r="JQ175" i="19"/>
  <c r="JO175" i="19"/>
  <c r="JL175" i="19"/>
  <c r="JI175" i="19"/>
  <c r="JG175" i="19"/>
  <c r="JC175" i="19"/>
  <c r="JA175" i="19"/>
  <c r="IX175" i="19"/>
  <c r="IT175" i="19"/>
  <c r="IR175" i="19"/>
  <c r="IO175" i="19"/>
  <c r="IM175" i="19"/>
  <c r="IJ175" i="19"/>
  <c r="IG175" i="19"/>
  <c r="IE175" i="19"/>
  <c r="IA175" i="19"/>
  <c r="HY175" i="19"/>
  <c r="HV175" i="19"/>
  <c r="HR175" i="19"/>
  <c r="HP175" i="19"/>
  <c r="HM175" i="19"/>
  <c r="HK175" i="19"/>
  <c r="HH175" i="19"/>
  <c r="HE175" i="19"/>
  <c r="HC175" i="19"/>
  <c r="GY175" i="19"/>
  <c r="GW175" i="19"/>
  <c r="GT175" i="19"/>
  <c r="GP175" i="19"/>
  <c r="GN175" i="19"/>
  <c r="GJ175" i="19"/>
  <c r="GH175" i="19"/>
  <c r="GE175" i="19"/>
  <c r="GB175" i="19"/>
  <c r="FZ175" i="19"/>
  <c r="KQ190" i="19"/>
  <c r="KQ189" i="19"/>
  <c r="KQ188" i="19"/>
  <c r="KQ187" i="19"/>
  <c r="KQ186" i="19"/>
  <c r="KQ185" i="19"/>
  <c r="KQ184" i="19"/>
  <c r="KQ183" i="19"/>
  <c r="KQ182" i="19"/>
  <c r="KQ181" i="19"/>
  <c r="KQ180" i="19"/>
  <c r="KQ179" i="19"/>
  <c r="KQ178" i="19"/>
  <c r="KQ177" i="19"/>
  <c r="KQ176" i="19"/>
  <c r="LG175" i="19"/>
  <c r="LE175" i="19"/>
  <c r="LB175" i="19"/>
  <c r="KX175" i="19"/>
  <c r="KV175" i="19"/>
  <c r="KS175" i="19"/>
  <c r="KQ175" i="19"/>
  <c r="KN175" i="19"/>
  <c r="KK175" i="19"/>
  <c r="KI175" i="19"/>
  <c r="LG174" i="19"/>
  <c r="LE174" i="19"/>
  <c r="LB174" i="19"/>
  <c r="KX174" i="19"/>
  <c r="KV174" i="19"/>
  <c r="KS174" i="19"/>
  <c r="KQ174" i="19"/>
  <c r="KN174" i="19"/>
  <c r="KK174" i="19"/>
  <c r="KI174" i="19"/>
  <c r="LG173" i="19"/>
  <c r="LE173" i="19"/>
  <c r="LB173" i="19"/>
  <c r="KX173" i="19"/>
  <c r="KV173" i="19"/>
  <c r="KS173" i="19"/>
  <c r="KQ173" i="19"/>
  <c r="KN173" i="19"/>
  <c r="KK173" i="19"/>
  <c r="KI173" i="19"/>
  <c r="LG172" i="19"/>
  <c r="LE172" i="19"/>
  <c r="LB172" i="19"/>
  <c r="KX172" i="19"/>
  <c r="KV172" i="19"/>
  <c r="KS172" i="19"/>
  <c r="KQ172" i="19"/>
  <c r="KN172" i="19"/>
  <c r="KK172" i="19"/>
  <c r="KI172" i="19"/>
  <c r="LG171" i="19"/>
  <c r="LE171" i="19"/>
  <c r="LB171" i="19"/>
  <c r="KX171" i="19"/>
  <c r="KV171" i="19"/>
  <c r="KS171" i="19"/>
  <c r="KQ171" i="19"/>
  <c r="KN171" i="19"/>
  <c r="KK171" i="19"/>
  <c r="KI171" i="19"/>
  <c r="LG170" i="19"/>
  <c r="LE170" i="19"/>
  <c r="LB170" i="19"/>
  <c r="KX170" i="19"/>
  <c r="KV170" i="19"/>
  <c r="KS170" i="19"/>
  <c r="KQ170" i="19"/>
  <c r="KN170" i="19"/>
  <c r="KK170" i="19"/>
  <c r="KI170" i="19"/>
  <c r="LG169" i="19"/>
  <c r="LE169" i="19"/>
  <c r="LB169" i="19"/>
  <c r="KX169" i="19"/>
  <c r="KV169" i="19"/>
  <c r="KS169" i="19"/>
  <c r="KQ169" i="19"/>
  <c r="KN169" i="19"/>
  <c r="KK169" i="19"/>
  <c r="KI169" i="19"/>
  <c r="LG168" i="19"/>
  <c r="LE168" i="19"/>
  <c r="LB168" i="19"/>
  <c r="KX168" i="19"/>
  <c r="KV168" i="19"/>
  <c r="KS168" i="19"/>
  <c r="KQ168" i="19"/>
  <c r="KN168" i="19"/>
  <c r="KK168" i="19"/>
  <c r="KI168" i="19"/>
  <c r="LG167" i="19"/>
  <c r="LE167" i="19"/>
  <c r="LB167" i="19"/>
  <c r="KX167" i="19"/>
  <c r="KV167" i="19"/>
  <c r="KS167" i="19"/>
  <c r="KQ167" i="19"/>
  <c r="KN167" i="19"/>
  <c r="KK167" i="19"/>
  <c r="KI167" i="19"/>
  <c r="LG166" i="19"/>
  <c r="LE166" i="19"/>
  <c r="LB166" i="19"/>
  <c r="KX166" i="19"/>
  <c r="KV166" i="19"/>
  <c r="KS166" i="19"/>
  <c r="KQ166" i="19"/>
  <c r="KN166" i="19"/>
  <c r="KK166" i="19"/>
  <c r="KI166" i="19"/>
  <c r="LG165" i="19"/>
  <c r="LE165" i="19"/>
  <c r="LB165" i="19"/>
  <c r="KX165" i="19"/>
  <c r="KV165" i="19"/>
  <c r="KS165" i="19"/>
  <c r="KQ165" i="19"/>
  <c r="KN165" i="19"/>
  <c r="KK165" i="19"/>
  <c r="KI165" i="19"/>
  <c r="LG164" i="19"/>
  <c r="LE164" i="19"/>
  <c r="LB164" i="19"/>
  <c r="KX164" i="19"/>
  <c r="KV164" i="19"/>
  <c r="KS164" i="19"/>
  <c r="KQ164" i="19"/>
  <c r="KN164" i="19"/>
  <c r="KK164" i="19"/>
  <c r="KI164" i="19"/>
  <c r="LG163" i="19"/>
  <c r="LE163" i="19"/>
  <c r="LB163" i="19"/>
  <c r="KX163" i="19"/>
  <c r="KV163" i="19"/>
  <c r="KS163" i="19"/>
  <c r="KQ163" i="19"/>
  <c r="KN163" i="19"/>
  <c r="KK163" i="19"/>
  <c r="KI163" i="19"/>
  <c r="LG162" i="19"/>
  <c r="LE162" i="19"/>
  <c r="LB162" i="19"/>
  <c r="KX162" i="19"/>
  <c r="KV162" i="19"/>
  <c r="KS162" i="19"/>
  <c r="KQ162" i="19"/>
  <c r="KN162" i="19"/>
  <c r="KK162" i="19"/>
  <c r="KI162" i="19"/>
  <c r="LG161" i="19"/>
  <c r="LE161" i="19"/>
  <c r="LB161" i="19"/>
  <c r="KX161" i="19"/>
  <c r="KV161" i="19"/>
  <c r="KS161" i="19"/>
  <c r="KQ161" i="19"/>
  <c r="KN161" i="19"/>
  <c r="KK161" i="19"/>
  <c r="KI161" i="19"/>
  <c r="LG160" i="19"/>
  <c r="LE160" i="19"/>
  <c r="LB160" i="19"/>
  <c r="KX160" i="19"/>
  <c r="KV160" i="19"/>
  <c r="KS160" i="19"/>
  <c r="KQ160" i="19"/>
  <c r="KN160" i="19"/>
  <c r="KK160" i="19"/>
  <c r="KI160" i="19"/>
  <c r="LG159" i="19"/>
  <c r="LE159" i="19"/>
  <c r="LB159" i="19"/>
  <c r="KX159" i="19"/>
  <c r="KV159" i="19"/>
  <c r="KS159" i="19"/>
  <c r="KQ159" i="19"/>
  <c r="KN159" i="19"/>
  <c r="KK159" i="19"/>
  <c r="KI159" i="19"/>
  <c r="LG158" i="19"/>
  <c r="LE158" i="19"/>
  <c r="LB158" i="19"/>
  <c r="KX158" i="19"/>
  <c r="KV158" i="19"/>
  <c r="KS158" i="19"/>
  <c r="KQ158" i="19"/>
  <c r="KN158" i="19"/>
  <c r="KK158" i="19"/>
  <c r="KI158" i="19"/>
  <c r="LG157" i="19"/>
  <c r="LE157" i="19"/>
  <c r="LB157" i="19"/>
  <c r="KX157" i="19"/>
  <c r="KV157" i="19"/>
  <c r="KS157" i="19"/>
  <c r="KQ157" i="19"/>
  <c r="KN157" i="19"/>
  <c r="KK157" i="19"/>
  <c r="KI157" i="19"/>
  <c r="LG156" i="19"/>
  <c r="LE156" i="19"/>
  <c r="LB156" i="19"/>
  <c r="KX156" i="19"/>
  <c r="KV156" i="19"/>
  <c r="KS156" i="19"/>
  <c r="KQ156" i="19"/>
  <c r="KN156" i="19"/>
  <c r="KK156" i="19"/>
  <c r="KI156" i="19"/>
  <c r="LG155" i="19"/>
  <c r="LE155" i="19"/>
  <c r="LB155" i="19"/>
  <c r="KX155" i="19"/>
  <c r="KV155" i="19"/>
  <c r="KS155" i="19"/>
  <c r="KQ155" i="19"/>
  <c r="KN155" i="19"/>
  <c r="KK155" i="19"/>
  <c r="KI155" i="19"/>
  <c r="LG154" i="19"/>
  <c r="LE154" i="19"/>
  <c r="LB154" i="19"/>
  <c r="KX154" i="19"/>
  <c r="KV154" i="19"/>
  <c r="KS154" i="19"/>
  <c r="KQ154" i="19"/>
  <c r="KN154" i="19"/>
  <c r="KK154" i="19"/>
  <c r="KI154" i="19"/>
  <c r="LG153" i="19"/>
  <c r="LE153" i="19"/>
  <c r="LB153" i="19"/>
  <c r="KX153" i="19"/>
  <c r="KV153" i="19"/>
  <c r="KS153" i="19"/>
  <c r="KQ153" i="19"/>
  <c r="KN153" i="19"/>
  <c r="KK153" i="19"/>
  <c r="KI153" i="19"/>
  <c r="LG152" i="19"/>
  <c r="LE152" i="19"/>
  <c r="LB152" i="19"/>
  <c r="KX152" i="19"/>
  <c r="KV152" i="19"/>
  <c r="KS152" i="19"/>
  <c r="KQ152" i="19"/>
  <c r="KN152" i="19"/>
  <c r="KK152" i="19"/>
  <c r="KI152" i="19"/>
  <c r="LG151" i="19"/>
  <c r="LE151" i="19"/>
  <c r="LB151" i="19"/>
  <c r="KX151" i="19"/>
  <c r="KV151" i="19"/>
  <c r="KS151" i="19"/>
  <c r="KQ151" i="19"/>
  <c r="KN151" i="19"/>
  <c r="KK151" i="19"/>
  <c r="KI151" i="19"/>
  <c r="LG150" i="19"/>
  <c r="LE150" i="19"/>
  <c r="LB150" i="19"/>
  <c r="KX150" i="19"/>
  <c r="KV150" i="19"/>
  <c r="KS150" i="19"/>
  <c r="KQ150" i="19"/>
  <c r="KN150" i="19"/>
  <c r="KK150" i="19"/>
  <c r="KI150" i="19"/>
  <c r="LG149" i="19"/>
  <c r="LE149" i="19"/>
  <c r="LB149" i="19"/>
  <c r="KX149" i="19"/>
  <c r="KV149" i="19"/>
  <c r="KS149" i="19"/>
  <c r="KQ149" i="19"/>
  <c r="KN149" i="19"/>
  <c r="KK149" i="19"/>
  <c r="KI149" i="19"/>
  <c r="LG148" i="19"/>
  <c r="LE148" i="19"/>
  <c r="LB148" i="19"/>
  <c r="KX148" i="19"/>
  <c r="KV148" i="19"/>
  <c r="KS148" i="19"/>
  <c r="KQ148" i="19"/>
  <c r="KN148" i="19"/>
  <c r="KK148" i="19"/>
  <c r="KI148" i="19"/>
  <c r="LG147" i="19"/>
  <c r="LE147" i="19"/>
  <c r="LB147" i="19"/>
  <c r="KX147" i="19"/>
  <c r="KV147" i="19"/>
  <c r="KS147" i="19"/>
  <c r="KQ147" i="19"/>
  <c r="KN147" i="19"/>
  <c r="KK147" i="19"/>
  <c r="KI147" i="19"/>
  <c r="LG146" i="19"/>
  <c r="LE146" i="19"/>
  <c r="LB146" i="19"/>
  <c r="KX146" i="19"/>
  <c r="KV146" i="19"/>
  <c r="KS146" i="19"/>
  <c r="KQ146" i="19"/>
  <c r="KN146" i="19"/>
  <c r="KK146" i="19"/>
  <c r="KI146" i="19"/>
  <c r="LG145" i="19"/>
  <c r="LE145" i="19"/>
  <c r="LB145" i="19"/>
  <c r="KX145" i="19"/>
  <c r="KV145" i="19"/>
  <c r="KS145" i="19"/>
  <c r="KQ145" i="19"/>
  <c r="KN145" i="19"/>
  <c r="KK145" i="19"/>
  <c r="KI145" i="19"/>
  <c r="LG144" i="19"/>
  <c r="LE144" i="19"/>
  <c r="LB144" i="19"/>
  <c r="KX144" i="19"/>
  <c r="KV144" i="19"/>
  <c r="KS144" i="19"/>
  <c r="KQ144" i="19"/>
  <c r="KN144" i="19"/>
  <c r="KK144" i="19"/>
  <c r="KI144" i="19"/>
  <c r="LG143" i="19"/>
  <c r="LE143" i="19"/>
  <c r="LB143" i="19"/>
  <c r="KX143" i="19"/>
  <c r="KV143" i="19"/>
  <c r="KS143" i="19"/>
  <c r="KQ143" i="19"/>
  <c r="KN143" i="19"/>
  <c r="KK143" i="19"/>
  <c r="KI143" i="19"/>
  <c r="LG142" i="19"/>
  <c r="LE142" i="19"/>
  <c r="LB142" i="19"/>
  <c r="KX142" i="19"/>
  <c r="KV142" i="19"/>
  <c r="KS142" i="19"/>
  <c r="KQ142" i="19"/>
  <c r="KN142" i="19"/>
  <c r="KK142" i="19"/>
  <c r="KI142" i="19"/>
  <c r="LG141" i="19"/>
  <c r="LE141" i="19"/>
  <c r="LB141" i="19"/>
  <c r="KX141" i="19"/>
  <c r="KV141" i="19"/>
  <c r="KS141" i="19"/>
  <c r="KQ141" i="19"/>
  <c r="KN141" i="19"/>
  <c r="KK141" i="19"/>
  <c r="KI141" i="19"/>
  <c r="LG140" i="19"/>
  <c r="LE140" i="19"/>
  <c r="LB140" i="19"/>
  <c r="KX140" i="19"/>
  <c r="KV140" i="19"/>
  <c r="KS140" i="19"/>
  <c r="KQ140" i="19"/>
  <c r="KN140" i="19"/>
  <c r="KK140" i="19"/>
  <c r="KI140" i="19"/>
  <c r="LG139" i="19"/>
  <c r="LE139" i="19"/>
  <c r="LB139" i="19"/>
  <c r="KX139" i="19"/>
  <c r="KV139" i="19"/>
  <c r="KS139" i="19"/>
  <c r="KQ139" i="19"/>
  <c r="KN139" i="19"/>
  <c r="KK139" i="19"/>
  <c r="KI139" i="19"/>
  <c r="LG138" i="19"/>
  <c r="LE138" i="19"/>
  <c r="LB138" i="19"/>
  <c r="KX138" i="19"/>
  <c r="KV138" i="19"/>
  <c r="KS138" i="19"/>
  <c r="KQ138" i="19"/>
  <c r="KN138" i="19"/>
  <c r="KK138" i="19"/>
  <c r="KI138" i="19"/>
  <c r="LG137" i="19"/>
  <c r="LE137" i="19"/>
  <c r="LB137" i="19"/>
  <c r="KX137" i="19"/>
  <c r="KV137" i="19"/>
  <c r="KS137" i="19"/>
  <c r="KQ137" i="19"/>
  <c r="KN137" i="19"/>
  <c r="KK137" i="19"/>
  <c r="KI137" i="19"/>
  <c r="LG136" i="19"/>
  <c r="LE136" i="19"/>
  <c r="LB136" i="19"/>
  <c r="KX136" i="19"/>
  <c r="KV136" i="19"/>
  <c r="KS136" i="19"/>
  <c r="KQ136" i="19"/>
  <c r="KN136" i="19"/>
  <c r="KK136" i="19"/>
  <c r="KI136" i="19"/>
  <c r="LG135" i="19"/>
  <c r="LE135" i="19"/>
  <c r="LB135" i="19"/>
  <c r="KX135" i="19"/>
  <c r="KV135" i="19"/>
  <c r="KS135" i="19"/>
  <c r="KQ135" i="19"/>
  <c r="KN135" i="19"/>
  <c r="KK135" i="19"/>
  <c r="KI135" i="19"/>
  <c r="LG134" i="19"/>
  <c r="LE134" i="19"/>
  <c r="LB134" i="19"/>
  <c r="KX134" i="19"/>
  <c r="KV134" i="19"/>
  <c r="KS134" i="19"/>
  <c r="KQ134" i="19"/>
  <c r="KN134" i="19"/>
  <c r="KK134" i="19"/>
  <c r="KI134" i="19"/>
  <c r="LG133" i="19"/>
  <c r="LE133" i="19"/>
  <c r="LB133" i="19"/>
  <c r="KX133" i="19"/>
  <c r="KV133" i="19"/>
  <c r="KS133" i="19"/>
  <c r="KQ133" i="19"/>
  <c r="KN133" i="19"/>
  <c r="KK133" i="19"/>
  <c r="KI133" i="19"/>
  <c r="LG132" i="19"/>
  <c r="LE132" i="19"/>
  <c r="LB132" i="19"/>
  <c r="KX132" i="19"/>
  <c r="KV132" i="19"/>
  <c r="KS132" i="19"/>
  <c r="KQ132" i="19"/>
  <c r="KN132" i="19"/>
  <c r="KK132" i="19"/>
  <c r="KI132" i="19"/>
  <c r="LG131" i="19"/>
  <c r="LE131" i="19"/>
  <c r="LB131" i="19"/>
  <c r="KX131" i="19"/>
  <c r="KV131" i="19"/>
  <c r="KS131" i="19"/>
  <c r="KQ131" i="19"/>
  <c r="KN131" i="19"/>
  <c r="KK131" i="19"/>
  <c r="KI131" i="19"/>
  <c r="LG130" i="19"/>
  <c r="LE130" i="19"/>
  <c r="LB130" i="19"/>
  <c r="KX130" i="19"/>
  <c r="KV130" i="19"/>
  <c r="KS130" i="19"/>
  <c r="KQ130" i="19"/>
  <c r="KN130" i="19"/>
  <c r="KK130" i="19"/>
  <c r="KI130" i="19"/>
  <c r="LG129" i="19"/>
  <c r="LE129" i="19"/>
  <c r="LB129" i="19"/>
  <c r="KX129" i="19"/>
  <c r="KV129" i="19"/>
  <c r="KS129" i="19"/>
  <c r="KQ129" i="19"/>
  <c r="KN129" i="19"/>
  <c r="KK129" i="19"/>
  <c r="KI129" i="19"/>
  <c r="LG128" i="19"/>
  <c r="LE128" i="19"/>
  <c r="LB128" i="19"/>
  <c r="KX128" i="19"/>
  <c r="KV128" i="19"/>
  <c r="KS128" i="19"/>
  <c r="KQ128" i="19"/>
  <c r="KN128" i="19"/>
  <c r="KK128" i="19"/>
  <c r="KI128" i="19"/>
  <c r="LG127" i="19"/>
  <c r="LE127" i="19"/>
  <c r="LB127" i="19"/>
  <c r="KX127" i="19"/>
  <c r="KV127" i="19"/>
  <c r="KS127" i="19"/>
  <c r="KQ127" i="19"/>
  <c r="KN127" i="19"/>
  <c r="KK127" i="19"/>
  <c r="KI127" i="19"/>
  <c r="LG126" i="19"/>
  <c r="LE126" i="19"/>
  <c r="LB126" i="19"/>
  <c r="KX126" i="19"/>
  <c r="KV126" i="19"/>
  <c r="KS126" i="19"/>
  <c r="KQ126" i="19"/>
  <c r="KN126" i="19"/>
  <c r="KK126" i="19"/>
  <c r="KI126" i="19"/>
  <c r="LG125" i="19"/>
  <c r="LE125" i="19"/>
  <c r="LB125" i="19"/>
  <c r="KX125" i="19"/>
  <c r="KV125" i="19"/>
  <c r="KS125" i="19"/>
  <c r="KQ125" i="19"/>
  <c r="KN125" i="19"/>
  <c r="KK125" i="19"/>
  <c r="KI125" i="19"/>
  <c r="LG124" i="19"/>
  <c r="LE124" i="19"/>
  <c r="LB124" i="19"/>
  <c r="KX124" i="19"/>
  <c r="KV124" i="19"/>
  <c r="KS124" i="19"/>
  <c r="KQ124" i="19"/>
  <c r="KN124" i="19"/>
  <c r="KK124" i="19"/>
  <c r="KI124" i="19"/>
  <c r="LG123" i="19"/>
  <c r="LE123" i="19"/>
  <c r="LB123" i="19"/>
  <c r="KX123" i="19"/>
  <c r="KV123" i="19"/>
  <c r="KS123" i="19"/>
  <c r="KQ123" i="19"/>
  <c r="KN123" i="19"/>
  <c r="KK123" i="19"/>
  <c r="KI123" i="19"/>
  <c r="LG122" i="19"/>
  <c r="LE122" i="19"/>
  <c r="LB122" i="19"/>
  <c r="KX122" i="19"/>
  <c r="KV122" i="19"/>
  <c r="KS122" i="19"/>
  <c r="KQ122" i="19"/>
  <c r="KN122" i="19"/>
  <c r="KK122" i="19"/>
  <c r="KI122" i="19"/>
  <c r="LG121" i="19"/>
  <c r="LE121" i="19"/>
  <c r="LB121" i="19"/>
  <c r="KX121" i="19"/>
  <c r="KV121" i="19"/>
  <c r="KS121" i="19"/>
  <c r="KQ121" i="19"/>
  <c r="KN121" i="19"/>
  <c r="KK121" i="19"/>
  <c r="KI121" i="19"/>
  <c r="LG120" i="19"/>
  <c r="LE120" i="19"/>
  <c r="LB120" i="19"/>
  <c r="KX120" i="19"/>
  <c r="KV120" i="19"/>
  <c r="KS120" i="19"/>
  <c r="KQ120" i="19"/>
  <c r="KN120" i="19"/>
  <c r="KK120" i="19"/>
  <c r="KI120" i="19"/>
  <c r="LG119" i="19"/>
  <c r="LE119" i="19"/>
  <c r="LB119" i="19"/>
  <c r="KX119" i="19"/>
  <c r="KV119" i="19"/>
  <c r="KS119" i="19"/>
  <c r="KQ119" i="19"/>
  <c r="KN119" i="19"/>
  <c r="KK119" i="19"/>
  <c r="KI119" i="19"/>
  <c r="LG118" i="19"/>
  <c r="LE118" i="19"/>
  <c r="LB118" i="19"/>
  <c r="KX118" i="19"/>
  <c r="KV118" i="19"/>
  <c r="KS118" i="19"/>
  <c r="KQ118" i="19"/>
  <c r="KN118" i="19"/>
  <c r="KK118" i="19"/>
  <c r="KI118" i="19"/>
  <c r="LG117" i="19"/>
  <c r="LE117" i="19"/>
  <c r="LB117" i="19"/>
  <c r="KX117" i="19"/>
  <c r="KV117" i="19"/>
  <c r="KS117" i="19"/>
  <c r="KQ117" i="19"/>
  <c r="KN117" i="19"/>
  <c r="KK117" i="19"/>
  <c r="KI117" i="19"/>
  <c r="LG116" i="19"/>
  <c r="LE116" i="19"/>
  <c r="LB116" i="19"/>
  <c r="KX116" i="19"/>
  <c r="KV116" i="19"/>
  <c r="KS116" i="19"/>
  <c r="KQ116" i="19"/>
  <c r="KN116" i="19"/>
  <c r="KK116" i="19"/>
  <c r="KI116" i="19"/>
  <c r="LG115" i="19"/>
  <c r="LE115" i="19"/>
  <c r="LB115" i="19"/>
  <c r="KX115" i="19"/>
  <c r="KV115" i="19"/>
  <c r="KS115" i="19"/>
  <c r="KQ115" i="19"/>
  <c r="KN115" i="19"/>
  <c r="KK115" i="19"/>
  <c r="KI115" i="19"/>
  <c r="LG114" i="19"/>
  <c r="LE114" i="19"/>
  <c r="LB114" i="19"/>
  <c r="KX114" i="19"/>
  <c r="KV114" i="19"/>
  <c r="KS114" i="19"/>
  <c r="KQ114" i="19"/>
  <c r="KN114" i="19"/>
  <c r="KK114" i="19"/>
  <c r="KI114" i="19"/>
  <c r="LG113" i="19"/>
  <c r="LE113" i="19"/>
  <c r="LB113" i="19"/>
  <c r="KX113" i="19"/>
  <c r="KV113" i="19"/>
  <c r="KS113" i="19"/>
  <c r="KQ113" i="19"/>
  <c r="KN113" i="19"/>
  <c r="KK113" i="19"/>
  <c r="KI113" i="19"/>
  <c r="LG112" i="19"/>
  <c r="LE112" i="19"/>
  <c r="LB112" i="19"/>
  <c r="KX112" i="19"/>
  <c r="KV112" i="19"/>
  <c r="KS112" i="19"/>
  <c r="KQ112" i="19"/>
  <c r="KN112" i="19"/>
  <c r="KK112" i="19"/>
  <c r="KI112" i="19"/>
  <c r="LG111" i="19"/>
  <c r="LE111" i="19"/>
  <c r="LB111" i="19"/>
  <c r="KX111" i="19"/>
  <c r="KV111" i="19"/>
  <c r="KS111" i="19"/>
  <c r="KQ111" i="19"/>
  <c r="KN111" i="19"/>
  <c r="KK111" i="19"/>
  <c r="KI111" i="19"/>
  <c r="LG110" i="19"/>
  <c r="LE110" i="19"/>
  <c r="LB110" i="19"/>
  <c r="KX110" i="19"/>
  <c r="KV110" i="19"/>
  <c r="KS110" i="19"/>
  <c r="KQ110" i="19"/>
  <c r="KN110" i="19"/>
  <c r="KK110" i="19"/>
  <c r="KI110" i="19"/>
  <c r="LG109" i="19"/>
  <c r="LE109" i="19"/>
  <c r="LB109" i="19"/>
  <c r="KX109" i="19"/>
  <c r="KV109" i="19"/>
  <c r="KS109" i="19"/>
  <c r="KQ109" i="19"/>
  <c r="KN109" i="19"/>
  <c r="KK109" i="19"/>
  <c r="KI109" i="19"/>
  <c r="LG108" i="19"/>
  <c r="LE108" i="19"/>
  <c r="LB108" i="19"/>
  <c r="KX108" i="19"/>
  <c r="KV108" i="19"/>
  <c r="KS108" i="19"/>
  <c r="KQ108" i="19"/>
  <c r="KN108" i="19"/>
  <c r="KK108" i="19"/>
  <c r="KI108" i="19"/>
  <c r="LG107" i="19"/>
  <c r="LE107" i="19"/>
  <c r="LB107" i="19"/>
  <c r="KX107" i="19"/>
  <c r="KV107" i="19"/>
  <c r="KS107" i="19"/>
  <c r="KQ107" i="19"/>
  <c r="KN107" i="19"/>
  <c r="KK107" i="19"/>
  <c r="KI107" i="19"/>
  <c r="LG106" i="19"/>
  <c r="LE106" i="19"/>
  <c r="LB106" i="19"/>
  <c r="KX106" i="19"/>
  <c r="KV106" i="19"/>
  <c r="KS106" i="19"/>
  <c r="KQ106" i="19"/>
  <c r="KN106" i="19"/>
  <c r="KK106" i="19"/>
  <c r="KI106" i="19"/>
  <c r="LG105" i="19"/>
  <c r="LE105" i="19"/>
  <c r="LB105" i="19"/>
  <c r="KX105" i="19"/>
  <c r="KV105" i="19"/>
  <c r="KS105" i="19"/>
  <c r="KQ105" i="19"/>
  <c r="KN105" i="19"/>
  <c r="KK105" i="19"/>
  <c r="KI105" i="19"/>
  <c r="LG104" i="19"/>
  <c r="LE104" i="19"/>
  <c r="LB104" i="19"/>
  <c r="KX104" i="19"/>
  <c r="KV104" i="19"/>
  <c r="KS104" i="19"/>
  <c r="KQ104" i="19"/>
  <c r="KN104" i="19"/>
  <c r="KK104" i="19"/>
  <c r="KI104" i="19"/>
  <c r="LG103" i="19"/>
  <c r="LE103" i="19"/>
  <c r="LB103" i="19"/>
  <c r="KX103" i="19"/>
  <c r="KV103" i="19"/>
  <c r="KS103" i="19"/>
  <c r="KQ103" i="19"/>
  <c r="KN103" i="19"/>
  <c r="KK103" i="19"/>
  <c r="KI103" i="19"/>
  <c r="LG102" i="19"/>
  <c r="LE102" i="19"/>
  <c r="LB102" i="19"/>
  <c r="KX102" i="19"/>
  <c r="KV102" i="19"/>
  <c r="KS102" i="19"/>
  <c r="KQ102" i="19"/>
  <c r="KN102" i="19"/>
  <c r="KK102" i="19"/>
  <c r="KI102" i="19"/>
  <c r="LG101" i="19"/>
  <c r="LE101" i="19"/>
  <c r="LB101" i="19"/>
  <c r="KX101" i="19"/>
  <c r="KV101" i="19"/>
  <c r="KS101" i="19"/>
  <c r="KQ101" i="19"/>
  <c r="KN101" i="19"/>
  <c r="KK101" i="19"/>
  <c r="KI101" i="19"/>
  <c r="LG100" i="19"/>
  <c r="LE100" i="19"/>
  <c r="LB100" i="19"/>
  <c r="KX100" i="19"/>
  <c r="KV100" i="19"/>
  <c r="KS100" i="19"/>
  <c r="KQ100" i="19"/>
  <c r="KN100" i="19"/>
  <c r="KK100" i="19"/>
  <c r="KI100" i="19"/>
  <c r="LG99" i="19"/>
  <c r="LE99" i="19"/>
  <c r="LB99" i="19"/>
  <c r="KX99" i="19"/>
  <c r="KV99" i="19"/>
  <c r="KS99" i="19"/>
  <c r="KQ99" i="19"/>
  <c r="KN99" i="19"/>
  <c r="KK99" i="19"/>
  <c r="KI99" i="19"/>
  <c r="LG98" i="19"/>
  <c r="LE98" i="19"/>
  <c r="LB98" i="19"/>
  <c r="KX98" i="19"/>
  <c r="KV98" i="19"/>
  <c r="KS98" i="19"/>
  <c r="KQ98" i="19"/>
  <c r="KN98" i="19"/>
  <c r="KK98" i="19"/>
  <c r="KI98" i="19"/>
  <c r="LG97" i="19"/>
  <c r="LE97" i="19"/>
  <c r="LB97" i="19"/>
  <c r="KX97" i="19"/>
  <c r="KV97" i="19"/>
  <c r="KS97" i="19"/>
  <c r="KQ97" i="19"/>
  <c r="KN97" i="19"/>
  <c r="KK97" i="19"/>
  <c r="KI97" i="19"/>
  <c r="LG96" i="19"/>
  <c r="LE96" i="19"/>
  <c r="LB96" i="19"/>
  <c r="KX96" i="19"/>
  <c r="KV96" i="19"/>
  <c r="KS96" i="19"/>
  <c r="KQ96" i="19"/>
  <c r="KN96" i="19"/>
  <c r="KK96" i="19"/>
  <c r="KI96" i="19"/>
  <c r="LG95" i="19"/>
  <c r="LE95" i="19"/>
  <c r="LB95" i="19"/>
  <c r="KX95" i="19"/>
  <c r="KV95" i="19"/>
  <c r="KS95" i="19"/>
  <c r="KQ95" i="19"/>
  <c r="KN95" i="19"/>
  <c r="KK95" i="19"/>
  <c r="KI95" i="19"/>
  <c r="LG94" i="19"/>
  <c r="LE94" i="19"/>
  <c r="LB94" i="19"/>
  <c r="KX94" i="19"/>
  <c r="KV94" i="19"/>
  <c r="KS94" i="19"/>
  <c r="KQ94" i="19"/>
  <c r="KN94" i="19"/>
  <c r="KK94" i="19"/>
  <c r="KI94" i="19"/>
  <c r="LG93" i="19"/>
  <c r="LE93" i="19"/>
  <c r="LB93" i="19"/>
  <c r="KX93" i="19"/>
  <c r="KV93" i="19"/>
  <c r="KS93" i="19"/>
  <c r="KQ93" i="19"/>
  <c r="KN93" i="19"/>
  <c r="KK93" i="19"/>
  <c r="KI93" i="19"/>
  <c r="LG92" i="19"/>
  <c r="LE92" i="19"/>
  <c r="LB92" i="19"/>
  <c r="KX92" i="19"/>
  <c r="KV92" i="19"/>
  <c r="KS92" i="19"/>
  <c r="KQ92" i="19"/>
  <c r="KN92" i="19"/>
  <c r="KK92" i="19"/>
  <c r="KI92" i="19"/>
  <c r="LG91" i="19"/>
  <c r="LE91" i="19"/>
  <c r="LB91" i="19"/>
  <c r="KX91" i="19"/>
  <c r="KV91" i="19"/>
  <c r="KS91" i="19"/>
  <c r="KQ91" i="19"/>
  <c r="KN91" i="19"/>
  <c r="KK91" i="19"/>
  <c r="KI91" i="19"/>
  <c r="LG90" i="19"/>
  <c r="LE90" i="19"/>
  <c r="LB90" i="19"/>
  <c r="KX90" i="19"/>
  <c r="KV90" i="19"/>
  <c r="KS90" i="19"/>
  <c r="KQ90" i="19"/>
  <c r="KN90" i="19"/>
  <c r="KK90" i="19"/>
  <c r="KI90" i="19"/>
  <c r="LG89" i="19"/>
  <c r="LE89" i="19"/>
  <c r="LB89" i="19"/>
  <c r="KX89" i="19"/>
  <c r="KV89" i="19"/>
  <c r="KS89" i="19"/>
  <c r="KQ89" i="19"/>
  <c r="KN89" i="19"/>
  <c r="KK89" i="19"/>
  <c r="KI89" i="19"/>
  <c r="LG88" i="19"/>
  <c r="LE88" i="19"/>
  <c r="LB88" i="19"/>
  <c r="KX88" i="19"/>
  <c r="KV88" i="19"/>
  <c r="KS88" i="19"/>
  <c r="KQ88" i="19"/>
  <c r="KN88" i="19"/>
  <c r="KK88" i="19"/>
  <c r="KI88" i="19"/>
  <c r="LG87" i="19"/>
  <c r="LE87" i="19"/>
  <c r="LB87" i="19"/>
  <c r="KX87" i="19"/>
  <c r="KV87" i="19"/>
  <c r="KS87" i="19"/>
  <c r="KQ87" i="19"/>
  <c r="KN87" i="19"/>
  <c r="KK87" i="19"/>
  <c r="KI87" i="19"/>
  <c r="LG86" i="19"/>
  <c r="LE86" i="19"/>
  <c r="LB86" i="19"/>
  <c r="KX86" i="19"/>
  <c r="KV86" i="19"/>
  <c r="KS86" i="19"/>
  <c r="KQ86" i="19"/>
  <c r="KN86" i="19"/>
  <c r="KK86" i="19"/>
  <c r="KI86" i="19"/>
  <c r="LG85" i="19"/>
  <c r="LE85" i="19"/>
  <c r="LB85" i="19"/>
  <c r="KX85" i="19"/>
  <c r="KV85" i="19"/>
  <c r="KS85" i="19"/>
  <c r="KQ85" i="19"/>
  <c r="KN85" i="19"/>
  <c r="KK85" i="19"/>
  <c r="KI85" i="19"/>
  <c r="LG84" i="19"/>
  <c r="LE84" i="19"/>
  <c r="LB84" i="19"/>
  <c r="KX84" i="19"/>
  <c r="KV84" i="19"/>
  <c r="KS84" i="19"/>
  <c r="KQ84" i="19"/>
  <c r="KN84" i="19"/>
  <c r="KK84" i="19"/>
  <c r="KI84" i="19"/>
  <c r="LG83" i="19"/>
  <c r="LE83" i="19"/>
  <c r="LB83" i="19"/>
  <c r="KX83" i="19"/>
  <c r="KV83" i="19"/>
  <c r="KS83" i="19"/>
  <c r="KQ83" i="19"/>
  <c r="KN83" i="19"/>
  <c r="KK83" i="19"/>
  <c r="KI83" i="19"/>
  <c r="LG82" i="19"/>
  <c r="LE82" i="19"/>
  <c r="LB82" i="19"/>
  <c r="KX82" i="19"/>
  <c r="KV82" i="19"/>
  <c r="KS82" i="19"/>
  <c r="KQ82" i="19"/>
  <c r="KN82" i="19"/>
  <c r="KK82" i="19"/>
  <c r="KI82" i="19"/>
  <c r="LG81" i="19"/>
  <c r="LE81" i="19"/>
  <c r="LB81" i="19"/>
  <c r="KX81" i="19"/>
  <c r="KV81" i="19"/>
  <c r="KS81" i="19"/>
  <c r="KQ81" i="19"/>
  <c r="KN81" i="19"/>
  <c r="KK81" i="19"/>
  <c r="KI81" i="19"/>
  <c r="LG80" i="19"/>
  <c r="LE80" i="19"/>
  <c r="LB80" i="19"/>
  <c r="KX80" i="19"/>
  <c r="KV80" i="19"/>
  <c r="KS80" i="19"/>
  <c r="KQ80" i="19"/>
  <c r="KN80" i="19"/>
  <c r="KK80" i="19"/>
  <c r="KI80" i="19"/>
  <c r="LG79" i="19"/>
  <c r="LE79" i="19"/>
  <c r="LB79" i="19"/>
  <c r="KX79" i="19"/>
  <c r="KV79" i="19"/>
  <c r="KS79" i="19"/>
  <c r="KQ79" i="19"/>
  <c r="KN79" i="19"/>
  <c r="KK79" i="19"/>
  <c r="KI79" i="19"/>
  <c r="LG78" i="19"/>
  <c r="LE78" i="19"/>
  <c r="LB78" i="19"/>
  <c r="KX78" i="19"/>
  <c r="KV78" i="19"/>
  <c r="KS78" i="19"/>
  <c r="KQ78" i="19"/>
  <c r="KN78" i="19"/>
  <c r="KK78" i="19"/>
  <c r="KI78" i="19"/>
  <c r="LG77" i="19"/>
  <c r="LE77" i="19"/>
  <c r="LB77" i="19"/>
  <c r="KX77" i="19"/>
  <c r="KV77" i="19"/>
  <c r="KS77" i="19"/>
  <c r="KQ77" i="19"/>
  <c r="KN77" i="19"/>
  <c r="KK77" i="19"/>
  <c r="KI77" i="19"/>
  <c r="LG76" i="19"/>
  <c r="LE76" i="19"/>
  <c r="LB76" i="19"/>
  <c r="KX76" i="19"/>
  <c r="KV76" i="19"/>
  <c r="KS76" i="19"/>
  <c r="KQ76" i="19"/>
  <c r="KN76" i="19"/>
  <c r="KK76" i="19"/>
  <c r="KI76" i="19"/>
  <c r="LG75" i="19"/>
  <c r="LE75" i="19"/>
  <c r="LB75" i="19"/>
  <c r="KX75" i="19"/>
  <c r="KV75" i="19"/>
  <c r="KS75" i="19"/>
  <c r="KQ75" i="19"/>
  <c r="KN75" i="19"/>
  <c r="KK75" i="19"/>
  <c r="KI75" i="19"/>
  <c r="LG74" i="19"/>
  <c r="LE74" i="19"/>
  <c r="LB74" i="19"/>
  <c r="KX74" i="19"/>
  <c r="KV74" i="19"/>
  <c r="KS74" i="19"/>
  <c r="KQ74" i="19"/>
  <c r="KN74" i="19"/>
  <c r="KK74" i="19"/>
  <c r="KI74" i="19"/>
  <c r="LG73" i="19"/>
  <c r="LE73" i="19"/>
  <c r="LB73" i="19"/>
  <c r="KX73" i="19"/>
  <c r="KV73" i="19"/>
  <c r="KS73" i="19"/>
  <c r="KQ73" i="19"/>
  <c r="KN73" i="19"/>
  <c r="KK73" i="19"/>
  <c r="KI73" i="19"/>
  <c r="LG72" i="19"/>
  <c r="LE72" i="19"/>
  <c r="LB72" i="19"/>
  <c r="KX72" i="19"/>
  <c r="KV72" i="19"/>
  <c r="KS72" i="19"/>
  <c r="KQ72" i="19"/>
  <c r="KN72" i="19"/>
  <c r="KK72" i="19"/>
  <c r="KI72" i="19"/>
  <c r="LG71" i="19"/>
  <c r="LE71" i="19"/>
  <c r="LB71" i="19"/>
  <c r="KX71" i="19"/>
  <c r="KV71" i="19"/>
  <c r="KS71" i="19"/>
  <c r="KQ71" i="19"/>
  <c r="KN71" i="19"/>
  <c r="KK71" i="19"/>
  <c r="KI71" i="19"/>
  <c r="LG70" i="19"/>
  <c r="LE70" i="19"/>
  <c r="LB70" i="19"/>
  <c r="KX70" i="19"/>
  <c r="KV70" i="19"/>
  <c r="KS70" i="19"/>
  <c r="KQ70" i="19"/>
  <c r="KN70" i="19"/>
  <c r="KK70" i="19"/>
  <c r="KI70" i="19"/>
  <c r="LG69" i="19"/>
  <c r="LE69" i="19"/>
  <c r="LB69" i="19"/>
  <c r="KX69" i="19"/>
  <c r="KV69" i="19"/>
  <c r="KS69" i="19"/>
  <c r="KQ69" i="19"/>
  <c r="KN69" i="19"/>
  <c r="KK69" i="19"/>
  <c r="KI69" i="19"/>
  <c r="LG68" i="19"/>
  <c r="LE68" i="19"/>
  <c r="LB68" i="19"/>
  <c r="KX68" i="19"/>
  <c r="KV68" i="19"/>
  <c r="KS68" i="19"/>
  <c r="KQ68" i="19"/>
  <c r="KN68" i="19"/>
  <c r="KK68" i="19"/>
  <c r="KI68" i="19"/>
  <c r="LG67" i="19"/>
  <c r="LE67" i="19"/>
  <c r="LB67" i="19"/>
  <c r="KX67" i="19"/>
  <c r="KV67" i="19"/>
  <c r="KS67" i="19"/>
  <c r="KQ67" i="19"/>
  <c r="KN67" i="19"/>
  <c r="KK67" i="19"/>
  <c r="KI67" i="19"/>
  <c r="LG66" i="19"/>
  <c r="LE66" i="19"/>
  <c r="LB66" i="19"/>
  <c r="KX66" i="19"/>
  <c r="KV66" i="19"/>
  <c r="KS66" i="19"/>
  <c r="KQ66" i="19"/>
  <c r="KN66" i="19"/>
  <c r="KK66" i="19"/>
  <c r="KI66" i="19"/>
  <c r="LG65" i="19"/>
  <c r="LE65" i="19"/>
  <c r="LB65" i="19"/>
  <c r="KX65" i="19"/>
  <c r="KV65" i="19"/>
  <c r="KS65" i="19"/>
  <c r="KQ65" i="19"/>
  <c r="KN65" i="19"/>
  <c r="KK65" i="19"/>
  <c r="KI65" i="19"/>
  <c r="LG64" i="19"/>
  <c r="LE64" i="19"/>
  <c r="LB64" i="19"/>
  <c r="KX64" i="19"/>
  <c r="KV64" i="19"/>
  <c r="KS64" i="19"/>
  <c r="KQ64" i="19"/>
  <c r="KN64" i="19"/>
  <c r="KK64" i="19"/>
  <c r="KI64" i="19"/>
  <c r="LG63" i="19"/>
  <c r="LE63" i="19"/>
  <c r="LB63" i="19"/>
  <c r="KX63" i="19"/>
  <c r="KV63" i="19"/>
  <c r="KS63" i="19"/>
  <c r="KQ63" i="19"/>
  <c r="KN63" i="19"/>
  <c r="KK63" i="19"/>
  <c r="KI63" i="19"/>
  <c r="LG62" i="19"/>
  <c r="LE62" i="19"/>
  <c r="LB62" i="19"/>
  <c r="KX62" i="19"/>
  <c r="KV62" i="19"/>
  <c r="KS62" i="19"/>
  <c r="KQ62" i="19"/>
  <c r="KN62" i="19"/>
  <c r="KK62" i="19"/>
  <c r="KI62" i="19"/>
  <c r="LG61" i="19"/>
  <c r="LE61" i="19"/>
  <c r="LB61" i="19"/>
  <c r="KX61" i="19"/>
  <c r="KV61" i="19"/>
  <c r="KS61" i="19"/>
  <c r="KQ61" i="19"/>
  <c r="KN61" i="19"/>
  <c r="KK61" i="19"/>
  <c r="KI61" i="19"/>
  <c r="LG60" i="19"/>
  <c r="LE60" i="19"/>
  <c r="LB60" i="19"/>
  <c r="KX60" i="19"/>
  <c r="KV60" i="19"/>
  <c r="KS60" i="19"/>
  <c r="KQ60" i="19"/>
  <c r="KN60" i="19"/>
  <c r="KK60" i="19"/>
  <c r="KI60" i="19"/>
  <c r="LG59" i="19"/>
  <c r="LE59" i="19"/>
  <c r="LB59" i="19"/>
  <c r="KX59" i="19"/>
  <c r="KV59" i="19"/>
  <c r="KS59" i="19"/>
  <c r="KQ59" i="19"/>
  <c r="KN59" i="19"/>
  <c r="KK59" i="19"/>
  <c r="KI59" i="19"/>
  <c r="LG58" i="19"/>
  <c r="LE58" i="19"/>
  <c r="LB58" i="19"/>
  <c r="KX58" i="19"/>
  <c r="KV58" i="19"/>
  <c r="KS58" i="19"/>
  <c r="KQ58" i="19"/>
  <c r="KN58" i="19"/>
  <c r="KK58" i="19"/>
  <c r="KI58" i="19"/>
  <c r="LG57" i="19"/>
  <c r="LE57" i="19"/>
  <c r="LB57" i="19"/>
  <c r="KX57" i="19"/>
  <c r="KV57" i="19"/>
  <c r="KS57" i="19"/>
  <c r="KQ57" i="19"/>
  <c r="KN57" i="19"/>
  <c r="KK57" i="19"/>
  <c r="KI57" i="19"/>
  <c r="LG56" i="19"/>
  <c r="LE56" i="19"/>
  <c r="LB56" i="19"/>
  <c r="KX56" i="19"/>
  <c r="KV56" i="19"/>
  <c r="KS56" i="19"/>
  <c r="KQ56" i="19"/>
  <c r="KN56" i="19"/>
  <c r="KK56" i="19"/>
  <c r="KI56" i="19"/>
  <c r="LG55" i="19"/>
  <c r="LE55" i="19"/>
  <c r="LB55" i="19"/>
  <c r="KX55" i="19"/>
  <c r="KV55" i="19"/>
  <c r="KS55" i="19"/>
  <c r="KQ55" i="19"/>
  <c r="KN55" i="19"/>
  <c r="KK55" i="19"/>
  <c r="KI55" i="19"/>
  <c r="LG54" i="19"/>
  <c r="LE54" i="19"/>
  <c r="LB54" i="19"/>
  <c r="KX54" i="19"/>
  <c r="KV54" i="19"/>
  <c r="KS54" i="19"/>
  <c r="KQ54" i="19"/>
  <c r="KN54" i="19"/>
  <c r="KK54" i="19"/>
  <c r="KI54" i="19"/>
  <c r="LG53" i="19"/>
  <c r="LE53" i="19"/>
  <c r="LB53" i="19"/>
  <c r="KX53" i="19"/>
  <c r="KV53" i="19"/>
  <c r="KS53" i="19"/>
  <c r="KQ53" i="19"/>
  <c r="KN53" i="19"/>
  <c r="KK53" i="19"/>
  <c r="KI53" i="19"/>
  <c r="LG52" i="19"/>
  <c r="LE52" i="19"/>
  <c r="LB52" i="19"/>
  <c r="KX52" i="19"/>
  <c r="KV52" i="19"/>
  <c r="KS52" i="19"/>
  <c r="KQ52" i="19"/>
  <c r="KN52" i="19"/>
  <c r="KK52" i="19"/>
  <c r="KI52" i="19"/>
  <c r="LG51" i="19"/>
  <c r="LE51" i="19"/>
  <c r="LB51" i="19"/>
  <c r="KX51" i="19"/>
  <c r="KV51" i="19"/>
  <c r="KS51" i="19"/>
  <c r="KQ51" i="19"/>
  <c r="KN51" i="19"/>
  <c r="KK51" i="19"/>
  <c r="KI51" i="19"/>
  <c r="LG50" i="19"/>
  <c r="LE50" i="19"/>
  <c r="LB50" i="19"/>
  <c r="KX50" i="19"/>
  <c r="KV50" i="19"/>
  <c r="KS50" i="19"/>
  <c r="KQ50" i="19"/>
  <c r="KN50" i="19"/>
  <c r="KK50" i="19"/>
  <c r="KI50" i="19"/>
  <c r="LG49" i="19"/>
  <c r="LE49" i="19"/>
  <c r="LB49" i="19"/>
  <c r="KX49" i="19"/>
  <c r="KV49" i="19"/>
  <c r="KS49" i="19"/>
  <c r="KQ49" i="19"/>
  <c r="KN49" i="19"/>
  <c r="KK49" i="19"/>
  <c r="KI49" i="19"/>
  <c r="LG48" i="19"/>
  <c r="LE48" i="19"/>
  <c r="LB48" i="19"/>
  <c r="KX48" i="19"/>
  <c r="KV48" i="19"/>
  <c r="KS48" i="19"/>
  <c r="KQ48" i="19"/>
  <c r="KN48" i="19"/>
  <c r="KK48" i="19"/>
  <c r="KI48" i="19"/>
  <c r="LG47" i="19"/>
  <c r="LE47" i="19"/>
  <c r="LB47" i="19"/>
  <c r="KX47" i="19"/>
  <c r="KV47" i="19"/>
  <c r="KS47" i="19"/>
  <c r="KQ47" i="19"/>
  <c r="KN47" i="19"/>
  <c r="KK47" i="19"/>
  <c r="KI47" i="19"/>
  <c r="LG46" i="19"/>
  <c r="LE46" i="19"/>
  <c r="LB46" i="19"/>
  <c r="KX46" i="19"/>
  <c r="KV46" i="19"/>
  <c r="KS46" i="19"/>
  <c r="KQ46" i="19"/>
  <c r="KN46" i="19"/>
  <c r="KK46" i="19"/>
  <c r="KI46" i="19"/>
  <c r="LG45" i="19"/>
  <c r="LE45" i="19"/>
  <c r="LB45" i="19"/>
  <c r="KX45" i="19"/>
  <c r="KV45" i="19"/>
  <c r="KS45" i="19"/>
  <c r="KQ45" i="19"/>
  <c r="KN45" i="19"/>
  <c r="KK45" i="19"/>
  <c r="KI45" i="19"/>
  <c r="LG44" i="19"/>
  <c r="LE44" i="19"/>
  <c r="LB44" i="19"/>
  <c r="KX44" i="19"/>
  <c r="KV44" i="19"/>
  <c r="KS44" i="19"/>
  <c r="KQ44" i="19"/>
  <c r="KN44" i="19"/>
  <c r="KK44" i="19"/>
  <c r="KI44" i="19"/>
  <c r="LG43" i="19"/>
  <c r="LE43" i="19"/>
  <c r="LB43" i="19"/>
  <c r="KX43" i="19"/>
  <c r="KV43" i="19"/>
  <c r="KS43" i="19"/>
  <c r="KQ43" i="19"/>
  <c r="KN43" i="19"/>
  <c r="KK43" i="19"/>
  <c r="KI43" i="19"/>
  <c r="LG42" i="19"/>
  <c r="LE42" i="19"/>
  <c r="LB42" i="19"/>
  <c r="KX42" i="19"/>
  <c r="KV42" i="19"/>
  <c r="KS42" i="19"/>
  <c r="KQ42" i="19"/>
  <c r="KN42" i="19"/>
  <c r="KK42" i="19"/>
  <c r="KI42" i="19"/>
  <c r="LG41" i="19"/>
  <c r="LE41" i="19"/>
  <c r="LB41" i="19"/>
  <c r="KX41" i="19"/>
  <c r="KV41" i="19"/>
  <c r="KS41" i="19"/>
  <c r="KQ41" i="19"/>
  <c r="KN41" i="19"/>
  <c r="KK41" i="19"/>
  <c r="KI41" i="19"/>
  <c r="LG40" i="19"/>
  <c r="LE40" i="19"/>
  <c r="LB40" i="19"/>
  <c r="KX40" i="19"/>
  <c r="KV40" i="19"/>
  <c r="KS40" i="19"/>
  <c r="KQ40" i="19"/>
  <c r="KN40" i="19"/>
  <c r="KK40" i="19"/>
  <c r="KI40" i="19"/>
  <c r="LG39" i="19"/>
  <c r="LE39" i="19"/>
  <c r="LB39" i="19"/>
  <c r="KX39" i="19"/>
  <c r="KV39" i="19"/>
  <c r="KS39" i="19"/>
  <c r="KQ39" i="19"/>
  <c r="KN39" i="19"/>
  <c r="KK39" i="19"/>
  <c r="KI39" i="19"/>
  <c r="LG38" i="19"/>
  <c r="LE38" i="19"/>
  <c r="LB38" i="19"/>
  <c r="KX38" i="19"/>
  <c r="KV38" i="19"/>
  <c r="KS38" i="19"/>
  <c r="KQ38" i="19"/>
  <c r="KN38" i="19"/>
  <c r="KK38" i="19"/>
  <c r="KI38" i="19"/>
  <c r="LG37" i="19"/>
  <c r="LE37" i="19"/>
  <c r="LB37" i="19"/>
  <c r="KX37" i="19"/>
  <c r="KV37" i="19"/>
  <c r="KS37" i="19"/>
  <c r="KQ37" i="19"/>
  <c r="KN37" i="19"/>
  <c r="KK37" i="19"/>
  <c r="KI37" i="19"/>
  <c r="LG36" i="19"/>
  <c r="LE36" i="19"/>
  <c r="LB36" i="19"/>
  <c r="KX36" i="19"/>
  <c r="KV36" i="19"/>
  <c r="KS36" i="19"/>
  <c r="KQ36" i="19"/>
  <c r="KN36" i="19"/>
  <c r="KK36" i="19"/>
  <c r="KI36" i="19"/>
  <c r="LG35" i="19"/>
  <c r="LE35" i="19"/>
  <c r="LB35" i="19"/>
  <c r="KX35" i="19"/>
  <c r="KV35" i="19"/>
  <c r="KS35" i="19"/>
  <c r="KQ35" i="19"/>
  <c r="KN35" i="19"/>
  <c r="KK35" i="19"/>
  <c r="KI35" i="19"/>
  <c r="LG34" i="19"/>
  <c r="LE34" i="19"/>
  <c r="LB34" i="19"/>
  <c r="KX34" i="19"/>
  <c r="KV34" i="19"/>
  <c r="KS34" i="19"/>
  <c r="KQ34" i="19"/>
  <c r="KN34" i="19"/>
  <c r="KK34" i="19"/>
  <c r="KI34" i="19"/>
  <c r="LG33" i="19"/>
  <c r="LE33" i="19"/>
  <c r="LB33" i="19"/>
  <c r="KX33" i="19"/>
  <c r="KV33" i="19"/>
  <c r="KS33" i="19"/>
  <c r="KQ33" i="19"/>
  <c r="KN33" i="19"/>
  <c r="KK33" i="19"/>
  <c r="KI33" i="19"/>
  <c r="LG32" i="19"/>
  <c r="LE32" i="19"/>
  <c r="LB32" i="19"/>
  <c r="KX32" i="19"/>
  <c r="KV32" i="19"/>
  <c r="KS32" i="19"/>
  <c r="KQ32" i="19"/>
  <c r="KN32" i="19"/>
  <c r="KK32" i="19"/>
  <c r="KI32" i="19"/>
  <c r="LG31" i="19"/>
  <c r="LE31" i="19"/>
  <c r="LB31" i="19"/>
  <c r="KX31" i="19"/>
  <c r="KV31" i="19"/>
  <c r="KS31" i="19"/>
  <c r="KQ31" i="19"/>
  <c r="KN31" i="19"/>
  <c r="KK31" i="19"/>
  <c r="KI31" i="19"/>
  <c r="LG30" i="19"/>
  <c r="LE30" i="19"/>
  <c r="LB30" i="19"/>
  <c r="KX30" i="19"/>
  <c r="KV30" i="19"/>
  <c r="KS30" i="19"/>
  <c r="KQ30" i="19"/>
  <c r="KN30" i="19"/>
  <c r="KK30" i="19"/>
  <c r="KI30" i="19"/>
  <c r="LG29" i="19"/>
  <c r="LE29" i="19"/>
  <c r="LB29" i="19"/>
  <c r="KX29" i="19"/>
  <c r="KV29" i="19"/>
  <c r="KS29" i="19"/>
  <c r="KQ29" i="19"/>
  <c r="KN29" i="19"/>
  <c r="KK29" i="19"/>
  <c r="KI29" i="19"/>
  <c r="LG28" i="19"/>
  <c r="LE28" i="19"/>
  <c r="LB28" i="19"/>
  <c r="KX28" i="19"/>
  <c r="KV28" i="19"/>
  <c r="KS28" i="19"/>
  <c r="KQ28" i="19"/>
  <c r="KN28" i="19"/>
  <c r="KK28" i="19"/>
  <c r="KI28" i="19"/>
  <c r="LG27" i="19"/>
  <c r="LE27" i="19"/>
  <c r="LB27" i="19"/>
  <c r="KX27" i="19"/>
  <c r="KV27" i="19"/>
  <c r="KS27" i="19"/>
  <c r="KQ27" i="19"/>
  <c r="KN27" i="19"/>
  <c r="KK27" i="19"/>
  <c r="KI27" i="19"/>
  <c r="LG26" i="19"/>
  <c r="LE26" i="19"/>
  <c r="LB26" i="19"/>
  <c r="KX26" i="19"/>
  <c r="KV26" i="19"/>
  <c r="KS26" i="19"/>
  <c r="KQ26" i="19"/>
  <c r="KN26" i="19"/>
  <c r="KK26" i="19"/>
  <c r="KI26" i="19"/>
  <c r="LG25" i="19"/>
  <c r="LE25" i="19"/>
  <c r="LB25" i="19"/>
  <c r="KX25" i="19"/>
  <c r="KV25" i="19"/>
  <c r="KS25" i="19"/>
  <c r="KQ25" i="19"/>
  <c r="KN25" i="19"/>
  <c r="KK25" i="19"/>
  <c r="KI25" i="19"/>
  <c r="LG24" i="19"/>
  <c r="LE24" i="19"/>
  <c r="LB24" i="19"/>
  <c r="KX24" i="19"/>
  <c r="KV24" i="19"/>
  <c r="KS24" i="19"/>
  <c r="KQ24" i="19"/>
  <c r="KN24" i="19"/>
  <c r="KK24" i="19"/>
  <c r="KI24" i="19"/>
  <c r="LG23" i="19"/>
  <c r="LE23" i="19"/>
  <c r="LB23" i="19"/>
  <c r="KX23" i="19"/>
  <c r="KV23" i="19"/>
  <c r="KS23" i="19"/>
  <c r="KQ23" i="19"/>
  <c r="KN23" i="19"/>
  <c r="KK23" i="19"/>
  <c r="KI23" i="19"/>
  <c r="LG22" i="19"/>
  <c r="LE22" i="19"/>
  <c r="LB22" i="19"/>
  <c r="KX22" i="19"/>
  <c r="KV22" i="19"/>
  <c r="KS22" i="19"/>
  <c r="KQ22" i="19"/>
  <c r="KN22" i="19"/>
  <c r="KK22" i="19"/>
  <c r="KI22" i="19"/>
  <c r="LG21" i="19"/>
  <c r="LE21" i="19"/>
  <c r="LB21" i="19"/>
  <c r="KX21" i="19"/>
  <c r="KV21" i="19"/>
  <c r="KS21" i="19"/>
  <c r="KQ21" i="19"/>
  <c r="KN21" i="19"/>
  <c r="KK21" i="19"/>
  <c r="KI21" i="19"/>
  <c r="LG20" i="19"/>
  <c r="LE20" i="19"/>
  <c r="LB20" i="19"/>
  <c r="KX20" i="19"/>
  <c r="KV20" i="19"/>
  <c r="KS20" i="19"/>
  <c r="KQ20" i="19"/>
  <c r="KN20" i="19"/>
  <c r="KK20" i="19"/>
  <c r="KI20" i="19"/>
  <c r="LG19" i="19"/>
  <c r="LE19" i="19"/>
  <c r="LB19" i="19"/>
  <c r="KX19" i="19"/>
  <c r="KV19" i="19"/>
  <c r="KS19" i="19"/>
  <c r="KQ19" i="19"/>
  <c r="KN19" i="19"/>
  <c r="KK19" i="19"/>
  <c r="KI19" i="19"/>
  <c r="LG18" i="19"/>
  <c r="LE18" i="19"/>
  <c r="LB18" i="19"/>
  <c r="KX18" i="19"/>
  <c r="KV18" i="19"/>
  <c r="KS18" i="19"/>
  <c r="KQ18" i="19"/>
  <c r="KN18" i="19"/>
  <c r="KK18" i="19"/>
  <c r="KI18" i="19"/>
  <c r="LG17" i="19"/>
  <c r="LE17" i="19"/>
  <c r="LB17" i="19"/>
  <c r="KX17" i="19"/>
  <c r="KV17" i="19"/>
  <c r="KS17" i="19"/>
  <c r="KQ17" i="19"/>
  <c r="KN17" i="19"/>
  <c r="KK17" i="19"/>
  <c r="KI17" i="19"/>
  <c r="LG16" i="19"/>
  <c r="LE16" i="19"/>
  <c r="LB16" i="19"/>
  <c r="KX16" i="19"/>
  <c r="KV16" i="19"/>
  <c r="KS16" i="19"/>
  <c r="KQ16" i="19"/>
  <c r="KN16" i="19"/>
  <c r="KK16" i="19"/>
  <c r="KI16" i="19"/>
  <c r="LG15" i="19"/>
  <c r="LE15" i="19"/>
  <c r="LB15" i="19"/>
  <c r="KX15" i="19"/>
  <c r="KV15" i="19"/>
  <c r="KS15" i="19"/>
  <c r="KQ15" i="19"/>
  <c r="KN15" i="19"/>
  <c r="KK15" i="19"/>
  <c r="KI15" i="19"/>
  <c r="LG14" i="19"/>
  <c r="LE14" i="19"/>
  <c r="LB14" i="19"/>
  <c r="KX14" i="19"/>
  <c r="KV14" i="19"/>
  <c r="KS14" i="19"/>
  <c r="KQ14" i="19"/>
  <c r="KN14" i="19"/>
  <c r="KK14" i="19"/>
  <c r="KI14" i="19"/>
  <c r="LG13" i="19"/>
  <c r="LE13" i="19"/>
  <c r="LB13" i="19"/>
  <c r="KX13" i="19"/>
  <c r="KV13" i="19"/>
  <c r="KS13" i="19"/>
  <c r="KQ13" i="19"/>
  <c r="KN13" i="19"/>
  <c r="KK13" i="19"/>
  <c r="KI13" i="19"/>
  <c r="LG12" i="19"/>
  <c r="LE12" i="19"/>
  <c r="LB12" i="19"/>
  <c r="KX12" i="19"/>
  <c r="KV12" i="19"/>
  <c r="KS12" i="19"/>
  <c r="KQ12" i="19"/>
  <c r="KN12" i="19"/>
  <c r="KK12" i="19"/>
  <c r="KI12" i="19"/>
  <c r="LG11" i="19"/>
  <c r="LE11" i="19"/>
  <c r="LB11" i="19"/>
  <c r="KX11" i="19"/>
  <c r="KV11" i="19"/>
  <c r="KS11" i="19"/>
  <c r="KQ11" i="19"/>
  <c r="KN11" i="19"/>
  <c r="KK11" i="19"/>
  <c r="KI11" i="19"/>
  <c r="KN10" i="19"/>
  <c r="FV175" i="19"/>
  <c r="FT175" i="19"/>
  <c r="FQ175" i="19"/>
  <c r="FM175" i="19"/>
  <c r="FK175" i="19"/>
  <c r="FG175" i="19"/>
  <c r="FD175" i="19"/>
  <c r="EV175" i="19"/>
  <c r="FV174" i="19"/>
  <c r="FT174" i="19"/>
  <c r="FQ174" i="19"/>
  <c r="FM174" i="19"/>
  <c r="FK174" i="19"/>
  <c r="FG174" i="19"/>
  <c r="FD174" i="19"/>
  <c r="EV174" i="19"/>
  <c r="EQ175" i="19"/>
  <c r="EO175" i="19"/>
  <c r="EL175" i="19"/>
  <c r="EH175" i="19"/>
  <c r="EF175" i="19"/>
  <c r="EC175" i="19"/>
  <c r="DZ175" i="19"/>
  <c r="DR175" i="19"/>
  <c r="DN175" i="19"/>
  <c r="DL175" i="19"/>
  <c r="DI175" i="19"/>
  <c r="DE175" i="19"/>
  <c r="DC175" i="19"/>
  <c r="CZ175" i="19"/>
  <c r="CW175" i="19"/>
  <c r="CO175" i="19"/>
  <c r="CK175" i="19"/>
  <c r="CI175" i="19"/>
  <c r="CF175" i="19"/>
  <c r="CB175" i="19"/>
  <c r="BZ175" i="19"/>
  <c r="BW175" i="19"/>
  <c r="BT175" i="19"/>
  <c r="BL175" i="19"/>
  <c r="BH175" i="19"/>
  <c r="BF175" i="19"/>
  <c r="BC175" i="19"/>
  <c r="AY175" i="19"/>
  <c r="AW175" i="19"/>
  <c r="AT175" i="19"/>
  <c r="AQ175" i="19"/>
  <c r="AI175" i="19"/>
  <c r="AE175" i="19"/>
  <c r="AC175" i="19"/>
  <c r="Z175" i="19"/>
  <c r="V175" i="19"/>
  <c r="T175" i="19"/>
  <c r="Q175" i="19"/>
  <c r="N175" i="19"/>
  <c r="F175" i="19"/>
  <c r="EQ174" i="19"/>
  <c r="EO174" i="19"/>
  <c r="EL174" i="19"/>
  <c r="EH174" i="19"/>
  <c r="EF174" i="19"/>
  <c r="EC174" i="19"/>
  <c r="DZ174" i="19"/>
  <c r="DR174" i="19"/>
  <c r="DN174" i="19"/>
  <c r="DL174" i="19"/>
  <c r="DI174" i="19"/>
  <c r="DE174" i="19"/>
  <c r="DC174" i="19"/>
  <c r="CZ174" i="19"/>
  <c r="CW174" i="19"/>
  <c r="CO174" i="19"/>
  <c r="CK174" i="19"/>
  <c r="CI174" i="19"/>
  <c r="CF174" i="19"/>
  <c r="CB174" i="19"/>
  <c r="BZ174" i="19"/>
  <c r="BW174" i="19"/>
  <c r="BT174" i="19"/>
  <c r="BL174" i="19"/>
  <c r="BH174" i="19"/>
  <c r="BF174" i="19"/>
  <c r="BC174" i="19"/>
  <c r="AY174" i="19"/>
  <c r="AW174" i="19"/>
  <c r="AT174" i="19"/>
  <c r="AQ174" i="19"/>
  <c r="AI174" i="19"/>
  <c r="AE174" i="19"/>
  <c r="AC174" i="19"/>
  <c r="Z174" i="19"/>
  <c r="V174" i="19"/>
  <c r="T174" i="19"/>
  <c r="Q174" i="19"/>
  <c r="N174" i="19"/>
  <c r="F174" i="19"/>
  <c r="EQ173" i="19"/>
  <c r="EO173" i="19"/>
  <c r="EL173" i="19"/>
  <c r="EH173" i="19"/>
  <c r="EF173" i="19"/>
  <c r="EC173" i="19"/>
  <c r="DZ173" i="19"/>
  <c r="DR173" i="19"/>
  <c r="DN173" i="19"/>
  <c r="DL173" i="19"/>
  <c r="DI173" i="19"/>
  <c r="DE173" i="19"/>
  <c r="DC173" i="19"/>
  <c r="CZ173" i="19"/>
  <c r="CW173" i="19"/>
  <c r="CO173" i="19"/>
  <c r="CK173" i="19"/>
  <c r="CI173" i="19"/>
  <c r="CF173" i="19"/>
  <c r="CB173" i="19"/>
  <c r="BZ173" i="19"/>
  <c r="BW173" i="19"/>
  <c r="BT173" i="19"/>
  <c r="BL173" i="19"/>
  <c r="BH173" i="19"/>
  <c r="BF173" i="19"/>
  <c r="BC173" i="19"/>
  <c r="AY173" i="19"/>
  <c r="AW173" i="19"/>
  <c r="AT173" i="19"/>
  <c r="AQ173" i="19"/>
  <c r="AI173" i="19"/>
  <c r="AE173" i="19"/>
  <c r="AC173" i="19"/>
  <c r="Z173" i="19"/>
  <c r="V173" i="19"/>
  <c r="T173" i="19"/>
  <c r="Q173" i="19"/>
  <c r="N173" i="19"/>
  <c r="F173" i="19"/>
  <c r="GY172" i="19"/>
  <c r="GW172" i="19"/>
  <c r="GT172" i="19"/>
  <c r="GP172" i="19"/>
  <c r="GN172" i="19"/>
  <c r="GJ172" i="19"/>
  <c r="GH172" i="19"/>
  <c r="GE172" i="19"/>
  <c r="GB172" i="19"/>
  <c r="FZ172" i="19"/>
  <c r="FV172" i="19"/>
  <c r="FT172" i="19"/>
  <c r="FQ172" i="19"/>
  <c r="FM172" i="19"/>
  <c r="FK172" i="19"/>
  <c r="FG172" i="19"/>
  <c r="FD172" i="19"/>
  <c r="FA172" i="19"/>
  <c r="EX172" i="19"/>
  <c r="EV172" i="19"/>
  <c r="EQ172" i="19"/>
  <c r="EO172" i="19"/>
  <c r="EL172" i="19"/>
  <c r="EH172" i="19"/>
  <c r="EF172" i="19"/>
  <c r="EC172" i="19"/>
  <c r="DZ172" i="19"/>
  <c r="DW172" i="19"/>
  <c r="DT172" i="19"/>
  <c r="DR172" i="19"/>
  <c r="DN172" i="19"/>
  <c r="DL172" i="19"/>
  <c r="DI172" i="19"/>
  <c r="DE172" i="19"/>
  <c r="DC172" i="19"/>
  <c r="CZ172" i="19"/>
  <c r="CW172" i="19"/>
  <c r="CO172" i="19"/>
  <c r="CK172" i="19"/>
  <c r="CI172" i="19"/>
  <c r="CF172" i="19"/>
  <c r="CB172" i="19"/>
  <c r="BZ172" i="19"/>
  <c r="BW172" i="19"/>
  <c r="BT172" i="19"/>
  <c r="BL172" i="19"/>
  <c r="BH172" i="19"/>
  <c r="BF172" i="19"/>
  <c r="BC172" i="19"/>
  <c r="AY172" i="19"/>
  <c r="AW172" i="19"/>
  <c r="AT172" i="19"/>
  <c r="AQ172" i="19"/>
  <c r="AI172" i="19"/>
  <c r="DN171" i="19"/>
  <c r="DL171" i="19"/>
  <c r="DI171" i="19"/>
  <c r="DE171" i="19"/>
  <c r="DC171" i="19"/>
  <c r="CZ171" i="19"/>
  <c r="CW171" i="19"/>
  <c r="CT171" i="19"/>
  <c r="CQ171" i="19"/>
  <c r="CO171" i="19"/>
  <c r="CK171" i="19"/>
  <c r="CI171" i="19"/>
  <c r="CF171" i="19"/>
  <c r="CB171" i="19"/>
  <c r="BZ171" i="19"/>
  <c r="BW171" i="19"/>
  <c r="BT171" i="19"/>
  <c r="BL171" i="19"/>
  <c r="BH171" i="19"/>
  <c r="BF171" i="19"/>
  <c r="BC171" i="19"/>
  <c r="AY171" i="19"/>
  <c r="AW171" i="19"/>
  <c r="AT171" i="19"/>
  <c r="AQ171" i="19"/>
  <c r="AI171" i="19"/>
  <c r="DN170" i="19"/>
  <c r="DL170" i="19"/>
  <c r="DI170" i="19"/>
  <c r="DE170" i="19"/>
  <c r="DC170" i="19"/>
  <c r="CZ170" i="19"/>
  <c r="CW170" i="19"/>
  <c r="CT170" i="19"/>
  <c r="CQ170" i="19"/>
  <c r="CO170" i="19"/>
  <c r="CK170" i="19"/>
  <c r="CI170" i="19"/>
  <c r="CF170" i="19"/>
  <c r="CB170" i="19"/>
  <c r="BZ170" i="19"/>
  <c r="BW170" i="19"/>
  <c r="BT170" i="19"/>
  <c r="BL170" i="19"/>
  <c r="BH170" i="19"/>
  <c r="BF170" i="19"/>
  <c r="BC170" i="19"/>
  <c r="AY170" i="19"/>
  <c r="AW170" i="19"/>
  <c r="AT170" i="19"/>
  <c r="AQ170" i="19"/>
  <c r="AI170" i="19"/>
  <c r="EQ169" i="19"/>
  <c r="EO169" i="19"/>
  <c r="EL169" i="19"/>
  <c r="EH169" i="19"/>
  <c r="EF169" i="19"/>
  <c r="EC169" i="19"/>
  <c r="DZ169" i="19"/>
  <c r="DW169" i="19"/>
  <c r="DT169" i="19"/>
  <c r="DR169" i="19"/>
  <c r="DN169" i="19"/>
  <c r="DL169" i="19"/>
  <c r="DI169" i="19"/>
  <c r="DE169" i="19"/>
  <c r="DC169" i="19"/>
  <c r="CZ169" i="19"/>
  <c r="CW169" i="19"/>
  <c r="CT169" i="19"/>
  <c r="CQ169" i="19"/>
  <c r="CO169" i="19"/>
  <c r="CK169" i="19"/>
  <c r="CI169" i="19"/>
  <c r="CF169" i="19"/>
  <c r="CB169" i="19"/>
  <c r="BZ169" i="19"/>
  <c r="BW169" i="19"/>
  <c r="BT169" i="19"/>
  <c r="BL169" i="19"/>
  <c r="BH169" i="19"/>
  <c r="BF169" i="19"/>
  <c r="BC169" i="19"/>
  <c r="AY169" i="19"/>
  <c r="AW169" i="19"/>
  <c r="AT169" i="19"/>
  <c r="AQ169" i="19"/>
  <c r="AI169" i="19"/>
  <c r="AE169" i="19"/>
  <c r="AC169" i="19"/>
  <c r="Z169" i="19"/>
  <c r="V169" i="19"/>
  <c r="T169" i="19"/>
  <c r="Q169" i="19"/>
  <c r="N169" i="19"/>
  <c r="F169" i="19"/>
  <c r="CK168" i="19"/>
  <c r="CI168" i="19"/>
  <c r="CF168" i="19"/>
  <c r="CB168" i="19"/>
  <c r="BZ168" i="19"/>
  <c r="BW168" i="19"/>
  <c r="BT168" i="19"/>
  <c r="BL168" i="19"/>
  <c r="BH168" i="19"/>
  <c r="BF168" i="19"/>
  <c r="BC168" i="19"/>
  <c r="AY168" i="19"/>
  <c r="AW168" i="19"/>
  <c r="AT168" i="19"/>
  <c r="AQ168" i="19"/>
  <c r="AI168" i="19"/>
  <c r="AE168" i="19"/>
  <c r="AC168" i="19"/>
  <c r="Z168" i="19"/>
  <c r="V168" i="19"/>
  <c r="T168" i="19"/>
  <c r="Q168" i="19"/>
  <c r="N168" i="19"/>
  <c r="F168" i="19"/>
  <c r="CK167" i="19"/>
  <c r="CI167" i="19"/>
  <c r="CF167" i="19"/>
  <c r="CB167" i="19"/>
  <c r="BZ167" i="19"/>
  <c r="BW167" i="19"/>
  <c r="BT167" i="19"/>
  <c r="BL167" i="19"/>
  <c r="BH167" i="19"/>
  <c r="BF167" i="19"/>
  <c r="BC167" i="19"/>
  <c r="AY167" i="19"/>
  <c r="AW167" i="19"/>
  <c r="AT167" i="19"/>
  <c r="AQ167" i="19"/>
  <c r="AI167" i="19"/>
  <c r="AE167" i="19"/>
  <c r="AC167" i="19"/>
  <c r="Z167" i="19"/>
  <c r="V167" i="19"/>
  <c r="T167" i="19"/>
  <c r="Q167" i="19"/>
  <c r="N167" i="19"/>
  <c r="F167" i="19"/>
  <c r="FV166" i="19"/>
  <c r="FT166" i="19"/>
  <c r="FQ166" i="19"/>
  <c r="FM166" i="19"/>
  <c r="FK166" i="19"/>
  <c r="FG166" i="19"/>
  <c r="FD166" i="19"/>
  <c r="FA166" i="19"/>
  <c r="EX166" i="19"/>
  <c r="EV166" i="19"/>
  <c r="EQ166" i="19"/>
  <c r="EO166" i="19"/>
  <c r="EL166" i="19"/>
  <c r="EH166" i="19"/>
  <c r="EF166" i="19"/>
  <c r="EC166" i="19"/>
  <c r="DZ166" i="19"/>
  <c r="DW166" i="19"/>
  <c r="DT166" i="19"/>
  <c r="DR166" i="19"/>
  <c r="DN166" i="19"/>
  <c r="DL166" i="19"/>
  <c r="DI166" i="19"/>
  <c r="DE166" i="19"/>
  <c r="DC166" i="19"/>
  <c r="CZ166" i="19"/>
  <c r="CW166" i="19"/>
  <c r="CO166" i="19"/>
  <c r="CK166" i="19"/>
  <c r="CI166" i="19"/>
  <c r="CF166" i="19"/>
  <c r="CB166" i="19"/>
  <c r="BZ166" i="19"/>
  <c r="BW166" i="19"/>
  <c r="BT166" i="19"/>
  <c r="BL166" i="19"/>
  <c r="BH166" i="19"/>
  <c r="BF166" i="19"/>
  <c r="BC166" i="19"/>
  <c r="AY166" i="19"/>
  <c r="AW166" i="19"/>
  <c r="AT166" i="19"/>
  <c r="AQ166" i="19"/>
  <c r="AI166" i="19"/>
  <c r="AE166" i="19"/>
  <c r="AC166" i="19"/>
  <c r="Z166" i="19"/>
  <c r="V166" i="19"/>
  <c r="T166" i="19"/>
  <c r="Q166" i="19"/>
  <c r="N166" i="19"/>
  <c r="F166" i="19"/>
  <c r="DN165" i="19"/>
  <c r="DL165" i="19"/>
  <c r="DI165" i="19"/>
  <c r="DE165" i="19"/>
  <c r="DC165" i="19"/>
  <c r="CZ165" i="19"/>
  <c r="CW165" i="19"/>
  <c r="CO165" i="19"/>
  <c r="CK165" i="19"/>
  <c r="CI165" i="19"/>
  <c r="CF165" i="19"/>
  <c r="CB165" i="19"/>
  <c r="BZ165" i="19"/>
  <c r="BW165" i="19"/>
  <c r="BT165" i="19"/>
  <c r="BL165" i="19"/>
  <c r="BH165" i="19"/>
  <c r="BF165" i="19"/>
  <c r="BC165" i="19"/>
  <c r="AY165" i="19"/>
  <c r="AW165" i="19"/>
  <c r="AT165" i="19"/>
  <c r="AQ165" i="19"/>
  <c r="AI165" i="19"/>
  <c r="AE165" i="19"/>
  <c r="AC165" i="19"/>
  <c r="Z165" i="19"/>
  <c r="V165" i="19"/>
  <c r="T165" i="19"/>
  <c r="Q165" i="19"/>
  <c r="N165" i="19"/>
  <c r="F165" i="19"/>
  <c r="DN164" i="19"/>
  <c r="DL164" i="19"/>
  <c r="DI164" i="19"/>
  <c r="DE164" i="19"/>
  <c r="DC164" i="19"/>
  <c r="CZ164" i="19"/>
  <c r="CW164" i="19"/>
  <c r="CO164" i="19"/>
  <c r="CK164" i="19"/>
  <c r="CI164" i="19"/>
  <c r="CF164" i="19"/>
  <c r="CB164" i="19"/>
  <c r="BZ164" i="19"/>
  <c r="BW164" i="19"/>
  <c r="BT164" i="19"/>
  <c r="BL164" i="19"/>
  <c r="BH164" i="19"/>
  <c r="BF164" i="19"/>
  <c r="BC164" i="19"/>
  <c r="AY164" i="19"/>
  <c r="AW164" i="19"/>
  <c r="AT164" i="19"/>
  <c r="AQ164" i="19"/>
  <c r="AI164" i="19"/>
  <c r="AE164" i="19"/>
  <c r="AC164" i="19"/>
  <c r="Z164" i="19"/>
  <c r="V164" i="19"/>
  <c r="T164" i="19"/>
  <c r="Q164" i="19"/>
  <c r="N164" i="19"/>
  <c r="F164" i="19"/>
  <c r="GY163" i="19"/>
  <c r="GW163" i="19"/>
  <c r="GT163" i="19"/>
  <c r="GP163" i="19"/>
  <c r="GN163" i="19"/>
  <c r="GJ163" i="19"/>
  <c r="GH163" i="19"/>
  <c r="GE163" i="19"/>
  <c r="GB163" i="19"/>
  <c r="FZ163" i="19"/>
  <c r="FV163" i="19"/>
  <c r="FT163" i="19"/>
  <c r="FQ163" i="19"/>
  <c r="FM163" i="19"/>
  <c r="FK163" i="19"/>
  <c r="FG163" i="19"/>
  <c r="FD163" i="19"/>
  <c r="FA163" i="19"/>
  <c r="EX163" i="19"/>
  <c r="EV163" i="19"/>
  <c r="EQ163" i="19"/>
  <c r="EO163" i="19"/>
  <c r="EL163" i="19"/>
  <c r="EH163" i="19"/>
  <c r="EF163" i="19"/>
  <c r="EC163" i="19"/>
  <c r="DZ163" i="19"/>
  <c r="DW163" i="19"/>
  <c r="DT163" i="19"/>
  <c r="DR163" i="19"/>
  <c r="DN163" i="19"/>
  <c r="DL163" i="19"/>
  <c r="DI163" i="19"/>
  <c r="DE163" i="19"/>
  <c r="DC163" i="19"/>
  <c r="CZ163" i="19"/>
  <c r="CW163" i="19"/>
  <c r="CO163" i="19"/>
  <c r="CK163" i="19"/>
  <c r="CI163" i="19"/>
  <c r="CF163" i="19"/>
  <c r="CB163" i="19"/>
  <c r="BZ163" i="19"/>
  <c r="BW163" i="19"/>
  <c r="BT163" i="19"/>
  <c r="BL163" i="19"/>
  <c r="BH163" i="19"/>
  <c r="BF163" i="19"/>
  <c r="BC163" i="19"/>
  <c r="AY163" i="19"/>
  <c r="AW163" i="19"/>
  <c r="AT163" i="19"/>
  <c r="AQ163" i="19"/>
  <c r="AI163" i="19"/>
  <c r="AE163" i="19"/>
  <c r="AC163" i="19"/>
  <c r="Z163" i="19"/>
  <c r="V163" i="19"/>
  <c r="T163" i="19"/>
  <c r="Q163" i="19"/>
  <c r="N163" i="19"/>
  <c r="F163" i="19"/>
  <c r="DN162" i="19"/>
  <c r="DL162" i="19"/>
  <c r="DI162" i="19"/>
  <c r="DE162" i="19"/>
  <c r="DC162" i="19"/>
  <c r="CZ162" i="19"/>
  <c r="CW162" i="19"/>
  <c r="CO162" i="19"/>
  <c r="CK162" i="19"/>
  <c r="CI162" i="19"/>
  <c r="CF162" i="19"/>
  <c r="CB162" i="19"/>
  <c r="BZ162" i="19"/>
  <c r="BW162" i="19"/>
  <c r="BT162" i="19"/>
  <c r="BL162" i="19"/>
  <c r="BH162" i="19"/>
  <c r="BF162" i="19"/>
  <c r="BC162" i="19"/>
  <c r="AY162" i="19"/>
  <c r="AW162" i="19"/>
  <c r="AT162" i="19"/>
  <c r="AQ162" i="19"/>
  <c r="AI162" i="19"/>
  <c r="AE162" i="19"/>
  <c r="AC162" i="19"/>
  <c r="Z162" i="19"/>
  <c r="V162" i="19"/>
  <c r="T162" i="19"/>
  <c r="Q162" i="19"/>
  <c r="N162" i="19"/>
  <c r="F162" i="19"/>
  <c r="DN161" i="19"/>
  <c r="DL161" i="19"/>
  <c r="DI161" i="19"/>
  <c r="DE161" i="19"/>
  <c r="DC161" i="19"/>
  <c r="CZ161" i="19"/>
  <c r="CW161" i="19"/>
  <c r="CO161" i="19"/>
  <c r="CK161" i="19"/>
  <c r="CI161" i="19"/>
  <c r="CF161" i="19"/>
  <c r="CB161" i="19"/>
  <c r="BZ161" i="19"/>
  <c r="BW161" i="19"/>
  <c r="BT161" i="19"/>
  <c r="BL161" i="19"/>
  <c r="BH161" i="19"/>
  <c r="BF161" i="19"/>
  <c r="BC161" i="19"/>
  <c r="AY161" i="19"/>
  <c r="AW161" i="19"/>
  <c r="AT161" i="19"/>
  <c r="AQ161" i="19"/>
  <c r="AI161" i="19"/>
  <c r="AE161" i="19"/>
  <c r="AC161" i="19"/>
  <c r="Z161" i="19"/>
  <c r="V161" i="19"/>
  <c r="T161" i="19"/>
  <c r="Q161" i="19"/>
  <c r="N161" i="19"/>
  <c r="F161" i="19"/>
  <c r="GY160" i="19"/>
  <c r="GW160" i="19"/>
  <c r="GT160" i="19"/>
  <c r="GP160" i="19"/>
  <c r="GN160" i="19"/>
  <c r="GJ160" i="19"/>
  <c r="GH160" i="19"/>
  <c r="GE160" i="19"/>
  <c r="GB160" i="19"/>
  <c r="FZ160" i="19"/>
  <c r="FV160" i="19"/>
  <c r="FT160" i="19"/>
  <c r="FQ160" i="19"/>
  <c r="FM160" i="19"/>
  <c r="FK160" i="19"/>
  <c r="FG160" i="19"/>
  <c r="FD160" i="19"/>
  <c r="FA160" i="19"/>
  <c r="EX160" i="19"/>
  <c r="EV160" i="19"/>
  <c r="EQ160" i="19"/>
  <c r="EO160" i="19"/>
  <c r="EL160" i="19"/>
  <c r="EH160" i="19"/>
  <c r="EF160" i="19"/>
  <c r="EC160" i="19"/>
  <c r="DZ160" i="19"/>
  <c r="DR160" i="19"/>
  <c r="DN160" i="19"/>
  <c r="DL160" i="19"/>
  <c r="DI160" i="19"/>
  <c r="DE160" i="19"/>
  <c r="DC160" i="19"/>
  <c r="CZ160" i="19"/>
  <c r="CW160" i="19"/>
  <c r="CO160" i="19"/>
  <c r="CK160" i="19"/>
  <c r="CI160" i="19"/>
  <c r="CF160" i="19"/>
  <c r="CB160" i="19"/>
  <c r="BZ160" i="19"/>
  <c r="BW160" i="19"/>
  <c r="BT160" i="19"/>
  <c r="BL160" i="19"/>
  <c r="BH160" i="19"/>
  <c r="BF160" i="19"/>
  <c r="BC160" i="19"/>
  <c r="AY160" i="19"/>
  <c r="AW160" i="19"/>
  <c r="AT160" i="19"/>
  <c r="AQ160" i="19"/>
  <c r="AI160" i="19"/>
  <c r="AE160" i="19"/>
  <c r="AC160" i="19"/>
  <c r="Z160" i="19"/>
  <c r="V160" i="19"/>
  <c r="T160" i="19"/>
  <c r="Q160" i="19"/>
  <c r="N160" i="19"/>
  <c r="F160" i="19"/>
  <c r="EQ159" i="19"/>
  <c r="EO159" i="19"/>
  <c r="EL159" i="19"/>
  <c r="EH159" i="19"/>
  <c r="EF159" i="19"/>
  <c r="EC159" i="19"/>
  <c r="DZ159" i="19"/>
  <c r="DR159" i="19"/>
  <c r="DN159" i="19"/>
  <c r="DL159" i="19"/>
  <c r="DI159" i="19"/>
  <c r="DE159" i="19"/>
  <c r="DC159" i="19"/>
  <c r="CZ159" i="19"/>
  <c r="CW159" i="19"/>
  <c r="CO159" i="19"/>
  <c r="CK159" i="19"/>
  <c r="CI159" i="19"/>
  <c r="CF159" i="19"/>
  <c r="CB159" i="19"/>
  <c r="BZ159" i="19"/>
  <c r="BW159" i="19"/>
  <c r="BT159" i="19"/>
  <c r="BL159" i="19"/>
  <c r="BH159" i="19"/>
  <c r="BF159" i="19"/>
  <c r="BC159" i="19"/>
  <c r="AY159" i="19"/>
  <c r="AW159" i="19"/>
  <c r="AT159" i="19"/>
  <c r="AQ159" i="19"/>
  <c r="AI159" i="19"/>
  <c r="AE159" i="19"/>
  <c r="AC159" i="19"/>
  <c r="Z159" i="19"/>
  <c r="V159" i="19"/>
  <c r="T159" i="19"/>
  <c r="Q159" i="19"/>
  <c r="N159" i="19"/>
  <c r="F159" i="19"/>
  <c r="EQ158" i="19"/>
  <c r="EO158" i="19"/>
  <c r="EL158" i="19"/>
  <c r="EH158" i="19"/>
  <c r="EF158" i="19"/>
  <c r="EC158" i="19"/>
  <c r="DZ158" i="19"/>
  <c r="DR158" i="19"/>
  <c r="DN158" i="19"/>
  <c r="DL158" i="19"/>
  <c r="DI158" i="19"/>
  <c r="DE158" i="19"/>
  <c r="DC158" i="19"/>
  <c r="CZ158" i="19"/>
  <c r="CW158" i="19"/>
  <c r="CO158" i="19"/>
  <c r="CK158" i="19"/>
  <c r="CI158" i="19"/>
  <c r="CF158" i="19"/>
  <c r="CB158" i="19"/>
  <c r="BZ158" i="19"/>
  <c r="BW158" i="19"/>
  <c r="BT158" i="19"/>
  <c r="BL158" i="19"/>
  <c r="BH158" i="19"/>
  <c r="BF158" i="19"/>
  <c r="BC158" i="19"/>
  <c r="AY158" i="19"/>
  <c r="AW158" i="19"/>
  <c r="AT158" i="19"/>
  <c r="AQ158" i="19"/>
  <c r="AI158" i="19"/>
  <c r="AE158" i="19"/>
  <c r="AC158" i="19"/>
  <c r="Z158" i="19"/>
  <c r="V158" i="19"/>
  <c r="T158" i="19"/>
  <c r="Q158" i="19"/>
  <c r="N158" i="19"/>
  <c r="F158" i="19"/>
  <c r="FV157" i="19"/>
  <c r="FT157" i="19"/>
  <c r="FQ157" i="19"/>
  <c r="FM157" i="19"/>
  <c r="FK157" i="19"/>
  <c r="FG157" i="19"/>
  <c r="FD157" i="19"/>
  <c r="FA157" i="19"/>
  <c r="EX157" i="19"/>
  <c r="EV157" i="19"/>
  <c r="EQ157" i="19"/>
  <c r="EO157" i="19"/>
  <c r="EL157" i="19"/>
  <c r="EH157" i="19"/>
  <c r="EF157" i="19"/>
  <c r="EC157" i="19"/>
  <c r="DZ157" i="19"/>
  <c r="DW157" i="19"/>
  <c r="DT157" i="19"/>
  <c r="DR157" i="19"/>
  <c r="DN157" i="19"/>
  <c r="DL157" i="19"/>
  <c r="DI157" i="19"/>
  <c r="DE157" i="19"/>
  <c r="DC157" i="19"/>
  <c r="CZ157" i="19"/>
  <c r="CW157" i="19"/>
  <c r="CO157" i="19"/>
  <c r="CK157" i="19"/>
  <c r="CI157" i="19"/>
  <c r="CF157" i="19"/>
  <c r="CB157" i="19"/>
  <c r="BZ157" i="19"/>
  <c r="BW157" i="19"/>
  <c r="BT157" i="19"/>
  <c r="BL157" i="19"/>
  <c r="BH157" i="19"/>
  <c r="BF157" i="19"/>
  <c r="BC157" i="19"/>
  <c r="AY157" i="19"/>
  <c r="AW157" i="19"/>
  <c r="AT157" i="19"/>
  <c r="AQ157" i="19"/>
  <c r="AI157" i="19"/>
  <c r="AE157" i="19"/>
  <c r="AC157" i="19"/>
  <c r="Z157" i="19"/>
  <c r="V157" i="19"/>
  <c r="T157" i="19"/>
  <c r="Q157" i="19"/>
  <c r="N157" i="19"/>
  <c r="F157" i="19"/>
  <c r="FV156" i="19"/>
  <c r="FT156" i="19"/>
  <c r="FQ156" i="19"/>
  <c r="FM156" i="19"/>
  <c r="FK156" i="19"/>
  <c r="FG156" i="19"/>
  <c r="FD156" i="19"/>
  <c r="FA156" i="19"/>
  <c r="EX156" i="19"/>
  <c r="EV156" i="19"/>
  <c r="EQ156" i="19"/>
  <c r="EO156" i="19"/>
  <c r="EL156" i="19"/>
  <c r="EH156" i="19"/>
  <c r="EF156" i="19"/>
  <c r="EC156" i="19"/>
  <c r="DZ156" i="19"/>
  <c r="DW156" i="19"/>
  <c r="DT156" i="19"/>
  <c r="DR156" i="19"/>
  <c r="DN156" i="19"/>
  <c r="DL156" i="19"/>
  <c r="DI156" i="19"/>
  <c r="DE156" i="19"/>
  <c r="DC156" i="19"/>
  <c r="CZ156" i="19"/>
  <c r="CW156" i="19"/>
  <c r="CT156" i="19"/>
  <c r="CQ156" i="19"/>
  <c r="CO156" i="19"/>
  <c r="CK156" i="19"/>
  <c r="CI156" i="19"/>
  <c r="CF156" i="19"/>
  <c r="CB156" i="19"/>
  <c r="BZ156" i="19"/>
  <c r="BW156" i="19"/>
  <c r="BT156" i="19"/>
  <c r="BL156" i="19"/>
  <c r="BH156" i="19"/>
  <c r="BF156" i="19"/>
  <c r="BC156" i="19"/>
  <c r="AY156" i="19"/>
  <c r="AW156" i="19"/>
  <c r="AT156" i="19"/>
  <c r="AQ156" i="19"/>
  <c r="AI156" i="19"/>
  <c r="AE156" i="19"/>
  <c r="AC156" i="19"/>
  <c r="Z156" i="19"/>
  <c r="V156" i="19"/>
  <c r="T156" i="19"/>
  <c r="Q156" i="19"/>
  <c r="N156" i="19"/>
  <c r="F156" i="19"/>
  <c r="FV155" i="19"/>
  <c r="FT155" i="19"/>
  <c r="FQ155" i="19"/>
  <c r="FM155" i="19"/>
  <c r="FK155" i="19"/>
  <c r="FG155" i="19"/>
  <c r="FD155" i="19"/>
  <c r="FA155" i="19"/>
  <c r="EX155" i="19"/>
  <c r="EV155" i="19"/>
  <c r="EQ155" i="19"/>
  <c r="EO155" i="19"/>
  <c r="EL155" i="19"/>
  <c r="EH155" i="19"/>
  <c r="EF155" i="19"/>
  <c r="EC155" i="19"/>
  <c r="DZ155" i="19"/>
  <c r="DW155" i="19"/>
  <c r="DT155" i="19"/>
  <c r="DR155" i="19"/>
  <c r="DN155" i="19"/>
  <c r="DL155" i="19"/>
  <c r="DI155" i="19"/>
  <c r="DE155" i="19"/>
  <c r="DC155" i="19"/>
  <c r="CZ155" i="19"/>
  <c r="CW155" i="19"/>
  <c r="CT155" i="19"/>
  <c r="CQ155" i="19"/>
  <c r="CO155" i="19"/>
  <c r="CK155" i="19"/>
  <c r="CI155" i="19"/>
  <c r="CF155" i="19"/>
  <c r="CB155" i="19"/>
  <c r="BZ155" i="19"/>
  <c r="BW155" i="19"/>
  <c r="BT155" i="19"/>
  <c r="BL155" i="19"/>
  <c r="BH155" i="19"/>
  <c r="BF155" i="19"/>
  <c r="BC155" i="19"/>
  <c r="AY155" i="19"/>
  <c r="AW155" i="19"/>
  <c r="AT155" i="19"/>
  <c r="AQ155" i="19"/>
  <c r="AI155" i="19"/>
  <c r="AE155" i="19"/>
  <c r="AC155" i="19"/>
  <c r="Z155" i="19"/>
  <c r="V155" i="19"/>
  <c r="T155" i="19"/>
  <c r="Q155" i="19"/>
  <c r="N155" i="19"/>
  <c r="F155" i="19"/>
  <c r="DN154" i="19"/>
  <c r="DL154" i="19"/>
  <c r="DI154" i="19"/>
  <c r="DE154" i="19"/>
  <c r="DC154" i="19"/>
  <c r="CZ154" i="19"/>
  <c r="CW154" i="19"/>
  <c r="CT154" i="19"/>
  <c r="CQ154" i="19"/>
  <c r="CO154" i="19"/>
  <c r="CK154" i="19"/>
  <c r="CI154" i="19"/>
  <c r="CF154" i="19"/>
  <c r="CB154" i="19"/>
  <c r="BZ154" i="19"/>
  <c r="BW154" i="19"/>
  <c r="BT154" i="19"/>
  <c r="BL154" i="19"/>
  <c r="BH154" i="19"/>
  <c r="BF154" i="19"/>
  <c r="BC154" i="19"/>
  <c r="AY154" i="19"/>
  <c r="AW154" i="19"/>
  <c r="AT154" i="19"/>
  <c r="AQ154" i="19"/>
  <c r="AI154" i="19"/>
  <c r="AE154" i="19"/>
  <c r="AC154" i="19"/>
  <c r="Z154" i="19"/>
  <c r="V154" i="19"/>
  <c r="T154" i="19"/>
  <c r="Q154" i="19"/>
  <c r="N154" i="19"/>
  <c r="F154" i="19"/>
  <c r="CK153" i="19"/>
  <c r="CI153" i="19"/>
  <c r="CF153" i="19"/>
  <c r="CB153" i="19"/>
  <c r="BZ153" i="19"/>
  <c r="BW153" i="19"/>
  <c r="BT153" i="19"/>
  <c r="BL153" i="19"/>
  <c r="BH153" i="19"/>
  <c r="BF153" i="19"/>
  <c r="BC153" i="19"/>
  <c r="AY153" i="19"/>
  <c r="AW153" i="19"/>
  <c r="AT153" i="19"/>
  <c r="AQ153" i="19"/>
  <c r="AI153" i="19"/>
  <c r="AE153" i="19"/>
  <c r="AC153" i="19"/>
  <c r="Z153" i="19"/>
  <c r="V153" i="19"/>
  <c r="T153" i="19"/>
  <c r="Q153" i="19"/>
  <c r="N153" i="19"/>
  <c r="F153" i="19"/>
  <c r="CK152" i="19"/>
  <c r="CI152" i="19"/>
  <c r="CF152" i="19"/>
  <c r="CB152" i="19"/>
  <c r="BZ152" i="19"/>
  <c r="BW152" i="19"/>
  <c r="BT152" i="19"/>
  <c r="BL152" i="19"/>
  <c r="BH152" i="19"/>
  <c r="BF152" i="19"/>
  <c r="BC152" i="19"/>
  <c r="AY152" i="19"/>
  <c r="AW152" i="19"/>
  <c r="AT152" i="19"/>
  <c r="AQ152" i="19"/>
  <c r="AI152" i="19"/>
  <c r="AE152" i="19"/>
  <c r="AC152" i="19"/>
  <c r="Z152" i="19"/>
  <c r="V152" i="19"/>
  <c r="T152" i="19"/>
  <c r="Q152" i="19"/>
  <c r="N152" i="19"/>
  <c r="F152" i="19"/>
  <c r="GY151" i="19"/>
  <c r="GW151" i="19"/>
  <c r="GT151" i="19"/>
  <c r="GP151" i="19"/>
  <c r="GN151" i="19"/>
  <c r="GJ151" i="19"/>
  <c r="GH151" i="19"/>
  <c r="GE151" i="19"/>
  <c r="GB151" i="19"/>
  <c r="FZ151" i="19"/>
  <c r="FV151" i="19"/>
  <c r="FT151" i="19"/>
  <c r="FQ151" i="19"/>
  <c r="FM151" i="19"/>
  <c r="FK151" i="19"/>
  <c r="FG151" i="19"/>
  <c r="FD151" i="19"/>
  <c r="FA151" i="19"/>
  <c r="EX151" i="19"/>
  <c r="EV151" i="19"/>
  <c r="EQ151" i="19"/>
  <c r="EO151" i="19"/>
  <c r="EL151" i="19"/>
  <c r="EH151" i="19"/>
  <c r="EF151" i="19"/>
  <c r="EC151" i="19"/>
  <c r="DZ151" i="19"/>
  <c r="DW151" i="19"/>
  <c r="DR151" i="19"/>
  <c r="DN151" i="19"/>
  <c r="DL151" i="19"/>
  <c r="DI151" i="19"/>
  <c r="DE151" i="19"/>
  <c r="DC151" i="19"/>
  <c r="CZ151" i="19"/>
  <c r="CW151" i="19"/>
  <c r="CO151" i="19"/>
  <c r="CK151" i="19"/>
  <c r="CI151" i="19"/>
  <c r="CF151" i="19"/>
  <c r="CB151" i="19"/>
  <c r="BZ151" i="19"/>
  <c r="BW151" i="19"/>
  <c r="BT151" i="19"/>
  <c r="BL151" i="19"/>
  <c r="BH151" i="19"/>
  <c r="BF151" i="19"/>
  <c r="BC151" i="19"/>
  <c r="AY151" i="19"/>
  <c r="AW151" i="19"/>
  <c r="AT151" i="19"/>
  <c r="AQ151" i="19"/>
  <c r="AI151" i="19"/>
  <c r="AE151" i="19"/>
  <c r="AC151" i="19"/>
  <c r="Z151" i="19"/>
  <c r="V151" i="19"/>
  <c r="T151" i="19"/>
  <c r="Q151" i="19"/>
  <c r="N151" i="19"/>
  <c r="F151" i="19"/>
  <c r="DN150" i="19"/>
  <c r="DL150" i="19"/>
  <c r="DI150" i="19"/>
  <c r="DE150" i="19"/>
  <c r="DC150" i="19"/>
  <c r="CZ150" i="19"/>
  <c r="CW150" i="19"/>
  <c r="CO150" i="19"/>
  <c r="CK150" i="19"/>
  <c r="CI150" i="19"/>
  <c r="CF150" i="19"/>
  <c r="CB150" i="19"/>
  <c r="BZ150" i="19"/>
  <c r="BW150" i="19"/>
  <c r="BT150" i="19"/>
  <c r="BL150" i="19"/>
  <c r="BH150" i="19"/>
  <c r="BF150" i="19"/>
  <c r="BC150" i="19"/>
  <c r="AY150" i="19"/>
  <c r="AW150" i="19"/>
  <c r="AT150" i="19"/>
  <c r="AQ150" i="19"/>
  <c r="AI150" i="19"/>
  <c r="AE150" i="19"/>
  <c r="AC150" i="19"/>
  <c r="Z150" i="19"/>
  <c r="V150" i="19"/>
  <c r="T150" i="19"/>
  <c r="Q150" i="19"/>
  <c r="N150" i="19"/>
  <c r="F150" i="19"/>
  <c r="DN149" i="19"/>
  <c r="DL149" i="19"/>
  <c r="DI149" i="19"/>
  <c r="DE149" i="19"/>
  <c r="DC149" i="19"/>
  <c r="CZ149" i="19"/>
  <c r="CW149" i="19"/>
  <c r="CO149" i="19"/>
  <c r="CK149" i="19"/>
  <c r="CI149" i="19"/>
  <c r="CF149" i="19"/>
  <c r="CB149" i="19"/>
  <c r="BZ149" i="19"/>
  <c r="BW149" i="19"/>
  <c r="BT149" i="19"/>
  <c r="BL149" i="19"/>
  <c r="BH149" i="19"/>
  <c r="BF149" i="19"/>
  <c r="BC149" i="19"/>
  <c r="AY149" i="19"/>
  <c r="AW149" i="19"/>
  <c r="AT149" i="19"/>
  <c r="AQ149" i="19"/>
  <c r="AI149" i="19"/>
  <c r="AE149" i="19"/>
  <c r="AC149" i="19"/>
  <c r="Z149" i="19"/>
  <c r="V149" i="19"/>
  <c r="T149" i="19"/>
  <c r="Q149" i="19"/>
  <c r="N149" i="19"/>
  <c r="F149" i="19"/>
  <c r="EX146" i="19"/>
  <c r="EV146" i="19"/>
  <c r="EQ148" i="19"/>
  <c r="EO148" i="19"/>
  <c r="EL148" i="19"/>
  <c r="EH148" i="19"/>
  <c r="EF148" i="19"/>
  <c r="EC148" i="19"/>
  <c r="DZ148" i="19"/>
  <c r="DR148" i="19"/>
  <c r="EQ147" i="19"/>
  <c r="EO147" i="19"/>
  <c r="EL147" i="19"/>
  <c r="EH147" i="19"/>
  <c r="EF147" i="19"/>
  <c r="EC147" i="19"/>
  <c r="DZ147" i="19"/>
  <c r="DR147" i="19"/>
  <c r="DN148" i="19"/>
  <c r="DL148" i="19"/>
  <c r="DI148" i="19"/>
  <c r="DE148" i="19"/>
  <c r="DC148" i="19"/>
  <c r="CZ148" i="19"/>
  <c r="CW148" i="19"/>
  <c r="CO148" i="19"/>
  <c r="CK148" i="19"/>
  <c r="CI148" i="19"/>
  <c r="CF148" i="19"/>
  <c r="CB148" i="19"/>
  <c r="BZ148" i="19"/>
  <c r="BW148" i="19"/>
  <c r="BT148" i="19"/>
  <c r="BL148" i="19"/>
  <c r="BH148" i="19"/>
  <c r="BF148" i="19"/>
  <c r="BC148" i="19"/>
  <c r="AY148" i="19"/>
  <c r="AW148" i="19"/>
  <c r="AT148" i="19"/>
  <c r="AQ148" i="19"/>
  <c r="AI148" i="19"/>
  <c r="AE148" i="19"/>
  <c r="AC148" i="19"/>
  <c r="Z148" i="19"/>
  <c r="V148" i="19"/>
  <c r="T148" i="19"/>
  <c r="Q148" i="19"/>
  <c r="N148" i="19"/>
  <c r="F148" i="19"/>
  <c r="DN147" i="19"/>
  <c r="DL147" i="19"/>
  <c r="DI147" i="19"/>
  <c r="DE147" i="19"/>
  <c r="DC147" i="19"/>
  <c r="CZ147" i="19"/>
  <c r="CW147" i="19"/>
  <c r="CO147" i="19"/>
  <c r="CK147" i="19"/>
  <c r="CI147" i="19"/>
  <c r="CF147" i="19"/>
  <c r="CB147" i="19"/>
  <c r="BZ147" i="19"/>
  <c r="BW147" i="19"/>
  <c r="BT147" i="19"/>
  <c r="BL147" i="19"/>
  <c r="BH147" i="19"/>
  <c r="BF147" i="19"/>
  <c r="BC147" i="19"/>
  <c r="AY147" i="19"/>
  <c r="AW147" i="19"/>
  <c r="AT147" i="19"/>
  <c r="AQ147" i="19"/>
  <c r="AI147" i="19"/>
  <c r="AE147" i="19"/>
  <c r="AC147" i="19"/>
  <c r="Z147" i="19"/>
  <c r="V147" i="19"/>
  <c r="T147" i="19"/>
  <c r="Q147" i="19"/>
  <c r="N147" i="19"/>
  <c r="F147" i="19"/>
  <c r="DN146" i="19"/>
  <c r="DL146" i="19"/>
  <c r="DI146" i="19"/>
  <c r="DE146" i="19"/>
  <c r="DC146" i="19"/>
  <c r="CZ146" i="19"/>
  <c r="CW146" i="19"/>
  <c r="CO146" i="19"/>
  <c r="CK146" i="19"/>
  <c r="CI146" i="19"/>
  <c r="CF146" i="19"/>
  <c r="CB146" i="19"/>
  <c r="BZ146" i="19"/>
  <c r="BW146" i="19"/>
  <c r="BT146" i="19"/>
  <c r="BL146" i="19"/>
  <c r="BH146" i="19"/>
  <c r="BF146" i="19"/>
  <c r="BC146" i="19"/>
  <c r="AY146" i="19"/>
  <c r="AW146" i="19"/>
  <c r="AT146" i="19"/>
  <c r="AQ146" i="19"/>
  <c r="AI146" i="19"/>
  <c r="AE146" i="19"/>
  <c r="AC146" i="19"/>
  <c r="Z146" i="19"/>
  <c r="V146" i="19"/>
  <c r="T146" i="19"/>
  <c r="Q146" i="19"/>
  <c r="N146" i="19"/>
  <c r="F146" i="19"/>
  <c r="EQ145" i="19"/>
  <c r="EO145" i="19"/>
  <c r="EL145" i="19"/>
  <c r="EH145" i="19"/>
  <c r="EF145" i="19"/>
  <c r="EC145" i="19"/>
  <c r="DZ145" i="19"/>
  <c r="DW145" i="19"/>
  <c r="DT145" i="19"/>
  <c r="DR145" i="19"/>
  <c r="DR144" i="19"/>
  <c r="DR143" i="19"/>
  <c r="DN143" i="19"/>
  <c r="DL143" i="19"/>
  <c r="DI143" i="19"/>
  <c r="DE143" i="19"/>
  <c r="DC143" i="19"/>
  <c r="CZ143" i="19"/>
  <c r="CW143" i="19"/>
  <c r="CO143" i="19"/>
  <c r="DN145" i="19"/>
  <c r="DL145" i="19"/>
  <c r="DI145" i="19"/>
  <c r="DE145" i="19"/>
  <c r="DC145" i="19"/>
  <c r="CZ145" i="19"/>
  <c r="CW145" i="19"/>
  <c r="CO145" i="19"/>
  <c r="CK145" i="19"/>
  <c r="CI145" i="19"/>
  <c r="CF145" i="19"/>
  <c r="CB145" i="19"/>
  <c r="BZ145" i="19"/>
  <c r="BW145" i="19"/>
  <c r="BT145" i="19"/>
  <c r="BL145" i="19"/>
  <c r="BH145" i="19"/>
  <c r="BF145" i="19"/>
  <c r="BC145" i="19"/>
  <c r="AY145" i="19"/>
  <c r="AW145" i="19"/>
  <c r="AT145" i="19"/>
  <c r="AQ145" i="19"/>
  <c r="AI145" i="19"/>
  <c r="AE145" i="19"/>
  <c r="AC145" i="19"/>
  <c r="Z145" i="19"/>
  <c r="V145" i="19"/>
  <c r="T145" i="19"/>
  <c r="Q145" i="19"/>
  <c r="N145" i="19"/>
  <c r="F145" i="19"/>
  <c r="DN144" i="19"/>
  <c r="DL144" i="19"/>
  <c r="DI144" i="19"/>
  <c r="DE144" i="19"/>
  <c r="DC144" i="19"/>
  <c r="CZ144" i="19"/>
  <c r="CW144" i="19"/>
  <c r="CO144" i="19"/>
  <c r="CK144" i="19"/>
  <c r="CI144" i="19"/>
  <c r="CF144" i="19"/>
  <c r="CB144" i="19"/>
  <c r="BZ144" i="19"/>
  <c r="BW144" i="19"/>
  <c r="BT144" i="19"/>
  <c r="BL144" i="19"/>
  <c r="BH144" i="19"/>
  <c r="BF144" i="19"/>
  <c r="BC144" i="19"/>
  <c r="AY144" i="19"/>
  <c r="AW144" i="19"/>
  <c r="AT144" i="19"/>
  <c r="AQ144" i="19"/>
  <c r="AI144" i="19"/>
  <c r="AE144" i="19"/>
  <c r="AC144" i="19"/>
  <c r="Z144" i="19"/>
  <c r="V144" i="19"/>
  <c r="T144" i="19"/>
  <c r="Q144" i="19"/>
  <c r="N144" i="19"/>
  <c r="F144" i="19"/>
  <c r="CK143" i="19"/>
  <c r="CI143" i="19"/>
  <c r="CF143" i="19"/>
  <c r="CB143" i="19"/>
  <c r="BZ143" i="19"/>
  <c r="BW143" i="19"/>
  <c r="BT143" i="19"/>
  <c r="BL143" i="19"/>
  <c r="BH143" i="19"/>
  <c r="BF143" i="19"/>
  <c r="BC143" i="19"/>
  <c r="AY143" i="19"/>
  <c r="AW143" i="19"/>
  <c r="AT143" i="19"/>
  <c r="AQ143" i="19"/>
  <c r="AI143" i="19"/>
  <c r="AE143" i="19"/>
  <c r="AC143" i="19"/>
  <c r="Z143" i="19"/>
  <c r="V143" i="19"/>
  <c r="T143" i="19"/>
  <c r="Q143" i="19"/>
  <c r="N143" i="19"/>
  <c r="F143" i="19"/>
  <c r="FV142" i="19"/>
  <c r="FT142" i="19"/>
  <c r="FQ142" i="19"/>
  <c r="FM142" i="19"/>
  <c r="FK142" i="19"/>
  <c r="FG142" i="19"/>
  <c r="FD142" i="19"/>
  <c r="FA142" i="19"/>
  <c r="EX142" i="19"/>
  <c r="EV142" i="19"/>
  <c r="EQ142" i="19"/>
  <c r="EO142" i="19"/>
  <c r="EL142" i="19"/>
  <c r="EH142" i="19"/>
  <c r="EF142" i="19"/>
  <c r="EC142" i="19"/>
  <c r="DZ142" i="19"/>
  <c r="DR142" i="19"/>
  <c r="EQ141" i="19"/>
  <c r="EO141" i="19"/>
  <c r="EL141" i="19"/>
  <c r="EH141" i="19"/>
  <c r="EF141" i="19"/>
  <c r="EC141" i="19"/>
  <c r="DZ141" i="19"/>
  <c r="DR141" i="19"/>
  <c r="DN142" i="19"/>
  <c r="DL142" i="19"/>
  <c r="DI142" i="19"/>
  <c r="DE142" i="19"/>
  <c r="DC142" i="19"/>
  <c r="CZ142" i="19"/>
  <c r="CW142" i="19"/>
  <c r="CO142" i="19"/>
  <c r="CK142" i="19"/>
  <c r="CI142" i="19"/>
  <c r="CF142" i="19"/>
  <c r="CB142" i="19"/>
  <c r="BZ142" i="19"/>
  <c r="BW142" i="19"/>
  <c r="BT142" i="19"/>
  <c r="BL142" i="19"/>
  <c r="BH142" i="19"/>
  <c r="BF142" i="19"/>
  <c r="BC142" i="19"/>
  <c r="AY142" i="19"/>
  <c r="AW142" i="19"/>
  <c r="AT142" i="19"/>
  <c r="AQ142" i="19"/>
  <c r="AI142" i="19"/>
  <c r="AE142" i="19"/>
  <c r="AC142" i="19"/>
  <c r="Z142" i="19"/>
  <c r="V142" i="19"/>
  <c r="T142" i="19"/>
  <c r="Q142" i="19"/>
  <c r="N142" i="19"/>
  <c r="F142" i="19"/>
  <c r="DN141" i="19"/>
  <c r="DL141" i="19"/>
  <c r="DI141" i="19"/>
  <c r="DE141" i="19"/>
  <c r="DC141" i="19"/>
  <c r="CZ141" i="19"/>
  <c r="CW141" i="19"/>
  <c r="CO141" i="19"/>
  <c r="CK141" i="19"/>
  <c r="CI141" i="19"/>
  <c r="CF141" i="19"/>
  <c r="CB141" i="19"/>
  <c r="BZ141" i="19"/>
  <c r="BW141" i="19"/>
  <c r="BT141" i="19"/>
  <c r="BL141" i="19"/>
  <c r="BH141" i="19"/>
  <c r="BF141" i="19"/>
  <c r="BC141" i="19"/>
  <c r="AY141" i="19"/>
  <c r="AW141" i="19"/>
  <c r="AT141" i="19"/>
  <c r="AQ141" i="19"/>
  <c r="AI141" i="19"/>
  <c r="AE141" i="19"/>
  <c r="AC141" i="19"/>
  <c r="Z141" i="19"/>
  <c r="V141" i="19"/>
  <c r="T141" i="19"/>
  <c r="Q141" i="19"/>
  <c r="N141" i="19"/>
  <c r="F141" i="19"/>
  <c r="DN140" i="19"/>
  <c r="DL140" i="19"/>
  <c r="DI140" i="19"/>
  <c r="DE140" i="19"/>
  <c r="DC140" i="19"/>
  <c r="CZ140" i="19"/>
  <c r="CW140" i="19"/>
  <c r="CO140" i="19"/>
  <c r="CK140" i="19"/>
  <c r="CI140" i="19"/>
  <c r="CF140" i="19"/>
  <c r="CB140" i="19"/>
  <c r="BZ140" i="19"/>
  <c r="BW140" i="19"/>
  <c r="BT140" i="19"/>
  <c r="BL140" i="19"/>
  <c r="BH140" i="19"/>
  <c r="BF140" i="19"/>
  <c r="BC140" i="19"/>
  <c r="AY140" i="19"/>
  <c r="AW140" i="19"/>
  <c r="AT140" i="19"/>
  <c r="AQ140" i="19"/>
  <c r="AI140" i="19"/>
  <c r="AE140" i="19"/>
  <c r="AC140" i="19"/>
  <c r="Z140" i="19"/>
  <c r="V140" i="19"/>
  <c r="T140" i="19"/>
  <c r="Q140" i="19"/>
  <c r="N140" i="19"/>
  <c r="F140" i="19"/>
  <c r="FV139" i="19"/>
  <c r="FT139" i="19"/>
  <c r="FQ139" i="19"/>
  <c r="FM139" i="19"/>
  <c r="FK139" i="19"/>
  <c r="FG139" i="19"/>
  <c r="FD139" i="19"/>
  <c r="FA139" i="19"/>
  <c r="EX139" i="19"/>
  <c r="EV139" i="19"/>
  <c r="EQ139" i="19"/>
  <c r="EO139" i="19"/>
  <c r="EL139" i="19"/>
  <c r="EH139" i="19"/>
  <c r="EF139" i="19"/>
  <c r="EC139" i="19"/>
  <c r="DZ139" i="19"/>
  <c r="DW139" i="19"/>
  <c r="DT139" i="19"/>
  <c r="DR139" i="19"/>
  <c r="DN139" i="19"/>
  <c r="DL139" i="19"/>
  <c r="DI139" i="19"/>
  <c r="DE139" i="19"/>
  <c r="DC139" i="19"/>
  <c r="CZ139" i="19"/>
  <c r="CW139" i="19"/>
  <c r="CT139" i="19"/>
  <c r="CQ139" i="19"/>
  <c r="CO139" i="19"/>
  <c r="CK139" i="19"/>
  <c r="CI139" i="19"/>
  <c r="CF139" i="19"/>
  <c r="CB139" i="19"/>
  <c r="BZ139" i="19"/>
  <c r="BW139" i="19"/>
  <c r="BT139" i="19"/>
  <c r="BL139" i="19"/>
  <c r="BH139" i="19"/>
  <c r="BF139" i="19"/>
  <c r="BC139" i="19"/>
  <c r="AY139" i="19"/>
  <c r="AW139" i="19"/>
  <c r="AT139" i="19"/>
  <c r="AQ139" i="19"/>
  <c r="AI139" i="19"/>
  <c r="AE139" i="19"/>
  <c r="AC139" i="19"/>
  <c r="Z139" i="19"/>
  <c r="V139" i="19"/>
  <c r="T139" i="19"/>
  <c r="Q139" i="19"/>
  <c r="N139" i="19"/>
  <c r="F139" i="19"/>
  <c r="CK138" i="19"/>
  <c r="CI138" i="19"/>
  <c r="CF138" i="19"/>
  <c r="CB138" i="19"/>
  <c r="BZ138" i="19"/>
  <c r="BW138" i="19"/>
  <c r="BT138" i="19"/>
  <c r="BL138" i="19"/>
  <c r="BH138" i="19"/>
  <c r="BF138" i="19"/>
  <c r="BC138" i="19"/>
  <c r="AY138" i="19"/>
  <c r="AW138" i="19"/>
  <c r="AT138" i="19"/>
  <c r="AQ138" i="19"/>
  <c r="AI138" i="19"/>
  <c r="AE138" i="19"/>
  <c r="AC138" i="19"/>
  <c r="Z138" i="19"/>
  <c r="V138" i="19"/>
  <c r="T138" i="19"/>
  <c r="Q138" i="19"/>
  <c r="N138" i="19"/>
  <c r="F138" i="19"/>
  <c r="CK137" i="19"/>
  <c r="CI137" i="19"/>
  <c r="CF137" i="19"/>
  <c r="CB137" i="19"/>
  <c r="BZ137" i="19"/>
  <c r="BW137" i="19"/>
  <c r="BT137" i="19"/>
  <c r="BL137" i="19"/>
  <c r="BH137" i="19"/>
  <c r="BF137" i="19"/>
  <c r="BC137" i="19"/>
  <c r="AY137" i="19"/>
  <c r="AW137" i="19"/>
  <c r="AT137" i="19"/>
  <c r="AQ137" i="19"/>
  <c r="AI137" i="19"/>
  <c r="AE137" i="19"/>
  <c r="AC137" i="19"/>
  <c r="Z137" i="19"/>
  <c r="V137" i="19"/>
  <c r="T137" i="19"/>
  <c r="Q137" i="19"/>
  <c r="N137" i="19"/>
  <c r="F137" i="19"/>
  <c r="EV136" i="19"/>
  <c r="EQ136" i="19"/>
  <c r="EO136" i="19"/>
  <c r="EL136" i="19"/>
  <c r="EH136" i="19"/>
  <c r="EF136" i="19"/>
  <c r="EC136" i="19"/>
  <c r="DZ136" i="19"/>
  <c r="DW136" i="19"/>
  <c r="DT136" i="19"/>
  <c r="DR136" i="19"/>
  <c r="DN136" i="19"/>
  <c r="DL136" i="19"/>
  <c r="DI136" i="19"/>
  <c r="DE136" i="19"/>
  <c r="DC136" i="19"/>
  <c r="CZ136" i="19"/>
  <c r="CW136" i="19"/>
  <c r="CT136" i="19"/>
  <c r="CQ136" i="19"/>
  <c r="CO136" i="19"/>
  <c r="CK136" i="19"/>
  <c r="CI136" i="19"/>
  <c r="CF136" i="19"/>
  <c r="CB136" i="19"/>
  <c r="BZ136" i="19"/>
  <c r="BW136" i="19"/>
  <c r="BT136" i="19"/>
  <c r="BL136" i="19"/>
  <c r="BH136" i="19"/>
  <c r="BF136" i="19"/>
  <c r="BC136" i="19"/>
  <c r="AY136" i="19"/>
  <c r="AW136" i="19"/>
  <c r="AT136" i="19"/>
  <c r="AQ136" i="19"/>
  <c r="AI136" i="19"/>
  <c r="AE136" i="19"/>
  <c r="AC136" i="19"/>
  <c r="Z136" i="19"/>
  <c r="V136" i="19"/>
  <c r="T136" i="19"/>
  <c r="Q136" i="19"/>
  <c r="N136" i="19"/>
  <c r="F136" i="19"/>
  <c r="EV135" i="19"/>
  <c r="EQ135" i="19"/>
  <c r="EO135" i="19"/>
  <c r="EL135" i="19"/>
  <c r="EH135" i="19"/>
  <c r="EF135" i="19"/>
  <c r="EC135" i="19"/>
  <c r="DZ135" i="19"/>
  <c r="DW135" i="19"/>
  <c r="DT135" i="19"/>
  <c r="DR135" i="19"/>
  <c r="DN135" i="19"/>
  <c r="DL135" i="19"/>
  <c r="DI135" i="19"/>
  <c r="DE135" i="19"/>
  <c r="DC135" i="19"/>
  <c r="CZ135" i="19"/>
  <c r="CW135" i="19"/>
  <c r="CT135" i="19"/>
  <c r="CQ135" i="19"/>
  <c r="CO135" i="19"/>
  <c r="CK135" i="19"/>
  <c r="CI135" i="19"/>
  <c r="CF135" i="19"/>
  <c r="CB135" i="19"/>
  <c r="BZ135" i="19"/>
  <c r="BW135" i="19"/>
  <c r="BT135" i="19"/>
  <c r="BL135" i="19"/>
  <c r="BH135" i="19"/>
  <c r="BF135" i="19"/>
  <c r="BC135" i="19"/>
  <c r="AY135" i="19"/>
  <c r="AW135" i="19"/>
  <c r="AT135" i="19"/>
  <c r="AQ135" i="19"/>
  <c r="AI135" i="19"/>
  <c r="AE135" i="19"/>
  <c r="AC135" i="19"/>
  <c r="Z135" i="19"/>
  <c r="V135" i="19"/>
  <c r="T135" i="19"/>
  <c r="Q135" i="19"/>
  <c r="N135" i="19"/>
  <c r="F135" i="19"/>
  <c r="EV134" i="19"/>
  <c r="EQ134" i="19"/>
  <c r="EO134" i="19"/>
  <c r="EL134" i="19"/>
  <c r="EH134" i="19"/>
  <c r="EF134" i="19"/>
  <c r="EC134" i="19"/>
  <c r="DZ134" i="19"/>
  <c r="DW134" i="19"/>
  <c r="DT134" i="19"/>
  <c r="DR134" i="19"/>
  <c r="DN134" i="19"/>
  <c r="DL134" i="19"/>
  <c r="DI134" i="19"/>
  <c r="DE134" i="19"/>
  <c r="DC134" i="19"/>
  <c r="CZ134" i="19"/>
  <c r="CW134" i="19"/>
  <c r="CT134" i="19"/>
  <c r="CQ134" i="19"/>
  <c r="CO134" i="19"/>
  <c r="CK134" i="19"/>
  <c r="CI134" i="19"/>
  <c r="CF134" i="19"/>
  <c r="CB134" i="19"/>
  <c r="BZ134" i="19"/>
  <c r="BW134" i="19"/>
  <c r="BT134" i="19"/>
  <c r="BL134" i="19"/>
  <c r="BH134" i="19"/>
  <c r="BF134" i="19"/>
  <c r="BC134" i="19"/>
  <c r="AY134" i="19"/>
  <c r="AW134" i="19"/>
  <c r="AT134" i="19"/>
  <c r="AQ134" i="19"/>
  <c r="AI134" i="19"/>
  <c r="AE134" i="19"/>
  <c r="AC134" i="19"/>
  <c r="Z134" i="19"/>
  <c r="V134" i="19"/>
  <c r="T134" i="19"/>
  <c r="Q134" i="19"/>
  <c r="N134" i="19"/>
  <c r="F134" i="19"/>
  <c r="BH133" i="19"/>
  <c r="BF133" i="19"/>
  <c r="BC133" i="19"/>
  <c r="AY133" i="19"/>
  <c r="AW133" i="19"/>
  <c r="AT133" i="19"/>
  <c r="AQ133" i="19"/>
  <c r="AI133" i="19"/>
  <c r="AE133" i="19"/>
  <c r="AC133" i="19"/>
  <c r="Z133" i="19"/>
  <c r="V133" i="19"/>
  <c r="T133" i="19"/>
  <c r="Q133" i="19"/>
  <c r="N133" i="19"/>
  <c r="F133" i="19"/>
  <c r="BH132" i="19"/>
  <c r="BF132" i="19"/>
  <c r="BC132" i="19"/>
  <c r="AY132" i="19"/>
  <c r="AW132" i="19"/>
  <c r="AT132" i="19"/>
  <c r="AQ132" i="19"/>
  <c r="AI132" i="19"/>
  <c r="AE132" i="19"/>
  <c r="AC132" i="19"/>
  <c r="Z132" i="19"/>
  <c r="V132" i="19"/>
  <c r="T132" i="19"/>
  <c r="Q132" i="19"/>
  <c r="N132" i="19"/>
  <c r="F132" i="19"/>
  <c r="BH131" i="19"/>
  <c r="BF131" i="19"/>
  <c r="BC131" i="19"/>
  <c r="AY131" i="19"/>
  <c r="AW131" i="19"/>
  <c r="AT131" i="19"/>
  <c r="AQ131" i="19"/>
  <c r="AI131" i="19"/>
  <c r="AE131" i="19"/>
  <c r="AC131" i="19"/>
  <c r="Z131" i="19"/>
  <c r="V131" i="19"/>
  <c r="T131" i="19"/>
  <c r="Q131" i="19"/>
  <c r="N131" i="19"/>
  <c r="F131" i="19"/>
  <c r="BH130" i="19"/>
  <c r="BF130" i="19"/>
  <c r="BC130" i="19"/>
  <c r="AY130" i="19"/>
  <c r="AW130" i="19"/>
  <c r="AT130" i="19"/>
  <c r="AQ130" i="19"/>
  <c r="AI130" i="19"/>
  <c r="AE130" i="19"/>
  <c r="AC130" i="19"/>
  <c r="Z130" i="19"/>
  <c r="V130" i="19"/>
  <c r="T130" i="19"/>
  <c r="Q130" i="19"/>
  <c r="N130" i="19"/>
  <c r="F130" i="19"/>
  <c r="BH129" i="19"/>
  <c r="BF129" i="19"/>
  <c r="BC129" i="19"/>
  <c r="AY129" i="19"/>
  <c r="AW129" i="19"/>
  <c r="AT129" i="19"/>
  <c r="AQ129" i="19"/>
  <c r="AI129" i="19"/>
  <c r="AE129" i="19"/>
  <c r="AC129" i="19"/>
  <c r="Z129" i="19"/>
  <c r="V129" i="19"/>
  <c r="T129" i="19"/>
  <c r="Q129" i="19"/>
  <c r="N129" i="19"/>
  <c r="F129" i="19"/>
  <c r="BH128" i="19"/>
  <c r="BF128" i="19"/>
  <c r="BC128" i="19"/>
  <c r="AY128" i="19"/>
  <c r="AW128" i="19"/>
  <c r="AT128" i="19"/>
  <c r="AQ128" i="19"/>
  <c r="AI128" i="19"/>
  <c r="AE128" i="19"/>
  <c r="AC128" i="19"/>
  <c r="Z128" i="19"/>
  <c r="V128" i="19"/>
  <c r="T128" i="19"/>
  <c r="Q128" i="19"/>
  <c r="N128" i="19"/>
  <c r="F128" i="19"/>
  <c r="CK127" i="19"/>
  <c r="CI127" i="19"/>
  <c r="CF127" i="19"/>
  <c r="CB127" i="19"/>
  <c r="BZ127" i="19"/>
  <c r="BW127" i="19"/>
  <c r="BT127" i="19"/>
  <c r="BQ127" i="19"/>
  <c r="BN127" i="19"/>
  <c r="BL127" i="19"/>
  <c r="BH127" i="19"/>
  <c r="BF127" i="19"/>
  <c r="BC127" i="19"/>
  <c r="AY127" i="19"/>
  <c r="AW127" i="19"/>
  <c r="AT127" i="19"/>
  <c r="AQ127" i="19"/>
  <c r="AI127" i="19"/>
  <c r="AE127" i="19"/>
  <c r="AC127" i="19"/>
  <c r="Z127" i="19"/>
  <c r="V127" i="19"/>
  <c r="T127" i="19"/>
  <c r="Q127" i="19"/>
  <c r="N127" i="19"/>
  <c r="F127" i="19"/>
  <c r="BH126" i="19"/>
  <c r="BF126" i="19"/>
  <c r="BC126" i="19"/>
  <c r="AY126" i="19"/>
  <c r="AW126" i="19"/>
  <c r="AT126" i="19"/>
  <c r="AQ126" i="19"/>
  <c r="AI126" i="19"/>
  <c r="AE126" i="19"/>
  <c r="AC126" i="19"/>
  <c r="Z126" i="19"/>
  <c r="V126" i="19"/>
  <c r="T126" i="19"/>
  <c r="Q126" i="19"/>
  <c r="N126" i="19"/>
  <c r="F126" i="19"/>
  <c r="BH125" i="19"/>
  <c r="BF125" i="19"/>
  <c r="BC125" i="19"/>
  <c r="AY125" i="19"/>
  <c r="AW125" i="19"/>
  <c r="AT125" i="19"/>
  <c r="AQ125" i="19"/>
  <c r="AI125" i="19"/>
  <c r="AE125" i="19"/>
  <c r="AC125" i="19"/>
  <c r="Z125" i="19"/>
  <c r="V125" i="19"/>
  <c r="T125" i="19"/>
  <c r="Q125" i="19"/>
  <c r="N125" i="19"/>
  <c r="F125" i="19"/>
  <c r="EQ124" i="19"/>
  <c r="EO124" i="19"/>
  <c r="EL124" i="19"/>
  <c r="EH124" i="19"/>
  <c r="EF124" i="19"/>
  <c r="EC124" i="19"/>
  <c r="DZ124" i="19"/>
  <c r="DW124" i="19"/>
  <c r="DT124" i="19"/>
  <c r="DR124" i="19"/>
  <c r="DN124" i="19"/>
  <c r="DL124" i="19"/>
  <c r="DI124" i="19"/>
  <c r="DE124" i="19"/>
  <c r="DC124" i="19"/>
  <c r="CZ124" i="19"/>
  <c r="CW124" i="19"/>
  <c r="CT124" i="19"/>
  <c r="CQ124" i="19"/>
  <c r="CO124" i="19"/>
  <c r="CK124" i="19"/>
  <c r="CI124" i="19"/>
  <c r="CF124" i="19"/>
  <c r="CB124" i="19"/>
  <c r="BZ124" i="19"/>
  <c r="BW124" i="19"/>
  <c r="BT124" i="19"/>
  <c r="BL124" i="19"/>
  <c r="BH124" i="19"/>
  <c r="BF124" i="19"/>
  <c r="BC124" i="19"/>
  <c r="AY124" i="19"/>
  <c r="AW124" i="19"/>
  <c r="AT124" i="19"/>
  <c r="AQ124" i="19"/>
  <c r="AI124" i="19"/>
  <c r="AE124" i="19"/>
  <c r="AC124" i="19"/>
  <c r="Z124" i="19"/>
  <c r="V124" i="19"/>
  <c r="T124" i="19"/>
  <c r="Q124" i="19"/>
  <c r="N124" i="19"/>
  <c r="F124" i="19"/>
  <c r="CK123" i="19"/>
  <c r="CI123" i="19"/>
  <c r="CF123" i="19"/>
  <c r="CB123" i="19"/>
  <c r="BZ123" i="19"/>
  <c r="BW123" i="19"/>
  <c r="BT123" i="19"/>
  <c r="BL123" i="19"/>
  <c r="BH123" i="19"/>
  <c r="BF123" i="19"/>
  <c r="BC123" i="19"/>
  <c r="AY123" i="19"/>
  <c r="AW123" i="19"/>
  <c r="AT123" i="19"/>
  <c r="AQ123" i="19"/>
  <c r="AI123" i="19"/>
  <c r="AE123" i="19"/>
  <c r="AC123" i="19"/>
  <c r="Z123" i="19"/>
  <c r="V123" i="19"/>
  <c r="T123" i="19"/>
  <c r="Q123" i="19"/>
  <c r="N123" i="19"/>
  <c r="F123" i="19"/>
  <c r="CK122" i="19"/>
  <c r="CI122" i="19"/>
  <c r="CF122" i="19"/>
  <c r="CB122" i="19"/>
  <c r="BZ122" i="19"/>
  <c r="BW122" i="19"/>
  <c r="BT122" i="19"/>
  <c r="BL122" i="19"/>
  <c r="BH122" i="19"/>
  <c r="BF122" i="19"/>
  <c r="BC122" i="19"/>
  <c r="AY122" i="19"/>
  <c r="AW122" i="19"/>
  <c r="AT122" i="19"/>
  <c r="AQ122" i="19"/>
  <c r="AI122" i="19"/>
  <c r="AE122" i="19"/>
  <c r="AC122" i="19"/>
  <c r="Z122" i="19"/>
  <c r="V122" i="19"/>
  <c r="T122" i="19"/>
  <c r="Q122" i="19"/>
  <c r="N122" i="19"/>
  <c r="F122" i="19"/>
  <c r="EX121" i="19"/>
  <c r="EV121" i="19"/>
  <c r="EQ121" i="19"/>
  <c r="EO121" i="19"/>
  <c r="EL121" i="19"/>
  <c r="EH121" i="19"/>
  <c r="EF121" i="19"/>
  <c r="EC121" i="19"/>
  <c r="DZ121" i="19"/>
  <c r="DW121" i="19"/>
  <c r="DT121" i="19"/>
  <c r="DR121" i="19"/>
  <c r="EX120" i="19"/>
  <c r="EV120" i="19"/>
  <c r="EQ120" i="19"/>
  <c r="EO120" i="19"/>
  <c r="EL120" i="19"/>
  <c r="EH120" i="19"/>
  <c r="EF120" i="19"/>
  <c r="EC120" i="19"/>
  <c r="DZ120" i="19"/>
  <c r="DW120" i="19"/>
  <c r="DT120" i="19"/>
  <c r="DR120" i="19"/>
  <c r="DN121" i="19"/>
  <c r="DL121" i="19"/>
  <c r="DI121" i="19"/>
  <c r="DE121" i="19"/>
  <c r="DC121" i="19"/>
  <c r="CZ121" i="19"/>
  <c r="CW121" i="19"/>
  <c r="CO121" i="19"/>
  <c r="CK121" i="19"/>
  <c r="CI121" i="19"/>
  <c r="CF121" i="19"/>
  <c r="CB121" i="19"/>
  <c r="BZ121" i="19"/>
  <c r="BW121" i="19"/>
  <c r="BT121" i="19"/>
  <c r="BL121" i="19"/>
  <c r="BH121" i="19"/>
  <c r="BF121" i="19"/>
  <c r="BC121" i="19"/>
  <c r="AY121" i="19"/>
  <c r="AW121" i="19"/>
  <c r="AT121" i="19"/>
  <c r="AQ121" i="19"/>
  <c r="AI121" i="19"/>
  <c r="AE121" i="19"/>
  <c r="AC121" i="19"/>
  <c r="Z121" i="19"/>
  <c r="V121" i="19"/>
  <c r="T121" i="19"/>
  <c r="Q121" i="19"/>
  <c r="N121" i="19"/>
  <c r="F121" i="19"/>
  <c r="DN120" i="19"/>
  <c r="DL120" i="19"/>
  <c r="DI120" i="19"/>
  <c r="DE120" i="19"/>
  <c r="DC120" i="19"/>
  <c r="CZ120" i="19"/>
  <c r="CW120" i="19"/>
  <c r="CO120" i="19"/>
  <c r="CK120" i="19"/>
  <c r="CI120" i="19"/>
  <c r="CF120" i="19"/>
  <c r="CB120" i="19"/>
  <c r="BZ120" i="19"/>
  <c r="BW120" i="19"/>
  <c r="BT120" i="19"/>
  <c r="BL120" i="19"/>
  <c r="BH120" i="19"/>
  <c r="BF120" i="19"/>
  <c r="BC120" i="19"/>
  <c r="AY120" i="19"/>
  <c r="AW120" i="19"/>
  <c r="AT120" i="19"/>
  <c r="AQ120" i="19"/>
  <c r="AI120" i="19"/>
  <c r="AE120" i="19"/>
  <c r="AC120" i="19"/>
  <c r="Z120" i="19"/>
  <c r="V120" i="19"/>
  <c r="T120" i="19"/>
  <c r="Q120" i="19"/>
  <c r="N120" i="19"/>
  <c r="F120" i="19"/>
  <c r="EX119" i="19"/>
  <c r="EV119" i="19"/>
  <c r="EQ119" i="19"/>
  <c r="EO119" i="19"/>
  <c r="EL119" i="19"/>
  <c r="EH119" i="19"/>
  <c r="EF119" i="19"/>
  <c r="EC119" i="19"/>
  <c r="DZ119" i="19"/>
  <c r="DW119" i="19"/>
  <c r="DT119" i="19"/>
  <c r="DR119" i="19"/>
  <c r="DN119" i="19"/>
  <c r="DL119" i="19"/>
  <c r="DI119" i="19"/>
  <c r="DE119" i="19"/>
  <c r="DC119" i="19"/>
  <c r="CZ119" i="19"/>
  <c r="CW119" i="19"/>
  <c r="CT119" i="19"/>
  <c r="CQ119" i="19"/>
  <c r="CO119" i="19"/>
  <c r="CK119" i="19"/>
  <c r="CI119" i="19"/>
  <c r="CF119" i="19"/>
  <c r="CB119" i="19"/>
  <c r="BZ119" i="19"/>
  <c r="BW119" i="19"/>
  <c r="BT119" i="19"/>
  <c r="BL119" i="19"/>
  <c r="BH119" i="19"/>
  <c r="BF119" i="19"/>
  <c r="BC119" i="19"/>
  <c r="AY119" i="19"/>
  <c r="AW119" i="19"/>
  <c r="AT119" i="19"/>
  <c r="AQ119" i="19"/>
  <c r="AI119" i="19"/>
  <c r="AE119" i="19"/>
  <c r="AC119" i="19"/>
  <c r="Z119" i="19"/>
  <c r="V119" i="19"/>
  <c r="T119" i="19"/>
  <c r="Q119" i="19"/>
  <c r="N119" i="19"/>
  <c r="F119" i="19"/>
  <c r="DC118" i="19"/>
  <c r="DC117" i="19"/>
  <c r="CK118" i="19"/>
  <c r="CI118" i="19"/>
  <c r="CF118" i="19"/>
  <c r="CB118" i="19"/>
  <c r="BZ118" i="19"/>
  <c r="BW118" i="19"/>
  <c r="BT118" i="19"/>
  <c r="BQ118" i="19"/>
  <c r="BN118" i="19"/>
  <c r="BL118" i="19"/>
  <c r="BH118" i="19"/>
  <c r="BF118" i="19"/>
  <c r="BC118" i="19"/>
  <c r="AY118" i="19"/>
  <c r="AW118" i="19"/>
  <c r="AT118" i="19"/>
  <c r="AQ118" i="19"/>
  <c r="AI118" i="19"/>
  <c r="AE118" i="19"/>
  <c r="AC118" i="19"/>
  <c r="Z118" i="19"/>
  <c r="V118" i="19"/>
  <c r="T118" i="19"/>
  <c r="Q118" i="19"/>
  <c r="N118" i="19"/>
  <c r="F118" i="19"/>
  <c r="CK117" i="19"/>
  <c r="CI117" i="19"/>
  <c r="CF117" i="19"/>
  <c r="CB117" i="19"/>
  <c r="BZ117" i="19"/>
  <c r="BW117" i="19"/>
  <c r="BT117" i="19"/>
  <c r="BQ117" i="19"/>
  <c r="BN117" i="19"/>
  <c r="BL117" i="19"/>
  <c r="BH117" i="19"/>
  <c r="BF117" i="19"/>
  <c r="BC117" i="19"/>
  <c r="AY117" i="19"/>
  <c r="AW117" i="19"/>
  <c r="AT117" i="19"/>
  <c r="AQ117" i="19"/>
  <c r="AI117" i="19"/>
  <c r="AE117" i="19"/>
  <c r="AC117" i="19"/>
  <c r="Z117" i="19"/>
  <c r="V117" i="19"/>
  <c r="T117" i="19"/>
  <c r="Q117" i="19"/>
  <c r="N117" i="19"/>
  <c r="F117" i="19"/>
  <c r="BH116" i="19"/>
  <c r="BF116" i="19"/>
  <c r="BC116" i="19"/>
  <c r="AY116" i="19"/>
  <c r="AW116" i="19"/>
  <c r="AT116" i="19"/>
  <c r="AQ116" i="19"/>
  <c r="AI116" i="19"/>
  <c r="AE116" i="19"/>
  <c r="AC116" i="19"/>
  <c r="Z116" i="19"/>
  <c r="V116" i="19"/>
  <c r="T116" i="19"/>
  <c r="Q116" i="19"/>
  <c r="N116" i="19"/>
  <c r="F116" i="19"/>
  <c r="CK115" i="19"/>
  <c r="CI115" i="19"/>
  <c r="CF115" i="19"/>
  <c r="CB115" i="19"/>
  <c r="BZ115" i="19"/>
  <c r="BW115" i="19"/>
  <c r="BT115" i="19"/>
  <c r="BQ115" i="19"/>
  <c r="BN115" i="19"/>
  <c r="BL115" i="19"/>
  <c r="BH115" i="19"/>
  <c r="BF115" i="19"/>
  <c r="BC115" i="19"/>
  <c r="AY115" i="19"/>
  <c r="AW115" i="19"/>
  <c r="AT115" i="19"/>
  <c r="AQ115" i="19"/>
  <c r="AI115" i="19"/>
  <c r="AE115" i="19"/>
  <c r="AC115" i="19"/>
  <c r="Z115" i="19"/>
  <c r="V115" i="19"/>
  <c r="T115" i="19"/>
  <c r="Q115" i="19"/>
  <c r="N115" i="19"/>
  <c r="F115" i="19"/>
  <c r="CK114" i="19"/>
  <c r="CI114" i="19"/>
  <c r="CF114" i="19"/>
  <c r="CB114" i="19"/>
  <c r="BZ114" i="19"/>
  <c r="BW114" i="19"/>
  <c r="BT114" i="19"/>
  <c r="BQ114" i="19"/>
  <c r="BN114" i="19"/>
  <c r="BL114" i="19"/>
  <c r="BH114" i="19"/>
  <c r="BF114" i="19"/>
  <c r="BC114" i="19"/>
  <c r="AY114" i="19"/>
  <c r="AW114" i="19"/>
  <c r="AT114" i="19"/>
  <c r="AQ114" i="19"/>
  <c r="AI114" i="19"/>
  <c r="AE114" i="19"/>
  <c r="AC114" i="19"/>
  <c r="Z114" i="19"/>
  <c r="V114" i="19"/>
  <c r="T114" i="19"/>
  <c r="Q114" i="19"/>
  <c r="N114" i="19"/>
  <c r="F114" i="19"/>
  <c r="BH113" i="19"/>
  <c r="BF113" i="19"/>
  <c r="BC113" i="19"/>
  <c r="AY113" i="19"/>
  <c r="AW113" i="19"/>
  <c r="AT113" i="19"/>
  <c r="AQ113" i="19"/>
  <c r="AI113" i="19"/>
  <c r="AE113" i="19"/>
  <c r="AC113" i="19"/>
  <c r="Z113" i="19"/>
  <c r="V113" i="19"/>
  <c r="T113" i="19"/>
  <c r="Q113" i="19"/>
  <c r="N113" i="19"/>
  <c r="F113" i="19"/>
  <c r="CO112" i="19"/>
  <c r="CK112" i="19"/>
  <c r="CI112" i="19"/>
  <c r="CF112" i="19"/>
  <c r="CB112" i="19"/>
  <c r="BZ112" i="19"/>
  <c r="BW112" i="19"/>
  <c r="BT112" i="19"/>
  <c r="BQ112" i="19"/>
  <c r="BL112" i="19"/>
  <c r="BH112" i="19"/>
  <c r="BF112" i="19"/>
  <c r="BC112" i="19"/>
  <c r="AY112" i="19"/>
  <c r="AW112" i="19"/>
  <c r="AT112" i="19"/>
  <c r="AQ112" i="19"/>
  <c r="AI112" i="19"/>
  <c r="AE112" i="19"/>
  <c r="AC112" i="19"/>
  <c r="Z112" i="19"/>
  <c r="V112" i="19"/>
  <c r="T112" i="19"/>
  <c r="Q112" i="19"/>
  <c r="N112" i="19"/>
  <c r="F112" i="19"/>
  <c r="CO111" i="19"/>
  <c r="CK111" i="19"/>
  <c r="CI111" i="19"/>
  <c r="CF111" i="19"/>
  <c r="CB111" i="19"/>
  <c r="BZ111" i="19"/>
  <c r="BW111" i="19"/>
  <c r="BT111" i="19"/>
  <c r="BQ111" i="19"/>
  <c r="BL111" i="19"/>
  <c r="BH111" i="19"/>
  <c r="BF111" i="19"/>
  <c r="BC111" i="19"/>
  <c r="AY111" i="19"/>
  <c r="AW111" i="19"/>
  <c r="AT111" i="19"/>
  <c r="AQ111" i="19"/>
  <c r="AI111" i="19"/>
  <c r="AE111" i="19"/>
  <c r="AC111" i="19"/>
  <c r="Z111" i="19"/>
  <c r="V111" i="19"/>
  <c r="T111" i="19"/>
  <c r="Q111" i="19"/>
  <c r="N111" i="19"/>
  <c r="F111" i="19"/>
  <c r="CO110" i="19"/>
  <c r="BH110" i="19"/>
  <c r="BF110" i="19"/>
  <c r="BC110" i="19"/>
  <c r="AY110" i="19"/>
  <c r="AW110" i="19"/>
  <c r="AT110" i="19"/>
  <c r="AQ110" i="19"/>
  <c r="AI110" i="19"/>
  <c r="AE110" i="19"/>
  <c r="AC110" i="19"/>
  <c r="Z110" i="19"/>
  <c r="V110" i="19"/>
  <c r="T110" i="19"/>
  <c r="Q110" i="19"/>
  <c r="N110" i="19"/>
  <c r="F110" i="19"/>
  <c r="DN109" i="19"/>
  <c r="DL109" i="19"/>
  <c r="DI109" i="19"/>
  <c r="DE109" i="19"/>
  <c r="DC109" i="19"/>
  <c r="CZ109" i="19"/>
  <c r="CW109" i="19"/>
  <c r="CT109" i="19"/>
  <c r="CQ109" i="19"/>
  <c r="CO109" i="19"/>
  <c r="DN108" i="19"/>
  <c r="DL108" i="19"/>
  <c r="DI108" i="19"/>
  <c r="DE108" i="19"/>
  <c r="DC108" i="19"/>
  <c r="CZ108" i="19"/>
  <c r="CW108" i="19"/>
  <c r="CT108" i="19"/>
  <c r="CQ108" i="19"/>
  <c r="CO108" i="19"/>
  <c r="DR109" i="19"/>
  <c r="CK109" i="19"/>
  <c r="CI109" i="19"/>
  <c r="CF109" i="19"/>
  <c r="CB109" i="19"/>
  <c r="BZ109" i="19"/>
  <c r="BW109" i="19"/>
  <c r="BT109" i="19"/>
  <c r="BQ109" i="19"/>
  <c r="BN109" i="19"/>
  <c r="BL109" i="19"/>
  <c r="BH109" i="19"/>
  <c r="BF109" i="19"/>
  <c r="BC109" i="19"/>
  <c r="AY109" i="19"/>
  <c r="AW109" i="19"/>
  <c r="AT109" i="19"/>
  <c r="AQ109" i="19"/>
  <c r="AI109" i="19"/>
  <c r="AE109" i="19"/>
  <c r="AC109" i="19"/>
  <c r="Z109" i="19"/>
  <c r="V109" i="19"/>
  <c r="T109" i="19"/>
  <c r="Q109" i="19"/>
  <c r="N109" i="19"/>
  <c r="F109" i="19"/>
  <c r="DR108" i="19"/>
  <c r="CK108" i="19"/>
  <c r="CI108" i="19"/>
  <c r="CF108" i="19"/>
  <c r="CB108" i="19"/>
  <c r="BZ108" i="19"/>
  <c r="BW108" i="19"/>
  <c r="BT108" i="19"/>
  <c r="BQ108" i="19"/>
  <c r="BN108" i="19"/>
  <c r="BL108" i="19"/>
  <c r="BH108" i="19"/>
  <c r="BF108" i="19"/>
  <c r="BC108" i="19"/>
  <c r="AY108" i="19"/>
  <c r="AW108" i="19"/>
  <c r="AT108" i="19"/>
  <c r="AQ108" i="19"/>
  <c r="AI108" i="19"/>
  <c r="AE108" i="19"/>
  <c r="AC108" i="19"/>
  <c r="Z108" i="19"/>
  <c r="V108" i="19"/>
  <c r="T108" i="19"/>
  <c r="Q108" i="19"/>
  <c r="N108" i="19"/>
  <c r="F108" i="19"/>
  <c r="DR107" i="19"/>
  <c r="DN107" i="19"/>
  <c r="DL107" i="19"/>
  <c r="DI107" i="19"/>
  <c r="DE107" i="19"/>
  <c r="DC107" i="19"/>
  <c r="CZ107" i="19"/>
  <c r="CW107" i="19"/>
  <c r="CT107" i="19"/>
  <c r="CQ107" i="19"/>
  <c r="CO107" i="19"/>
  <c r="BH107" i="19"/>
  <c r="BF107" i="19"/>
  <c r="BC107" i="19"/>
  <c r="AY107" i="19"/>
  <c r="AW107" i="19"/>
  <c r="AT107" i="19"/>
  <c r="AQ107" i="19"/>
  <c r="AI107" i="19"/>
  <c r="AE107" i="19"/>
  <c r="AC107" i="19"/>
  <c r="Z107" i="19"/>
  <c r="V107" i="19"/>
  <c r="T107" i="19"/>
  <c r="Q107" i="19"/>
  <c r="N107" i="19"/>
  <c r="F107" i="19"/>
  <c r="DN106" i="19"/>
  <c r="DL106" i="19"/>
  <c r="DI106" i="19"/>
  <c r="DE106" i="19"/>
  <c r="DC106" i="19"/>
  <c r="CZ106" i="19"/>
  <c r="CW106" i="19"/>
  <c r="CT106" i="19"/>
  <c r="CQ106" i="19"/>
  <c r="CO106" i="19"/>
  <c r="CK106" i="19"/>
  <c r="CI106" i="19"/>
  <c r="CF106" i="19"/>
  <c r="CB106" i="19"/>
  <c r="BZ106" i="19"/>
  <c r="BW106" i="19"/>
  <c r="BT106" i="19"/>
  <c r="BQ106" i="19"/>
  <c r="BN106" i="19"/>
  <c r="BL106" i="19"/>
  <c r="BH106" i="19"/>
  <c r="BF106" i="19"/>
  <c r="BC106" i="19"/>
  <c r="AY106" i="19"/>
  <c r="AW106" i="19"/>
  <c r="AT106" i="19"/>
  <c r="AQ106" i="19"/>
  <c r="AI106" i="19"/>
  <c r="AE106" i="19"/>
  <c r="AC106" i="19"/>
  <c r="Z106" i="19"/>
  <c r="V106" i="19"/>
  <c r="T106" i="19"/>
  <c r="Q106" i="19"/>
  <c r="N106" i="19"/>
  <c r="F106" i="19"/>
  <c r="CK105" i="19"/>
  <c r="CI105" i="19"/>
  <c r="CF105" i="19"/>
  <c r="CB105" i="19"/>
  <c r="BZ105" i="19"/>
  <c r="BW105" i="19"/>
  <c r="BT105" i="19"/>
  <c r="BQ105" i="19"/>
  <c r="BN105" i="19"/>
  <c r="BL105" i="19"/>
  <c r="BH105" i="19"/>
  <c r="BF105" i="19"/>
  <c r="BC105" i="19"/>
  <c r="AY105" i="19"/>
  <c r="AW105" i="19"/>
  <c r="AT105" i="19"/>
  <c r="AQ105" i="19"/>
  <c r="AI105" i="19"/>
  <c r="AE105" i="19"/>
  <c r="AC105" i="19"/>
  <c r="Z105" i="19"/>
  <c r="V105" i="19"/>
  <c r="T105" i="19"/>
  <c r="Q105" i="19"/>
  <c r="N105" i="19"/>
  <c r="F105" i="19"/>
  <c r="BH104" i="19"/>
  <c r="BF104" i="19"/>
  <c r="BC104" i="19"/>
  <c r="AY104" i="19"/>
  <c r="AW104" i="19"/>
  <c r="AT104" i="19"/>
  <c r="AQ104" i="19"/>
  <c r="AI104" i="19"/>
  <c r="AE104" i="19"/>
  <c r="AC104" i="19"/>
  <c r="Z104" i="19"/>
  <c r="V104" i="19"/>
  <c r="T104" i="19"/>
  <c r="Q104" i="19"/>
  <c r="N104" i="19"/>
  <c r="F104" i="19"/>
  <c r="DN103" i="19"/>
  <c r="DL103" i="19"/>
  <c r="DI103" i="19"/>
  <c r="DE103" i="19"/>
  <c r="DC103" i="19"/>
  <c r="CZ103" i="19"/>
  <c r="CW103" i="19"/>
  <c r="CT103" i="19"/>
  <c r="CQ103" i="19"/>
  <c r="CO103" i="19"/>
  <c r="CK103" i="19"/>
  <c r="CI103" i="19"/>
  <c r="CF103" i="19"/>
  <c r="CB103" i="19"/>
  <c r="BZ103" i="19"/>
  <c r="BW103" i="19"/>
  <c r="CK102" i="19"/>
  <c r="CI102" i="19"/>
  <c r="CF102" i="19"/>
  <c r="CB102" i="19"/>
  <c r="BZ102" i="19"/>
  <c r="BW102" i="19"/>
  <c r="BT103" i="19"/>
  <c r="BL103" i="19"/>
  <c r="BH103" i="19"/>
  <c r="BF103" i="19"/>
  <c r="BC103" i="19"/>
  <c r="AY103" i="19"/>
  <c r="AW103" i="19"/>
  <c r="AT103" i="19"/>
  <c r="AQ103" i="19"/>
  <c r="AI103" i="19"/>
  <c r="AE103" i="19"/>
  <c r="AC103" i="19"/>
  <c r="Z103" i="19"/>
  <c r="V103" i="19"/>
  <c r="T103" i="19"/>
  <c r="Q103" i="19"/>
  <c r="N103" i="19"/>
  <c r="F103" i="19"/>
  <c r="BT102" i="19"/>
  <c r="BL102" i="19"/>
  <c r="BH102" i="19"/>
  <c r="BF102" i="19"/>
  <c r="BC102" i="19"/>
  <c r="AY102" i="19"/>
  <c r="AW102" i="19"/>
  <c r="AT102" i="19"/>
  <c r="AQ102" i="19"/>
  <c r="AI102" i="19"/>
  <c r="AE102" i="19"/>
  <c r="AC102" i="19"/>
  <c r="Z102" i="19"/>
  <c r="V102" i="19"/>
  <c r="T102" i="19"/>
  <c r="Q102" i="19"/>
  <c r="N102" i="19"/>
  <c r="F102" i="19"/>
  <c r="BT101" i="19"/>
  <c r="BL101" i="19"/>
  <c r="BH101" i="19"/>
  <c r="BF101" i="19"/>
  <c r="BC101" i="19"/>
  <c r="AY101" i="19"/>
  <c r="AW101" i="19"/>
  <c r="AT101" i="19"/>
  <c r="AQ101" i="19"/>
  <c r="AI101" i="19"/>
  <c r="AE101" i="19"/>
  <c r="AC101" i="19"/>
  <c r="Z101" i="19"/>
  <c r="V101" i="19"/>
  <c r="T101" i="19"/>
  <c r="Q101" i="19"/>
  <c r="N101" i="19"/>
  <c r="F101" i="19"/>
  <c r="DN100" i="19"/>
  <c r="DL100" i="19"/>
  <c r="DI100" i="19"/>
  <c r="DE100" i="19"/>
  <c r="DC100" i="19"/>
  <c r="CZ100" i="19"/>
  <c r="CW100" i="19"/>
  <c r="CT100" i="19"/>
  <c r="CQ100" i="19"/>
  <c r="CO100" i="19"/>
  <c r="CK100" i="19"/>
  <c r="CI100" i="19"/>
  <c r="CF100" i="19"/>
  <c r="CB100" i="19"/>
  <c r="BZ100" i="19"/>
  <c r="BW100" i="19"/>
  <c r="BT100" i="19"/>
  <c r="BQ100" i="19"/>
  <c r="BN100" i="19"/>
  <c r="BL100" i="19"/>
  <c r="BH100" i="19"/>
  <c r="BF100" i="19"/>
  <c r="BC100" i="19"/>
  <c r="AY100" i="19"/>
  <c r="AW100" i="19"/>
  <c r="AT100" i="19"/>
  <c r="AQ100" i="19"/>
  <c r="AI100" i="19"/>
  <c r="AE100" i="19"/>
  <c r="AC100" i="19"/>
  <c r="Z100" i="19"/>
  <c r="V100" i="19"/>
  <c r="T100" i="19"/>
  <c r="Q100" i="19"/>
  <c r="N100" i="19"/>
  <c r="F100" i="19"/>
  <c r="BH99" i="19"/>
  <c r="BF99" i="19"/>
  <c r="BC99" i="19"/>
  <c r="AY99" i="19"/>
  <c r="AW99" i="19"/>
  <c r="AT99" i="19"/>
  <c r="AQ99" i="19"/>
  <c r="AI99" i="19"/>
  <c r="AE99" i="19"/>
  <c r="AC99" i="19"/>
  <c r="Z99" i="19"/>
  <c r="V99" i="19"/>
  <c r="T99" i="19"/>
  <c r="Q99" i="19"/>
  <c r="N99" i="19"/>
  <c r="F99" i="19"/>
  <c r="BH98" i="19"/>
  <c r="BF98" i="19"/>
  <c r="BC98" i="19"/>
  <c r="AY98" i="19"/>
  <c r="AW98" i="19"/>
  <c r="AT98" i="19"/>
  <c r="AQ98" i="19"/>
  <c r="AI98" i="19"/>
  <c r="AE98" i="19"/>
  <c r="AC98" i="19"/>
  <c r="Z98" i="19"/>
  <c r="V98" i="19"/>
  <c r="T98" i="19"/>
  <c r="Q98" i="19"/>
  <c r="N98" i="19"/>
  <c r="F98" i="19"/>
  <c r="FV97" i="19"/>
  <c r="FT97" i="19"/>
  <c r="FQ97" i="19"/>
  <c r="FM97" i="19"/>
  <c r="FK97" i="19"/>
  <c r="FG97" i="19"/>
  <c r="FD97" i="19"/>
  <c r="FA97" i="19"/>
  <c r="EX97" i="19"/>
  <c r="EV97" i="19"/>
  <c r="EQ97" i="19"/>
  <c r="EO97" i="19"/>
  <c r="EL97" i="19"/>
  <c r="EH97" i="19"/>
  <c r="EF97" i="19"/>
  <c r="EC97" i="19"/>
  <c r="DZ97" i="19"/>
  <c r="DW97" i="19"/>
  <c r="DT97" i="19"/>
  <c r="DR97" i="19"/>
  <c r="DN97" i="19"/>
  <c r="DL97" i="19"/>
  <c r="DI97" i="19"/>
  <c r="DE97" i="19"/>
  <c r="DC97" i="19"/>
  <c r="CZ97" i="19"/>
  <c r="CW97" i="19"/>
  <c r="CO97" i="19"/>
  <c r="CK97" i="19"/>
  <c r="CI97" i="19"/>
  <c r="CF97" i="19"/>
  <c r="CB97" i="19"/>
  <c r="BZ97" i="19"/>
  <c r="BW97" i="19"/>
  <c r="BT97" i="19"/>
  <c r="BL97" i="19"/>
  <c r="BH97" i="19"/>
  <c r="BF97" i="19"/>
  <c r="BC97" i="19"/>
  <c r="AY97" i="19"/>
  <c r="AW97" i="19"/>
  <c r="AT97" i="19"/>
  <c r="AQ97" i="19"/>
  <c r="AI97" i="19"/>
  <c r="AE97" i="19"/>
  <c r="AC97" i="19"/>
  <c r="Z97" i="19"/>
  <c r="V97" i="19"/>
  <c r="T97" i="19"/>
  <c r="Q97" i="19"/>
  <c r="N97" i="19"/>
  <c r="F97" i="19"/>
  <c r="CK96" i="19"/>
  <c r="CI96" i="19"/>
  <c r="CF96" i="19"/>
  <c r="CB96" i="19"/>
  <c r="BZ96" i="19"/>
  <c r="BW96" i="19"/>
  <c r="BT96" i="19"/>
  <c r="BL96" i="19"/>
  <c r="BH96" i="19"/>
  <c r="BF96" i="19"/>
  <c r="BC96" i="19"/>
  <c r="AY96" i="19"/>
  <c r="AW96" i="19"/>
  <c r="AT96" i="19"/>
  <c r="AQ96" i="19"/>
  <c r="AI96" i="19"/>
  <c r="AE96" i="19"/>
  <c r="AC96" i="19"/>
  <c r="Z96" i="19"/>
  <c r="V96" i="19"/>
  <c r="T96" i="19"/>
  <c r="Q96" i="19"/>
  <c r="N96" i="19"/>
  <c r="F96" i="19"/>
  <c r="CK95" i="19"/>
  <c r="CI95" i="19"/>
  <c r="CF95" i="19"/>
  <c r="CB95" i="19"/>
  <c r="BZ95" i="19"/>
  <c r="BW95" i="19"/>
  <c r="BT95" i="19"/>
  <c r="BL95" i="19"/>
  <c r="BH95" i="19"/>
  <c r="BF95" i="19"/>
  <c r="BC95" i="19"/>
  <c r="AY95" i="19"/>
  <c r="AW95" i="19"/>
  <c r="AT95" i="19"/>
  <c r="AQ95" i="19"/>
  <c r="AI95" i="19"/>
  <c r="AE95" i="19"/>
  <c r="AC95" i="19"/>
  <c r="Z95" i="19"/>
  <c r="V95" i="19"/>
  <c r="T95" i="19"/>
  <c r="Q95" i="19"/>
  <c r="N95" i="19"/>
  <c r="F95" i="19"/>
  <c r="DN94" i="19"/>
  <c r="DL94" i="19"/>
  <c r="DI94" i="19"/>
  <c r="DE94" i="19"/>
  <c r="DC94" i="19"/>
  <c r="CZ94" i="19"/>
  <c r="CW94" i="19"/>
  <c r="CT94" i="19"/>
  <c r="CO94" i="19"/>
  <c r="CK94" i="19"/>
  <c r="CI94" i="19"/>
  <c r="CF94" i="19"/>
  <c r="CB94" i="19"/>
  <c r="BZ94" i="19"/>
  <c r="BW94" i="19"/>
  <c r="BT94" i="19"/>
  <c r="BQ94" i="19"/>
  <c r="BL94" i="19"/>
  <c r="DN93" i="19"/>
  <c r="DL93" i="19"/>
  <c r="DI93" i="19"/>
  <c r="DE93" i="19"/>
  <c r="DC93" i="19"/>
  <c r="CZ93" i="19"/>
  <c r="CW93" i="19"/>
  <c r="CT93" i="19"/>
  <c r="CO93" i="19"/>
  <c r="BH94" i="19"/>
  <c r="BF94" i="19"/>
  <c r="BC94" i="19"/>
  <c r="AY94" i="19"/>
  <c r="AW94" i="19"/>
  <c r="AT94" i="19"/>
  <c r="AQ94" i="19"/>
  <c r="AI94" i="19"/>
  <c r="AE94" i="19"/>
  <c r="AC94" i="19"/>
  <c r="Z94" i="19"/>
  <c r="V94" i="19"/>
  <c r="T94" i="19"/>
  <c r="Q94" i="19"/>
  <c r="N94" i="19"/>
  <c r="F94" i="19"/>
  <c r="BH93" i="19"/>
  <c r="BF93" i="19"/>
  <c r="BC93" i="19"/>
  <c r="AY93" i="19"/>
  <c r="AW93" i="19"/>
  <c r="AT93" i="19"/>
  <c r="AQ93" i="19"/>
  <c r="AI93" i="19"/>
  <c r="AE93" i="19"/>
  <c r="AC93" i="19"/>
  <c r="Z93" i="19"/>
  <c r="V93" i="19"/>
  <c r="T93" i="19"/>
  <c r="Q93" i="19"/>
  <c r="N93" i="19"/>
  <c r="F93" i="19"/>
  <c r="BH92" i="19"/>
  <c r="BF92" i="19"/>
  <c r="BC92" i="19"/>
  <c r="AY92" i="19"/>
  <c r="AW92" i="19"/>
  <c r="AT92" i="19"/>
  <c r="AQ92" i="19"/>
  <c r="AI92" i="19"/>
  <c r="AE92" i="19"/>
  <c r="AC92" i="19"/>
  <c r="Z92" i="19"/>
  <c r="V92" i="19"/>
  <c r="T92" i="19"/>
  <c r="Q92" i="19"/>
  <c r="N92" i="19"/>
  <c r="F92" i="19"/>
  <c r="DN91" i="19"/>
  <c r="DL91" i="19"/>
  <c r="DI91" i="19"/>
  <c r="DE91" i="19"/>
  <c r="DC91" i="19"/>
  <c r="CZ91" i="19"/>
  <c r="CW91" i="19"/>
  <c r="CT91" i="19"/>
  <c r="CO91" i="19"/>
  <c r="CK91" i="19"/>
  <c r="CI91" i="19"/>
  <c r="CF91" i="19"/>
  <c r="CB91" i="19"/>
  <c r="BZ91" i="19"/>
  <c r="BW91" i="19"/>
  <c r="BT91" i="19"/>
  <c r="BL91" i="19"/>
  <c r="BH91" i="19"/>
  <c r="BF91" i="19"/>
  <c r="BC91" i="19"/>
  <c r="AY91" i="19"/>
  <c r="AW91" i="19"/>
  <c r="AT91" i="19"/>
  <c r="AQ91" i="19"/>
  <c r="AI91" i="19"/>
  <c r="AE91" i="19"/>
  <c r="AC91" i="19"/>
  <c r="Z91" i="19"/>
  <c r="V91" i="19"/>
  <c r="T91" i="19"/>
  <c r="Q91" i="19"/>
  <c r="N91" i="19"/>
  <c r="F91" i="19"/>
  <c r="CK90" i="19"/>
  <c r="CI90" i="19"/>
  <c r="CF90" i="19"/>
  <c r="CB90" i="19"/>
  <c r="BZ90" i="19"/>
  <c r="BW90" i="19"/>
  <c r="BT90" i="19"/>
  <c r="BL90" i="19"/>
  <c r="BH90" i="19"/>
  <c r="BF90" i="19"/>
  <c r="BC90" i="19"/>
  <c r="AY90" i="19"/>
  <c r="AW90" i="19"/>
  <c r="AT90" i="19"/>
  <c r="AQ90" i="19"/>
  <c r="AI90" i="19"/>
  <c r="AE90" i="19"/>
  <c r="AC90" i="19"/>
  <c r="Z90" i="19"/>
  <c r="V90" i="19"/>
  <c r="T90" i="19"/>
  <c r="Q90" i="19"/>
  <c r="N90" i="19"/>
  <c r="F90" i="19"/>
  <c r="CK89" i="19"/>
  <c r="CI89" i="19"/>
  <c r="CF89" i="19"/>
  <c r="CB89" i="19"/>
  <c r="BZ89" i="19"/>
  <c r="BW89" i="19"/>
  <c r="BT89" i="19"/>
  <c r="BL89" i="19"/>
  <c r="BH89" i="19"/>
  <c r="BF89" i="19"/>
  <c r="BC89" i="19"/>
  <c r="AY89" i="19"/>
  <c r="AW89" i="19"/>
  <c r="AT89" i="19"/>
  <c r="AQ89" i="19"/>
  <c r="AI89" i="19"/>
  <c r="AE89" i="19"/>
  <c r="AC89" i="19"/>
  <c r="Z89" i="19"/>
  <c r="V89" i="19"/>
  <c r="T89" i="19"/>
  <c r="Q89" i="19"/>
  <c r="N89" i="19"/>
  <c r="F89" i="19"/>
  <c r="EQ88" i="19"/>
  <c r="EO88" i="19"/>
  <c r="EL88" i="19"/>
  <c r="EH88" i="19"/>
  <c r="EF88" i="19"/>
  <c r="EC88" i="19"/>
  <c r="DZ88" i="19"/>
  <c r="DW88" i="19"/>
  <c r="DT88" i="19"/>
  <c r="DR88" i="19"/>
  <c r="DN88" i="19"/>
  <c r="DL88" i="19"/>
  <c r="DI88" i="19"/>
  <c r="DE88" i="19"/>
  <c r="DC88" i="19"/>
  <c r="CZ88" i="19"/>
  <c r="CW88" i="19"/>
  <c r="CO88" i="19"/>
  <c r="CK88" i="19"/>
  <c r="CI88" i="19"/>
  <c r="CF88" i="19"/>
  <c r="CB88" i="19"/>
  <c r="BZ88" i="19"/>
  <c r="BW88" i="19"/>
  <c r="BT88" i="19"/>
  <c r="BL88" i="19"/>
  <c r="BH88" i="19"/>
  <c r="BF88" i="19"/>
  <c r="BC88" i="19"/>
  <c r="AY88" i="19"/>
  <c r="AW88" i="19"/>
  <c r="AT88" i="19"/>
  <c r="AQ88" i="19"/>
  <c r="AI88" i="19"/>
  <c r="AE88" i="19"/>
  <c r="AC88" i="19"/>
  <c r="Z88" i="19"/>
  <c r="V88" i="19"/>
  <c r="T88" i="19"/>
  <c r="Q88" i="19"/>
  <c r="N88" i="19"/>
  <c r="F88" i="19"/>
  <c r="CK87" i="19"/>
  <c r="CI87" i="19"/>
  <c r="CF87" i="19"/>
  <c r="CB87" i="19"/>
  <c r="BZ87" i="19"/>
  <c r="BW87" i="19"/>
  <c r="BT87" i="19"/>
  <c r="BL87" i="19"/>
  <c r="BH87" i="19"/>
  <c r="BF87" i="19"/>
  <c r="BC87" i="19"/>
  <c r="AY87" i="19"/>
  <c r="AW87" i="19"/>
  <c r="AT87" i="19"/>
  <c r="AQ87" i="19"/>
  <c r="AI87" i="19"/>
  <c r="AE87" i="19"/>
  <c r="AC87" i="19"/>
  <c r="Z87" i="19"/>
  <c r="V87" i="19"/>
  <c r="T87" i="19"/>
  <c r="Q87" i="19"/>
  <c r="N87" i="19"/>
  <c r="F87" i="19"/>
  <c r="CK86" i="19"/>
  <c r="CI86" i="19"/>
  <c r="CF86" i="19"/>
  <c r="CB86" i="19"/>
  <c r="BZ86" i="19"/>
  <c r="BW86" i="19"/>
  <c r="BT86" i="19"/>
  <c r="BL86" i="19"/>
  <c r="BH86" i="19"/>
  <c r="BF86" i="19"/>
  <c r="BC86" i="19"/>
  <c r="AY86" i="19"/>
  <c r="AW86" i="19"/>
  <c r="AT86" i="19"/>
  <c r="AQ86" i="19"/>
  <c r="AI86" i="19"/>
  <c r="AE86" i="19"/>
  <c r="AC86" i="19"/>
  <c r="Z86" i="19"/>
  <c r="V86" i="19"/>
  <c r="T86" i="19"/>
  <c r="Q86" i="19"/>
  <c r="N86" i="19"/>
  <c r="F86" i="19"/>
  <c r="BH85" i="19"/>
  <c r="BF85" i="19"/>
  <c r="BC85" i="19"/>
  <c r="AY85" i="19"/>
  <c r="AW85" i="19"/>
  <c r="AT85" i="19"/>
  <c r="AQ85" i="19"/>
  <c r="AI85" i="19"/>
  <c r="AE85" i="19"/>
  <c r="AC85" i="19"/>
  <c r="Z85" i="19"/>
  <c r="V85" i="19"/>
  <c r="T85" i="19"/>
  <c r="Q85" i="19"/>
  <c r="N85" i="19"/>
  <c r="F85" i="19"/>
  <c r="BH84" i="19"/>
  <c r="BF84" i="19"/>
  <c r="BC84" i="19"/>
  <c r="AY84" i="19"/>
  <c r="AW84" i="19"/>
  <c r="AT84" i="19"/>
  <c r="AQ84" i="19"/>
  <c r="AI84" i="19"/>
  <c r="AE84" i="19"/>
  <c r="AC84" i="19"/>
  <c r="Z84" i="19"/>
  <c r="V84" i="19"/>
  <c r="T84" i="19"/>
  <c r="Q84" i="19"/>
  <c r="N84" i="19"/>
  <c r="F84" i="19"/>
  <c r="BH83" i="19"/>
  <c r="BF83" i="19"/>
  <c r="BC83" i="19"/>
  <c r="AY83" i="19"/>
  <c r="AW83" i="19"/>
  <c r="AT83" i="19"/>
  <c r="AQ83" i="19"/>
  <c r="AI83" i="19"/>
  <c r="AE83" i="19"/>
  <c r="AC83" i="19"/>
  <c r="Z83" i="19"/>
  <c r="V83" i="19"/>
  <c r="T83" i="19"/>
  <c r="Q83" i="19"/>
  <c r="N83" i="19"/>
  <c r="F83" i="19"/>
  <c r="CK82" i="19"/>
  <c r="CI82" i="19"/>
  <c r="CF82" i="19"/>
  <c r="CB82" i="19"/>
  <c r="BZ82" i="19"/>
  <c r="BW82" i="19"/>
  <c r="BT82" i="19"/>
  <c r="BQ82" i="19"/>
  <c r="BN82" i="19"/>
  <c r="BL82" i="19"/>
  <c r="BL81" i="19"/>
  <c r="BT81" i="19"/>
  <c r="BW81" i="19"/>
  <c r="BZ81" i="19"/>
  <c r="CB81" i="19"/>
  <c r="CF81" i="19"/>
  <c r="CI81" i="19"/>
  <c r="CK81" i="19"/>
  <c r="BH82" i="19"/>
  <c r="BF82" i="19"/>
  <c r="BC82" i="19"/>
  <c r="AY82" i="19"/>
  <c r="AW82" i="19"/>
  <c r="AT82" i="19"/>
  <c r="AQ82" i="19"/>
  <c r="AI82" i="19"/>
  <c r="AE82" i="19"/>
  <c r="AC82" i="19"/>
  <c r="Z82" i="19"/>
  <c r="V82" i="19"/>
  <c r="T82" i="19"/>
  <c r="Q82" i="19"/>
  <c r="N82" i="19"/>
  <c r="F82" i="19"/>
  <c r="BH81" i="19"/>
  <c r="BF81" i="19"/>
  <c r="BC81" i="19"/>
  <c r="AY81" i="19"/>
  <c r="AW81" i="19"/>
  <c r="AT81" i="19"/>
  <c r="AQ81" i="19"/>
  <c r="AI81" i="19"/>
  <c r="AE81" i="19"/>
  <c r="AC81" i="19"/>
  <c r="Z81" i="19"/>
  <c r="V81" i="19"/>
  <c r="T81" i="19"/>
  <c r="Q81" i="19"/>
  <c r="N81" i="19"/>
  <c r="F81" i="19"/>
  <c r="BH80" i="19"/>
  <c r="BF80" i="19"/>
  <c r="BC80" i="19"/>
  <c r="AY80" i="19"/>
  <c r="AW80" i="19"/>
  <c r="AT80" i="19"/>
  <c r="AQ80" i="19"/>
  <c r="AI80" i="19"/>
  <c r="AE80" i="19"/>
  <c r="AC80" i="19"/>
  <c r="Z80" i="19"/>
  <c r="V80" i="19"/>
  <c r="T80" i="19"/>
  <c r="Q80" i="19"/>
  <c r="N80" i="19"/>
  <c r="F80" i="19"/>
  <c r="CK79" i="19"/>
  <c r="CI79" i="19"/>
  <c r="CF79" i="19"/>
  <c r="CB79" i="19"/>
  <c r="BZ79" i="19"/>
  <c r="BW79" i="19"/>
  <c r="BT79" i="19"/>
  <c r="BL79" i="19"/>
  <c r="BH79" i="19"/>
  <c r="BF79" i="19"/>
  <c r="BC79" i="19"/>
  <c r="AY79" i="19"/>
  <c r="AW79" i="19"/>
  <c r="AT79" i="19"/>
  <c r="AQ79" i="19"/>
  <c r="AI79" i="19"/>
  <c r="AE79" i="19"/>
  <c r="AC79" i="19"/>
  <c r="Z79" i="19"/>
  <c r="V79" i="19"/>
  <c r="T79" i="19"/>
  <c r="Q79" i="19"/>
  <c r="N79" i="19"/>
  <c r="F79" i="19"/>
  <c r="BH78" i="19"/>
  <c r="BF78" i="19"/>
  <c r="BC78" i="19"/>
  <c r="AY78" i="19"/>
  <c r="AW78" i="19"/>
  <c r="AT78" i="19"/>
  <c r="AQ78" i="19"/>
  <c r="AI78" i="19"/>
  <c r="AE78" i="19"/>
  <c r="AC78" i="19"/>
  <c r="Z78" i="19"/>
  <c r="V78" i="19"/>
  <c r="T78" i="19"/>
  <c r="Q78" i="19"/>
  <c r="N78" i="19"/>
  <c r="F78" i="19"/>
  <c r="CK77" i="19"/>
  <c r="CI77" i="19"/>
  <c r="CF77" i="19"/>
  <c r="CB77" i="19"/>
  <c r="BZ77" i="19"/>
  <c r="BW77" i="19"/>
  <c r="BT77" i="19"/>
  <c r="BQ77" i="19"/>
  <c r="BN77" i="19"/>
  <c r="BL77" i="19"/>
  <c r="BH77" i="19"/>
  <c r="BF77" i="19"/>
  <c r="BC77" i="19"/>
  <c r="AY77" i="19"/>
  <c r="AW77" i="19"/>
  <c r="AT77" i="19"/>
  <c r="AQ77" i="19"/>
  <c r="AI77" i="19"/>
  <c r="AE77" i="19"/>
  <c r="AC77" i="19"/>
  <c r="Z77" i="19"/>
  <c r="V77" i="19"/>
  <c r="T77" i="19"/>
  <c r="Q77" i="19"/>
  <c r="N77" i="19"/>
  <c r="F77" i="19"/>
  <c r="CO76" i="19"/>
  <c r="CK76" i="19"/>
  <c r="CI76" i="19"/>
  <c r="CF76" i="19"/>
  <c r="CB76" i="19"/>
  <c r="BZ76" i="19"/>
  <c r="BW76" i="19"/>
  <c r="BT76" i="19"/>
  <c r="BL76" i="19"/>
  <c r="BH76" i="19"/>
  <c r="BF76" i="19"/>
  <c r="BC76" i="19"/>
  <c r="AY76" i="19"/>
  <c r="AW76" i="19"/>
  <c r="AT76" i="19"/>
  <c r="CO75" i="19"/>
  <c r="CK75" i="19"/>
  <c r="CI75" i="19"/>
  <c r="CF75" i="19"/>
  <c r="CB75" i="19"/>
  <c r="BZ75" i="19"/>
  <c r="BW75" i="19"/>
  <c r="BT75" i="19"/>
  <c r="BQ75" i="19"/>
  <c r="BN75" i="19"/>
  <c r="BL75" i="19"/>
  <c r="BH75" i="19"/>
  <c r="BF75" i="19"/>
  <c r="BC75" i="19"/>
  <c r="AY75" i="19"/>
  <c r="AW75" i="19"/>
  <c r="AT75" i="19"/>
  <c r="CO74" i="19"/>
  <c r="CK74" i="19"/>
  <c r="CI74" i="19"/>
  <c r="CF74" i="19"/>
  <c r="CB74" i="19"/>
  <c r="BZ74" i="19"/>
  <c r="BW74" i="19"/>
  <c r="BT74" i="19"/>
  <c r="BQ74" i="19"/>
  <c r="BN74" i="19"/>
  <c r="BL74" i="19"/>
  <c r="BH74" i="19"/>
  <c r="BF74" i="19"/>
  <c r="BC74" i="19"/>
  <c r="AY74" i="19"/>
  <c r="AW74" i="19"/>
  <c r="AT74" i="19"/>
  <c r="AQ76" i="19"/>
  <c r="AI76" i="19"/>
  <c r="AE76" i="19"/>
  <c r="AC76" i="19"/>
  <c r="Z76" i="19"/>
  <c r="V76" i="19"/>
  <c r="T76" i="19"/>
  <c r="Q76" i="19"/>
  <c r="N76" i="19"/>
  <c r="F76" i="19"/>
  <c r="AQ75" i="19"/>
  <c r="AN75" i="19"/>
  <c r="AK75" i="19"/>
  <c r="AI75" i="19"/>
  <c r="AE75" i="19"/>
  <c r="AC75" i="19"/>
  <c r="Z75" i="19"/>
  <c r="V75" i="19"/>
  <c r="T75" i="19"/>
  <c r="Q75" i="19"/>
  <c r="N75" i="19"/>
  <c r="K75" i="19"/>
  <c r="H75" i="19"/>
  <c r="F75" i="19"/>
  <c r="AQ74" i="19"/>
  <c r="AN74" i="19"/>
  <c r="AK74" i="19"/>
  <c r="AI74" i="19"/>
  <c r="AE74" i="19"/>
  <c r="AC74" i="19"/>
  <c r="Z74" i="19"/>
  <c r="V74" i="19"/>
  <c r="T74" i="19"/>
  <c r="Q74" i="19"/>
  <c r="N74" i="19"/>
  <c r="K74" i="19"/>
  <c r="H74" i="19"/>
  <c r="F74" i="19"/>
  <c r="AE73" i="19"/>
  <c r="AC73" i="19"/>
  <c r="Z73" i="19"/>
  <c r="V73" i="19"/>
  <c r="T73" i="19"/>
  <c r="Q73" i="19"/>
  <c r="N73" i="19"/>
  <c r="K73" i="19"/>
  <c r="H73" i="19"/>
  <c r="F73" i="19"/>
  <c r="AE72" i="19"/>
  <c r="AC72" i="19"/>
  <c r="Z72" i="19"/>
  <c r="V72" i="19"/>
  <c r="T72" i="19"/>
  <c r="Q72" i="19"/>
  <c r="N72" i="19"/>
  <c r="K72" i="19"/>
  <c r="H72" i="19"/>
  <c r="F72" i="19"/>
  <c r="BH70" i="19"/>
  <c r="BF70" i="19"/>
  <c r="BC70" i="19"/>
  <c r="AY70" i="19"/>
  <c r="AW70" i="19"/>
  <c r="AT70" i="19"/>
  <c r="AQ70" i="19"/>
  <c r="AI70" i="19"/>
  <c r="AE70" i="19"/>
  <c r="AC70" i="19"/>
  <c r="Z70" i="19"/>
  <c r="V70" i="19"/>
  <c r="T70" i="19"/>
  <c r="Q70" i="19"/>
  <c r="N70" i="19"/>
  <c r="F70" i="19"/>
  <c r="BH69" i="19"/>
  <c r="BF69" i="19"/>
  <c r="BC69" i="19"/>
  <c r="AY69" i="19"/>
  <c r="AW69" i="19"/>
  <c r="AT69" i="19"/>
  <c r="AQ69" i="19"/>
  <c r="AI69" i="19"/>
  <c r="AE69" i="19"/>
  <c r="AC69" i="19"/>
  <c r="Z69" i="19"/>
  <c r="V69" i="19"/>
  <c r="T69" i="19"/>
  <c r="Q69" i="19"/>
  <c r="N69" i="19"/>
  <c r="F69" i="19"/>
  <c r="BH68" i="19"/>
  <c r="BF68" i="19"/>
  <c r="BC68" i="19"/>
  <c r="AY68" i="19"/>
  <c r="AW68" i="19"/>
  <c r="AT68" i="19"/>
  <c r="AQ68" i="19"/>
  <c r="AI68" i="19"/>
  <c r="AE68" i="19"/>
  <c r="AC68" i="19"/>
  <c r="Z68" i="19"/>
  <c r="V68" i="19"/>
  <c r="T68" i="19"/>
  <c r="Q68" i="19"/>
  <c r="N68" i="19"/>
  <c r="F68" i="19"/>
  <c r="CK67" i="19"/>
  <c r="CI67" i="19"/>
  <c r="CF67" i="19"/>
  <c r="CB67" i="19"/>
  <c r="BZ67" i="19"/>
  <c r="BW67" i="19"/>
  <c r="BT67" i="19"/>
  <c r="BQ67" i="19"/>
  <c r="BN67" i="19"/>
  <c r="BL67" i="19"/>
  <c r="BH67" i="19"/>
  <c r="BF67" i="19"/>
  <c r="BC67" i="19"/>
  <c r="AY67" i="19"/>
  <c r="AW67" i="19"/>
  <c r="AT67" i="19"/>
  <c r="AQ67" i="19"/>
  <c r="AI67" i="19"/>
  <c r="AE67" i="19"/>
  <c r="AC67" i="19"/>
  <c r="Z67" i="19"/>
  <c r="V67" i="19"/>
  <c r="T67" i="19"/>
  <c r="Q67" i="19"/>
  <c r="N67" i="19"/>
  <c r="F67" i="19"/>
  <c r="BH66" i="19"/>
  <c r="BF66" i="19"/>
  <c r="BC66" i="19"/>
  <c r="AY66" i="19"/>
  <c r="AW66" i="19"/>
  <c r="AT66" i="19"/>
  <c r="AQ66" i="19"/>
  <c r="AI66" i="19"/>
  <c r="AE66" i="19"/>
  <c r="AC66" i="19"/>
  <c r="Z66" i="19"/>
  <c r="V66" i="19"/>
  <c r="T66" i="19"/>
  <c r="Q66" i="19"/>
  <c r="N66" i="19"/>
  <c r="F66" i="19"/>
  <c r="BH65" i="19"/>
  <c r="BF65" i="19"/>
  <c r="BC65" i="19"/>
  <c r="AY65" i="19"/>
  <c r="AW65" i="19"/>
  <c r="AT65" i="19"/>
  <c r="AQ65" i="19"/>
  <c r="AI65" i="19"/>
  <c r="AE65" i="19"/>
  <c r="AC65" i="19"/>
  <c r="Z65" i="19"/>
  <c r="V65" i="19"/>
  <c r="T65" i="19"/>
  <c r="Q65" i="19"/>
  <c r="N65" i="19"/>
  <c r="F65" i="19"/>
  <c r="BH64" i="19"/>
  <c r="BF64" i="19"/>
  <c r="BC64" i="19"/>
  <c r="AY64" i="19"/>
  <c r="AW64" i="19"/>
  <c r="AT64" i="19"/>
  <c r="AQ64" i="19"/>
  <c r="AI64" i="19"/>
  <c r="AE64" i="19"/>
  <c r="AC64" i="19"/>
  <c r="Z64" i="19"/>
  <c r="V64" i="19"/>
  <c r="T64" i="19"/>
  <c r="Q64" i="19"/>
  <c r="N64" i="19"/>
  <c r="F64" i="19"/>
  <c r="BH63" i="19"/>
  <c r="BF63" i="19"/>
  <c r="BC63" i="19"/>
  <c r="AY63" i="19"/>
  <c r="AW63" i="19"/>
  <c r="AT63" i="19"/>
  <c r="AQ63" i="19"/>
  <c r="AI63" i="19"/>
  <c r="AE63" i="19"/>
  <c r="AC63" i="19"/>
  <c r="Z63" i="19"/>
  <c r="V63" i="19"/>
  <c r="T63" i="19"/>
  <c r="Q63" i="19"/>
  <c r="N63" i="19"/>
  <c r="F63" i="19"/>
  <c r="BH62" i="19"/>
  <c r="BF62" i="19"/>
  <c r="BC62" i="19"/>
  <c r="AY62" i="19"/>
  <c r="AW62" i="19"/>
  <c r="AT62" i="19"/>
  <c r="AQ62" i="19"/>
  <c r="AI62" i="19"/>
  <c r="AE62" i="19"/>
  <c r="AC62" i="19"/>
  <c r="Z62" i="19"/>
  <c r="V62" i="19"/>
  <c r="T62" i="19"/>
  <c r="Q62" i="19"/>
  <c r="N62" i="19"/>
  <c r="F62" i="19"/>
  <c r="BH61" i="19"/>
  <c r="BF61" i="19"/>
  <c r="BC61" i="19"/>
  <c r="AY61" i="19"/>
  <c r="AW61" i="19"/>
  <c r="AT61" i="19"/>
  <c r="AQ61" i="19"/>
  <c r="AI61" i="19"/>
  <c r="AE61" i="19"/>
  <c r="AC61" i="19"/>
  <c r="Z61" i="19"/>
  <c r="V61" i="19"/>
  <c r="T61" i="19"/>
  <c r="Q61" i="19"/>
  <c r="N61" i="19"/>
  <c r="F61" i="19"/>
  <c r="BH60" i="19"/>
  <c r="BF60" i="19"/>
  <c r="BC60" i="19"/>
  <c r="AY60" i="19"/>
  <c r="AW60" i="19"/>
  <c r="AT60" i="19"/>
  <c r="AQ60" i="19"/>
  <c r="AI60" i="19"/>
  <c r="AE60" i="19"/>
  <c r="AC60" i="19"/>
  <c r="Z60" i="19"/>
  <c r="V60" i="19"/>
  <c r="T60" i="19"/>
  <c r="Q60" i="19"/>
  <c r="N60" i="19"/>
  <c r="F60" i="19"/>
  <c r="BH59" i="19"/>
  <c r="BF59" i="19"/>
  <c r="BC59" i="19"/>
  <c r="AY59" i="19"/>
  <c r="AW59" i="19"/>
  <c r="AT59" i="19"/>
  <c r="AQ59" i="19"/>
  <c r="AI59" i="19"/>
  <c r="AE59" i="19"/>
  <c r="AC59" i="19"/>
  <c r="Z59" i="19"/>
  <c r="V59" i="19"/>
  <c r="T59" i="19"/>
  <c r="Q59" i="19"/>
  <c r="N59" i="19"/>
  <c r="F59" i="19"/>
  <c r="DN58" i="19"/>
  <c r="DL58" i="19"/>
  <c r="DI58" i="19"/>
  <c r="DE58" i="19"/>
  <c r="DC58" i="19"/>
  <c r="CZ58" i="19"/>
  <c r="CW58" i="19"/>
  <c r="CT58" i="19"/>
  <c r="CQ58" i="19"/>
  <c r="CO58" i="19"/>
  <c r="CK58" i="19"/>
  <c r="CI58" i="19"/>
  <c r="CF58" i="19"/>
  <c r="CB58" i="19"/>
  <c r="BZ58" i="19"/>
  <c r="BW58" i="19"/>
  <c r="BT58" i="19"/>
  <c r="BQ58" i="19"/>
  <c r="BN58" i="19"/>
  <c r="BL58" i="19"/>
  <c r="BH58" i="19"/>
  <c r="BF58" i="19"/>
  <c r="BC58" i="19"/>
  <c r="AY58" i="19"/>
  <c r="AW58" i="19"/>
  <c r="AT58" i="19"/>
  <c r="AQ58" i="19"/>
  <c r="AI58" i="19"/>
  <c r="AE58" i="19"/>
  <c r="AC58" i="19"/>
  <c r="Z58" i="19"/>
  <c r="V58" i="19"/>
  <c r="T58" i="19"/>
  <c r="Q58" i="19"/>
  <c r="N58" i="19"/>
  <c r="F58" i="19"/>
  <c r="CK57" i="19"/>
  <c r="CI57" i="19"/>
  <c r="CF57" i="19"/>
  <c r="CB57" i="19"/>
  <c r="BZ57" i="19"/>
  <c r="BW57" i="19"/>
  <c r="BT57" i="19"/>
  <c r="BQ57" i="19"/>
  <c r="BN57" i="19"/>
  <c r="BL57" i="19"/>
  <c r="BH57" i="19"/>
  <c r="BF57" i="19"/>
  <c r="BC57" i="19"/>
  <c r="AY57" i="19"/>
  <c r="AW57" i="19"/>
  <c r="AT57" i="19"/>
  <c r="AQ57" i="19"/>
  <c r="AN57" i="19"/>
  <c r="AK57" i="19"/>
  <c r="AI57" i="19"/>
  <c r="AE57" i="19"/>
  <c r="AC57" i="19"/>
  <c r="Z57" i="19"/>
  <c r="V57" i="19"/>
  <c r="T57" i="19"/>
  <c r="Q57" i="19"/>
  <c r="N57" i="19"/>
  <c r="K57" i="19"/>
  <c r="H57" i="19"/>
  <c r="F57" i="19"/>
  <c r="JO190" i="19"/>
  <c r="JO189" i="19"/>
  <c r="JO188" i="19"/>
  <c r="JO187" i="19"/>
  <c r="JO186" i="19"/>
  <c r="JO185" i="19"/>
  <c r="JO184" i="19"/>
  <c r="JO183" i="19"/>
  <c r="JO182" i="19"/>
  <c r="JO181" i="19"/>
  <c r="JO180" i="19"/>
  <c r="JO179" i="19"/>
  <c r="JO178" i="19"/>
  <c r="JO177" i="19"/>
  <c r="JO176" i="19"/>
  <c r="KE174" i="19"/>
  <c r="KC174" i="19"/>
  <c r="JZ174" i="19"/>
  <c r="JV174" i="19"/>
  <c r="JT174" i="19"/>
  <c r="JQ174" i="19"/>
  <c r="JO174" i="19"/>
  <c r="JL174" i="19"/>
  <c r="JI174" i="19"/>
  <c r="JG174" i="19"/>
  <c r="KE173" i="19"/>
  <c r="KC173" i="19"/>
  <c r="JZ173" i="19"/>
  <c r="JV173" i="19"/>
  <c r="JT173" i="19"/>
  <c r="JQ173" i="19"/>
  <c r="JO173" i="19"/>
  <c r="JL173" i="19"/>
  <c r="JI173" i="19"/>
  <c r="JG173" i="19"/>
  <c r="KE172" i="19"/>
  <c r="KC172" i="19"/>
  <c r="JZ172" i="19"/>
  <c r="JV172" i="19"/>
  <c r="JT172" i="19"/>
  <c r="JQ172" i="19"/>
  <c r="JO172" i="19"/>
  <c r="JL172" i="19"/>
  <c r="JI172" i="19"/>
  <c r="JG172" i="19"/>
  <c r="KE171" i="19"/>
  <c r="KC171" i="19"/>
  <c r="JZ171" i="19"/>
  <c r="JV171" i="19"/>
  <c r="JT171" i="19"/>
  <c r="JQ171" i="19"/>
  <c r="JO171" i="19"/>
  <c r="JL171" i="19"/>
  <c r="JI171" i="19"/>
  <c r="JG171" i="19"/>
  <c r="KE170" i="19"/>
  <c r="KC170" i="19"/>
  <c r="JZ170" i="19"/>
  <c r="JV170" i="19"/>
  <c r="JT170" i="19"/>
  <c r="JQ170" i="19"/>
  <c r="JO170" i="19"/>
  <c r="JL170" i="19"/>
  <c r="JI170" i="19"/>
  <c r="JG170" i="19"/>
  <c r="KE169" i="19"/>
  <c r="KC169" i="19"/>
  <c r="JZ169" i="19"/>
  <c r="JV169" i="19"/>
  <c r="JT169" i="19"/>
  <c r="JQ169" i="19"/>
  <c r="JO169" i="19"/>
  <c r="JL169" i="19"/>
  <c r="JI169" i="19"/>
  <c r="JG169" i="19"/>
  <c r="KE168" i="19"/>
  <c r="KC168" i="19"/>
  <c r="JZ168" i="19"/>
  <c r="JV168" i="19"/>
  <c r="JT168" i="19"/>
  <c r="JQ168" i="19"/>
  <c r="JO168" i="19"/>
  <c r="JL168" i="19"/>
  <c r="JI168" i="19"/>
  <c r="JG168" i="19"/>
  <c r="KE167" i="19"/>
  <c r="KC167" i="19"/>
  <c r="JZ167" i="19"/>
  <c r="JV167" i="19"/>
  <c r="JT167" i="19"/>
  <c r="JQ167" i="19"/>
  <c r="JO167" i="19"/>
  <c r="JL167" i="19"/>
  <c r="JI167" i="19"/>
  <c r="JG167" i="19"/>
  <c r="KE166" i="19"/>
  <c r="KC166" i="19"/>
  <c r="JZ166" i="19"/>
  <c r="JV166" i="19"/>
  <c r="JT166" i="19"/>
  <c r="JQ166" i="19"/>
  <c r="JO166" i="19"/>
  <c r="JL166" i="19"/>
  <c r="JI166" i="19"/>
  <c r="JG166" i="19"/>
  <c r="KE165" i="19"/>
  <c r="KC165" i="19"/>
  <c r="JZ165" i="19"/>
  <c r="JV165" i="19"/>
  <c r="JT165" i="19"/>
  <c r="JQ165" i="19"/>
  <c r="JO165" i="19"/>
  <c r="JL165" i="19"/>
  <c r="JI165" i="19"/>
  <c r="JG165" i="19"/>
  <c r="KE164" i="19"/>
  <c r="KC164" i="19"/>
  <c r="JZ164" i="19"/>
  <c r="JV164" i="19"/>
  <c r="JT164" i="19"/>
  <c r="JQ164" i="19"/>
  <c r="JO164" i="19"/>
  <c r="JL164" i="19"/>
  <c r="JI164" i="19"/>
  <c r="JG164" i="19"/>
  <c r="KE163" i="19"/>
  <c r="KC163" i="19"/>
  <c r="JZ163" i="19"/>
  <c r="JV163" i="19"/>
  <c r="JT163" i="19"/>
  <c r="JQ163" i="19"/>
  <c r="JO163" i="19"/>
  <c r="JL163" i="19"/>
  <c r="JI163" i="19"/>
  <c r="JG163" i="19"/>
  <c r="KE162" i="19"/>
  <c r="KC162" i="19"/>
  <c r="JZ162" i="19"/>
  <c r="JV162" i="19"/>
  <c r="JT162" i="19"/>
  <c r="JQ162" i="19"/>
  <c r="JO162" i="19"/>
  <c r="JL162" i="19"/>
  <c r="JI162" i="19"/>
  <c r="JG162" i="19"/>
  <c r="KE161" i="19"/>
  <c r="KC161" i="19"/>
  <c r="JZ161" i="19"/>
  <c r="JV161" i="19"/>
  <c r="JT161" i="19"/>
  <c r="JQ161" i="19"/>
  <c r="JO161" i="19"/>
  <c r="JL161" i="19"/>
  <c r="JI161" i="19"/>
  <c r="JG161" i="19"/>
  <c r="KE160" i="19"/>
  <c r="KC160" i="19"/>
  <c r="JZ160" i="19"/>
  <c r="JV160" i="19"/>
  <c r="JT160" i="19"/>
  <c r="JQ160" i="19"/>
  <c r="JO160" i="19"/>
  <c r="JL160" i="19"/>
  <c r="JI160" i="19"/>
  <c r="JG160" i="19"/>
  <c r="KE159" i="19"/>
  <c r="KC159" i="19"/>
  <c r="JZ159" i="19"/>
  <c r="JV159" i="19"/>
  <c r="JT159" i="19"/>
  <c r="JQ159" i="19"/>
  <c r="JO159" i="19"/>
  <c r="JL159" i="19"/>
  <c r="JI159" i="19"/>
  <c r="JG159" i="19"/>
  <c r="KE158" i="19"/>
  <c r="KC158" i="19"/>
  <c r="JZ158" i="19"/>
  <c r="JV158" i="19"/>
  <c r="JT158" i="19"/>
  <c r="JQ158" i="19"/>
  <c r="JO158" i="19"/>
  <c r="JL158" i="19"/>
  <c r="JI158" i="19"/>
  <c r="JG158" i="19"/>
  <c r="KE157" i="19"/>
  <c r="KC157" i="19"/>
  <c r="JZ157" i="19"/>
  <c r="JV157" i="19"/>
  <c r="JT157" i="19"/>
  <c r="JQ157" i="19"/>
  <c r="JO157" i="19"/>
  <c r="JL157" i="19"/>
  <c r="JI157" i="19"/>
  <c r="JG157" i="19"/>
  <c r="KE156" i="19"/>
  <c r="KC156" i="19"/>
  <c r="JZ156" i="19"/>
  <c r="JV156" i="19"/>
  <c r="JT156" i="19"/>
  <c r="JQ156" i="19"/>
  <c r="JO156" i="19"/>
  <c r="JL156" i="19"/>
  <c r="JI156" i="19"/>
  <c r="JG156" i="19"/>
  <c r="KE155" i="19"/>
  <c r="KC155" i="19"/>
  <c r="JZ155" i="19"/>
  <c r="JV155" i="19"/>
  <c r="JT155" i="19"/>
  <c r="JQ155" i="19"/>
  <c r="JO155" i="19"/>
  <c r="JL155" i="19"/>
  <c r="JI155" i="19"/>
  <c r="JG155" i="19"/>
  <c r="KE154" i="19"/>
  <c r="KC154" i="19"/>
  <c r="JZ154" i="19"/>
  <c r="JV154" i="19"/>
  <c r="JT154" i="19"/>
  <c r="JQ154" i="19"/>
  <c r="JO154" i="19"/>
  <c r="JL154" i="19"/>
  <c r="JI154" i="19"/>
  <c r="JG154" i="19"/>
  <c r="KE153" i="19"/>
  <c r="KC153" i="19"/>
  <c r="JZ153" i="19"/>
  <c r="JV153" i="19"/>
  <c r="JT153" i="19"/>
  <c r="JQ153" i="19"/>
  <c r="JO153" i="19"/>
  <c r="JL153" i="19"/>
  <c r="JI153" i="19"/>
  <c r="JG153" i="19"/>
  <c r="KE152" i="19"/>
  <c r="KC152" i="19"/>
  <c r="JZ152" i="19"/>
  <c r="JV152" i="19"/>
  <c r="JT152" i="19"/>
  <c r="JQ152" i="19"/>
  <c r="JO152" i="19"/>
  <c r="JL152" i="19"/>
  <c r="JI152" i="19"/>
  <c r="JG152" i="19"/>
  <c r="KE151" i="19"/>
  <c r="KC151" i="19"/>
  <c r="JZ151" i="19"/>
  <c r="JV151" i="19"/>
  <c r="JT151" i="19"/>
  <c r="JQ151" i="19"/>
  <c r="JO151" i="19"/>
  <c r="JL151" i="19"/>
  <c r="JI151" i="19"/>
  <c r="JG151" i="19"/>
  <c r="KE150" i="19"/>
  <c r="KC150" i="19"/>
  <c r="JZ150" i="19"/>
  <c r="JV150" i="19"/>
  <c r="JT150" i="19"/>
  <c r="JQ150" i="19"/>
  <c r="JO150" i="19"/>
  <c r="JL150" i="19"/>
  <c r="JI150" i="19"/>
  <c r="JG150" i="19"/>
  <c r="KE149" i="19"/>
  <c r="KC149" i="19"/>
  <c r="JZ149" i="19"/>
  <c r="JV149" i="19"/>
  <c r="JT149" i="19"/>
  <c r="JQ149" i="19"/>
  <c r="JO149" i="19"/>
  <c r="JL149" i="19"/>
  <c r="JI149" i="19"/>
  <c r="JG149" i="19"/>
  <c r="KE148" i="19"/>
  <c r="KC148" i="19"/>
  <c r="JZ148" i="19"/>
  <c r="JV148" i="19"/>
  <c r="JT148" i="19"/>
  <c r="JQ148" i="19"/>
  <c r="JO148" i="19"/>
  <c r="JL148" i="19"/>
  <c r="JI148" i="19"/>
  <c r="JG148" i="19"/>
  <c r="KE147" i="19"/>
  <c r="KC147" i="19"/>
  <c r="JZ147" i="19"/>
  <c r="JV147" i="19"/>
  <c r="JT147" i="19"/>
  <c r="JQ147" i="19"/>
  <c r="JO147" i="19"/>
  <c r="JL147" i="19"/>
  <c r="JI147" i="19"/>
  <c r="JG147" i="19"/>
  <c r="KE146" i="19"/>
  <c r="KC146" i="19"/>
  <c r="JZ146" i="19"/>
  <c r="JV146" i="19"/>
  <c r="JT146" i="19"/>
  <c r="JQ146" i="19"/>
  <c r="JO146" i="19"/>
  <c r="JL146" i="19"/>
  <c r="JI146" i="19"/>
  <c r="JG146" i="19"/>
  <c r="KE145" i="19"/>
  <c r="KC145" i="19"/>
  <c r="JZ145" i="19"/>
  <c r="JV145" i="19"/>
  <c r="JT145" i="19"/>
  <c r="JQ145" i="19"/>
  <c r="JO145" i="19"/>
  <c r="JL145" i="19"/>
  <c r="JI145" i="19"/>
  <c r="JG145" i="19"/>
  <c r="KE144" i="19"/>
  <c r="KC144" i="19"/>
  <c r="JZ144" i="19"/>
  <c r="JV144" i="19"/>
  <c r="JT144" i="19"/>
  <c r="JQ144" i="19"/>
  <c r="JO144" i="19"/>
  <c r="JL144" i="19"/>
  <c r="JI144" i="19"/>
  <c r="JG144" i="19"/>
  <c r="KE143" i="19"/>
  <c r="KC143" i="19"/>
  <c r="JZ143" i="19"/>
  <c r="JV143" i="19"/>
  <c r="JT143" i="19"/>
  <c r="JQ143" i="19"/>
  <c r="JO143" i="19"/>
  <c r="JL143" i="19"/>
  <c r="JI143" i="19"/>
  <c r="JG143" i="19"/>
  <c r="KE142" i="19"/>
  <c r="KC142" i="19"/>
  <c r="JZ142" i="19"/>
  <c r="JV142" i="19"/>
  <c r="JT142" i="19"/>
  <c r="JQ142" i="19"/>
  <c r="JO142" i="19"/>
  <c r="JL142" i="19"/>
  <c r="JI142" i="19"/>
  <c r="JG142" i="19"/>
  <c r="KE141" i="19"/>
  <c r="KC141" i="19"/>
  <c r="JZ141" i="19"/>
  <c r="JV141" i="19"/>
  <c r="JT141" i="19"/>
  <c r="JQ141" i="19"/>
  <c r="JO141" i="19"/>
  <c r="JL141" i="19"/>
  <c r="JI141" i="19"/>
  <c r="JG141" i="19"/>
  <c r="KE140" i="19"/>
  <c r="KC140" i="19"/>
  <c r="JZ140" i="19"/>
  <c r="JV140" i="19"/>
  <c r="JT140" i="19"/>
  <c r="JQ140" i="19"/>
  <c r="JO140" i="19"/>
  <c r="JL140" i="19"/>
  <c r="JI140" i="19"/>
  <c r="JG140" i="19"/>
  <c r="KE139" i="19"/>
  <c r="KC139" i="19"/>
  <c r="JZ139" i="19"/>
  <c r="JV139" i="19"/>
  <c r="JT139" i="19"/>
  <c r="JQ139" i="19"/>
  <c r="JO139" i="19"/>
  <c r="JL139" i="19"/>
  <c r="JI139" i="19"/>
  <c r="JG139" i="19"/>
  <c r="KE138" i="19"/>
  <c r="KC138" i="19"/>
  <c r="JZ138" i="19"/>
  <c r="JV138" i="19"/>
  <c r="JT138" i="19"/>
  <c r="JQ138" i="19"/>
  <c r="JO138" i="19"/>
  <c r="JL138" i="19"/>
  <c r="JI138" i="19"/>
  <c r="JG138" i="19"/>
  <c r="KE137" i="19"/>
  <c r="KC137" i="19"/>
  <c r="JZ137" i="19"/>
  <c r="JV137" i="19"/>
  <c r="JT137" i="19"/>
  <c r="JQ137" i="19"/>
  <c r="JO137" i="19"/>
  <c r="JL137" i="19"/>
  <c r="JI137" i="19"/>
  <c r="JG137" i="19"/>
  <c r="KE136" i="19"/>
  <c r="KC136" i="19"/>
  <c r="JZ136" i="19"/>
  <c r="JV136" i="19"/>
  <c r="JT136" i="19"/>
  <c r="JQ136" i="19"/>
  <c r="JO136" i="19"/>
  <c r="JL136" i="19"/>
  <c r="JI136" i="19"/>
  <c r="JG136" i="19"/>
  <c r="KE135" i="19"/>
  <c r="KC135" i="19"/>
  <c r="JZ135" i="19"/>
  <c r="JV135" i="19"/>
  <c r="JT135" i="19"/>
  <c r="JQ135" i="19"/>
  <c r="JO135" i="19"/>
  <c r="JL135" i="19"/>
  <c r="JI135" i="19"/>
  <c r="JG135" i="19"/>
  <c r="KE134" i="19"/>
  <c r="KC134" i="19"/>
  <c r="JZ134" i="19"/>
  <c r="JV134" i="19"/>
  <c r="JT134" i="19"/>
  <c r="JQ134" i="19"/>
  <c r="JO134" i="19"/>
  <c r="JL134" i="19"/>
  <c r="JI134" i="19"/>
  <c r="JG134" i="19"/>
  <c r="KE133" i="19"/>
  <c r="KC133" i="19"/>
  <c r="JZ133" i="19"/>
  <c r="JV133" i="19"/>
  <c r="JT133" i="19"/>
  <c r="JQ133" i="19"/>
  <c r="JO133" i="19"/>
  <c r="JL133" i="19"/>
  <c r="JI133" i="19"/>
  <c r="JG133" i="19"/>
  <c r="KE132" i="19"/>
  <c r="KC132" i="19"/>
  <c r="JZ132" i="19"/>
  <c r="JV132" i="19"/>
  <c r="JT132" i="19"/>
  <c r="JQ132" i="19"/>
  <c r="JO132" i="19"/>
  <c r="JL132" i="19"/>
  <c r="JI132" i="19"/>
  <c r="JG132" i="19"/>
  <c r="KE131" i="19"/>
  <c r="KC131" i="19"/>
  <c r="JZ131" i="19"/>
  <c r="JV131" i="19"/>
  <c r="JT131" i="19"/>
  <c r="JQ131" i="19"/>
  <c r="JO131" i="19"/>
  <c r="JL131" i="19"/>
  <c r="JI131" i="19"/>
  <c r="JG131" i="19"/>
  <c r="KE130" i="19"/>
  <c r="KC130" i="19"/>
  <c r="JZ130" i="19"/>
  <c r="JV130" i="19"/>
  <c r="JT130" i="19"/>
  <c r="JQ130" i="19"/>
  <c r="JO130" i="19"/>
  <c r="JL130" i="19"/>
  <c r="JI130" i="19"/>
  <c r="JG130" i="19"/>
  <c r="KE129" i="19"/>
  <c r="KC129" i="19"/>
  <c r="JZ129" i="19"/>
  <c r="JV129" i="19"/>
  <c r="JT129" i="19"/>
  <c r="JQ129" i="19"/>
  <c r="JO129" i="19"/>
  <c r="JL129" i="19"/>
  <c r="JI129" i="19"/>
  <c r="JG129" i="19"/>
  <c r="KE128" i="19"/>
  <c r="KC128" i="19"/>
  <c r="JZ128" i="19"/>
  <c r="JV128" i="19"/>
  <c r="JT128" i="19"/>
  <c r="JQ128" i="19"/>
  <c r="JO128" i="19"/>
  <c r="JL128" i="19"/>
  <c r="JI128" i="19"/>
  <c r="JG128" i="19"/>
  <c r="KE127" i="19"/>
  <c r="KC127" i="19"/>
  <c r="JZ127" i="19"/>
  <c r="JV127" i="19"/>
  <c r="JT127" i="19"/>
  <c r="JQ127" i="19"/>
  <c r="JO127" i="19"/>
  <c r="JL127" i="19"/>
  <c r="JI127" i="19"/>
  <c r="JG127" i="19"/>
  <c r="KE126" i="19"/>
  <c r="KC126" i="19"/>
  <c r="JZ126" i="19"/>
  <c r="JV126" i="19"/>
  <c r="JT126" i="19"/>
  <c r="JQ126" i="19"/>
  <c r="JO126" i="19"/>
  <c r="JL126" i="19"/>
  <c r="JI126" i="19"/>
  <c r="JG126" i="19"/>
  <c r="KE125" i="19"/>
  <c r="KC125" i="19"/>
  <c r="JZ125" i="19"/>
  <c r="JV125" i="19"/>
  <c r="JT125" i="19"/>
  <c r="JQ125" i="19"/>
  <c r="JO125" i="19"/>
  <c r="JL125" i="19"/>
  <c r="JI125" i="19"/>
  <c r="JG125" i="19"/>
  <c r="KE124" i="19"/>
  <c r="KC124" i="19"/>
  <c r="JZ124" i="19"/>
  <c r="JV124" i="19"/>
  <c r="JT124" i="19"/>
  <c r="JQ124" i="19"/>
  <c r="JO124" i="19"/>
  <c r="JL124" i="19"/>
  <c r="JI124" i="19"/>
  <c r="JG124" i="19"/>
  <c r="KE123" i="19"/>
  <c r="KC123" i="19"/>
  <c r="JZ123" i="19"/>
  <c r="JV123" i="19"/>
  <c r="JT123" i="19"/>
  <c r="JQ123" i="19"/>
  <c r="JO123" i="19"/>
  <c r="JL123" i="19"/>
  <c r="JI123" i="19"/>
  <c r="JG123" i="19"/>
  <c r="KE122" i="19"/>
  <c r="KC122" i="19"/>
  <c r="JZ122" i="19"/>
  <c r="JV122" i="19"/>
  <c r="JT122" i="19"/>
  <c r="JQ122" i="19"/>
  <c r="JO122" i="19"/>
  <c r="JL122" i="19"/>
  <c r="JI122" i="19"/>
  <c r="JG122" i="19"/>
  <c r="KE121" i="19"/>
  <c r="KC121" i="19"/>
  <c r="JZ121" i="19"/>
  <c r="JV121" i="19"/>
  <c r="JT121" i="19"/>
  <c r="JQ121" i="19"/>
  <c r="JO121" i="19"/>
  <c r="JL121" i="19"/>
  <c r="JI121" i="19"/>
  <c r="JG121" i="19"/>
  <c r="KE120" i="19"/>
  <c r="KC120" i="19"/>
  <c r="JZ120" i="19"/>
  <c r="JV120" i="19"/>
  <c r="JT120" i="19"/>
  <c r="JQ120" i="19"/>
  <c r="JO120" i="19"/>
  <c r="JL120" i="19"/>
  <c r="JI120" i="19"/>
  <c r="JG120" i="19"/>
  <c r="KE119" i="19"/>
  <c r="KC119" i="19"/>
  <c r="JZ119" i="19"/>
  <c r="JV119" i="19"/>
  <c r="JT119" i="19"/>
  <c r="JQ119" i="19"/>
  <c r="JO119" i="19"/>
  <c r="JL119" i="19"/>
  <c r="JI119" i="19"/>
  <c r="JG119" i="19"/>
  <c r="KE118" i="19"/>
  <c r="KC118" i="19"/>
  <c r="JZ118" i="19"/>
  <c r="JV118" i="19"/>
  <c r="JT118" i="19"/>
  <c r="JQ118" i="19"/>
  <c r="JO118" i="19"/>
  <c r="JL118" i="19"/>
  <c r="JI118" i="19"/>
  <c r="JG118" i="19"/>
  <c r="KE117" i="19"/>
  <c r="KC117" i="19"/>
  <c r="JZ117" i="19"/>
  <c r="JV117" i="19"/>
  <c r="JT117" i="19"/>
  <c r="JQ117" i="19"/>
  <c r="JO117" i="19"/>
  <c r="JL117" i="19"/>
  <c r="JI117" i="19"/>
  <c r="JG117" i="19"/>
  <c r="KE116" i="19"/>
  <c r="KC116" i="19"/>
  <c r="JZ116" i="19"/>
  <c r="JV116" i="19"/>
  <c r="JT116" i="19"/>
  <c r="JQ116" i="19"/>
  <c r="JO116" i="19"/>
  <c r="JL116" i="19"/>
  <c r="JI116" i="19"/>
  <c r="JG116" i="19"/>
  <c r="KE115" i="19"/>
  <c r="KC115" i="19"/>
  <c r="JZ115" i="19"/>
  <c r="JV115" i="19"/>
  <c r="JT115" i="19"/>
  <c r="JQ115" i="19"/>
  <c r="JO115" i="19"/>
  <c r="JL115" i="19"/>
  <c r="JI115" i="19"/>
  <c r="JG115" i="19"/>
  <c r="KE114" i="19"/>
  <c r="KC114" i="19"/>
  <c r="JZ114" i="19"/>
  <c r="JV114" i="19"/>
  <c r="JT114" i="19"/>
  <c r="JQ114" i="19"/>
  <c r="JO114" i="19"/>
  <c r="JL114" i="19"/>
  <c r="JI114" i="19"/>
  <c r="JG114" i="19"/>
  <c r="KE113" i="19"/>
  <c r="KC113" i="19"/>
  <c r="JZ113" i="19"/>
  <c r="JV113" i="19"/>
  <c r="JT113" i="19"/>
  <c r="JQ113" i="19"/>
  <c r="JO113" i="19"/>
  <c r="JL113" i="19"/>
  <c r="JI113" i="19"/>
  <c r="JG113" i="19"/>
  <c r="KE112" i="19"/>
  <c r="KC112" i="19"/>
  <c r="JZ112" i="19"/>
  <c r="JV112" i="19"/>
  <c r="JT112" i="19"/>
  <c r="JQ112" i="19"/>
  <c r="JO112" i="19"/>
  <c r="JL112" i="19"/>
  <c r="JI112" i="19"/>
  <c r="JG112" i="19"/>
  <c r="KE111" i="19"/>
  <c r="KC111" i="19"/>
  <c r="JZ111" i="19"/>
  <c r="JV111" i="19"/>
  <c r="JT111" i="19"/>
  <c r="JQ111" i="19"/>
  <c r="JO111" i="19"/>
  <c r="JL111" i="19"/>
  <c r="JI111" i="19"/>
  <c r="JG111" i="19"/>
  <c r="KE110" i="19"/>
  <c r="KC110" i="19"/>
  <c r="JZ110" i="19"/>
  <c r="JV110" i="19"/>
  <c r="JT110" i="19"/>
  <c r="JQ110" i="19"/>
  <c r="JO110" i="19"/>
  <c r="JL110" i="19"/>
  <c r="JI110" i="19"/>
  <c r="JG110" i="19"/>
  <c r="KE109" i="19"/>
  <c r="KC109" i="19"/>
  <c r="JZ109" i="19"/>
  <c r="JV109" i="19"/>
  <c r="JT109" i="19"/>
  <c r="JQ109" i="19"/>
  <c r="JO109" i="19"/>
  <c r="JL109" i="19"/>
  <c r="JI109" i="19"/>
  <c r="JG109" i="19"/>
  <c r="KE108" i="19"/>
  <c r="KC108" i="19"/>
  <c r="JZ108" i="19"/>
  <c r="JV108" i="19"/>
  <c r="JT108" i="19"/>
  <c r="JQ108" i="19"/>
  <c r="JO108" i="19"/>
  <c r="JL108" i="19"/>
  <c r="JI108" i="19"/>
  <c r="JG108" i="19"/>
  <c r="KE107" i="19"/>
  <c r="KC107" i="19"/>
  <c r="JZ107" i="19"/>
  <c r="JV107" i="19"/>
  <c r="JT107" i="19"/>
  <c r="JQ107" i="19"/>
  <c r="JO107" i="19"/>
  <c r="JL107" i="19"/>
  <c r="JI107" i="19"/>
  <c r="JG107" i="19"/>
  <c r="KE106" i="19"/>
  <c r="KC106" i="19"/>
  <c r="JZ106" i="19"/>
  <c r="JV106" i="19"/>
  <c r="JT106" i="19"/>
  <c r="JQ106" i="19"/>
  <c r="JO106" i="19"/>
  <c r="JL106" i="19"/>
  <c r="JI106" i="19"/>
  <c r="JG106" i="19"/>
  <c r="KE105" i="19"/>
  <c r="KC105" i="19"/>
  <c r="JZ105" i="19"/>
  <c r="JV105" i="19"/>
  <c r="JT105" i="19"/>
  <c r="JQ105" i="19"/>
  <c r="JO105" i="19"/>
  <c r="JL105" i="19"/>
  <c r="JI105" i="19"/>
  <c r="JG105" i="19"/>
  <c r="KE104" i="19"/>
  <c r="KC104" i="19"/>
  <c r="JZ104" i="19"/>
  <c r="JV104" i="19"/>
  <c r="JT104" i="19"/>
  <c r="JQ104" i="19"/>
  <c r="JO104" i="19"/>
  <c r="JL104" i="19"/>
  <c r="JI104" i="19"/>
  <c r="JG104" i="19"/>
  <c r="KE103" i="19"/>
  <c r="KC103" i="19"/>
  <c r="JZ103" i="19"/>
  <c r="JV103" i="19"/>
  <c r="JT103" i="19"/>
  <c r="JQ103" i="19"/>
  <c r="JO103" i="19"/>
  <c r="JL103" i="19"/>
  <c r="JI103" i="19"/>
  <c r="JG103" i="19"/>
  <c r="KE102" i="19"/>
  <c r="KC102" i="19"/>
  <c r="JZ102" i="19"/>
  <c r="JV102" i="19"/>
  <c r="JT102" i="19"/>
  <c r="JQ102" i="19"/>
  <c r="JO102" i="19"/>
  <c r="JL102" i="19"/>
  <c r="JI102" i="19"/>
  <c r="JG102" i="19"/>
  <c r="KE101" i="19"/>
  <c r="KC101" i="19"/>
  <c r="JZ101" i="19"/>
  <c r="JV101" i="19"/>
  <c r="JT101" i="19"/>
  <c r="JQ101" i="19"/>
  <c r="JO101" i="19"/>
  <c r="JL101" i="19"/>
  <c r="JI101" i="19"/>
  <c r="JG101" i="19"/>
  <c r="KE100" i="19"/>
  <c r="KC100" i="19"/>
  <c r="JZ100" i="19"/>
  <c r="JV100" i="19"/>
  <c r="JT100" i="19"/>
  <c r="JQ100" i="19"/>
  <c r="JO100" i="19"/>
  <c r="JL100" i="19"/>
  <c r="JI100" i="19"/>
  <c r="JG100" i="19"/>
  <c r="KE99" i="19"/>
  <c r="KC99" i="19"/>
  <c r="JZ99" i="19"/>
  <c r="JV99" i="19"/>
  <c r="JT99" i="19"/>
  <c r="JQ99" i="19"/>
  <c r="JO99" i="19"/>
  <c r="JL99" i="19"/>
  <c r="JI99" i="19"/>
  <c r="JG99" i="19"/>
  <c r="KE98" i="19"/>
  <c r="KC98" i="19"/>
  <c r="JZ98" i="19"/>
  <c r="JV98" i="19"/>
  <c r="JT98" i="19"/>
  <c r="JQ98" i="19"/>
  <c r="JO98" i="19"/>
  <c r="JL98" i="19"/>
  <c r="JI98" i="19"/>
  <c r="JG98" i="19"/>
  <c r="KE97" i="19"/>
  <c r="KC97" i="19"/>
  <c r="JZ97" i="19"/>
  <c r="JV97" i="19"/>
  <c r="JT97" i="19"/>
  <c r="JQ97" i="19"/>
  <c r="JO97" i="19"/>
  <c r="JL97" i="19"/>
  <c r="JI97" i="19"/>
  <c r="JG97" i="19"/>
  <c r="KE96" i="19"/>
  <c r="KC96" i="19"/>
  <c r="JZ96" i="19"/>
  <c r="JV96" i="19"/>
  <c r="JT96" i="19"/>
  <c r="JQ96" i="19"/>
  <c r="JO96" i="19"/>
  <c r="JL96" i="19"/>
  <c r="JI96" i="19"/>
  <c r="JG96" i="19"/>
  <c r="KE95" i="19"/>
  <c r="KC95" i="19"/>
  <c r="JZ95" i="19"/>
  <c r="JV95" i="19"/>
  <c r="JT95" i="19"/>
  <c r="JQ95" i="19"/>
  <c r="JO95" i="19"/>
  <c r="JL95" i="19"/>
  <c r="JI95" i="19"/>
  <c r="JG95" i="19"/>
  <c r="KE94" i="19"/>
  <c r="KC94" i="19"/>
  <c r="JZ94" i="19"/>
  <c r="JV94" i="19"/>
  <c r="JT94" i="19"/>
  <c r="JQ94" i="19"/>
  <c r="JO94" i="19"/>
  <c r="JL94" i="19"/>
  <c r="JI94" i="19"/>
  <c r="JG94" i="19"/>
  <c r="KE93" i="19"/>
  <c r="KC93" i="19"/>
  <c r="JZ93" i="19"/>
  <c r="JV93" i="19"/>
  <c r="JT93" i="19"/>
  <c r="JQ93" i="19"/>
  <c r="JO93" i="19"/>
  <c r="JL93" i="19"/>
  <c r="JI93" i="19"/>
  <c r="JG93" i="19"/>
  <c r="KE92" i="19"/>
  <c r="KC92" i="19"/>
  <c r="JZ92" i="19"/>
  <c r="JV92" i="19"/>
  <c r="JT92" i="19"/>
  <c r="JQ92" i="19"/>
  <c r="JO92" i="19"/>
  <c r="JL92" i="19"/>
  <c r="JI92" i="19"/>
  <c r="JG92" i="19"/>
  <c r="KE91" i="19"/>
  <c r="KC91" i="19"/>
  <c r="JZ91" i="19"/>
  <c r="JV91" i="19"/>
  <c r="JT91" i="19"/>
  <c r="JQ91" i="19"/>
  <c r="JO91" i="19"/>
  <c r="JL91" i="19"/>
  <c r="JI91" i="19"/>
  <c r="JG91" i="19"/>
  <c r="KE90" i="19"/>
  <c r="KC90" i="19"/>
  <c r="JZ90" i="19"/>
  <c r="JV90" i="19"/>
  <c r="JT90" i="19"/>
  <c r="JQ90" i="19"/>
  <c r="JO90" i="19"/>
  <c r="JL90" i="19"/>
  <c r="JI90" i="19"/>
  <c r="JG90" i="19"/>
  <c r="KE89" i="19"/>
  <c r="KC89" i="19"/>
  <c r="JZ89" i="19"/>
  <c r="JV89" i="19"/>
  <c r="JT89" i="19"/>
  <c r="JQ89" i="19"/>
  <c r="JO89" i="19"/>
  <c r="JL89" i="19"/>
  <c r="JI89" i="19"/>
  <c r="JG89" i="19"/>
  <c r="KE88" i="19"/>
  <c r="KC88" i="19"/>
  <c r="JZ88" i="19"/>
  <c r="JV88" i="19"/>
  <c r="JT88" i="19"/>
  <c r="JQ88" i="19"/>
  <c r="JO88" i="19"/>
  <c r="JL88" i="19"/>
  <c r="JI88" i="19"/>
  <c r="JG88" i="19"/>
  <c r="KE87" i="19"/>
  <c r="KC87" i="19"/>
  <c r="JZ87" i="19"/>
  <c r="JV87" i="19"/>
  <c r="JT87" i="19"/>
  <c r="JQ87" i="19"/>
  <c r="JO87" i="19"/>
  <c r="JL87" i="19"/>
  <c r="JI87" i="19"/>
  <c r="JG87" i="19"/>
  <c r="KE86" i="19"/>
  <c r="KC86" i="19"/>
  <c r="JZ86" i="19"/>
  <c r="JV86" i="19"/>
  <c r="JT86" i="19"/>
  <c r="JQ86" i="19"/>
  <c r="JO86" i="19"/>
  <c r="JL86" i="19"/>
  <c r="JI86" i="19"/>
  <c r="JG86" i="19"/>
  <c r="KE85" i="19"/>
  <c r="KC85" i="19"/>
  <c r="JZ85" i="19"/>
  <c r="JV85" i="19"/>
  <c r="JT85" i="19"/>
  <c r="JQ85" i="19"/>
  <c r="JO85" i="19"/>
  <c r="JL85" i="19"/>
  <c r="JI85" i="19"/>
  <c r="JG85" i="19"/>
  <c r="KE84" i="19"/>
  <c r="KC84" i="19"/>
  <c r="JZ84" i="19"/>
  <c r="JV84" i="19"/>
  <c r="JT84" i="19"/>
  <c r="JQ84" i="19"/>
  <c r="JO84" i="19"/>
  <c r="JL84" i="19"/>
  <c r="JI84" i="19"/>
  <c r="JG84" i="19"/>
  <c r="KE83" i="19"/>
  <c r="KC83" i="19"/>
  <c r="JZ83" i="19"/>
  <c r="JV83" i="19"/>
  <c r="JT83" i="19"/>
  <c r="JQ83" i="19"/>
  <c r="JO83" i="19"/>
  <c r="JL83" i="19"/>
  <c r="JI83" i="19"/>
  <c r="JG83" i="19"/>
  <c r="KE82" i="19"/>
  <c r="KC82" i="19"/>
  <c r="JZ82" i="19"/>
  <c r="JV82" i="19"/>
  <c r="JT82" i="19"/>
  <c r="JQ82" i="19"/>
  <c r="JO82" i="19"/>
  <c r="JL82" i="19"/>
  <c r="JI82" i="19"/>
  <c r="JG82" i="19"/>
  <c r="KE81" i="19"/>
  <c r="KC81" i="19"/>
  <c r="JZ81" i="19"/>
  <c r="JV81" i="19"/>
  <c r="JT81" i="19"/>
  <c r="JQ81" i="19"/>
  <c r="JO81" i="19"/>
  <c r="JL81" i="19"/>
  <c r="JI81" i="19"/>
  <c r="JG81" i="19"/>
  <c r="KE80" i="19"/>
  <c r="KC80" i="19"/>
  <c r="JZ80" i="19"/>
  <c r="JV80" i="19"/>
  <c r="JT80" i="19"/>
  <c r="JQ80" i="19"/>
  <c r="JO80" i="19"/>
  <c r="JL80" i="19"/>
  <c r="JI80" i="19"/>
  <c r="JG80" i="19"/>
  <c r="KE79" i="19"/>
  <c r="KC79" i="19"/>
  <c r="JZ79" i="19"/>
  <c r="JV79" i="19"/>
  <c r="JT79" i="19"/>
  <c r="JQ79" i="19"/>
  <c r="JO79" i="19"/>
  <c r="JL79" i="19"/>
  <c r="JI79" i="19"/>
  <c r="JG79" i="19"/>
  <c r="KE78" i="19"/>
  <c r="KC78" i="19"/>
  <c r="JZ78" i="19"/>
  <c r="JV78" i="19"/>
  <c r="JT78" i="19"/>
  <c r="JQ78" i="19"/>
  <c r="JO78" i="19"/>
  <c r="JL78" i="19"/>
  <c r="JI78" i="19"/>
  <c r="JG78" i="19"/>
  <c r="KE77" i="19"/>
  <c r="KC77" i="19"/>
  <c r="JZ77" i="19"/>
  <c r="JV77" i="19"/>
  <c r="JT77" i="19"/>
  <c r="JQ77" i="19"/>
  <c r="JO77" i="19"/>
  <c r="JL77" i="19"/>
  <c r="JI77" i="19"/>
  <c r="JG77" i="19"/>
  <c r="KE76" i="19"/>
  <c r="KC76" i="19"/>
  <c r="JZ76" i="19"/>
  <c r="JV76" i="19"/>
  <c r="JT76" i="19"/>
  <c r="JQ76" i="19"/>
  <c r="JO76" i="19"/>
  <c r="JL76" i="19"/>
  <c r="JI76" i="19"/>
  <c r="JG76" i="19"/>
  <c r="KE75" i="19"/>
  <c r="KC75" i="19"/>
  <c r="JZ75" i="19"/>
  <c r="JV75" i="19"/>
  <c r="JT75" i="19"/>
  <c r="JQ75" i="19"/>
  <c r="JO75" i="19"/>
  <c r="JL75" i="19"/>
  <c r="JI75" i="19"/>
  <c r="JG75" i="19"/>
  <c r="KE74" i="19"/>
  <c r="KC74" i="19"/>
  <c r="JZ74" i="19"/>
  <c r="JV74" i="19"/>
  <c r="JT74" i="19"/>
  <c r="JQ74" i="19"/>
  <c r="JO74" i="19"/>
  <c r="JL74" i="19"/>
  <c r="JI74" i="19"/>
  <c r="JG74" i="19"/>
  <c r="KE73" i="19"/>
  <c r="KC73" i="19"/>
  <c r="JZ73" i="19"/>
  <c r="JV73" i="19"/>
  <c r="JT73" i="19"/>
  <c r="JQ73" i="19"/>
  <c r="JO73" i="19"/>
  <c r="JL73" i="19"/>
  <c r="JI73" i="19"/>
  <c r="JG73" i="19"/>
  <c r="KE72" i="19"/>
  <c r="KC72" i="19"/>
  <c r="JZ72" i="19"/>
  <c r="JV72" i="19"/>
  <c r="JT72" i="19"/>
  <c r="JQ72" i="19"/>
  <c r="JO72" i="19"/>
  <c r="JL72" i="19"/>
  <c r="JI72" i="19"/>
  <c r="JG72" i="19"/>
  <c r="KE71" i="19"/>
  <c r="KC71" i="19"/>
  <c r="JZ71" i="19"/>
  <c r="JV71" i="19"/>
  <c r="JT71" i="19"/>
  <c r="JQ71" i="19"/>
  <c r="JO71" i="19"/>
  <c r="JL71" i="19"/>
  <c r="JI71" i="19"/>
  <c r="JG71" i="19"/>
  <c r="KE70" i="19"/>
  <c r="KC70" i="19"/>
  <c r="JZ70" i="19"/>
  <c r="JV70" i="19"/>
  <c r="JT70" i="19"/>
  <c r="JQ70" i="19"/>
  <c r="JO70" i="19"/>
  <c r="JL70" i="19"/>
  <c r="JI70" i="19"/>
  <c r="JG70" i="19"/>
  <c r="KE69" i="19"/>
  <c r="KC69" i="19"/>
  <c r="JZ69" i="19"/>
  <c r="JV69" i="19"/>
  <c r="JT69" i="19"/>
  <c r="JQ69" i="19"/>
  <c r="JO69" i="19"/>
  <c r="JL69" i="19"/>
  <c r="JI69" i="19"/>
  <c r="JG69" i="19"/>
  <c r="KE68" i="19"/>
  <c r="KC68" i="19"/>
  <c r="JZ68" i="19"/>
  <c r="JV68" i="19"/>
  <c r="JT68" i="19"/>
  <c r="JQ68" i="19"/>
  <c r="JO68" i="19"/>
  <c r="JL68" i="19"/>
  <c r="JI68" i="19"/>
  <c r="JG68" i="19"/>
  <c r="KE67" i="19"/>
  <c r="KC67" i="19"/>
  <c r="JZ67" i="19"/>
  <c r="JV67" i="19"/>
  <c r="JT67" i="19"/>
  <c r="JQ67" i="19"/>
  <c r="JO67" i="19"/>
  <c r="JL67" i="19"/>
  <c r="JI67" i="19"/>
  <c r="JG67" i="19"/>
  <c r="KE66" i="19"/>
  <c r="KC66" i="19"/>
  <c r="JZ66" i="19"/>
  <c r="JV66" i="19"/>
  <c r="JT66" i="19"/>
  <c r="JQ66" i="19"/>
  <c r="JO66" i="19"/>
  <c r="JL66" i="19"/>
  <c r="JI66" i="19"/>
  <c r="JG66" i="19"/>
  <c r="KE65" i="19"/>
  <c r="KC65" i="19"/>
  <c r="JZ65" i="19"/>
  <c r="JV65" i="19"/>
  <c r="JT65" i="19"/>
  <c r="JQ65" i="19"/>
  <c r="JO65" i="19"/>
  <c r="JL65" i="19"/>
  <c r="JI65" i="19"/>
  <c r="JG65" i="19"/>
  <c r="KE64" i="19"/>
  <c r="KC64" i="19"/>
  <c r="JZ64" i="19"/>
  <c r="JV64" i="19"/>
  <c r="JT64" i="19"/>
  <c r="JQ64" i="19"/>
  <c r="JO64" i="19"/>
  <c r="JL64" i="19"/>
  <c r="JI64" i="19"/>
  <c r="JG64" i="19"/>
  <c r="KE63" i="19"/>
  <c r="KC63" i="19"/>
  <c r="JZ63" i="19"/>
  <c r="JV63" i="19"/>
  <c r="JT63" i="19"/>
  <c r="JQ63" i="19"/>
  <c r="JO63" i="19"/>
  <c r="JL63" i="19"/>
  <c r="JI63" i="19"/>
  <c r="JG63" i="19"/>
  <c r="KE62" i="19"/>
  <c r="KC62" i="19"/>
  <c r="JZ62" i="19"/>
  <c r="JV62" i="19"/>
  <c r="JT62" i="19"/>
  <c r="JQ62" i="19"/>
  <c r="JO62" i="19"/>
  <c r="JL62" i="19"/>
  <c r="JI62" i="19"/>
  <c r="JG62" i="19"/>
  <c r="KE61" i="19"/>
  <c r="KC61" i="19"/>
  <c r="JZ61" i="19"/>
  <c r="JV61" i="19"/>
  <c r="JT61" i="19"/>
  <c r="JQ61" i="19"/>
  <c r="JO61" i="19"/>
  <c r="JL61" i="19"/>
  <c r="JI61" i="19"/>
  <c r="JG61" i="19"/>
  <c r="KE60" i="19"/>
  <c r="KC60" i="19"/>
  <c r="JZ60" i="19"/>
  <c r="JV60" i="19"/>
  <c r="JT60" i="19"/>
  <c r="JQ60" i="19"/>
  <c r="JO60" i="19"/>
  <c r="JL60" i="19"/>
  <c r="JI60" i="19"/>
  <c r="JG60" i="19"/>
  <c r="KE59" i="19"/>
  <c r="KC59" i="19"/>
  <c r="JZ59" i="19"/>
  <c r="JV59" i="19"/>
  <c r="JT59" i="19"/>
  <c r="JQ59" i="19"/>
  <c r="JO59" i="19"/>
  <c r="JL59" i="19"/>
  <c r="JI59" i="19"/>
  <c r="JG59" i="19"/>
  <c r="KE58" i="19"/>
  <c r="KC58" i="19"/>
  <c r="JZ58" i="19"/>
  <c r="JV58" i="19"/>
  <c r="JT58" i="19"/>
  <c r="JQ58" i="19"/>
  <c r="JO58" i="19"/>
  <c r="JL58" i="19"/>
  <c r="JI58" i="19"/>
  <c r="JG58" i="19"/>
  <c r="KE57" i="19"/>
  <c r="KC57" i="19"/>
  <c r="JZ57" i="19"/>
  <c r="JV57" i="19"/>
  <c r="JT57" i="19"/>
  <c r="JQ57" i="19"/>
  <c r="JO57" i="19"/>
  <c r="JL57" i="19"/>
  <c r="JI57" i="19"/>
  <c r="JG57" i="19"/>
  <c r="KE56" i="19"/>
  <c r="KC56" i="19"/>
  <c r="JZ56" i="19"/>
  <c r="JV56" i="19"/>
  <c r="JT56" i="19"/>
  <c r="JQ56" i="19"/>
  <c r="JO56" i="19"/>
  <c r="JL56" i="19"/>
  <c r="JI56" i="19"/>
  <c r="JG56" i="19"/>
  <c r="KE55" i="19"/>
  <c r="KC55" i="19"/>
  <c r="JZ55" i="19"/>
  <c r="JV55" i="19"/>
  <c r="JT55" i="19"/>
  <c r="JQ55" i="19"/>
  <c r="JO55" i="19"/>
  <c r="JL55" i="19"/>
  <c r="JI55" i="19"/>
  <c r="JG55" i="19"/>
  <c r="KE54" i="19"/>
  <c r="KC54" i="19"/>
  <c r="JZ54" i="19"/>
  <c r="JV54" i="19"/>
  <c r="JT54" i="19"/>
  <c r="JQ54" i="19"/>
  <c r="JO54" i="19"/>
  <c r="JL54" i="19"/>
  <c r="JI54" i="19"/>
  <c r="JG54" i="19"/>
  <c r="KE53" i="19"/>
  <c r="KC53" i="19"/>
  <c r="JZ53" i="19"/>
  <c r="JV53" i="19"/>
  <c r="JT53" i="19"/>
  <c r="JQ53" i="19"/>
  <c r="JO53" i="19"/>
  <c r="JL53" i="19"/>
  <c r="JI53" i="19"/>
  <c r="JG53" i="19"/>
  <c r="KE52" i="19"/>
  <c r="KC52" i="19"/>
  <c r="JZ52" i="19"/>
  <c r="JV52" i="19"/>
  <c r="JT52" i="19"/>
  <c r="JQ52" i="19"/>
  <c r="JO52" i="19"/>
  <c r="JL52" i="19"/>
  <c r="JI52" i="19"/>
  <c r="JG52" i="19"/>
  <c r="KE51" i="19"/>
  <c r="KC51" i="19"/>
  <c r="JZ51" i="19"/>
  <c r="JV51" i="19"/>
  <c r="JT51" i="19"/>
  <c r="JQ51" i="19"/>
  <c r="JO51" i="19"/>
  <c r="JL51" i="19"/>
  <c r="JI51" i="19"/>
  <c r="JG51" i="19"/>
  <c r="KE50" i="19"/>
  <c r="KC50" i="19"/>
  <c r="JZ50" i="19"/>
  <c r="JV50" i="19"/>
  <c r="JT50" i="19"/>
  <c r="JQ50" i="19"/>
  <c r="JO50" i="19"/>
  <c r="JL50" i="19"/>
  <c r="JI50" i="19"/>
  <c r="JG50" i="19"/>
  <c r="KE49" i="19"/>
  <c r="KC49" i="19"/>
  <c r="JZ49" i="19"/>
  <c r="JV49" i="19"/>
  <c r="JT49" i="19"/>
  <c r="JQ49" i="19"/>
  <c r="JO49" i="19"/>
  <c r="JL49" i="19"/>
  <c r="JI49" i="19"/>
  <c r="JG49" i="19"/>
  <c r="KE48" i="19"/>
  <c r="KC48" i="19"/>
  <c r="JZ48" i="19"/>
  <c r="JV48" i="19"/>
  <c r="JT48" i="19"/>
  <c r="JQ48" i="19"/>
  <c r="JO48" i="19"/>
  <c r="JL48" i="19"/>
  <c r="JI48" i="19"/>
  <c r="JG48" i="19"/>
  <c r="KE47" i="19"/>
  <c r="KC47" i="19"/>
  <c r="JZ47" i="19"/>
  <c r="JV47" i="19"/>
  <c r="JT47" i="19"/>
  <c r="JQ47" i="19"/>
  <c r="JO47" i="19"/>
  <c r="JL47" i="19"/>
  <c r="JI47" i="19"/>
  <c r="JG47" i="19"/>
  <c r="KE46" i="19"/>
  <c r="KC46" i="19"/>
  <c r="JZ46" i="19"/>
  <c r="JV46" i="19"/>
  <c r="JT46" i="19"/>
  <c r="JQ46" i="19"/>
  <c r="JO46" i="19"/>
  <c r="JL46" i="19"/>
  <c r="JI46" i="19"/>
  <c r="JG46" i="19"/>
  <c r="KE45" i="19"/>
  <c r="KC45" i="19"/>
  <c r="JZ45" i="19"/>
  <c r="JV45" i="19"/>
  <c r="JT45" i="19"/>
  <c r="JQ45" i="19"/>
  <c r="JO45" i="19"/>
  <c r="JL45" i="19"/>
  <c r="JI45" i="19"/>
  <c r="JG45" i="19"/>
  <c r="KE44" i="19"/>
  <c r="KC44" i="19"/>
  <c r="JZ44" i="19"/>
  <c r="JV44" i="19"/>
  <c r="JT44" i="19"/>
  <c r="JQ44" i="19"/>
  <c r="JO44" i="19"/>
  <c r="JL44" i="19"/>
  <c r="JI44" i="19"/>
  <c r="JG44" i="19"/>
  <c r="KE43" i="19"/>
  <c r="KC43" i="19"/>
  <c r="JZ43" i="19"/>
  <c r="JV43" i="19"/>
  <c r="JT43" i="19"/>
  <c r="JQ43" i="19"/>
  <c r="JO43" i="19"/>
  <c r="JL43" i="19"/>
  <c r="JI43" i="19"/>
  <c r="JG43" i="19"/>
  <c r="KE42" i="19"/>
  <c r="KC42" i="19"/>
  <c r="JZ42" i="19"/>
  <c r="JV42" i="19"/>
  <c r="JT42" i="19"/>
  <c r="JQ42" i="19"/>
  <c r="JO42" i="19"/>
  <c r="JL42" i="19"/>
  <c r="JI42" i="19"/>
  <c r="JG42" i="19"/>
  <c r="KE41" i="19"/>
  <c r="KC41" i="19"/>
  <c r="JZ41" i="19"/>
  <c r="JV41" i="19"/>
  <c r="JT41" i="19"/>
  <c r="JQ41" i="19"/>
  <c r="JO41" i="19"/>
  <c r="JL41" i="19"/>
  <c r="JI41" i="19"/>
  <c r="JG41" i="19"/>
  <c r="KE40" i="19"/>
  <c r="KC40" i="19"/>
  <c r="JZ40" i="19"/>
  <c r="JV40" i="19"/>
  <c r="JT40" i="19"/>
  <c r="JQ40" i="19"/>
  <c r="JO40" i="19"/>
  <c r="JL40" i="19"/>
  <c r="JI40" i="19"/>
  <c r="JG40" i="19"/>
  <c r="KE39" i="19"/>
  <c r="KC39" i="19"/>
  <c r="JZ39" i="19"/>
  <c r="JV39" i="19"/>
  <c r="JT39" i="19"/>
  <c r="JQ39" i="19"/>
  <c r="JO39" i="19"/>
  <c r="JL39" i="19"/>
  <c r="JI39" i="19"/>
  <c r="JG39" i="19"/>
  <c r="KE38" i="19"/>
  <c r="KC38" i="19"/>
  <c r="JZ38" i="19"/>
  <c r="JV38" i="19"/>
  <c r="JT38" i="19"/>
  <c r="JQ38" i="19"/>
  <c r="JO38" i="19"/>
  <c r="JL38" i="19"/>
  <c r="JI38" i="19"/>
  <c r="JG38" i="19"/>
  <c r="KE37" i="19"/>
  <c r="KC37" i="19"/>
  <c r="JZ37" i="19"/>
  <c r="JV37" i="19"/>
  <c r="JT37" i="19"/>
  <c r="JQ37" i="19"/>
  <c r="JO37" i="19"/>
  <c r="JL37" i="19"/>
  <c r="JI37" i="19"/>
  <c r="JG37" i="19"/>
  <c r="KE36" i="19"/>
  <c r="KC36" i="19"/>
  <c r="JZ36" i="19"/>
  <c r="JV36" i="19"/>
  <c r="JT36" i="19"/>
  <c r="JQ36" i="19"/>
  <c r="JO36" i="19"/>
  <c r="JL36" i="19"/>
  <c r="JI36" i="19"/>
  <c r="JG36" i="19"/>
  <c r="KE35" i="19"/>
  <c r="KC35" i="19"/>
  <c r="JZ35" i="19"/>
  <c r="JV35" i="19"/>
  <c r="JT35" i="19"/>
  <c r="JQ35" i="19"/>
  <c r="JO35" i="19"/>
  <c r="JL35" i="19"/>
  <c r="JI35" i="19"/>
  <c r="JG35" i="19"/>
  <c r="KE34" i="19"/>
  <c r="KC34" i="19"/>
  <c r="JZ34" i="19"/>
  <c r="JV34" i="19"/>
  <c r="JT34" i="19"/>
  <c r="JQ34" i="19"/>
  <c r="JO34" i="19"/>
  <c r="JL34" i="19"/>
  <c r="JI34" i="19"/>
  <c r="JG34" i="19"/>
  <c r="KE33" i="19"/>
  <c r="KC33" i="19"/>
  <c r="JZ33" i="19"/>
  <c r="JV33" i="19"/>
  <c r="JT33" i="19"/>
  <c r="JQ33" i="19"/>
  <c r="JO33" i="19"/>
  <c r="JL33" i="19"/>
  <c r="JI33" i="19"/>
  <c r="JG33" i="19"/>
  <c r="KE32" i="19"/>
  <c r="KC32" i="19"/>
  <c r="JZ32" i="19"/>
  <c r="JV32" i="19"/>
  <c r="JT32" i="19"/>
  <c r="JQ32" i="19"/>
  <c r="JO32" i="19"/>
  <c r="JL32" i="19"/>
  <c r="JI32" i="19"/>
  <c r="JG32" i="19"/>
  <c r="KE31" i="19"/>
  <c r="KC31" i="19"/>
  <c r="JZ31" i="19"/>
  <c r="JV31" i="19"/>
  <c r="JT31" i="19"/>
  <c r="JQ31" i="19"/>
  <c r="JO31" i="19"/>
  <c r="JL31" i="19"/>
  <c r="JI31" i="19"/>
  <c r="JG31" i="19"/>
  <c r="KE30" i="19"/>
  <c r="KC30" i="19"/>
  <c r="JZ30" i="19"/>
  <c r="JV30" i="19"/>
  <c r="JT30" i="19"/>
  <c r="JQ30" i="19"/>
  <c r="JO30" i="19"/>
  <c r="JL30" i="19"/>
  <c r="JI30" i="19"/>
  <c r="JG30" i="19"/>
  <c r="KE29" i="19"/>
  <c r="KC29" i="19"/>
  <c r="JZ29" i="19"/>
  <c r="JV29" i="19"/>
  <c r="JT29" i="19"/>
  <c r="JQ29" i="19"/>
  <c r="JO29" i="19"/>
  <c r="JL29" i="19"/>
  <c r="JI29" i="19"/>
  <c r="JG29" i="19"/>
  <c r="KE28" i="19"/>
  <c r="KC28" i="19"/>
  <c r="JZ28" i="19"/>
  <c r="JV28" i="19"/>
  <c r="JT28" i="19"/>
  <c r="JQ28" i="19"/>
  <c r="JO28" i="19"/>
  <c r="JL28" i="19"/>
  <c r="JI28" i="19"/>
  <c r="JG28" i="19"/>
  <c r="KE27" i="19"/>
  <c r="KC27" i="19"/>
  <c r="JZ27" i="19"/>
  <c r="JV27" i="19"/>
  <c r="JT27" i="19"/>
  <c r="JQ27" i="19"/>
  <c r="JO27" i="19"/>
  <c r="JL27" i="19"/>
  <c r="JI27" i="19"/>
  <c r="JG27" i="19"/>
  <c r="KE26" i="19"/>
  <c r="KC26" i="19"/>
  <c r="JZ26" i="19"/>
  <c r="JV26" i="19"/>
  <c r="JT26" i="19"/>
  <c r="JQ26" i="19"/>
  <c r="JO26" i="19"/>
  <c r="JL26" i="19"/>
  <c r="JI26" i="19"/>
  <c r="JG26" i="19"/>
  <c r="KE25" i="19"/>
  <c r="KC25" i="19"/>
  <c r="JZ25" i="19"/>
  <c r="JV25" i="19"/>
  <c r="JT25" i="19"/>
  <c r="JQ25" i="19"/>
  <c r="JO25" i="19"/>
  <c r="JL25" i="19"/>
  <c r="JI25" i="19"/>
  <c r="JG25" i="19"/>
  <c r="KE24" i="19"/>
  <c r="KC24" i="19"/>
  <c r="JZ24" i="19"/>
  <c r="JV24" i="19"/>
  <c r="JT24" i="19"/>
  <c r="JQ24" i="19"/>
  <c r="JO24" i="19"/>
  <c r="JL24" i="19"/>
  <c r="JI24" i="19"/>
  <c r="JG24" i="19"/>
  <c r="KE23" i="19"/>
  <c r="KC23" i="19"/>
  <c r="JZ23" i="19"/>
  <c r="JV23" i="19"/>
  <c r="JT23" i="19"/>
  <c r="JQ23" i="19"/>
  <c r="JO23" i="19"/>
  <c r="JL23" i="19"/>
  <c r="JI23" i="19"/>
  <c r="JG23" i="19"/>
  <c r="KE22" i="19"/>
  <c r="KC22" i="19"/>
  <c r="JZ22" i="19"/>
  <c r="JV22" i="19"/>
  <c r="JT22" i="19"/>
  <c r="JQ22" i="19"/>
  <c r="JO22" i="19"/>
  <c r="JL22" i="19"/>
  <c r="JI22" i="19"/>
  <c r="JG22" i="19"/>
  <c r="KE21" i="19"/>
  <c r="KC21" i="19"/>
  <c r="JZ21" i="19"/>
  <c r="JV21" i="19"/>
  <c r="JT21" i="19"/>
  <c r="JQ21" i="19"/>
  <c r="JO21" i="19"/>
  <c r="JL21" i="19"/>
  <c r="JI21" i="19"/>
  <c r="JG21" i="19"/>
  <c r="KE20" i="19"/>
  <c r="KC20" i="19"/>
  <c r="JZ20" i="19"/>
  <c r="JV20" i="19"/>
  <c r="JT20" i="19"/>
  <c r="JQ20" i="19"/>
  <c r="JO20" i="19"/>
  <c r="JL20" i="19"/>
  <c r="JI20" i="19"/>
  <c r="JG20" i="19"/>
  <c r="KE19" i="19"/>
  <c r="KC19" i="19"/>
  <c r="JZ19" i="19"/>
  <c r="JV19" i="19"/>
  <c r="JT19" i="19"/>
  <c r="JQ19" i="19"/>
  <c r="JO19" i="19"/>
  <c r="JL19" i="19"/>
  <c r="JI19" i="19"/>
  <c r="JG19" i="19"/>
  <c r="KE18" i="19"/>
  <c r="KC18" i="19"/>
  <c r="JZ18" i="19"/>
  <c r="JV18" i="19"/>
  <c r="JT18" i="19"/>
  <c r="JQ18" i="19"/>
  <c r="JO18" i="19"/>
  <c r="JL18" i="19"/>
  <c r="JI18" i="19"/>
  <c r="JG18" i="19"/>
  <c r="KE17" i="19"/>
  <c r="KC17" i="19"/>
  <c r="JZ17" i="19"/>
  <c r="JV17" i="19"/>
  <c r="JT17" i="19"/>
  <c r="JQ17" i="19"/>
  <c r="JO17" i="19"/>
  <c r="JL17" i="19"/>
  <c r="JI17" i="19"/>
  <c r="JG17" i="19"/>
  <c r="KE16" i="19"/>
  <c r="KC16" i="19"/>
  <c r="JZ16" i="19"/>
  <c r="JV16" i="19"/>
  <c r="JT16" i="19"/>
  <c r="JQ16" i="19"/>
  <c r="JO16" i="19"/>
  <c r="JL16" i="19"/>
  <c r="JI16" i="19"/>
  <c r="JG16" i="19"/>
  <c r="KE15" i="19"/>
  <c r="KC15" i="19"/>
  <c r="JZ15" i="19"/>
  <c r="JV15" i="19"/>
  <c r="JT15" i="19"/>
  <c r="JQ15" i="19"/>
  <c r="JO15" i="19"/>
  <c r="JL15" i="19"/>
  <c r="JI15" i="19"/>
  <c r="JG15" i="19"/>
  <c r="KE14" i="19"/>
  <c r="KC14" i="19"/>
  <c r="JZ14" i="19"/>
  <c r="JV14" i="19"/>
  <c r="JT14" i="19"/>
  <c r="JQ14" i="19"/>
  <c r="JO14" i="19"/>
  <c r="JL14" i="19"/>
  <c r="JI14" i="19"/>
  <c r="JG14" i="19"/>
  <c r="KE13" i="19"/>
  <c r="KC13" i="19"/>
  <c r="JZ13" i="19"/>
  <c r="JV13" i="19"/>
  <c r="JT13" i="19"/>
  <c r="JQ13" i="19"/>
  <c r="JO13" i="19"/>
  <c r="JL13" i="19"/>
  <c r="JI13" i="19"/>
  <c r="JG13" i="19"/>
  <c r="KE12" i="19"/>
  <c r="KC12" i="19"/>
  <c r="JZ12" i="19"/>
  <c r="JV12" i="19"/>
  <c r="JT12" i="19"/>
  <c r="JQ12" i="19"/>
  <c r="JO12" i="19"/>
  <c r="JL12" i="19"/>
  <c r="JI12" i="19"/>
  <c r="JG12" i="19"/>
  <c r="KE11" i="19"/>
  <c r="KC11" i="19"/>
  <c r="JZ11" i="19"/>
  <c r="JV11" i="19"/>
  <c r="JT11" i="19"/>
  <c r="JQ11" i="19"/>
  <c r="JO11" i="19"/>
  <c r="JL11" i="19"/>
  <c r="JI11" i="19"/>
  <c r="JG11" i="19"/>
  <c r="JL10" i="19"/>
  <c r="IM190" i="19"/>
  <c r="IM189" i="19"/>
  <c r="IM188" i="19"/>
  <c r="IM187" i="19"/>
  <c r="IM186" i="19"/>
  <c r="IM185" i="19"/>
  <c r="IM184" i="19"/>
  <c r="IM183" i="19"/>
  <c r="IM182" i="19"/>
  <c r="IM181" i="19"/>
  <c r="IM180" i="19"/>
  <c r="IM179" i="19"/>
  <c r="IM178" i="19"/>
  <c r="IM177" i="19"/>
  <c r="IM176" i="19"/>
  <c r="JC174" i="19"/>
  <c r="JA174" i="19"/>
  <c r="IX174" i="19"/>
  <c r="IT174" i="19"/>
  <c r="IR174" i="19"/>
  <c r="IO174" i="19"/>
  <c r="IM174" i="19"/>
  <c r="IJ174" i="19"/>
  <c r="IG174" i="19"/>
  <c r="IE174" i="19"/>
  <c r="JC173" i="19"/>
  <c r="JA173" i="19"/>
  <c r="IX173" i="19"/>
  <c r="IT173" i="19"/>
  <c r="IR173" i="19"/>
  <c r="IO173" i="19"/>
  <c r="IM173" i="19"/>
  <c r="IJ173" i="19"/>
  <c r="IG173" i="19"/>
  <c r="IE173" i="19"/>
  <c r="JC172" i="19"/>
  <c r="JA172" i="19"/>
  <c r="IX172" i="19"/>
  <c r="IT172" i="19"/>
  <c r="IR172" i="19"/>
  <c r="IO172" i="19"/>
  <c r="IM172" i="19"/>
  <c r="IJ172" i="19"/>
  <c r="IG172" i="19"/>
  <c r="IE172" i="19"/>
  <c r="JC171" i="19"/>
  <c r="JA171" i="19"/>
  <c r="IX171" i="19"/>
  <c r="IT171" i="19"/>
  <c r="IR171" i="19"/>
  <c r="IO171" i="19"/>
  <c r="IM171" i="19"/>
  <c r="IJ171" i="19"/>
  <c r="IG171" i="19"/>
  <c r="IE171" i="19"/>
  <c r="JC170" i="19"/>
  <c r="JA170" i="19"/>
  <c r="IX170" i="19"/>
  <c r="IT170" i="19"/>
  <c r="IR170" i="19"/>
  <c r="IO170" i="19"/>
  <c r="IM170" i="19"/>
  <c r="IJ170" i="19"/>
  <c r="IG170" i="19"/>
  <c r="IE170" i="19"/>
  <c r="JC169" i="19"/>
  <c r="JA169" i="19"/>
  <c r="IX169" i="19"/>
  <c r="IT169" i="19"/>
  <c r="IR169" i="19"/>
  <c r="IO169" i="19"/>
  <c r="IM169" i="19"/>
  <c r="IJ169" i="19"/>
  <c r="IG169" i="19"/>
  <c r="IE169" i="19"/>
  <c r="JC168" i="19"/>
  <c r="JA168" i="19"/>
  <c r="IX168" i="19"/>
  <c r="IT168" i="19"/>
  <c r="IR168" i="19"/>
  <c r="IO168" i="19"/>
  <c r="IM168" i="19"/>
  <c r="IJ168" i="19"/>
  <c r="IG168" i="19"/>
  <c r="IE168" i="19"/>
  <c r="JC167" i="19"/>
  <c r="JA167" i="19"/>
  <c r="IX167" i="19"/>
  <c r="IT167" i="19"/>
  <c r="IR167" i="19"/>
  <c r="IO167" i="19"/>
  <c r="IM167" i="19"/>
  <c r="IJ167" i="19"/>
  <c r="IG167" i="19"/>
  <c r="IE167" i="19"/>
  <c r="JC166" i="19"/>
  <c r="JA166" i="19"/>
  <c r="IX166" i="19"/>
  <c r="IT166" i="19"/>
  <c r="IR166" i="19"/>
  <c r="IO166" i="19"/>
  <c r="IM166" i="19"/>
  <c r="IJ166" i="19"/>
  <c r="IG166" i="19"/>
  <c r="IE166" i="19"/>
  <c r="JC165" i="19"/>
  <c r="JA165" i="19"/>
  <c r="IX165" i="19"/>
  <c r="IT165" i="19"/>
  <c r="IR165" i="19"/>
  <c r="IO165" i="19"/>
  <c r="IM165" i="19"/>
  <c r="IJ165" i="19"/>
  <c r="IG165" i="19"/>
  <c r="IE165" i="19"/>
  <c r="JC164" i="19"/>
  <c r="JA164" i="19"/>
  <c r="IX164" i="19"/>
  <c r="IT164" i="19"/>
  <c r="IR164" i="19"/>
  <c r="IO164" i="19"/>
  <c r="IM164" i="19"/>
  <c r="IJ164" i="19"/>
  <c r="IG164" i="19"/>
  <c r="IE164" i="19"/>
  <c r="JC163" i="19"/>
  <c r="JA163" i="19"/>
  <c r="IX163" i="19"/>
  <c r="IT163" i="19"/>
  <c r="IR163" i="19"/>
  <c r="IO163" i="19"/>
  <c r="IM163" i="19"/>
  <c r="IJ163" i="19"/>
  <c r="IG163" i="19"/>
  <c r="IE163" i="19"/>
  <c r="JC162" i="19"/>
  <c r="JA162" i="19"/>
  <c r="IX162" i="19"/>
  <c r="IT162" i="19"/>
  <c r="IR162" i="19"/>
  <c r="IO162" i="19"/>
  <c r="IM162" i="19"/>
  <c r="IJ162" i="19"/>
  <c r="IG162" i="19"/>
  <c r="IE162" i="19"/>
  <c r="JC161" i="19"/>
  <c r="JA161" i="19"/>
  <c r="IX161" i="19"/>
  <c r="IT161" i="19"/>
  <c r="IR161" i="19"/>
  <c r="IO161" i="19"/>
  <c r="IM161" i="19"/>
  <c r="IJ161" i="19"/>
  <c r="IG161" i="19"/>
  <c r="IE161" i="19"/>
  <c r="JC160" i="19"/>
  <c r="JA160" i="19"/>
  <c r="IX160" i="19"/>
  <c r="IT160" i="19"/>
  <c r="IR160" i="19"/>
  <c r="IO160" i="19"/>
  <c r="IM160" i="19"/>
  <c r="IJ160" i="19"/>
  <c r="IG160" i="19"/>
  <c r="IE160" i="19"/>
  <c r="JC159" i="19"/>
  <c r="JA159" i="19"/>
  <c r="IX159" i="19"/>
  <c r="IT159" i="19"/>
  <c r="IR159" i="19"/>
  <c r="IO159" i="19"/>
  <c r="IM159" i="19"/>
  <c r="IJ159" i="19"/>
  <c r="IG159" i="19"/>
  <c r="IE159" i="19"/>
  <c r="JC158" i="19"/>
  <c r="JA158" i="19"/>
  <c r="IX158" i="19"/>
  <c r="IT158" i="19"/>
  <c r="IR158" i="19"/>
  <c r="IO158" i="19"/>
  <c r="IM158" i="19"/>
  <c r="IJ158" i="19"/>
  <c r="IG158" i="19"/>
  <c r="IE158" i="19"/>
  <c r="JC157" i="19"/>
  <c r="JA157" i="19"/>
  <c r="IX157" i="19"/>
  <c r="IT157" i="19"/>
  <c r="IR157" i="19"/>
  <c r="IO157" i="19"/>
  <c r="IM157" i="19"/>
  <c r="IJ157" i="19"/>
  <c r="IG157" i="19"/>
  <c r="IE157" i="19"/>
  <c r="JC156" i="19"/>
  <c r="JA156" i="19"/>
  <c r="IX156" i="19"/>
  <c r="IT156" i="19"/>
  <c r="IR156" i="19"/>
  <c r="IO156" i="19"/>
  <c r="IM156" i="19"/>
  <c r="IJ156" i="19"/>
  <c r="IG156" i="19"/>
  <c r="IE156" i="19"/>
  <c r="JC155" i="19"/>
  <c r="JA155" i="19"/>
  <c r="IX155" i="19"/>
  <c r="IT155" i="19"/>
  <c r="IR155" i="19"/>
  <c r="IO155" i="19"/>
  <c r="IM155" i="19"/>
  <c r="IJ155" i="19"/>
  <c r="IG155" i="19"/>
  <c r="IE155" i="19"/>
  <c r="JC154" i="19"/>
  <c r="JA154" i="19"/>
  <c r="IX154" i="19"/>
  <c r="IT154" i="19"/>
  <c r="IR154" i="19"/>
  <c r="IO154" i="19"/>
  <c r="IM154" i="19"/>
  <c r="IJ154" i="19"/>
  <c r="IG154" i="19"/>
  <c r="IE154" i="19"/>
  <c r="JC153" i="19"/>
  <c r="JA153" i="19"/>
  <c r="IX153" i="19"/>
  <c r="IT153" i="19"/>
  <c r="IR153" i="19"/>
  <c r="IO153" i="19"/>
  <c r="IM153" i="19"/>
  <c r="IJ153" i="19"/>
  <c r="IG153" i="19"/>
  <c r="IE153" i="19"/>
  <c r="JC152" i="19"/>
  <c r="JA152" i="19"/>
  <c r="IX152" i="19"/>
  <c r="IT152" i="19"/>
  <c r="IR152" i="19"/>
  <c r="IO152" i="19"/>
  <c r="IM152" i="19"/>
  <c r="IJ152" i="19"/>
  <c r="IG152" i="19"/>
  <c r="IE152" i="19"/>
  <c r="JC151" i="19"/>
  <c r="JA151" i="19"/>
  <c r="IX151" i="19"/>
  <c r="IT151" i="19"/>
  <c r="IR151" i="19"/>
  <c r="IO151" i="19"/>
  <c r="IM151" i="19"/>
  <c r="IJ151" i="19"/>
  <c r="IG151" i="19"/>
  <c r="IE151" i="19"/>
  <c r="JC150" i="19"/>
  <c r="JA150" i="19"/>
  <c r="IX150" i="19"/>
  <c r="IT150" i="19"/>
  <c r="IR150" i="19"/>
  <c r="IO150" i="19"/>
  <c r="IM150" i="19"/>
  <c r="IJ150" i="19"/>
  <c r="IG150" i="19"/>
  <c r="IE150" i="19"/>
  <c r="JC149" i="19"/>
  <c r="JA149" i="19"/>
  <c r="IX149" i="19"/>
  <c r="IT149" i="19"/>
  <c r="IR149" i="19"/>
  <c r="IO149" i="19"/>
  <c r="IM149" i="19"/>
  <c r="IJ149" i="19"/>
  <c r="IG149" i="19"/>
  <c r="IE149" i="19"/>
  <c r="JC147" i="19"/>
  <c r="JA147" i="19"/>
  <c r="IX147" i="19"/>
  <c r="IT147" i="19"/>
  <c r="IR147" i="19"/>
  <c r="IO147" i="19"/>
  <c r="IM147" i="19"/>
  <c r="IJ147" i="19"/>
  <c r="IG147" i="19"/>
  <c r="IE147" i="19"/>
  <c r="JC146" i="19"/>
  <c r="JA146" i="19"/>
  <c r="IX146" i="19"/>
  <c r="IT146" i="19"/>
  <c r="IR146" i="19"/>
  <c r="IO146" i="19"/>
  <c r="IM146" i="19"/>
  <c r="IJ146" i="19"/>
  <c r="IG146" i="19"/>
  <c r="IE146" i="19"/>
  <c r="JC145" i="19"/>
  <c r="JA145" i="19"/>
  <c r="IX145" i="19"/>
  <c r="IT145" i="19"/>
  <c r="IR145" i="19"/>
  <c r="IO145" i="19"/>
  <c r="IM145" i="19"/>
  <c r="IJ145" i="19"/>
  <c r="IG145" i="19"/>
  <c r="IE145" i="19"/>
  <c r="JC144" i="19"/>
  <c r="JA144" i="19"/>
  <c r="IX144" i="19"/>
  <c r="IT144" i="19"/>
  <c r="IR144" i="19"/>
  <c r="IO144" i="19"/>
  <c r="IM144" i="19"/>
  <c r="IJ144" i="19"/>
  <c r="IG144" i="19"/>
  <c r="IE144" i="19"/>
  <c r="JC143" i="19"/>
  <c r="JA143" i="19"/>
  <c r="IX143" i="19"/>
  <c r="IT143" i="19"/>
  <c r="IR143" i="19"/>
  <c r="IO143" i="19"/>
  <c r="IM143" i="19"/>
  <c r="IJ143" i="19"/>
  <c r="IG143" i="19"/>
  <c r="IE143" i="19"/>
  <c r="JC142" i="19"/>
  <c r="JA142" i="19"/>
  <c r="IX142" i="19"/>
  <c r="IT142" i="19"/>
  <c r="IR142" i="19"/>
  <c r="IO142" i="19"/>
  <c r="IM142" i="19"/>
  <c r="IJ142" i="19"/>
  <c r="IG142" i="19"/>
  <c r="IE142" i="19"/>
  <c r="JC141" i="19"/>
  <c r="JA141" i="19"/>
  <c r="IX141" i="19"/>
  <c r="IT141" i="19"/>
  <c r="IR141" i="19"/>
  <c r="IO141" i="19"/>
  <c r="IM141" i="19"/>
  <c r="IJ141" i="19"/>
  <c r="IG141" i="19"/>
  <c r="IE141" i="19"/>
  <c r="JC140" i="19"/>
  <c r="JA140" i="19"/>
  <c r="IX140" i="19"/>
  <c r="IT140" i="19"/>
  <c r="IR140" i="19"/>
  <c r="IO140" i="19"/>
  <c r="IM140" i="19"/>
  <c r="IJ140" i="19"/>
  <c r="IG140" i="19"/>
  <c r="IE140" i="19"/>
  <c r="JC139" i="19"/>
  <c r="JA139" i="19"/>
  <c r="IX139" i="19"/>
  <c r="IT139" i="19"/>
  <c r="IR139" i="19"/>
  <c r="IO139" i="19"/>
  <c r="IM139" i="19"/>
  <c r="IJ139" i="19"/>
  <c r="IG139" i="19"/>
  <c r="IE139" i="19"/>
  <c r="JC138" i="19"/>
  <c r="JA138" i="19"/>
  <c r="IX138" i="19"/>
  <c r="IT138" i="19"/>
  <c r="IR138" i="19"/>
  <c r="IO138" i="19"/>
  <c r="IM138" i="19"/>
  <c r="IJ138" i="19"/>
  <c r="IG138" i="19"/>
  <c r="IE138" i="19"/>
  <c r="JC137" i="19"/>
  <c r="JA137" i="19"/>
  <c r="IX137" i="19"/>
  <c r="IT137" i="19"/>
  <c r="IR137" i="19"/>
  <c r="IO137" i="19"/>
  <c r="IM137" i="19"/>
  <c r="IJ137" i="19"/>
  <c r="IG137" i="19"/>
  <c r="IE137" i="19"/>
  <c r="JC136" i="19"/>
  <c r="JA136" i="19"/>
  <c r="IX136" i="19"/>
  <c r="IT136" i="19"/>
  <c r="IR136" i="19"/>
  <c r="IO136" i="19"/>
  <c r="IM136" i="19"/>
  <c r="IJ136" i="19"/>
  <c r="IG136" i="19"/>
  <c r="IE136" i="19"/>
  <c r="JC135" i="19"/>
  <c r="JA135" i="19"/>
  <c r="IX135" i="19"/>
  <c r="IT135" i="19"/>
  <c r="IR135" i="19"/>
  <c r="IO135" i="19"/>
  <c r="IM135" i="19"/>
  <c r="IJ135" i="19"/>
  <c r="IG135" i="19"/>
  <c r="IE135" i="19"/>
  <c r="JC134" i="19"/>
  <c r="JA134" i="19"/>
  <c r="IX134" i="19"/>
  <c r="IT134" i="19"/>
  <c r="IR134" i="19"/>
  <c r="IO134" i="19"/>
  <c r="IM134" i="19"/>
  <c r="IJ134" i="19"/>
  <c r="IG134" i="19"/>
  <c r="IE134" i="19"/>
  <c r="JC133" i="19"/>
  <c r="JA133" i="19"/>
  <c r="IX133" i="19"/>
  <c r="IT133" i="19"/>
  <c r="IR133" i="19"/>
  <c r="IO133" i="19"/>
  <c r="IM133" i="19"/>
  <c r="IJ133" i="19"/>
  <c r="IG133" i="19"/>
  <c r="IE133" i="19"/>
  <c r="JC132" i="19"/>
  <c r="JA132" i="19"/>
  <c r="IX132" i="19"/>
  <c r="IT132" i="19"/>
  <c r="IR132" i="19"/>
  <c r="IO132" i="19"/>
  <c r="IM132" i="19"/>
  <c r="IJ132" i="19"/>
  <c r="IG132" i="19"/>
  <c r="IE132" i="19"/>
  <c r="JC131" i="19"/>
  <c r="JA131" i="19"/>
  <c r="IX131" i="19"/>
  <c r="IT131" i="19"/>
  <c r="IR131" i="19"/>
  <c r="IO131" i="19"/>
  <c r="IM131" i="19"/>
  <c r="IJ131" i="19"/>
  <c r="IG131" i="19"/>
  <c r="IE131" i="19"/>
  <c r="JC130" i="19"/>
  <c r="JA130" i="19"/>
  <c r="IX130" i="19"/>
  <c r="IT130" i="19"/>
  <c r="IR130" i="19"/>
  <c r="IO130" i="19"/>
  <c r="IM130" i="19"/>
  <c r="IJ130" i="19"/>
  <c r="IG130" i="19"/>
  <c r="IE130" i="19"/>
  <c r="JC129" i="19"/>
  <c r="JA129" i="19"/>
  <c r="IX129" i="19"/>
  <c r="IT129" i="19"/>
  <c r="IR129" i="19"/>
  <c r="IO129" i="19"/>
  <c r="IM129" i="19"/>
  <c r="IJ129" i="19"/>
  <c r="IG129" i="19"/>
  <c r="IE129" i="19"/>
  <c r="JC128" i="19"/>
  <c r="JA128" i="19"/>
  <c r="IX128" i="19"/>
  <c r="IT128" i="19"/>
  <c r="IR128" i="19"/>
  <c r="IO128" i="19"/>
  <c r="IM128" i="19"/>
  <c r="IJ128" i="19"/>
  <c r="IG128" i="19"/>
  <c r="IE128" i="19"/>
  <c r="JC127" i="19"/>
  <c r="JA127" i="19"/>
  <c r="IX127" i="19"/>
  <c r="IT127" i="19"/>
  <c r="IR127" i="19"/>
  <c r="IO127" i="19"/>
  <c r="IM127" i="19"/>
  <c r="IJ127" i="19"/>
  <c r="IG127" i="19"/>
  <c r="IE127" i="19"/>
  <c r="JC126" i="19"/>
  <c r="JA126" i="19"/>
  <c r="IX126" i="19"/>
  <c r="IT126" i="19"/>
  <c r="IR126" i="19"/>
  <c r="IO126" i="19"/>
  <c r="IM126" i="19"/>
  <c r="IJ126" i="19"/>
  <c r="IG126" i="19"/>
  <c r="IE126" i="19"/>
  <c r="JC125" i="19"/>
  <c r="JA125" i="19"/>
  <c r="IX125" i="19"/>
  <c r="IT125" i="19"/>
  <c r="IR125" i="19"/>
  <c r="IO125" i="19"/>
  <c r="IM125" i="19"/>
  <c r="IJ125" i="19"/>
  <c r="IG125" i="19"/>
  <c r="IE125" i="19"/>
  <c r="JC124" i="19"/>
  <c r="JA124" i="19"/>
  <c r="IX124" i="19"/>
  <c r="IT124" i="19"/>
  <c r="IR124" i="19"/>
  <c r="IO124" i="19"/>
  <c r="IM124" i="19"/>
  <c r="IJ124" i="19"/>
  <c r="IG124" i="19"/>
  <c r="IE124" i="19"/>
  <c r="JC123" i="19"/>
  <c r="JA123" i="19"/>
  <c r="IX123" i="19"/>
  <c r="IT123" i="19"/>
  <c r="IR123" i="19"/>
  <c r="IO123" i="19"/>
  <c r="IM123" i="19"/>
  <c r="IJ123" i="19"/>
  <c r="IG123" i="19"/>
  <c r="IE123" i="19"/>
  <c r="JC122" i="19"/>
  <c r="JA122" i="19"/>
  <c r="IX122" i="19"/>
  <c r="IT122" i="19"/>
  <c r="IR122" i="19"/>
  <c r="IO122" i="19"/>
  <c r="IM122" i="19"/>
  <c r="IJ122" i="19"/>
  <c r="IG122" i="19"/>
  <c r="IE122" i="19"/>
  <c r="JC121" i="19"/>
  <c r="JA121" i="19"/>
  <c r="IX121" i="19"/>
  <c r="IT121" i="19"/>
  <c r="IR121" i="19"/>
  <c r="IO121" i="19"/>
  <c r="IM121" i="19"/>
  <c r="IJ121" i="19"/>
  <c r="IG121" i="19"/>
  <c r="IE121" i="19"/>
  <c r="JC120" i="19"/>
  <c r="JA120" i="19"/>
  <c r="IX120" i="19"/>
  <c r="IT120" i="19"/>
  <c r="IR120" i="19"/>
  <c r="IO120" i="19"/>
  <c r="IM120" i="19"/>
  <c r="IJ120" i="19"/>
  <c r="IG120" i="19"/>
  <c r="IE120" i="19"/>
  <c r="JC119" i="19"/>
  <c r="JA119" i="19"/>
  <c r="IX119" i="19"/>
  <c r="IT119" i="19"/>
  <c r="IR119" i="19"/>
  <c r="IO119" i="19"/>
  <c r="IM119" i="19"/>
  <c r="IJ119" i="19"/>
  <c r="IG119" i="19"/>
  <c r="IE119" i="19"/>
  <c r="JC118" i="19"/>
  <c r="JA118" i="19"/>
  <c r="IX118" i="19"/>
  <c r="IT118" i="19"/>
  <c r="IR118" i="19"/>
  <c r="IO118" i="19"/>
  <c r="IM118" i="19"/>
  <c r="IJ118" i="19"/>
  <c r="IG118" i="19"/>
  <c r="IE118" i="19"/>
  <c r="JC117" i="19"/>
  <c r="JA117" i="19"/>
  <c r="IX117" i="19"/>
  <c r="IT117" i="19"/>
  <c r="IR117" i="19"/>
  <c r="IO117" i="19"/>
  <c r="IM117" i="19"/>
  <c r="IJ117" i="19"/>
  <c r="IG117" i="19"/>
  <c r="IE117" i="19"/>
  <c r="JC116" i="19"/>
  <c r="JA116" i="19"/>
  <c r="IX116" i="19"/>
  <c r="IT116" i="19"/>
  <c r="IR116" i="19"/>
  <c r="IO116" i="19"/>
  <c r="IM116" i="19"/>
  <c r="IJ116" i="19"/>
  <c r="IG116" i="19"/>
  <c r="IE116" i="19"/>
  <c r="JC115" i="19"/>
  <c r="JA115" i="19"/>
  <c r="IX115" i="19"/>
  <c r="IT115" i="19"/>
  <c r="IR115" i="19"/>
  <c r="IO115" i="19"/>
  <c r="IM115" i="19"/>
  <c r="IJ115" i="19"/>
  <c r="IG115" i="19"/>
  <c r="IE115" i="19"/>
  <c r="JC114" i="19"/>
  <c r="JA114" i="19"/>
  <c r="IX114" i="19"/>
  <c r="IT114" i="19"/>
  <c r="IR114" i="19"/>
  <c r="IO114" i="19"/>
  <c r="IM114" i="19"/>
  <c r="IJ114" i="19"/>
  <c r="IG114" i="19"/>
  <c r="IE114" i="19"/>
  <c r="JC113" i="19"/>
  <c r="JA113" i="19"/>
  <c r="IX113" i="19"/>
  <c r="IT113" i="19"/>
  <c r="IR113" i="19"/>
  <c r="IO113" i="19"/>
  <c r="IM113" i="19"/>
  <c r="IJ113" i="19"/>
  <c r="IG113" i="19"/>
  <c r="IE113" i="19"/>
  <c r="JC112" i="19"/>
  <c r="JA112" i="19"/>
  <c r="IX112" i="19"/>
  <c r="IT112" i="19"/>
  <c r="IR112" i="19"/>
  <c r="IO112" i="19"/>
  <c r="IM112" i="19"/>
  <c r="IJ112" i="19"/>
  <c r="IG112" i="19"/>
  <c r="IE112" i="19"/>
  <c r="JC111" i="19"/>
  <c r="JA111" i="19"/>
  <c r="IX111" i="19"/>
  <c r="IT111" i="19"/>
  <c r="IR111" i="19"/>
  <c r="IO111" i="19"/>
  <c r="IM111" i="19"/>
  <c r="IJ111" i="19"/>
  <c r="IG111" i="19"/>
  <c r="IE111" i="19"/>
  <c r="JC110" i="19"/>
  <c r="JA110" i="19"/>
  <c r="IX110" i="19"/>
  <c r="IT110" i="19"/>
  <c r="IR110" i="19"/>
  <c r="IO110" i="19"/>
  <c r="IM110" i="19"/>
  <c r="IJ110" i="19"/>
  <c r="IG110" i="19"/>
  <c r="IE110" i="19"/>
  <c r="JC109" i="19"/>
  <c r="JA109" i="19"/>
  <c r="IX109" i="19"/>
  <c r="IT109" i="19"/>
  <c r="IR109" i="19"/>
  <c r="IO109" i="19"/>
  <c r="IM109" i="19"/>
  <c r="IJ109" i="19"/>
  <c r="IG109" i="19"/>
  <c r="IE109" i="19"/>
  <c r="JC108" i="19"/>
  <c r="JA108" i="19"/>
  <c r="IX108" i="19"/>
  <c r="IT108" i="19"/>
  <c r="IR108" i="19"/>
  <c r="IO108" i="19"/>
  <c r="IM108" i="19"/>
  <c r="IJ108" i="19"/>
  <c r="IG108" i="19"/>
  <c r="IE108" i="19"/>
  <c r="JC107" i="19"/>
  <c r="JA107" i="19"/>
  <c r="IX107" i="19"/>
  <c r="IT107" i="19"/>
  <c r="IR107" i="19"/>
  <c r="IO107" i="19"/>
  <c r="IM107" i="19"/>
  <c r="IJ107" i="19"/>
  <c r="IG107" i="19"/>
  <c r="IE107" i="19"/>
  <c r="JC106" i="19"/>
  <c r="JA106" i="19"/>
  <c r="IX106" i="19"/>
  <c r="IT106" i="19"/>
  <c r="IR106" i="19"/>
  <c r="IO106" i="19"/>
  <c r="IM106" i="19"/>
  <c r="IJ106" i="19"/>
  <c r="IG106" i="19"/>
  <c r="IE106" i="19"/>
  <c r="JC105" i="19"/>
  <c r="JA105" i="19"/>
  <c r="IX105" i="19"/>
  <c r="IT105" i="19"/>
  <c r="IR105" i="19"/>
  <c r="IO105" i="19"/>
  <c r="IM105" i="19"/>
  <c r="IJ105" i="19"/>
  <c r="IG105" i="19"/>
  <c r="IE105" i="19"/>
  <c r="JC104" i="19"/>
  <c r="JA104" i="19"/>
  <c r="IX104" i="19"/>
  <c r="IT104" i="19"/>
  <c r="IR104" i="19"/>
  <c r="IO104" i="19"/>
  <c r="IM104" i="19"/>
  <c r="IJ104" i="19"/>
  <c r="IG104" i="19"/>
  <c r="IE104" i="19"/>
  <c r="JC103" i="19"/>
  <c r="JA103" i="19"/>
  <c r="IX103" i="19"/>
  <c r="IT103" i="19"/>
  <c r="IR103" i="19"/>
  <c r="IO103" i="19"/>
  <c r="IM103" i="19"/>
  <c r="IJ103" i="19"/>
  <c r="IG103" i="19"/>
  <c r="IE103" i="19"/>
  <c r="JC102" i="19"/>
  <c r="JA102" i="19"/>
  <c r="IX102" i="19"/>
  <c r="IT102" i="19"/>
  <c r="IR102" i="19"/>
  <c r="IO102" i="19"/>
  <c r="IM102" i="19"/>
  <c r="IJ102" i="19"/>
  <c r="IG102" i="19"/>
  <c r="IE102" i="19"/>
  <c r="JC101" i="19"/>
  <c r="JA101" i="19"/>
  <c r="IX101" i="19"/>
  <c r="IT101" i="19"/>
  <c r="IR101" i="19"/>
  <c r="IO101" i="19"/>
  <c r="IM101" i="19"/>
  <c r="IJ101" i="19"/>
  <c r="IG101" i="19"/>
  <c r="IE101" i="19"/>
  <c r="JC100" i="19"/>
  <c r="JA100" i="19"/>
  <c r="IX100" i="19"/>
  <c r="IT100" i="19"/>
  <c r="IR100" i="19"/>
  <c r="IO100" i="19"/>
  <c r="IM100" i="19"/>
  <c r="IJ100" i="19"/>
  <c r="IG100" i="19"/>
  <c r="IE100" i="19"/>
  <c r="JC99" i="19"/>
  <c r="JA99" i="19"/>
  <c r="IX99" i="19"/>
  <c r="IT99" i="19"/>
  <c r="IR99" i="19"/>
  <c r="IO99" i="19"/>
  <c r="IM99" i="19"/>
  <c r="IJ99" i="19"/>
  <c r="IG99" i="19"/>
  <c r="IE99" i="19"/>
  <c r="JC98" i="19"/>
  <c r="JA98" i="19"/>
  <c r="IX98" i="19"/>
  <c r="IT98" i="19"/>
  <c r="IR98" i="19"/>
  <c r="IO98" i="19"/>
  <c r="IM98" i="19"/>
  <c r="IJ98" i="19"/>
  <c r="IG98" i="19"/>
  <c r="IE98" i="19"/>
  <c r="JC97" i="19"/>
  <c r="JA97" i="19"/>
  <c r="IX97" i="19"/>
  <c r="IT97" i="19"/>
  <c r="IR97" i="19"/>
  <c r="IO97" i="19"/>
  <c r="IM97" i="19"/>
  <c r="IJ97" i="19"/>
  <c r="IG97" i="19"/>
  <c r="IE97" i="19"/>
  <c r="JC96" i="19"/>
  <c r="JA96" i="19"/>
  <c r="IX96" i="19"/>
  <c r="IT96" i="19"/>
  <c r="IR96" i="19"/>
  <c r="IO96" i="19"/>
  <c r="IM96" i="19"/>
  <c r="IJ96" i="19"/>
  <c r="IG96" i="19"/>
  <c r="IE96" i="19"/>
  <c r="JC95" i="19"/>
  <c r="JA95" i="19"/>
  <c r="IX95" i="19"/>
  <c r="IT95" i="19"/>
  <c r="IR95" i="19"/>
  <c r="IO95" i="19"/>
  <c r="IM95" i="19"/>
  <c r="IJ95" i="19"/>
  <c r="IG95" i="19"/>
  <c r="IE95" i="19"/>
  <c r="JC94" i="19"/>
  <c r="JA94" i="19"/>
  <c r="IX94" i="19"/>
  <c r="IT94" i="19"/>
  <c r="IR94" i="19"/>
  <c r="IO94" i="19"/>
  <c r="IM94" i="19"/>
  <c r="IJ94" i="19"/>
  <c r="IG94" i="19"/>
  <c r="IE94" i="19"/>
  <c r="JC93" i="19"/>
  <c r="JA93" i="19"/>
  <c r="IX93" i="19"/>
  <c r="IT93" i="19"/>
  <c r="IR93" i="19"/>
  <c r="IO93" i="19"/>
  <c r="IM93" i="19"/>
  <c r="IJ93" i="19"/>
  <c r="IG93" i="19"/>
  <c r="IE93" i="19"/>
  <c r="JC92" i="19"/>
  <c r="JA92" i="19"/>
  <c r="IX92" i="19"/>
  <c r="IT92" i="19"/>
  <c r="IR92" i="19"/>
  <c r="IO92" i="19"/>
  <c r="IM92" i="19"/>
  <c r="IJ92" i="19"/>
  <c r="IG92" i="19"/>
  <c r="IE92" i="19"/>
  <c r="JC91" i="19"/>
  <c r="JA91" i="19"/>
  <c r="IX91" i="19"/>
  <c r="IT91" i="19"/>
  <c r="IR91" i="19"/>
  <c r="IO91" i="19"/>
  <c r="IM91" i="19"/>
  <c r="IJ91" i="19"/>
  <c r="IG91" i="19"/>
  <c r="IE91" i="19"/>
  <c r="JC90" i="19"/>
  <c r="JA90" i="19"/>
  <c r="IX90" i="19"/>
  <c r="IT90" i="19"/>
  <c r="IR90" i="19"/>
  <c r="IO90" i="19"/>
  <c r="IM90" i="19"/>
  <c r="IJ90" i="19"/>
  <c r="IG90" i="19"/>
  <c r="IE90" i="19"/>
  <c r="JC89" i="19"/>
  <c r="JA89" i="19"/>
  <c r="IX89" i="19"/>
  <c r="IT89" i="19"/>
  <c r="IR89" i="19"/>
  <c r="IO89" i="19"/>
  <c r="IM89" i="19"/>
  <c r="IJ89" i="19"/>
  <c r="IG89" i="19"/>
  <c r="IE89" i="19"/>
  <c r="JC88" i="19"/>
  <c r="JA88" i="19"/>
  <c r="IX88" i="19"/>
  <c r="IT88" i="19"/>
  <c r="IR88" i="19"/>
  <c r="IO88" i="19"/>
  <c r="IM88" i="19"/>
  <c r="IJ88" i="19"/>
  <c r="IG88" i="19"/>
  <c r="IE88" i="19"/>
  <c r="JC87" i="19"/>
  <c r="JA87" i="19"/>
  <c r="IX87" i="19"/>
  <c r="IT87" i="19"/>
  <c r="IR87" i="19"/>
  <c r="IO87" i="19"/>
  <c r="IM87" i="19"/>
  <c r="IJ87" i="19"/>
  <c r="IG87" i="19"/>
  <c r="IE87" i="19"/>
  <c r="JC86" i="19"/>
  <c r="JA86" i="19"/>
  <c r="IX86" i="19"/>
  <c r="IT86" i="19"/>
  <c r="IR86" i="19"/>
  <c r="IO86" i="19"/>
  <c r="IM86" i="19"/>
  <c r="IJ86" i="19"/>
  <c r="IG86" i="19"/>
  <c r="IE86" i="19"/>
  <c r="JC85" i="19"/>
  <c r="JA85" i="19"/>
  <c r="IX85" i="19"/>
  <c r="IT85" i="19"/>
  <c r="IR85" i="19"/>
  <c r="IO85" i="19"/>
  <c r="IM85" i="19"/>
  <c r="IJ85" i="19"/>
  <c r="IG85" i="19"/>
  <c r="IE85" i="19"/>
  <c r="JC84" i="19"/>
  <c r="JA84" i="19"/>
  <c r="IX84" i="19"/>
  <c r="IT84" i="19"/>
  <c r="IR84" i="19"/>
  <c r="IO84" i="19"/>
  <c r="IM84" i="19"/>
  <c r="IJ84" i="19"/>
  <c r="IG84" i="19"/>
  <c r="IE84" i="19"/>
  <c r="JC83" i="19"/>
  <c r="JA83" i="19"/>
  <c r="IX83" i="19"/>
  <c r="IT83" i="19"/>
  <c r="IR83" i="19"/>
  <c r="IO83" i="19"/>
  <c r="IM83" i="19"/>
  <c r="IJ83" i="19"/>
  <c r="IG83" i="19"/>
  <c r="IE83" i="19"/>
  <c r="JC82" i="19"/>
  <c r="JA82" i="19"/>
  <c r="IX82" i="19"/>
  <c r="IT82" i="19"/>
  <c r="IR82" i="19"/>
  <c r="IO82" i="19"/>
  <c r="IM82" i="19"/>
  <c r="IJ82" i="19"/>
  <c r="IG82" i="19"/>
  <c r="IE82" i="19"/>
  <c r="JC81" i="19"/>
  <c r="JA81" i="19"/>
  <c r="IX81" i="19"/>
  <c r="IT81" i="19"/>
  <c r="IR81" i="19"/>
  <c r="IO81" i="19"/>
  <c r="IM81" i="19"/>
  <c r="IJ81" i="19"/>
  <c r="IG81" i="19"/>
  <c r="IE81" i="19"/>
  <c r="JC80" i="19"/>
  <c r="JA80" i="19"/>
  <c r="IX80" i="19"/>
  <c r="IT80" i="19"/>
  <c r="IR80" i="19"/>
  <c r="IO80" i="19"/>
  <c r="IM80" i="19"/>
  <c r="IJ80" i="19"/>
  <c r="IG80" i="19"/>
  <c r="IE80" i="19"/>
  <c r="JC79" i="19"/>
  <c r="JA79" i="19"/>
  <c r="IX79" i="19"/>
  <c r="IT79" i="19"/>
  <c r="IR79" i="19"/>
  <c r="IO79" i="19"/>
  <c r="IM79" i="19"/>
  <c r="IJ79" i="19"/>
  <c r="IG79" i="19"/>
  <c r="IE79" i="19"/>
  <c r="JC78" i="19"/>
  <c r="JA78" i="19"/>
  <c r="IX78" i="19"/>
  <c r="IT78" i="19"/>
  <c r="IR78" i="19"/>
  <c r="IO78" i="19"/>
  <c r="IM78" i="19"/>
  <c r="IJ78" i="19"/>
  <c r="IG78" i="19"/>
  <c r="IE78" i="19"/>
  <c r="JC77" i="19"/>
  <c r="JA77" i="19"/>
  <c r="IX77" i="19"/>
  <c r="IT77" i="19"/>
  <c r="IR77" i="19"/>
  <c r="IO77" i="19"/>
  <c r="IM77" i="19"/>
  <c r="IJ77" i="19"/>
  <c r="IG77" i="19"/>
  <c r="IE77" i="19"/>
  <c r="JC76" i="19"/>
  <c r="JA76" i="19"/>
  <c r="IX76" i="19"/>
  <c r="IT76" i="19"/>
  <c r="IR76" i="19"/>
  <c r="IO76" i="19"/>
  <c r="IM76" i="19"/>
  <c r="IJ76" i="19"/>
  <c r="IG76" i="19"/>
  <c r="IE76" i="19"/>
  <c r="JC75" i="19"/>
  <c r="JA75" i="19"/>
  <c r="IX75" i="19"/>
  <c r="IT75" i="19"/>
  <c r="IR75" i="19"/>
  <c r="IO75" i="19"/>
  <c r="IM75" i="19"/>
  <c r="IJ75" i="19"/>
  <c r="IG75" i="19"/>
  <c r="IE75" i="19"/>
  <c r="JC74" i="19"/>
  <c r="JA74" i="19"/>
  <c r="IX74" i="19"/>
  <c r="IT74" i="19"/>
  <c r="IR74" i="19"/>
  <c r="IO74" i="19"/>
  <c r="IM74" i="19"/>
  <c r="IJ74" i="19"/>
  <c r="IG74" i="19"/>
  <c r="IE74" i="19"/>
  <c r="JC73" i="19"/>
  <c r="JA73" i="19"/>
  <c r="IX73" i="19"/>
  <c r="IT73" i="19"/>
  <c r="IR73" i="19"/>
  <c r="IO73" i="19"/>
  <c r="IM73" i="19"/>
  <c r="IJ73" i="19"/>
  <c r="IG73" i="19"/>
  <c r="IE73" i="19"/>
  <c r="JC72" i="19"/>
  <c r="JA72" i="19"/>
  <c r="IX72" i="19"/>
  <c r="IT72" i="19"/>
  <c r="IR72" i="19"/>
  <c r="IO72" i="19"/>
  <c r="IM72" i="19"/>
  <c r="IJ72" i="19"/>
  <c r="IG72" i="19"/>
  <c r="IE72" i="19"/>
  <c r="JC71" i="19"/>
  <c r="JA71" i="19"/>
  <c r="IX71" i="19"/>
  <c r="IT71" i="19"/>
  <c r="IR71" i="19"/>
  <c r="IO71" i="19"/>
  <c r="IM71" i="19"/>
  <c r="IJ71" i="19"/>
  <c r="IG71" i="19"/>
  <c r="IE71" i="19"/>
  <c r="JC70" i="19"/>
  <c r="JA70" i="19"/>
  <c r="IX70" i="19"/>
  <c r="IT70" i="19"/>
  <c r="IR70" i="19"/>
  <c r="IO70" i="19"/>
  <c r="IM70" i="19"/>
  <c r="IJ70" i="19"/>
  <c r="IG70" i="19"/>
  <c r="IE70" i="19"/>
  <c r="JC69" i="19"/>
  <c r="JA69" i="19"/>
  <c r="IX69" i="19"/>
  <c r="IT69" i="19"/>
  <c r="IR69" i="19"/>
  <c r="IO69" i="19"/>
  <c r="IM69" i="19"/>
  <c r="IJ69" i="19"/>
  <c r="IG69" i="19"/>
  <c r="IE69" i="19"/>
  <c r="JC68" i="19"/>
  <c r="JA68" i="19"/>
  <c r="IX68" i="19"/>
  <c r="IT68" i="19"/>
  <c r="IR68" i="19"/>
  <c r="IO68" i="19"/>
  <c r="IM68" i="19"/>
  <c r="IJ68" i="19"/>
  <c r="IG68" i="19"/>
  <c r="IE68" i="19"/>
  <c r="JC67" i="19"/>
  <c r="JA67" i="19"/>
  <c r="IX67" i="19"/>
  <c r="IT67" i="19"/>
  <c r="IR67" i="19"/>
  <c r="IO67" i="19"/>
  <c r="IM67" i="19"/>
  <c r="IJ67" i="19"/>
  <c r="IG67" i="19"/>
  <c r="IE67" i="19"/>
  <c r="JC66" i="19"/>
  <c r="JA66" i="19"/>
  <c r="IX66" i="19"/>
  <c r="IT66" i="19"/>
  <c r="IR66" i="19"/>
  <c r="IO66" i="19"/>
  <c r="IM66" i="19"/>
  <c r="IJ66" i="19"/>
  <c r="IG66" i="19"/>
  <c r="IE66" i="19"/>
  <c r="JC65" i="19"/>
  <c r="JA65" i="19"/>
  <c r="IX65" i="19"/>
  <c r="IT65" i="19"/>
  <c r="IR65" i="19"/>
  <c r="IO65" i="19"/>
  <c r="IM65" i="19"/>
  <c r="IJ65" i="19"/>
  <c r="IG65" i="19"/>
  <c r="IE65" i="19"/>
  <c r="JC64" i="19"/>
  <c r="JA64" i="19"/>
  <c r="IX64" i="19"/>
  <c r="IT64" i="19"/>
  <c r="IR64" i="19"/>
  <c r="IO64" i="19"/>
  <c r="IM64" i="19"/>
  <c r="IJ64" i="19"/>
  <c r="IG64" i="19"/>
  <c r="IE64" i="19"/>
  <c r="JC63" i="19"/>
  <c r="JA63" i="19"/>
  <c r="IX63" i="19"/>
  <c r="IT63" i="19"/>
  <c r="IR63" i="19"/>
  <c r="IO63" i="19"/>
  <c r="IM63" i="19"/>
  <c r="IJ63" i="19"/>
  <c r="IG63" i="19"/>
  <c r="IE63" i="19"/>
  <c r="JC62" i="19"/>
  <c r="JA62" i="19"/>
  <c r="IX62" i="19"/>
  <c r="IT62" i="19"/>
  <c r="IR62" i="19"/>
  <c r="IO62" i="19"/>
  <c r="IM62" i="19"/>
  <c r="IJ62" i="19"/>
  <c r="IG62" i="19"/>
  <c r="IE62" i="19"/>
  <c r="JC61" i="19"/>
  <c r="JA61" i="19"/>
  <c r="IX61" i="19"/>
  <c r="IT61" i="19"/>
  <c r="IR61" i="19"/>
  <c r="IO61" i="19"/>
  <c r="IM61" i="19"/>
  <c r="IJ61" i="19"/>
  <c r="IG61" i="19"/>
  <c r="IE61" i="19"/>
  <c r="JC60" i="19"/>
  <c r="JA60" i="19"/>
  <c r="IX60" i="19"/>
  <c r="IT60" i="19"/>
  <c r="IR60" i="19"/>
  <c r="IO60" i="19"/>
  <c r="IM60" i="19"/>
  <c r="IJ60" i="19"/>
  <c r="IG60" i="19"/>
  <c r="IE60" i="19"/>
  <c r="JC59" i="19"/>
  <c r="JA59" i="19"/>
  <c r="IX59" i="19"/>
  <c r="IT59" i="19"/>
  <c r="IR59" i="19"/>
  <c r="IO59" i="19"/>
  <c r="IM59" i="19"/>
  <c r="IJ59" i="19"/>
  <c r="IG59" i="19"/>
  <c r="IE59" i="19"/>
  <c r="JC58" i="19"/>
  <c r="JA58" i="19"/>
  <c r="IX58" i="19"/>
  <c r="IT58" i="19"/>
  <c r="IR58" i="19"/>
  <c r="IO58" i="19"/>
  <c r="IM58" i="19"/>
  <c r="IJ58" i="19"/>
  <c r="IG58" i="19"/>
  <c r="IE58" i="19"/>
  <c r="JC57" i="19"/>
  <c r="JA57" i="19"/>
  <c r="IX57" i="19"/>
  <c r="IT57" i="19"/>
  <c r="IR57" i="19"/>
  <c r="IO57" i="19"/>
  <c r="IM57" i="19"/>
  <c r="IJ57" i="19"/>
  <c r="IG57" i="19"/>
  <c r="IE57" i="19"/>
  <c r="JC56" i="19"/>
  <c r="JA56" i="19"/>
  <c r="IX56" i="19"/>
  <c r="IT56" i="19"/>
  <c r="IR56" i="19"/>
  <c r="IO56" i="19"/>
  <c r="IM56" i="19"/>
  <c r="IJ56" i="19"/>
  <c r="IG56" i="19"/>
  <c r="IE56" i="19"/>
  <c r="JC55" i="19"/>
  <c r="JA55" i="19"/>
  <c r="IX55" i="19"/>
  <c r="IT55" i="19"/>
  <c r="IR55" i="19"/>
  <c r="IO55" i="19"/>
  <c r="IM55" i="19"/>
  <c r="IJ55" i="19"/>
  <c r="IG55" i="19"/>
  <c r="IE55" i="19"/>
  <c r="JC54" i="19"/>
  <c r="JA54" i="19"/>
  <c r="IX54" i="19"/>
  <c r="IT54" i="19"/>
  <c r="IR54" i="19"/>
  <c r="IO54" i="19"/>
  <c r="IM54" i="19"/>
  <c r="IJ54" i="19"/>
  <c r="IG54" i="19"/>
  <c r="IE54" i="19"/>
  <c r="JC53" i="19"/>
  <c r="JA53" i="19"/>
  <c r="IX53" i="19"/>
  <c r="IT53" i="19"/>
  <c r="IR53" i="19"/>
  <c r="IO53" i="19"/>
  <c r="IM53" i="19"/>
  <c r="IJ53" i="19"/>
  <c r="IG53" i="19"/>
  <c r="IE53" i="19"/>
  <c r="JC52" i="19"/>
  <c r="JA52" i="19"/>
  <c r="IX52" i="19"/>
  <c r="IT52" i="19"/>
  <c r="IR52" i="19"/>
  <c r="IO52" i="19"/>
  <c r="IM52" i="19"/>
  <c r="IJ52" i="19"/>
  <c r="IG52" i="19"/>
  <c r="IE52" i="19"/>
  <c r="JC51" i="19"/>
  <c r="JA51" i="19"/>
  <c r="IX51" i="19"/>
  <c r="IT51" i="19"/>
  <c r="IR51" i="19"/>
  <c r="IO51" i="19"/>
  <c r="IM51" i="19"/>
  <c r="IJ51" i="19"/>
  <c r="IG51" i="19"/>
  <c r="IE51" i="19"/>
  <c r="JC50" i="19"/>
  <c r="JA50" i="19"/>
  <c r="IX50" i="19"/>
  <c r="IT50" i="19"/>
  <c r="IR50" i="19"/>
  <c r="IO50" i="19"/>
  <c r="IM50" i="19"/>
  <c r="IJ50" i="19"/>
  <c r="IG50" i="19"/>
  <c r="IE50" i="19"/>
  <c r="JC49" i="19"/>
  <c r="JA49" i="19"/>
  <c r="IX49" i="19"/>
  <c r="IT49" i="19"/>
  <c r="IR49" i="19"/>
  <c r="IO49" i="19"/>
  <c r="IM49" i="19"/>
  <c r="IJ49" i="19"/>
  <c r="IG49" i="19"/>
  <c r="IE49" i="19"/>
  <c r="JC48" i="19"/>
  <c r="JA48" i="19"/>
  <c r="IX48" i="19"/>
  <c r="IT48" i="19"/>
  <c r="IR48" i="19"/>
  <c r="IO48" i="19"/>
  <c r="IM48" i="19"/>
  <c r="IJ48" i="19"/>
  <c r="IG48" i="19"/>
  <c r="IE48" i="19"/>
  <c r="JC47" i="19"/>
  <c r="JA47" i="19"/>
  <c r="IX47" i="19"/>
  <c r="IT47" i="19"/>
  <c r="IR47" i="19"/>
  <c r="IO47" i="19"/>
  <c r="IM47" i="19"/>
  <c r="IJ47" i="19"/>
  <c r="IG47" i="19"/>
  <c r="IE47" i="19"/>
  <c r="JC46" i="19"/>
  <c r="JA46" i="19"/>
  <c r="IX46" i="19"/>
  <c r="IT46" i="19"/>
  <c r="IR46" i="19"/>
  <c r="IO46" i="19"/>
  <c r="IM46" i="19"/>
  <c r="IJ46" i="19"/>
  <c r="IG46" i="19"/>
  <c r="IE46" i="19"/>
  <c r="JC45" i="19"/>
  <c r="JA45" i="19"/>
  <c r="IX45" i="19"/>
  <c r="IT45" i="19"/>
  <c r="IR45" i="19"/>
  <c r="IO45" i="19"/>
  <c r="IM45" i="19"/>
  <c r="IJ45" i="19"/>
  <c r="IG45" i="19"/>
  <c r="IE45" i="19"/>
  <c r="JC44" i="19"/>
  <c r="JA44" i="19"/>
  <c r="IX44" i="19"/>
  <c r="IT44" i="19"/>
  <c r="IR44" i="19"/>
  <c r="IO44" i="19"/>
  <c r="IM44" i="19"/>
  <c r="IJ44" i="19"/>
  <c r="IG44" i="19"/>
  <c r="IE44" i="19"/>
  <c r="JC43" i="19"/>
  <c r="JA43" i="19"/>
  <c r="IX43" i="19"/>
  <c r="IT43" i="19"/>
  <c r="IR43" i="19"/>
  <c r="IO43" i="19"/>
  <c r="IM43" i="19"/>
  <c r="IJ43" i="19"/>
  <c r="IG43" i="19"/>
  <c r="IE43" i="19"/>
  <c r="JC42" i="19"/>
  <c r="JA42" i="19"/>
  <c r="IX42" i="19"/>
  <c r="IT42" i="19"/>
  <c r="IR42" i="19"/>
  <c r="IO42" i="19"/>
  <c r="IM42" i="19"/>
  <c r="IJ42" i="19"/>
  <c r="IG42" i="19"/>
  <c r="IE42" i="19"/>
  <c r="JC41" i="19"/>
  <c r="JA41" i="19"/>
  <c r="IX41" i="19"/>
  <c r="IT41" i="19"/>
  <c r="IR41" i="19"/>
  <c r="IO41" i="19"/>
  <c r="IM41" i="19"/>
  <c r="IJ41" i="19"/>
  <c r="IG41" i="19"/>
  <c r="IE41" i="19"/>
  <c r="JC40" i="19"/>
  <c r="JA40" i="19"/>
  <c r="IX40" i="19"/>
  <c r="IT40" i="19"/>
  <c r="IR40" i="19"/>
  <c r="IO40" i="19"/>
  <c r="IM40" i="19"/>
  <c r="IJ40" i="19"/>
  <c r="IG40" i="19"/>
  <c r="IE40" i="19"/>
  <c r="JC39" i="19"/>
  <c r="JA39" i="19"/>
  <c r="IX39" i="19"/>
  <c r="IT39" i="19"/>
  <c r="IR39" i="19"/>
  <c r="IO39" i="19"/>
  <c r="IM39" i="19"/>
  <c r="IJ39" i="19"/>
  <c r="IG39" i="19"/>
  <c r="IE39" i="19"/>
  <c r="JC38" i="19"/>
  <c r="JA38" i="19"/>
  <c r="IX38" i="19"/>
  <c r="IT38" i="19"/>
  <c r="IR38" i="19"/>
  <c r="IO38" i="19"/>
  <c r="IM38" i="19"/>
  <c r="IJ38" i="19"/>
  <c r="IG38" i="19"/>
  <c r="IE38" i="19"/>
  <c r="JC37" i="19"/>
  <c r="JA37" i="19"/>
  <c r="IX37" i="19"/>
  <c r="IT37" i="19"/>
  <c r="IR37" i="19"/>
  <c r="IO37" i="19"/>
  <c r="IM37" i="19"/>
  <c r="IJ37" i="19"/>
  <c r="IG37" i="19"/>
  <c r="IE37" i="19"/>
  <c r="JC36" i="19"/>
  <c r="JA36" i="19"/>
  <c r="IX36" i="19"/>
  <c r="IT36" i="19"/>
  <c r="IR36" i="19"/>
  <c r="IO36" i="19"/>
  <c r="IM36" i="19"/>
  <c r="IJ36" i="19"/>
  <c r="IG36" i="19"/>
  <c r="IE36" i="19"/>
  <c r="JC35" i="19"/>
  <c r="JA35" i="19"/>
  <c r="IX35" i="19"/>
  <c r="IT35" i="19"/>
  <c r="IR35" i="19"/>
  <c r="IO35" i="19"/>
  <c r="IM35" i="19"/>
  <c r="IJ35" i="19"/>
  <c r="IG35" i="19"/>
  <c r="IE35" i="19"/>
  <c r="JC34" i="19"/>
  <c r="JA34" i="19"/>
  <c r="IX34" i="19"/>
  <c r="IT34" i="19"/>
  <c r="IR34" i="19"/>
  <c r="IO34" i="19"/>
  <c r="IM34" i="19"/>
  <c r="IJ34" i="19"/>
  <c r="IG34" i="19"/>
  <c r="IE34" i="19"/>
  <c r="JC33" i="19"/>
  <c r="JA33" i="19"/>
  <c r="IX33" i="19"/>
  <c r="IT33" i="19"/>
  <c r="IR33" i="19"/>
  <c r="IO33" i="19"/>
  <c r="IM33" i="19"/>
  <c r="IJ33" i="19"/>
  <c r="IG33" i="19"/>
  <c r="IE33" i="19"/>
  <c r="JC32" i="19"/>
  <c r="JA32" i="19"/>
  <c r="IX32" i="19"/>
  <c r="IT32" i="19"/>
  <c r="IR32" i="19"/>
  <c r="IO32" i="19"/>
  <c r="IM32" i="19"/>
  <c r="IJ32" i="19"/>
  <c r="IG32" i="19"/>
  <c r="IE32" i="19"/>
  <c r="JC31" i="19"/>
  <c r="JA31" i="19"/>
  <c r="IX31" i="19"/>
  <c r="IT31" i="19"/>
  <c r="IR31" i="19"/>
  <c r="IO31" i="19"/>
  <c r="IM31" i="19"/>
  <c r="IJ31" i="19"/>
  <c r="IG31" i="19"/>
  <c r="IE31" i="19"/>
  <c r="JC30" i="19"/>
  <c r="JA30" i="19"/>
  <c r="IX30" i="19"/>
  <c r="IT30" i="19"/>
  <c r="IR30" i="19"/>
  <c r="IO30" i="19"/>
  <c r="IM30" i="19"/>
  <c r="IJ30" i="19"/>
  <c r="IG30" i="19"/>
  <c r="IE30" i="19"/>
  <c r="JC29" i="19"/>
  <c r="JA29" i="19"/>
  <c r="IX29" i="19"/>
  <c r="IT29" i="19"/>
  <c r="IR29" i="19"/>
  <c r="IO29" i="19"/>
  <c r="IM29" i="19"/>
  <c r="IJ29" i="19"/>
  <c r="IG29" i="19"/>
  <c r="IE29" i="19"/>
  <c r="JC28" i="19"/>
  <c r="JA28" i="19"/>
  <c r="IX28" i="19"/>
  <c r="IT28" i="19"/>
  <c r="IR28" i="19"/>
  <c r="IO28" i="19"/>
  <c r="IM28" i="19"/>
  <c r="IJ28" i="19"/>
  <c r="IG28" i="19"/>
  <c r="IE28" i="19"/>
  <c r="JC27" i="19"/>
  <c r="JA27" i="19"/>
  <c r="IX27" i="19"/>
  <c r="IT27" i="19"/>
  <c r="IR27" i="19"/>
  <c r="IO27" i="19"/>
  <c r="IM27" i="19"/>
  <c r="IJ27" i="19"/>
  <c r="IG27" i="19"/>
  <c r="IE27" i="19"/>
  <c r="JC26" i="19"/>
  <c r="JA26" i="19"/>
  <c r="IX26" i="19"/>
  <c r="IT26" i="19"/>
  <c r="IR26" i="19"/>
  <c r="IO26" i="19"/>
  <c r="IM26" i="19"/>
  <c r="IJ26" i="19"/>
  <c r="IG26" i="19"/>
  <c r="IE26" i="19"/>
  <c r="JC25" i="19"/>
  <c r="JA25" i="19"/>
  <c r="IX25" i="19"/>
  <c r="IT25" i="19"/>
  <c r="IR25" i="19"/>
  <c r="IO25" i="19"/>
  <c r="IM25" i="19"/>
  <c r="IJ25" i="19"/>
  <c r="IG25" i="19"/>
  <c r="IE25" i="19"/>
  <c r="JC24" i="19"/>
  <c r="JA24" i="19"/>
  <c r="IX24" i="19"/>
  <c r="IT24" i="19"/>
  <c r="IR24" i="19"/>
  <c r="IO24" i="19"/>
  <c r="IM24" i="19"/>
  <c r="IJ24" i="19"/>
  <c r="IG24" i="19"/>
  <c r="IE24" i="19"/>
  <c r="JC23" i="19"/>
  <c r="JA23" i="19"/>
  <c r="IX23" i="19"/>
  <c r="IT23" i="19"/>
  <c r="IR23" i="19"/>
  <c r="IO23" i="19"/>
  <c r="IM23" i="19"/>
  <c r="IJ23" i="19"/>
  <c r="IG23" i="19"/>
  <c r="IE23" i="19"/>
  <c r="JC22" i="19"/>
  <c r="JA22" i="19"/>
  <c r="IX22" i="19"/>
  <c r="IT22" i="19"/>
  <c r="IR22" i="19"/>
  <c r="IO22" i="19"/>
  <c r="IM22" i="19"/>
  <c r="IJ22" i="19"/>
  <c r="IG22" i="19"/>
  <c r="IE22" i="19"/>
  <c r="JC21" i="19"/>
  <c r="JA21" i="19"/>
  <c r="IX21" i="19"/>
  <c r="IT21" i="19"/>
  <c r="IR21" i="19"/>
  <c r="IO21" i="19"/>
  <c r="IM21" i="19"/>
  <c r="IJ21" i="19"/>
  <c r="IG21" i="19"/>
  <c r="IE21" i="19"/>
  <c r="JC20" i="19"/>
  <c r="JA20" i="19"/>
  <c r="IX20" i="19"/>
  <c r="IT20" i="19"/>
  <c r="IR20" i="19"/>
  <c r="IO20" i="19"/>
  <c r="IM20" i="19"/>
  <c r="IJ20" i="19"/>
  <c r="IG20" i="19"/>
  <c r="IE20" i="19"/>
  <c r="JC19" i="19"/>
  <c r="JA19" i="19"/>
  <c r="IX19" i="19"/>
  <c r="IT19" i="19"/>
  <c r="IR19" i="19"/>
  <c r="IO19" i="19"/>
  <c r="IM19" i="19"/>
  <c r="IJ19" i="19"/>
  <c r="IG19" i="19"/>
  <c r="IE19" i="19"/>
  <c r="JC18" i="19"/>
  <c r="JA18" i="19"/>
  <c r="IX18" i="19"/>
  <c r="IT18" i="19"/>
  <c r="IR18" i="19"/>
  <c r="IO18" i="19"/>
  <c r="IM18" i="19"/>
  <c r="IJ18" i="19"/>
  <c r="IG18" i="19"/>
  <c r="IE18" i="19"/>
  <c r="JC17" i="19"/>
  <c r="JA17" i="19"/>
  <c r="IX17" i="19"/>
  <c r="IT17" i="19"/>
  <c r="IR17" i="19"/>
  <c r="IO17" i="19"/>
  <c r="IM17" i="19"/>
  <c r="IJ17" i="19"/>
  <c r="IG17" i="19"/>
  <c r="IE17" i="19"/>
  <c r="JC16" i="19"/>
  <c r="JA16" i="19"/>
  <c r="IX16" i="19"/>
  <c r="IT16" i="19"/>
  <c r="IR16" i="19"/>
  <c r="IO16" i="19"/>
  <c r="IM16" i="19"/>
  <c r="IJ16" i="19"/>
  <c r="IG16" i="19"/>
  <c r="IE16" i="19"/>
  <c r="JC15" i="19"/>
  <c r="JA15" i="19"/>
  <c r="IX15" i="19"/>
  <c r="IT15" i="19"/>
  <c r="IR15" i="19"/>
  <c r="IO15" i="19"/>
  <c r="IM15" i="19"/>
  <c r="IJ15" i="19"/>
  <c r="IG15" i="19"/>
  <c r="IE15" i="19"/>
  <c r="JC14" i="19"/>
  <c r="JA14" i="19"/>
  <c r="IX14" i="19"/>
  <c r="IT14" i="19"/>
  <c r="IR14" i="19"/>
  <c r="IO14" i="19"/>
  <c r="IM14" i="19"/>
  <c r="IJ14" i="19"/>
  <c r="IG14" i="19"/>
  <c r="IE14" i="19"/>
  <c r="JC13" i="19"/>
  <c r="JA13" i="19"/>
  <c r="IX13" i="19"/>
  <c r="IT13" i="19"/>
  <c r="IR13" i="19"/>
  <c r="IO13" i="19"/>
  <c r="IM13" i="19"/>
  <c r="IJ13" i="19"/>
  <c r="IG13" i="19"/>
  <c r="IE13" i="19"/>
  <c r="JC12" i="19"/>
  <c r="JA12" i="19"/>
  <c r="IX12" i="19"/>
  <c r="IT12" i="19"/>
  <c r="IR12" i="19"/>
  <c r="IO12" i="19"/>
  <c r="IM12" i="19"/>
  <c r="IJ12" i="19"/>
  <c r="IG12" i="19"/>
  <c r="IE12" i="19"/>
  <c r="JC11" i="19"/>
  <c r="JA11" i="19"/>
  <c r="IX11" i="19"/>
  <c r="IT11" i="19"/>
  <c r="IR11" i="19"/>
  <c r="IO11" i="19"/>
  <c r="IM11" i="19"/>
  <c r="IJ11" i="19"/>
  <c r="IG11" i="19"/>
  <c r="IE11" i="19"/>
  <c r="IJ10" i="19"/>
  <c r="HK190" i="19"/>
  <c r="HK189" i="19"/>
  <c r="HK188" i="19"/>
  <c r="HK187" i="19"/>
  <c r="HK186" i="19"/>
  <c r="HK185" i="19"/>
  <c r="HK184" i="19"/>
  <c r="HK183" i="19"/>
  <c r="HK182" i="19"/>
  <c r="HK181" i="19"/>
  <c r="HK180" i="19"/>
  <c r="HK179" i="19"/>
  <c r="HK178" i="19"/>
  <c r="HK177" i="19"/>
  <c r="HK176" i="19"/>
  <c r="IA174" i="19"/>
  <c r="HY174" i="19"/>
  <c r="HV174" i="19"/>
  <c r="HR174" i="19"/>
  <c r="HP174" i="19"/>
  <c r="HM174" i="19"/>
  <c r="HK174" i="19"/>
  <c r="HH174" i="19"/>
  <c r="HE174" i="19"/>
  <c r="HC174" i="19"/>
  <c r="IA173" i="19"/>
  <c r="HY173" i="19"/>
  <c r="HV173" i="19"/>
  <c r="HR173" i="19"/>
  <c r="HP173" i="19"/>
  <c r="HM173" i="19"/>
  <c r="HK173" i="19"/>
  <c r="HH173" i="19"/>
  <c r="HE173" i="19"/>
  <c r="HC173" i="19"/>
  <c r="IA172" i="19"/>
  <c r="HY172" i="19"/>
  <c r="HV172" i="19"/>
  <c r="HR172" i="19"/>
  <c r="HP172" i="19"/>
  <c r="HM172" i="19"/>
  <c r="HK172" i="19"/>
  <c r="HH172" i="19"/>
  <c r="HE172" i="19"/>
  <c r="HC172" i="19"/>
  <c r="IA171" i="19"/>
  <c r="HY171" i="19"/>
  <c r="HV171" i="19"/>
  <c r="HR171" i="19"/>
  <c r="HP171" i="19"/>
  <c r="HM171" i="19"/>
  <c r="HK171" i="19"/>
  <c r="HH171" i="19"/>
  <c r="HE171" i="19"/>
  <c r="HC171" i="19"/>
  <c r="IA170" i="19"/>
  <c r="HY170" i="19"/>
  <c r="HV170" i="19"/>
  <c r="HR170" i="19"/>
  <c r="HP170" i="19"/>
  <c r="HM170" i="19"/>
  <c r="HK170" i="19"/>
  <c r="HH170" i="19"/>
  <c r="HE170" i="19"/>
  <c r="HC170" i="19"/>
  <c r="IA169" i="19"/>
  <c r="HY169" i="19"/>
  <c r="HV169" i="19"/>
  <c r="HR169" i="19"/>
  <c r="HP169" i="19"/>
  <c r="HM169" i="19"/>
  <c r="HK169" i="19"/>
  <c r="HH169" i="19"/>
  <c r="HE169" i="19"/>
  <c r="HC169" i="19"/>
  <c r="IA168" i="19"/>
  <c r="HY168" i="19"/>
  <c r="HV168" i="19"/>
  <c r="HR168" i="19"/>
  <c r="HP168" i="19"/>
  <c r="HM168" i="19"/>
  <c r="HK168" i="19"/>
  <c r="HH168" i="19"/>
  <c r="HE168" i="19"/>
  <c r="HC168" i="19"/>
  <c r="IA167" i="19"/>
  <c r="HY167" i="19"/>
  <c r="HV167" i="19"/>
  <c r="HR167" i="19"/>
  <c r="HP167" i="19"/>
  <c r="HM167" i="19"/>
  <c r="HK167" i="19"/>
  <c r="HH167" i="19"/>
  <c r="HE167" i="19"/>
  <c r="HC167" i="19"/>
  <c r="IA166" i="19"/>
  <c r="HY166" i="19"/>
  <c r="HV166" i="19"/>
  <c r="HR166" i="19"/>
  <c r="HP166" i="19"/>
  <c r="HM166" i="19"/>
  <c r="HK166" i="19"/>
  <c r="HH166" i="19"/>
  <c r="HE166" i="19"/>
  <c r="HC166" i="19"/>
  <c r="IA165" i="19"/>
  <c r="HY165" i="19"/>
  <c r="HV165" i="19"/>
  <c r="HR165" i="19"/>
  <c r="HP165" i="19"/>
  <c r="HM165" i="19"/>
  <c r="HK165" i="19"/>
  <c r="HH165" i="19"/>
  <c r="HE165" i="19"/>
  <c r="HC165" i="19"/>
  <c r="IA164" i="19"/>
  <c r="HY164" i="19"/>
  <c r="HV164" i="19"/>
  <c r="HR164" i="19"/>
  <c r="HP164" i="19"/>
  <c r="HM164" i="19"/>
  <c r="HK164" i="19"/>
  <c r="HH164" i="19"/>
  <c r="HE164" i="19"/>
  <c r="HC164" i="19"/>
  <c r="IA163" i="19"/>
  <c r="HY163" i="19"/>
  <c r="HV163" i="19"/>
  <c r="HR163" i="19"/>
  <c r="HP163" i="19"/>
  <c r="HM163" i="19"/>
  <c r="HK163" i="19"/>
  <c r="HH163" i="19"/>
  <c r="HE163" i="19"/>
  <c r="HC163" i="19"/>
  <c r="IA162" i="19"/>
  <c r="HY162" i="19"/>
  <c r="HV162" i="19"/>
  <c r="HR162" i="19"/>
  <c r="HP162" i="19"/>
  <c r="HM162" i="19"/>
  <c r="HK162" i="19"/>
  <c r="HH162" i="19"/>
  <c r="HE162" i="19"/>
  <c r="HC162" i="19"/>
  <c r="IA161" i="19"/>
  <c r="HY161" i="19"/>
  <c r="HV161" i="19"/>
  <c r="HR161" i="19"/>
  <c r="HP161" i="19"/>
  <c r="HM161" i="19"/>
  <c r="HK161" i="19"/>
  <c r="HH161" i="19"/>
  <c r="HE161" i="19"/>
  <c r="HC161" i="19"/>
  <c r="IA160" i="19"/>
  <c r="HY160" i="19"/>
  <c r="HV160" i="19"/>
  <c r="HR160" i="19"/>
  <c r="HP160" i="19"/>
  <c r="HM160" i="19"/>
  <c r="HK160" i="19"/>
  <c r="HH160" i="19"/>
  <c r="HE160" i="19"/>
  <c r="HC160" i="19"/>
  <c r="IA159" i="19"/>
  <c r="HY159" i="19"/>
  <c r="HV159" i="19"/>
  <c r="HR159" i="19"/>
  <c r="HP159" i="19"/>
  <c r="HM159" i="19"/>
  <c r="HK159" i="19"/>
  <c r="HH159" i="19"/>
  <c r="HE159" i="19"/>
  <c r="HC159" i="19"/>
  <c r="IA158" i="19"/>
  <c r="HY158" i="19"/>
  <c r="HV158" i="19"/>
  <c r="HR158" i="19"/>
  <c r="HP158" i="19"/>
  <c r="HM158" i="19"/>
  <c r="HK158" i="19"/>
  <c r="HH158" i="19"/>
  <c r="HE158" i="19"/>
  <c r="HC158" i="19"/>
  <c r="IA157" i="19"/>
  <c r="HY157" i="19"/>
  <c r="HV157" i="19"/>
  <c r="HR157" i="19"/>
  <c r="HP157" i="19"/>
  <c r="HM157" i="19"/>
  <c r="HK157" i="19"/>
  <c r="HH157" i="19"/>
  <c r="HE157" i="19"/>
  <c r="HC157" i="19"/>
  <c r="IA156" i="19"/>
  <c r="HY156" i="19"/>
  <c r="HV156" i="19"/>
  <c r="HR156" i="19"/>
  <c r="HP156" i="19"/>
  <c r="HM156" i="19"/>
  <c r="HK156" i="19"/>
  <c r="HH156" i="19"/>
  <c r="HE156" i="19"/>
  <c r="HC156" i="19"/>
  <c r="IA155" i="19"/>
  <c r="HY155" i="19"/>
  <c r="HV155" i="19"/>
  <c r="HR155" i="19"/>
  <c r="HP155" i="19"/>
  <c r="HM155" i="19"/>
  <c r="HK155" i="19"/>
  <c r="HH155" i="19"/>
  <c r="HE155" i="19"/>
  <c r="HC155" i="19"/>
  <c r="IA154" i="19"/>
  <c r="HY154" i="19"/>
  <c r="HV154" i="19"/>
  <c r="HR154" i="19"/>
  <c r="HP154" i="19"/>
  <c r="HM154" i="19"/>
  <c r="HK154" i="19"/>
  <c r="HH154" i="19"/>
  <c r="HE154" i="19"/>
  <c r="HC154" i="19"/>
  <c r="IA153" i="19"/>
  <c r="HY153" i="19"/>
  <c r="HV153" i="19"/>
  <c r="HR153" i="19"/>
  <c r="HP153" i="19"/>
  <c r="HM153" i="19"/>
  <c r="HK153" i="19"/>
  <c r="HH153" i="19"/>
  <c r="HE153" i="19"/>
  <c r="HC153" i="19"/>
  <c r="IA152" i="19"/>
  <c r="HY152" i="19"/>
  <c r="HV152" i="19"/>
  <c r="HR152" i="19"/>
  <c r="HP152" i="19"/>
  <c r="HM152" i="19"/>
  <c r="HK152" i="19"/>
  <c r="HH152" i="19"/>
  <c r="HE152" i="19"/>
  <c r="HC152" i="19"/>
  <c r="IA151" i="19"/>
  <c r="HY151" i="19"/>
  <c r="HV151" i="19"/>
  <c r="HR151" i="19"/>
  <c r="HP151" i="19"/>
  <c r="HM151" i="19"/>
  <c r="HK151" i="19"/>
  <c r="HH151" i="19"/>
  <c r="HE151" i="19"/>
  <c r="HC151" i="19"/>
  <c r="IA150" i="19"/>
  <c r="HY150" i="19"/>
  <c r="HV150" i="19"/>
  <c r="HR150" i="19"/>
  <c r="HP150" i="19"/>
  <c r="HM150" i="19"/>
  <c r="HK150" i="19"/>
  <c r="HH150" i="19"/>
  <c r="HE150" i="19"/>
  <c r="HC150" i="19"/>
  <c r="IA149" i="19"/>
  <c r="HY149" i="19"/>
  <c r="HV149" i="19"/>
  <c r="HR149" i="19"/>
  <c r="HP149" i="19"/>
  <c r="HM149" i="19"/>
  <c r="HK149" i="19"/>
  <c r="HH149" i="19"/>
  <c r="HE149" i="19"/>
  <c r="HC149" i="19"/>
  <c r="IA147" i="19"/>
  <c r="HY147" i="19"/>
  <c r="HV147" i="19"/>
  <c r="HR147" i="19"/>
  <c r="HP147" i="19"/>
  <c r="HM147" i="19"/>
  <c r="HK147" i="19"/>
  <c r="HH147" i="19"/>
  <c r="HE147" i="19"/>
  <c r="HC147" i="19"/>
  <c r="IA146" i="19"/>
  <c r="HY146" i="19"/>
  <c r="HV146" i="19"/>
  <c r="HR146" i="19"/>
  <c r="HP146" i="19"/>
  <c r="HM146" i="19"/>
  <c r="HK146" i="19"/>
  <c r="HH146" i="19"/>
  <c r="HE146" i="19"/>
  <c r="HC146" i="19"/>
  <c r="IA145" i="19"/>
  <c r="HY145" i="19"/>
  <c r="HV145" i="19"/>
  <c r="HR145" i="19"/>
  <c r="HP145" i="19"/>
  <c r="HM145" i="19"/>
  <c r="HK145" i="19"/>
  <c r="HH145" i="19"/>
  <c r="HE145" i="19"/>
  <c r="HC145" i="19"/>
  <c r="IA144" i="19"/>
  <c r="HY144" i="19"/>
  <c r="HV144" i="19"/>
  <c r="HR144" i="19"/>
  <c r="HP144" i="19"/>
  <c r="HM144" i="19"/>
  <c r="HK144" i="19"/>
  <c r="HH144" i="19"/>
  <c r="HE144" i="19"/>
  <c r="HC144" i="19"/>
  <c r="IA143" i="19"/>
  <c r="HY143" i="19"/>
  <c r="HV143" i="19"/>
  <c r="HR143" i="19"/>
  <c r="HP143" i="19"/>
  <c r="HM143" i="19"/>
  <c r="HK143" i="19"/>
  <c r="HH143" i="19"/>
  <c r="HE143" i="19"/>
  <c r="HC143" i="19"/>
  <c r="IA142" i="19"/>
  <c r="HY142" i="19"/>
  <c r="HV142" i="19"/>
  <c r="HR142" i="19"/>
  <c r="HP142" i="19"/>
  <c r="HM142" i="19"/>
  <c r="HK142" i="19"/>
  <c r="HH142" i="19"/>
  <c r="HE142" i="19"/>
  <c r="HC142" i="19"/>
  <c r="IA141" i="19"/>
  <c r="HY141" i="19"/>
  <c r="HV141" i="19"/>
  <c r="HR141" i="19"/>
  <c r="HP141" i="19"/>
  <c r="HM141" i="19"/>
  <c r="HK141" i="19"/>
  <c r="HH141" i="19"/>
  <c r="HE141" i="19"/>
  <c r="HC141" i="19"/>
  <c r="IA140" i="19"/>
  <c r="HY140" i="19"/>
  <c r="HV140" i="19"/>
  <c r="HR140" i="19"/>
  <c r="HP140" i="19"/>
  <c r="HM140" i="19"/>
  <c r="HK140" i="19"/>
  <c r="HH140" i="19"/>
  <c r="HE140" i="19"/>
  <c r="HC140" i="19"/>
  <c r="IA139" i="19"/>
  <c r="HY139" i="19"/>
  <c r="HV139" i="19"/>
  <c r="HR139" i="19"/>
  <c r="HP139" i="19"/>
  <c r="HM139" i="19"/>
  <c r="HK139" i="19"/>
  <c r="HH139" i="19"/>
  <c r="HE139" i="19"/>
  <c r="HC139" i="19"/>
  <c r="IA138" i="19"/>
  <c r="HY138" i="19"/>
  <c r="HV138" i="19"/>
  <c r="HR138" i="19"/>
  <c r="HP138" i="19"/>
  <c r="HM138" i="19"/>
  <c r="HK138" i="19"/>
  <c r="HH138" i="19"/>
  <c r="HE138" i="19"/>
  <c r="HC138" i="19"/>
  <c r="IA137" i="19"/>
  <c r="HY137" i="19"/>
  <c r="HV137" i="19"/>
  <c r="HR137" i="19"/>
  <c r="HP137" i="19"/>
  <c r="HM137" i="19"/>
  <c r="HK137" i="19"/>
  <c r="HH137" i="19"/>
  <c r="HE137" i="19"/>
  <c r="HC137" i="19"/>
  <c r="IA136" i="19"/>
  <c r="HY136" i="19"/>
  <c r="HV136" i="19"/>
  <c r="HR136" i="19"/>
  <c r="HP136" i="19"/>
  <c r="HM136" i="19"/>
  <c r="HK136" i="19"/>
  <c r="HH136" i="19"/>
  <c r="HE136" i="19"/>
  <c r="HC136" i="19"/>
  <c r="IA135" i="19"/>
  <c r="HY135" i="19"/>
  <c r="HV135" i="19"/>
  <c r="HR135" i="19"/>
  <c r="HP135" i="19"/>
  <c r="HM135" i="19"/>
  <c r="HK135" i="19"/>
  <c r="HH135" i="19"/>
  <c r="HE135" i="19"/>
  <c r="HC135" i="19"/>
  <c r="IA134" i="19"/>
  <c r="HY134" i="19"/>
  <c r="HV134" i="19"/>
  <c r="HR134" i="19"/>
  <c r="HP134" i="19"/>
  <c r="HM134" i="19"/>
  <c r="HK134" i="19"/>
  <c r="HH134" i="19"/>
  <c r="HE134" i="19"/>
  <c r="HC134" i="19"/>
  <c r="IA133" i="19"/>
  <c r="HY133" i="19"/>
  <c r="HV133" i="19"/>
  <c r="HR133" i="19"/>
  <c r="HP133" i="19"/>
  <c r="HM133" i="19"/>
  <c r="HK133" i="19"/>
  <c r="HH133" i="19"/>
  <c r="HE133" i="19"/>
  <c r="HC133" i="19"/>
  <c r="IA132" i="19"/>
  <c r="HY132" i="19"/>
  <c r="HV132" i="19"/>
  <c r="HR132" i="19"/>
  <c r="HP132" i="19"/>
  <c r="HM132" i="19"/>
  <c r="HK132" i="19"/>
  <c r="HH132" i="19"/>
  <c r="HE132" i="19"/>
  <c r="HC132" i="19"/>
  <c r="IA131" i="19"/>
  <c r="HY131" i="19"/>
  <c r="HV131" i="19"/>
  <c r="HR131" i="19"/>
  <c r="HP131" i="19"/>
  <c r="HM131" i="19"/>
  <c r="HK131" i="19"/>
  <c r="HH131" i="19"/>
  <c r="HE131" i="19"/>
  <c r="HC131" i="19"/>
  <c r="IA130" i="19"/>
  <c r="HY130" i="19"/>
  <c r="HV130" i="19"/>
  <c r="HR130" i="19"/>
  <c r="HP130" i="19"/>
  <c r="HM130" i="19"/>
  <c r="HK130" i="19"/>
  <c r="HH130" i="19"/>
  <c r="HE130" i="19"/>
  <c r="HC130" i="19"/>
  <c r="IA129" i="19"/>
  <c r="HY129" i="19"/>
  <c r="HV129" i="19"/>
  <c r="HR129" i="19"/>
  <c r="HP129" i="19"/>
  <c r="HM129" i="19"/>
  <c r="HK129" i="19"/>
  <c r="HH129" i="19"/>
  <c r="HE129" i="19"/>
  <c r="HC129" i="19"/>
  <c r="IA128" i="19"/>
  <c r="HY128" i="19"/>
  <c r="HV128" i="19"/>
  <c r="HR128" i="19"/>
  <c r="HP128" i="19"/>
  <c r="HM128" i="19"/>
  <c r="HK128" i="19"/>
  <c r="HH128" i="19"/>
  <c r="HE128" i="19"/>
  <c r="HC128" i="19"/>
  <c r="IA127" i="19"/>
  <c r="HY127" i="19"/>
  <c r="HV127" i="19"/>
  <c r="HR127" i="19"/>
  <c r="HP127" i="19"/>
  <c r="HM127" i="19"/>
  <c r="HK127" i="19"/>
  <c r="HH127" i="19"/>
  <c r="HE127" i="19"/>
  <c r="HC127" i="19"/>
  <c r="IA126" i="19"/>
  <c r="HY126" i="19"/>
  <c r="HV126" i="19"/>
  <c r="HR126" i="19"/>
  <c r="HP126" i="19"/>
  <c r="HM126" i="19"/>
  <c r="HK126" i="19"/>
  <c r="HH126" i="19"/>
  <c r="HE126" i="19"/>
  <c r="HC126" i="19"/>
  <c r="IA125" i="19"/>
  <c r="HY125" i="19"/>
  <c r="HV125" i="19"/>
  <c r="HR125" i="19"/>
  <c r="HP125" i="19"/>
  <c r="HM125" i="19"/>
  <c r="HK125" i="19"/>
  <c r="HH125" i="19"/>
  <c r="HE125" i="19"/>
  <c r="HC125" i="19"/>
  <c r="IA124" i="19"/>
  <c r="HY124" i="19"/>
  <c r="HV124" i="19"/>
  <c r="HR124" i="19"/>
  <c r="HP124" i="19"/>
  <c r="HM124" i="19"/>
  <c r="HK124" i="19"/>
  <c r="HH124" i="19"/>
  <c r="HE124" i="19"/>
  <c r="HC124" i="19"/>
  <c r="IA123" i="19"/>
  <c r="HY123" i="19"/>
  <c r="HV123" i="19"/>
  <c r="HR123" i="19"/>
  <c r="HP123" i="19"/>
  <c r="HM123" i="19"/>
  <c r="HK123" i="19"/>
  <c r="HH123" i="19"/>
  <c r="HE123" i="19"/>
  <c r="HC123" i="19"/>
  <c r="IA122" i="19"/>
  <c r="HY122" i="19"/>
  <c r="HV122" i="19"/>
  <c r="HR122" i="19"/>
  <c r="HP122" i="19"/>
  <c r="HM122" i="19"/>
  <c r="HK122" i="19"/>
  <c r="HH122" i="19"/>
  <c r="HE122" i="19"/>
  <c r="HC122" i="19"/>
  <c r="IA121" i="19"/>
  <c r="HY121" i="19"/>
  <c r="HV121" i="19"/>
  <c r="HR121" i="19"/>
  <c r="HP121" i="19"/>
  <c r="HM121" i="19"/>
  <c r="HK121" i="19"/>
  <c r="HH121" i="19"/>
  <c r="HE121" i="19"/>
  <c r="HC121" i="19"/>
  <c r="IA120" i="19"/>
  <c r="HY120" i="19"/>
  <c r="HV120" i="19"/>
  <c r="HR120" i="19"/>
  <c r="HP120" i="19"/>
  <c r="HM120" i="19"/>
  <c r="HK120" i="19"/>
  <c r="HH120" i="19"/>
  <c r="HE120" i="19"/>
  <c r="HC120" i="19"/>
  <c r="IA119" i="19"/>
  <c r="HY119" i="19"/>
  <c r="HV119" i="19"/>
  <c r="HR119" i="19"/>
  <c r="HP119" i="19"/>
  <c r="HM119" i="19"/>
  <c r="HK119" i="19"/>
  <c r="HH119" i="19"/>
  <c r="HE119" i="19"/>
  <c r="HC119" i="19"/>
  <c r="IA118" i="19"/>
  <c r="HY118" i="19"/>
  <c r="HV118" i="19"/>
  <c r="HR118" i="19"/>
  <c r="HP118" i="19"/>
  <c r="HM118" i="19"/>
  <c r="HK118" i="19"/>
  <c r="HH118" i="19"/>
  <c r="HE118" i="19"/>
  <c r="HC118" i="19"/>
  <c r="IA117" i="19"/>
  <c r="HY117" i="19"/>
  <c r="HV117" i="19"/>
  <c r="HR117" i="19"/>
  <c r="HP117" i="19"/>
  <c r="HM117" i="19"/>
  <c r="HK117" i="19"/>
  <c r="HH117" i="19"/>
  <c r="HE117" i="19"/>
  <c r="HC117" i="19"/>
  <c r="IA116" i="19"/>
  <c r="HY116" i="19"/>
  <c r="HV116" i="19"/>
  <c r="HR116" i="19"/>
  <c r="HP116" i="19"/>
  <c r="HM116" i="19"/>
  <c r="HK116" i="19"/>
  <c r="HH116" i="19"/>
  <c r="HE116" i="19"/>
  <c r="HC116" i="19"/>
  <c r="IA115" i="19"/>
  <c r="HY115" i="19"/>
  <c r="HV115" i="19"/>
  <c r="HR115" i="19"/>
  <c r="HP115" i="19"/>
  <c r="HM115" i="19"/>
  <c r="HK115" i="19"/>
  <c r="HH115" i="19"/>
  <c r="HE115" i="19"/>
  <c r="HC115" i="19"/>
  <c r="IA114" i="19"/>
  <c r="HY114" i="19"/>
  <c r="HV114" i="19"/>
  <c r="HR114" i="19"/>
  <c r="HP114" i="19"/>
  <c r="HM114" i="19"/>
  <c r="HK114" i="19"/>
  <c r="HH114" i="19"/>
  <c r="HE114" i="19"/>
  <c r="HC114" i="19"/>
  <c r="IA113" i="19"/>
  <c r="HY113" i="19"/>
  <c r="HV113" i="19"/>
  <c r="HR113" i="19"/>
  <c r="HP113" i="19"/>
  <c r="HM113" i="19"/>
  <c r="HK113" i="19"/>
  <c r="HH113" i="19"/>
  <c r="HE113" i="19"/>
  <c r="HC113" i="19"/>
  <c r="IA112" i="19"/>
  <c r="HY112" i="19"/>
  <c r="HV112" i="19"/>
  <c r="HR112" i="19"/>
  <c r="HP112" i="19"/>
  <c r="HM112" i="19"/>
  <c r="HK112" i="19"/>
  <c r="HH112" i="19"/>
  <c r="HE112" i="19"/>
  <c r="HC112" i="19"/>
  <c r="IA111" i="19"/>
  <c r="HY111" i="19"/>
  <c r="HV111" i="19"/>
  <c r="HR111" i="19"/>
  <c r="HP111" i="19"/>
  <c r="HM111" i="19"/>
  <c r="HK111" i="19"/>
  <c r="HH111" i="19"/>
  <c r="HE111" i="19"/>
  <c r="HC111" i="19"/>
  <c r="IA110" i="19"/>
  <c r="HY110" i="19"/>
  <c r="HV110" i="19"/>
  <c r="HR110" i="19"/>
  <c r="HP110" i="19"/>
  <c r="HM110" i="19"/>
  <c r="HK110" i="19"/>
  <c r="HH110" i="19"/>
  <c r="HE110" i="19"/>
  <c r="HC110" i="19"/>
  <c r="IA109" i="19"/>
  <c r="HY109" i="19"/>
  <c r="HV109" i="19"/>
  <c r="HR109" i="19"/>
  <c r="HP109" i="19"/>
  <c r="HM109" i="19"/>
  <c r="HK109" i="19"/>
  <c r="HH109" i="19"/>
  <c r="HE109" i="19"/>
  <c r="HC109" i="19"/>
  <c r="IA108" i="19"/>
  <c r="HY108" i="19"/>
  <c r="HV108" i="19"/>
  <c r="HR108" i="19"/>
  <c r="HP108" i="19"/>
  <c r="HM108" i="19"/>
  <c r="HK108" i="19"/>
  <c r="HH108" i="19"/>
  <c r="HE108" i="19"/>
  <c r="HC108" i="19"/>
  <c r="IA107" i="19"/>
  <c r="HY107" i="19"/>
  <c r="HV107" i="19"/>
  <c r="HR107" i="19"/>
  <c r="HP107" i="19"/>
  <c r="HM107" i="19"/>
  <c r="HK107" i="19"/>
  <c r="HH107" i="19"/>
  <c r="HE107" i="19"/>
  <c r="HC107" i="19"/>
  <c r="IA106" i="19"/>
  <c r="HY106" i="19"/>
  <c r="HV106" i="19"/>
  <c r="HR106" i="19"/>
  <c r="HP106" i="19"/>
  <c r="HM106" i="19"/>
  <c r="HK106" i="19"/>
  <c r="HH106" i="19"/>
  <c r="HE106" i="19"/>
  <c r="HC106" i="19"/>
  <c r="IA105" i="19"/>
  <c r="HY105" i="19"/>
  <c r="HV105" i="19"/>
  <c r="HR105" i="19"/>
  <c r="HP105" i="19"/>
  <c r="HM105" i="19"/>
  <c r="HK105" i="19"/>
  <c r="HH105" i="19"/>
  <c r="HE105" i="19"/>
  <c r="HC105" i="19"/>
  <c r="IA104" i="19"/>
  <c r="HY104" i="19"/>
  <c r="HV104" i="19"/>
  <c r="HR104" i="19"/>
  <c r="HP104" i="19"/>
  <c r="HM104" i="19"/>
  <c r="HK104" i="19"/>
  <c r="HH104" i="19"/>
  <c r="HE104" i="19"/>
  <c r="HC104" i="19"/>
  <c r="IA103" i="19"/>
  <c r="HY103" i="19"/>
  <c r="HV103" i="19"/>
  <c r="HR103" i="19"/>
  <c r="HP103" i="19"/>
  <c r="HM103" i="19"/>
  <c r="HK103" i="19"/>
  <c r="HH103" i="19"/>
  <c r="HE103" i="19"/>
  <c r="HC103" i="19"/>
  <c r="IA102" i="19"/>
  <c r="HY102" i="19"/>
  <c r="HV102" i="19"/>
  <c r="HR102" i="19"/>
  <c r="HP102" i="19"/>
  <c r="HM102" i="19"/>
  <c r="HK102" i="19"/>
  <c r="HH102" i="19"/>
  <c r="HE102" i="19"/>
  <c r="HC102" i="19"/>
  <c r="IA101" i="19"/>
  <c r="HY101" i="19"/>
  <c r="HV101" i="19"/>
  <c r="HR101" i="19"/>
  <c r="HP101" i="19"/>
  <c r="HM101" i="19"/>
  <c r="HK101" i="19"/>
  <c r="HH101" i="19"/>
  <c r="HE101" i="19"/>
  <c r="HC101" i="19"/>
  <c r="IA100" i="19"/>
  <c r="HY100" i="19"/>
  <c r="HV100" i="19"/>
  <c r="HR100" i="19"/>
  <c r="HP100" i="19"/>
  <c r="HM100" i="19"/>
  <c r="HK100" i="19"/>
  <c r="HH100" i="19"/>
  <c r="HE100" i="19"/>
  <c r="HC100" i="19"/>
  <c r="IA99" i="19"/>
  <c r="HY99" i="19"/>
  <c r="HV99" i="19"/>
  <c r="HR99" i="19"/>
  <c r="HP99" i="19"/>
  <c r="HM99" i="19"/>
  <c r="HK99" i="19"/>
  <c r="HH99" i="19"/>
  <c r="HE99" i="19"/>
  <c r="HC99" i="19"/>
  <c r="IA98" i="19"/>
  <c r="HY98" i="19"/>
  <c r="HV98" i="19"/>
  <c r="HR98" i="19"/>
  <c r="HP98" i="19"/>
  <c r="HM98" i="19"/>
  <c r="HK98" i="19"/>
  <c r="HH98" i="19"/>
  <c r="HE98" i="19"/>
  <c r="HC98" i="19"/>
  <c r="IA97" i="19"/>
  <c r="HY97" i="19"/>
  <c r="HV97" i="19"/>
  <c r="HR97" i="19"/>
  <c r="HP97" i="19"/>
  <c r="HM97" i="19"/>
  <c r="HK97" i="19"/>
  <c r="HH97" i="19"/>
  <c r="HE97" i="19"/>
  <c r="HC97" i="19"/>
  <c r="IA96" i="19"/>
  <c r="HY96" i="19"/>
  <c r="HV96" i="19"/>
  <c r="HR96" i="19"/>
  <c r="HP96" i="19"/>
  <c r="HM96" i="19"/>
  <c r="HK96" i="19"/>
  <c r="HH96" i="19"/>
  <c r="HE96" i="19"/>
  <c r="HC96" i="19"/>
  <c r="IA95" i="19"/>
  <c r="HY95" i="19"/>
  <c r="HV95" i="19"/>
  <c r="HR95" i="19"/>
  <c r="HP95" i="19"/>
  <c r="HM95" i="19"/>
  <c r="HK95" i="19"/>
  <c r="HH95" i="19"/>
  <c r="HE95" i="19"/>
  <c r="HC95" i="19"/>
  <c r="IA94" i="19"/>
  <c r="HY94" i="19"/>
  <c r="HV94" i="19"/>
  <c r="HR94" i="19"/>
  <c r="HP94" i="19"/>
  <c r="HM94" i="19"/>
  <c r="HK94" i="19"/>
  <c r="HH94" i="19"/>
  <c r="HE94" i="19"/>
  <c r="HC94" i="19"/>
  <c r="IA93" i="19"/>
  <c r="HY93" i="19"/>
  <c r="HV93" i="19"/>
  <c r="HR93" i="19"/>
  <c r="HP93" i="19"/>
  <c r="HM93" i="19"/>
  <c r="HK93" i="19"/>
  <c r="HH93" i="19"/>
  <c r="HE93" i="19"/>
  <c r="HC93" i="19"/>
  <c r="IA92" i="19"/>
  <c r="HY92" i="19"/>
  <c r="HV92" i="19"/>
  <c r="HR92" i="19"/>
  <c r="HP92" i="19"/>
  <c r="HM92" i="19"/>
  <c r="HK92" i="19"/>
  <c r="HH92" i="19"/>
  <c r="HE92" i="19"/>
  <c r="HC92" i="19"/>
  <c r="IA91" i="19"/>
  <c r="HY91" i="19"/>
  <c r="HV91" i="19"/>
  <c r="HR91" i="19"/>
  <c r="HP91" i="19"/>
  <c r="HM91" i="19"/>
  <c r="HK91" i="19"/>
  <c r="HH91" i="19"/>
  <c r="HE91" i="19"/>
  <c r="HC91" i="19"/>
  <c r="IA90" i="19"/>
  <c r="HY90" i="19"/>
  <c r="HV90" i="19"/>
  <c r="HR90" i="19"/>
  <c r="HP90" i="19"/>
  <c r="HM90" i="19"/>
  <c r="HK90" i="19"/>
  <c r="HH90" i="19"/>
  <c r="HE90" i="19"/>
  <c r="HC90" i="19"/>
  <c r="IA89" i="19"/>
  <c r="HY89" i="19"/>
  <c r="HV89" i="19"/>
  <c r="HR89" i="19"/>
  <c r="HP89" i="19"/>
  <c r="HM89" i="19"/>
  <c r="HK89" i="19"/>
  <c r="HH89" i="19"/>
  <c r="HE89" i="19"/>
  <c r="HC89" i="19"/>
  <c r="IA88" i="19"/>
  <c r="HY88" i="19"/>
  <c r="HV88" i="19"/>
  <c r="HR88" i="19"/>
  <c r="HP88" i="19"/>
  <c r="HM88" i="19"/>
  <c r="HK88" i="19"/>
  <c r="HH88" i="19"/>
  <c r="HE88" i="19"/>
  <c r="HC88" i="19"/>
  <c r="IA87" i="19"/>
  <c r="HY87" i="19"/>
  <c r="HV87" i="19"/>
  <c r="HR87" i="19"/>
  <c r="HP87" i="19"/>
  <c r="HM87" i="19"/>
  <c r="HK87" i="19"/>
  <c r="HH87" i="19"/>
  <c r="HE87" i="19"/>
  <c r="HC87" i="19"/>
  <c r="IA86" i="19"/>
  <c r="HY86" i="19"/>
  <c r="HV86" i="19"/>
  <c r="HR86" i="19"/>
  <c r="HP86" i="19"/>
  <c r="HM86" i="19"/>
  <c r="HK86" i="19"/>
  <c r="HH86" i="19"/>
  <c r="HE86" i="19"/>
  <c r="HC86" i="19"/>
  <c r="IA85" i="19"/>
  <c r="HY85" i="19"/>
  <c r="HV85" i="19"/>
  <c r="HR85" i="19"/>
  <c r="HP85" i="19"/>
  <c r="HM85" i="19"/>
  <c r="HK85" i="19"/>
  <c r="HH85" i="19"/>
  <c r="HE85" i="19"/>
  <c r="HC85" i="19"/>
  <c r="IA84" i="19"/>
  <c r="HY84" i="19"/>
  <c r="HV84" i="19"/>
  <c r="HR84" i="19"/>
  <c r="HP84" i="19"/>
  <c r="HM84" i="19"/>
  <c r="HK84" i="19"/>
  <c r="HH84" i="19"/>
  <c r="HE84" i="19"/>
  <c r="HC84" i="19"/>
  <c r="IA83" i="19"/>
  <c r="HY83" i="19"/>
  <c r="HV83" i="19"/>
  <c r="HR83" i="19"/>
  <c r="HP83" i="19"/>
  <c r="HM83" i="19"/>
  <c r="HK83" i="19"/>
  <c r="HH83" i="19"/>
  <c r="HE83" i="19"/>
  <c r="HC83" i="19"/>
  <c r="IA82" i="19"/>
  <c r="HY82" i="19"/>
  <c r="HV82" i="19"/>
  <c r="HR82" i="19"/>
  <c r="HP82" i="19"/>
  <c r="HM82" i="19"/>
  <c r="HK82" i="19"/>
  <c r="HH82" i="19"/>
  <c r="HE82" i="19"/>
  <c r="HC82" i="19"/>
  <c r="IA81" i="19"/>
  <c r="HY81" i="19"/>
  <c r="HV81" i="19"/>
  <c r="HR81" i="19"/>
  <c r="HP81" i="19"/>
  <c r="HM81" i="19"/>
  <c r="HK81" i="19"/>
  <c r="HH81" i="19"/>
  <c r="HE81" i="19"/>
  <c r="HC81" i="19"/>
  <c r="IA80" i="19"/>
  <c r="HY80" i="19"/>
  <c r="HV80" i="19"/>
  <c r="HR80" i="19"/>
  <c r="HP80" i="19"/>
  <c r="HM80" i="19"/>
  <c r="HK80" i="19"/>
  <c r="HH80" i="19"/>
  <c r="HE80" i="19"/>
  <c r="HC80" i="19"/>
  <c r="IA79" i="19"/>
  <c r="HY79" i="19"/>
  <c r="HV79" i="19"/>
  <c r="HR79" i="19"/>
  <c r="HP79" i="19"/>
  <c r="HM79" i="19"/>
  <c r="HK79" i="19"/>
  <c r="HH79" i="19"/>
  <c r="HE79" i="19"/>
  <c r="HC79" i="19"/>
  <c r="IA78" i="19"/>
  <c r="HY78" i="19"/>
  <c r="HV78" i="19"/>
  <c r="HR78" i="19"/>
  <c r="HP78" i="19"/>
  <c r="HM78" i="19"/>
  <c r="HK78" i="19"/>
  <c r="HH78" i="19"/>
  <c r="HE78" i="19"/>
  <c r="HC78" i="19"/>
  <c r="IA77" i="19"/>
  <c r="HY77" i="19"/>
  <c r="HV77" i="19"/>
  <c r="HR77" i="19"/>
  <c r="HP77" i="19"/>
  <c r="HM77" i="19"/>
  <c r="HK77" i="19"/>
  <c r="HH77" i="19"/>
  <c r="HE77" i="19"/>
  <c r="HC77" i="19"/>
  <c r="IA76" i="19"/>
  <c r="HY76" i="19"/>
  <c r="HV76" i="19"/>
  <c r="HR76" i="19"/>
  <c r="HP76" i="19"/>
  <c r="HM76" i="19"/>
  <c r="HK76" i="19"/>
  <c r="HH76" i="19"/>
  <c r="HE76" i="19"/>
  <c r="HC76" i="19"/>
  <c r="IA75" i="19"/>
  <c r="HY75" i="19"/>
  <c r="HV75" i="19"/>
  <c r="HR75" i="19"/>
  <c r="HP75" i="19"/>
  <c r="HM75" i="19"/>
  <c r="HK75" i="19"/>
  <c r="HH75" i="19"/>
  <c r="HE75" i="19"/>
  <c r="HC75" i="19"/>
  <c r="IA74" i="19"/>
  <c r="HY74" i="19"/>
  <c r="HV74" i="19"/>
  <c r="HR74" i="19"/>
  <c r="HP74" i="19"/>
  <c r="HM74" i="19"/>
  <c r="HK74" i="19"/>
  <c r="HH74" i="19"/>
  <c r="HE74" i="19"/>
  <c r="HC74" i="19"/>
  <c r="IA73" i="19"/>
  <c r="HY73" i="19"/>
  <c r="HV73" i="19"/>
  <c r="HR73" i="19"/>
  <c r="HP73" i="19"/>
  <c r="HM73" i="19"/>
  <c r="HK73" i="19"/>
  <c r="HH73" i="19"/>
  <c r="HE73" i="19"/>
  <c r="HC73" i="19"/>
  <c r="IA72" i="19"/>
  <c r="HY72" i="19"/>
  <c r="HV72" i="19"/>
  <c r="HR72" i="19"/>
  <c r="HP72" i="19"/>
  <c r="HM72" i="19"/>
  <c r="HK72" i="19"/>
  <c r="HH72" i="19"/>
  <c r="HE72" i="19"/>
  <c r="HC72" i="19"/>
  <c r="IA71" i="19"/>
  <c r="HY71" i="19"/>
  <c r="HV71" i="19"/>
  <c r="HR71" i="19"/>
  <c r="HP71" i="19"/>
  <c r="HM71" i="19"/>
  <c r="HK71" i="19"/>
  <c r="HH71" i="19"/>
  <c r="HE71" i="19"/>
  <c r="HC71" i="19"/>
  <c r="IA70" i="19"/>
  <c r="HY70" i="19"/>
  <c r="HV70" i="19"/>
  <c r="HR70" i="19"/>
  <c r="HP70" i="19"/>
  <c r="HM70" i="19"/>
  <c r="HK70" i="19"/>
  <c r="HH70" i="19"/>
  <c r="HE70" i="19"/>
  <c r="HC70" i="19"/>
  <c r="IA69" i="19"/>
  <c r="HY69" i="19"/>
  <c r="HV69" i="19"/>
  <c r="HR69" i="19"/>
  <c r="HP69" i="19"/>
  <c r="HM69" i="19"/>
  <c r="HK69" i="19"/>
  <c r="HH69" i="19"/>
  <c r="HE69" i="19"/>
  <c r="HC69" i="19"/>
  <c r="IA68" i="19"/>
  <c r="HY68" i="19"/>
  <c r="HV68" i="19"/>
  <c r="HR68" i="19"/>
  <c r="HP68" i="19"/>
  <c r="HM68" i="19"/>
  <c r="HK68" i="19"/>
  <c r="HH68" i="19"/>
  <c r="HE68" i="19"/>
  <c r="HC68" i="19"/>
  <c r="IA67" i="19"/>
  <c r="HY67" i="19"/>
  <c r="HV67" i="19"/>
  <c r="HR67" i="19"/>
  <c r="HP67" i="19"/>
  <c r="HM67" i="19"/>
  <c r="HK67" i="19"/>
  <c r="HH67" i="19"/>
  <c r="HE67" i="19"/>
  <c r="HC67" i="19"/>
  <c r="IA66" i="19"/>
  <c r="HY66" i="19"/>
  <c r="HV66" i="19"/>
  <c r="HR66" i="19"/>
  <c r="HP66" i="19"/>
  <c r="HM66" i="19"/>
  <c r="HK66" i="19"/>
  <c r="HH66" i="19"/>
  <c r="HE66" i="19"/>
  <c r="HC66" i="19"/>
  <c r="IA65" i="19"/>
  <c r="HY65" i="19"/>
  <c r="HV65" i="19"/>
  <c r="HR65" i="19"/>
  <c r="HP65" i="19"/>
  <c r="HM65" i="19"/>
  <c r="HK65" i="19"/>
  <c r="HH65" i="19"/>
  <c r="HE65" i="19"/>
  <c r="HC65" i="19"/>
  <c r="IA64" i="19"/>
  <c r="HY64" i="19"/>
  <c r="HV64" i="19"/>
  <c r="HR64" i="19"/>
  <c r="HP64" i="19"/>
  <c r="HM64" i="19"/>
  <c r="HK64" i="19"/>
  <c r="HH64" i="19"/>
  <c r="HE64" i="19"/>
  <c r="HC64" i="19"/>
  <c r="IA63" i="19"/>
  <c r="HY63" i="19"/>
  <c r="HV63" i="19"/>
  <c r="HR63" i="19"/>
  <c r="HP63" i="19"/>
  <c r="HM63" i="19"/>
  <c r="HK63" i="19"/>
  <c r="HH63" i="19"/>
  <c r="HE63" i="19"/>
  <c r="HC63" i="19"/>
  <c r="IA62" i="19"/>
  <c r="HY62" i="19"/>
  <c r="HV62" i="19"/>
  <c r="HR62" i="19"/>
  <c r="HP62" i="19"/>
  <c r="HM62" i="19"/>
  <c r="HK62" i="19"/>
  <c r="HH62" i="19"/>
  <c r="HE62" i="19"/>
  <c r="HC62" i="19"/>
  <c r="IA61" i="19"/>
  <c r="HY61" i="19"/>
  <c r="HV61" i="19"/>
  <c r="HR61" i="19"/>
  <c r="HP61" i="19"/>
  <c r="HM61" i="19"/>
  <c r="HK61" i="19"/>
  <c r="HH61" i="19"/>
  <c r="HE61" i="19"/>
  <c r="HC61" i="19"/>
  <c r="IA60" i="19"/>
  <c r="HY60" i="19"/>
  <c r="HV60" i="19"/>
  <c r="HR60" i="19"/>
  <c r="HP60" i="19"/>
  <c r="HM60" i="19"/>
  <c r="HK60" i="19"/>
  <c r="HH60" i="19"/>
  <c r="HE60" i="19"/>
  <c r="HC60" i="19"/>
  <c r="IA59" i="19"/>
  <c r="HY59" i="19"/>
  <c r="HV59" i="19"/>
  <c r="HR59" i="19"/>
  <c r="HP59" i="19"/>
  <c r="HM59" i="19"/>
  <c r="HK59" i="19"/>
  <c r="HH59" i="19"/>
  <c r="HE59" i="19"/>
  <c r="HC59" i="19"/>
  <c r="IA58" i="19"/>
  <c r="HY58" i="19"/>
  <c r="HV58" i="19"/>
  <c r="HR58" i="19"/>
  <c r="HP58" i="19"/>
  <c r="HM58" i="19"/>
  <c r="HK58" i="19"/>
  <c r="HH58" i="19"/>
  <c r="HE58" i="19"/>
  <c r="HC58" i="19"/>
  <c r="IA57" i="19"/>
  <c r="HY57" i="19"/>
  <c r="HV57" i="19"/>
  <c r="HR57" i="19"/>
  <c r="HP57" i="19"/>
  <c r="HM57" i="19"/>
  <c r="HK57" i="19"/>
  <c r="HH57" i="19"/>
  <c r="HE57" i="19"/>
  <c r="HC57" i="19"/>
  <c r="IA56" i="19"/>
  <c r="HY56" i="19"/>
  <c r="HV56" i="19"/>
  <c r="HR56" i="19"/>
  <c r="HP56" i="19"/>
  <c r="HM56" i="19"/>
  <c r="HK56" i="19"/>
  <c r="HH56" i="19"/>
  <c r="HE56" i="19"/>
  <c r="HC56" i="19"/>
  <c r="IA55" i="19"/>
  <c r="HY55" i="19"/>
  <c r="HV55" i="19"/>
  <c r="HR55" i="19"/>
  <c r="HP55" i="19"/>
  <c r="HM55" i="19"/>
  <c r="HK55" i="19"/>
  <c r="HH55" i="19"/>
  <c r="HE55" i="19"/>
  <c r="HC55" i="19"/>
  <c r="IA54" i="19"/>
  <c r="HY54" i="19"/>
  <c r="HV54" i="19"/>
  <c r="HR54" i="19"/>
  <c r="HP54" i="19"/>
  <c r="HM54" i="19"/>
  <c r="HK54" i="19"/>
  <c r="HH54" i="19"/>
  <c r="HE54" i="19"/>
  <c r="HC54" i="19"/>
  <c r="IA53" i="19"/>
  <c r="HY53" i="19"/>
  <c r="HV53" i="19"/>
  <c r="HR53" i="19"/>
  <c r="HP53" i="19"/>
  <c r="HM53" i="19"/>
  <c r="HK53" i="19"/>
  <c r="HH53" i="19"/>
  <c r="HE53" i="19"/>
  <c r="HC53" i="19"/>
  <c r="IA52" i="19"/>
  <c r="HY52" i="19"/>
  <c r="HV52" i="19"/>
  <c r="HR52" i="19"/>
  <c r="HP52" i="19"/>
  <c r="HM52" i="19"/>
  <c r="HK52" i="19"/>
  <c r="HH52" i="19"/>
  <c r="HE52" i="19"/>
  <c r="HC52" i="19"/>
  <c r="IA51" i="19"/>
  <c r="HY51" i="19"/>
  <c r="HV51" i="19"/>
  <c r="HR51" i="19"/>
  <c r="HP51" i="19"/>
  <c r="HM51" i="19"/>
  <c r="HK51" i="19"/>
  <c r="HH51" i="19"/>
  <c r="HE51" i="19"/>
  <c r="HC51" i="19"/>
  <c r="IA50" i="19"/>
  <c r="HY50" i="19"/>
  <c r="HV50" i="19"/>
  <c r="HR50" i="19"/>
  <c r="HP50" i="19"/>
  <c r="HM50" i="19"/>
  <c r="HK50" i="19"/>
  <c r="HH50" i="19"/>
  <c r="HE50" i="19"/>
  <c r="HC50" i="19"/>
  <c r="IA49" i="19"/>
  <c r="HY49" i="19"/>
  <c r="HV49" i="19"/>
  <c r="HR49" i="19"/>
  <c r="HP49" i="19"/>
  <c r="HM49" i="19"/>
  <c r="HK49" i="19"/>
  <c r="HH49" i="19"/>
  <c r="HE49" i="19"/>
  <c r="HC49" i="19"/>
  <c r="IA48" i="19"/>
  <c r="HY48" i="19"/>
  <c r="HV48" i="19"/>
  <c r="HR48" i="19"/>
  <c r="HP48" i="19"/>
  <c r="HM48" i="19"/>
  <c r="HK48" i="19"/>
  <c r="HH48" i="19"/>
  <c r="HE48" i="19"/>
  <c r="HC48" i="19"/>
  <c r="IA47" i="19"/>
  <c r="HY47" i="19"/>
  <c r="HV47" i="19"/>
  <c r="HR47" i="19"/>
  <c r="HP47" i="19"/>
  <c r="HM47" i="19"/>
  <c r="HK47" i="19"/>
  <c r="HH47" i="19"/>
  <c r="HE47" i="19"/>
  <c r="HC47" i="19"/>
  <c r="IA46" i="19"/>
  <c r="HY46" i="19"/>
  <c r="HV46" i="19"/>
  <c r="HR46" i="19"/>
  <c r="HP46" i="19"/>
  <c r="HM46" i="19"/>
  <c r="HK46" i="19"/>
  <c r="HH46" i="19"/>
  <c r="HE46" i="19"/>
  <c r="HC46" i="19"/>
  <c r="IA45" i="19"/>
  <c r="HY45" i="19"/>
  <c r="HV45" i="19"/>
  <c r="HR45" i="19"/>
  <c r="HP45" i="19"/>
  <c r="HM45" i="19"/>
  <c r="HK45" i="19"/>
  <c r="HH45" i="19"/>
  <c r="HE45" i="19"/>
  <c r="HC45" i="19"/>
  <c r="IA44" i="19"/>
  <c r="HY44" i="19"/>
  <c r="HV44" i="19"/>
  <c r="HR44" i="19"/>
  <c r="HP44" i="19"/>
  <c r="HM44" i="19"/>
  <c r="HK44" i="19"/>
  <c r="HH44" i="19"/>
  <c r="HE44" i="19"/>
  <c r="HC44" i="19"/>
  <c r="IA43" i="19"/>
  <c r="HY43" i="19"/>
  <c r="HV43" i="19"/>
  <c r="HR43" i="19"/>
  <c r="HP43" i="19"/>
  <c r="HM43" i="19"/>
  <c r="HK43" i="19"/>
  <c r="HH43" i="19"/>
  <c r="HE43" i="19"/>
  <c r="HC43" i="19"/>
  <c r="IA42" i="19"/>
  <c r="HY42" i="19"/>
  <c r="HV42" i="19"/>
  <c r="HR42" i="19"/>
  <c r="HP42" i="19"/>
  <c r="HM42" i="19"/>
  <c r="HK42" i="19"/>
  <c r="HH42" i="19"/>
  <c r="HE42" i="19"/>
  <c r="HC42" i="19"/>
  <c r="IA41" i="19"/>
  <c r="HY41" i="19"/>
  <c r="HV41" i="19"/>
  <c r="HR41" i="19"/>
  <c r="HP41" i="19"/>
  <c r="HM41" i="19"/>
  <c r="HK41" i="19"/>
  <c r="HH41" i="19"/>
  <c r="HE41" i="19"/>
  <c r="HC41" i="19"/>
  <c r="IA40" i="19"/>
  <c r="HY40" i="19"/>
  <c r="HV40" i="19"/>
  <c r="HR40" i="19"/>
  <c r="HP40" i="19"/>
  <c r="HM40" i="19"/>
  <c r="HK40" i="19"/>
  <c r="HH40" i="19"/>
  <c r="HE40" i="19"/>
  <c r="HC40" i="19"/>
  <c r="IA39" i="19"/>
  <c r="HY39" i="19"/>
  <c r="HV39" i="19"/>
  <c r="HR39" i="19"/>
  <c r="HP39" i="19"/>
  <c r="HM39" i="19"/>
  <c r="HK39" i="19"/>
  <c r="HH39" i="19"/>
  <c r="HE39" i="19"/>
  <c r="HC39" i="19"/>
  <c r="IA38" i="19"/>
  <c r="HY38" i="19"/>
  <c r="HV38" i="19"/>
  <c r="HR38" i="19"/>
  <c r="HP38" i="19"/>
  <c r="HM38" i="19"/>
  <c r="HK38" i="19"/>
  <c r="HH38" i="19"/>
  <c r="HE38" i="19"/>
  <c r="HC38" i="19"/>
  <c r="IA37" i="19"/>
  <c r="HY37" i="19"/>
  <c r="HV37" i="19"/>
  <c r="HR37" i="19"/>
  <c r="HP37" i="19"/>
  <c r="HM37" i="19"/>
  <c r="HK37" i="19"/>
  <c r="HH37" i="19"/>
  <c r="HE37" i="19"/>
  <c r="HC37" i="19"/>
  <c r="IA36" i="19"/>
  <c r="HY36" i="19"/>
  <c r="HV36" i="19"/>
  <c r="HR36" i="19"/>
  <c r="HP36" i="19"/>
  <c r="HM36" i="19"/>
  <c r="HK36" i="19"/>
  <c r="HH36" i="19"/>
  <c r="HE36" i="19"/>
  <c r="HC36" i="19"/>
  <c r="IA35" i="19"/>
  <c r="HY35" i="19"/>
  <c r="HV35" i="19"/>
  <c r="HR35" i="19"/>
  <c r="HP35" i="19"/>
  <c r="HM35" i="19"/>
  <c r="HK35" i="19"/>
  <c r="HH35" i="19"/>
  <c r="HE35" i="19"/>
  <c r="HC35" i="19"/>
  <c r="IA34" i="19"/>
  <c r="HY34" i="19"/>
  <c r="HV34" i="19"/>
  <c r="HR34" i="19"/>
  <c r="HP34" i="19"/>
  <c r="HM34" i="19"/>
  <c r="HK34" i="19"/>
  <c r="HH34" i="19"/>
  <c r="HE34" i="19"/>
  <c r="HC34" i="19"/>
  <c r="IA33" i="19"/>
  <c r="HY33" i="19"/>
  <c r="HV33" i="19"/>
  <c r="HR33" i="19"/>
  <c r="HP33" i="19"/>
  <c r="HM33" i="19"/>
  <c r="HK33" i="19"/>
  <c r="HH33" i="19"/>
  <c r="HE33" i="19"/>
  <c r="HC33" i="19"/>
  <c r="IA32" i="19"/>
  <c r="HY32" i="19"/>
  <c r="HV32" i="19"/>
  <c r="HR32" i="19"/>
  <c r="HP32" i="19"/>
  <c r="HM32" i="19"/>
  <c r="HK32" i="19"/>
  <c r="HH32" i="19"/>
  <c r="HE32" i="19"/>
  <c r="HC32" i="19"/>
  <c r="IA31" i="19"/>
  <c r="HY31" i="19"/>
  <c r="HV31" i="19"/>
  <c r="HR31" i="19"/>
  <c r="HP31" i="19"/>
  <c r="HM31" i="19"/>
  <c r="HK31" i="19"/>
  <c r="HH31" i="19"/>
  <c r="HE31" i="19"/>
  <c r="HC31" i="19"/>
  <c r="IA30" i="19"/>
  <c r="HY30" i="19"/>
  <c r="HV30" i="19"/>
  <c r="HR30" i="19"/>
  <c r="HP30" i="19"/>
  <c r="HM30" i="19"/>
  <c r="HK30" i="19"/>
  <c r="HH30" i="19"/>
  <c r="HE30" i="19"/>
  <c r="HC30" i="19"/>
  <c r="IA29" i="19"/>
  <c r="HY29" i="19"/>
  <c r="HV29" i="19"/>
  <c r="HR29" i="19"/>
  <c r="HP29" i="19"/>
  <c r="HM29" i="19"/>
  <c r="HK29" i="19"/>
  <c r="HH29" i="19"/>
  <c r="HE29" i="19"/>
  <c r="HC29" i="19"/>
  <c r="IA28" i="19"/>
  <c r="HY28" i="19"/>
  <c r="HV28" i="19"/>
  <c r="HR28" i="19"/>
  <c r="HP28" i="19"/>
  <c r="HM28" i="19"/>
  <c r="HK28" i="19"/>
  <c r="HH28" i="19"/>
  <c r="HE28" i="19"/>
  <c r="HC28" i="19"/>
  <c r="IA27" i="19"/>
  <c r="HY27" i="19"/>
  <c r="HV27" i="19"/>
  <c r="HR27" i="19"/>
  <c r="HP27" i="19"/>
  <c r="HM27" i="19"/>
  <c r="HK27" i="19"/>
  <c r="HH27" i="19"/>
  <c r="HE27" i="19"/>
  <c r="HC27" i="19"/>
  <c r="IA26" i="19"/>
  <c r="HY26" i="19"/>
  <c r="HV26" i="19"/>
  <c r="HR26" i="19"/>
  <c r="HP26" i="19"/>
  <c r="HM26" i="19"/>
  <c r="HK26" i="19"/>
  <c r="HH26" i="19"/>
  <c r="HE26" i="19"/>
  <c r="HC26" i="19"/>
  <c r="IA25" i="19"/>
  <c r="HY25" i="19"/>
  <c r="HV25" i="19"/>
  <c r="HR25" i="19"/>
  <c r="HP25" i="19"/>
  <c r="HM25" i="19"/>
  <c r="HK25" i="19"/>
  <c r="HH25" i="19"/>
  <c r="HE25" i="19"/>
  <c r="HC25" i="19"/>
  <c r="IA24" i="19"/>
  <c r="HY24" i="19"/>
  <c r="HV24" i="19"/>
  <c r="HR24" i="19"/>
  <c r="HP24" i="19"/>
  <c r="HM24" i="19"/>
  <c r="HK24" i="19"/>
  <c r="HH24" i="19"/>
  <c r="HE24" i="19"/>
  <c r="HC24" i="19"/>
  <c r="IA23" i="19"/>
  <c r="HY23" i="19"/>
  <c r="HV23" i="19"/>
  <c r="HR23" i="19"/>
  <c r="HP23" i="19"/>
  <c r="HM23" i="19"/>
  <c r="HK23" i="19"/>
  <c r="HH23" i="19"/>
  <c r="HE23" i="19"/>
  <c r="HC23" i="19"/>
  <c r="IA22" i="19"/>
  <c r="HY22" i="19"/>
  <c r="HV22" i="19"/>
  <c r="HR22" i="19"/>
  <c r="HP22" i="19"/>
  <c r="HM22" i="19"/>
  <c r="HK22" i="19"/>
  <c r="HH22" i="19"/>
  <c r="HE22" i="19"/>
  <c r="HC22" i="19"/>
  <c r="IA21" i="19"/>
  <c r="HY21" i="19"/>
  <c r="HV21" i="19"/>
  <c r="HR21" i="19"/>
  <c r="HP21" i="19"/>
  <c r="HM21" i="19"/>
  <c r="HK21" i="19"/>
  <c r="HH21" i="19"/>
  <c r="HE21" i="19"/>
  <c r="HC21" i="19"/>
  <c r="IA20" i="19"/>
  <c r="HY20" i="19"/>
  <c r="HV20" i="19"/>
  <c r="HR20" i="19"/>
  <c r="HP20" i="19"/>
  <c r="HM20" i="19"/>
  <c r="HK20" i="19"/>
  <c r="HH20" i="19"/>
  <c r="HE20" i="19"/>
  <c r="HC20" i="19"/>
  <c r="IA19" i="19"/>
  <c r="HY19" i="19"/>
  <c r="HV19" i="19"/>
  <c r="HR19" i="19"/>
  <c r="HP19" i="19"/>
  <c r="HM19" i="19"/>
  <c r="HK19" i="19"/>
  <c r="HH19" i="19"/>
  <c r="HE19" i="19"/>
  <c r="HC19" i="19"/>
  <c r="IA18" i="19"/>
  <c r="HY18" i="19"/>
  <c r="HV18" i="19"/>
  <c r="HR18" i="19"/>
  <c r="HP18" i="19"/>
  <c r="HM18" i="19"/>
  <c r="HK18" i="19"/>
  <c r="HH18" i="19"/>
  <c r="HE18" i="19"/>
  <c r="HC18" i="19"/>
  <c r="IA17" i="19"/>
  <c r="HY17" i="19"/>
  <c r="HV17" i="19"/>
  <c r="HR17" i="19"/>
  <c r="HP17" i="19"/>
  <c r="HM17" i="19"/>
  <c r="HK17" i="19"/>
  <c r="HH17" i="19"/>
  <c r="HE17" i="19"/>
  <c r="HC17" i="19"/>
  <c r="IA16" i="19"/>
  <c r="HY16" i="19"/>
  <c r="HV16" i="19"/>
  <c r="HR16" i="19"/>
  <c r="HP16" i="19"/>
  <c r="HM16" i="19"/>
  <c r="HK16" i="19"/>
  <c r="HH16" i="19"/>
  <c r="HE16" i="19"/>
  <c r="HC16" i="19"/>
  <c r="IA15" i="19"/>
  <c r="HY15" i="19"/>
  <c r="HV15" i="19"/>
  <c r="HR15" i="19"/>
  <c r="HP15" i="19"/>
  <c r="HM15" i="19"/>
  <c r="HK15" i="19"/>
  <c r="HH15" i="19"/>
  <c r="HE15" i="19"/>
  <c r="HC15" i="19"/>
  <c r="IA14" i="19"/>
  <c r="HY14" i="19"/>
  <c r="HV14" i="19"/>
  <c r="HR14" i="19"/>
  <c r="HP14" i="19"/>
  <c r="HM14" i="19"/>
  <c r="HK14" i="19"/>
  <c r="HH14" i="19"/>
  <c r="HE14" i="19"/>
  <c r="HC14" i="19"/>
  <c r="IA13" i="19"/>
  <c r="HY13" i="19"/>
  <c r="HV13" i="19"/>
  <c r="HR13" i="19"/>
  <c r="HP13" i="19"/>
  <c r="HM13" i="19"/>
  <c r="HK13" i="19"/>
  <c r="HH13" i="19"/>
  <c r="HE13" i="19"/>
  <c r="HC13" i="19"/>
  <c r="IA12" i="19"/>
  <c r="HY12" i="19"/>
  <c r="HV12" i="19"/>
  <c r="HR12" i="19"/>
  <c r="HP12" i="19"/>
  <c r="HM12" i="19"/>
  <c r="HK12" i="19"/>
  <c r="HH12" i="19"/>
  <c r="HE12" i="19"/>
  <c r="HC12" i="19"/>
  <c r="IA11" i="19"/>
  <c r="HY11" i="19"/>
  <c r="HV11" i="19"/>
  <c r="HR11" i="19"/>
  <c r="HP11" i="19"/>
  <c r="HM11" i="19"/>
  <c r="HK11" i="19"/>
  <c r="HH11" i="19"/>
  <c r="HE11" i="19"/>
  <c r="HC11" i="19"/>
  <c r="HH10" i="19"/>
  <c r="GH190" i="19"/>
  <c r="GH189" i="19"/>
  <c r="GH188" i="19"/>
  <c r="GH187" i="19"/>
  <c r="GH186" i="19"/>
  <c r="GH185" i="19"/>
  <c r="GH184" i="19"/>
  <c r="GH183" i="19"/>
  <c r="GH182" i="19"/>
  <c r="GH181" i="19"/>
  <c r="GH180" i="19"/>
  <c r="GH179" i="19"/>
  <c r="GH178" i="19"/>
  <c r="GH177" i="19"/>
  <c r="GH176" i="19"/>
  <c r="GY174" i="19"/>
  <c r="GW174" i="19"/>
  <c r="GT174" i="19"/>
  <c r="GP174" i="19"/>
  <c r="GN174" i="19"/>
  <c r="GJ174" i="19"/>
  <c r="GH174" i="19"/>
  <c r="GE174" i="19"/>
  <c r="GB174" i="19"/>
  <c r="FZ174" i="19"/>
  <c r="GY173" i="19"/>
  <c r="GW173" i="19"/>
  <c r="GT173" i="19"/>
  <c r="GP173" i="19"/>
  <c r="GN173" i="19"/>
  <c r="GJ173" i="19"/>
  <c r="GH173" i="19"/>
  <c r="GE173" i="19"/>
  <c r="GB173" i="19"/>
  <c r="FZ173" i="19"/>
  <c r="GY171" i="19"/>
  <c r="GW171" i="19"/>
  <c r="GT171" i="19"/>
  <c r="GP171" i="19"/>
  <c r="GN171" i="19"/>
  <c r="GJ171" i="19"/>
  <c r="GH171" i="19"/>
  <c r="GE171" i="19"/>
  <c r="GB171" i="19"/>
  <c r="FZ171" i="19"/>
  <c r="GY170" i="19"/>
  <c r="GW170" i="19"/>
  <c r="GT170" i="19"/>
  <c r="GP170" i="19"/>
  <c r="GN170" i="19"/>
  <c r="GJ170" i="19"/>
  <c r="GH170" i="19"/>
  <c r="GE170" i="19"/>
  <c r="GB170" i="19"/>
  <c r="FZ170" i="19"/>
  <c r="GY169" i="19"/>
  <c r="GW169" i="19"/>
  <c r="GT169" i="19"/>
  <c r="GP169" i="19"/>
  <c r="GN169" i="19"/>
  <c r="GJ169" i="19"/>
  <c r="GH169" i="19"/>
  <c r="GE169" i="19"/>
  <c r="GB169" i="19"/>
  <c r="FZ169" i="19"/>
  <c r="GY168" i="19"/>
  <c r="GW168" i="19"/>
  <c r="GT168" i="19"/>
  <c r="GP168" i="19"/>
  <c r="GN168" i="19"/>
  <c r="GJ168" i="19"/>
  <c r="GH168" i="19"/>
  <c r="GE168" i="19"/>
  <c r="GB168" i="19"/>
  <c r="FZ168" i="19"/>
  <c r="GY167" i="19"/>
  <c r="GW167" i="19"/>
  <c r="GT167" i="19"/>
  <c r="GP167" i="19"/>
  <c r="GN167" i="19"/>
  <c r="GJ167" i="19"/>
  <c r="GH167" i="19"/>
  <c r="GE167" i="19"/>
  <c r="GB167" i="19"/>
  <c r="FZ167" i="19"/>
  <c r="GY166" i="19"/>
  <c r="GW166" i="19"/>
  <c r="GT166" i="19"/>
  <c r="GP166" i="19"/>
  <c r="GN166" i="19"/>
  <c r="GJ166" i="19"/>
  <c r="GH166" i="19"/>
  <c r="GE166" i="19"/>
  <c r="GB166" i="19"/>
  <c r="FZ166" i="19"/>
  <c r="GY165" i="19"/>
  <c r="GW165" i="19"/>
  <c r="GT165" i="19"/>
  <c r="GP165" i="19"/>
  <c r="GN165" i="19"/>
  <c r="GJ165" i="19"/>
  <c r="GH165" i="19"/>
  <c r="GE165" i="19"/>
  <c r="GB165" i="19"/>
  <c r="FZ165" i="19"/>
  <c r="GY164" i="19"/>
  <c r="GW164" i="19"/>
  <c r="GT164" i="19"/>
  <c r="GP164" i="19"/>
  <c r="GN164" i="19"/>
  <c r="GJ164" i="19"/>
  <c r="GH164" i="19"/>
  <c r="GE164" i="19"/>
  <c r="GB164" i="19"/>
  <c r="FZ164" i="19"/>
  <c r="GY162" i="19"/>
  <c r="GW162" i="19"/>
  <c r="GT162" i="19"/>
  <c r="GP162" i="19"/>
  <c r="GN162" i="19"/>
  <c r="GJ162" i="19"/>
  <c r="GH162" i="19"/>
  <c r="GE162" i="19"/>
  <c r="GB162" i="19"/>
  <c r="FZ162" i="19"/>
  <c r="GY161" i="19"/>
  <c r="GW161" i="19"/>
  <c r="GT161" i="19"/>
  <c r="GP161" i="19"/>
  <c r="GN161" i="19"/>
  <c r="GJ161" i="19"/>
  <c r="GH161" i="19"/>
  <c r="GE161" i="19"/>
  <c r="GB161" i="19"/>
  <c r="FZ161" i="19"/>
  <c r="GY159" i="19"/>
  <c r="GW159" i="19"/>
  <c r="GT159" i="19"/>
  <c r="GP159" i="19"/>
  <c r="GN159" i="19"/>
  <c r="GJ159" i="19"/>
  <c r="GH159" i="19"/>
  <c r="GE159" i="19"/>
  <c r="GB159" i="19"/>
  <c r="FZ159" i="19"/>
  <c r="GY158" i="19"/>
  <c r="GW158" i="19"/>
  <c r="GT158" i="19"/>
  <c r="GP158" i="19"/>
  <c r="GN158" i="19"/>
  <c r="GJ158" i="19"/>
  <c r="GH158" i="19"/>
  <c r="GE158" i="19"/>
  <c r="GB158" i="19"/>
  <c r="FZ158" i="19"/>
  <c r="GY157" i="19"/>
  <c r="GW157" i="19"/>
  <c r="GT157" i="19"/>
  <c r="GP157" i="19"/>
  <c r="GN157" i="19"/>
  <c r="GJ157" i="19"/>
  <c r="GH157" i="19"/>
  <c r="GE157" i="19"/>
  <c r="GB157" i="19"/>
  <c r="FZ157" i="19"/>
  <c r="GY156" i="19"/>
  <c r="GW156" i="19"/>
  <c r="GT156" i="19"/>
  <c r="GP156" i="19"/>
  <c r="GN156" i="19"/>
  <c r="GJ156" i="19"/>
  <c r="GH156" i="19"/>
  <c r="GE156" i="19"/>
  <c r="GB156" i="19"/>
  <c r="FZ156" i="19"/>
  <c r="GY155" i="19"/>
  <c r="GW155" i="19"/>
  <c r="GT155" i="19"/>
  <c r="GP155" i="19"/>
  <c r="GN155" i="19"/>
  <c r="GJ155" i="19"/>
  <c r="GH155" i="19"/>
  <c r="GE155" i="19"/>
  <c r="GB155" i="19"/>
  <c r="FZ155" i="19"/>
  <c r="GY154" i="19"/>
  <c r="GW154" i="19"/>
  <c r="GT154" i="19"/>
  <c r="GP154" i="19"/>
  <c r="GN154" i="19"/>
  <c r="GJ154" i="19"/>
  <c r="GH154" i="19"/>
  <c r="GE154" i="19"/>
  <c r="GB154" i="19"/>
  <c r="FZ154" i="19"/>
  <c r="GY153" i="19"/>
  <c r="GW153" i="19"/>
  <c r="GT153" i="19"/>
  <c r="GP153" i="19"/>
  <c r="GN153" i="19"/>
  <c r="GJ153" i="19"/>
  <c r="GH153" i="19"/>
  <c r="GE153" i="19"/>
  <c r="GB153" i="19"/>
  <c r="FZ153" i="19"/>
  <c r="GY152" i="19"/>
  <c r="GW152" i="19"/>
  <c r="GT152" i="19"/>
  <c r="GP152" i="19"/>
  <c r="GN152" i="19"/>
  <c r="GJ152" i="19"/>
  <c r="GH152" i="19"/>
  <c r="GE152" i="19"/>
  <c r="GB152" i="19"/>
  <c r="FZ152" i="19"/>
  <c r="GY150" i="19"/>
  <c r="GW150" i="19"/>
  <c r="GT150" i="19"/>
  <c r="GP150" i="19"/>
  <c r="GN150" i="19"/>
  <c r="GJ150" i="19"/>
  <c r="GH150" i="19"/>
  <c r="GE150" i="19"/>
  <c r="GB150" i="19"/>
  <c r="FZ150" i="19"/>
  <c r="GY149" i="19"/>
  <c r="GW149" i="19"/>
  <c r="GT149" i="19"/>
  <c r="GP149" i="19"/>
  <c r="GN149" i="19"/>
  <c r="GJ149" i="19"/>
  <c r="GH149" i="19"/>
  <c r="GE149" i="19"/>
  <c r="GB149" i="19"/>
  <c r="FZ149" i="19"/>
  <c r="GY147" i="19"/>
  <c r="GW147" i="19"/>
  <c r="GT147" i="19"/>
  <c r="GP147" i="19"/>
  <c r="GN147" i="19"/>
  <c r="GJ147" i="19"/>
  <c r="GH147" i="19"/>
  <c r="GE147" i="19"/>
  <c r="GB147" i="19"/>
  <c r="FZ147" i="19"/>
  <c r="GY146" i="19"/>
  <c r="GW146" i="19"/>
  <c r="GT146" i="19"/>
  <c r="GP146" i="19"/>
  <c r="GN146" i="19"/>
  <c r="GJ146" i="19"/>
  <c r="GH146" i="19"/>
  <c r="GE146" i="19"/>
  <c r="GB146" i="19"/>
  <c r="FZ146" i="19"/>
  <c r="GY145" i="19"/>
  <c r="GW145" i="19"/>
  <c r="GT145" i="19"/>
  <c r="GP145" i="19"/>
  <c r="GN145" i="19"/>
  <c r="GJ145" i="19"/>
  <c r="GH145" i="19"/>
  <c r="GE145" i="19"/>
  <c r="GB145" i="19"/>
  <c r="FZ145" i="19"/>
  <c r="GY144" i="19"/>
  <c r="GW144" i="19"/>
  <c r="GT144" i="19"/>
  <c r="GP144" i="19"/>
  <c r="GN144" i="19"/>
  <c r="GJ144" i="19"/>
  <c r="GH144" i="19"/>
  <c r="GE144" i="19"/>
  <c r="GB144" i="19"/>
  <c r="FZ144" i="19"/>
  <c r="GY143" i="19"/>
  <c r="GW143" i="19"/>
  <c r="GT143" i="19"/>
  <c r="GP143" i="19"/>
  <c r="GN143" i="19"/>
  <c r="GJ143" i="19"/>
  <c r="GH143" i="19"/>
  <c r="GE143" i="19"/>
  <c r="GB143" i="19"/>
  <c r="FZ143" i="19"/>
  <c r="GY142" i="19"/>
  <c r="GW142" i="19"/>
  <c r="GT142" i="19"/>
  <c r="GP142" i="19"/>
  <c r="GN142" i="19"/>
  <c r="GJ142" i="19"/>
  <c r="GH142" i="19"/>
  <c r="GE142" i="19"/>
  <c r="GB142" i="19"/>
  <c r="FZ142" i="19"/>
  <c r="GY141" i="19"/>
  <c r="GW141" i="19"/>
  <c r="GT141" i="19"/>
  <c r="GP141" i="19"/>
  <c r="GN141" i="19"/>
  <c r="GJ141" i="19"/>
  <c r="GH141" i="19"/>
  <c r="GE141" i="19"/>
  <c r="GB141" i="19"/>
  <c r="FZ141" i="19"/>
  <c r="GY140" i="19"/>
  <c r="GW140" i="19"/>
  <c r="GT140" i="19"/>
  <c r="GP140" i="19"/>
  <c r="GN140" i="19"/>
  <c r="GJ140" i="19"/>
  <c r="GH140" i="19"/>
  <c r="GE140" i="19"/>
  <c r="GB140" i="19"/>
  <c r="FZ140" i="19"/>
  <c r="GY139" i="19"/>
  <c r="GW139" i="19"/>
  <c r="GT139" i="19"/>
  <c r="GP139" i="19"/>
  <c r="GN139" i="19"/>
  <c r="GJ139" i="19"/>
  <c r="GH139" i="19"/>
  <c r="GE139" i="19"/>
  <c r="GB139" i="19"/>
  <c r="FZ139" i="19"/>
  <c r="GY138" i="19"/>
  <c r="GW138" i="19"/>
  <c r="GT138" i="19"/>
  <c r="GP138" i="19"/>
  <c r="GN138" i="19"/>
  <c r="GJ138" i="19"/>
  <c r="GH138" i="19"/>
  <c r="GE138" i="19"/>
  <c r="GB138" i="19"/>
  <c r="FZ138" i="19"/>
  <c r="GY137" i="19"/>
  <c r="GW137" i="19"/>
  <c r="GT137" i="19"/>
  <c r="GP137" i="19"/>
  <c r="GN137" i="19"/>
  <c r="GJ137" i="19"/>
  <c r="GH137" i="19"/>
  <c r="GE137" i="19"/>
  <c r="GB137" i="19"/>
  <c r="FZ137" i="19"/>
  <c r="GY136" i="19"/>
  <c r="GW136" i="19"/>
  <c r="GT136" i="19"/>
  <c r="GP136" i="19"/>
  <c r="GN136" i="19"/>
  <c r="GJ136" i="19"/>
  <c r="GH136" i="19"/>
  <c r="GE136" i="19"/>
  <c r="GB136" i="19"/>
  <c r="FZ136" i="19"/>
  <c r="GY135" i="19"/>
  <c r="GW135" i="19"/>
  <c r="GT135" i="19"/>
  <c r="GP135" i="19"/>
  <c r="GN135" i="19"/>
  <c r="GJ135" i="19"/>
  <c r="GH135" i="19"/>
  <c r="GE135" i="19"/>
  <c r="GB135" i="19"/>
  <c r="FZ135" i="19"/>
  <c r="GY134" i="19"/>
  <c r="GW134" i="19"/>
  <c r="GT134" i="19"/>
  <c r="GP134" i="19"/>
  <c r="GN134" i="19"/>
  <c r="GJ134" i="19"/>
  <c r="GH134" i="19"/>
  <c r="GE134" i="19"/>
  <c r="GB134" i="19"/>
  <c r="FZ134" i="19"/>
  <c r="GY133" i="19"/>
  <c r="GW133" i="19"/>
  <c r="GT133" i="19"/>
  <c r="GP133" i="19"/>
  <c r="GN133" i="19"/>
  <c r="GJ133" i="19"/>
  <c r="GH133" i="19"/>
  <c r="GE133" i="19"/>
  <c r="GB133" i="19"/>
  <c r="FZ133" i="19"/>
  <c r="GY132" i="19"/>
  <c r="GW132" i="19"/>
  <c r="GT132" i="19"/>
  <c r="GP132" i="19"/>
  <c r="GN132" i="19"/>
  <c r="GJ132" i="19"/>
  <c r="GH132" i="19"/>
  <c r="GE132" i="19"/>
  <c r="GB132" i="19"/>
  <c r="FZ132" i="19"/>
  <c r="GY131" i="19"/>
  <c r="GW131" i="19"/>
  <c r="GT131" i="19"/>
  <c r="GP131" i="19"/>
  <c r="GN131" i="19"/>
  <c r="GJ131" i="19"/>
  <c r="GH131" i="19"/>
  <c r="GE131" i="19"/>
  <c r="GB131" i="19"/>
  <c r="FZ131" i="19"/>
  <c r="GY130" i="19"/>
  <c r="GW130" i="19"/>
  <c r="GT130" i="19"/>
  <c r="GP130" i="19"/>
  <c r="GN130" i="19"/>
  <c r="GJ130" i="19"/>
  <c r="GH130" i="19"/>
  <c r="GE130" i="19"/>
  <c r="GB130" i="19"/>
  <c r="FZ130" i="19"/>
  <c r="GY129" i="19"/>
  <c r="GW129" i="19"/>
  <c r="GT129" i="19"/>
  <c r="GP129" i="19"/>
  <c r="GN129" i="19"/>
  <c r="GJ129" i="19"/>
  <c r="GH129" i="19"/>
  <c r="GE129" i="19"/>
  <c r="GB129" i="19"/>
  <c r="FZ129" i="19"/>
  <c r="GY128" i="19"/>
  <c r="GW128" i="19"/>
  <c r="GT128" i="19"/>
  <c r="GP128" i="19"/>
  <c r="GN128" i="19"/>
  <c r="GJ128" i="19"/>
  <c r="GH128" i="19"/>
  <c r="GE128" i="19"/>
  <c r="GB128" i="19"/>
  <c r="FZ128" i="19"/>
  <c r="GY127" i="19"/>
  <c r="GW127" i="19"/>
  <c r="GT127" i="19"/>
  <c r="GP127" i="19"/>
  <c r="GN127" i="19"/>
  <c r="GJ127" i="19"/>
  <c r="GH127" i="19"/>
  <c r="GE127" i="19"/>
  <c r="GB127" i="19"/>
  <c r="FZ127" i="19"/>
  <c r="GY126" i="19"/>
  <c r="GW126" i="19"/>
  <c r="GT126" i="19"/>
  <c r="GP126" i="19"/>
  <c r="GN126" i="19"/>
  <c r="GJ126" i="19"/>
  <c r="GH126" i="19"/>
  <c r="GE126" i="19"/>
  <c r="GB126" i="19"/>
  <c r="FZ126" i="19"/>
  <c r="GY125" i="19"/>
  <c r="GW125" i="19"/>
  <c r="GT125" i="19"/>
  <c r="GP125" i="19"/>
  <c r="GN125" i="19"/>
  <c r="GJ125" i="19"/>
  <c r="GH125" i="19"/>
  <c r="GE125" i="19"/>
  <c r="GB125" i="19"/>
  <c r="FZ125" i="19"/>
  <c r="GY124" i="19"/>
  <c r="GW124" i="19"/>
  <c r="GT124" i="19"/>
  <c r="GP124" i="19"/>
  <c r="GN124" i="19"/>
  <c r="GJ124" i="19"/>
  <c r="GH124" i="19"/>
  <c r="GE124" i="19"/>
  <c r="GB124" i="19"/>
  <c r="FZ124" i="19"/>
  <c r="GY123" i="19"/>
  <c r="GW123" i="19"/>
  <c r="GT123" i="19"/>
  <c r="GP123" i="19"/>
  <c r="GN123" i="19"/>
  <c r="GJ123" i="19"/>
  <c r="GH123" i="19"/>
  <c r="GE123" i="19"/>
  <c r="GB123" i="19"/>
  <c r="FZ123" i="19"/>
  <c r="GY122" i="19"/>
  <c r="GW122" i="19"/>
  <c r="GT122" i="19"/>
  <c r="GP122" i="19"/>
  <c r="GN122" i="19"/>
  <c r="GJ122" i="19"/>
  <c r="GH122" i="19"/>
  <c r="GE122" i="19"/>
  <c r="GB122" i="19"/>
  <c r="FZ122" i="19"/>
  <c r="GY121" i="19"/>
  <c r="GW121" i="19"/>
  <c r="GT121" i="19"/>
  <c r="GP121" i="19"/>
  <c r="GN121" i="19"/>
  <c r="GJ121" i="19"/>
  <c r="GH121" i="19"/>
  <c r="GE121" i="19"/>
  <c r="GB121" i="19"/>
  <c r="FZ121" i="19"/>
  <c r="GY120" i="19"/>
  <c r="GW120" i="19"/>
  <c r="GT120" i="19"/>
  <c r="GP120" i="19"/>
  <c r="GN120" i="19"/>
  <c r="GJ120" i="19"/>
  <c r="GH120" i="19"/>
  <c r="GE120" i="19"/>
  <c r="GB120" i="19"/>
  <c r="FZ120" i="19"/>
  <c r="GY119" i="19"/>
  <c r="GW119" i="19"/>
  <c r="GT119" i="19"/>
  <c r="GP119" i="19"/>
  <c r="GN119" i="19"/>
  <c r="GJ119" i="19"/>
  <c r="GH119" i="19"/>
  <c r="GE119" i="19"/>
  <c r="GB119" i="19"/>
  <c r="FZ119" i="19"/>
  <c r="GY118" i="19"/>
  <c r="GW118" i="19"/>
  <c r="GT118" i="19"/>
  <c r="GP118" i="19"/>
  <c r="GN118" i="19"/>
  <c r="GJ118" i="19"/>
  <c r="GH118" i="19"/>
  <c r="GE118" i="19"/>
  <c r="GB118" i="19"/>
  <c r="FZ118" i="19"/>
  <c r="GY117" i="19"/>
  <c r="GW117" i="19"/>
  <c r="GT117" i="19"/>
  <c r="GP117" i="19"/>
  <c r="GN117" i="19"/>
  <c r="GJ117" i="19"/>
  <c r="GH117" i="19"/>
  <c r="GE117" i="19"/>
  <c r="GB117" i="19"/>
  <c r="FZ117" i="19"/>
  <c r="GY116" i="19"/>
  <c r="GW116" i="19"/>
  <c r="GT116" i="19"/>
  <c r="GP116" i="19"/>
  <c r="GN116" i="19"/>
  <c r="GJ116" i="19"/>
  <c r="GH116" i="19"/>
  <c r="GE116" i="19"/>
  <c r="GB116" i="19"/>
  <c r="FZ116" i="19"/>
  <c r="GY115" i="19"/>
  <c r="GW115" i="19"/>
  <c r="GT115" i="19"/>
  <c r="GP115" i="19"/>
  <c r="GN115" i="19"/>
  <c r="GJ115" i="19"/>
  <c r="GH115" i="19"/>
  <c r="GE115" i="19"/>
  <c r="GB115" i="19"/>
  <c r="FZ115" i="19"/>
  <c r="GY114" i="19"/>
  <c r="GW114" i="19"/>
  <c r="GT114" i="19"/>
  <c r="GP114" i="19"/>
  <c r="GN114" i="19"/>
  <c r="GJ114" i="19"/>
  <c r="GH114" i="19"/>
  <c r="GE114" i="19"/>
  <c r="GB114" i="19"/>
  <c r="FZ114" i="19"/>
  <c r="GY113" i="19"/>
  <c r="GW113" i="19"/>
  <c r="GT113" i="19"/>
  <c r="GP113" i="19"/>
  <c r="GN113" i="19"/>
  <c r="GJ113" i="19"/>
  <c r="GH113" i="19"/>
  <c r="GE113" i="19"/>
  <c r="GB113" i="19"/>
  <c r="FZ113" i="19"/>
  <c r="GY112" i="19"/>
  <c r="GW112" i="19"/>
  <c r="GT112" i="19"/>
  <c r="GP112" i="19"/>
  <c r="GN112" i="19"/>
  <c r="GJ112" i="19"/>
  <c r="GH112" i="19"/>
  <c r="GE112" i="19"/>
  <c r="GB112" i="19"/>
  <c r="FZ112" i="19"/>
  <c r="GY111" i="19"/>
  <c r="GW111" i="19"/>
  <c r="GT111" i="19"/>
  <c r="GP111" i="19"/>
  <c r="GN111" i="19"/>
  <c r="GJ111" i="19"/>
  <c r="GH111" i="19"/>
  <c r="GE111" i="19"/>
  <c r="GB111" i="19"/>
  <c r="FZ111" i="19"/>
  <c r="GY110" i="19"/>
  <c r="GW110" i="19"/>
  <c r="GT110" i="19"/>
  <c r="GP110" i="19"/>
  <c r="GN110" i="19"/>
  <c r="GJ110" i="19"/>
  <c r="GH110" i="19"/>
  <c r="GE110" i="19"/>
  <c r="GB110" i="19"/>
  <c r="FZ110" i="19"/>
  <c r="GY109" i="19"/>
  <c r="GW109" i="19"/>
  <c r="GT109" i="19"/>
  <c r="GP109" i="19"/>
  <c r="GN109" i="19"/>
  <c r="GJ109" i="19"/>
  <c r="GH109" i="19"/>
  <c r="GE109" i="19"/>
  <c r="GB109" i="19"/>
  <c r="FZ109" i="19"/>
  <c r="GY108" i="19"/>
  <c r="GW108" i="19"/>
  <c r="GT108" i="19"/>
  <c r="GP108" i="19"/>
  <c r="GN108" i="19"/>
  <c r="GJ108" i="19"/>
  <c r="GH108" i="19"/>
  <c r="GE108" i="19"/>
  <c r="GB108" i="19"/>
  <c r="FZ108" i="19"/>
  <c r="GY107" i="19"/>
  <c r="GW107" i="19"/>
  <c r="GT107" i="19"/>
  <c r="GP107" i="19"/>
  <c r="GN107" i="19"/>
  <c r="GJ107" i="19"/>
  <c r="GH107" i="19"/>
  <c r="GE107" i="19"/>
  <c r="GB107" i="19"/>
  <c r="FZ107" i="19"/>
  <c r="GY106" i="19"/>
  <c r="GW106" i="19"/>
  <c r="GT106" i="19"/>
  <c r="GP106" i="19"/>
  <c r="GN106" i="19"/>
  <c r="GJ106" i="19"/>
  <c r="GH106" i="19"/>
  <c r="GE106" i="19"/>
  <c r="GB106" i="19"/>
  <c r="FZ106" i="19"/>
  <c r="GY105" i="19"/>
  <c r="GW105" i="19"/>
  <c r="GT105" i="19"/>
  <c r="GP105" i="19"/>
  <c r="GN105" i="19"/>
  <c r="GJ105" i="19"/>
  <c r="GH105" i="19"/>
  <c r="GE105" i="19"/>
  <c r="GB105" i="19"/>
  <c r="FZ105" i="19"/>
  <c r="GY104" i="19"/>
  <c r="GW104" i="19"/>
  <c r="GT104" i="19"/>
  <c r="GP104" i="19"/>
  <c r="GN104" i="19"/>
  <c r="GJ104" i="19"/>
  <c r="GH104" i="19"/>
  <c r="GE104" i="19"/>
  <c r="GB104" i="19"/>
  <c r="FZ104" i="19"/>
  <c r="GY103" i="19"/>
  <c r="GW103" i="19"/>
  <c r="GT103" i="19"/>
  <c r="GP103" i="19"/>
  <c r="GN103" i="19"/>
  <c r="GJ103" i="19"/>
  <c r="GH103" i="19"/>
  <c r="GE103" i="19"/>
  <c r="GB103" i="19"/>
  <c r="FZ103" i="19"/>
  <c r="GY102" i="19"/>
  <c r="GW102" i="19"/>
  <c r="GT102" i="19"/>
  <c r="GP102" i="19"/>
  <c r="GN102" i="19"/>
  <c r="GJ102" i="19"/>
  <c r="GH102" i="19"/>
  <c r="GE102" i="19"/>
  <c r="GB102" i="19"/>
  <c r="FZ102" i="19"/>
  <c r="GY101" i="19"/>
  <c r="GW101" i="19"/>
  <c r="GT101" i="19"/>
  <c r="GP101" i="19"/>
  <c r="GN101" i="19"/>
  <c r="GJ101" i="19"/>
  <c r="GH101" i="19"/>
  <c r="GE101" i="19"/>
  <c r="GB101" i="19"/>
  <c r="FZ101" i="19"/>
  <c r="GY100" i="19"/>
  <c r="GW100" i="19"/>
  <c r="GT100" i="19"/>
  <c r="GP100" i="19"/>
  <c r="GN100" i="19"/>
  <c r="GJ100" i="19"/>
  <c r="GH100" i="19"/>
  <c r="GE100" i="19"/>
  <c r="GB100" i="19"/>
  <c r="FZ100" i="19"/>
  <c r="GY99" i="19"/>
  <c r="GW99" i="19"/>
  <c r="GT99" i="19"/>
  <c r="GP99" i="19"/>
  <c r="GN99" i="19"/>
  <c r="GJ99" i="19"/>
  <c r="GH99" i="19"/>
  <c r="GE99" i="19"/>
  <c r="GB99" i="19"/>
  <c r="FZ99" i="19"/>
  <c r="GY98" i="19"/>
  <c r="GW98" i="19"/>
  <c r="GT98" i="19"/>
  <c r="GP98" i="19"/>
  <c r="GN98" i="19"/>
  <c r="GJ98" i="19"/>
  <c r="GH98" i="19"/>
  <c r="GE98" i="19"/>
  <c r="GB98" i="19"/>
  <c r="FZ98" i="19"/>
  <c r="GY97" i="19"/>
  <c r="GW97" i="19"/>
  <c r="GT97" i="19"/>
  <c r="GP97" i="19"/>
  <c r="GN97" i="19"/>
  <c r="GJ97" i="19"/>
  <c r="GH97" i="19"/>
  <c r="GE97" i="19"/>
  <c r="GB97" i="19"/>
  <c r="FZ97" i="19"/>
  <c r="GY96" i="19"/>
  <c r="GW96" i="19"/>
  <c r="GT96" i="19"/>
  <c r="GP96" i="19"/>
  <c r="GN96" i="19"/>
  <c r="GJ96" i="19"/>
  <c r="GH96" i="19"/>
  <c r="GE96" i="19"/>
  <c r="GB96" i="19"/>
  <c r="FZ96" i="19"/>
  <c r="GY95" i="19"/>
  <c r="GW95" i="19"/>
  <c r="GT95" i="19"/>
  <c r="GP95" i="19"/>
  <c r="GN95" i="19"/>
  <c r="GJ95" i="19"/>
  <c r="GH95" i="19"/>
  <c r="GE95" i="19"/>
  <c r="GB95" i="19"/>
  <c r="FZ95" i="19"/>
  <c r="GY94" i="19"/>
  <c r="GW94" i="19"/>
  <c r="GT94" i="19"/>
  <c r="GP94" i="19"/>
  <c r="GN94" i="19"/>
  <c r="GJ94" i="19"/>
  <c r="GH94" i="19"/>
  <c r="GE94" i="19"/>
  <c r="GB94" i="19"/>
  <c r="FZ94" i="19"/>
  <c r="GY93" i="19"/>
  <c r="GW93" i="19"/>
  <c r="GT93" i="19"/>
  <c r="GP93" i="19"/>
  <c r="GN93" i="19"/>
  <c r="GJ93" i="19"/>
  <c r="GH93" i="19"/>
  <c r="GE93" i="19"/>
  <c r="GB93" i="19"/>
  <c r="FZ93" i="19"/>
  <c r="GY92" i="19"/>
  <c r="GW92" i="19"/>
  <c r="GT92" i="19"/>
  <c r="GP92" i="19"/>
  <c r="GN92" i="19"/>
  <c r="GJ92" i="19"/>
  <c r="GH92" i="19"/>
  <c r="GE92" i="19"/>
  <c r="GB92" i="19"/>
  <c r="FZ92" i="19"/>
  <c r="GY91" i="19"/>
  <c r="GW91" i="19"/>
  <c r="GT91" i="19"/>
  <c r="GP91" i="19"/>
  <c r="GN91" i="19"/>
  <c r="GJ91" i="19"/>
  <c r="GH91" i="19"/>
  <c r="GE91" i="19"/>
  <c r="GB91" i="19"/>
  <c r="FZ91" i="19"/>
  <c r="GY90" i="19"/>
  <c r="GW90" i="19"/>
  <c r="GT90" i="19"/>
  <c r="GP90" i="19"/>
  <c r="GN90" i="19"/>
  <c r="GJ90" i="19"/>
  <c r="GH90" i="19"/>
  <c r="GE90" i="19"/>
  <c r="GB90" i="19"/>
  <c r="FZ90" i="19"/>
  <c r="GY89" i="19"/>
  <c r="GW89" i="19"/>
  <c r="GT89" i="19"/>
  <c r="GP89" i="19"/>
  <c r="GN89" i="19"/>
  <c r="GJ89" i="19"/>
  <c r="GH89" i="19"/>
  <c r="GE89" i="19"/>
  <c r="GB89" i="19"/>
  <c r="FZ89" i="19"/>
  <c r="GY88" i="19"/>
  <c r="GW88" i="19"/>
  <c r="GT88" i="19"/>
  <c r="GP88" i="19"/>
  <c r="GN88" i="19"/>
  <c r="GJ88" i="19"/>
  <c r="GH88" i="19"/>
  <c r="GE88" i="19"/>
  <c r="GB88" i="19"/>
  <c r="FZ88" i="19"/>
  <c r="GY87" i="19"/>
  <c r="GW87" i="19"/>
  <c r="GT87" i="19"/>
  <c r="GP87" i="19"/>
  <c r="GN87" i="19"/>
  <c r="GJ87" i="19"/>
  <c r="GH87" i="19"/>
  <c r="GE87" i="19"/>
  <c r="GB87" i="19"/>
  <c r="FZ87" i="19"/>
  <c r="GY86" i="19"/>
  <c r="GW86" i="19"/>
  <c r="GT86" i="19"/>
  <c r="GP86" i="19"/>
  <c r="GN86" i="19"/>
  <c r="GJ86" i="19"/>
  <c r="GH86" i="19"/>
  <c r="GE86" i="19"/>
  <c r="GB86" i="19"/>
  <c r="FZ86" i="19"/>
  <c r="GY85" i="19"/>
  <c r="GW85" i="19"/>
  <c r="GT85" i="19"/>
  <c r="GP85" i="19"/>
  <c r="GN85" i="19"/>
  <c r="GJ85" i="19"/>
  <c r="GH85" i="19"/>
  <c r="GE85" i="19"/>
  <c r="GB85" i="19"/>
  <c r="FZ85" i="19"/>
  <c r="GY84" i="19"/>
  <c r="GW84" i="19"/>
  <c r="GT84" i="19"/>
  <c r="GP84" i="19"/>
  <c r="GN84" i="19"/>
  <c r="GJ84" i="19"/>
  <c r="GH84" i="19"/>
  <c r="GE84" i="19"/>
  <c r="GB84" i="19"/>
  <c r="FZ84" i="19"/>
  <c r="GY83" i="19"/>
  <c r="GW83" i="19"/>
  <c r="GT83" i="19"/>
  <c r="GP83" i="19"/>
  <c r="GN83" i="19"/>
  <c r="GJ83" i="19"/>
  <c r="GH83" i="19"/>
  <c r="GE83" i="19"/>
  <c r="GB83" i="19"/>
  <c r="FZ83" i="19"/>
  <c r="GY82" i="19"/>
  <c r="GW82" i="19"/>
  <c r="GT82" i="19"/>
  <c r="GP82" i="19"/>
  <c r="GN82" i="19"/>
  <c r="GJ82" i="19"/>
  <c r="GH82" i="19"/>
  <c r="GE82" i="19"/>
  <c r="GB82" i="19"/>
  <c r="FZ82" i="19"/>
  <c r="GY81" i="19"/>
  <c r="GW81" i="19"/>
  <c r="GT81" i="19"/>
  <c r="GP81" i="19"/>
  <c r="GN81" i="19"/>
  <c r="GJ81" i="19"/>
  <c r="GH81" i="19"/>
  <c r="GE81" i="19"/>
  <c r="GB81" i="19"/>
  <c r="FZ81" i="19"/>
  <c r="GY80" i="19"/>
  <c r="GW80" i="19"/>
  <c r="GT80" i="19"/>
  <c r="GP80" i="19"/>
  <c r="GN80" i="19"/>
  <c r="GJ80" i="19"/>
  <c r="GH80" i="19"/>
  <c r="GE80" i="19"/>
  <c r="GB80" i="19"/>
  <c r="FZ80" i="19"/>
  <c r="GY79" i="19"/>
  <c r="GW79" i="19"/>
  <c r="GT79" i="19"/>
  <c r="GP79" i="19"/>
  <c r="GN79" i="19"/>
  <c r="GJ79" i="19"/>
  <c r="GH79" i="19"/>
  <c r="GE79" i="19"/>
  <c r="GB79" i="19"/>
  <c r="FZ79" i="19"/>
  <c r="GY78" i="19"/>
  <c r="GW78" i="19"/>
  <c r="GT78" i="19"/>
  <c r="GP78" i="19"/>
  <c r="GN78" i="19"/>
  <c r="GJ78" i="19"/>
  <c r="GH78" i="19"/>
  <c r="GE78" i="19"/>
  <c r="GB78" i="19"/>
  <c r="FZ78" i="19"/>
  <c r="GY77" i="19"/>
  <c r="GW77" i="19"/>
  <c r="GT77" i="19"/>
  <c r="GP77" i="19"/>
  <c r="GN77" i="19"/>
  <c r="GJ77" i="19"/>
  <c r="GH77" i="19"/>
  <c r="GE77" i="19"/>
  <c r="GB77" i="19"/>
  <c r="FZ77" i="19"/>
  <c r="GY76" i="19"/>
  <c r="GW76" i="19"/>
  <c r="GT76" i="19"/>
  <c r="GP76" i="19"/>
  <c r="GN76" i="19"/>
  <c r="GJ76" i="19"/>
  <c r="GH76" i="19"/>
  <c r="GE76" i="19"/>
  <c r="GB76" i="19"/>
  <c r="FZ76" i="19"/>
  <c r="GY75" i="19"/>
  <c r="GW75" i="19"/>
  <c r="GT75" i="19"/>
  <c r="GP75" i="19"/>
  <c r="GN75" i="19"/>
  <c r="GJ75" i="19"/>
  <c r="GH75" i="19"/>
  <c r="GE75" i="19"/>
  <c r="GB75" i="19"/>
  <c r="FZ75" i="19"/>
  <c r="GY74" i="19"/>
  <c r="GW74" i="19"/>
  <c r="GT74" i="19"/>
  <c r="GP74" i="19"/>
  <c r="GN74" i="19"/>
  <c r="GJ74" i="19"/>
  <c r="GH74" i="19"/>
  <c r="GE74" i="19"/>
  <c r="GB74" i="19"/>
  <c r="FZ74" i="19"/>
  <c r="GY73" i="19"/>
  <c r="GW73" i="19"/>
  <c r="GT73" i="19"/>
  <c r="GP73" i="19"/>
  <c r="GN73" i="19"/>
  <c r="GJ73" i="19"/>
  <c r="GH73" i="19"/>
  <c r="GE73" i="19"/>
  <c r="GB73" i="19"/>
  <c r="FZ73" i="19"/>
  <c r="GY72" i="19"/>
  <c r="GW72" i="19"/>
  <c r="GT72" i="19"/>
  <c r="GP72" i="19"/>
  <c r="GN72" i="19"/>
  <c r="GJ72" i="19"/>
  <c r="GH72" i="19"/>
  <c r="GE72" i="19"/>
  <c r="GB72" i="19"/>
  <c r="FZ72" i="19"/>
  <c r="GY71" i="19"/>
  <c r="GW71" i="19"/>
  <c r="GT71" i="19"/>
  <c r="GP71" i="19"/>
  <c r="GN71" i="19"/>
  <c r="GJ71" i="19"/>
  <c r="GH71" i="19"/>
  <c r="GE71" i="19"/>
  <c r="GB71" i="19"/>
  <c r="FZ71" i="19"/>
  <c r="GY70" i="19"/>
  <c r="GW70" i="19"/>
  <c r="GT70" i="19"/>
  <c r="GP70" i="19"/>
  <c r="GN70" i="19"/>
  <c r="GJ70" i="19"/>
  <c r="GH70" i="19"/>
  <c r="GE70" i="19"/>
  <c r="GB70" i="19"/>
  <c r="FZ70" i="19"/>
  <c r="GY69" i="19"/>
  <c r="GW69" i="19"/>
  <c r="GT69" i="19"/>
  <c r="GP69" i="19"/>
  <c r="GN69" i="19"/>
  <c r="GJ69" i="19"/>
  <c r="GH69" i="19"/>
  <c r="GE69" i="19"/>
  <c r="GB69" i="19"/>
  <c r="FZ69" i="19"/>
  <c r="GY68" i="19"/>
  <c r="GW68" i="19"/>
  <c r="GT68" i="19"/>
  <c r="GP68" i="19"/>
  <c r="GN68" i="19"/>
  <c r="GJ68" i="19"/>
  <c r="GH68" i="19"/>
  <c r="GE68" i="19"/>
  <c r="GB68" i="19"/>
  <c r="FZ68" i="19"/>
  <c r="GY67" i="19"/>
  <c r="GW67" i="19"/>
  <c r="GT67" i="19"/>
  <c r="GP67" i="19"/>
  <c r="GN67" i="19"/>
  <c r="GJ67" i="19"/>
  <c r="GH67" i="19"/>
  <c r="GE67" i="19"/>
  <c r="GB67" i="19"/>
  <c r="FZ67" i="19"/>
  <c r="GY66" i="19"/>
  <c r="GW66" i="19"/>
  <c r="GT66" i="19"/>
  <c r="GP66" i="19"/>
  <c r="GN66" i="19"/>
  <c r="GJ66" i="19"/>
  <c r="GH66" i="19"/>
  <c r="GE66" i="19"/>
  <c r="GB66" i="19"/>
  <c r="FZ66" i="19"/>
  <c r="GY65" i="19"/>
  <c r="GW65" i="19"/>
  <c r="GT65" i="19"/>
  <c r="GP65" i="19"/>
  <c r="GN65" i="19"/>
  <c r="GJ65" i="19"/>
  <c r="GH65" i="19"/>
  <c r="GE65" i="19"/>
  <c r="GB65" i="19"/>
  <c r="FZ65" i="19"/>
  <c r="GY64" i="19"/>
  <c r="GW64" i="19"/>
  <c r="GT64" i="19"/>
  <c r="GP64" i="19"/>
  <c r="GN64" i="19"/>
  <c r="GJ64" i="19"/>
  <c r="GH64" i="19"/>
  <c r="GE64" i="19"/>
  <c r="GB64" i="19"/>
  <c r="FZ64" i="19"/>
  <c r="GY63" i="19"/>
  <c r="GW63" i="19"/>
  <c r="GT63" i="19"/>
  <c r="GP63" i="19"/>
  <c r="GN63" i="19"/>
  <c r="GJ63" i="19"/>
  <c r="GH63" i="19"/>
  <c r="GE63" i="19"/>
  <c r="GB63" i="19"/>
  <c r="FZ63" i="19"/>
  <c r="GY62" i="19"/>
  <c r="GW62" i="19"/>
  <c r="GT62" i="19"/>
  <c r="GP62" i="19"/>
  <c r="GN62" i="19"/>
  <c r="GJ62" i="19"/>
  <c r="GH62" i="19"/>
  <c r="GE62" i="19"/>
  <c r="GB62" i="19"/>
  <c r="FZ62" i="19"/>
  <c r="GY61" i="19"/>
  <c r="GW61" i="19"/>
  <c r="GT61" i="19"/>
  <c r="GP61" i="19"/>
  <c r="GN61" i="19"/>
  <c r="GJ61" i="19"/>
  <c r="GH61" i="19"/>
  <c r="GE61" i="19"/>
  <c r="GB61" i="19"/>
  <c r="FZ61" i="19"/>
  <c r="GY60" i="19"/>
  <c r="GW60" i="19"/>
  <c r="GT60" i="19"/>
  <c r="GP60" i="19"/>
  <c r="GN60" i="19"/>
  <c r="GJ60" i="19"/>
  <c r="GH60" i="19"/>
  <c r="GE60" i="19"/>
  <c r="GB60" i="19"/>
  <c r="FZ60" i="19"/>
  <c r="GY59" i="19"/>
  <c r="GW59" i="19"/>
  <c r="GT59" i="19"/>
  <c r="GP59" i="19"/>
  <c r="GN59" i="19"/>
  <c r="GJ59" i="19"/>
  <c r="GH59" i="19"/>
  <c r="GE59" i="19"/>
  <c r="GB59" i="19"/>
  <c r="FZ59" i="19"/>
  <c r="GY58" i="19"/>
  <c r="GW58" i="19"/>
  <c r="GT58" i="19"/>
  <c r="GP58" i="19"/>
  <c r="GN58" i="19"/>
  <c r="GJ58" i="19"/>
  <c r="GH58" i="19"/>
  <c r="GE58" i="19"/>
  <c r="GB58" i="19"/>
  <c r="FZ58" i="19"/>
  <c r="GY57" i="19"/>
  <c r="GW57" i="19"/>
  <c r="GT57" i="19"/>
  <c r="GP57" i="19"/>
  <c r="GN57" i="19"/>
  <c r="GJ57" i="19"/>
  <c r="GH57" i="19"/>
  <c r="GE57" i="19"/>
  <c r="GB57" i="19"/>
  <c r="FZ57" i="19"/>
  <c r="GY56" i="19"/>
  <c r="GW56" i="19"/>
  <c r="GT56" i="19"/>
  <c r="GP56" i="19"/>
  <c r="GN56" i="19"/>
  <c r="GJ56" i="19"/>
  <c r="GH56" i="19"/>
  <c r="GE56" i="19"/>
  <c r="GB56" i="19"/>
  <c r="FZ56" i="19"/>
  <c r="GY55" i="19"/>
  <c r="GW55" i="19"/>
  <c r="GT55" i="19"/>
  <c r="GP55" i="19"/>
  <c r="GN55" i="19"/>
  <c r="GJ55" i="19"/>
  <c r="GH55" i="19"/>
  <c r="GE55" i="19"/>
  <c r="GB55" i="19"/>
  <c r="FZ55" i="19"/>
  <c r="GY54" i="19"/>
  <c r="GW54" i="19"/>
  <c r="GT54" i="19"/>
  <c r="GP54" i="19"/>
  <c r="GN54" i="19"/>
  <c r="GJ54" i="19"/>
  <c r="GH54" i="19"/>
  <c r="GE54" i="19"/>
  <c r="GB54" i="19"/>
  <c r="FZ54" i="19"/>
  <c r="GY53" i="19"/>
  <c r="GW53" i="19"/>
  <c r="GT53" i="19"/>
  <c r="GP53" i="19"/>
  <c r="GN53" i="19"/>
  <c r="GJ53" i="19"/>
  <c r="GH53" i="19"/>
  <c r="GE53" i="19"/>
  <c r="GB53" i="19"/>
  <c r="FZ53" i="19"/>
  <c r="GY52" i="19"/>
  <c r="GW52" i="19"/>
  <c r="GT52" i="19"/>
  <c r="GP52" i="19"/>
  <c r="GN52" i="19"/>
  <c r="GJ52" i="19"/>
  <c r="GH52" i="19"/>
  <c r="GE52" i="19"/>
  <c r="GB52" i="19"/>
  <c r="FZ52" i="19"/>
  <c r="GY51" i="19"/>
  <c r="GW51" i="19"/>
  <c r="GT51" i="19"/>
  <c r="GP51" i="19"/>
  <c r="GN51" i="19"/>
  <c r="GJ51" i="19"/>
  <c r="GH51" i="19"/>
  <c r="GE51" i="19"/>
  <c r="GB51" i="19"/>
  <c r="FZ51" i="19"/>
  <c r="GY50" i="19"/>
  <c r="GW50" i="19"/>
  <c r="GT50" i="19"/>
  <c r="GP50" i="19"/>
  <c r="GN50" i="19"/>
  <c r="GJ50" i="19"/>
  <c r="GH50" i="19"/>
  <c r="GE50" i="19"/>
  <c r="GB50" i="19"/>
  <c r="FZ50" i="19"/>
  <c r="GY49" i="19"/>
  <c r="GW49" i="19"/>
  <c r="GT49" i="19"/>
  <c r="GP49" i="19"/>
  <c r="GN49" i="19"/>
  <c r="GJ49" i="19"/>
  <c r="GH49" i="19"/>
  <c r="GE49" i="19"/>
  <c r="GB49" i="19"/>
  <c r="FZ49" i="19"/>
  <c r="GY48" i="19"/>
  <c r="GW48" i="19"/>
  <c r="GT48" i="19"/>
  <c r="GP48" i="19"/>
  <c r="GN48" i="19"/>
  <c r="GJ48" i="19"/>
  <c r="GH48" i="19"/>
  <c r="GE48" i="19"/>
  <c r="GB48" i="19"/>
  <c r="FZ48" i="19"/>
  <c r="GY47" i="19"/>
  <c r="GW47" i="19"/>
  <c r="GT47" i="19"/>
  <c r="GP47" i="19"/>
  <c r="GN47" i="19"/>
  <c r="GJ47" i="19"/>
  <c r="GH47" i="19"/>
  <c r="GE47" i="19"/>
  <c r="GB47" i="19"/>
  <c r="FZ47" i="19"/>
  <c r="GY46" i="19"/>
  <c r="GW46" i="19"/>
  <c r="GT46" i="19"/>
  <c r="GP46" i="19"/>
  <c r="GN46" i="19"/>
  <c r="GJ46" i="19"/>
  <c r="GH46" i="19"/>
  <c r="GE46" i="19"/>
  <c r="GB46" i="19"/>
  <c r="FZ46" i="19"/>
  <c r="GY45" i="19"/>
  <c r="GW45" i="19"/>
  <c r="GT45" i="19"/>
  <c r="GP45" i="19"/>
  <c r="GN45" i="19"/>
  <c r="GJ45" i="19"/>
  <c r="GH45" i="19"/>
  <c r="GE45" i="19"/>
  <c r="GB45" i="19"/>
  <c r="FZ45" i="19"/>
  <c r="GY44" i="19"/>
  <c r="GW44" i="19"/>
  <c r="GT44" i="19"/>
  <c r="GP44" i="19"/>
  <c r="GN44" i="19"/>
  <c r="GJ44" i="19"/>
  <c r="GH44" i="19"/>
  <c r="GE44" i="19"/>
  <c r="GB44" i="19"/>
  <c r="FZ44" i="19"/>
  <c r="GY43" i="19"/>
  <c r="GW43" i="19"/>
  <c r="GT43" i="19"/>
  <c r="GP43" i="19"/>
  <c r="GN43" i="19"/>
  <c r="GJ43" i="19"/>
  <c r="GH43" i="19"/>
  <c r="GE43" i="19"/>
  <c r="GB43" i="19"/>
  <c r="FZ43" i="19"/>
  <c r="GY42" i="19"/>
  <c r="GW42" i="19"/>
  <c r="GT42" i="19"/>
  <c r="GP42" i="19"/>
  <c r="GN42" i="19"/>
  <c r="GJ42" i="19"/>
  <c r="GH42" i="19"/>
  <c r="GE42" i="19"/>
  <c r="GB42" i="19"/>
  <c r="FZ42" i="19"/>
  <c r="GY41" i="19"/>
  <c r="GW41" i="19"/>
  <c r="GT41" i="19"/>
  <c r="GP41" i="19"/>
  <c r="GN41" i="19"/>
  <c r="GJ41" i="19"/>
  <c r="GH41" i="19"/>
  <c r="GE41" i="19"/>
  <c r="GB41" i="19"/>
  <c r="FZ41" i="19"/>
  <c r="GY40" i="19"/>
  <c r="GW40" i="19"/>
  <c r="GT40" i="19"/>
  <c r="GP40" i="19"/>
  <c r="GN40" i="19"/>
  <c r="GJ40" i="19"/>
  <c r="GH40" i="19"/>
  <c r="GE40" i="19"/>
  <c r="GB40" i="19"/>
  <c r="FZ40" i="19"/>
  <c r="GY39" i="19"/>
  <c r="GW39" i="19"/>
  <c r="GT39" i="19"/>
  <c r="GP39" i="19"/>
  <c r="GN39" i="19"/>
  <c r="GJ39" i="19"/>
  <c r="GH39" i="19"/>
  <c r="GE39" i="19"/>
  <c r="GB39" i="19"/>
  <c r="FZ39" i="19"/>
  <c r="GY38" i="19"/>
  <c r="GW38" i="19"/>
  <c r="GT38" i="19"/>
  <c r="GP38" i="19"/>
  <c r="GN38" i="19"/>
  <c r="GJ38" i="19"/>
  <c r="GH38" i="19"/>
  <c r="GE38" i="19"/>
  <c r="GB38" i="19"/>
  <c r="FZ38" i="19"/>
  <c r="GY37" i="19"/>
  <c r="GW37" i="19"/>
  <c r="GT37" i="19"/>
  <c r="GP37" i="19"/>
  <c r="GN37" i="19"/>
  <c r="GJ37" i="19"/>
  <c r="GH37" i="19"/>
  <c r="GE37" i="19"/>
  <c r="GB37" i="19"/>
  <c r="FZ37" i="19"/>
  <c r="GY36" i="19"/>
  <c r="GW36" i="19"/>
  <c r="GT36" i="19"/>
  <c r="GP36" i="19"/>
  <c r="GN36" i="19"/>
  <c r="GJ36" i="19"/>
  <c r="GH36" i="19"/>
  <c r="GE36" i="19"/>
  <c r="GB36" i="19"/>
  <c r="FZ36" i="19"/>
  <c r="GY35" i="19"/>
  <c r="GW35" i="19"/>
  <c r="GT35" i="19"/>
  <c r="GP35" i="19"/>
  <c r="GN35" i="19"/>
  <c r="GJ35" i="19"/>
  <c r="GH35" i="19"/>
  <c r="GE35" i="19"/>
  <c r="GB35" i="19"/>
  <c r="FZ35" i="19"/>
  <c r="GY34" i="19"/>
  <c r="GW34" i="19"/>
  <c r="GT34" i="19"/>
  <c r="GP34" i="19"/>
  <c r="GN34" i="19"/>
  <c r="GJ34" i="19"/>
  <c r="GH34" i="19"/>
  <c r="GE34" i="19"/>
  <c r="GB34" i="19"/>
  <c r="FZ34" i="19"/>
  <c r="GY33" i="19"/>
  <c r="GW33" i="19"/>
  <c r="GT33" i="19"/>
  <c r="GP33" i="19"/>
  <c r="GN33" i="19"/>
  <c r="GJ33" i="19"/>
  <c r="GH33" i="19"/>
  <c r="GE33" i="19"/>
  <c r="GB33" i="19"/>
  <c r="FZ33" i="19"/>
  <c r="GY32" i="19"/>
  <c r="GW32" i="19"/>
  <c r="GT32" i="19"/>
  <c r="GP32" i="19"/>
  <c r="GN32" i="19"/>
  <c r="GJ32" i="19"/>
  <c r="GH32" i="19"/>
  <c r="GE32" i="19"/>
  <c r="GB32" i="19"/>
  <c r="FZ32" i="19"/>
  <c r="GY31" i="19"/>
  <c r="GW31" i="19"/>
  <c r="GT31" i="19"/>
  <c r="GP31" i="19"/>
  <c r="GN31" i="19"/>
  <c r="GJ31" i="19"/>
  <c r="GH31" i="19"/>
  <c r="GE31" i="19"/>
  <c r="GB31" i="19"/>
  <c r="FZ31" i="19"/>
  <c r="GY30" i="19"/>
  <c r="GW30" i="19"/>
  <c r="GT30" i="19"/>
  <c r="GP30" i="19"/>
  <c r="GN30" i="19"/>
  <c r="GJ30" i="19"/>
  <c r="GH30" i="19"/>
  <c r="GE30" i="19"/>
  <c r="GB30" i="19"/>
  <c r="FZ30" i="19"/>
  <c r="GY29" i="19"/>
  <c r="GW29" i="19"/>
  <c r="GT29" i="19"/>
  <c r="GP29" i="19"/>
  <c r="GN29" i="19"/>
  <c r="GJ29" i="19"/>
  <c r="GH29" i="19"/>
  <c r="GE29" i="19"/>
  <c r="GB29" i="19"/>
  <c r="FZ29" i="19"/>
  <c r="GY28" i="19"/>
  <c r="GW28" i="19"/>
  <c r="GT28" i="19"/>
  <c r="GP28" i="19"/>
  <c r="GN28" i="19"/>
  <c r="GJ28" i="19"/>
  <c r="GH28" i="19"/>
  <c r="GE28" i="19"/>
  <c r="GB28" i="19"/>
  <c r="FZ28" i="19"/>
  <c r="GY27" i="19"/>
  <c r="GW27" i="19"/>
  <c r="GT27" i="19"/>
  <c r="GP27" i="19"/>
  <c r="GN27" i="19"/>
  <c r="GJ27" i="19"/>
  <c r="GH27" i="19"/>
  <c r="GE27" i="19"/>
  <c r="GB27" i="19"/>
  <c r="FZ27" i="19"/>
  <c r="GY26" i="19"/>
  <c r="GW26" i="19"/>
  <c r="GT26" i="19"/>
  <c r="GP26" i="19"/>
  <c r="GN26" i="19"/>
  <c r="GJ26" i="19"/>
  <c r="GH26" i="19"/>
  <c r="GE26" i="19"/>
  <c r="GB26" i="19"/>
  <c r="FZ26" i="19"/>
  <c r="GY25" i="19"/>
  <c r="GW25" i="19"/>
  <c r="GT25" i="19"/>
  <c r="GP25" i="19"/>
  <c r="GN25" i="19"/>
  <c r="GJ25" i="19"/>
  <c r="GH25" i="19"/>
  <c r="GE25" i="19"/>
  <c r="GB25" i="19"/>
  <c r="FZ25" i="19"/>
  <c r="GY24" i="19"/>
  <c r="GW24" i="19"/>
  <c r="GT24" i="19"/>
  <c r="GP24" i="19"/>
  <c r="GN24" i="19"/>
  <c r="GJ24" i="19"/>
  <c r="GH24" i="19"/>
  <c r="GE24" i="19"/>
  <c r="GB24" i="19"/>
  <c r="FZ24" i="19"/>
  <c r="GY23" i="19"/>
  <c r="GW23" i="19"/>
  <c r="GT23" i="19"/>
  <c r="GP23" i="19"/>
  <c r="GN23" i="19"/>
  <c r="GJ23" i="19"/>
  <c r="GH23" i="19"/>
  <c r="GE23" i="19"/>
  <c r="GB23" i="19"/>
  <c r="FZ23" i="19"/>
  <c r="GY22" i="19"/>
  <c r="GW22" i="19"/>
  <c r="GT22" i="19"/>
  <c r="GP22" i="19"/>
  <c r="GN22" i="19"/>
  <c r="GJ22" i="19"/>
  <c r="GH22" i="19"/>
  <c r="GE22" i="19"/>
  <c r="GB22" i="19"/>
  <c r="FZ22" i="19"/>
  <c r="GY21" i="19"/>
  <c r="GW21" i="19"/>
  <c r="GT21" i="19"/>
  <c r="GP21" i="19"/>
  <c r="GN21" i="19"/>
  <c r="GJ21" i="19"/>
  <c r="GH21" i="19"/>
  <c r="GE21" i="19"/>
  <c r="GB21" i="19"/>
  <c r="FZ21" i="19"/>
  <c r="GY20" i="19"/>
  <c r="GW20" i="19"/>
  <c r="GT20" i="19"/>
  <c r="GP20" i="19"/>
  <c r="GN20" i="19"/>
  <c r="GJ20" i="19"/>
  <c r="GH20" i="19"/>
  <c r="GE20" i="19"/>
  <c r="GB20" i="19"/>
  <c r="FZ20" i="19"/>
  <c r="GY19" i="19"/>
  <c r="GW19" i="19"/>
  <c r="GT19" i="19"/>
  <c r="GP19" i="19"/>
  <c r="GN19" i="19"/>
  <c r="GJ19" i="19"/>
  <c r="GH19" i="19"/>
  <c r="GE19" i="19"/>
  <c r="GB19" i="19"/>
  <c r="FZ19" i="19"/>
  <c r="GY18" i="19"/>
  <c r="GW18" i="19"/>
  <c r="GT18" i="19"/>
  <c r="GP18" i="19"/>
  <c r="GN18" i="19"/>
  <c r="GJ18" i="19"/>
  <c r="GH18" i="19"/>
  <c r="GE18" i="19"/>
  <c r="GB18" i="19"/>
  <c r="FZ18" i="19"/>
  <c r="GY17" i="19"/>
  <c r="GW17" i="19"/>
  <c r="GT17" i="19"/>
  <c r="GP17" i="19"/>
  <c r="GN17" i="19"/>
  <c r="GJ17" i="19"/>
  <c r="GH17" i="19"/>
  <c r="GE17" i="19"/>
  <c r="GB17" i="19"/>
  <c r="FZ17" i="19"/>
  <c r="GY16" i="19"/>
  <c r="GW16" i="19"/>
  <c r="GT16" i="19"/>
  <c r="GP16" i="19"/>
  <c r="GN16" i="19"/>
  <c r="GJ16" i="19"/>
  <c r="GH16" i="19"/>
  <c r="GE16" i="19"/>
  <c r="GB16" i="19"/>
  <c r="FZ16" i="19"/>
  <c r="GY15" i="19"/>
  <c r="GW15" i="19"/>
  <c r="GT15" i="19"/>
  <c r="GP15" i="19"/>
  <c r="GN15" i="19"/>
  <c r="GJ15" i="19"/>
  <c r="GH15" i="19"/>
  <c r="GE15" i="19"/>
  <c r="GB15" i="19"/>
  <c r="FZ15" i="19"/>
  <c r="GY14" i="19"/>
  <c r="GW14" i="19"/>
  <c r="GT14" i="19"/>
  <c r="GP14" i="19"/>
  <c r="GN14" i="19"/>
  <c r="GJ14" i="19"/>
  <c r="GH14" i="19"/>
  <c r="GE14" i="19"/>
  <c r="GB14" i="19"/>
  <c r="FZ14" i="19"/>
  <c r="GY13" i="19"/>
  <c r="GW13" i="19"/>
  <c r="GT13" i="19"/>
  <c r="GP13" i="19"/>
  <c r="GN13" i="19"/>
  <c r="GJ13" i="19"/>
  <c r="GH13" i="19"/>
  <c r="GE13" i="19"/>
  <c r="GB13" i="19"/>
  <c r="FZ13" i="19"/>
  <c r="GY12" i="19"/>
  <c r="GW12" i="19"/>
  <c r="GT12" i="19"/>
  <c r="GP12" i="19"/>
  <c r="GN12" i="19"/>
  <c r="GJ12" i="19"/>
  <c r="GH12" i="19"/>
  <c r="GE12" i="19"/>
  <c r="GB12" i="19"/>
  <c r="FZ12" i="19"/>
  <c r="GY11" i="19"/>
  <c r="GW11" i="19"/>
  <c r="GT11" i="19"/>
  <c r="GP11" i="19"/>
  <c r="GN11" i="19"/>
  <c r="GJ11" i="19"/>
  <c r="GH11" i="19"/>
  <c r="GE11" i="19"/>
  <c r="GB11" i="19"/>
  <c r="FZ11" i="19"/>
  <c r="GE10" i="19"/>
  <c r="FD190" i="19"/>
  <c r="FD189" i="19"/>
  <c r="FD188" i="19"/>
  <c r="FD187" i="19"/>
  <c r="FD186" i="19"/>
  <c r="FD185" i="19"/>
  <c r="FD184" i="19"/>
  <c r="FD183" i="19"/>
  <c r="FD182" i="19"/>
  <c r="FD181" i="19"/>
  <c r="FD180" i="19"/>
  <c r="FD179" i="19"/>
  <c r="FD178" i="19"/>
  <c r="FD177" i="19"/>
  <c r="FD176" i="19"/>
  <c r="FV173" i="19"/>
  <c r="FT173" i="19"/>
  <c r="FQ173" i="19"/>
  <c r="FM173" i="19"/>
  <c r="FK173" i="19"/>
  <c r="FG173" i="19"/>
  <c r="FD173" i="19"/>
  <c r="FA173" i="19"/>
  <c r="EX173" i="19"/>
  <c r="EV173" i="19"/>
  <c r="FV171" i="19"/>
  <c r="FT171" i="19"/>
  <c r="FQ171" i="19"/>
  <c r="FM171" i="19"/>
  <c r="FK171" i="19"/>
  <c r="FG171" i="19"/>
  <c r="FD171" i="19"/>
  <c r="FA171" i="19"/>
  <c r="EX171" i="19"/>
  <c r="EV171" i="19"/>
  <c r="FV170" i="19"/>
  <c r="FT170" i="19"/>
  <c r="FQ170" i="19"/>
  <c r="FM170" i="19"/>
  <c r="FK170" i="19"/>
  <c r="FG170" i="19"/>
  <c r="FD170" i="19"/>
  <c r="FA170" i="19"/>
  <c r="EX170" i="19"/>
  <c r="EV170" i="19"/>
  <c r="FV169" i="19"/>
  <c r="FT169" i="19"/>
  <c r="FQ169" i="19"/>
  <c r="FM169" i="19"/>
  <c r="FK169" i="19"/>
  <c r="FG169" i="19"/>
  <c r="FD169" i="19"/>
  <c r="FA169" i="19"/>
  <c r="EX169" i="19"/>
  <c r="EV169" i="19"/>
  <c r="FV168" i="19"/>
  <c r="FT168" i="19"/>
  <c r="FQ168" i="19"/>
  <c r="FM168" i="19"/>
  <c r="FK168" i="19"/>
  <c r="FG168" i="19"/>
  <c r="FD168" i="19"/>
  <c r="FA168" i="19"/>
  <c r="EX168" i="19"/>
  <c r="EV168" i="19"/>
  <c r="FV167" i="19"/>
  <c r="FT167" i="19"/>
  <c r="FQ167" i="19"/>
  <c r="FM167" i="19"/>
  <c r="FK167" i="19"/>
  <c r="FG167" i="19"/>
  <c r="FD167" i="19"/>
  <c r="FA167" i="19"/>
  <c r="EX167" i="19"/>
  <c r="EV167" i="19"/>
  <c r="FV165" i="19"/>
  <c r="FT165" i="19"/>
  <c r="FQ165" i="19"/>
  <c r="FM165" i="19"/>
  <c r="FK165" i="19"/>
  <c r="FG165" i="19"/>
  <c r="FD165" i="19"/>
  <c r="FA165" i="19"/>
  <c r="EX165" i="19"/>
  <c r="EV165" i="19"/>
  <c r="FV164" i="19"/>
  <c r="FT164" i="19"/>
  <c r="FQ164" i="19"/>
  <c r="FM164" i="19"/>
  <c r="FK164" i="19"/>
  <c r="FG164" i="19"/>
  <c r="FD164" i="19"/>
  <c r="FA164" i="19"/>
  <c r="EX164" i="19"/>
  <c r="EV164" i="19"/>
  <c r="FV162" i="19"/>
  <c r="FT162" i="19"/>
  <c r="FQ162" i="19"/>
  <c r="FM162" i="19"/>
  <c r="FK162" i="19"/>
  <c r="FG162" i="19"/>
  <c r="FD162" i="19"/>
  <c r="FA162" i="19"/>
  <c r="EX162" i="19"/>
  <c r="EV162" i="19"/>
  <c r="FV161" i="19"/>
  <c r="FT161" i="19"/>
  <c r="FQ161" i="19"/>
  <c r="FM161" i="19"/>
  <c r="FK161" i="19"/>
  <c r="FG161" i="19"/>
  <c r="FD161" i="19"/>
  <c r="FA161" i="19"/>
  <c r="EX161" i="19"/>
  <c r="EV161" i="19"/>
  <c r="FV159" i="19"/>
  <c r="FT159" i="19"/>
  <c r="FQ159" i="19"/>
  <c r="FM159" i="19"/>
  <c r="FK159" i="19"/>
  <c r="FG159" i="19"/>
  <c r="FD159" i="19"/>
  <c r="FA159" i="19"/>
  <c r="EX159" i="19"/>
  <c r="EV159" i="19"/>
  <c r="FV158" i="19"/>
  <c r="FT158" i="19"/>
  <c r="FQ158" i="19"/>
  <c r="FM158" i="19"/>
  <c r="FK158" i="19"/>
  <c r="FG158" i="19"/>
  <c r="FD158" i="19"/>
  <c r="FA158" i="19"/>
  <c r="EX158" i="19"/>
  <c r="EV158" i="19"/>
  <c r="FV154" i="19"/>
  <c r="FT154" i="19"/>
  <c r="FQ154" i="19"/>
  <c r="FM154" i="19"/>
  <c r="FK154" i="19"/>
  <c r="FG154" i="19"/>
  <c r="FD154" i="19"/>
  <c r="FA154" i="19"/>
  <c r="EX154" i="19"/>
  <c r="EV154" i="19"/>
  <c r="FV153" i="19"/>
  <c r="FT153" i="19"/>
  <c r="FQ153" i="19"/>
  <c r="FM153" i="19"/>
  <c r="FK153" i="19"/>
  <c r="FG153" i="19"/>
  <c r="FD153" i="19"/>
  <c r="FA153" i="19"/>
  <c r="EX153" i="19"/>
  <c r="EV153" i="19"/>
  <c r="FV152" i="19"/>
  <c r="FT152" i="19"/>
  <c r="FQ152" i="19"/>
  <c r="FM152" i="19"/>
  <c r="FK152" i="19"/>
  <c r="FG152" i="19"/>
  <c r="FD152" i="19"/>
  <c r="FA152" i="19"/>
  <c r="EX152" i="19"/>
  <c r="EV152" i="19"/>
  <c r="FV150" i="19"/>
  <c r="FT150" i="19"/>
  <c r="FQ150" i="19"/>
  <c r="FM150" i="19"/>
  <c r="FK150" i="19"/>
  <c r="FG150" i="19"/>
  <c r="FD150" i="19"/>
  <c r="FA150" i="19"/>
  <c r="EX150" i="19"/>
  <c r="EV150" i="19"/>
  <c r="FV149" i="19"/>
  <c r="FT149" i="19"/>
  <c r="FQ149" i="19"/>
  <c r="FM149" i="19"/>
  <c r="FK149" i="19"/>
  <c r="FG149" i="19"/>
  <c r="FD149" i="19"/>
  <c r="FA149" i="19"/>
  <c r="EX149" i="19"/>
  <c r="EV149" i="19"/>
  <c r="FV147" i="19"/>
  <c r="FT147" i="19"/>
  <c r="FQ147" i="19"/>
  <c r="FM147" i="19"/>
  <c r="FK147" i="19"/>
  <c r="FG147" i="19"/>
  <c r="FD147" i="19"/>
  <c r="FA147" i="19"/>
  <c r="EX147" i="19"/>
  <c r="EV147" i="19"/>
  <c r="FV146" i="19"/>
  <c r="FT146" i="19"/>
  <c r="FQ146" i="19"/>
  <c r="FM146" i="19"/>
  <c r="FK146" i="19"/>
  <c r="FG146" i="19"/>
  <c r="FD146" i="19"/>
  <c r="FA146" i="19"/>
  <c r="FV145" i="19"/>
  <c r="FT145" i="19"/>
  <c r="FQ145" i="19"/>
  <c r="FM145" i="19"/>
  <c r="FK145" i="19"/>
  <c r="FG145" i="19"/>
  <c r="FD145" i="19"/>
  <c r="FA145" i="19"/>
  <c r="EX145" i="19"/>
  <c r="EV145" i="19"/>
  <c r="FV144" i="19"/>
  <c r="FT144" i="19"/>
  <c r="FQ144" i="19"/>
  <c r="FM144" i="19"/>
  <c r="FK144" i="19"/>
  <c r="FG144" i="19"/>
  <c r="FD144" i="19"/>
  <c r="FA144" i="19"/>
  <c r="EX144" i="19"/>
  <c r="EV144" i="19"/>
  <c r="FV143" i="19"/>
  <c r="FT143" i="19"/>
  <c r="FQ143" i="19"/>
  <c r="FM143" i="19"/>
  <c r="FK143" i="19"/>
  <c r="FG143" i="19"/>
  <c r="FD143" i="19"/>
  <c r="FA143" i="19"/>
  <c r="EX143" i="19"/>
  <c r="EV143" i="19"/>
  <c r="FV141" i="19"/>
  <c r="FT141" i="19"/>
  <c r="FQ141" i="19"/>
  <c r="FM141" i="19"/>
  <c r="FK141" i="19"/>
  <c r="FG141" i="19"/>
  <c r="FD141" i="19"/>
  <c r="FA141" i="19"/>
  <c r="EX141" i="19"/>
  <c r="EV141" i="19"/>
  <c r="FV140" i="19"/>
  <c r="FT140" i="19"/>
  <c r="FQ140" i="19"/>
  <c r="FM140" i="19"/>
  <c r="FK140" i="19"/>
  <c r="FG140" i="19"/>
  <c r="FD140" i="19"/>
  <c r="FA140" i="19"/>
  <c r="EX140" i="19"/>
  <c r="EV140" i="19"/>
  <c r="FV138" i="19"/>
  <c r="FT138" i="19"/>
  <c r="FQ138" i="19"/>
  <c r="FM138" i="19"/>
  <c r="FK138" i="19"/>
  <c r="FG138" i="19"/>
  <c r="FD138" i="19"/>
  <c r="FA138" i="19"/>
  <c r="EX138" i="19"/>
  <c r="EV138" i="19"/>
  <c r="FV137" i="19"/>
  <c r="FT137" i="19"/>
  <c r="FQ137" i="19"/>
  <c r="FM137" i="19"/>
  <c r="FK137" i="19"/>
  <c r="FG137" i="19"/>
  <c r="FD137" i="19"/>
  <c r="FA137" i="19"/>
  <c r="EX137" i="19"/>
  <c r="EV137" i="19"/>
  <c r="FV136" i="19"/>
  <c r="FT136" i="19"/>
  <c r="FQ136" i="19"/>
  <c r="FM136" i="19"/>
  <c r="FK136" i="19"/>
  <c r="FG136" i="19"/>
  <c r="FD136" i="19"/>
  <c r="FA136" i="19"/>
  <c r="EX136" i="19"/>
  <c r="FV135" i="19"/>
  <c r="FT135" i="19"/>
  <c r="FQ135" i="19"/>
  <c r="FM135" i="19"/>
  <c r="FK135" i="19"/>
  <c r="FG135" i="19"/>
  <c r="FD135" i="19"/>
  <c r="FA135" i="19"/>
  <c r="EX135" i="19"/>
  <c r="FV134" i="19"/>
  <c r="FT134" i="19"/>
  <c r="FQ134" i="19"/>
  <c r="FM134" i="19"/>
  <c r="FK134" i="19"/>
  <c r="FG134" i="19"/>
  <c r="FD134" i="19"/>
  <c r="FA134" i="19"/>
  <c r="EX134" i="19"/>
  <c r="FV133" i="19"/>
  <c r="FT133" i="19"/>
  <c r="FQ133" i="19"/>
  <c r="FM133" i="19"/>
  <c r="FK133" i="19"/>
  <c r="FG133" i="19"/>
  <c r="FD133" i="19"/>
  <c r="FA133" i="19"/>
  <c r="EX133" i="19"/>
  <c r="EV133" i="19"/>
  <c r="FV132" i="19"/>
  <c r="FT132" i="19"/>
  <c r="FQ132" i="19"/>
  <c r="FM132" i="19"/>
  <c r="FK132" i="19"/>
  <c r="FG132" i="19"/>
  <c r="FD132" i="19"/>
  <c r="FA132" i="19"/>
  <c r="EX132" i="19"/>
  <c r="EV132" i="19"/>
  <c r="FV131" i="19"/>
  <c r="FT131" i="19"/>
  <c r="FQ131" i="19"/>
  <c r="FM131" i="19"/>
  <c r="FK131" i="19"/>
  <c r="FG131" i="19"/>
  <c r="FD131" i="19"/>
  <c r="FA131" i="19"/>
  <c r="EX131" i="19"/>
  <c r="EV131" i="19"/>
  <c r="FV130" i="19"/>
  <c r="FT130" i="19"/>
  <c r="FQ130" i="19"/>
  <c r="FM130" i="19"/>
  <c r="FK130" i="19"/>
  <c r="FG130" i="19"/>
  <c r="FD130" i="19"/>
  <c r="FA130" i="19"/>
  <c r="EX130" i="19"/>
  <c r="EV130" i="19"/>
  <c r="FV129" i="19"/>
  <c r="FT129" i="19"/>
  <c r="FQ129" i="19"/>
  <c r="FM129" i="19"/>
  <c r="FK129" i="19"/>
  <c r="FG129" i="19"/>
  <c r="FD129" i="19"/>
  <c r="FA129" i="19"/>
  <c r="EX129" i="19"/>
  <c r="EV129" i="19"/>
  <c r="FV128" i="19"/>
  <c r="FT128" i="19"/>
  <c r="FQ128" i="19"/>
  <c r="FM128" i="19"/>
  <c r="FK128" i="19"/>
  <c r="FG128" i="19"/>
  <c r="FD128" i="19"/>
  <c r="FA128" i="19"/>
  <c r="EX128" i="19"/>
  <c r="EV128" i="19"/>
  <c r="FV127" i="19"/>
  <c r="FT127" i="19"/>
  <c r="FQ127" i="19"/>
  <c r="FM127" i="19"/>
  <c r="FK127" i="19"/>
  <c r="FG127" i="19"/>
  <c r="FD127" i="19"/>
  <c r="FA127" i="19"/>
  <c r="EX127" i="19"/>
  <c r="EV127" i="19"/>
  <c r="FV126" i="19"/>
  <c r="FT126" i="19"/>
  <c r="FQ126" i="19"/>
  <c r="FM126" i="19"/>
  <c r="FK126" i="19"/>
  <c r="FG126" i="19"/>
  <c r="FD126" i="19"/>
  <c r="FA126" i="19"/>
  <c r="EX126" i="19"/>
  <c r="EV126" i="19"/>
  <c r="FV125" i="19"/>
  <c r="FT125" i="19"/>
  <c r="FQ125" i="19"/>
  <c r="FM125" i="19"/>
  <c r="FK125" i="19"/>
  <c r="FG125" i="19"/>
  <c r="FD125" i="19"/>
  <c r="FA125" i="19"/>
  <c r="EX125" i="19"/>
  <c r="EV125" i="19"/>
  <c r="FV124" i="19"/>
  <c r="FT124" i="19"/>
  <c r="FQ124" i="19"/>
  <c r="FM124" i="19"/>
  <c r="FK124" i="19"/>
  <c r="FG124" i="19"/>
  <c r="FD124" i="19"/>
  <c r="FA124" i="19"/>
  <c r="EX124" i="19"/>
  <c r="EV124" i="19"/>
  <c r="FV123" i="19"/>
  <c r="FT123" i="19"/>
  <c r="FQ123" i="19"/>
  <c r="FM123" i="19"/>
  <c r="FK123" i="19"/>
  <c r="FG123" i="19"/>
  <c r="FD123" i="19"/>
  <c r="FA123" i="19"/>
  <c r="EX123" i="19"/>
  <c r="EV123" i="19"/>
  <c r="FV122" i="19"/>
  <c r="FT122" i="19"/>
  <c r="FQ122" i="19"/>
  <c r="FM122" i="19"/>
  <c r="FK122" i="19"/>
  <c r="FG122" i="19"/>
  <c r="FD122" i="19"/>
  <c r="FA122" i="19"/>
  <c r="EX122" i="19"/>
  <c r="EV122" i="19"/>
  <c r="FV121" i="19"/>
  <c r="FT121" i="19"/>
  <c r="FQ121" i="19"/>
  <c r="FM121" i="19"/>
  <c r="FK121" i="19"/>
  <c r="FG121" i="19"/>
  <c r="FD121" i="19"/>
  <c r="FA121" i="19"/>
  <c r="FV120" i="19"/>
  <c r="FT120" i="19"/>
  <c r="FQ120" i="19"/>
  <c r="FM120" i="19"/>
  <c r="FK120" i="19"/>
  <c r="FG120" i="19"/>
  <c r="FD120" i="19"/>
  <c r="FA120" i="19"/>
  <c r="FV119" i="19"/>
  <c r="FT119" i="19"/>
  <c r="FQ119" i="19"/>
  <c r="FM119" i="19"/>
  <c r="FK119" i="19"/>
  <c r="FG119" i="19"/>
  <c r="FD119" i="19"/>
  <c r="FA119" i="19"/>
  <c r="FV118" i="19"/>
  <c r="FT118" i="19"/>
  <c r="FQ118" i="19"/>
  <c r="FM118" i="19"/>
  <c r="FK118" i="19"/>
  <c r="FG118" i="19"/>
  <c r="FD118" i="19"/>
  <c r="FA118" i="19"/>
  <c r="EX118" i="19"/>
  <c r="EV118" i="19"/>
  <c r="FV117" i="19"/>
  <c r="FT117" i="19"/>
  <c r="FQ117" i="19"/>
  <c r="FM117" i="19"/>
  <c r="FK117" i="19"/>
  <c r="FG117" i="19"/>
  <c r="FD117" i="19"/>
  <c r="FA117" i="19"/>
  <c r="EX117" i="19"/>
  <c r="EV117" i="19"/>
  <c r="FV116" i="19"/>
  <c r="FT116" i="19"/>
  <c r="FQ116" i="19"/>
  <c r="FM116" i="19"/>
  <c r="FK116" i="19"/>
  <c r="FG116" i="19"/>
  <c r="FD116" i="19"/>
  <c r="FA116" i="19"/>
  <c r="EX116" i="19"/>
  <c r="EV116" i="19"/>
  <c r="FV115" i="19"/>
  <c r="FT115" i="19"/>
  <c r="FQ115" i="19"/>
  <c r="FM115" i="19"/>
  <c r="FK115" i="19"/>
  <c r="FG115" i="19"/>
  <c r="FD115" i="19"/>
  <c r="FA115" i="19"/>
  <c r="EX115" i="19"/>
  <c r="EV115" i="19"/>
  <c r="FV114" i="19"/>
  <c r="FT114" i="19"/>
  <c r="FQ114" i="19"/>
  <c r="FM114" i="19"/>
  <c r="FK114" i="19"/>
  <c r="FG114" i="19"/>
  <c r="FD114" i="19"/>
  <c r="FA114" i="19"/>
  <c r="EX114" i="19"/>
  <c r="EV114" i="19"/>
  <c r="FV113" i="19"/>
  <c r="FT113" i="19"/>
  <c r="FQ113" i="19"/>
  <c r="FM113" i="19"/>
  <c r="FK113" i="19"/>
  <c r="FG113" i="19"/>
  <c r="FD113" i="19"/>
  <c r="FA113" i="19"/>
  <c r="EX113" i="19"/>
  <c r="EV113" i="19"/>
  <c r="FV112" i="19"/>
  <c r="FT112" i="19"/>
  <c r="FQ112" i="19"/>
  <c r="FM112" i="19"/>
  <c r="FK112" i="19"/>
  <c r="FG112" i="19"/>
  <c r="FD112" i="19"/>
  <c r="FA112" i="19"/>
  <c r="EX112" i="19"/>
  <c r="EV112" i="19"/>
  <c r="FV111" i="19"/>
  <c r="FT111" i="19"/>
  <c r="FQ111" i="19"/>
  <c r="FM111" i="19"/>
  <c r="FK111" i="19"/>
  <c r="FG111" i="19"/>
  <c r="FD111" i="19"/>
  <c r="FA111" i="19"/>
  <c r="EX111" i="19"/>
  <c r="EV111" i="19"/>
  <c r="FV110" i="19"/>
  <c r="FT110" i="19"/>
  <c r="FQ110" i="19"/>
  <c r="FM110" i="19"/>
  <c r="FK110" i="19"/>
  <c r="FG110" i="19"/>
  <c r="FD110" i="19"/>
  <c r="FA110" i="19"/>
  <c r="EX110" i="19"/>
  <c r="EV110" i="19"/>
  <c r="FV109" i="19"/>
  <c r="FT109" i="19"/>
  <c r="FQ109" i="19"/>
  <c r="FM109" i="19"/>
  <c r="FK109" i="19"/>
  <c r="FG109" i="19"/>
  <c r="FD109" i="19"/>
  <c r="FA109" i="19"/>
  <c r="EX109" i="19"/>
  <c r="EV109" i="19"/>
  <c r="FV108" i="19"/>
  <c r="FT108" i="19"/>
  <c r="FQ108" i="19"/>
  <c r="FM108" i="19"/>
  <c r="FK108" i="19"/>
  <c r="FG108" i="19"/>
  <c r="FD108" i="19"/>
  <c r="FA108" i="19"/>
  <c r="EX108" i="19"/>
  <c r="EV108" i="19"/>
  <c r="FV107" i="19"/>
  <c r="FT107" i="19"/>
  <c r="FQ107" i="19"/>
  <c r="FM107" i="19"/>
  <c r="FK107" i="19"/>
  <c r="FG107" i="19"/>
  <c r="FD107" i="19"/>
  <c r="FA107" i="19"/>
  <c r="EX107" i="19"/>
  <c r="EV107" i="19"/>
  <c r="FV106" i="19"/>
  <c r="FT106" i="19"/>
  <c r="FQ106" i="19"/>
  <c r="FM106" i="19"/>
  <c r="FK106" i="19"/>
  <c r="FG106" i="19"/>
  <c r="FD106" i="19"/>
  <c r="FA106" i="19"/>
  <c r="EX106" i="19"/>
  <c r="EV106" i="19"/>
  <c r="FV105" i="19"/>
  <c r="FT105" i="19"/>
  <c r="FQ105" i="19"/>
  <c r="FM105" i="19"/>
  <c r="FK105" i="19"/>
  <c r="FG105" i="19"/>
  <c r="FD105" i="19"/>
  <c r="FA105" i="19"/>
  <c r="EX105" i="19"/>
  <c r="EV105" i="19"/>
  <c r="FV104" i="19"/>
  <c r="FT104" i="19"/>
  <c r="FQ104" i="19"/>
  <c r="FM104" i="19"/>
  <c r="FK104" i="19"/>
  <c r="FG104" i="19"/>
  <c r="FD104" i="19"/>
  <c r="FA104" i="19"/>
  <c r="EX104" i="19"/>
  <c r="EV104" i="19"/>
  <c r="FV103" i="19"/>
  <c r="FT103" i="19"/>
  <c r="FQ103" i="19"/>
  <c r="FM103" i="19"/>
  <c r="FK103" i="19"/>
  <c r="FG103" i="19"/>
  <c r="FD103" i="19"/>
  <c r="FA103" i="19"/>
  <c r="EX103" i="19"/>
  <c r="EV103" i="19"/>
  <c r="FV102" i="19"/>
  <c r="FT102" i="19"/>
  <c r="FQ102" i="19"/>
  <c r="FM102" i="19"/>
  <c r="FK102" i="19"/>
  <c r="FG102" i="19"/>
  <c r="FD102" i="19"/>
  <c r="FA102" i="19"/>
  <c r="EX102" i="19"/>
  <c r="EV102" i="19"/>
  <c r="FV101" i="19"/>
  <c r="FT101" i="19"/>
  <c r="FQ101" i="19"/>
  <c r="FM101" i="19"/>
  <c r="FK101" i="19"/>
  <c r="FG101" i="19"/>
  <c r="FD101" i="19"/>
  <c r="FA101" i="19"/>
  <c r="EX101" i="19"/>
  <c r="EV101" i="19"/>
  <c r="FV100" i="19"/>
  <c r="FT100" i="19"/>
  <c r="FQ100" i="19"/>
  <c r="FM100" i="19"/>
  <c r="FK100" i="19"/>
  <c r="FG100" i="19"/>
  <c r="FD100" i="19"/>
  <c r="FA100" i="19"/>
  <c r="EX100" i="19"/>
  <c r="EV100" i="19"/>
  <c r="FV99" i="19"/>
  <c r="FT99" i="19"/>
  <c r="FQ99" i="19"/>
  <c r="FM99" i="19"/>
  <c r="FK99" i="19"/>
  <c r="FG99" i="19"/>
  <c r="FD99" i="19"/>
  <c r="FA99" i="19"/>
  <c r="EX99" i="19"/>
  <c r="EV99" i="19"/>
  <c r="FV98" i="19"/>
  <c r="FT98" i="19"/>
  <c r="FQ98" i="19"/>
  <c r="FM98" i="19"/>
  <c r="FK98" i="19"/>
  <c r="FG98" i="19"/>
  <c r="FD98" i="19"/>
  <c r="FA98" i="19"/>
  <c r="EX98" i="19"/>
  <c r="EV98" i="19"/>
  <c r="FV96" i="19"/>
  <c r="FT96" i="19"/>
  <c r="FQ96" i="19"/>
  <c r="FM96" i="19"/>
  <c r="FK96" i="19"/>
  <c r="FG96" i="19"/>
  <c r="FD96" i="19"/>
  <c r="FA96" i="19"/>
  <c r="EX96" i="19"/>
  <c r="EV96" i="19"/>
  <c r="FV95" i="19"/>
  <c r="FT95" i="19"/>
  <c r="FQ95" i="19"/>
  <c r="FM95" i="19"/>
  <c r="FK95" i="19"/>
  <c r="FG95" i="19"/>
  <c r="FD95" i="19"/>
  <c r="FA95" i="19"/>
  <c r="EX95" i="19"/>
  <c r="EV95" i="19"/>
  <c r="FV94" i="19"/>
  <c r="FT94" i="19"/>
  <c r="FQ94" i="19"/>
  <c r="FM94" i="19"/>
  <c r="FK94" i="19"/>
  <c r="FG94" i="19"/>
  <c r="FD94" i="19"/>
  <c r="FA94" i="19"/>
  <c r="EX94" i="19"/>
  <c r="EV94" i="19"/>
  <c r="FV93" i="19"/>
  <c r="FT93" i="19"/>
  <c r="FQ93" i="19"/>
  <c r="FM93" i="19"/>
  <c r="FK93" i="19"/>
  <c r="FG93" i="19"/>
  <c r="FD93" i="19"/>
  <c r="FA93" i="19"/>
  <c r="EX93" i="19"/>
  <c r="EV93" i="19"/>
  <c r="FV92" i="19"/>
  <c r="FT92" i="19"/>
  <c r="FQ92" i="19"/>
  <c r="FM92" i="19"/>
  <c r="FK92" i="19"/>
  <c r="FG92" i="19"/>
  <c r="FD92" i="19"/>
  <c r="FA92" i="19"/>
  <c r="EX92" i="19"/>
  <c r="EV92" i="19"/>
  <c r="FV91" i="19"/>
  <c r="FT91" i="19"/>
  <c r="FQ91" i="19"/>
  <c r="FM91" i="19"/>
  <c r="FK91" i="19"/>
  <c r="FG91" i="19"/>
  <c r="FD91" i="19"/>
  <c r="FA91" i="19"/>
  <c r="EX91" i="19"/>
  <c r="EV91" i="19"/>
  <c r="FV90" i="19"/>
  <c r="FT90" i="19"/>
  <c r="FQ90" i="19"/>
  <c r="FM90" i="19"/>
  <c r="FK90" i="19"/>
  <c r="FG90" i="19"/>
  <c r="FD90" i="19"/>
  <c r="FA90" i="19"/>
  <c r="EX90" i="19"/>
  <c r="EV90" i="19"/>
  <c r="FV89" i="19"/>
  <c r="FT89" i="19"/>
  <c r="FQ89" i="19"/>
  <c r="FM89" i="19"/>
  <c r="FK89" i="19"/>
  <c r="FG89" i="19"/>
  <c r="FD89" i="19"/>
  <c r="FA89" i="19"/>
  <c r="EX89" i="19"/>
  <c r="EV89" i="19"/>
  <c r="FV88" i="19"/>
  <c r="FT88" i="19"/>
  <c r="FQ88" i="19"/>
  <c r="FM88" i="19"/>
  <c r="FK88" i="19"/>
  <c r="FG88" i="19"/>
  <c r="FD88" i="19"/>
  <c r="FA88" i="19"/>
  <c r="EX88" i="19"/>
  <c r="EV88" i="19"/>
  <c r="FV87" i="19"/>
  <c r="FT87" i="19"/>
  <c r="FQ87" i="19"/>
  <c r="FM87" i="19"/>
  <c r="FK87" i="19"/>
  <c r="FG87" i="19"/>
  <c r="FD87" i="19"/>
  <c r="FA87" i="19"/>
  <c r="EX87" i="19"/>
  <c r="EV87" i="19"/>
  <c r="FV86" i="19"/>
  <c r="FT86" i="19"/>
  <c r="FQ86" i="19"/>
  <c r="FM86" i="19"/>
  <c r="FK86" i="19"/>
  <c r="FG86" i="19"/>
  <c r="FD86" i="19"/>
  <c r="FA86" i="19"/>
  <c r="EX86" i="19"/>
  <c r="EV86" i="19"/>
  <c r="FV85" i="19"/>
  <c r="FT85" i="19"/>
  <c r="FQ85" i="19"/>
  <c r="FM85" i="19"/>
  <c r="FK85" i="19"/>
  <c r="FG85" i="19"/>
  <c r="FD85" i="19"/>
  <c r="FA85" i="19"/>
  <c r="EX85" i="19"/>
  <c r="EV85" i="19"/>
  <c r="FV84" i="19"/>
  <c r="FT84" i="19"/>
  <c r="FQ84" i="19"/>
  <c r="FM84" i="19"/>
  <c r="FK84" i="19"/>
  <c r="FG84" i="19"/>
  <c r="FD84" i="19"/>
  <c r="FA84" i="19"/>
  <c r="EX84" i="19"/>
  <c r="EV84" i="19"/>
  <c r="FV83" i="19"/>
  <c r="FT83" i="19"/>
  <c r="FQ83" i="19"/>
  <c r="FM83" i="19"/>
  <c r="FK83" i="19"/>
  <c r="FG83" i="19"/>
  <c r="FD83" i="19"/>
  <c r="FA83" i="19"/>
  <c r="EX83" i="19"/>
  <c r="EV83" i="19"/>
  <c r="FV82" i="19"/>
  <c r="FT82" i="19"/>
  <c r="FQ82" i="19"/>
  <c r="FM82" i="19"/>
  <c r="FK82" i="19"/>
  <c r="FG82" i="19"/>
  <c r="FD82" i="19"/>
  <c r="FA82" i="19"/>
  <c r="EX82" i="19"/>
  <c r="EV82" i="19"/>
  <c r="FV81" i="19"/>
  <c r="FT81" i="19"/>
  <c r="FQ81" i="19"/>
  <c r="FM81" i="19"/>
  <c r="FK81" i="19"/>
  <c r="FG81" i="19"/>
  <c r="FD81" i="19"/>
  <c r="FA81" i="19"/>
  <c r="EX81" i="19"/>
  <c r="EV81" i="19"/>
  <c r="FV80" i="19"/>
  <c r="FT80" i="19"/>
  <c r="FQ80" i="19"/>
  <c r="FM80" i="19"/>
  <c r="FK80" i="19"/>
  <c r="FG80" i="19"/>
  <c r="FD80" i="19"/>
  <c r="FA80" i="19"/>
  <c r="EX80" i="19"/>
  <c r="EV80" i="19"/>
  <c r="FV79" i="19"/>
  <c r="FT79" i="19"/>
  <c r="FQ79" i="19"/>
  <c r="FM79" i="19"/>
  <c r="FK79" i="19"/>
  <c r="FG79" i="19"/>
  <c r="FD79" i="19"/>
  <c r="FA79" i="19"/>
  <c r="EX79" i="19"/>
  <c r="EV79" i="19"/>
  <c r="FV78" i="19"/>
  <c r="FT78" i="19"/>
  <c r="FQ78" i="19"/>
  <c r="FM78" i="19"/>
  <c r="FK78" i="19"/>
  <c r="FG78" i="19"/>
  <c r="FD78" i="19"/>
  <c r="FA78" i="19"/>
  <c r="EX78" i="19"/>
  <c r="EV78" i="19"/>
  <c r="FV77" i="19"/>
  <c r="FT77" i="19"/>
  <c r="FQ77" i="19"/>
  <c r="FM77" i="19"/>
  <c r="FK77" i="19"/>
  <c r="FG77" i="19"/>
  <c r="FD77" i="19"/>
  <c r="FA77" i="19"/>
  <c r="EX77" i="19"/>
  <c r="EV77" i="19"/>
  <c r="FV76" i="19"/>
  <c r="FT76" i="19"/>
  <c r="FQ76" i="19"/>
  <c r="FM76" i="19"/>
  <c r="FK76" i="19"/>
  <c r="FG76" i="19"/>
  <c r="FD76" i="19"/>
  <c r="FA76" i="19"/>
  <c r="EX76" i="19"/>
  <c r="EV76" i="19"/>
  <c r="FV75" i="19"/>
  <c r="FT75" i="19"/>
  <c r="FQ75" i="19"/>
  <c r="FM75" i="19"/>
  <c r="FK75" i="19"/>
  <c r="FG75" i="19"/>
  <c r="FD75" i="19"/>
  <c r="FA75" i="19"/>
  <c r="EX75" i="19"/>
  <c r="EV75" i="19"/>
  <c r="FV74" i="19"/>
  <c r="FT74" i="19"/>
  <c r="FQ74" i="19"/>
  <c r="FM74" i="19"/>
  <c r="FK74" i="19"/>
  <c r="FG74" i="19"/>
  <c r="FD74" i="19"/>
  <c r="FA74" i="19"/>
  <c r="EX74" i="19"/>
  <c r="EV74" i="19"/>
  <c r="FV73" i="19"/>
  <c r="FT73" i="19"/>
  <c r="FQ73" i="19"/>
  <c r="FM73" i="19"/>
  <c r="FK73" i="19"/>
  <c r="FG73" i="19"/>
  <c r="FD73" i="19"/>
  <c r="FA73" i="19"/>
  <c r="EX73" i="19"/>
  <c r="EV73" i="19"/>
  <c r="FV72" i="19"/>
  <c r="FT72" i="19"/>
  <c r="FQ72" i="19"/>
  <c r="FM72" i="19"/>
  <c r="FK72" i="19"/>
  <c r="FG72" i="19"/>
  <c r="FD72" i="19"/>
  <c r="FA72" i="19"/>
  <c r="EX72" i="19"/>
  <c r="EV72" i="19"/>
  <c r="FV71" i="19"/>
  <c r="FT71" i="19"/>
  <c r="FQ71" i="19"/>
  <c r="FM71" i="19"/>
  <c r="FK71" i="19"/>
  <c r="FG71" i="19"/>
  <c r="FD71" i="19"/>
  <c r="FA71" i="19"/>
  <c r="EX71" i="19"/>
  <c r="EV71" i="19"/>
  <c r="FV70" i="19"/>
  <c r="FT70" i="19"/>
  <c r="FQ70" i="19"/>
  <c r="FM70" i="19"/>
  <c r="FK70" i="19"/>
  <c r="FG70" i="19"/>
  <c r="FD70" i="19"/>
  <c r="FA70" i="19"/>
  <c r="EX70" i="19"/>
  <c r="EV70" i="19"/>
  <c r="FV69" i="19"/>
  <c r="FT69" i="19"/>
  <c r="FQ69" i="19"/>
  <c r="FM69" i="19"/>
  <c r="FK69" i="19"/>
  <c r="FG69" i="19"/>
  <c r="FD69" i="19"/>
  <c r="FA69" i="19"/>
  <c r="EX69" i="19"/>
  <c r="EV69" i="19"/>
  <c r="FV68" i="19"/>
  <c r="FT68" i="19"/>
  <c r="FQ68" i="19"/>
  <c r="FM68" i="19"/>
  <c r="FK68" i="19"/>
  <c r="FG68" i="19"/>
  <c r="FD68" i="19"/>
  <c r="FA68" i="19"/>
  <c r="EX68" i="19"/>
  <c r="EV68" i="19"/>
  <c r="FV67" i="19"/>
  <c r="FT67" i="19"/>
  <c r="FQ67" i="19"/>
  <c r="FM67" i="19"/>
  <c r="FK67" i="19"/>
  <c r="FG67" i="19"/>
  <c r="FD67" i="19"/>
  <c r="FA67" i="19"/>
  <c r="EX67" i="19"/>
  <c r="EV67" i="19"/>
  <c r="FV66" i="19"/>
  <c r="FT66" i="19"/>
  <c r="FQ66" i="19"/>
  <c r="FM66" i="19"/>
  <c r="FK66" i="19"/>
  <c r="FG66" i="19"/>
  <c r="FD66" i="19"/>
  <c r="FA66" i="19"/>
  <c r="EX66" i="19"/>
  <c r="EV66" i="19"/>
  <c r="FV65" i="19"/>
  <c r="FT65" i="19"/>
  <c r="FQ65" i="19"/>
  <c r="FM65" i="19"/>
  <c r="FK65" i="19"/>
  <c r="FG65" i="19"/>
  <c r="FD65" i="19"/>
  <c r="FA65" i="19"/>
  <c r="EX65" i="19"/>
  <c r="EV65" i="19"/>
  <c r="FV64" i="19"/>
  <c r="FT64" i="19"/>
  <c r="FQ64" i="19"/>
  <c r="FM64" i="19"/>
  <c r="FK64" i="19"/>
  <c r="FG64" i="19"/>
  <c r="FD64" i="19"/>
  <c r="FA64" i="19"/>
  <c r="EX64" i="19"/>
  <c r="EV64" i="19"/>
  <c r="FV63" i="19"/>
  <c r="FT63" i="19"/>
  <c r="FQ63" i="19"/>
  <c r="FM63" i="19"/>
  <c r="FK63" i="19"/>
  <c r="FG63" i="19"/>
  <c r="FD63" i="19"/>
  <c r="FA63" i="19"/>
  <c r="EX63" i="19"/>
  <c r="EV63" i="19"/>
  <c r="FV62" i="19"/>
  <c r="FT62" i="19"/>
  <c r="FQ62" i="19"/>
  <c r="FM62" i="19"/>
  <c r="FK62" i="19"/>
  <c r="FG62" i="19"/>
  <c r="FD62" i="19"/>
  <c r="FA62" i="19"/>
  <c r="EX62" i="19"/>
  <c r="EV62" i="19"/>
  <c r="FV61" i="19"/>
  <c r="FT61" i="19"/>
  <c r="FQ61" i="19"/>
  <c r="FM61" i="19"/>
  <c r="FK61" i="19"/>
  <c r="FG61" i="19"/>
  <c r="FD61" i="19"/>
  <c r="FA61" i="19"/>
  <c r="EX61" i="19"/>
  <c r="EV61" i="19"/>
  <c r="FV60" i="19"/>
  <c r="FT60" i="19"/>
  <c r="FQ60" i="19"/>
  <c r="FM60" i="19"/>
  <c r="FK60" i="19"/>
  <c r="FG60" i="19"/>
  <c r="FD60" i="19"/>
  <c r="FA60" i="19"/>
  <c r="EX60" i="19"/>
  <c r="EV60" i="19"/>
  <c r="FV59" i="19"/>
  <c r="FT59" i="19"/>
  <c r="FQ59" i="19"/>
  <c r="FM59" i="19"/>
  <c r="FK59" i="19"/>
  <c r="FG59" i="19"/>
  <c r="FD59" i="19"/>
  <c r="FA59" i="19"/>
  <c r="EX59" i="19"/>
  <c r="EV59" i="19"/>
  <c r="FV58" i="19"/>
  <c r="FT58" i="19"/>
  <c r="FQ58" i="19"/>
  <c r="FM58" i="19"/>
  <c r="FK58" i="19"/>
  <c r="FG58" i="19"/>
  <c r="FD58" i="19"/>
  <c r="FA58" i="19"/>
  <c r="EX58" i="19"/>
  <c r="EV58" i="19"/>
  <c r="FV57" i="19"/>
  <c r="FT57" i="19"/>
  <c r="FQ57" i="19"/>
  <c r="FM57" i="19"/>
  <c r="FK57" i="19"/>
  <c r="FG57" i="19"/>
  <c r="FD57" i="19"/>
  <c r="FA57" i="19"/>
  <c r="EX57" i="19"/>
  <c r="EV57" i="19"/>
  <c r="FV56" i="19"/>
  <c r="FT56" i="19"/>
  <c r="FQ56" i="19"/>
  <c r="FM56" i="19"/>
  <c r="FK56" i="19"/>
  <c r="FG56" i="19"/>
  <c r="FD56" i="19"/>
  <c r="FA56" i="19"/>
  <c r="EX56" i="19"/>
  <c r="EV56" i="19"/>
  <c r="FV55" i="19"/>
  <c r="FT55" i="19"/>
  <c r="FQ55" i="19"/>
  <c r="FM55" i="19"/>
  <c r="FK55" i="19"/>
  <c r="FG55" i="19"/>
  <c r="FD55" i="19"/>
  <c r="FA55" i="19"/>
  <c r="EX55" i="19"/>
  <c r="EV55" i="19"/>
  <c r="FV54" i="19"/>
  <c r="FT54" i="19"/>
  <c r="FQ54" i="19"/>
  <c r="FM54" i="19"/>
  <c r="FK54" i="19"/>
  <c r="FG54" i="19"/>
  <c r="FD54" i="19"/>
  <c r="FA54" i="19"/>
  <c r="EX54" i="19"/>
  <c r="EV54" i="19"/>
  <c r="FV53" i="19"/>
  <c r="FT53" i="19"/>
  <c r="FQ53" i="19"/>
  <c r="FM53" i="19"/>
  <c r="FK53" i="19"/>
  <c r="FG53" i="19"/>
  <c r="FD53" i="19"/>
  <c r="FA53" i="19"/>
  <c r="EX53" i="19"/>
  <c r="EV53" i="19"/>
  <c r="FV52" i="19"/>
  <c r="FT52" i="19"/>
  <c r="FQ52" i="19"/>
  <c r="FM52" i="19"/>
  <c r="FK52" i="19"/>
  <c r="FG52" i="19"/>
  <c r="FD52" i="19"/>
  <c r="FA52" i="19"/>
  <c r="EX52" i="19"/>
  <c r="EV52" i="19"/>
  <c r="FV51" i="19"/>
  <c r="FT51" i="19"/>
  <c r="FQ51" i="19"/>
  <c r="FM51" i="19"/>
  <c r="FK51" i="19"/>
  <c r="FG51" i="19"/>
  <c r="FD51" i="19"/>
  <c r="FA51" i="19"/>
  <c r="EX51" i="19"/>
  <c r="EV51" i="19"/>
  <c r="FV50" i="19"/>
  <c r="FT50" i="19"/>
  <c r="FQ50" i="19"/>
  <c r="FM50" i="19"/>
  <c r="FK50" i="19"/>
  <c r="FG50" i="19"/>
  <c r="FD50" i="19"/>
  <c r="FA50" i="19"/>
  <c r="EX50" i="19"/>
  <c r="EV50" i="19"/>
  <c r="FV49" i="19"/>
  <c r="FT49" i="19"/>
  <c r="FQ49" i="19"/>
  <c r="FM49" i="19"/>
  <c r="FK49" i="19"/>
  <c r="FG49" i="19"/>
  <c r="FD49" i="19"/>
  <c r="FA49" i="19"/>
  <c r="EX49" i="19"/>
  <c r="EV49" i="19"/>
  <c r="FV48" i="19"/>
  <c r="FT48" i="19"/>
  <c r="FQ48" i="19"/>
  <c r="FM48" i="19"/>
  <c r="FK48" i="19"/>
  <c r="FG48" i="19"/>
  <c r="FD48" i="19"/>
  <c r="FA48" i="19"/>
  <c r="EX48" i="19"/>
  <c r="EV48" i="19"/>
  <c r="FV47" i="19"/>
  <c r="FT47" i="19"/>
  <c r="FQ47" i="19"/>
  <c r="FM47" i="19"/>
  <c r="FK47" i="19"/>
  <c r="FG47" i="19"/>
  <c r="FD47" i="19"/>
  <c r="FA47" i="19"/>
  <c r="EX47" i="19"/>
  <c r="EV47" i="19"/>
  <c r="FV46" i="19"/>
  <c r="FT46" i="19"/>
  <c r="FQ46" i="19"/>
  <c r="FM46" i="19"/>
  <c r="FK46" i="19"/>
  <c r="FG46" i="19"/>
  <c r="FD46" i="19"/>
  <c r="FA46" i="19"/>
  <c r="EX46" i="19"/>
  <c r="EV46" i="19"/>
  <c r="FV45" i="19"/>
  <c r="FT45" i="19"/>
  <c r="FQ45" i="19"/>
  <c r="FM45" i="19"/>
  <c r="FK45" i="19"/>
  <c r="FG45" i="19"/>
  <c r="FD45" i="19"/>
  <c r="FA45" i="19"/>
  <c r="EX45" i="19"/>
  <c r="EV45" i="19"/>
  <c r="FV44" i="19"/>
  <c r="FT44" i="19"/>
  <c r="FQ44" i="19"/>
  <c r="FM44" i="19"/>
  <c r="FK44" i="19"/>
  <c r="FG44" i="19"/>
  <c r="FD44" i="19"/>
  <c r="FA44" i="19"/>
  <c r="EX44" i="19"/>
  <c r="EV44" i="19"/>
  <c r="FV43" i="19"/>
  <c r="FT43" i="19"/>
  <c r="FQ43" i="19"/>
  <c r="FM43" i="19"/>
  <c r="FK43" i="19"/>
  <c r="FG43" i="19"/>
  <c r="FD43" i="19"/>
  <c r="FA43" i="19"/>
  <c r="EX43" i="19"/>
  <c r="EV43" i="19"/>
  <c r="FV42" i="19"/>
  <c r="FT42" i="19"/>
  <c r="FQ42" i="19"/>
  <c r="FM42" i="19"/>
  <c r="FK42" i="19"/>
  <c r="FG42" i="19"/>
  <c r="FD42" i="19"/>
  <c r="FA42" i="19"/>
  <c r="EX42" i="19"/>
  <c r="EV42" i="19"/>
  <c r="FV41" i="19"/>
  <c r="FT41" i="19"/>
  <c r="FQ41" i="19"/>
  <c r="FM41" i="19"/>
  <c r="FK41" i="19"/>
  <c r="FG41" i="19"/>
  <c r="FD41" i="19"/>
  <c r="FA41" i="19"/>
  <c r="EX41" i="19"/>
  <c r="EV41" i="19"/>
  <c r="FV40" i="19"/>
  <c r="FT40" i="19"/>
  <c r="FQ40" i="19"/>
  <c r="FM40" i="19"/>
  <c r="FK40" i="19"/>
  <c r="FG40" i="19"/>
  <c r="FD40" i="19"/>
  <c r="FA40" i="19"/>
  <c r="EX40" i="19"/>
  <c r="EV40" i="19"/>
  <c r="FV39" i="19"/>
  <c r="FT39" i="19"/>
  <c r="FQ39" i="19"/>
  <c r="FM39" i="19"/>
  <c r="FK39" i="19"/>
  <c r="FG39" i="19"/>
  <c r="FD39" i="19"/>
  <c r="FA39" i="19"/>
  <c r="EX39" i="19"/>
  <c r="EV39" i="19"/>
  <c r="FV38" i="19"/>
  <c r="FT38" i="19"/>
  <c r="FQ38" i="19"/>
  <c r="FM38" i="19"/>
  <c r="FK38" i="19"/>
  <c r="FG38" i="19"/>
  <c r="FD38" i="19"/>
  <c r="FA38" i="19"/>
  <c r="EX38" i="19"/>
  <c r="EV38" i="19"/>
  <c r="FV37" i="19"/>
  <c r="FT37" i="19"/>
  <c r="FQ37" i="19"/>
  <c r="FM37" i="19"/>
  <c r="FK37" i="19"/>
  <c r="FG37" i="19"/>
  <c r="FD37" i="19"/>
  <c r="FA37" i="19"/>
  <c r="EX37" i="19"/>
  <c r="EV37" i="19"/>
  <c r="FV36" i="19"/>
  <c r="FT36" i="19"/>
  <c r="FQ36" i="19"/>
  <c r="FM36" i="19"/>
  <c r="FK36" i="19"/>
  <c r="FG36" i="19"/>
  <c r="FD36" i="19"/>
  <c r="FA36" i="19"/>
  <c r="EX36" i="19"/>
  <c r="EV36" i="19"/>
  <c r="FV35" i="19"/>
  <c r="FT35" i="19"/>
  <c r="FQ35" i="19"/>
  <c r="FM35" i="19"/>
  <c r="FK35" i="19"/>
  <c r="FG35" i="19"/>
  <c r="FD35" i="19"/>
  <c r="FA35" i="19"/>
  <c r="EX35" i="19"/>
  <c r="EV35" i="19"/>
  <c r="FV34" i="19"/>
  <c r="FT34" i="19"/>
  <c r="FQ34" i="19"/>
  <c r="FM34" i="19"/>
  <c r="FK34" i="19"/>
  <c r="FG34" i="19"/>
  <c r="FD34" i="19"/>
  <c r="FA34" i="19"/>
  <c r="EX34" i="19"/>
  <c r="EV34" i="19"/>
  <c r="FV33" i="19"/>
  <c r="FT33" i="19"/>
  <c r="FQ33" i="19"/>
  <c r="FM33" i="19"/>
  <c r="FK33" i="19"/>
  <c r="FG33" i="19"/>
  <c r="FD33" i="19"/>
  <c r="FA33" i="19"/>
  <c r="EX33" i="19"/>
  <c r="EV33" i="19"/>
  <c r="FV32" i="19"/>
  <c r="FT32" i="19"/>
  <c r="FQ32" i="19"/>
  <c r="FM32" i="19"/>
  <c r="FK32" i="19"/>
  <c r="FG32" i="19"/>
  <c r="FD32" i="19"/>
  <c r="FA32" i="19"/>
  <c r="EX32" i="19"/>
  <c r="EV32" i="19"/>
  <c r="FV31" i="19"/>
  <c r="FT31" i="19"/>
  <c r="FQ31" i="19"/>
  <c r="FM31" i="19"/>
  <c r="FK31" i="19"/>
  <c r="FG31" i="19"/>
  <c r="FD31" i="19"/>
  <c r="FA31" i="19"/>
  <c r="EX31" i="19"/>
  <c r="EV31" i="19"/>
  <c r="FV30" i="19"/>
  <c r="FT30" i="19"/>
  <c r="FQ30" i="19"/>
  <c r="FM30" i="19"/>
  <c r="FK30" i="19"/>
  <c r="FG30" i="19"/>
  <c r="FD30" i="19"/>
  <c r="FA30" i="19"/>
  <c r="EX30" i="19"/>
  <c r="EV30" i="19"/>
  <c r="FV29" i="19"/>
  <c r="FT29" i="19"/>
  <c r="FQ29" i="19"/>
  <c r="FM29" i="19"/>
  <c r="FK29" i="19"/>
  <c r="FG29" i="19"/>
  <c r="FD29" i="19"/>
  <c r="FA29" i="19"/>
  <c r="EX29" i="19"/>
  <c r="EV29" i="19"/>
  <c r="FV28" i="19"/>
  <c r="FT28" i="19"/>
  <c r="FQ28" i="19"/>
  <c r="FM28" i="19"/>
  <c r="FK28" i="19"/>
  <c r="FG28" i="19"/>
  <c r="FD28" i="19"/>
  <c r="FA28" i="19"/>
  <c r="EX28" i="19"/>
  <c r="EV28" i="19"/>
  <c r="FV27" i="19"/>
  <c r="FT27" i="19"/>
  <c r="FQ27" i="19"/>
  <c r="FM27" i="19"/>
  <c r="FK27" i="19"/>
  <c r="FG27" i="19"/>
  <c r="FD27" i="19"/>
  <c r="FA27" i="19"/>
  <c r="EX27" i="19"/>
  <c r="EV27" i="19"/>
  <c r="FV26" i="19"/>
  <c r="FT26" i="19"/>
  <c r="FQ26" i="19"/>
  <c r="FM26" i="19"/>
  <c r="FK26" i="19"/>
  <c r="FG26" i="19"/>
  <c r="FD26" i="19"/>
  <c r="FA26" i="19"/>
  <c r="EX26" i="19"/>
  <c r="EV26" i="19"/>
  <c r="FV25" i="19"/>
  <c r="FT25" i="19"/>
  <c r="FQ25" i="19"/>
  <c r="FM25" i="19"/>
  <c r="FK25" i="19"/>
  <c r="FG25" i="19"/>
  <c r="FD25" i="19"/>
  <c r="FA25" i="19"/>
  <c r="EX25" i="19"/>
  <c r="EV25" i="19"/>
  <c r="FV24" i="19"/>
  <c r="FT24" i="19"/>
  <c r="FQ24" i="19"/>
  <c r="FM24" i="19"/>
  <c r="FK24" i="19"/>
  <c r="FG24" i="19"/>
  <c r="FD24" i="19"/>
  <c r="FA24" i="19"/>
  <c r="EX24" i="19"/>
  <c r="EV24" i="19"/>
  <c r="FV23" i="19"/>
  <c r="FT23" i="19"/>
  <c r="FQ23" i="19"/>
  <c r="FM23" i="19"/>
  <c r="FK23" i="19"/>
  <c r="FG23" i="19"/>
  <c r="FD23" i="19"/>
  <c r="FA23" i="19"/>
  <c r="EX23" i="19"/>
  <c r="EV23" i="19"/>
  <c r="FV22" i="19"/>
  <c r="FT22" i="19"/>
  <c r="FQ22" i="19"/>
  <c r="FM22" i="19"/>
  <c r="FK22" i="19"/>
  <c r="FG22" i="19"/>
  <c r="FD22" i="19"/>
  <c r="FA22" i="19"/>
  <c r="EX22" i="19"/>
  <c r="EV22" i="19"/>
  <c r="FV21" i="19"/>
  <c r="FT21" i="19"/>
  <c r="FQ21" i="19"/>
  <c r="FM21" i="19"/>
  <c r="FK21" i="19"/>
  <c r="FG21" i="19"/>
  <c r="FD21" i="19"/>
  <c r="FA21" i="19"/>
  <c r="EX21" i="19"/>
  <c r="EV21" i="19"/>
  <c r="FV20" i="19"/>
  <c r="FT20" i="19"/>
  <c r="FQ20" i="19"/>
  <c r="FM20" i="19"/>
  <c r="FK20" i="19"/>
  <c r="FG20" i="19"/>
  <c r="FD20" i="19"/>
  <c r="FA20" i="19"/>
  <c r="EX20" i="19"/>
  <c r="EV20" i="19"/>
  <c r="FV19" i="19"/>
  <c r="FT19" i="19"/>
  <c r="FQ19" i="19"/>
  <c r="FM19" i="19"/>
  <c r="FK19" i="19"/>
  <c r="FG19" i="19"/>
  <c r="FD19" i="19"/>
  <c r="FA19" i="19"/>
  <c r="EX19" i="19"/>
  <c r="EV19" i="19"/>
  <c r="FV18" i="19"/>
  <c r="FT18" i="19"/>
  <c r="FQ18" i="19"/>
  <c r="FM18" i="19"/>
  <c r="FK18" i="19"/>
  <c r="FG18" i="19"/>
  <c r="FD18" i="19"/>
  <c r="FA18" i="19"/>
  <c r="EX18" i="19"/>
  <c r="EV18" i="19"/>
  <c r="FV17" i="19"/>
  <c r="FT17" i="19"/>
  <c r="FQ17" i="19"/>
  <c r="FM17" i="19"/>
  <c r="FK17" i="19"/>
  <c r="FG17" i="19"/>
  <c r="FD17" i="19"/>
  <c r="FA17" i="19"/>
  <c r="EX17" i="19"/>
  <c r="EV17" i="19"/>
  <c r="FV16" i="19"/>
  <c r="FT16" i="19"/>
  <c r="FQ16" i="19"/>
  <c r="FM16" i="19"/>
  <c r="FK16" i="19"/>
  <c r="FG16" i="19"/>
  <c r="FD16" i="19"/>
  <c r="FA16" i="19"/>
  <c r="EX16" i="19"/>
  <c r="EV16" i="19"/>
  <c r="FV15" i="19"/>
  <c r="FT15" i="19"/>
  <c r="FQ15" i="19"/>
  <c r="FM15" i="19"/>
  <c r="FK15" i="19"/>
  <c r="FG15" i="19"/>
  <c r="FD15" i="19"/>
  <c r="FA15" i="19"/>
  <c r="EX15" i="19"/>
  <c r="EV15" i="19"/>
  <c r="FV14" i="19"/>
  <c r="FT14" i="19"/>
  <c r="FQ14" i="19"/>
  <c r="FM14" i="19"/>
  <c r="FK14" i="19"/>
  <c r="FG14" i="19"/>
  <c r="FD14" i="19"/>
  <c r="FA14" i="19"/>
  <c r="EX14" i="19"/>
  <c r="EV14" i="19"/>
  <c r="FV13" i="19"/>
  <c r="FT13" i="19"/>
  <c r="FQ13" i="19"/>
  <c r="FM13" i="19"/>
  <c r="FK13" i="19"/>
  <c r="FG13" i="19"/>
  <c r="FD13" i="19"/>
  <c r="FA13" i="19"/>
  <c r="EX13" i="19"/>
  <c r="EV13" i="19"/>
  <c r="FV12" i="19"/>
  <c r="FT12" i="19"/>
  <c r="FQ12" i="19"/>
  <c r="FM12" i="19"/>
  <c r="FK12" i="19"/>
  <c r="FG12" i="19"/>
  <c r="FD12" i="19"/>
  <c r="FA12" i="19"/>
  <c r="EX12" i="19"/>
  <c r="EV12" i="19"/>
  <c r="FV11" i="19"/>
  <c r="FT11" i="19"/>
  <c r="FQ11" i="19"/>
  <c r="FM11" i="19"/>
  <c r="FK11" i="19"/>
  <c r="FG11" i="19"/>
  <c r="FD11" i="19"/>
  <c r="FA11" i="19"/>
  <c r="EX11" i="19"/>
  <c r="EV11" i="19"/>
  <c r="FA10" i="19"/>
  <c r="DZ190" i="19"/>
  <c r="DZ189" i="19"/>
  <c r="DZ188" i="19"/>
  <c r="DZ187" i="19"/>
  <c r="DZ186" i="19"/>
  <c r="DZ185" i="19"/>
  <c r="DZ184" i="19"/>
  <c r="DZ183" i="19"/>
  <c r="DZ182" i="19"/>
  <c r="DZ181" i="19"/>
  <c r="DZ180" i="19"/>
  <c r="DZ179" i="19"/>
  <c r="DZ178" i="19"/>
  <c r="DZ177" i="19"/>
  <c r="DZ176" i="19"/>
  <c r="EQ171" i="19"/>
  <c r="EO171" i="19"/>
  <c r="EL171" i="19"/>
  <c r="EH171" i="19"/>
  <c r="EF171" i="19"/>
  <c r="EC171" i="19"/>
  <c r="DZ171" i="19"/>
  <c r="DW171" i="19"/>
  <c r="DT171" i="19"/>
  <c r="DR171" i="19"/>
  <c r="EQ170" i="19"/>
  <c r="EO170" i="19"/>
  <c r="EL170" i="19"/>
  <c r="EH170" i="19"/>
  <c r="EF170" i="19"/>
  <c r="EC170" i="19"/>
  <c r="DZ170" i="19"/>
  <c r="DW170" i="19"/>
  <c r="DT170" i="19"/>
  <c r="DR170" i="19"/>
  <c r="EQ168" i="19"/>
  <c r="EO168" i="19"/>
  <c r="EL168" i="19"/>
  <c r="EH168" i="19"/>
  <c r="EF168" i="19"/>
  <c r="EC168" i="19"/>
  <c r="DZ168" i="19"/>
  <c r="DW168" i="19"/>
  <c r="DT168" i="19"/>
  <c r="DR168" i="19"/>
  <c r="EQ167" i="19"/>
  <c r="EO167" i="19"/>
  <c r="EL167" i="19"/>
  <c r="EH167" i="19"/>
  <c r="EF167" i="19"/>
  <c r="EC167" i="19"/>
  <c r="DZ167" i="19"/>
  <c r="DW167" i="19"/>
  <c r="DT167" i="19"/>
  <c r="DR167" i="19"/>
  <c r="EQ165" i="19"/>
  <c r="EO165" i="19"/>
  <c r="EL165" i="19"/>
  <c r="EH165" i="19"/>
  <c r="EF165" i="19"/>
  <c r="EC165" i="19"/>
  <c r="DZ165" i="19"/>
  <c r="DW165" i="19"/>
  <c r="DT165" i="19"/>
  <c r="DR165" i="19"/>
  <c r="EQ164" i="19"/>
  <c r="EO164" i="19"/>
  <c r="EL164" i="19"/>
  <c r="EH164" i="19"/>
  <c r="EF164" i="19"/>
  <c r="EC164" i="19"/>
  <c r="DZ164" i="19"/>
  <c r="DW164" i="19"/>
  <c r="DT164" i="19"/>
  <c r="DR164" i="19"/>
  <c r="EQ162" i="19"/>
  <c r="EO162" i="19"/>
  <c r="EL162" i="19"/>
  <c r="EH162" i="19"/>
  <c r="EF162" i="19"/>
  <c r="EC162" i="19"/>
  <c r="DZ162" i="19"/>
  <c r="DW162" i="19"/>
  <c r="DT162" i="19"/>
  <c r="DR162" i="19"/>
  <c r="EQ161" i="19"/>
  <c r="EO161" i="19"/>
  <c r="EL161" i="19"/>
  <c r="EH161" i="19"/>
  <c r="EF161" i="19"/>
  <c r="EC161" i="19"/>
  <c r="DZ161" i="19"/>
  <c r="DW161" i="19"/>
  <c r="DT161" i="19"/>
  <c r="DR161" i="19"/>
  <c r="EQ154" i="19"/>
  <c r="EO154" i="19"/>
  <c r="EL154" i="19"/>
  <c r="EH154" i="19"/>
  <c r="EF154" i="19"/>
  <c r="EC154" i="19"/>
  <c r="DZ154" i="19"/>
  <c r="DW154" i="19"/>
  <c r="DT154" i="19"/>
  <c r="DR154" i="19"/>
  <c r="EQ153" i="19"/>
  <c r="EO153" i="19"/>
  <c r="EL153" i="19"/>
  <c r="EH153" i="19"/>
  <c r="EF153" i="19"/>
  <c r="EC153" i="19"/>
  <c r="DZ153" i="19"/>
  <c r="DW153" i="19"/>
  <c r="DT153" i="19"/>
  <c r="DR153" i="19"/>
  <c r="EQ152" i="19"/>
  <c r="EO152" i="19"/>
  <c r="EL152" i="19"/>
  <c r="EH152" i="19"/>
  <c r="EF152" i="19"/>
  <c r="EC152" i="19"/>
  <c r="DZ152" i="19"/>
  <c r="DW152" i="19"/>
  <c r="DT152" i="19"/>
  <c r="DR152" i="19"/>
  <c r="EQ150" i="19"/>
  <c r="EO150" i="19"/>
  <c r="EL150" i="19"/>
  <c r="EH150" i="19"/>
  <c r="EF150" i="19"/>
  <c r="EC150" i="19"/>
  <c r="DZ150" i="19"/>
  <c r="DW150" i="19"/>
  <c r="DR150" i="19"/>
  <c r="EQ149" i="19"/>
  <c r="EO149" i="19"/>
  <c r="EL149" i="19"/>
  <c r="EH149" i="19"/>
  <c r="EF149" i="19"/>
  <c r="EC149" i="19"/>
  <c r="DZ149" i="19"/>
  <c r="DW149" i="19"/>
  <c r="DT149" i="19"/>
  <c r="DR149" i="19"/>
  <c r="EQ146" i="19"/>
  <c r="EO146" i="19"/>
  <c r="EL146" i="19"/>
  <c r="EH146" i="19"/>
  <c r="EF146" i="19"/>
  <c r="EC146" i="19"/>
  <c r="DZ146" i="19"/>
  <c r="DR146" i="19"/>
  <c r="EQ144" i="19"/>
  <c r="EO144" i="19"/>
  <c r="EL144" i="19"/>
  <c r="EH144" i="19"/>
  <c r="EF144" i="19"/>
  <c r="EC144" i="19"/>
  <c r="DZ144" i="19"/>
  <c r="DW144" i="19"/>
  <c r="DT144" i="19"/>
  <c r="EQ143" i="19"/>
  <c r="EO143" i="19"/>
  <c r="EL143" i="19"/>
  <c r="EH143" i="19"/>
  <c r="EF143" i="19"/>
  <c r="EC143" i="19"/>
  <c r="DZ143" i="19"/>
  <c r="DW143" i="19"/>
  <c r="DT143" i="19"/>
  <c r="EQ140" i="19"/>
  <c r="EO140" i="19"/>
  <c r="EL140" i="19"/>
  <c r="EH140" i="19"/>
  <c r="EF140" i="19"/>
  <c r="EC140" i="19"/>
  <c r="DZ140" i="19"/>
  <c r="DW140" i="19"/>
  <c r="DT140" i="19"/>
  <c r="DR140" i="19"/>
  <c r="EQ138" i="19"/>
  <c r="EO138" i="19"/>
  <c r="EL138" i="19"/>
  <c r="EH138" i="19"/>
  <c r="EF138" i="19"/>
  <c r="EC138" i="19"/>
  <c r="DZ138" i="19"/>
  <c r="DW138" i="19"/>
  <c r="DT138" i="19"/>
  <c r="DR138" i="19"/>
  <c r="EQ137" i="19"/>
  <c r="EO137" i="19"/>
  <c r="EL137" i="19"/>
  <c r="EH137" i="19"/>
  <c r="EF137" i="19"/>
  <c r="EC137" i="19"/>
  <c r="DZ137" i="19"/>
  <c r="DW137" i="19"/>
  <c r="DT137" i="19"/>
  <c r="DR137" i="19"/>
  <c r="EQ133" i="19"/>
  <c r="EO133" i="19"/>
  <c r="EL133" i="19"/>
  <c r="EH133" i="19"/>
  <c r="EF133" i="19"/>
  <c r="EC133" i="19"/>
  <c r="DZ133" i="19"/>
  <c r="DW133" i="19"/>
  <c r="DT133" i="19"/>
  <c r="DR133" i="19"/>
  <c r="EQ132" i="19"/>
  <c r="EO132" i="19"/>
  <c r="EL132" i="19"/>
  <c r="EH132" i="19"/>
  <c r="EF132" i="19"/>
  <c r="EC132" i="19"/>
  <c r="DZ132" i="19"/>
  <c r="DW132" i="19"/>
  <c r="DT132" i="19"/>
  <c r="DR132" i="19"/>
  <c r="EQ131" i="19"/>
  <c r="EO131" i="19"/>
  <c r="EL131" i="19"/>
  <c r="EH131" i="19"/>
  <c r="EF131" i="19"/>
  <c r="EC131" i="19"/>
  <c r="DZ131" i="19"/>
  <c r="DW131" i="19"/>
  <c r="DT131" i="19"/>
  <c r="DR131" i="19"/>
  <c r="EQ130" i="19"/>
  <c r="EO130" i="19"/>
  <c r="EL130" i="19"/>
  <c r="EH130" i="19"/>
  <c r="EF130" i="19"/>
  <c r="EC130" i="19"/>
  <c r="DZ130" i="19"/>
  <c r="DW130" i="19"/>
  <c r="DT130" i="19"/>
  <c r="DR130" i="19"/>
  <c r="EQ129" i="19"/>
  <c r="EO129" i="19"/>
  <c r="EL129" i="19"/>
  <c r="EH129" i="19"/>
  <c r="EF129" i="19"/>
  <c r="EC129" i="19"/>
  <c r="DZ129" i="19"/>
  <c r="DW129" i="19"/>
  <c r="DT129" i="19"/>
  <c r="DR129" i="19"/>
  <c r="EQ128" i="19"/>
  <c r="EO128" i="19"/>
  <c r="EL128" i="19"/>
  <c r="EH128" i="19"/>
  <c r="EF128" i="19"/>
  <c r="EC128" i="19"/>
  <c r="DZ128" i="19"/>
  <c r="DW128" i="19"/>
  <c r="DT128" i="19"/>
  <c r="DR128" i="19"/>
  <c r="EQ127" i="19"/>
  <c r="EO127" i="19"/>
  <c r="EL127" i="19"/>
  <c r="EH127" i="19"/>
  <c r="EF127" i="19"/>
  <c r="EC127" i="19"/>
  <c r="DZ127" i="19"/>
  <c r="DW127" i="19"/>
  <c r="DT127" i="19"/>
  <c r="DR127" i="19"/>
  <c r="EQ126" i="19"/>
  <c r="EO126" i="19"/>
  <c r="EL126" i="19"/>
  <c r="EH126" i="19"/>
  <c r="EF126" i="19"/>
  <c r="EC126" i="19"/>
  <c r="DZ126" i="19"/>
  <c r="DW126" i="19"/>
  <c r="DT126" i="19"/>
  <c r="DR126" i="19"/>
  <c r="EQ125" i="19"/>
  <c r="EO125" i="19"/>
  <c r="EL125" i="19"/>
  <c r="EH125" i="19"/>
  <c r="EF125" i="19"/>
  <c r="EC125" i="19"/>
  <c r="DZ125" i="19"/>
  <c r="DW125" i="19"/>
  <c r="DT125" i="19"/>
  <c r="DR125" i="19"/>
  <c r="EQ123" i="19"/>
  <c r="EO123" i="19"/>
  <c r="EL123" i="19"/>
  <c r="EH123" i="19"/>
  <c r="EF123" i="19"/>
  <c r="EC123" i="19"/>
  <c r="DZ123" i="19"/>
  <c r="DW123" i="19"/>
  <c r="DT123" i="19"/>
  <c r="DR123" i="19"/>
  <c r="EQ122" i="19"/>
  <c r="EO122" i="19"/>
  <c r="EL122" i="19"/>
  <c r="EH122" i="19"/>
  <c r="EF122" i="19"/>
  <c r="EC122" i="19"/>
  <c r="DZ122" i="19"/>
  <c r="DW122" i="19"/>
  <c r="DT122" i="19"/>
  <c r="DR122" i="19"/>
  <c r="EQ118" i="19"/>
  <c r="EO118" i="19"/>
  <c r="EL118" i="19"/>
  <c r="EH118" i="19"/>
  <c r="EF118" i="19"/>
  <c r="EC118" i="19"/>
  <c r="DZ118" i="19"/>
  <c r="DW118" i="19"/>
  <c r="DT118" i="19"/>
  <c r="DR118" i="19"/>
  <c r="EQ117" i="19"/>
  <c r="EO117" i="19"/>
  <c r="EL117" i="19"/>
  <c r="EH117" i="19"/>
  <c r="EF117" i="19"/>
  <c r="EC117" i="19"/>
  <c r="DZ117" i="19"/>
  <c r="DW117" i="19"/>
  <c r="DT117" i="19"/>
  <c r="DR117" i="19"/>
  <c r="EQ116" i="19"/>
  <c r="EO116" i="19"/>
  <c r="EL116" i="19"/>
  <c r="EH116" i="19"/>
  <c r="EF116" i="19"/>
  <c r="EC116" i="19"/>
  <c r="DZ116" i="19"/>
  <c r="DW116" i="19"/>
  <c r="DT116" i="19"/>
  <c r="DR116" i="19"/>
  <c r="EQ115" i="19"/>
  <c r="EO115" i="19"/>
  <c r="EL115" i="19"/>
  <c r="EH115" i="19"/>
  <c r="EF115" i="19"/>
  <c r="EC115" i="19"/>
  <c r="DZ115" i="19"/>
  <c r="DW115" i="19"/>
  <c r="DT115" i="19"/>
  <c r="DR115" i="19"/>
  <c r="EQ114" i="19"/>
  <c r="EO114" i="19"/>
  <c r="EL114" i="19"/>
  <c r="EH114" i="19"/>
  <c r="EF114" i="19"/>
  <c r="EC114" i="19"/>
  <c r="DZ114" i="19"/>
  <c r="DW114" i="19"/>
  <c r="DT114" i="19"/>
  <c r="DR114" i="19"/>
  <c r="EQ113" i="19"/>
  <c r="EO113" i="19"/>
  <c r="EL113" i="19"/>
  <c r="EH113" i="19"/>
  <c r="EF113" i="19"/>
  <c r="EC113" i="19"/>
  <c r="DZ113" i="19"/>
  <c r="DW113" i="19"/>
  <c r="DT113" i="19"/>
  <c r="DR113" i="19"/>
  <c r="EQ112" i="19"/>
  <c r="EO112" i="19"/>
  <c r="EL112" i="19"/>
  <c r="EH112" i="19"/>
  <c r="EF112" i="19"/>
  <c r="EC112" i="19"/>
  <c r="DZ112" i="19"/>
  <c r="DW112" i="19"/>
  <c r="DT112" i="19"/>
  <c r="DR112" i="19"/>
  <c r="EQ111" i="19"/>
  <c r="EO111" i="19"/>
  <c r="EL111" i="19"/>
  <c r="EH111" i="19"/>
  <c r="EF111" i="19"/>
  <c r="EC111" i="19"/>
  <c r="DZ111" i="19"/>
  <c r="DW111" i="19"/>
  <c r="DT111" i="19"/>
  <c r="DR111" i="19"/>
  <c r="EQ110" i="19"/>
  <c r="EO110" i="19"/>
  <c r="EL110" i="19"/>
  <c r="EH110" i="19"/>
  <c r="EF110" i="19"/>
  <c r="EC110" i="19"/>
  <c r="DZ110" i="19"/>
  <c r="DW110" i="19"/>
  <c r="DT110" i="19"/>
  <c r="DR110" i="19"/>
  <c r="EQ109" i="19"/>
  <c r="EO109" i="19"/>
  <c r="EL109" i="19"/>
  <c r="EH109" i="19"/>
  <c r="EF109" i="19"/>
  <c r="EC109" i="19"/>
  <c r="DZ109" i="19"/>
  <c r="DW109" i="19"/>
  <c r="DT109" i="19"/>
  <c r="EQ108" i="19"/>
  <c r="EO108" i="19"/>
  <c r="EL108" i="19"/>
  <c r="EH108" i="19"/>
  <c r="EF108" i="19"/>
  <c r="EC108" i="19"/>
  <c r="DZ108" i="19"/>
  <c r="DW108" i="19"/>
  <c r="DT108" i="19"/>
  <c r="EQ107" i="19"/>
  <c r="EO107" i="19"/>
  <c r="EL107" i="19"/>
  <c r="EH107" i="19"/>
  <c r="EF107" i="19"/>
  <c r="EC107" i="19"/>
  <c r="DZ107" i="19"/>
  <c r="DW107" i="19"/>
  <c r="DT107" i="19"/>
  <c r="EQ106" i="19"/>
  <c r="EO106" i="19"/>
  <c r="EL106" i="19"/>
  <c r="EH106" i="19"/>
  <c r="EF106" i="19"/>
  <c r="EC106" i="19"/>
  <c r="DZ106" i="19"/>
  <c r="DW106" i="19"/>
  <c r="DT106" i="19"/>
  <c r="DR106" i="19"/>
  <c r="EQ105" i="19"/>
  <c r="EO105" i="19"/>
  <c r="EL105" i="19"/>
  <c r="EH105" i="19"/>
  <c r="EF105" i="19"/>
  <c r="EC105" i="19"/>
  <c r="DZ105" i="19"/>
  <c r="DW105" i="19"/>
  <c r="DT105" i="19"/>
  <c r="DR105" i="19"/>
  <c r="EQ104" i="19"/>
  <c r="EO104" i="19"/>
  <c r="EL104" i="19"/>
  <c r="EH104" i="19"/>
  <c r="EF104" i="19"/>
  <c r="EC104" i="19"/>
  <c r="DZ104" i="19"/>
  <c r="DW104" i="19"/>
  <c r="DT104" i="19"/>
  <c r="DR104" i="19"/>
  <c r="EQ103" i="19"/>
  <c r="EO103" i="19"/>
  <c r="EL103" i="19"/>
  <c r="EH103" i="19"/>
  <c r="EF103" i="19"/>
  <c r="EC103" i="19"/>
  <c r="DZ103" i="19"/>
  <c r="DW103" i="19"/>
  <c r="DT103" i="19"/>
  <c r="DR103" i="19"/>
  <c r="EQ102" i="19"/>
  <c r="EO102" i="19"/>
  <c r="EL102" i="19"/>
  <c r="EH102" i="19"/>
  <c r="EF102" i="19"/>
  <c r="EC102" i="19"/>
  <c r="DZ102" i="19"/>
  <c r="DW102" i="19"/>
  <c r="DT102" i="19"/>
  <c r="DR102" i="19"/>
  <c r="EQ101" i="19"/>
  <c r="EO101" i="19"/>
  <c r="EL101" i="19"/>
  <c r="EH101" i="19"/>
  <c r="EF101" i="19"/>
  <c r="EC101" i="19"/>
  <c r="DZ101" i="19"/>
  <c r="DW101" i="19"/>
  <c r="DT101" i="19"/>
  <c r="DR101" i="19"/>
  <c r="EQ100" i="19"/>
  <c r="EO100" i="19"/>
  <c r="EL100" i="19"/>
  <c r="EH100" i="19"/>
  <c r="EF100" i="19"/>
  <c r="EC100" i="19"/>
  <c r="DZ100" i="19"/>
  <c r="DW100" i="19"/>
  <c r="DT100" i="19"/>
  <c r="DR100" i="19"/>
  <c r="EQ99" i="19"/>
  <c r="EO99" i="19"/>
  <c r="EL99" i="19"/>
  <c r="EH99" i="19"/>
  <c r="EF99" i="19"/>
  <c r="EC99" i="19"/>
  <c r="DZ99" i="19"/>
  <c r="DW99" i="19"/>
  <c r="DT99" i="19"/>
  <c r="DR99" i="19"/>
  <c r="EQ98" i="19"/>
  <c r="EO98" i="19"/>
  <c r="EL98" i="19"/>
  <c r="EH98" i="19"/>
  <c r="EF98" i="19"/>
  <c r="EC98" i="19"/>
  <c r="DZ98" i="19"/>
  <c r="DW98" i="19"/>
  <c r="DT98" i="19"/>
  <c r="DR98" i="19"/>
  <c r="EQ96" i="19"/>
  <c r="EO96" i="19"/>
  <c r="EL96" i="19"/>
  <c r="EH96" i="19"/>
  <c r="EF96" i="19"/>
  <c r="EC96" i="19"/>
  <c r="DZ96" i="19"/>
  <c r="DW96" i="19"/>
  <c r="DT96" i="19"/>
  <c r="DR96" i="19"/>
  <c r="EQ95" i="19"/>
  <c r="EO95" i="19"/>
  <c r="EL95" i="19"/>
  <c r="EH95" i="19"/>
  <c r="EF95" i="19"/>
  <c r="EC95" i="19"/>
  <c r="DZ95" i="19"/>
  <c r="DW95" i="19"/>
  <c r="DT95" i="19"/>
  <c r="DR95" i="19"/>
  <c r="EQ94" i="19"/>
  <c r="EO94" i="19"/>
  <c r="EL94" i="19"/>
  <c r="EH94" i="19"/>
  <c r="EF94" i="19"/>
  <c r="EC94" i="19"/>
  <c r="DZ94" i="19"/>
  <c r="DW94" i="19"/>
  <c r="DT94" i="19"/>
  <c r="DR94" i="19"/>
  <c r="EQ93" i="19"/>
  <c r="EO93" i="19"/>
  <c r="EL93" i="19"/>
  <c r="EH93" i="19"/>
  <c r="EF93" i="19"/>
  <c r="EC93" i="19"/>
  <c r="DZ93" i="19"/>
  <c r="DW93" i="19"/>
  <c r="DT93" i="19"/>
  <c r="DR93" i="19"/>
  <c r="EQ92" i="19"/>
  <c r="EO92" i="19"/>
  <c r="EL92" i="19"/>
  <c r="EH92" i="19"/>
  <c r="EF92" i="19"/>
  <c r="EC92" i="19"/>
  <c r="DZ92" i="19"/>
  <c r="DW92" i="19"/>
  <c r="DT92" i="19"/>
  <c r="DR92" i="19"/>
  <c r="EQ91" i="19"/>
  <c r="EO91" i="19"/>
  <c r="EL91" i="19"/>
  <c r="EH91" i="19"/>
  <c r="EF91" i="19"/>
  <c r="EC91" i="19"/>
  <c r="DZ91" i="19"/>
  <c r="DW91" i="19"/>
  <c r="DT91" i="19"/>
  <c r="DR91" i="19"/>
  <c r="EQ90" i="19"/>
  <c r="EO90" i="19"/>
  <c r="EL90" i="19"/>
  <c r="EH90" i="19"/>
  <c r="EF90" i="19"/>
  <c r="EC90" i="19"/>
  <c r="DZ90" i="19"/>
  <c r="DW90" i="19"/>
  <c r="DT90" i="19"/>
  <c r="DR90" i="19"/>
  <c r="EQ89" i="19"/>
  <c r="EO89" i="19"/>
  <c r="EL89" i="19"/>
  <c r="EH89" i="19"/>
  <c r="EF89" i="19"/>
  <c r="EC89" i="19"/>
  <c r="DZ89" i="19"/>
  <c r="DW89" i="19"/>
  <c r="DT89" i="19"/>
  <c r="DR89" i="19"/>
  <c r="EQ87" i="19"/>
  <c r="EO87" i="19"/>
  <c r="EL87" i="19"/>
  <c r="EH87" i="19"/>
  <c r="EF87" i="19"/>
  <c r="EC87" i="19"/>
  <c r="DZ87" i="19"/>
  <c r="DW87" i="19"/>
  <c r="DT87" i="19"/>
  <c r="DR87" i="19"/>
  <c r="EQ86" i="19"/>
  <c r="EO86" i="19"/>
  <c r="EL86" i="19"/>
  <c r="EH86" i="19"/>
  <c r="EF86" i="19"/>
  <c r="EC86" i="19"/>
  <c r="DZ86" i="19"/>
  <c r="DW86" i="19"/>
  <c r="DT86" i="19"/>
  <c r="DR86" i="19"/>
  <c r="EQ85" i="19"/>
  <c r="EO85" i="19"/>
  <c r="EL85" i="19"/>
  <c r="EH85" i="19"/>
  <c r="EF85" i="19"/>
  <c r="EC85" i="19"/>
  <c r="DZ85" i="19"/>
  <c r="DW85" i="19"/>
  <c r="DT85" i="19"/>
  <c r="DR85" i="19"/>
  <c r="EQ84" i="19"/>
  <c r="EO84" i="19"/>
  <c r="EL84" i="19"/>
  <c r="EH84" i="19"/>
  <c r="EF84" i="19"/>
  <c r="EC84" i="19"/>
  <c r="DZ84" i="19"/>
  <c r="DW84" i="19"/>
  <c r="DT84" i="19"/>
  <c r="DR84" i="19"/>
  <c r="EQ83" i="19"/>
  <c r="EO83" i="19"/>
  <c r="EL83" i="19"/>
  <c r="EH83" i="19"/>
  <c r="EF83" i="19"/>
  <c r="EC83" i="19"/>
  <c r="DZ83" i="19"/>
  <c r="DW83" i="19"/>
  <c r="DT83" i="19"/>
  <c r="DR83" i="19"/>
  <c r="EQ82" i="19"/>
  <c r="EO82" i="19"/>
  <c r="EL82" i="19"/>
  <c r="EH82" i="19"/>
  <c r="EF82" i="19"/>
  <c r="EC82" i="19"/>
  <c r="DZ82" i="19"/>
  <c r="DW82" i="19"/>
  <c r="DT82" i="19"/>
  <c r="DR82" i="19"/>
  <c r="EQ81" i="19"/>
  <c r="EO81" i="19"/>
  <c r="EL81" i="19"/>
  <c r="EH81" i="19"/>
  <c r="EF81" i="19"/>
  <c r="EC81" i="19"/>
  <c r="DZ81" i="19"/>
  <c r="DW81" i="19"/>
  <c r="DT81" i="19"/>
  <c r="DR81" i="19"/>
  <c r="EQ80" i="19"/>
  <c r="EO80" i="19"/>
  <c r="EL80" i="19"/>
  <c r="EH80" i="19"/>
  <c r="EF80" i="19"/>
  <c r="EC80" i="19"/>
  <c r="DZ80" i="19"/>
  <c r="DW80" i="19"/>
  <c r="DT80" i="19"/>
  <c r="DR80" i="19"/>
  <c r="EQ79" i="19"/>
  <c r="EO79" i="19"/>
  <c r="EL79" i="19"/>
  <c r="EH79" i="19"/>
  <c r="EF79" i="19"/>
  <c r="EC79" i="19"/>
  <c r="DZ79" i="19"/>
  <c r="DW79" i="19"/>
  <c r="DT79" i="19"/>
  <c r="DR79" i="19"/>
  <c r="EQ78" i="19"/>
  <c r="EO78" i="19"/>
  <c r="EL78" i="19"/>
  <c r="EH78" i="19"/>
  <c r="EF78" i="19"/>
  <c r="EC78" i="19"/>
  <c r="DZ78" i="19"/>
  <c r="DW78" i="19"/>
  <c r="DT78" i="19"/>
  <c r="DR78" i="19"/>
  <c r="EQ77" i="19"/>
  <c r="EO77" i="19"/>
  <c r="EL77" i="19"/>
  <c r="EH77" i="19"/>
  <c r="EF77" i="19"/>
  <c r="EC77" i="19"/>
  <c r="DZ77" i="19"/>
  <c r="DW77" i="19"/>
  <c r="DT77" i="19"/>
  <c r="DR77" i="19"/>
  <c r="EQ76" i="19"/>
  <c r="EO76" i="19"/>
  <c r="EL76" i="19"/>
  <c r="EH76" i="19"/>
  <c r="EF76" i="19"/>
  <c r="EC76" i="19"/>
  <c r="DZ76" i="19"/>
  <c r="DW76" i="19"/>
  <c r="DT76" i="19"/>
  <c r="DR76" i="19"/>
  <c r="EQ75" i="19"/>
  <c r="EO75" i="19"/>
  <c r="EL75" i="19"/>
  <c r="EH75" i="19"/>
  <c r="EF75" i="19"/>
  <c r="EC75" i="19"/>
  <c r="DZ75" i="19"/>
  <c r="DW75" i="19"/>
  <c r="DT75" i="19"/>
  <c r="DR75" i="19"/>
  <c r="EQ74" i="19"/>
  <c r="EO74" i="19"/>
  <c r="EL74" i="19"/>
  <c r="EH74" i="19"/>
  <c r="EF74" i="19"/>
  <c r="EC74" i="19"/>
  <c r="DZ74" i="19"/>
  <c r="DW74" i="19"/>
  <c r="DT74" i="19"/>
  <c r="DR74" i="19"/>
  <c r="EQ73" i="19"/>
  <c r="EO73" i="19"/>
  <c r="EL73" i="19"/>
  <c r="EH73" i="19"/>
  <c r="EF73" i="19"/>
  <c r="EC73" i="19"/>
  <c r="DZ73" i="19"/>
  <c r="DW73" i="19"/>
  <c r="DT73" i="19"/>
  <c r="DR73" i="19"/>
  <c r="EQ72" i="19"/>
  <c r="EO72" i="19"/>
  <c r="EL72" i="19"/>
  <c r="EH72" i="19"/>
  <c r="EF72" i="19"/>
  <c r="EC72" i="19"/>
  <c r="DZ72" i="19"/>
  <c r="DW72" i="19"/>
  <c r="DT72" i="19"/>
  <c r="DR72" i="19"/>
  <c r="EQ71" i="19"/>
  <c r="EO71" i="19"/>
  <c r="EL71" i="19"/>
  <c r="EH71" i="19"/>
  <c r="EF71" i="19"/>
  <c r="EC71" i="19"/>
  <c r="DZ71" i="19"/>
  <c r="DW71" i="19"/>
  <c r="DT71" i="19"/>
  <c r="DR71" i="19"/>
  <c r="EQ70" i="19"/>
  <c r="EO70" i="19"/>
  <c r="EL70" i="19"/>
  <c r="EH70" i="19"/>
  <c r="EF70" i="19"/>
  <c r="EC70" i="19"/>
  <c r="DZ70" i="19"/>
  <c r="DW70" i="19"/>
  <c r="DT70" i="19"/>
  <c r="DR70" i="19"/>
  <c r="EQ69" i="19"/>
  <c r="EO69" i="19"/>
  <c r="EL69" i="19"/>
  <c r="EH69" i="19"/>
  <c r="EF69" i="19"/>
  <c r="EC69" i="19"/>
  <c r="DZ69" i="19"/>
  <c r="DW69" i="19"/>
  <c r="DT69" i="19"/>
  <c r="DR69" i="19"/>
  <c r="EQ68" i="19"/>
  <c r="EO68" i="19"/>
  <c r="EL68" i="19"/>
  <c r="EH68" i="19"/>
  <c r="EF68" i="19"/>
  <c r="EC68" i="19"/>
  <c r="DZ68" i="19"/>
  <c r="DW68" i="19"/>
  <c r="DT68" i="19"/>
  <c r="DR68" i="19"/>
  <c r="EQ67" i="19"/>
  <c r="EO67" i="19"/>
  <c r="EL67" i="19"/>
  <c r="EH67" i="19"/>
  <c r="EF67" i="19"/>
  <c r="EC67" i="19"/>
  <c r="DZ67" i="19"/>
  <c r="DW67" i="19"/>
  <c r="DT67" i="19"/>
  <c r="DR67" i="19"/>
  <c r="EQ66" i="19"/>
  <c r="EO66" i="19"/>
  <c r="EL66" i="19"/>
  <c r="EH66" i="19"/>
  <c r="EF66" i="19"/>
  <c r="EC66" i="19"/>
  <c r="DZ66" i="19"/>
  <c r="DW66" i="19"/>
  <c r="DT66" i="19"/>
  <c r="DR66" i="19"/>
  <c r="EQ65" i="19"/>
  <c r="EO65" i="19"/>
  <c r="EL65" i="19"/>
  <c r="EH65" i="19"/>
  <c r="EF65" i="19"/>
  <c r="EC65" i="19"/>
  <c r="DZ65" i="19"/>
  <c r="DW65" i="19"/>
  <c r="DT65" i="19"/>
  <c r="DR65" i="19"/>
  <c r="EQ64" i="19"/>
  <c r="EO64" i="19"/>
  <c r="EL64" i="19"/>
  <c r="EH64" i="19"/>
  <c r="EF64" i="19"/>
  <c r="EC64" i="19"/>
  <c r="DZ64" i="19"/>
  <c r="DW64" i="19"/>
  <c r="DT64" i="19"/>
  <c r="DR64" i="19"/>
  <c r="EQ63" i="19"/>
  <c r="EO63" i="19"/>
  <c r="EL63" i="19"/>
  <c r="EH63" i="19"/>
  <c r="EF63" i="19"/>
  <c r="EC63" i="19"/>
  <c r="DZ63" i="19"/>
  <c r="DW63" i="19"/>
  <c r="DT63" i="19"/>
  <c r="DR63" i="19"/>
  <c r="EQ62" i="19"/>
  <c r="EO62" i="19"/>
  <c r="EL62" i="19"/>
  <c r="EH62" i="19"/>
  <c r="EF62" i="19"/>
  <c r="EC62" i="19"/>
  <c r="DZ62" i="19"/>
  <c r="DW62" i="19"/>
  <c r="DT62" i="19"/>
  <c r="DR62" i="19"/>
  <c r="EQ61" i="19"/>
  <c r="EO61" i="19"/>
  <c r="EL61" i="19"/>
  <c r="EH61" i="19"/>
  <c r="EF61" i="19"/>
  <c r="EC61" i="19"/>
  <c r="DZ61" i="19"/>
  <c r="DW61" i="19"/>
  <c r="DT61" i="19"/>
  <c r="DR61" i="19"/>
  <c r="EQ60" i="19"/>
  <c r="EO60" i="19"/>
  <c r="EL60" i="19"/>
  <c r="EH60" i="19"/>
  <c r="EF60" i="19"/>
  <c r="EC60" i="19"/>
  <c r="DZ60" i="19"/>
  <c r="DW60" i="19"/>
  <c r="DT60" i="19"/>
  <c r="DR60" i="19"/>
  <c r="EQ59" i="19"/>
  <c r="EO59" i="19"/>
  <c r="EL59" i="19"/>
  <c r="EH59" i="19"/>
  <c r="EF59" i="19"/>
  <c r="EC59" i="19"/>
  <c r="DZ59" i="19"/>
  <c r="DW59" i="19"/>
  <c r="DT59" i="19"/>
  <c r="DR59" i="19"/>
  <c r="EQ58" i="19"/>
  <c r="EO58" i="19"/>
  <c r="EL58" i="19"/>
  <c r="EH58" i="19"/>
  <c r="EF58" i="19"/>
  <c r="EC58" i="19"/>
  <c r="DZ58" i="19"/>
  <c r="DW58" i="19"/>
  <c r="DT58" i="19"/>
  <c r="DR58" i="19"/>
  <c r="EQ57" i="19"/>
  <c r="EO57" i="19"/>
  <c r="EL57" i="19"/>
  <c r="EH57" i="19"/>
  <c r="EF57" i="19"/>
  <c r="EC57" i="19"/>
  <c r="DZ57" i="19"/>
  <c r="DW57" i="19"/>
  <c r="DT57" i="19"/>
  <c r="DR57" i="19"/>
  <c r="EQ56" i="19"/>
  <c r="EO56" i="19"/>
  <c r="EL56" i="19"/>
  <c r="EH56" i="19"/>
  <c r="EF56" i="19"/>
  <c r="EC56" i="19"/>
  <c r="DZ56" i="19"/>
  <c r="DW56" i="19"/>
  <c r="DT56" i="19"/>
  <c r="DR56" i="19"/>
  <c r="EQ55" i="19"/>
  <c r="EO55" i="19"/>
  <c r="EL55" i="19"/>
  <c r="EH55" i="19"/>
  <c r="EF55" i="19"/>
  <c r="EC55" i="19"/>
  <c r="DZ55" i="19"/>
  <c r="DW55" i="19"/>
  <c r="DT55" i="19"/>
  <c r="DR55" i="19"/>
  <c r="EQ54" i="19"/>
  <c r="EO54" i="19"/>
  <c r="EL54" i="19"/>
  <c r="EH54" i="19"/>
  <c r="EF54" i="19"/>
  <c r="EC54" i="19"/>
  <c r="DZ54" i="19"/>
  <c r="DW54" i="19"/>
  <c r="DT54" i="19"/>
  <c r="DR54" i="19"/>
  <c r="EQ53" i="19"/>
  <c r="EO53" i="19"/>
  <c r="EL53" i="19"/>
  <c r="EH53" i="19"/>
  <c r="EF53" i="19"/>
  <c r="EC53" i="19"/>
  <c r="DZ53" i="19"/>
  <c r="DW53" i="19"/>
  <c r="DT53" i="19"/>
  <c r="DR53" i="19"/>
  <c r="EQ52" i="19"/>
  <c r="EO52" i="19"/>
  <c r="EL52" i="19"/>
  <c r="EH52" i="19"/>
  <c r="EF52" i="19"/>
  <c r="EC52" i="19"/>
  <c r="DZ52" i="19"/>
  <c r="DW52" i="19"/>
  <c r="DT52" i="19"/>
  <c r="DR52" i="19"/>
  <c r="EQ51" i="19"/>
  <c r="EO51" i="19"/>
  <c r="EL51" i="19"/>
  <c r="EH51" i="19"/>
  <c r="EF51" i="19"/>
  <c r="EC51" i="19"/>
  <c r="DZ51" i="19"/>
  <c r="DW51" i="19"/>
  <c r="DT51" i="19"/>
  <c r="DR51" i="19"/>
  <c r="EQ50" i="19"/>
  <c r="EO50" i="19"/>
  <c r="EL50" i="19"/>
  <c r="EH50" i="19"/>
  <c r="EF50" i="19"/>
  <c r="EC50" i="19"/>
  <c r="DZ50" i="19"/>
  <c r="DW50" i="19"/>
  <c r="DT50" i="19"/>
  <c r="DR50" i="19"/>
  <c r="EQ49" i="19"/>
  <c r="EO49" i="19"/>
  <c r="EL49" i="19"/>
  <c r="EH49" i="19"/>
  <c r="EF49" i="19"/>
  <c r="EC49" i="19"/>
  <c r="DZ49" i="19"/>
  <c r="DW49" i="19"/>
  <c r="DT49" i="19"/>
  <c r="DR49" i="19"/>
  <c r="EQ48" i="19"/>
  <c r="EO48" i="19"/>
  <c r="EL48" i="19"/>
  <c r="EH48" i="19"/>
  <c r="EF48" i="19"/>
  <c r="EC48" i="19"/>
  <c r="DZ48" i="19"/>
  <c r="DW48" i="19"/>
  <c r="DT48" i="19"/>
  <c r="DR48" i="19"/>
  <c r="EQ47" i="19"/>
  <c r="EO47" i="19"/>
  <c r="EL47" i="19"/>
  <c r="EH47" i="19"/>
  <c r="EF47" i="19"/>
  <c r="EC47" i="19"/>
  <c r="DZ47" i="19"/>
  <c r="DW47" i="19"/>
  <c r="DT47" i="19"/>
  <c r="DR47" i="19"/>
  <c r="EQ46" i="19"/>
  <c r="EO46" i="19"/>
  <c r="EL46" i="19"/>
  <c r="EH46" i="19"/>
  <c r="EF46" i="19"/>
  <c r="EC46" i="19"/>
  <c r="DZ46" i="19"/>
  <c r="DW46" i="19"/>
  <c r="DT46" i="19"/>
  <c r="DR46" i="19"/>
  <c r="EQ45" i="19"/>
  <c r="EO45" i="19"/>
  <c r="EL45" i="19"/>
  <c r="EH45" i="19"/>
  <c r="EF45" i="19"/>
  <c r="EC45" i="19"/>
  <c r="DZ45" i="19"/>
  <c r="DW45" i="19"/>
  <c r="DT45" i="19"/>
  <c r="DR45" i="19"/>
  <c r="EQ44" i="19"/>
  <c r="EO44" i="19"/>
  <c r="EL44" i="19"/>
  <c r="EH44" i="19"/>
  <c r="EF44" i="19"/>
  <c r="EC44" i="19"/>
  <c r="DZ44" i="19"/>
  <c r="DW44" i="19"/>
  <c r="DT44" i="19"/>
  <c r="DR44" i="19"/>
  <c r="EQ43" i="19"/>
  <c r="EO43" i="19"/>
  <c r="EL43" i="19"/>
  <c r="EH43" i="19"/>
  <c r="EF43" i="19"/>
  <c r="EC43" i="19"/>
  <c r="DZ43" i="19"/>
  <c r="DW43" i="19"/>
  <c r="DT43" i="19"/>
  <c r="DR43" i="19"/>
  <c r="EQ42" i="19"/>
  <c r="EO42" i="19"/>
  <c r="EL42" i="19"/>
  <c r="EH42" i="19"/>
  <c r="EF42" i="19"/>
  <c r="EC42" i="19"/>
  <c r="DZ42" i="19"/>
  <c r="DW42" i="19"/>
  <c r="DT42" i="19"/>
  <c r="DR42" i="19"/>
  <c r="EQ41" i="19"/>
  <c r="EO41" i="19"/>
  <c r="EL41" i="19"/>
  <c r="EH41" i="19"/>
  <c r="EF41" i="19"/>
  <c r="EC41" i="19"/>
  <c r="DZ41" i="19"/>
  <c r="DW41" i="19"/>
  <c r="DT41" i="19"/>
  <c r="DR41" i="19"/>
  <c r="EQ40" i="19"/>
  <c r="EO40" i="19"/>
  <c r="EL40" i="19"/>
  <c r="EH40" i="19"/>
  <c r="EF40" i="19"/>
  <c r="EC40" i="19"/>
  <c r="DZ40" i="19"/>
  <c r="DW40" i="19"/>
  <c r="DT40" i="19"/>
  <c r="DR40" i="19"/>
  <c r="EQ39" i="19"/>
  <c r="EO39" i="19"/>
  <c r="EL39" i="19"/>
  <c r="EH39" i="19"/>
  <c r="EF39" i="19"/>
  <c r="EC39" i="19"/>
  <c r="DZ39" i="19"/>
  <c r="DW39" i="19"/>
  <c r="DT39" i="19"/>
  <c r="DR39" i="19"/>
  <c r="EQ38" i="19"/>
  <c r="EO38" i="19"/>
  <c r="EL38" i="19"/>
  <c r="EH38" i="19"/>
  <c r="EF38" i="19"/>
  <c r="EC38" i="19"/>
  <c r="DZ38" i="19"/>
  <c r="DW38" i="19"/>
  <c r="DT38" i="19"/>
  <c r="DR38" i="19"/>
  <c r="EQ37" i="19"/>
  <c r="EO37" i="19"/>
  <c r="EL37" i="19"/>
  <c r="EH37" i="19"/>
  <c r="EF37" i="19"/>
  <c r="EC37" i="19"/>
  <c r="DZ37" i="19"/>
  <c r="DW37" i="19"/>
  <c r="DT37" i="19"/>
  <c r="DR37" i="19"/>
  <c r="EQ36" i="19"/>
  <c r="EO36" i="19"/>
  <c r="EL36" i="19"/>
  <c r="EH36" i="19"/>
  <c r="EF36" i="19"/>
  <c r="EC36" i="19"/>
  <c r="DZ36" i="19"/>
  <c r="DW36" i="19"/>
  <c r="DT36" i="19"/>
  <c r="DR36" i="19"/>
  <c r="EQ35" i="19"/>
  <c r="EO35" i="19"/>
  <c r="EL35" i="19"/>
  <c r="EH35" i="19"/>
  <c r="EF35" i="19"/>
  <c r="EC35" i="19"/>
  <c r="DZ35" i="19"/>
  <c r="DW35" i="19"/>
  <c r="DT35" i="19"/>
  <c r="DR35" i="19"/>
  <c r="EQ34" i="19"/>
  <c r="EO34" i="19"/>
  <c r="EL34" i="19"/>
  <c r="EH34" i="19"/>
  <c r="EF34" i="19"/>
  <c r="EC34" i="19"/>
  <c r="DZ34" i="19"/>
  <c r="DW34" i="19"/>
  <c r="DT34" i="19"/>
  <c r="DR34" i="19"/>
  <c r="EQ33" i="19"/>
  <c r="EO33" i="19"/>
  <c r="EL33" i="19"/>
  <c r="EH33" i="19"/>
  <c r="EF33" i="19"/>
  <c r="EC33" i="19"/>
  <c r="DZ33" i="19"/>
  <c r="DW33" i="19"/>
  <c r="DT33" i="19"/>
  <c r="DR33" i="19"/>
  <c r="EQ32" i="19"/>
  <c r="EO32" i="19"/>
  <c r="EL32" i="19"/>
  <c r="EH32" i="19"/>
  <c r="EF32" i="19"/>
  <c r="EC32" i="19"/>
  <c r="DZ32" i="19"/>
  <c r="DW32" i="19"/>
  <c r="DT32" i="19"/>
  <c r="DR32" i="19"/>
  <c r="EQ31" i="19"/>
  <c r="EO31" i="19"/>
  <c r="EL31" i="19"/>
  <c r="EH31" i="19"/>
  <c r="EF31" i="19"/>
  <c r="EC31" i="19"/>
  <c r="DZ31" i="19"/>
  <c r="DW31" i="19"/>
  <c r="DT31" i="19"/>
  <c r="DR31" i="19"/>
  <c r="EQ30" i="19"/>
  <c r="EO30" i="19"/>
  <c r="EL30" i="19"/>
  <c r="EH30" i="19"/>
  <c r="EF30" i="19"/>
  <c r="EC30" i="19"/>
  <c r="DZ30" i="19"/>
  <c r="DW30" i="19"/>
  <c r="DT30" i="19"/>
  <c r="DR30" i="19"/>
  <c r="EQ29" i="19"/>
  <c r="EO29" i="19"/>
  <c r="EL29" i="19"/>
  <c r="EH29" i="19"/>
  <c r="EF29" i="19"/>
  <c r="EC29" i="19"/>
  <c r="DZ29" i="19"/>
  <c r="DW29" i="19"/>
  <c r="DT29" i="19"/>
  <c r="DR29" i="19"/>
  <c r="EQ28" i="19"/>
  <c r="EO28" i="19"/>
  <c r="EL28" i="19"/>
  <c r="EH28" i="19"/>
  <c r="EF28" i="19"/>
  <c r="EC28" i="19"/>
  <c r="DZ28" i="19"/>
  <c r="DW28" i="19"/>
  <c r="DT28" i="19"/>
  <c r="DR28" i="19"/>
  <c r="EQ27" i="19"/>
  <c r="EO27" i="19"/>
  <c r="EL27" i="19"/>
  <c r="EH27" i="19"/>
  <c r="EF27" i="19"/>
  <c r="EC27" i="19"/>
  <c r="DZ27" i="19"/>
  <c r="DW27" i="19"/>
  <c r="DT27" i="19"/>
  <c r="DR27" i="19"/>
  <c r="EQ26" i="19"/>
  <c r="EO26" i="19"/>
  <c r="EL26" i="19"/>
  <c r="EH26" i="19"/>
  <c r="EF26" i="19"/>
  <c r="EC26" i="19"/>
  <c r="DZ26" i="19"/>
  <c r="DW26" i="19"/>
  <c r="DT26" i="19"/>
  <c r="DR26" i="19"/>
  <c r="EQ25" i="19"/>
  <c r="EO25" i="19"/>
  <c r="EL25" i="19"/>
  <c r="EH25" i="19"/>
  <c r="EF25" i="19"/>
  <c r="EC25" i="19"/>
  <c r="DZ25" i="19"/>
  <c r="DW25" i="19"/>
  <c r="DT25" i="19"/>
  <c r="DR25" i="19"/>
  <c r="EQ24" i="19"/>
  <c r="EO24" i="19"/>
  <c r="EL24" i="19"/>
  <c r="EH24" i="19"/>
  <c r="EF24" i="19"/>
  <c r="EC24" i="19"/>
  <c r="DZ24" i="19"/>
  <c r="DW24" i="19"/>
  <c r="DT24" i="19"/>
  <c r="DR24" i="19"/>
  <c r="EQ23" i="19"/>
  <c r="EO23" i="19"/>
  <c r="EL23" i="19"/>
  <c r="EH23" i="19"/>
  <c r="EF23" i="19"/>
  <c r="EC23" i="19"/>
  <c r="DZ23" i="19"/>
  <c r="DW23" i="19"/>
  <c r="DT23" i="19"/>
  <c r="DR23" i="19"/>
  <c r="EQ22" i="19"/>
  <c r="EO22" i="19"/>
  <c r="EL22" i="19"/>
  <c r="EH22" i="19"/>
  <c r="EF22" i="19"/>
  <c r="EC22" i="19"/>
  <c r="DZ22" i="19"/>
  <c r="DW22" i="19"/>
  <c r="DT22" i="19"/>
  <c r="DR22" i="19"/>
  <c r="EQ21" i="19"/>
  <c r="EO21" i="19"/>
  <c r="EL21" i="19"/>
  <c r="EH21" i="19"/>
  <c r="EF21" i="19"/>
  <c r="EC21" i="19"/>
  <c r="DZ21" i="19"/>
  <c r="DW21" i="19"/>
  <c r="DT21" i="19"/>
  <c r="DR21" i="19"/>
  <c r="EQ20" i="19"/>
  <c r="EO20" i="19"/>
  <c r="EL20" i="19"/>
  <c r="EH20" i="19"/>
  <c r="EF20" i="19"/>
  <c r="EC20" i="19"/>
  <c r="DZ20" i="19"/>
  <c r="DW20" i="19"/>
  <c r="DT20" i="19"/>
  <c r="DR20" i="19"/>
  <c r="EQ19" i="19"/>
  <c r="EO19" i="19"/>
  <c r="EL19" i="19"/>
  <c r="EH19" i="19"/>
  <c r="EF19" i="19"/>
  <c r="EC19" i="19"/>
  <c r="DZ19" i="19"/>
  <c r="DW19" i="19"/>
  <c r="DT19" i="19"/>
  <c r="DR19" i="19"/>
  <c r="EQ18" i="19"/>
  <c r="EO18" i="19"/>
  <c r="EL18" i="19"/>
  <c r="EH18" i="19"/>
  <c r="EF18" i="19"/>
  <c r="EC18" i="19"/>
  <c r="DZ18" i="19"/>
  <c r="DW18" i="19"/>
  <c r="DT18" i="19"/>
  <c r="DR18" i="19"/>
  <c r="EQ17" i="19"/>
  <c r="EO17" i="19"/>
  <c r="EL17" i="19"/>
  <c r="EH17" i="19"/>
  <c r="EF17" i="19"/>
  <c r="EC17" i="19"/>
  <c r="DZ17" i="19"/>
  <c r="DW17" i="19"/>
  <c r="DT17" i="19"/>
  <c r="DR17" i="19"/>
  <c r="EQ16" i="19"/>
  <c r="EO16" i="19"/>
  <c r="EL16" i="19"/>
  <c r="EH16" i="19"/>
  <c r="EF16" i="19"/>
  <c r="EC16" i="19"/>
  <c r="DZ16" i="19"/>
  <c r="DW16" i="19"/>
  <c r="DT16" i="19"/>
  <c r="DR16" i="19"/>
  <c r="EQ15" i="19"/>
  <c r="EO15" i="19"/>
  <c r="EL15" i="19"/>
  <c r="EH15" i="19"/>
  <c r="EF15" i="19"/>
  <c r="EC15" i="19"/>
  <c r="DZ15" i="19"/>
  <c r="DW15" i="19"/>
  <c r="DT15" i="19"/>
  <c r="DR15" i="19"/>
  <c r="EQ14" i="19"/>
  <c r="EO14" i="19"/>
  <c r="EL14" i="19"/>
  <c r="EH14" i="19"/>
  <c r="EF14" i="19"/>
  <c r="EC14" i="19"/>
  <c r="DZ14" i="19"/>
  <c r="DW14" i="19"/>
  <c r="DT14" i="19"/>
  <c r="DR14" i="19"/>
  <c r="EQ13" i="19"/>
  <c r="EO13" i="19"/>
  <c r="EL13" i="19"/>
  <c r="EH13" i="19"/>
  <c r="EF13" i="19"/>
  <c r="EC13" i="19"/>
  <c r="DZ13" i="19"/>
  <c r="DW13" i="19"/>
  <c r="DT13" i="19"/>
  <c r="DR13" i="19"/>
  <c r="EQ12" i="19"/>
  <c r="EO12" i="19"/>
  <c r="EL12" i="19"/>
  <c r="EH12" i="19"/>
  <c r="EF12" i="19"/>
  <c r="EC12" i="19"/>
  <c r="DZ12" i="19"/>
  <c r="DW12" i="19"/>
  <c r="DT12" i="19"/>
  <c r="DR12" i="19"/>
  <c r="EQ11" i="19"/>
  <c r="EO11" i="19"/>
  <c r="EL11" i="19"/>
  <c r="EH11" i="19"/>
  <c r="EF11" i="19"/>
  <c r="EC11" i="19"/>
  <c r="DZ11" i="19"/>
  <c r="DW11" i="19"/>
  <c r="DT11" i="19"/>
  <c r="DR11" i="19"/>
  <c r="DW10" i="19"/>
  <c r="BH56" i="19"/>
  <c r="BF56" i="19"/>
  <c r="BC56" i="19"/>
  <c r="AY56" i="19"/>
  <c r="AW56" i="19"/>
  <c r="AT56" i="19"/>
  <c r="AQ56" i="19"/>
  <c r="AN56" i="19"/>
  <c r="AK56" i="19"/>
  <c r="AI56" i="19"/>
  <c r="AE56" i="19"/>
  <c r="AC56" i="19"/>
  <c r="Z56" i="19"/>
  <c r="V56" i="19"/>
  <c r="T56" i="19"/>
  <c r="Q56" i="19"/>
  <c r="N56" i="19"/>
  <c r="K56" i="19"/>
  <c r="H56" i="19"/>
  <c r="F56" i="19"/>
  <c r="AE55" i="19"/>
  <c r="AC55" i="19"/>
  <c r="Z55" i="19"/>
  <c r="V55" i="19"/>
  <c r="T55" i="19"/>
  <c r="Q55" i="19"/>
  <c r="N55" i="19"/>
  <c r="K55" i="19"/>
  <c r="F55" i="19"/>
  <c r="BH53" i="19"/>
  <c r="BF53" i="19"/>
  <c r="BC53" i="19"/>
  <c r="AY53" i="19"/>
  <c r="AW53" i="19"/>
  <c r="AT53" i="19"/>
  <c r="AQ53" i="19"/>
  <c r="AN53" i="19"/>
  <c r="AK53" i="19"/>
  <c r="AI53" i="19"/>
  <c r="AE53" i="19"/>
  <c r="AC53" i="19"/>
  <c r="Z53" i="19"/>
  <c r="V53" i="19"/>
  <c r="T53" i="19"/>
  <c r="Q53" i="19"/>
  <c r="N53" i="19"/>
  <c r="K53" i="19"/>
  <c r="H53" i="19"/>
  <c r="F53" i="19"/>
  <c r="AE51" i="19"/>
  <c r="AC51" i="19"/>
  <c r="Z51" i="19"/>
  <c r="V51" i="19"/>
  <c r="T51" i="19"/>
  <c r="Q51" i="19"/>
  <c r="N51" i="19"/>
  <c r="K51" i="19"/>
  <c r="H51" i="19"/>
  <c r="F51" i="19"/>
  <c r="BH49" i="19"/>
  <c r="BF49" i="19"/>
  <c r="BC49" i="19"/>
  <c r="AY49" i="19"/>
  <c r="AW49" i="19"/>
  <c r="AT49" i="19"/>
  <c r="AQ49" i="19"/>
  <c r="AN49" i="19"/>
  <c r="AK49" i="19"/>
  <c r="AI49" i="19"/>
  <c r="BH48" i="19"/>
  <c r="BF48" i="19"/>
  <c r="BC48" i="19"/>
  <c r="AY48" i="19"/>
  <c r="AW48" i="19"/>
  <c r="AT48" i="19"/>
  <c r="AQ48" i="19"/>
  <c r="AN48" i="19"/>
  <c r="AK48" i="19"/>
  <c r="AI48" i="19"/>
  <c r="AE45" i="19"/>
  <c r="AC45" i="19"/>
  <c r="Z45" i="19"/>
  <c r="V45" i="19"/>
  <c r="T45" i="19"/>
  <c r="Q45" i="19"/>
  <c r="N45" i="19"/>
  <c r="K45" i="19"/>
  <c r="F45" i="19"/>
  <c r="BH39" i="19"/>
  <c r="BF39" i="19"/>
  <c r="BC39" i="19"/>
  <c r="AY39" i="19"/>
  <c r="AW39" i="19"/>
  <c r="AT39" i="19"/>
  <c r="AQ39" i="19"/>
  <c r="AN39" i="19"/>
  <c r="AK39" i="19"/>
  <c r="AI39" i="19"/>
  <c r="AE39" i="19"/>
  <c r="AC39" i="19"/>
  <c r="Z39" i="19"/>
  <c r="V39" i="19"/>
  <c r="T39" i="19"/>
  <c r="Q39" i="19"/>
  <c r="N39" i="19"/>
  <c r="F39" i="19"/>
  <c r="AE35" i="19"/>
  <c r="AC35" i="19"/>
  <c r="Z35" i="19"/>
  <c r="V35" i="19"/>
  <c r="T35" i="19"/>
  <c r="Q35" i="19"/>
  <c r="N35" i="19"/>
  <c r="K35" i="19"/>
  <c r="F35" i="19"/>
  <c r="AE33" i="19"/>
  <c r="AC33" i="19"/>
  <c r="Z33" i="19"/>
  <c r="V33" i="19"/>
  <c r="T33" i="19"/>
  <c r="Q33" i="19"/>
  <c r="N33" i="19"/>
  <c r="K33" i="19"/>
  <c r="H33" i="19"/>
  <c r="F33" i="19"/>
  <c r="AE31" i="19"/>
  <c r="AC31" i="19"/>
  <c r="Z31" i="19"/>
  <c r="V31" i="19"/>
  <c r="T31" i="19"/>
  <c r="Q31" i="19"/>
  <c r="N31" i="19"/>
  <c r="K31" i="19"/>
  <c r="F31" i="19"/>
  <c r="AE30" i="19"/>
  <c r="AC30" i="19"/>
  <c r="Z30" i="19"/>
  <c r="V30" i="19"/>
  <c r="T30" i="19"/>
  <c r="Q30" i="19"/>
  <c r="N30" i="19"/>
  <c r="K30" i="19"/>
  <c r="F30" i="19"/>
  <c r="AE27" i="19"/>
  <c r="AC27" i="19"/>
  <c r="Z27" i="19"/>
  <c r="V27" i="19"/>
  <c r="T27" i="19"/>
  <c r="Q27" i="19"/>
  <c r="N27" i="19"/>
  <c r="K27" i="19"/>
  <c r="F27" i="19"/>
  <c r="AE22" i="19"/>
  <c r="AC22" i="19"/>
  <c r="Z22" i="19"/>
  <c r="V22" i="19"/>
  <c r="T22" i="19"/>
  <c r="Q22" i="19"/>
  <c r="N22" i="19"/>
  <c r="K22" i="19"/>
  <c r="F22" i="19"/>
  <c r="AE18" i="19"/>
  <c r="AC18" i="19"/>
  <c r="Z18" i="19"/>
  <c r="V18" i="19"/>
  <c r="T18" i="19"/>
  <c r="Q18" i="19"/>
  <c r="N18" i="19"/>
  <c r="K18" i="19"/>
  <c r="H18" i="19"/>
  <c r="F18" i="19"/>
  <c r="F19" i="19"/>
  <c r="H19" i="19"/>
  <c r="K19" i="19"/>
  <c r="N19" i="19"/>
  <c r="Q19" i="19"/>
  <c r="T19" i="19"/>
  <c r="V19" i="19"/>
  <c r="Z19" i="19"/>
  <c r="AC19" i="19"/>
  <c r="AE19" i="19"/>
  <c r="F20" i="19"/>
  <c r="H20" i="19"/>
  <c r="K20" i="19"/>
  <c r="N20" i="19"/>
  <c r="Q20" i="19"/>
  <c r="T20" i="19"/>
  <c r="V20" i="19"/>
  <c r="Z20" i="19"/>
  <c r="AC20" i="19"/>
  <c r="AE20" i="19"/>
  <c r="F21" i="19"/>
  <c r="K21" i="19"/>
  <c r="N21" i="19"/>
  <c r="Q21" i="19"/>
  <c r="T21" i="19"/>
  <c r="V21" i="19"/>
  <c r="Z21" i="19"/>
  <c r="AC21" i="19"/>
  <c r="AE21" i="19"/>
  <c r="F23" i="19"/>
  <c r="H23" i="19"/>
  <c r="K23" i="19"/>
  <c r="N23" i="19"/>
  <c r="Q23" i="19"/>
  <c r="T23" i="19"/>
  <c r="V23" i="19"/>
  <c r="Z23" i="19"/>
  <c r="AC23" i="19"/>
  <c r="AE23" i="19"/>
  <c r="F24" i="19"/>
  <c r="K24" i="19"/>
  <c r="N24" i="19"/>
  <c r="Q24" i="19"/>
  <c r="T24" i="19"/>
  <c r="V24" i="19"/>
  <c r="Z24" i="19"/>
  <c r="AC24" i="19"/>
  <c r="AE24" i="19"/>
  <c r="F25" i="19"/>
  <c r="K25" i="19"/>
  <c r="N25" i="19"/>
  <c r="Q25" i="19"/>
  <c r="T25" i="19"/>
  <c r="V25" i="19"/>
  <c r="Z25" i="19"/>
  <c r="AC25" i="19"/>
  <c r="AE25" i="19"/>
  <c r="F26" i="19"/>
  <c r="K26" i="19"/>
  <c r="N26" i="19"/>
  <c r="Q26" i="19"/>
  <c r="T26" i="19"/>
  <c r="V26" i="19"/>
  <c r="Z26" i="19"/>
  <c r="AC26" i="19"/>
  <c r="AE26" i="19"/>
  <c r="F28" i="19"/>
  <c r="H28" i="19"/>
  <c r="K28" i="19"/>
  <c r="N28" i="19"/>
  <c r="Q28" i="19"/>
  <c r="T28" i="19"/>
  <c r="V28" i="19"/>
  <c r="Z28" i="19"/>
  <c r="AC28" i="19"/>
  <c r="AE28" i="19"/>
  <c r="F29" i="19"/>
  <c r="H29" i="19"/>
  <c r="K29" i="19"/>
  <c r="N29" i="19"/>
  <c r="Q29" i="19"/>
  <c r="T29" i="19"/>
  <c r="V29" i="19"/>
  <c r="Z29" i="19"/>
  <c r="AC29" i="19"/>
  <c r="AE29" i="19"/>
  <c r="F32" i="19"/>
  <c r="H32" i="19"/>
  <c r="K32" i="19"/>
  <c r="N32" i="19"/>
  <c r="Q32" i="19"/>
  <c r="T32" i="19"/>
  <c r="V32" i="19"/>
  <c r="Z32" i="19"/>
  <c r="AC32" i="19"/>
  <c r="AE32" i="19"/>
  <c r="F34" i="19"/>
  <c r="K34" i="19"/>
  <c r="N34" i="19"/>
  <c r="Q34" i="19"/>
  <c r="T34" i="19"/>
  <c r="V34" i="19"/>
  <c r="Z34" i="19"/>
  <c r="AC34" i="19"/>
  <c r="AE34" i="19"/>
  <c r="F36" i="19"/>
  <c r="H36" i="19"/>
  <c r="K36" i="19"/>
  <c r="N36" i="19"/>
  <c r="Q36" i="19"/>
  <c r="T36" i="19"/>
  <c r="V36" i="19"/>
  <c r="Z36" i="19"/>
  <c r="AC36" i="19"/>
  <c r="AE36" i="19"/>
  <c r="F37" i="19"/>
  <c r="H37" i="19"/>
  <c r="K37" i="19"/>
  <c r="N37" i="19"/>
  <c r="Q37" i="19"/>
  <c r="T37" i="19"/>
  <c r="V37" i="19"/>
  <c r="Z37" i="19"/>
  <c r="AC37" i="19"/>
  <c r="AE37" i="19"/>
  <c r="F38" i="19"/>
  <c r="N38" i="19"/>
  <c r="Q38" i="19"/>
  <c r="T38" i="19"/>
  <c r="V38" i="19"/>
  <c r="Z38" i="19"/>
  <c r="AC38" i="19"/>
  <c r="AE38" i="19"/>
  <c r="F40" i="19"/>
  <c r="N40" i="19"/>
  <c r="Q40" i="19"/>
  <c r="T40" i="19"/>
  <c r="V40" i="19"/>
  <c r="Z40" i="19"/>
  <c r="AC40" i="19"/>
  <c r="AE40" i="19"/>
  <c r="F41" i="19"/>
  <c r="N41" i="19"/>
  <c r="Q41" i="19"/>
  <c r="T41" i="19"/>
  <c r="V41" i="19"/>
  <c r="Z41" i="19"/>
  <c r="AC41" i="19"/>
  <c r="AE41" i="19"/>
  <c r="F42" i="19"/>
  <c r="N42" i="19"/>
  <c r="Q42" i="19"/>
  <c r="T42" i="19"/>
  <c r="V42" i="19"/>
  <c r="Z42" i="19"/>
  <c r="AC42" i="19"/>
  <c r="AE42" i="19"/>
  <c r="F43" i="19"/>
  <c r="N43" i="19"/>
  <c r="Q43" i="19"/>
  <c r="T43" i="19"/>
  <c r="V43" i="19"/>
  <c r="Z43" i="19"/>
  <c r="AC43" i="19"/>
  <c r="AE43" i="19"/>
  <c r="F44" i="19"/>
  <c r="K44" i="19"/>
  <c r="N44" i="19"/>
  <c r="Q44" i="19"/>
  <c r="T44" i="19"/>
  <c r="V44" i="19"/>
  <c r="Z44" i="19"/>
  <c r="AC44" i="19"/>
  <c r="AE44" i="19"/>
  <c r="F46" i="19"/>
  <c r="H46" i="19"/>
  <c r="K46" i="19"/>
  <c r="N46" i="19"/>
  <c r="Q46" i="19"/>
  <c r="T46" i="19"/>
  <c r="V46" i="19"/>
  <c r="Z46" i="19"/>
  <c r="AC46" i="19"/>
  <c r="AE46" i="19"/>
  <c r="F47" i="19"/>
  <c r="N47" i="19"/>
  <c r="Q47" i="19"/>
  <c r="T47" i="19"/>
  <c r="V47" i="19"/>
  <c r="Z47" i="19"/>
  <c r="AC47" i="19"/>
  <c r="AE47" i="19"/>
  <c r="F48" i="19"/>
  <c r="N48" i="19"/>
  <c r="Q48" i="19"/>
  <c r="T48" i="19"/>
  <c r="V48" i="19"/>
  <c r="Z48" i="19"/>
  <c r="AC48" i="19"/>
  <c r="AE48" i="19"/>
  <c r="F49" i="19"/>
  <c r="N49" i="19"/>
  <c r="Q49" i="19"/>
  <c r="T49" i="19"/>
  <c r="V49" i="19"/>
  <c r="Z49" i="19"/>
  <c r="AC49" i="19"/>
  <c r="AE49" i="19"/>
  <c r="F50" i="19"/>
  <c r="H50" i="19"/>
  <c r="K50" i="19"/>
  <c r="N50" i="19"/>
  <c r="Q50" i="19"/>
  <c r="T50" i="19"/>
  <c r="V50" i="19"/>
  <c r="Z50" i="19"/>
  <c r="AC50" i="19"/>
  <c r="AE50" i="19"/>
  <c r="F52" i="19"/>
  <c r="H52" i="19"/>
  <c r="K52" i="19"/>
  <c r="N52" i="19"/>
  <c r="Q52" i="19"/>
  <c r="T52" i="19"/>
  <c r="V52" i="19"/>
  <c r="Z52" i="19"/>
  <c r="AC52" i="19"/>
  <c r="AE52" i="19"/>
  <c r="F54" i="19"/>
  <c r="K54" i="19"/>
  <c r="N54" i="19"/>
  <c r="Q54" i="19"/>
  <c r="T54" i="19"/>
  <c r="V54" i="19"/>
  <c r="Z54" i="19"/>
  <c r="AC54" i="19"/>
  <c r="AE54" i="19"/>
  <c r="F71" i="19"/>
  <c r="H71" i="19"/>
  <c r="K71" i="19"/>
  <c r="N71" i="19"/>
  <c r="Q71" i="19"/>
  <c r="T71" i="19"/>
  <c r="V71" i="19"/>
  <c r="Z71" i="19"/>
  <c r="AC71" i="19"/>
  <c r="AE71" i="19"/>
  <c r="F170" i="19"/>
  <c r="N170" i="19"/>
  <c r="Q170" i="19"/>
  <c r="T170" i="19"/>
  <c r="V170" i="19"/>
  <c r="Z170" i="19"/>
  <c r="AC170" i="19"/>
  <c r="AE170" i="19"/>
  <c r="F171" i="19"/>
  <c r="N171" i="19"/>
  <c r="Q171" i="19"/>
  <c r="T171" i="19"/>
  <c r="V171" i="19"/>
  <c r="Z171" i="19"/>
  <c r="AC171" i="19"/>
  <c r="AE171" i="19"/>
  <c r="F172" i="19"/>
  <c r="N172" i="19"/>
  <c r="Q172" i="19"/>
  <c r="T172" i="19"/>
  <c r="V172" i="19"/>
  <c r="Z172" i="19"/>
  <c r="AC172" i="19"/>
  <c r="AE172" i="19"/>
  <c r="AE17" i="19"/>
  <c r="AC17" i="19"/>
  <c r="Z17" i="19"/>
  <c r="V17" i="19"/>
  <c r="T17" i="19"/>
  <c r="Q17" i="19"/>
  <c r="N17" i="19"/>
  <c r="K17" i="19"/>
  <c r="H17" i="19"/>
  <c r="F17" i="19"/>
  <c r="AE16" i="19"/>
  <c r="AC16" i="19"/>
  <c r="Z16" i="19"/>
  <c r="V16" i="19"/>
  <c r="T16" i="19"/>
  <c r="Q16" i="19"/>
  <c r="N16" i="19"/>
  <c r="K16" i="19"/>
  <c r="H16" i="19"/>
  <c r="F16" i="19"/>
  <c r="AE15" i="19"/>
  <c r="AC15" i="19"/>
  <c r="Z15" i="19"/>
  <c r="V15" i="19"/>
  <c r="T15" i="19"/>
  <c r="Q15" i="19"/>
  <c r="N15" i="19"/>
  <c r="K15" i="19"/>
  <c r="H15" i="19"/>
  <c r="F15" i="19"/>
  <c r="BH12" i="19"/>
  <c r="BF12" i="19"/>
  <c r="BC12" i="19"/>
  <c r="AY12" i="19"/>
  <c r="AW12" i="19"/>
  <c r="AT12" i="19"/>
  <c r="AQ12" i="19"/>
  <c r="AN12" i="19"/>
  <c r="AK12" i="19"/>
  <c r="AI12" i="19"/>
  <c r="AE12" i="19"/>
  <c r="AC12" i="19"/>
  <c r="Z12" i="19"/>
  <c r="V12" i="19"/>
  <c r="T12" i="19"/>
  <c r="Q12" i="19"/>
  <c r="N12" i="19"/>
  <c r="K12" i="19"/>
  <c r="H12" i="19"/>
  <c r="F12" i="19"/>
  <c r="BH11" i="19"/>
  <c r="BF11" i="19"/>
  <c r="BC11" i="19"/>
  <c r="AY11" i="19"/>
  <c r="AW11" i="19"/>
  <c r="AT11" i="19"/>
  <c r="AQ11" i="19"/>
  <c r="AN11" i="19"/>
  <c r="AK11" i="19"/>
  <c r="AI11" i="19"/>
  <c r="F13" i="19"/>
  <c r="H13" i="19"/>
  <c r="K13" i="19"/>
  <c r="N13" i="19"/>
  <c r="Q13" i="19"/>
  <c r="T13" i="19"/>
  <c r="V13" i="19"/>
  <c r="Z13" i="19"/>
  <c r="AC13" i="19"/>
  <c r="AE13" i="19"/>
  <c r="F14" i="19"/>
  <c r="H14" i="19"/>
  <c r="K14" i="19"/>
  <c r="N14" i="19"/>
  <c r="Q14" i="19"/>
  <c r="T14" i="19"/>
  <c r="V14" i="19"/>
  <c r="Z14" i="19"/>
  <c r="AC14" i="19"/>
  <c r="AE14" i="19"/>
  <c r="CQ168" i="19"/>
  <c r="CQ167" i="19"/>
  <c r="CQ153" i="19"/>
  <c r="CQ152" i="19"/>
  <c r="CQ138" i="19"/>
  <c r="CQ137" i="19"/>
  <c r="CQ133" i="19"/>
  <c r="CQ132" i="19"/>
  <c r="CQ131" i="19"/>
  <c r="CQ130" i="19"/>
  <c r="CQ129" i="19"/>
  <c r="CQ128" i="19"/>
  <c r="CQ127" i="19"/>
  <c r="CQ126" i="19"/>
  <c r="CQ125" i="19"/>
  <c r="CQ123" i="19"/>
  <c r="CQ122" i="19"/>
  <c r="CQ118" i="19"/>
  <c r="CQ117" i="19"/>
  <c r="CQ116" i="19"/>
  <c r="CQ115" i="19"/>
  <c r="CQ114" i="19"/>
  <c r="CQ113" i="19"/>
  <c r="CQ112" i="19"/>
  <c r="CQ111" i="19"/>
  <c r="CQ110" i="19"/>
  <c r="CQ105" i="19"/>
  <c r="CQ104" i="19"/>
  <c r="CQ102" i="19"/>
  <c r="CQ101" i="19"/>
  <c r="CQ99" i="19"/>
  <c r="CQ98" i="19"/>
  <c r="CQ95" i="19"/>
  <c r="CQ92" i="19"/>
  <c r="CQ89" i="19"/>
  <c r="CQ87" i="19"/>
  <c r="CQ86" i="19"/>
  <c r="CQ85" i="19"/>
  <c r="CQ84" i="19"/>
  <c r="CQ83" i="19"/>
  <c r="CQ82" i="19"/>
  <c r="CQ81" i="19"/>
  <c r="CQ80" i="19"/>
  <c r="CQ79" i="19"/>
  <c r="CQ78" i="19"/>
  <c r="CQ77" i="19"/>
  <c r="CQ76" i="19"/>
  <c r="CQ75" i="19"/>
  <c r="CQ74" i="19"/>
  <c r="CQ73" i="19"/>
  <c r="CQ72" i="19"/>
  <c r="CQ71" i="19"/>
  <c r="CQ70" i="19"/>
  <c r="CQ69" i="19"/>
  <c r="CQ68" i="19"/>
  <c r="CQ67" i="19"/>
  <c r="CQ66" i="19"/>
  <c r="CQ65" i="19"/>
  <c r="CQ64" i="19"/>
  <c r="CQ63" i="19"/>
  <c r="CQ62" i="19"/>
  <c r="CQ61" i="19"/>
  <c r="CQ60" i="19"/>
  <c r="CQ59" i="19"/>
  <c r="CQ57" i="19"/>
  <c r="CQ56" i="19"/>
  <c r="CQ55" i="19"/>
  <c r="CQ54" i="19"/>
  <c r="CQ53" i="19"/>
  <c r="CQ52" i="19"/>
  <c r="CQ51" i="19"/>
  <c r="CQ50" i="19"/>
  <c r="CQ49" i="19"/>
  <c r="CQ48" i="19"/>
  <c r="CQ47" i="19"/>
  <c r="CQ46" i="19"/>
  <c r="CQ45" i="19"/>
  <c r="CQ44" i="19"/>
  <c r="CQ43" i="19"/>
  <c r="CQ42" i="19"/>
  <c r="CQ41" i="19"/>
  <c r="CQ40" i="19"/>
  <c r="CQ39" i="19"/>
  <c r="CQ38" i="19"/>
  <c r="CQ37" i="19"/>
  <c r="CQ36" i="19"/>
  <c r="CQ35" i="19"/>
  <c r="CQ34" i="19"/>
  <c r="CQ33" i="19"/>
  <c r="CQ32" i="19"/>
  <c r="CQ31" i="19"/>
  <c r="CQ30" i="19"/>
  <c r="CQ29" i="19"/>
  <c r="CQ28" i="19"/>
  <c r="CQ27" i="19"/>
  <c r="CQ26" i="19"/>
  <c r="CQ25" i="19"/>
  <c r="CQ24" i="19"/>
  <c r="CQ23" i="19"/>
  <c r="CQ22" i="19"/>
  <c r="CQ21" i="19"/>
  <c r="CQ20" i="19"/>
  <c r="CQ19" i="19"/>
  <c r="CQ18" i="19"/>
  <c r="CQ17" i="19"/>
  <c r="CQ16" i="19"/>
  <c r="CQ15" i="19"/>
  <c r="CQ14" i="19"/>
  <c r="CQ13" i="19"/>
  <c r="CQ12" i="19"/>
  <c r="CQ11" i="19"/>
  <c r="BN133" i="19"/>
  <c r="BN132" i="19"/>
  <c r="BN131" i="19"/>
  <c r="BN130" i="19"/>
  <c r="BN129" i="19"/>
  <c r="BN128" i="19"/>
  <c r="BN126" i="19"/>
  <c r="BN125" i="19"/>
  <c r="BN99" i="19"/>
  <c r="BN98" i="19"/>
  <c r="BN92" i="19"/>
  <c r="BN85" i="19"/>
  <c r="BN84" i="19"/>
  <c r="BN83" i="19"/>
  <c r="BN80" i="19"/>
  <c r="BN73" i="19"/>
  <c r="BN72" i="19"/>
  <c r="BN71" i="19"/>
  <c r="BN69" i="19"/>
  <c r="BN68" i="19"/>
  <c r="BN66" i="19"/>
  <c r="BN65" i="19"/>
  <c r="BN64" i="19"/>
  <c r="BN63" i="19"/>
  <c r="BN62" i="19"/>
  <c r="BN61" i="19"/>
  <c r="BN60" i="19"/>
  <c r="BN59" i="19"/>
  <c r="BN56" i="19"/>
  <c r="BN55" i="19"/>
  <c r="BN54" i="19"/>
  <c r="BN53" i="19"/>
  <c r="BN52" i="19"/>
  <c r="BN51" i="19"/>
  <c r="BN50" i="19"/>
  <c r="BN49" i="19"/>
  <c r="BN48" i="19"/>
  <c r="BN47" i="19"/>
  <c r="BN46" i="19"/>
  <c r="BN45" i="19"/>
  <c r="BN44" i="19"/>
  <c r="BN43" i="19"/>
  <c r="BN42" i="19"/>
  <c r="BN41" i="19"/>
  <c r="BN40" i="19"/>
  <c r="BN39" i="19"/>
  <c r="BN38" i="19"/>
  <c r="BN37" i="19"/>
  <c r="BN36" i="19"/>
  <c r="BN35" i="19"/>
  <c r="BN34" i="19"/>
  <c r="BN33" i="19"/>
  <c r="BN32" i="19"/>
  <c r="BN31" i="19"/>
  <c r="BN30" i="19"/>
  <c r="BN29" i="19"/>
  <c r="BN28" i="19"/>
  <c r="BN27" i="19"/>
  <c r="BN26" i="19"/>
  <c r="BN25" i="19"/>
  <c r="BN24" i="19"/>
  <c r="BN23" i="19"/>
  <c r="BN22" i="19"/>
  <c r="BN21" i="19"/>
  <c r="BN20" i="19"/>
  <c r="BN19" i="19"/>
  <c r="BN18" i="19"/>
  <c r="BN17" i="19"/>
  <c r="BN16" i="19"/>
  <c r="BN15" i="19"/>
  <c r="BN14" i="19"/>
  <c r="BN13" i="19"/>
  <c r="BN12" i="19"/>
  <c r="BN11" i="19"/>
  <c r="AK73" i="19"/>
  <c r="AK72" i="19"/>
  <c r="AK71" i="19"/>
  <c r="AK55" i="19"/>
  <c r="AK54" i="19"/>
  <c r="AK52" i="19"/>
  <c r="AK51" i="19"/>
  <c r="AK50" i="19"/>
  <c r="AK47" i="19"/>
  <c r="AK46" i="19"/>
  <c r="AK45" i="19"/>
  <c r="AK44" i="19"/>
  <c r="AK43" i="19"/>
  <c r="AK42" i="19"/>
  <c r="AK41" i="19"/>
  <c r="AK40" i="19"/>
  <c r="AK38" i="19"/>
  <c r="AK37" i="19"/>
  <c r="AK36" i="19"/>
  <c r="AK35" i="19"/>
  <c r="AK34" i="19"/>
  <c r="AK33" i="19"/>
  <c r="AK32" i="19"/>
  <c r="AK31" i="19"/>
  <c r="AK30" i="19"/>
  <c r="AK29" i="19"/>
  <c r="AK28" i="19"/>
  <c r="AK27" i="19"/>
  <c r="AK26" i="19"/>
  <c r="AK25" i="19"/>
  <c r="AK24" i="19"/>
  <c r="AK23" i="19"/>
  <c r="AK22" i="19"/>
  <c r="AK21" i="19"/>
  <c r="AK20" i="19"/>
  <c r="AK19" i="19"/>
  <c r="AK18" i="19"/>
  <c r="AK17" i="19"/>
  <c r="AK16" i="19"/>
  <c r="AK15" i="19"/>
  <c r="AK14" i="19"/>
  <c r="AK13" i="19"/>
  <c r="H11" i="19"/>
  <c r="BR190" i="20"/>
  <c r="BP190" i="20"/>
  <c r="BM190" i="20"/>
  <c r="BI190" i="20"/>
  <c r="BG190" i="20"/>
  <c r="BD190" i="20"/>
  <c r="BB190" i="20"/>
  <c r="AZ190" i="20"/>
  <c r="AV190" i="20"/>
  <c r="AT190" i="20"/>
  <c r="AQ190" i="20"/>
  <c r="AM190" i="20"/>
  <c r="AK190" i="20"/>
  <c r="AH190" i="20"/>
  <c r="AE190" i="20"/>
  <c r="AC190" i="20"/>
  <c r="BR187" i="20"/>
  <c r="BP187" i="20"/>
  <c r="BM187" i="20"/>
  <c r="BI187" i="20"/>
  <c r="BG187" i="20"/>
  <c r="BD187" i="20"/>
  <c r="BB187" i="20"/>
  <c r="AZ187" i="20"/>
  <c r="AV187" i="20"/>
  <c r="AT187" i="20"/>
  <c r="AQ187" i="20"/>
  <c r="AM187" i="20"/>
  <c r="AK187" i="20"/>
  <c r="AH187" i="20"/>
  <c r="AE187" i="20"/>
  <c r="AC187" i="20"/>
  <c r="BR184" i="20"/>
  <c r="BP184" i="20"/>
  <c r="BM184" i="20"/>
  <c r="BI184" i="20"/>
  <c r="BG184" i="20"/>
  <c r="BD184" i="20"/>
  <c r="BB184" i="20"/>
  <c r="AZ184" i="20"/>
  <c r="AV184" i="20"/>
  <c r="AT184" i="20"/>
  <c r="AQ184" i="20"/>
  <c r="AM184" i="20"/>
  <c r="AK184" i="20"/>
  <c r="AH184" i="20"/>
  <c r="AE184" i="20"/>
  <c r="AC184" i="20"/>
  <c r="AV181" i="20"/>
  <c r="AT181" i="20"/>
  <c r="AQ181" i="20"/>
  <c r="AM181" i="20"/>
  <c r="AK181" i="20"/>
  <c r="AH181" i="20"/>
  <c r="AE181" i="20"/>
  <c r="AC181" i="20"/>
  <c r="CN178" i="20"/>
  <c r="CL178" i="20"/>
  <c r="CI178" i="20"/>
  <c r="CE178" i="20"/>
  <c r="CC178" i="20"/>
  <c r="BZ178" i="20"/>
  <c r="BX178" i="20"/>
  <c r="BV178" i="20"/>
  <c r="BR178" i="20"/>
  <c r="BP178" i="20"/>
  <c r="BM178" i="20"/>
  <c r="BI178" i="20"/>
  <c r="BG178" i="20"/>
  <c r="BD178" i="20"/>
  <c r="BB178" i="20"/>
  <c r="AZ178" i="20"/>
  <c r="AV178" i="20"/>
  <c r="AT178" i="20"/>
  <c r="AQ178" i="20"/>
  <c r="AM178" i="20"/>
  <c r="AK178" i="20"/>
  <c r="AH178" i="20"/>
  <c r="AE178" i="20"/>
  <c r="AC178" i="20"/>
  <c r="BR175" i="20"/>
  <c r="BP175" i="20"/>
  <c r="BM175" i="20"/>
  <c r="BI175" i="20"/>
  <c r="BG175" i="20"/>
  <c r="BD175" i="20"/>
  <c r="BB175" i="20"/>
  <c r="AZ175" i="20"/>
  <c r="AV175" i="20"/>
  <c r="AT175" i="20"/>
  <c r="AQ175" i="20"/>
  <c r="AM175" i="20"/>
  <c r="AK175" i="20"/>
  <c r="AH175" i="20"/>
  <c r="AE175" i="20"/>
  <c r="AC175" i="20"/>
  <c r="CN172" i="20"/>
  <c r="CL172" i="20"/>
  <c r="CI172" i="20"/>
  <c r="CE172" i="20"/>
  <c r="CC172" i="20"/>
  <c r="BZ172" i="20"/>
  <c r="BX172" i="20"/>
  <c r="BV172" i="20"/>
  <c r="BR172" i="20"/>
  <c r="BP172" i="20"/>
  <c r="BM172" i="20"/>
  <c r="BI172" i="20"/>
  <c r="BG172" i="20"/>
  <c r="BD172" i="20"/>
  <c r="BB172" i="20"/>
  <c r="AZ172" i="20"/>
  <c r="AV172" i="20"/>
  <c r="AT172" i="20"/>
  <c r="AQ172" i="20"/>
  <c r="AM172" i="20"/>
  <c r="AK172" i="20"/>
  <c r="AH172" i="20"/>
  <c r="AE172" i="20"/>
  <c r="AC172" i="20"/>
  <c r="AV169" i="20"/>
  <c r="AT169" i="20"/>
  <c r="AQ169" i="20"/>
  <c r="AM169" i="20"/>
  <c r="AK169" i="20"/>
  <c r="AH169" i="20"/>
  <c r="AE169" i="20"/>
  <c r="AC169" i="20"/>
  <c r="CN166" i="20"/>
  <c r="CL166" i="20"/>
  <c r="CI166" i="20"/>
  <c r="CE166" i="20"/>
  <c r="CC166" i="20"/>
  <c r="BZ166" i="20"/>
  <c r="BX166" i="20"/>
  <c r="BV166" i="20"/>
  <c r="BR166" i="20"/>
  <c r="BP166" i="20"/>
  <c r="BM166" i="20"/>
  <c r="BI166" i="20"/>
  <c r="BG166" i="20"/>
  <c r="BD166" i="20"/>
  <c r="BB166" i="20"/>
  <c r="AZ166" i="20"/>
  <c r="AV166" i="20"/>
  <c r="AT166" i="20"/>
  <c r="AQ166" i="20"/>
  <c r="AM166" i="20"/>
  <c r="AK166" i="20"/>
  <c r="AH166" i="20"/>
  <c r="AE166" i="20"/>
  <c r="AC166" i="20"/>
  <c r="AV160" i="20"/>
  <c r="AT160" i="20"/>
  <c r="AQ160" i="20"/>
  <c r="AM160" i="20"/>
  <c r="AK160" i="20"/>
  <c r="AH160" i="20"/>
  <c r="AE160" i="20"/>
  <c r="AC160" i="20"/>
  <c r="BR157" i="20"/>
  <c r="BP157" i="20"/>
  <c r="BM157" i="20"/>
  <c r="BI157" i="20"/>
  <c r="BG157" i="20"/>
  <c r="BD157" i="20"/>
  <c r="BB157" i="20"/>
  <c r="AZ157" i="20"/>
  <c r="AV157" i="20"/>
  <c r="AT157" i="20"/>
  <c r="AQ157" i="20"/>
  <c r="AM157" i="20"/>
  <c r="AK157" i="20"/>
  <c r="AH157" i="20"/>
  <c r="AE157" i="20"/>
  <c r="AC157" i="20"/>
  <c r="BR154" i="20"/>
  <c r="BP154" i="20"/>
  <c r="BM154" i="20"/>
  <c r="BI154" i="20"/>
  <c r="BG154" i="20"/>
  <c r="BD154" i="20"/>
  <c r="BB154" i="20"/>
  <c r="AZ154" i="20"/>
  <c r="AV154" i="20"/>
  <c r="AT154" i="20"/>
  <c r="AQ154" i="20"/>
  <c r="AM154" i="20"/>
  <c r="AK154" i="20"/>
  <c r="AH154" i="20"/>
  <c r="AE154" i="20"/>
  <c r="AC154" i="20"/>
  <c r="AV151" i="20"/>
  <c r="AT151" i="20"/>
  <c r="AQ151" i="20"/>
  <c r="AM151" i="20"/>
  <c r="AK151" i="20"/>
  <c r="AH151" i="20"/>
  <c r="AE151" i="20"/>
  <c r="AC151" i="20"/>
  <c r="AV148" i="20"/>
  <c r="AT148" i="20"/>
  <c r="AQ148" i="20"/>
  <c r="AM148" i="20"/>
  <c r="AK148" i="20"/>
  <c r="AH148" i="20"/>
  <c r="AE148" i="20"/>
  <c r="AC148" i="20"/>
  <c r="AV145" i="20"/>
  <c r="AT145" i="20"/>
  <c r="AQ145" i="20"/>
  <c r="AM145" i="20"/>
  <c r="AK145" i="20"/>
  <c r="AH145" i="20"/>
  <c r="AE145" i="20"/>
  <c r="AC145" i="20"/>
  <c r="AV142" i="20"/>
  <c r="AT142" i="20"/>
  <c r="AQ142" i="20"/>
  <c r="AM142" i="20"/>
  <c r="AK142" i="20"/>
  <c r="AH142" i="20"/>
  <c r="AE142" i="20"/>
  <c r="AC142" i="20"/>
  <c r="BR139" i="20"/>
  <c r="BP139" i="20"/>
  <c r="BM139" i="20"/>
  <c r="BI139" i="20"/>
  <c r="BG139" i="20"/>
  <c r="BD139" i="20"/>
  <c r="BB139" i="20"/>
  <c r="AZ139" i="20"/>
  <c r="AV139" i="20"/>
  <c r="AT139" i="20"/>
  <c r="AQ139" i="20"/>
  <c r="AM139" i="20"/>
  <c r="AK139" i="20"/>
  <c r="AH139" i="20"/>
  <c r="AE139" i="20"/>
  <c r="AC139" i="20"/>
  <c r="BR136" i="20"/>
  <c r="BP136" i="20"/>
  <c r="BM136" i="20"/>
  <c r="BI136" i="20"/>
  <c r="BG136" i="20"/>
  <c r="BD136" i="20"/>
  <c r="BB136" i="20"/>
  <c r="AZ136" i="20"/>
  <c r="AV136" i="20"/>
  <c r="AT136" i="20"/>
  <c r="AQ136" i="20"/>
  <c r="AM136" i="20"/>
  <c r="AK136" i="20"/>
  <c r="AH136" i="20"/>
  <c r="AE136" i="20"/>
  <c r="AC136" i="20"/>
  <c r="AV133" i="20"/>
  <c r="AT133" i="20"/>
  <c r="AQ133" i="20"/>
  <c r="AM133" i="20"/>
  <c r="AK133" i="20"/>
  <c r="AH133" i="20"/>
  <c r="AE133" i="20"/>
  <c r="AC133" i="20"/>
  <c r="AV130" i="20"/>
  <c r="AT130" i="20"/>
  <c r="AQ130" i="20"/>
  <c r="AM130" i="20"/>
  <c r="AK130" i="20"/>
  <c r="AH130" i="20"/>
  <c r="AE130" i="20"/>
  <c r="AC130" i="20"/>
  <c r="BR127" i="20"/>
  <c r="BP127" i="20"/>
  <c r="BM127" i="20"/>
  <c r="BI127" i="20"/>
  <c r="BG127" i="20"/>
  <c r="BD127" i="20"/>
  <c r="BB127" i="20"/>
  <c r="AZ127" i="20"/>
  <c r="AV127" i="20"/>
  <c r="AT127" i="20"/>
  <c r="AQ127" i="20"/>
  <c r="AM127" i="20"/>
  <c r="AK127" i="20"/>
  <c r="AH127" i="20"/>
  <c r="AE127" i="20"/>
  <c r="AC127" i="20"/>
  <c r="AV124" i="20"/>
  <c r="AT124" i="20"/>
  <c r="AQ124" i="20"/>
  <c r="AM124" i="20"/>
  <c r="AK124" i="20"/>
  <c r="AH124" i="20"/>
  <c r="AE124" i="20"/>
  <c r="AC124" i="20"/>
  <c r="AV121" i="20"/>
  <c r="AT121" i="20"/>
  <c r="AQ121" i="20"/>
  <c r="AM121" i="20"/>
  <c r="AK121" i="20"/>
  <c r="AH121" i="20"/>
  <c r="AE121" i="20"/>
  <c r="AC121" i="20"/>
  <c r="AV118" i="20"/>
  <c r="AT118" i="20"/>
  <c r="AQ118" i="20"/>
  <c r="AM118" i="20"/>
  <c r="AK118" i="20"/>
  <c r="AH118" i="20"/>
  <c r="AE118" i="20"/>
  <c r="AC118" i="20"/>
  <c r="BR115" i="20"/>
  <c r="BP115" i="20"/>
  <c r="BM115" i="20"/>
  <c r="BI115" i="20"/>
  <c r="BG115" i="20"/>
  <c r="BD115" i="20"/>
  <c r="BB115" i="20"/>
  <c r="AZ115" i="20"/>
  <c r="AV115" i="20"/>
  <c r="AT115" i="20"/>
  <c r="AQ115" i="20"/>
  <c r="AM115" i="20"/>
  <c r="AK115" i="20"/>
  <c r="AH115" i="20"/>
  <c r="AE115" i="20"/>
  <c r="AC115" i="20"/>
  <c r="AV112" i="20"/>
  <c r="AT112" i="20"/>
  <c r="AQ112" i="20"/>
  <c r="AM112" i="20"/>
  <c r="AK112" i="20"/>
  <c r="AH112" i="20"/>
  <c r="AE112" i="20"/>
  <c r="AC112" i="20"/>
  <c r="AV109" i="20"/>
  <c r="AT109" i="20"/>
  <c r="AQ109" i="20"/>
  <c r="AM109" i="20"/>
  <c r="AK109" i="20"/>
  <c r="AH109" i="20"/>
  <c r="AE109" i="20"/>
  <c r="AC109" i="20"/>
  <c r="CN106" i="20"/>
  <c r="CL106" i="20"/>
  <c r="CI106" i="20"/>
  <c r="CE106" i="20"/>
  <c r="CC106" i="20"/>
  <c r="BZ106" i="20"/>
  <c r="BX106" i="20"/>
  <c r="BV106" i="20"/>
  <c r="BR106" i="20"/>
  <c r="BP106" i="20"/>
  <c r="BM106" i="20"/>
  <c r="BI106" i="20"/>
  <c r="BG106" i="20"/>
  <c r="BD106" i="20"/>
  <c r="BB106" i="20"/>
  <c r="AZ106" i="20"/>
  <c r="AV106" i="20"/>
  <c r="AT106" i="20"/>
  <c r="AQ106" i="20"/>
  <c r="AM106" i="20"/>
  <c r="AK106" i="20"/>
  <c r="AH106" i="20"/>
  <c r="AE106" i="20"/>
  <c r="AC106" i="20"/>
  <c r="AV103" i="20"/>
  <c r="AT103" i="20"/>
  <c r="AQ103" i="20"/>
  <c r="AM103" i="20"/>
  <c r="AK103" i="20"/>
  <c r="AH103" i="20"/>
  <c r="AE103" i="20"/>
  <c r="AC103" i="20"/>
  <c r="AV102" i="20"/>
  <c r="AT102" i="20"/>
  <c r="AQ102" i="20"/>
  <c r="AM102" i="20"/>
  <c r="AK102" i="20"/>
  <c r="AH102" i="20"/>
  <c r="AE102" i="20"/>
  <c r="AC102" i="20"/>
  <c r="AV100" i="20"/>
  <c r="AT100" i="20"/>
  <c r="AQ100" i="20"/>
  <c r="AM100" i="20"/>
  <c r="AK100" i="20"/>
  <c r="AH100" i="20"/>
  <c r="AE100" i="20"/>
  <c r="AC100" i="20"/>
  <c r="BR97" i="20"/>
  <c r="BP97" i="20"/>
  <c r="BM97" i="20"/>
  <c r="BI97" i="20"/>
  <c r="BG97" i="20"/>
  <c r="BD97" i="20"/>
  <c r="BB97" i="20"/>
  <c r="AZ97" i="20"/>
  <c r="AV97" i="20"/>
  <c r="AT97" i="20"/>
  <c r="AQ97" i="20"/>
  <c r="AM97" i="20"/>
  <c r="AK97" i="20"/>
  <c r="AH97" i="20"/>
  <c r="AE97" i="20"/>
  <c r="AC97" i="20"/>
  <c r="CN94" i="20"/>
  <c r="CL94" i="20"/>
  <c r="CI94" i="20"/>
  <c r="CE94" i="20"/>
  <c r="CC94" i="20"/>
  <c r="BZ94" i="20"/>
  <c r="BX94" i="20"/>
  <c r="BV94" i="20"/>
  <c r="BR94" i="20"/>
  <c r="BP94" i="20"/>
  <c r="BM94" i="20"/>
  <c r="BI94" i="20"/>
  <c r="BG94" i="20"/>
  <c r="BD94" i="20"/>
  <c r="BB94" i="20"/>
  <c r="AZ94" i="20"/>
  <c r="AV94" i="20"/>
  <c r="AT94" i="20"/>
  <c r="AQ94" i="20"/>
  <c r="AM94" i="20"/>
  <c r="AK94" i="20"/>
  <c r="AH94" i="20"/>
  <c r="AE94" i="20"/>
  <c r="AC94" i="20"/>
  <c r="AV91" i="20"/>
  <c r="AT91" i="20"/>
  <c r="AQ91" i="20"/>
  <c r="AM91" i="20"/>
  <c r="AK91" i="20"/>
  <c r="AH91" i="20"/>
  <c r="AE91" i="20"/>
  <c r="AC91" i="20"/>
  <c r="BR88" i="20"/>
  <c r="BP88" i="20"/>
  <c r="BM88" i="20"/>
  <c r="BI88" i="20"/>
  <c r="BG88" i="20"/>
  <c r="BD88" i="20"/>
  <c r="BB88" i="20"/>
  <c r="AZ88" i="20"/>
  <c r="AV88" i="20"/>
  <c r="AT88" i="20"/>
  <c r="AQ88" i="20"/>
  <c r="AM88" i="20"/>
  <c r="AK88" i="20"/>
  <c r="AH88" i="20"/>
  <c r="AE88" i="20"/>
  <c r="AC88" i="20"/>
  <c r="AV87" i="20"/>
  <c r="AT87" i="20"/>
  <c r="AQ87" i="20"/>
  <c r="AM87" i="20"/>
  <c r="AK87" i="20"/>
  <c r="AH87" i="20"/>
  <c r="AE87" i="20"/>
  <c r="AC87" i="20"/>
  <c r="AV85" i="20"/>
  <c r="AT85" i="20"/>
  <c r="AQ85" i="20"/>
  <c r="AM85" i="20"/>
  <c r="AK85" i="20"/>
  <c r="AH85" i="20"/>
  <c r="AE85" i="20"/>
  <c r="AC85" i="20"/>
  <c r="AV82" i="20"/>
  <c r="AT82" i="20"/>
  <c r="AQ82" i="20"/>
  <c r="AM82" i="20"/>
  <c r="AK82" i="20"/>
  <c r="AH82" i="20"/>
  <c r="AE82" i="20"/>
  <c r="AC82" i="20"/>
  <c r="DJ190" i="20"/>
  <c r="DH190" i="20"/>
  <c r="DE190" i="20"/>
  <c r="DA190" i="20"/>
  <c r="CY190" i="20"/>
  <c r="CV190" i="20"/>
  <c r="CT190" i="20"/>
  <c r="CR190" i="20"/>
  <c r="DJ189" i="20"/>
  <c r="DH189" i="20"/>
  <c r="DE189" i="20"/>
  <c r="DA189" i="20"/>
  <c r="CY189" i="20"/>
  <c r="CV189" i="20"/>
  <c r="CT189" i="20"/>
  <c r="CR189" i="20"/>
  <c r="DJ188" i="20"/>
  <c r="DH188" i="20"/>
  <c r="DE188" i="20"/>
  <c r="DA188" i="20"/>
  <c r="CY188" i="20"/>
  <c r="CV188" i="20"/>
  <c r="CT188" i="20"/>
  <c r="CR188" i="20"/>
  <c r="DJ187" i="20"/>
  <c r="DH187" i="20"/>
  <c r="DE187" i="20"/>
  <c r="DA187" i="20"/>
  <c r="CY187" i="20"/>
  <c r="CV187" i="20"/>
  <c r="CT187" i="20"/>
  <c r="CR187" i="20"/>
  <c r="DJ186" i="20"/>
  <c r="DH186" i="20"/>
  <c r="DE186" i="20"/>
  <c r="DA186" i="20"/>
  <c r="CY186" i="20"/>
  <c r="CV186" i="20"/>
  <c r="CT186" i="20"/>
  <c r="CR186" i="20"/>
  <c r="DJ185" i="20"/>
  <c r="DH185" i="20"/>
  <c r="DE185" i="20"/>
  <c r="DA185" i="20"/>
  <c r="CY185" i="20"/>
  <c r="CV185" i="20"/>
  <c r="CT185" i="20"/>
  <c r="CR185" i="20"/>
  <c r="DJ184" i="20"/>
  <c r="DH184" i="20"/>
  <c r="DE184" i="20"/>
  <c r="DA184" i="20"/>
  <c r="CY184" i="20"/>
  <c r="CV184" i="20"/>
  <c r="CT184" i="20"/>
  <c r="CR184" i="20"/>
  <c r="DJ183" i="20"/>
  <c r="DH183" i="20"/>
  <c r="DE183" i="20"/>
  <c r="DA183" i="20"/>
  <c r="CY183" i="20"/>
  <c r="CV183" i="20"/>
  <c r="CT183" i="20"/>
  <c r="CR183" i="20"/>
  <c r="DJ182" i="20"/>
  <c r="DH182" i="20"/>
  <c r="DE182" i="20"/>
  <c r="DA182" i="20"/>
  <c r="CY182" i="20"/>
  <c r="CV182" i="20"/>
  <c r="CT182" i="20"/>
  <c r="CR182" i="20"/>
  <c r="DJ181" i="20"/>
  <c r="DH181" i="20"/>
  <c r="DE181" i="20"/>
  <c r="DA181" i="20"/>
  <c r="CY181" i="20"/>
  <c r="CV181" i="20"/>
  <c r="CT181" i="20"/>
  <c r="CR181" i="20"/>
  <c r="DJ180" i="20"/>
  <c r="DH180" i="20"/>
  <c r="DE180" i="20"/>
  <c r="DA180" i="20"/>
  <c r="CY180" i="20"/>
  <c r="CV180" i="20"/>
  <c r="CT180" i="20"/>
  <c r="CR180" i="20"/>
  <c r="DJ179" i="20"/>
  <c r="DH179" i="20"/>
  <c r="DE179" i="20"/>
  <c r="DA179" i="20"/>
  <c r="CY179" i="20"/>
  <c r="CV179" i="20"/>
  <c r="CT179" i="20"/>
  <c r="CR179" i="20"/>
  <c r="DJ178" i="20"/>
  <c r="DH178" i="20"/>
  <c r="DE178" i="20"/>
  <c r="DA178" i="20"/>
  <c r="CY178" i="20"/>
  <c r="CV178" i="20"/>
  <c r="CT178" i="20"/>
  <c r="CR178" i="20"/>
  <c r="DJ177" i="20"/>
  <c r="DH177" i="20"/>
  <c r="DE177" i="20"/>
  <c r="DA177" i="20"/>
  <c r="CY177" i="20"/>
  <c r="CV177" i="20"/>
  <c r="CT177" i="20"/>
  <c r="CR177" i="20"/>
  <c r="DJ176" i="20"/>
  <c r="DH176" i="20"/>
  <c r="DE176" i="20"/>
  <c r="DA176" i="20"/>
  <c r="CY176" i="20"/>
  <c r="CV176" i="20"/>
  <c r="CT176" i="20"/>
  <c r="CR176" i="20"/>
  <c r="DJ175" i="20"/>
  <c r="DH175" i="20"/>
  <c r="DE175" i="20"/>
  <c r="DA175" i="20"/>
  <c r="CY175" i="20"/>
  <c r="CV175" i="20"/>
  <c r="CT175" i="20"/>
  <c r="CR175" i="20"/>
  <c r="DJ174" i="20"/>
  <c r="DH174" i="20"/>
  <c r="DE174" i="20"/>
  <c r="DA174" i="20"/>
  <c r="CY174" i="20"/>
  <c r="CV174" i="20"/>
  <c r="CT174" i="20"/>
  <c r="CR174" i="20"/>
  <c r="DJ173" i="20"/>
  <c r="DH173" i="20"/>
  <c r="DE173" i="20"/>
  <c r="DA173" i="20"/>
  <c r="CY173" i="20"/>
  <c r="CV173" i="20"/>
  <c r="CT173" i="20"/>
  <c r="CR173" i="20"/>
  <c r="DJ172" i="20"/>
  <c r="DH172" i="20"/>
  <c r="DE172" i="20"/>
  <c r="DA172" i="20"/>
  <c r="CY172" i="20"/>
  <c r="CV172" i="20"/>
  <c r="CT172" i="20"/>
  <c r="CR172" i="20"/>
  <c r="DJ171" i="20"/>
  <c r="DH171" i="20"/>
  <c r="DE171" i="20"/>
  <c r="DA171" i="20"/>
  <c r="CY171" i="20"/>
  <c r="CV171" i="20"/>
  <c r="CT171" i="20"/>
  <c r="CR171" i="20"/>
  <c r="DJ170" i="20"/>
  <c r="DH170" i="20"/>
  <c r="DE170" i="20"/>
  <c r="DA170" i="20"/>
  <c r="CY170" i="20"/>
  <c r="CV170" i="20"/>
  <c r="CT170" i="20"/>
  <c r="CR170" i="20"/>
  <c r="DJ169" i="20"/>
  <c r="DH169" i="20"/>
  <c r="DE169" i="20"/>
  <c r="DA169" i="20"/>
  <c r="CY169" i="20"/>
  <c r="CV169" i="20"/>
  <c r="CT169" i="20"/>
  <c r="CR169" i="20"/>
  <c r="DJ168" i="20"/>
  <c r="DH168" i="20"/>
  <c r="DE168" i="20"/>
  <c r="DA168" i="20"/>
  <c r="CY168" i="20"/>
  <c r="CV168" i="20"/>
  <c r="CT168" i="20"/>
  <c r="CR168" i="20"/>
  <c r="DJ167" i="20"/>
  <c r="DH167" i="20"/>
  <c r="DE167" i="20"/>
  <c r="DA167" i="20"/>
  <c r="CY167" i="20"/>
  <c r="CV167" i="20"/>
  <c r="CT167" i="20"/>
  <c r="CR167" i="20"/>
  <c r="DJ166" i="20"/>
  <c r="DH166" i="20"/>
  <c r="DE166" i="20"/>
  <c r="DA166" i="20"/>
  <c r="CY166" i="20"/>
  <c r="CV166" i="20"/>
  <c r="CT166" i="20"/>
  <c r="CR166" i="20"/>
  <c r="DJ165" i="20"/>
  <c r="DH165" i="20"/>
  <c r="DE165" i="20"/>
  <c r="DA165" i="20"/>
  <c r="CY165" i="20"/>
  <c r="CV165" i="20"/>
  <c r="CT165" i="20"/>
  <c r="CR165" i="20"/>
  <c r="DJ164" i="20"/>
  <c r="DH164" i="20"/>
  <c r="DE164" i="20"/>
  <c r="DA164" i="20"/>
  <c r="CY164" i="20"/>
  <c r="CV164" i="20"/>
  <c r="CT164" i="20"/>
  <c r="CR164" i="20"/>
  <c r="DJ163" i="20"/>
  <c r="DH163" i="20"/>
  <c r="DE163" i="20"/>
  <c r="DA163" i="20"/>
  <c r="CY163" i="20"/>
  <c r="CV163" i="20"/>
  <c r="CT163" i="20"/>
  <c r="CR163" i="20"/>
  <c r="DJ162" i="20"/>
  <c r="DH162" i="20"/>
  <c r="DE162" i="20"/>
  <c r="DA162" i="20"/>
  <c r="CY162" i="20"/>
  <c r="CV162" i="20"/>
  <c r="CT162" i="20"/>
  <c r="CR162" i="20"/>
  <c r="DJ161" i="20"/>
  <c r="DH161" i="20"/>
  <c r="DE161" i="20"/>
  <c r="DA161" i="20"/>
  <c r="CY161" i="20"/>
  <c r="CV161" i="20"/>
  <c r="CT161" i="20"/>
  <c r="CR161" i="20"/>
  <c r="DJ160" i="20"/>
  <c r="DH160" i="20"/>
  <c r="DE160" i="20"/>
  <c r="DA160" i="20"/>
  <c r="CY160" i="20"/>
  <c r="CV160" i="20"/>
  <c r="CT160" i="20"/>
  <c r="CR160" i="20"/>
  <c r="DJ159" i="20"/>
  <c r="DH159" i="20"/>
  <c r="DE159" i="20"/>
  <c r="DA159" i="20"/>
  <c r="CY159" i="20"/>
  <c r="CV159" i="20"/>
  <c r="CT159" i="20"/>
  <c r="CR159" i="20"/>
  <c r="DJ158" i="20"/>
  <c r="DH158" i="20"/>
  <c r="DE158" i="20"/>
  <c r="DA158" i="20"/>
  <c r="CY158" i="20"/>
  <c r="CV158" i="20"/>
  <c r="CT158" i="20"/>
  <c r="CR158" i="20"/>
  <c r="DJ157" i="20"/>
  <c r="DH157" i="20"/>
  <c r="DE157" i="20"/>
  <c r="DA157" i="20"/>
  <c r="CY157" i="20"/>
  <c r="CV157" i="20"/>
  <c r="CT157" i="20"/>
  <c r="CR157" i="20"/>
  <c r="DJ156" i="20"/>
  <c r="DH156" i="20"/>
  <c r="DE156" i="20"/>
  <c r="DA156" i="20"/>
  <c r="CY156" i="20"/>
  <c r="CV156" i="20"/>
  <c r="CT156" i="20"/>
  <c r="CR156" i="20"/>
  <c r="DJ155" i="20"/>
  <c r="DH155" i="20"/>
  <c r="DE155" i="20"/>
  <c r="DA155" i="20"/>
  <c r="CY155" i="20"/>
  <c r="CV155" i="20"/>
  <c r="CT155" i="20"/>
  <c r="CR155" i="20"/>
  <c r="DJ154" i="20"/>
  <c r="DH154" i="20"/>
  <c r="DE154" i="20"/>
  <c r="DA154" i="20"/>
  <c r="CY154" i="20"/>
  <c r="CV154" i="20"/>
  <c r="CT154" i="20"/>
  <c r="CR154" i="20"/>
  <c r="DJ153" i="20"/>
  <c r="DH153" i="20"/>
  <c r="DE153" i="20"/>
  <c r="DA153" i="20"/>
  <c r="CY153" i="20"/>
  <c r="CV153" i="20"/>
  <c r="CT153" i="20"/>
  <c r="CR153" i="20"/>
  <c r="DJ152" i="20"/>
  <c r="DH152" i="20"/>
  <c r="DE152" i="20"/>
  <c r="DA152" i="20"/>
  <c r="CY152" i="20"/>
  <c r="CV152" i="20"/>
  <c r="CT152" i="20"/>
  <c r="CR152" i="20"/>
  <c r="DJ151" i="20"/>
  <c r="DH151" i="20"/>
  <c r="DE151" i="20"/>
  <c r="DA151" i="20"/>
  <c r="CY151" i="20"/>
  <c r="CV151" i="20"/>
  <c r="CT151" i="20"/>
  <c r="CR151" i="20"/>
  <c r="DJ150" i="20"/>
  <c r="DH150" i="20"/>
  <c r="DE150" i="20"/>
  <c r="DA150" i="20"/>
  <c r="CY150" i="20"/>
  <c r="CV150" i="20"/>
  <c r="CT150" i="20"/>
  <c r="CR150" i="20"/>
  <c r="DJ149" i="20"/>
  <c r="DH149" i="20"/>
  <c r="DE149" i="20"/>
  <c r="DA149" i="20"/>
  <c r="CY149" i="20"/>
  <c r="CV149" i="20"/>
  <c r="CT149" i="20"/>
  <c r="CR149" i="20"/>
  <c r="DJ148" i="20"/>
  <c r="DH148" i="20"/>
  <c r="DE148" i="20"/>
  <c r="DA148" i="20"/>
  <c r="CY148" i="20"/>
  <c r="CV148" i="20"/>
  <c r="CT148" i="20"/>
  <c r="CR148" i="20"/>
  <c r="DJ147" i="20"/>
  <c r="DH147" i="20"/>
  <c r="DE147" i="20"/>
  <c r="DA147" i="20"/>
  <c r="CY147" i="20"/>
  <c r="CV147" i="20"/>
  <c r="CT147" i="20"/>
  <c r="CR147" i="20"/>
  <c r="DJ146" i="20"/>
  <c r="DH146" i="20"/>
  <c r="DE146" i="20"/>
  <c r="DA146" i="20"/>
  <c r="CY146" i="20"/>
  <c r="CV146" i="20"/>
  <c r="CT146" i="20"/>
  <c r="CR146" i="20"/>
  <c r="DJ145" i="20"/>
  <c r="DH145" i="20"/>
  <c r="DE145" i="20"/>
  <c r="DA145" i="20"/>
  <c r="CY145" i="20"/>
  <c r="CV145" i="20"/>
  <c r="CT145" i="20"/>
  <c r="CR145" i="20"/>
  <c r="DJ144" i="20"/>
  <c r="DH144" i="20"/>
  <c r="DE144" i="20"/>
  <c r="DA144" i="20"/>
  <c r="CY144" i="20"/>
  <c r="CV144" i="20"/>
  <c r="CT144" i="20"/>
  <c r="CR144" i="20"/>
  <c r="DJ143" i="20"/>
  <c r="DH143" i="20"/>
  <c r="DE143" i="20"/>
  <c r="DA143" i="20"/>
  <c r="CY143" i="20"/>
  <c r="CV143" i="20"/>
  <c r="CT143" i="20"/>
  <c r="CR143" i="20"/>
  <c r="DJ142" i="20"/>
  <c r="DH142" i="20"/>
  <c r="DE142" i="20"/>
  <c r="DA142" i="20"/>
  <c r="CY142" i="20"/>
  <c r="CV142" i="20"/>
  <c r="CT142" i="20"/>
  <c r="CR142" i="20"/>
  <c r="DJ141" i="20"/>
  <c r="DH141" i="20"/>
  <c r="DE141" i="20"/>
  <c r="DA141" i="20"/>
  <c r="CY141" i="20"/>
  <c r="CV141" i="20"/>
  <c r="CT141" i="20"/>
  <c r="CR141" i="20"/>
  <c r="DJ140" i="20"/>
  <c r="DH140" i="20"/>
  <c r="DE140" i="20"/>
  <c r="DA140" i="20"/>
  <c r="CY140" i="20"/>
  <c r="CV140" i="20"/>
  <c r="CT140" i="20"/>
  <c r="CR140" i="20"/>
  <c r="DJ139" i="20"/>
  <c r="DH139" i="20"/>
  <c r="DE139" i="20"/>
  <c r="DA139" i="20"/>
  <c r="CY139" i="20"/>
  <c r="CV139" i="20"/>
  <c r="CT139" i="20"/>
  <c r="CR139" i="20"/>
  <c r="DJ138" i="20"/>
  <c r="DH138" i="20"/>
  <c r="DE138" i="20"/>
  <c r="DA138" i="20"/>
  <c r="CY138" i="20"/>
  <c r="CV138" i="20"/>
  <c r="CT138" i="20"/>
  <c r="CR138" i="20"/>
  <c r="DJ137" i="20"/>
  <c r="DH137" i="20"/>
  <c r="DE137" i="20"/>
  <c r="DA137" i="20"/>
  <c r="CY137" i="20"/>
  <c r="CV137" i="20"/>
  <c r="CT137" i="20"/>
  <c r="CR137" i="20"/>
  <c r="DJ136" i="20"/>
  <c r="DH136" i="20"/>
  <c r="DE136" i="20"/>
  <c r="DA136" i="20"/>
  <c r="CY136" i="20"/>
  <c r="CV136" i="20"/>
  <c r="CT136" i="20"/>
  <c r="CR136" i="20"/>
  <c r="DJ135" i="20"/>
  <c r="DH135" i="20"/>
  <c r="DE135" i="20"/>
  <c r="DA135" i="20"/>
  <c r="CY135" i="20"/>
  <c r="CV135" i="20"/>
  <c r="CT135" i="20"/>
  <c r="CR135" i="20"/>
  <c r="DJ134" i="20"/>
  <c r="DH134" i="20"/>
  <c r="DE134" i="20"/>
  <c r="DA134" i="20"/>
  <c r="CY134" i="20"/>
  <c r="CV134" i="20"/>
  <c r="CT134" i="20"/>
  <c r="CR134" i="20"/>
  <c r="DJ133" i="20"/>
  <c r="DH133" i="20"/>
  <c r="DE133" i="20"/>
  <c r="DA133" i="20"/>
  <c r="CY133" i="20"/>
  <c r="CV133" i="20"/>
  <c r="CT133" i="20"/>
  <c r="CR133" i="20"/>
  <c r="DJ132" i="20"/>
  <c r="DH132" i="20"/>
  <c r="DE132" i="20"/>
  <c r="DA132" i="20"/>
  <c r="CY132" i="20"/>
  <c r="CV132" i="20"/>
  <c r="CT132" i="20"/>
  <c r="CR132" i="20"/>
  <c r="DJ131" i="20"/>
  <c r="DH131" i="20"/>
  <c r="DE131" i="20"/>
  <c r="DA131" i="20"/>
  <c r="CY131" i="20"/>
  <c r="CV131" i="20"/>
  <c r="CT131" i="20"/>
  <c r="CR131" i="20"/>
  <c r="DJ130" i="20"/>
  <c r="DH130" i="20"/>
  <c r="DE130" i="20"/>
  <c r="DA130" i="20"/>
  <c r="CY130" i="20"/>
  <c r="CV130" i="20"/>
  <c r="CT130" i="20"/>
  <c r="CR130" i="20"/>
  <c r="DJ129" i="20"/>
  <c r="DH129" i="20"/>
  <c r="DE129" i="20"/>
  <c r="DA129" i="20"/>
  <c r="CY129" i="20"/>
  <c r="CV129" i="20"/>
  <c r="CT129" i="20"/>
  <c r="CR129" i="20"/>
  <c r="DJ128" i="20"/>
  <c r="DH128" i="20"/>
  <c r="DE128" i="20"/>
  <c r="DA128" i="20"/>
  <c r="CY128" i="20"/>
  <c r="CV128" i="20"/>
  <c r="CT128" i="20"/>
  <c r="CR128" i="20"/>
  <c r="DJ127" i="20"/>
  <c r="DH127" i="20"/>
  <c r="DE127" i="20"/>
  <c r="DA127" i="20"/>
  <c r="CY127" i="20"/>
  <c r="CV127" i="20"/>
  <c r="CT127" i="20"/>
  <c r="CR127" i="20"/>
  <c r="DJ126" i="20"/>
  <c r="DH126" i="20"/>
  <c r="DE126" i="20"/>
  <c r="DA126" i="20"/>
  <c r="CY126" i="20"/>
  <c r="CV126" i="20"/>
  <c r="CT126" i="20"/>
  <c r="CR126" i="20"/>
  <c r="DJ125" i="20"/>
  <c r="DH125" i="20"/>
  <c r="DE125" i="20"/>
  <c r="DA125" i="20"/>
  <c r="CY125" i="20"/>
  <c r="CV125" i="20"/>
  <c r="CT125" i="20"/>
  <c r="CR125" i="20"/>
  <c r="DJ124" i="20"/>
  <c r="DH124" i="20"/>
  <c r="DE124" i="20"/>
  <c r="DA124" i="20"/>
  <c r="CY124" i="20"/>
  <c r="CV124" i="20"/>
  <c r="CT124" i="20"/>
  <c r="CR124" i="20"/>
  <c r="DJ123" i="20"/>
  <c r="DH123" i="20"/>
  <c r="DE123" i="20"/>
  <c r="DA123" i="20"/>
  <c r="CY123" i="20"/>
  <c r="CV123" i="20"/>
  <c r="CT123" i="20"/>
  <c r="CR123" i="20"/>
  <c r="DJ122" i="20"/>
  <c r="DH122" i="20"/>
  <c r="DE122" i="20"/>
  <c r="DA122" i="20"/>
  <c r="CY122" i="20"/>
  <c r="CV122" i="20"/>
  <c r="CT122" i="20"/>
  <c r="CR122" i="20"/>
  <c r="DJ121" i="20"/>
  <c r="DH121" i="20"/>
  <c r="DE121" i="20"/>
  <c r="DA121" i="20"/>
  <c r="CY121" i="20"/>
  <c r="CV121" i="20"/>
  <c r="CT121" i="20"/>
  <c r="CR121" i="20"/>
  <c r="DJ120" i="20"/>
  <c r="DH120" i="20"/>
  <c r="DE120" i="20"/>
  <c r="DA120" i="20"/>
  <c r="CY120" i="20"/>
  <c r="CV120" i="20"/>
  <c r="CT120" i="20"/>
  <c r="CR120" i="20"/>
  <c r="DJ119" i="20"/>
  <c r="DH119" i="20"/>
  <c r="DE119" i="20"/>
  <c r="DA119" i="20"/>
  <c r="CY119" i="20"/>
  <c r="CV119" i="20"/>
  <c r="CT119" i="20"/>
  <c r="CR119" i="20"/>
  <c r="DJ118" i="20"/>
  <c r="DH118" i="20"/>
  <c r="DE118" i="20"/>
  <c r="DA118" i="20"/>
  <c r="CY118" i="20"/>
  <c r="CV118" i="20"/>
  <c r="CT118" i="20"/>
  <c r="CR118" i="20"/>
  <c r="DJ117" i="20"/>
  <c r="DH117" i="20"/>
  <c r="DE117" i="20"/>
  <c r="DA117" i="20"/>
  <c r="CY117" i="20"/>
  <c r="CV117" i="20"/>
  <c r="CT117" i="20"/>
  <c r="CR117" i="20"/>
  <c r="DJ116" i="20"/>
  <c r="DH116" i="20"/>
  <c r="DE116" i="20"/>
  <c r="DA116" i="20"/>
  <c r="CY116" i="20"/>
  <c r="CV116" i="20"/>
  <c r="CT116" i="20"/>
  <c r="CR116" i="20"/>
  <c r="DJ115" i="20"/>
  <c r="DH115" i="20"/>
  <c r="DE115" i="20"/>
  <c r="DA115" i="20"/>
  <c r="CY115" i="20"/>
  <c r="CV115" i="20"/>
  <c r="CT115" i="20"/>
  <c r="CR115" i="20"/>
  <c r="DJ114" i="20"/>
  <c r="DH114" i="20"/>
  <c r="DE114" i="20"/>
  <c r="DA114" i="20"/>
  <c r="CY114" i="20"/>
  <c r="CV114" i="20"/>
  <c r="CT114" i="20"/>
  <c r="CR114" i="20"/>
  <c r="DJ113" i="20"/>
  <c r="DH113" i="20"/>
  <c r="DE113" i="20"/>
  <c r="DA113" i="20"/>
  <c r="CY113" i="20"/>
  <c r="CV113" i="20"/>
  <c r="CT113" i="20"/>
  <c r="CR113" i="20"/>
  <c r="DJ112" i="20"/>
  <c r="DH112" i="20"/>
  <c r="DE112" i="20"/>
  <c r="DA112" i="20"/>
  <c r="CY112" i="20"/>
  <c r="CV112" i="20"/>
  <c r="CT112" i="20"/>
  <c r="CR112" i="20"/>
  <c r="DJ111" i="20"/>
  <c r="DH111" i="20"/>
  <c r="DE111" i="20"/>
  <c r="DA111" i="20"/>
  <c r="CY111" i="20"/>
  <c r="CV111" i="20"/>
  <c r="CT111" i="20"/>
  <c r="CR111" i="20"/>
  <c r="DJ110" i="20"/>
  <c r="DH110" i="20"/>
  <c r="DE110" i="20"/>
  <c r="DA110" i="20"/>
  <c r="CY110" i="20"/>
  <c r="CV110" i="20"/>
  <c r="CT110" i="20"/>
  <c r="CR110" i="20"/>
  <c r="DJ109" i="20"/>
  <c r="DH109" i="20"/>
  <c r="DE109" i="20"/>
  <c r="DA109" i="20"/>
  <c r="CY109" i="20"/>
  <c r="CV109" i="20"/>
  <c r="CT109" i="20"/>
  <c r="CR109" i="20"/>
  <c r="DJ108" i="20"/>
  <c r="DH108" i="20"/>
  <c r="DE108" i="20"/>
  <c r="DA108" i="20"/>
  <c r="CY108" i="20"/>
  <c r="CV108" i="20"/>
  <c r="CT108" i="20"/>
  <c r="CR108" i="20"/>
  <c r="DJ107" i="20"/>
  <c r="DH107" i="20"/>
  <c r="DE107" i="20"/>
  <c r="DA107" i="20"/>
  <c r="CY107" i="20"/>
  <c r="CV107" i="20"/>
  <c r="CT107" i="20"/>
  <c r="CR107" i="20"/>
  <c r="DJ106" i="20"/>
  <c r="DH106" i="20"/>
  <c r="DE106" i="20"/>
  <c r="DA106" i="20"/>
  <c r="CY106" i="20"/>
  <c r="CV106" i="20"/>
  <c r="CT106" i="20"/>
  <c r="CR106" i="20"/>
  <c r="DJ105" i="20"/>
  <c r="DH105" i="20"/>
  <c r="DE105" i="20"/>
  <c r="DA105" i="20"/>
  <c r="CY105" i="20"/>
  <c r="CV105" i="20"/>
  <c r="CT105" i="20"/>
  <c r="CR105" i="20"/>
  <c r="DJ104" i="20"/>
  <c r="DH104" i="20"/>
  <c r="DE104" i="20"/>
  <c r="DA104" i="20"/>
  <c r="CY104" i="20"/>
  <c r="CV104" i="20"/>
  <c r="CT104" i="20"/>
  <c r="CR104" i="20"/>
  <c r="DJ103" i="20"/>
  <c r="DH103" i="20"/>
  <c r="DE103" i="20"/>
  <c r="DA103" i="20"/>
  <c r="CY103" i="20"/>
  <c r="CV103" i="20"/>
  <c r="CT103" i="20"/>
  <c r="CR103" i="20"/>
  <c r="DJ102" i="20"/>
  <c r="DH102" i="20"/>
  <c r="DE102" i="20"/>
  <c r="DA102" i="20"/>
  <c r="CY102" i="20"/>
  <c r="CV102" i="20"/>
  <c r="CT102" i="20"/>
  <c r="CR102" i="20"/>
  <c r="DJ101" i="20"/>
  <c r="DH101" i="20"/>
  <c r="DE101" i="20"/>
  <c r="DA101" i="20"/>
  <c r="CY101" i="20"/>
  <c r="CV101" i="20"/>
  <c r="CT101" i="20"/>
  <c r="CR101" i="20"/>
  <c r="DJ100" i="20"/>
  <c r="DH100" i="20"/>
  <c r="DE100" i="20"/>
  <c r="DA100" i="20"/>
  <c r="CY100" i="20"/>
  <c r="CV100" i="20"/>
  <c r="CT100" i="20"/>
  <c r="CR100" i="20"/>
  <c r="DJ99" i="20"/>
  <c r="DH99" i="20"/>
  <c r="DE99" i="20"/>
  <c r="DA99" i="20"/>
  <c r="CY99" i="20"/>
  <c r="CV99" i="20"/>
  <c r="CT99" i="20"/>
  <c r="CR99" i="20"/>
  <c r="DJ98" i="20"/>
  <c r="DH98" i="20"/>
  <c r="DE98" i="20"/>
  <c r="DA98" i="20"/>
  <c r="CY98" i="20"/>
  <c r="CV98" i="20"/>
  <c r="CT98" i="20"/>
  <c r="CR98" i="20"/>
  <c r="DJ97" i="20"/>
  <c r="DH97" i="20"/>
  <c r="DE97" i="20"/>
  <c r="DA97" i="20"/>
  <c r="CY97" i="20"/>
  <c r="CV97" i="20"/>
  <c r="CT97" i="20"/>
  <c r="CR97" i="20"/>
  <c r="DJ96" i="20"/>
  <c r="DH96" i="20"/>
  <c r="DE96" i="20"/>
  <c r="DA96" i="20"/>
  <c r="CY96" i="20"/>
  <c r="CV96" i="20"/>
  <c r="CT96" i="20"/>
  <c r="CR96" i="20"/>
  <c r="DJ95" i="20"/>
  <c r="DH95" i="20"/>
  <c r="DE95" i="20"/>
  <c r="DA95" i="20"/>
  <c r="CY95" i="20"/>
  <c r="CV95" i="20"/>
  <c r="CT95" i="20"/>
  <c r="CR95" i="20"/>
  <c r="DJ94" i="20"/>
  <c r="DH94" i="20"/>
  <c r="DE94" i="20"/>
  <c r="DA94" i="20"/>
  <c r="CY94" i="20"/>
  <c r="CV94" i="20"/>
  <c r="CT94" i="20"/>
  <c r="CR94" i="20"/>
  <c r="DJ93" i="20"/>
  <c r="DH93" i="20"/>
  <c r="DE93" i="20"/>
  <c r="DA93" i="20"/>
  <c r="CY93" i="20"/>
  <c r="CV93" i="20"/>
  <c r="CT93" i="20"/>
  <c r="CR93" i="20"/>
  <c r="DJ92" i="20"/>
  <c r="DH92" i="20"/>
  <c r="DE92" i="20"/>
  <c r="DA92" i="20"/>
  <c r="CY92" i="20"/>
  <c r="CV92" i="20"/>
  <c r="CT92" i="20"/>
  <c r="CR92" i="20"/>
  <c r="DJ91" i="20"/>
  <c r="DH91" i="20"/>
  <c r="DE91" i="20"/>
  <c r="DA91" i="20"/>
  <c r="CY91" i="20"/>
  <c r="CV91" i="20"/>
  <c r="CT91" i="20"/>
  <c r="CR91" i="20"/>
  <c r="DJ90" i="20"/>
  <c r="DH90" i="20"/>
  <c r="DE90" i="20"/>
  <c r="DA90" i="20"/>
  <c r="CY90" i="20"/>
  <c r="CV90" i="20"/>
  <c r="CT90" i="20"/>
  <c r="CR90" i="20"/>
  <c r="DJ89" i="20"/>
  <c r="DH89" i="20"/>
  <c r="DE89" i="20"/>
  <c r="DA89" i="20"/>
  <c r="CY89" i="20"/>
  <c r="CV89" i="20"/>
  <c r="CT89" i="20"/>
  <c r="CR89" i="20"/>
  <c r="DJ88" i="20"/>
  <c r="DH88" i="20"/>
  <c r="DE88" i="20"/>
  <c r="DA88" i="20"/>
  <c r="CY88" i="20"/>
  <c r="CV88" i="20"/>
  <c r="CT88" i="20"/>
  <c r="CR88" i="20"/>
  <c r="DJ87" i="20"/>
  <c r="DH87" i="20"/>
  <c r="DE87" i="20"/>
  <c r="DA87" i="20"/>
  <c r="CY87" i="20"/>
  <c r="CV87" i="20"/>
  <c r="CT87" i="20"/>
  <c r="CR87" i="20"/>
  <c r="DJ86" i="20"/>
  <c r="DH86" i="20"/>
  <c r="DE86" i="20"/>
  <c r="DA86" i="20"/>
  <c r="CY86" i="20"/>
  <c r="CV86" i="20"/>
  <c r="CT86" i="20"/>
  <c r="CR86" i="20"/>
  <c r="DJ85" i="20"/>
  <c r="DH85" i="20"/>
  <c r="DE85" i="20"/>
  <c r="DA85" i="20"/>
  <c r="CY85" i="20"/>
  <c r="CV85" i="20"/>
  <c r="CT85" i="20"/>
  <c r="CR85" i="20"/>
  <c r="DJ84" i="20"/>
  <c r="DH84" i="20"/>
  <c r="DE84" i="20"/>
  <c r="DA84" i="20"/>
  <c r="CY84" i="20"/>
  <c r="CV84" i="20"/>
  <c r="CT84" i="20"/>
  <c r="CR84" i="20"/>
  <c r="DJ83" i="20"/>
  <c r="DH83" i="20"/>
  <c r="DE83" i="20"/>
  <c r="DA83" i="20"/>
  <c r="CY83" i="20"/>
  <c r="CV83" i="20"/>
  <c r="CT83" i="20"/>
  <c r="CR83" i="20"/>
  <c r="DJ82" i="20"/>
  <c r="DH82" i="20"/>
  <c r="DE82" i="20"/>
  <c r="DA82" i="20"/>
  <c r="CY82" i="20"/>
  <c r="CV82" i="20"/>
  <c r="CT82" i="20"/>
  <c r="CR82" i="20"/>
  <c r="DJ81" i="20"/>
  <c r="DH81" i="20"/>
  <c r="DE81" i="20"/>
  <c r="DA81" i="20"/>
  <c r="CY81" i="20"/>
  <c r="CV81" i="20"/>
  <c r="CT81" i="20"/>
  <c r="CR81" i="20"/>
  <c r="DJ80" i="20"/>
  <c r="DH80" i="20"/>
  <c r="DE80" i="20"/>
  <c r="DA80" i="20"/>
  <c r="CY80" i="20"/>
  <c r="CV80" i="20"/>
  <c r="CT80" i="20"/>
  <c r="CR80" i="20"/>
  <c r="DJ79" i="20"/>
  <c r="DH79" i="20"/>
  <c r="DE79" i="20"/>
  <c r="DA79" i="20"/>
  <c r="CY79" i="20"/>
  <c r="CV79" i="20"/>
  <c r="CT79" i="20"/>
  <c r="CR79" i="20"/>
  <c r="DJ78" i="20"/>
  <c r="DH78" i="20"/>
  <c r="DE78" i="20"/>
  <c r="DA78" i="20"/>
  <c r="CY78" i="20"/>
  <c r="CV78" i="20"/>
  <c r="CT78" i="20"/>
  <c r="CR78" i="20"/>
  <c r="DJ77" i="20"/>
  <c r="DH77" i="20"/>
  <c r="DE77" i="20"/>
  <c r="DA77" i="20"/>
  <c r="CY77" i="20"/>
  <c r="CV77" i="20"/>
  <c r="CT77" i="20"/>
  <c r="CR77" i="20"/>
  <c r="DJ75" i="20"/>
  <c r="DH75" i="20"/>
  <c r="DE75" i="20"/>
  <c r="DA75" i="20"/>
  <c r="CY75" i="20"/>
  <c r="CV75" i="20"/>
  <c r="CT75" i="20"/>
  <c r="CR75" i="20"/>
  <c r="DJ74" i="20"/>
  <c r="DH74" i="20"/>
  <c r="DE74" i="20"/>
  <c r="DA74" i="20"/>
  <c r="CY74" i="20"/>
  <c r="CV74" i="20"/>
  <c r="CT74" i="20"/>
  <c r="CR74" i="20"/>
  <c r="DJ73" i="20"/>
  <c r="DH73" i="20"/>
  <c r="DE73" i="20"/>
  <c r="DA73" i="20"/>
  <c r="CY73" i="20"/>
  <c r="CV73" i="20"/>
  <c r="CT73" i="20"/>
  <c r="CR73" i="20"/>
  <c r="DJ72" i="20"/>
  <c r="DH72" i="20"/>
  <c r="DE72" i="20"/>
  <c r="DA72" i="20"/>
  <c r="CY72" i="20"/>
  <c r="CV72" i="20"/>
  <c r="CT72" i="20"/>
  <c r="CR72" i="20"/>
  <c r="DJ71" i="20"/>
  <c r="DH71" i="20"/>
  <c r="DE71" i="20"/>
  <c r="DA71" i="20"/>
  <c r="CY71" i="20"/>
  <c r="CV71" i="20"/>
  <c r="CT71" i="20"/>
  <c r="CR71" i="20"/>
  <c r="DJ70" i="20"/>
  <c r="DH70" i="20"/>
  <c r="DE70" i="20"/>
  <c r="DA70" i="20"/>
  <c r="CY70" i="20"/>
  <c r="CV70" i="20"/>
  <c r="CT70" i="20"/>
  <c r="CR70" i="20"/>
  <c r="DJ69" i="20"/>
  <c r="DH69" i="20"/>
  <c r="DE69" i="20"/>
  <c r="DA69" i="20"/>
  <c r="CY69" i="20"/>
  <c r="CV69" i="20"/>
  <c r="CT69" i="20"/>
  <c r="CR69" i="20"/>
  <c r="DJ68" i="20"/>
  <c r="DH68" i="20"/>
  <c r="DE68" i="20"/>
  <c r="DA68" i="20"/>
  <c r="CY68" i="20"/>
  <c r="CV68" i="20"/>
  <c r="CT68" i="20"/>
  <c r="CR68" i="20"/>
  <c r="DJ67" i="20"/>
  <c r="DH67" i="20"/>
  <c r="DE67" i="20"/>
  <c r="DA67" i="20"/>
  <c r="CY67" i="20"/>
  <c r="CV67" i="20"/>
  <c r="CT67" i="20"/>
  <c r="CR67" i="20"/>
  <c r="DJ66" i="20"/>
  <c r="DH66" i="20"/>
  <c r="DE66" i="20"/>
  <c r="DA66" i="20"/>
  <c r="CY66" i="20"/>
  <c r="CV66" i="20"/>
  <c r="CT66" i="20"/>
  <c r="CR66" i="20"/>
  <c r="DJ65" i="20"/>
  <c r="DH65" i="20"/>
  <c r="DE65" i="20"/>
  <c r="DA65" i="20"/>
  <c r="CY65" i="20"/>
  <c r="CV65" i="20"/>
  <c r="CT65" i="20"/>
  <c r="CR65" i="20"/>
  <c r="DJ64" i="20"/>
  <c r="DH64" i="20"/>
  <c r="DE64" i="20"/>
  <c r="DA64" i="20"/>
  <c r="CY64" i="20"/>
  <c r="CV64" i="20"/>
  <c r="CT64" i="20"/>
  <c r="CR64" i="20"/>
  <c r="DJ63" i="20"/>
  <c r="DH63" i="20"/>
  <c r="DE63" i="20"/>
  <c r="DA63" i="20"/>
  <c r="CY63" i="20"/>
  <c r="CV63" i="20"/>
  <c r="CT63" i="20"/>
  <c r="CR63" i="20"/>
  <c r="DJ62" i="20"/>
  <c r="DH62" i="20"/>
  <c r="DE62" i="20"/>
  <c r="DA62" i="20"/>
  <c r="CY62" i="20"/>
  <c r="CV62" i="20"/>
  <c r="CT62" i="20"/>
  <c r="CR62" i="20"/>
  <c r="DJ61" i="20"/>
  <c r="DH61" i="20"/>
  <c r="DE61" i="20"/>
  <c r="DA61" i="20"/>
  <c r="CY61" i="20"/>
  <c r="CV61" i="20"/>
  <c r="CT61" i="20"/>
  <c r="CR61" i="20"/>
  <c r="DJ60" i="20"/>
  <c r="DH60" i="20"/>
  <c r="DE60" i="20"/>
  <c r="DA60" i="20"/>
  <c r="CY60" i="20"/>
  <c r="CV60" i="20"/>
  <c r="CT60" i="20"/>
  <c r="CR60" i="20"/>
  <c r="DJ59" i="20"/>
  <c r="DH59" i="20"/>
  <c r="DE59" i="20"/>
  <c r="DA59" i="20"/>
  <c r="CY59" i="20"/>
  <c r="CV59" i="20"/>
  <c r="CT59" i="20"/>
  <c r="CR59" i="20"/>
  <c r="DJ58" i="20"/>
  <c r="DH58" i="20"/>
  <c r="DE58" i="20"/>
  <c r="DA58" i="20"/>
  <c r="CY58" i="20"/>
  <c r="CV58" i="20"/>
  <c r="CT58" i="20"/>
  <c r="CR58" i="20"/>
  <c r="DJ57" i="20"/>
  <c r="DH57" i="20"/>
  <c r="DE57" i="20"/>
  <c r="DA57" i="20"/>
  <c r="CY57" i="20"/>
  <c r="CV57" i="20"/>
  <c r="CT57" i="20"/>
  <c r="CR57" i="20"/>
  <c r="DJ56" i="20"/>
  <c r="DH56" i="20"/>
  <c r="DE56" i="20"/>
  <c r="DA56" i="20"/>
  <c r="CY56" i="20"/>
  <c r="CV56" i="20"/>
  <c r="CT56" i="20"/>
  <c r="CR56" i="20"/>
  <c r="DJ55" i="20"/>
  <c r="DH55" i="20"/>
  <c r="DE55" i="20"/>
  <c r="DA55" i="20"/>
  <c r="CY55" i="20"/>
  <c r="CV55" i="20"/>
  <c r="CT55" i="20"/>
  <c r="CR55" i="20"/>
  <c r="DJ54" i="20"/>
  <c r="DH54" i="20"/>
  <c r="DE54" i="20"/>
  <c r="DA54" i="20"/>
  <c r="CY54" i="20"/>
  <c r="CV54" i="20"/>
  <c r="CT54" i="20"/>
  <c r="CR54" i="20"/>
  <c r="DJ53" i="20"/>
  <c r="DH53" i="20"/>
  <c r="DE53" i="20"/>
  <c r="DA53" i="20"/>
  <c r="CY53" i="20"/>
  <c r="CV53" i="20"/>
  <c r="CT53" i="20"/>
  <c r="CR53" i="20"/>
  <c r="DJ52" i="20"/>
  <c r="DH52" i="20"/>
  <c r="DE52" i="20"/>
  <c r="DA52" i="20"/>
  <c r="CY52" i="20"/>
  <c r="CV52" i="20"/>
  <c r="CT52" i="20"/>
  <c r="CR52" i="20"/>
  <c r="DJ51" i="20"/>
  <c r="DH51" i="20"/>
  <c r="DE51" i="20"/>
  <c r="DA51" i="20"/>
  <c r="CY51" i="20"/>
  <c r="CV51" i="20"/>
  <c r="CT51" i="20"/>
  <c r="CR51" i="20"/>
  <c r="DJ50" i="20"/>
  <c r="DH50" i="20"/>
  <c r="DE50" i="20"/>
  <c r="DA50" i="20"/>
  <c r="CY50" i="20"/>
  <c r="CV50" i="20"/>
  <c r="CT50" i="20"/>
  <c r="CR50" i="20"/>
  <c r="DJ49" i="20"/>
  <c r="DH49" i="20"/>
  <c r="DE49" i="20"/>
  <c r="DA49" i="20"/>
  <c r="CY49" i="20"/>
  <c r="CV49" i="20"/>
  <c r="CT49" i="20"/>
  <c r="CR49" i="20"/>
  <c r="DJ48" i="20"/>
  <c r="DH48" i="20"/>
  <c r="DE48" i="20"/>
  <c r="DA48" i="20"/>
  <c r="CY48" i="20"/>
  <c r="CV48" i="20"/>
  <c r="CT48" i="20"/>
  <c r="CR48" i="20"/>
  <c r="DJ47" i="20"/>
  <c r="DH47" i="20"/>
  <c r="DE47" i="20"/>
  <c r="DA47" i="20"/>
  <c r="CY47" i="20"/>
  <c r="CV47" i="20"/>
  <c r="CT47" i="20"/>
  <c r="CR47" i="20"/>
  <c r="DJ46" i="20"/>
  <c r="DH46" i="20"/>
  <c r="DE46" i="20"/>
  <c r="DA46" i="20"/>
  <c r="CY46" i="20"/>
  <c r="CV46" i="20"/>
  <c r="CT46" i="20"/>
  <c r="CR46" i="20"/>
  <c r="DJ45" i="20"/>
  <c r="DH45" i="20"/>
  <c r="DE45" i="20"/>
  <c r="DA45" i="20"/>
  <c r="CY45" i="20"/>
  <c r="CV45" i="20"/>
  <c r="CT45" i="20"/>
  <c r="CR45" i="20"/>
  <c r="DJ44" i="20"/>
  <c r="DH44" i="20"/>
  <c r="DE44" i="20"/>
  <c r="DA44" i="20"/>
  <c r="CY44" i="20"/>
  <c r="CV44" i="20"/>
  <c r="CT44" i="20"/>
  <c r="CR44" i="20"/>
  <c r="DJ43" i="20"/>
  <c r="DH43" i="20"/>
  <c r="DE43" i="20"/>
  <c r="DA43" i="20"/>
  <c r="CY43" i="20"/>
  <c r="CV43" i="20"/>
  <c r="CT43" i="20"/>
  <c r="CR43" i="20"/>
  <c r="DJ42" i="20"/>
  <c r="DH42" i="20"/>
  <c r="DE42" i="20"/>
  <c r="DA42" i="20"/>
  <c r="CY42" i="20"/>
  <c r="CV42" i="20"/>
  <c r="CT42" i="20"/>
  <c r="CR42" i="20"/>
  <c r="DJ41" i="20"/>
  <c r="DH41" i="20"/>
  <c r="DE41" i="20"/>
  <c r="DA41" i="20"/>
  <c r="CY41" i="20"/>
  <c r="CV41" i="20"/>
  <c r="CT41" i="20"/>
  <c r="CR41" i="20"/>
  <c r="DJ40" i="20"/>
  <c r="DH40" i="20"/>
  <c r="DE40" i="20"/>
  <c r="DA40" i="20"/>
  <c r="CY40" i="20"/>
  <c r="CV40" i="20"/>
  <c r="CT40" i="20"/>
  <c r="CR40" i="20"/>
  <c r="DJ39" i="20"/>
  <c r="DH39" i="20"/>
  <c r="DE39" i="20"/>
  <c r="DA39" i="20"/>
  <c r="CY39" i="20"/>
  <c r="CV39" i="20"/>
  <c r="CT39" i="20"/>
  <c r="CR39" i="20"/>
  <c r="DJ38" i="20"/>
  <c r="DH38" i="20"/>
  <c r="DE38" i="20"/>
  <c r="DA38" i="20"/>
  <c r="CY38" i="20"/>
  <c r="CV38" i="20"/>
  <c r="CT38" i="20"/>
  <c r="CR38" i="20"/>
  <c r="DJ37" i="20"/>
  <c r="DH37" i="20"/>
  <c r="DE37" i="20"/>
  <c r="DA37" i="20"/>
  <c r="CY37" i="20"/>
  <c r="CV37" i="20"/>
  <c r="CT37" i="20"/>
  <c r="CR37" i="20"/>
  <c r="DJ36" i="20"/>
  <c r="DH36" i="20"/>
  <c r="DE36" i="20"/>
  <c r="DA36" i="20"/>
  <c r="CY36" i="20"/>
  <c r="CV36" i="20"/>
  <c r="CT36" i="20"/>
  <c r="CR36" i="20"/>
  <c r="DJ35" i="20"/>
  <c r="DH35" i="20"/>
  <c r="DE35" i="20"/>
  <c r="DA35" i="20"/>
  <c r="CY35" i="20"/>
  <c r="CV35" i="20"/>
  <c r="CT35" i="20"/>
  <c r="CR35" i="20"/>
  <c r="DJ34" i="20"/>
  <c r="DH34" i="20"/>
  <c r="DE34" i="20"/>
  <c r="DA34" i="20"/>
  <c r="CY34" i="20"/>
  <c r="CV34" i="20"/>
  <c r="CT34" i="20"/>
  <c r="CR34" i="20"/>
  <c r="DJ33" i="20"/>
  <c r="DH33" i="20"/>
  <c r="DE33" i="20"/>
  <c r="DA33" i="20"/>
  <c r="CY33" i="20"/>
  <c r="CV33" i="20"/>
  <c r="CT33" i="20"/>
  <c r="CR33" i="20"/>
  <c r="DJ32" i="20"/>
  <c r="DH32" i="20"/>
  <c r="DE32" i="20"/>
  <c r="DA32" i="20"/>
  <c r="CY32" i="20"/>
  <c r="CV32" i="20"/>
  <c r="CT32" i="20"/>
  <c r="CR32" i="20"/>
  <c r="DJ31" i="20"/>
  <c r="DH31" i="20"/>
  <c r="DE31" i="20"/>
  <c r="DA31" i="20"/>
  <c r="CY31" i="20"/>
  <c r="CV31" i="20"/>
  <c r="CT31" i="20"/>
  <c r="CR31" i="20"/>
  <c r="DJ30" i="20"/>
  <c r="DH30" i="20"/>
  <c r="DE30" i="20"/>
  <c r="DA30" i="20"/>
  <c r="CY30" i="20"/>
  <c r="CV30" i="20"/>
  <c r="CT30" i="20"/>
  <c r="CR30" i="20"/>
  <c r="DJ29" i="20"/>
  <c r="DH29" i="20"/>
  <c r="DE29" i="20"/>
  <c r="DA29" i="20"/>
  <c r="CY29" i="20"/>
  <c r="CV29" i="20"/>
  <c r="CT29" i="20"/>
  <c r="CR29" i="20"/>
  <c r="DJ28" i="20"/>
  <c r="DH28" i="20"/>
  <c r="DE28" i="20"/>
  <c r="DA28" i="20"/>
  <c r="CY28" i="20"/>
  <c r="CV28" i="20"/>
  <c r="CT28" i="20"/>
  <c r="CR28" i="20"/>
  <c r="DJ27" i="20"/>
  <c r="DH27" i="20"/>
  <c r="DE27" i="20"/>
  <c r="DA27" i="20"/>
  <c r="CY27" i="20"/>
  <c r="CV27" i="20"/>
  <c r="CT27" i="20"/>
  <c r="CR27" i="20"/>
  <c r="DJ26" i="20"/>
  <c r="DH26" i="20"/>
  <c r="DE26" i="20"/>
  <c r="DA26" i="20"/>
  <c r="CY26" i="20"/>
  <c r="CV26" i="20"/>
  <c r="CT26" i="20"/>
  <c r="CR26" i="20"/>
  <c r="DJ25" i="20"/>
  <c r="DH25" i="20"/>
  <c r="DE25" i="20"/>
  <c r="DA25" i="20"/>
  <c r="CY25" i="20"/>
  <c r="CV25" i="20"/>
  <c r="CT25" i="20"/>
  <c r="CR25" i="20"/>
  <c r="DJ24" i="20"/>
  <c r="DH24" i="20"/>
  <c r="DE24" i="20"/>
  <c r="DA24" i="20"/>
  <c r="CY24" i="20"/>
  <c r="CV24" i="20"/>
  <c r="CT24" i="20"/>
  <c r="CR24" i="20"/>
  <c r="DJ23" i="20"/>
  <c r="DH23" i="20"/>
  <c r="DE23" i="20"/>
  <c r="DA23" i="20"/>
  <c r="CY23" i="20"/>
  <c r="CV23" i="20"/>
  <c r="CT23" i="20"/>
  <c r="CR23" i="20"/>
  <c r="DJ22" i="20"/>
  <c r="DH22" i="20"/>
  <c r="DE22" i="20"/>
  <c r="DA22" i="20"/>
  <c r="CY22" i="20"/>
  <c r="CV22" i="20"/>
  <c r="CT22" i="20"/>
  <c r="CR22" i="20"/>
  <c r="DJ21" i="20"/>
  <c r="DH21" i="20"/>
  <c r="DE21" i="20"/>
  <c r="DA21" i="20"/>
  <c r="CY21" i="20"/>
  <c r="CV21" i="20"/>
  <c r="CT21" i="20"/>
  <c r="CR21" i="20"/>
  <c r="DJ20" i="20"/>
  <c r="DH20" i="20"/>
  <c r="DE20" i="20"/>
  <c r="DA20" i="20"/>
  <c r="CY20" i="20"/>
  <c r="CV20" i="20"/>
  <c r="CT20" i="20"/>
  <c r="CR20" i="20"/>
  <c r="DJ19" i="20"/>
  <c r="DH19" i="20"/>
  <c r="DE19" i="20"/>
  <c r="DA19" i="20"/>
  <c r="CY19" i="20"/>
  <c r="CV19" i="20"/>
  <c r="CT19" i="20"/>
  <c r="CR19" i="20"/>
  <c r="DJ18" i="20"/>
  <c r="DH18" i="20"/>
  <c r="DE18" i="20"/>
  <c r="DA18" i="20"/>
  <c r="CY18" i="20"/>
  <c r="CV18" i="20"/>
  <c r="CT18" i="20"/>
  <c r="CR18" i="20"/>
  <c r="DJ17" i="20"/>
  <c r="DH17" i="20"/>
  <c r="DE17" i="20"/>
  <c r="DA17" i="20"/>
  <c r="CY17" i="20"/>
  <c r="CV17" i="20"/>
  <c r="CT17" i="20"/>
  <c r="CR17" i="20"/>
  <c r="DJ16" i="20"/>
  <c r="DH16" i="20"/>
  <c r="DE16" i="20"/>
  <c r="DA16" i="20"/>
  <c r="CY16" i="20"/>
  <c r="CV16" i="20"/>
  <c r="CT16" i="20"/>
  <c r="CR16" i="20"/>
  <c r="DJ15" i="20"/>
  <c r="DH15" i="20"/>
  <c r="DE15" i="20"/>
  <c r="DA15" i="20"/>
  <c r="CY15" i="20"/>
  <c r="CV15" i="20"/>
  <c r="CT15" i="20"/>
  <c r="CR15" i="20"/>
  <c r="DJ14" i="20"/>
  <c r="DH14" i="20"/>
  <c r="DE14" i="20"/>
  <c r="DA14" i="20"/>
  <c r="CY14" i="20"/>
  <c r="CV14" i="20"/>
  <c r="CT14" i="20"/>
  <c r="CR14" i="20"/>
  <c r="DJ13" i="20"/>
  <c r="DH13" i="20"/>
  <c r="DE13" i="20"/>
  <c r="DA13" i="20"/>
  <c r="CY13" i="20"/>
  <c r="CV13" i="20"/>
  <c r="CT13" i="20"/>
  <c r="CR13" i="20"/>
  <c r="DJ12" i="20"/>
  <c r="DH12" i="20"/>
  <c r="DE12" i="20"/>
  <c r="DA12" i="20"/>
  <c r="CY12" i="20"/>
  <c r="CV12" i="20"/>
  <c r="CT12" i="20"/>
  <c r="CR12" i="20"/>
  <c r="DJ11" i="20"/>
  <c r="DH11" i="20"/>
  <c r="DE11" i="20"/>
  <c r="DA11" i="20"/>
  <c r="CY11" i="20"/>
  <c r="CV11" i="20"/>
  <c r="CT11" i="20"/>
  <c r="CR11" i="20"/>
  <c r="AV73" i="20"/>
  <c r="AT73" i="20"/>
  <c r="AQ73" i="20"/>
  <c r="AM73" i="20"/>
  <c r="AK73" i="20"/>
  <c r="AH73" i="20"/>
  <c r="AE73" i="20"/>
  <c r="AC73" i="20"/>
  <c r="CQ190" i="21"/>
  <c r="CO190" i="21"/>
  <c r="CL190" i="21"/>
  <c r="CH190" i="21"/>
  <c r="CF190" i="21"/>
  <c r="CC190" i="21"/>
  <c r="CA190" i="21"/>
  <c r="BY190" i="21"/>
  <c r="BT190" i="21"/>
  <c r="BR190" i="21"/>
  <c r="BO190" i="21"/>
  <c r="BK190" i="21"/>
  <c r="BI190" i="21"/>
  <c r="BE190" i="21"/>
  <c r="BB190" i="21"/>
  <c r="AZ190" i="21"/>
  <c r="AU190" i="21"/>
  <c r="AS190" i="21"/>
  <c r="AP190" i="21"/>
  <c r="AL190" i="21"/>
  <c r="AJ190" i="21"/>
  <c r="AG190" i="21"/>
  <c r="AE190" i="21"/>
  <c r="AC190" i="21"/>
  <c r="Y190" i="21"/>
  <c r="W190" i="21"/>
  <c r="T190" i="21"/>
  <c r="P190" i="21"/>
  <c r="N190" i="21"/>
  <c r="K190" i="21"/>
  <c r="I190" i="21"/>
  <c r="G190" i="21"/>
  <c r="BT187" i="21"/>
  <c r="BR187" i="21"/>
  <c r="BO187" i="21"/>
  <c r="BK187" i="21"/>
  <c r="BI187" i="21"/>
  <c r="BE187" i="21"/>
  <c r="BB187" i="21"/>
  <c r="AZ187" i="21"/>
  <c r="AU187" i="21"/>
  <c r="AS187" i="21"/>
  <c r="AP187" i="21"/>
  <c r="AL187" i="21"/>
  <c r="AJ187" i="21"/>
  <c r="AG187" i="21"/>
  <c r="AE187" i="21"/>
  <c r="AC187" i="21"/>
  <c r="Y187" i="21"/>
  <c r="W187" i="21"/>
  <c r="T187" i="21"/>
  <c r="P187" i="21"/>
  <c r="N187" i="21"/>
  <c r="K187" i="21"/>
  <c r="I187" i="21"/>
  <c r="G187" i="21"/>
  <c r="BT184" i="21"/>
  <c r="BR184" i="21"/>
  <c r="BO184" i="21"/>
  <c r="BK184" i="21"/>
  <c r="BI184" i="21"/>
  <c r="BE184" i="21"/>
  <c r="BB184" i="21"/>
  <c r="AZ184" i="21"/>
  <c r="AU184" i="21"/>
  <c r="AS184" i="21"/>
  <c r="AP184" i="21"/>
  <c r="AL184" i="21"/>
  <c r="AJ184" i="21"/>
  <c r="AG184" i="21"/>
  <c r="AE184" i="21"/>
  <c r="AC184" i="21"/>
  <c r="Y184" i="21"/>
  <c r="W184" i="21"/>
  <c r="T184" i="21"/>
  <c r="P184" i="21"/>
  <c r="N184" i="21"/>
  <c r="K184" i="21"/>
  <c r="I184" i="21"/>
  <c r="G184" i="21"/>
  <c r="FE181" i="21"/>
  <c r="FC181" i="21"/>
  <c r="EZ181" i="21"/>
  <c r="EV181" i="21"/>
  <c r="ET181" i="21"/>
  <c r="EQ181" i="21"/>
  <c r="EO181" i="21"/>
  <c r="EM181" i="21"/>
  <c r="EI181" i="21"/>
  <c r="EG181" i="21"/>
  <c r="ED181" i="21"/>
  <c r="DZ181" i="21"/>
  <c r="DX181" i="21"/>
  <c r="DU181" i="21"/>
  <c r="DS181" i="21"/>
  <c r="DQ181" i="21"/>
  <c r="DM181" i="21"/>
  <c r="DK181" i="21"/>
  <c r="DH181" i="21"/>
  <c r="DD181" i="21"/>
  <c r="DB181" i="21"/>
  <c r="CY181" i="21"/>
  <c r="CW181" i="21"/>
  <c r="CU181" i="21"/>
  <c r="CQ181" i="21"/>
  <c r="CO181" i="21"/>
  <c r="CL181" i="21"/>
  <c r="CH181" i="21"/>
  <c r="CF181" i="21"/>
  <c r="CC181" i="21"/>
  <c r="CA181" i="21"/>
  <c r="BY181" i="21"/>
  <c r="BT181" i="21"/>
  <c r="BR181" i="21"/>
  <c r="BO181" i="21"/>
  <c r="BK181" i="21"/>
  <c r="BI181" i="21"/>
  <c r="BE181" i="21"/>
  <c r="BB181" i="21"/>
  <c r="AZ181" i="21"/>
  <c r="AU181" i="21"/>
  <c r="AS181" i="21"/>
  <c r="AP181" i="21"/>
  <c r="AL181" i="21"/>
  <c r="AJ181" i="21"/>
  <c r="AG181" i="21"/>
  <c r="AE181" i="21"/>
  <c r="AC181" i="21"/>
  <c r="Y181" i="21"/>
  <c r="W181" i="21"/>
  <c r="T181" i="21"/>
  <c r="P181" i="21"/>
  <c r="N181" i="21"/>
  <c r="K181" i="21"/>
  <c r="I181" i="21"/>
  <c r="G181" i="21"/>
  <c r="GA190" i="21"/>
  <c r="FY190" i="21"/>
  <c r="FV190" i="21"/>
  <c r="FR190" i="21"/>
  <c r="FP190" i="21"/>
  <c r="FM190" i="21"/>
  <c r="FK190" i="21"/>
  <c r="FI190" i="21"/>
  <c r="GA189" i="21"/>
  <c r="FY189" i="21"/>
  <c r="FV189" i="21"/>
  <c r="FR189" i="21"/>
  <c r="FP189" i="21"/>
  <c r="FM189" i="21"/>
  <c r="FK189" i="21"/>
  <c r="FI189" i="21"/>
  <c r="GA188" i="21"/>
  <c r="FY188" i="21"/>
  <c r="FV188" i="21"/>
  <c r="FR188" i="21"/>
  <c r="FP188" i="21"/>
  <c r="FM188" i="21"/>
  <c r="FK188" i="21"/>
  <c r="FI188" i="21"/>
  <c r="GA187" i="21"/>
  <c r="FY187" i="21"/>
  <c r="FV187" i="21"/>
  <c r="FR187" i="21"/>
  <c r="FP187" i="21"/>
  <c r="FM187" i="21"/>
  <c r="FK187" i="21"/>
  <c r="FI187" i="21"/>
  <c r="GA186" i="21"/>
  <c r="FY186" i="21"/>
  <c r="FV186" i="21"/>
  <c r="FR186" i="21"/>
  <c r="FP186" i="21"/>
  <c r="FM186" i="21"/>
  <c r="FK186" i="21"/>
  <c r="FI186" i="21"/>
  <c r="GA185" i="21"/>
  <c r="FY185" i="21"/>
  <c r="FV185" i="21"/>
  <c r="FR185" i="21"/>
  <c r="FP185" i="21"/>
  <c r="FM185" i="21"/>
  <c r="FK185" i="21"/>
  <c r="FI185" i="21"/>
  <c r="GA184" i="21"/>
  <c r="FY184" i="21"/>
  <c r="FV184" i="21"/>
  <c r="FR184" i="21"/>
  <c r="FP184" i="21"/>
  <c r="FM184" i="21"/>
  <c r="FK184" i="21"/>
  <c r="FI184" i="21"/>
  <c r="GA183" i="21"/>
  <c r="FY183" i="21"/>
  <c r="FV183" i="21"/>
  <c r="FR183" i="21"/>
  <c r="FP183" i="21"/>
  <c r="FM183" i="21"/>
  <c r="FK183" i="21"/>
  <c r="FI183" i="21"/>
  <c r="GA182" i="21"/>
  <c r="FY182" i="21"/>
  <c r="FV182" i="21"/>
  <c r="FR182" i="21"/>
  <c r="FP182" i="21"/>
  <c r="FM182" i="21"/>
  <c r="FK182" i="21"/>
  <c r="FI182" i="21"/>
  <c r="GA181" i="21"/>
  <c r="FY181" i="21"/>
  <c r="FV181" i="21"/>
  <c r="FR181" i="21"/>
  <c r="FP181" i="21"/>
  <c r="FM181" i="21"/>
  <c r="FK181" i="21"/>
  <c r="FI181" i="21"/>
  <c r="GA180" i="21"/>
  <c r="FY180" i="21"/>
  <c r="FV180" i="21"/>
  <c r="FR180" i="21"/>
  <c r="FP180" i="21"/>
  <c r="FM180" i="21"/>
  <c r="FK180" i="21"/>
  <c r="FI180" i="21"/>
  <c r="GA179" i="21"/>
  <c r="FY179" i="21"/>
  <c r="FV179" i="21"/>
  <c r="FR179" i="21"/>
  <c r="FP179" i="21"/>
  <c r="FM179" i="21"/>
  <c r="FK179" i="21"/>
  <c r="FI179" i="21"/>
  <c r="GA178" i="21"/>
  <c r="FY178" i="21"/>
  <c r="FV178" i="21"/>
  <c r="FR178" i="21"/>
  <c r="FP178" i="21"/>
  <c r="FM178" i="21"/>
  <c r="FK178" i="21"/>
  <c r="FI178" i="21"/>
  <c r="GA177" i="21"/>
  <c r="FY177" i="21"/>
  <c r="FV177" i="21"/>
  <c r="FR177" i="21"/>
  <c r="FP177" i="21"/>
  <c r="FM177" i="21"/>
  <c r="FK177" i="21"/>
  <c r="FI177" i="21"/>
  <c r="GA176" i="21"/>
  <c r="FY176" i="21"/>
  <c r="FV176" i="21"/>
  <c r="FR176" i="21"/>
  <c r="FP176" i="21"/>
  <c r="FM176" i="21"/>
  <c r="FK176" i="21"/>
  <c r="FI176" i="21"/>
  <c r="GA175" i="21"/>
  <c r="FY175" i="21"/>
  <c r="FV175" i="21"/>
  <c r="FR175" i="21"/>
  <c r="FP175" i="21"/>
  <c r="FM175" i="21"/>
  <c r="FK175" i="21"/>
  <c r="FI175" i="21"/>
  <c r="GA174" i="21"/>
  <c r="FY174" i="21"/>
  <c r="FV174" i="21"/>
  <c r="FR174" i="21"/>
  <c r="FP174" i="21"/>
  <c r="FM174" i="21"/>
  <c r="FK174" i="21"/>
  <c r="FI174" i="21"/>
  <c r="GA173" i="21"/>
  <c r="FY173" i="21"/>
  <c r="FV173" i="21"/>
  <c r="FR173" i="21"/>
  <c r="FP173" i="21"/>
  <c r="FM173" i="21"/>
  <c r="FK173" i="21"/>
  <c r="FI173" i="21"/>
  <c r="GA172" i="21"/>
  <c r="FY172" i="21"/>
  <c r="FV172" i="21"/>
  <c r="FR172" i="21"/>
  <c r="FP172" i="21"/>
  <c r="FM172" i="21"/>
  <c r="FK172" i="21"/>
  <c r="FI172" i="21"/>
  <c r="GA171" i="21"/>
  <c r="FY171" i="21"/>
  <c r="FV171" i="21"/>
  <c r="FR171" i="21"/>
  <c r="FP171" i="21"/>
  <c r="FM171" i="21"/>
  <c r="FK171" i="21"/>
  <c r="FI171" i="21"/>
  <c r="GA170" i="21"/>
  <c r="FY170" i="21"/>
  <c r="FV170" i="21"/>
  <c r="FR170" i="21"/>
  <c r="FP170" i="21"/>
  <c r="FM170" i="21"/>
  <c r="FK170" i="21"/>
  <c r="FI170" i="21"/>
  <c r="GA169" i="21"/>
  <c r="FY169" i="21"/>
  <c r="FV169" i="21"/>
  <c r="FR169" i="21"/>
  <c r="FP169" i="21"/>
  <c r="FM169" i="21"/>
  <c r="FK169" i="21"/>
  <c r="FI169" i="21"/>
  <c r="GA168" i="21"/>
  <c r="FY168" i="21"/>
  <c r="FV168" i="21"/>
  <c r="FR168" i="21"/>
  <c r="FP168" i="21"/>
  <c r="FM168" i="21"/>
  <c r="FK168" i="21"/>
  <c r="FI168" i="21"/>
  <c r="GA167" i="21"/>
  <c r="FY167" i="21"/>
  <c r="FV167" i="21"/>
  <c r="FR167" i="21"/>
  <c r="FP167" i="21"/>
  <c r="FM167" i="21"/>
  <c r="FK167" i="21"/>
  <c r="FI167" i="21"/>
  <c r="GA166" i="21"/>
  <c r="FY166" i="21"/>
  <c r="FV166" i="21"/>
  <c r="FR166" i="21"/>
  <c r="FP166" i="21"/>
  <c r="FM166" i="21"/>
  <c r="FK166" i="21"/>
  <c r="FI166" i="21"/>
  <c r="GA165" i="21"/>
  <c r="FY165" i="21"/>
  <c r="FV165" i="21"/>
  <c r="FR165" i="21"/>
  <c r="FP165" i="21"/>
  <c r="FM165" i="21"/>
  <c r="FK165" i="21"/>
  <c r="FI165" i="21"/>
  <c r="GA164" i="21"/>
  <c r="FY164" i="21"/>
  <c r="FV164" i="21"/>
  <c r="FR164" i="21"/>
  <c r="FP164" i="21"/>
  <c r="FM164" i="21"/>
  <c r="FK164" i="21"/>
  <c r="FI164" i="21"/>
  <c r="GA163" i="21"/>
  <c r="FY163" i="21"/>
  <c r="FV163" i="21"/>
  <c r="FR163" i="21"/>
  <c r="FP163" i="21"/>
  <c r="FM163" i="21"/>
  <c r="FK163" i="21"/>
  <c r="FI163" i="21"/>
  <c r="GA162" i="21"/>
  <c r="FY162" i="21"/>
  <c r="FV162" i="21"/>
  <c r="FR162" i="21"/>
  <c r="FP162" i="21"/>
  <c r="FM162" i="21"/>
  <c r="FK162" i="21"/>
  <c r="FI162" i="21"/>
  <c r="GA161" i="21"/>
  <c r="FY161" i="21"/>
  <c r="FV161" i="21"/>
  <c r="FR161" i="21"/>
  <c r="FP161" i="21"/>
  <c r="FM161" i="21"/>
  <c r="FK161" i="21"/>
  <c r="FI161" i="21"/>
  <c r="GA160" i="21"/>
  <c r="FY160" i="21"/>
  <c r="FV160" i="21"/>
  <c r="FR160" i="21"/>
  <c r="FP160" i="21"/>
  <c r="FM160" i="21"/>
  <c r="FK160" i="21"/>
  <c r="FI160" i="21"/>
  <c r="GA159" i="21"/>
  <c r="FY159" i="21"/>
  <c r="FV159" i="21"/>
  <c r="FR159" i="21"/>
  <c r="FP159" i="21"/>
  <c r="FM159" i="21"/>
  <c r="FK159" i="21"/>
  <c r="FI159" i="21"/>
  <c r="GA158" i="21"/>
  <c r="FY158" i="21"/>
  <c r="FV158" i="21"/>
  <c r="FR158" i="21"/>
  <c r="FP158" i="21"/>
  <c r="FM158" i="21"/>
  <c r="FK158" i="21"/>
  <c r="FI158" i="21"/>
  <c r="GA157" i="21"/>
  <c r="FY157" i="21"/>
  <c r="FV157" i="21"/>
  <c r="FR157" i="21"/>
  <c r="FP157" i="21"/>
  <c r="FM157" i="21"/>
  <c r="FK157" i="21"/>
  <c r="FI157" i="21"/>
  <c r="GA156" i="21"/>
  <c r="FY156" i="21"/>
  <c r="FV156" i="21"/>
  <c r="FR156" i="21"/>
  <c r="FP156" i="21"/>
  <c r="FM156" i="21"/>
  <c r="FK156" i="21"/>
  <c r="FI156" i="21"/>
  <c r="GA155" i="21"/>
  <c r="FY155" i="21"/>
  <c r="FV155" i="21"/>
  <c r="FR155" i="21"/>
  <c r="FP155" i="21"/>
  <c r="FM155" i="21"/>
  <c r="FK155" i="21"/>
  <c r="FI155" i="21"/>
  <c r="GA154" i="21"/>
  <c r="FY154" i="21"/>
  <c r="FV154" i="21"/>
  <c r="FR154" i="21"/>
  <c r="FP154" i="21"/>
  <c r="FM154" i="21"/>
  <c r="FK154" i="21"/>
  <c r="FI154" i="21"/>
  <c r="GA153" i="21"/>
  <c r="FY153" i="21"/>
  <c r="FV153" i="21"/>
  <c r="FR153" i="21"/>
  <c r="FP153" i="21"/>
  <c r="FM153" i="21"/>
  <c r="FK153" i="21"/>
  <c r="FI153" i="21"/>
  <c r="GA152" i="21"/>
  <c r="FY152" i="21"/>
  <c r="FV152" i="21"/>
  <c r="FR152" i="21"/>
  <c r="FP152" i="21"/>
  <c r="FM152" i="21"/>
  <c r="FK152" i="21"/>
  <c r="FI152" i="21"/>
  <c r="GA151" i="21"/>
  <c r="FY151" i="21"/>
  <c r="FV151" i="21"/>
  <c r="FR151" i="21"/>
  <c r="FP151" i="21"/>
  <c r="FM151" i="21"/>
  <c r="FK151" i="21"/>
  <c r="FI151" i="21"/>
  <c r="GA150" i="21"/>
  <c r="FY150" i="21"/>
  <c r="FV150" i="21"/>
  <c r="FR150" i="21"/>
  <c r="FP150" i="21"/>
  <c r="FM150" i="21"/>
  <c r="FK150" i="21"/>
  <c r="FI150" i="21"/>
  <c r="GA149" i="21"/>
  <c r="FY149" i="21"/>
  <c r="FV149" i="21"/>
  <c r="FR149" i="21"/>
  <c r="FP149" i="21"/>
  <c r="FM149" i="21"/>
  <c r="FK149" i="21"/>
  <c r="FI149" i="21"/>
  <c r="GA148" i="21"/>
  <c r="FY148" i="21"/>
  <c r="FV148" i="21"/>
  <c r="FR148" i="21"/>
  <c r="FP148" i="21"/>
  <c r="FM148" i="21"/>
  <c r="FK148" i="21"/>
  <c r="FI148" i="21"/>
  <c r="GA147" i="21"/>
  <c r="FY147" i="21"/>
  <c r="FV147" i="21"/>
  <c r="FR147" i="21"/>
  <c r="FP147" i="21"/>
  <c r="FM147" i="21"/>
  <c r="FK147" i="21"/>
  <c r="FI147" i="21"/>
  <c r="GA146" i="21"/>
  <c r="FY146" i="21"/>
  <c r="FV146" i="21"/>
  <c r="FR146" i="21"/>
  <c r="FP146" i="21"/>
  <c r="FM146" i="21"/>
  <c r="FK146" i="21"/>
  <c r="FI146" i="21"/>
  <c r="GA145" i="21"/>
  <c r="FY145" i="21"/>
  <c r="FV145" i="21"/>
  <c r="FR145" i="21"/>
  <c r="FP145" i="21"/>
  <c r="FM145" i="21"/>
  <c r="FK145" i="21"/>
  <c r="FI145" i="21"/>
  <c r="GA144" i="21"/>
  <c r="FY144" i="21"/>
  <c r="FV144" i="21"/>
  <c r="FR144" i="21"/>
  <c r="FP144" i="21"/>
  <c r="FM144" i="21"/>
  <c r="FK144" i="21"/>
  <c r="FI144" i="21"/>
  <c r="GA143" i="21"/>
  <c r="FY143" i="21"/>
  <c r="FV143" i="21"/>
  <c r="FR143" i="21"/>
  <c r="FP143" i="21"/>
  <c r="FM143" i="21"/>
  <c r="FK143" i="21"/>
  <c r="FI143" i="21"/>
  <c r="GA142" i="21"/>
  <c r="FY142" i="21"/>
  <c r="FV142" i="21"/>
  <c r="FR142" i="21"/>
  <c r="FP142" i="21"/>
  <c r="FM142" i="21"/>
  <c r="FK142" i="21"/>
  <c r="FI142" i="21"/>
  <c r="GA141" i="21"/>
  <c r="FY141" i="21"/>
  <c r="FV141" i="21"/>
  <c r="FR141" i="21"/>
  <c r="FP141" i="21"/>
  <c r="FM141" i="21"/>
  <c r="FK141" i="21"/>
  <c r="FI141" i="21"/>
  <c r="GA140" i="21"/>
  <c r="FY140" i="21"/>
  <c r="FV140" i="21"/>
  <c r="FR140" i="21"/>
  <c r="FP140" i="21"/>
  <c r="FM140" i="21"/>
  <c r="FK140" i="21"/>
  <c r="FI140" i="21"/>
  <c r="GA139" i="21"/>
  <c r="FY139" i="21"/>
  <c r="FV139" i="21"/>
  <c r="FR139" i="21"/>
  <c r="FP139" i="21"/>
  <c r="FM139" i="21"/>
  <c r="FK139" i="21"/>
  <c r="FI139" i="21"/>
  <c r="GA138" i="21"/>
  <c r="FY138" i="21"/>
  <c r="FV138" i="21"/>
  <c r="FR138" i="21"/>
  <c r="FP138" i="21"/>
  <c r="FM138" i="21"/>
  <c r="FK138" i="21"/>
  <c r="FI138" i="21"/>
  <c r="GA137" i="21"/>
  <c r="FY137" i="21"/>
  <c r="FV137" i="21"/>
  <c r="FR137" i="21"/>
  <c r="FP137" i="21"/>
  <c r="FM137" i="21"/>
  <c r="FK137" i="21"/>
  <c r="FI137" i="21"/>
  <c r="GA136" i="21"/>
  <c r="FY136" i="21"/>
  <c r="FV136" i="21"/>
  <c r="FR136" i="21"/>
  <c r="FP136" i="21"/>
  <c r="FM136" i="21"/>
  <c r="FK136" i="21"/>
  <c r="FI136" i="21"/>
  <c r="GA135" i="21"/>
  <c r="FY135" i="21"/>
  <c r="FV135" i="21"/>
  <c r="FR135" i="21"/>
  <c r="FP135" i="21"/>
  <c r="FM135" i="21"/>
  <c r="FK135" i="21"/>
  <c r="FI135" i="21"/>
  <c r="GA134" i="21"/>
  <c r="FY134" i="21"/>
  <c r="FV134" i="21"/>
  <c r="FR134" i="21"/>
  <c r="FP134" i="21"/>
  <c r="FM134" i="21"/>
  <c r="FK134" i="21"/>
  <c r="FI134" i="21"/>
  <c r="GA133" i="21"/>
  <c r="FY133" i="21"/>
  <c r="FV133" i="21"/>
  <c r="FR133" i="21"/>
  <c r="FP133" i="21"/>
  <c r="FM133" i="21"/>
  <c r="FK133" i="21"/>
  <c r="FI133" i="21"/>
  <c r="GA132" i="21"/>
  <c r="FY132" i="21"/>
  <c r="FV132" i="21"/>
  <c r="FR132" i="21"/>
  <c r="FP132" i="21"/>
  <c r="FM132" i="21"/>
  <c r="FK132" i="21"/>
  <c r="FI132" i="21"/>
  <c r="GA131" i="21"/>
  <c r="FY131" i="21"/>
  <c r="FV131" i="21"/>
  <c r="FR131" i="21"/>
  <c r="FP131" i="21"/>
  <c r="FM131" i="21"/>
  <c r="FK131" i="21"/>
  <c r="FI131" i="21"/>
  <c r="GA130" i="21"/>
  <c r="FY130" i="21"/>
  <c r="FV130" i="21"/>
  <c r="FR130" i="21"/>
  <c r="FP130" i="21"/>
  <c r="FM130" i="21"/>
  <c r="FK130" i="21"/>
  <c r="FI130" i="21"/>
  <c r="GA129" i="21"/>
  <c r="FY129" i="21"/>
  <c r="FV129" i="21"/>
  <c r="FR129" i="21"/>
  <c r="FP129" i="21"/>
  <c r="FM129" i="21"/>
  <c r="FK129" i="21"/>
  <c r="FI129" i="21"/>
  <c r="GA128" i="21"/>
  <c r="FY128" i="21"/>
  <c r="FV128" i="21"/>
  <c r="FR128" i="21"/>
  <c r="FP128" i="21"/>
  <c r="FM128" i="21"/>
  <c r="FK128" i="21"/>
  <c r="FI128" i="21"/>
  <c r="GA127" i="21"/>
  <c r="FY127" i="21"/>
  <c r="FV127" i="21"/>
  <c r="FR127" i="21"/>
  <c r="FP127" i="21"/>
  <c r="FM127" i="21"/>
  <c r="FK127" i="21"/>
  <c r="FI127" i="21"/>
  <c r="GA126" i="21"/>
  <c r="FY126" i="21"/>
  <c r="FV126" i="21"/>
  <c r="FR126" i="21"/>
  <c r="FP126" i="21"/>
  <c r="FM126" i="21"/>
  <c r="FK126" i="21"/>
  <c r="FI126" i="21"/>
  <c r="GA125" i="21"/>
  <c r="FY125" i="21"/>
  <c r="FV125" i="21"/>
  <c r="FR125" i="21"/>
  <c r="FP125" i="21"/>
  <c r="FM125" i="21"/>
  <c r="FK125" i="21"/>
  <c r="FI125" i="21"/>
  <c r="GA124" i="21"/>
  <c r="FY124" i="21"/>
  <c r="FV124" i="21"/>
  <c r="FR124" i="21"/>
  <c r="FP124" i="21"/>
  <c r="FM124" i="21"/>
  <c r="FK124" i="21"/>
  <c r="FI124" i="21"/>
  <c r="GA123" i="21"/>
  <c r="FY123" i="21"/>
  <c r="FV123" i="21"/>
  <c r="FR123" i="21"/>
  <c r="FP123" i="21"/>
  <c r="FM123" i="21"/>
  <c r="FK123" i="21"/>
  <c r="FI123" i="21"/>
  <c r="GA122" i="21"/>
  <c r="FY122" i="21"/>
  <c r="FV122" i="21"/>
  <c r="FR122" i="21"/>
  <c r="FP122" i="21"/>
  <c r="FM122" i="21"/>
  <c r="FK122" i="21"/>
  <c r="FI122" i="21"/>
  <c r="GA121" i="21"/>
  <c r="FY121" i="21"/>
  <c r="FV121" i="21"/>
  <c r="FR121" i="21"/>
  <c r="FP121" i="21"/>
  <c r="FM121" i="21"/>
  <c r="FK121" i="21"/>
  <c r="FI121" i="21"/>
  <c r="GA120" i="21"/>
  <c r="FY120" i="21"/>
  <c r="FV120" i="21"/>
  <c r="FR120" i="21"/>
  <c r="FP120" i="21"/>
  <c r="FM120" i="21"/>
  <c r="FK120" i="21"/>
  <c r="FI120" i="21"/>
  <c r="GA119" i="21"/>
  <c r="FY119" i="21"/>
  <c r="FV119" i="21"/>
  <c r="FR119" i="21"/>
  <c r="FP119" i="21"/>
  <c r="FM119" i="21"/>
  <c r="FK119" i="21"/>
  <c r="FI119" i="21"/>
  <c r="GA118" i="21"/>
  <c r="FY118" i="21"/>
  <c r="FV118" i="21"/>
  <c r="FR118" i="21"/>
  <c r="FP118" i="21"/>
  <c r="FM118" i="21"/>
  <c r="FK118" i="21"/>
  <c r="FI118" i="21"/>
  <c r="GA117" i="21"/>
  <c r="FY117" i="21"/>
  <c r="FV117" i="21"/>
  <c r="FR117" i="21"/>
  <c r="FP117" i="21"/>
  <c r="FM117" i="21"/>
  <c r="FK117" i="21"/>
  <c r="FI117" i="21"/>
  <c r="GA116" i="21"/>
  <c r="FY116" i="21"/>
  <c r="FV116" i="21"/>
  <c r="FR116" i="21"/>
  <c r="FP116" i="21"/>
  <c r="FM116" i="21"/>
  <c r="FK116" i="21"/>
  <c r="FI116" i="21"/>
  <c r="GA115" i="21"/>
  <c r="FY115" i="21"/>
  <c r="FV115" i="21"/>
  <c r="FR115" i="21"/>
  <c r="FP115" i="21"/>
  <c r="FM115" i="21"/>
  <c r="FK115" i="21"/>
  <c r="FI115" i="21"/>
  <c r="GA114" i="21"/>
  <c r="FY114" i="21"/>
  <c r="FV114" i="21"/>
  <c r="FR114" i="21"/>
  <c r="FP114" i="21"/>
  <c r="FM114" i="21"/>
  <c r="FK114" i="21"/>
  <c r="FI114" i="21"/>
  <c r="GA113" i="21"/>
  <c r="FY113" i="21"/>
  <c r="FV113" i="21"/>
  <c r="FR113" i="21"/>
  <c r="FP113" i="21"/>
  <c r="FM113" i="21"/>
  <c r="FK113" i="21"/>
  <c r="FI113" i="21"/>
  <c r="GA112" i="21"/>
  <c r="FY112" i="21"/>
  <c r="FV112" i="21"/>
  <c r="FR112" i="21"/>
  <c r="FP112" i="21"/>
  <c r="FM112" i="21"/>
  <c r="FK112" i="21"/>
  <c r="FI112" i="21"/>
  <c r="GA111" i="21"/>
  <c r="FY111" i="21"/>
  <c r="FV111" i="21"/>
  <c r="FR111" i="21"/>
  <c r="FP111" i="21"/>
  <c r="FM111" i="21"/>
  <c r="FK111" i="21"/>
  <c r="FI111" i="21"/>
  <c r="GA110" i="21"/>
  <c r="FY110" i="21"/>
  <c r="FV110" i="21"/>
  <c r="FR110" i="21"/>
  <c r="FP110" i="21"/>
  <c r="FM110" i="21"/>
  <c r="FK110" i="21"/>
  <c r="FI110" i="21"/>
  <c r="GA109" i="21"/>
  <c r="FY109" i="21"/>
  <c r="FV109" i="21"/>
  <c r="FR109" i="21"/>
  <c r="FP109" i="21"/>
  <c r="FM109" i="21"/>
  <c r="FK109" i="21"/>
  <c r="FI109" i="21"/>
  <c r="GA108" i="21"/>
  <c r="FY108" i="21"/>
  <c r="FV108" i="21"/>
  <c r="FR108" i="21"/>
  <c r="FP108" i="21"/>
  <c r="FM108" i="21"/>
  <c r="FK108" i="21"/>
  <c r="FI108" i="21"/>
  <c r="GA107" i="21"/>
  <c r="FY107" i="21"/>
  <c r="FV107" i="21"/>
  <c r="FR107" i="21"/>
  <c r="FP107" i="21"/>
  <c r="FM107" i="21"/>
  <c r="FK107" i="21"/>
  <c r="FI107" i="21"/>
  <c r="GA106" i="21"/>
  <c r="FY106" i="21"/>
  <c r="FV106" i="21"/>
  <c r="FR106" i="21"/>
  <c r="FP106" i="21"/>
  <c r="FM106" i="21"/>
  <c r="FK106" i="21"/>
  <c r="FI106" i="21"/>
  <c r="GA105" i="21"/>
  <c r="FY105" i="21"/>
  <c r="FV105" i="21"/>
  <c r="FR105" i="21"/>
  <c r="FP105" i="21"/>
  <c r="FM105" i="21"/>
  <c r="FK105" i="21"/>
  <c r="FI105" i="21"/>
  <c r="GA104" i="21"/>
  <c r="FY104" i="21"/>
  <c r="FV104" i="21"/>
  <c r="FR104" i="21"/>
  <c r="FP104" i="21"/>
  <c r="FM104" i="21"/>
  <c r="FK104" i="21"/>
  <c r="FI104" i="21"/>
  <c r="GA103" i="21"/>
  <c r="FY103" i="21"/>
  <c r="FV103" i="21"/>
  <c r="FR103" i="21"/>
  <c r="FP103" i="21"/>
  <c r="FM103" i="21"/>
  <c r="FK103" i="21"/>
  <c r="FI103" i="21"/>
  <c r="GA102" i="21"/>
  <c r="FY102" i="21"/>
  <c r="FV102" i="21"/>
  <c r="FR102" i="21"/>
  <c r="FP102" i="21"/>
  <c r="FM102" i="21"/>
  <c r="FK102" i="21"/>
  <c r="FI102" i="21"/>
  <c r="GA101" i="21"/>
  <c r="FY101" i="21"/>
  <c r="FV101" i="21"/>
  <c r="FR101" i="21"/>
  <c r="FP101" i="21"/>
  <c r="FM101" i="21"/>
  <c r="FK101" i="21"/>
  <c r="FI101" i="21"/>
  <c r="GA100" i="21"/>
  <c r="FY100" i="21"/>
  <c r="FV100" i="21"/>
  <c r="FR100" i="21"/>
  <c r="FP100" i="21"/>
  <c r="FM100" i="21"/>
  <c r="FK100" i="21"/>
  <c r="FI100" i="21"/>
  <c r="GA99" i="21"/>
  <c r="FY99" i="21"/>
  <c r="FV99" i="21"/>
  <c r="FR99" i="21"/>
  <c r="FP99" i="21"/>
  <c r="FM99" i="21"/>
  <c r="FK99" i="21"/>
  <c r="FI99" i="21"/>
  <c r="GA98" i="21"/>
  <c r="FY98" i="21"/>
  <c r="FV98" i="21"/>
  <c r="FR98" i="21"/>
  <c r="FP98" i="21"/>
  <c r="FM98" i="21"/>
  <c r="FK98" i="21"/>
  <c r="FI98" i="21"/>
  <c r="GA97" i="21"/>
  <c r="FY97" i="21"/>
  <c r="FV97" i="21"/>
  <c r="FR97" i="21"/>
  <c r="FP97" i="21"/>
  <c r="FM97" i="21"/>
  <c r="FK97" i="21"/>
  <c r="FI97" i="21"/>
  <c r="GA96" i="21"/>
  <c r="FY96" i="21"/>
  <c r="FV96" i="21"/>
  <c r="FR96" i="21"/>
  <c r="FP96" i="21"/>
  <c r="FM96" i="21"/>
  <c r="FK96" i="21"/>
  <c r="FI96" i="21"/>
  <c r="GA95" i="21"/>
  <c r="FY95" i="21"/>
  <c r="FV95" i="21"/>
  <c r="FR95" i="21"/>
  <c r="FP95" i="21"/>
  <c r="FM95" i="21"/>
  <c r="FK95" i="21"/>
  <c r="FI95" i="21"/>
  <c r="GA94" i="21"/>
  <c r="FY94" i="21"/>
  <c r="FV94" i="21"/>
  <c r="FR94" i="21"/>
  <c r="FP94" i="21"/>
  <c r="FM94" i="21"/>
  <c r="FK94" i="21"/>
  <c r="FI94" i="21"/>
  <c r="GA93" i="21"/>
  <c r="FY93" i="21"/>
  <c r="FV93" i="21"/>
  <c r="FR93" i="21"/>
  <c r="FP93" i="21"/>
  <c r="FM93" i="21"/>
  <c r="FK93" i="21"/>
  <c r="FI93" i="21"/>
  <c r="GA92" i="21"/>
  <c r="FY92" i="21"/>
  <c r="FV92" i="21"/>
  <c r="FR92" i="21"/>
  <c r="FP92" i="21"/>
  <c r="FM92" i="21"/>
  <c r="FK92" i="21"/>
  <c r="FI92" i="21"/>
  <c r="GA91" i="21"/>
  <c r="FY91" i="21"/>
  <c r="FV91" i="21"/>
  <c r="FR91" i="21"/>
  <c r="FP91" i="21"/>
  <c r="FM91" i="21"/>
  <c r="FK91" i="21"/>
  <c r="FI91" i="21"/>
  <c r="GA90" i="21"/>
  <c r="FY90" i="21"/>
  <c r="FV90" i="21"/>
  <c r="FR90" i="21"/>
  <c r="FP90" i="21"/>
  <c r="FM90" i="21"/>
  <c r="FK90" i="21"/>
  <c r="FI90" i="21"/>
  <c r="GA89" i="21"/>
  <c r="FY89" i="21"/>
  <c r="FV89" i="21"/>
  <c r="FR89" i="21"/>
  <c r="FP89" i="21"/>
  <c r="FM89" i="21"/>
  <c r="FK89" i="21"/>
  <c r="FI89" i="21"/>
  <c r="GA88" i="21"/>
  <c r="FY88" i="21"/>
  <c r="FV88" i="21"/>
  <c r="FR88" i="21"/>
  <c r="FP88" i="21"/>
  <c r="FM88" i="21"/>
  <c r="FK88" i="21"/>
  <c r="FI88" i="21"/>
  <c r="GA87" i="21"/>
  <c r="FY87" i="21"/>
  <c r="FV87" i="21"/>
  <c r="FR87" i="21"/>
  <c r="FP87" i="21"/>
  <c r="FM87" i="21"/>
  <c r="FK87" i="21"/>
  <c r="FI87" i="21"/>
  <c r="GA86" i="21"/>
  <c r="FY86" i="21"/>
  <c r="FV86" i="21"/>
  <c r="FR86" i="21"/>
  <c r="FP86" i="21"/>
  <c r="FM86" i="21"/>
  <c r="FK86" i="21"/>
  <c r="FI86" i="21"/>
  <c r="GA85" i="21"/>
  <c r="FY85" i="21"/>
  <c r="FV85" i="21"/>
  <c r="FR85" i="21"/>
  <c r="FP85" i="21"/>
  <c r="FM85" i="21"/>
  <c r="FK85" i="21"/>
  <c r="FI85" i="21"/>
  <c r="GA84" i="21"/>
  <c r="FY84" i="21"/>
  <c r="FV84" i="21"/>
  <c r="FR84" i="21"/>
  <c r="FP84" i="21"/>
  <c r="FM84" i="21"/>
  <c r="FK84" i="21"/>
  <c r="FI84" i="21"/>
  <c r="GA83" i="21"/>
  <c r="FY83" i="21"/>
  <c r="FV83" i="21"/>
  <c r="FR83" i="21"/>
  <c r="FP83" i="21"/>
  <c r="FM83" i="21"/>
  <c r="FK83" i="21"/>
  <c r="FI83" i="21"/>
  <c r="GA82" i="21"/>
  <c r="FY82" i="21"/>
  <c r="FV82" i="21"/>
  <c r="FR82" i="21"/>
  <c r="FP82" i="21"/>
  <c r="FM82" i="21"/>
  <c r="FK82" i="21"/>
  <c r="FI82" i="21"/>
  <c r="GA81" i="21"/>
  <c r="FY81" i="21"/>
  <c r="FV81" i="21"/>
  <c r="FR81" i="21"/>
  <c r="FP81" i="21"/>
  <c r="FM81" i="21"/>
  <c r="FK81" i="21"/>
  <c r="FI81" i="21"/>
  <c r="GA80" i="21"/>
  <c r="FY80" i="21"/>
  <c r="FV80" i="21"/>
  <c r="FR80" i="21"/>
  <c r="FP80" i="21"/>
  <c r="FM80" i="21"/>
  <c r="FK80" i="21"/>
  <c r="FI80" i="21"/>
  <c r="GA79" i="21"/>
  <c r="FY79" i="21"/>
  <c r="FV79" i="21"/>
  <c r="FR79" i="21"/>
  <c r="FP79" i="21"/>
  <c r="FM79" i="21"/>
  <c r="FK79" i="21"/>
  <c r="FI79" i="21"/>
  <c r="GA78" i="21"/>
  <c r="FY78" i="21"/>
  <c r="FV78" i="21"/>
  <c r="FR78" i="21"/>
  <c r="FP78" i="21"/>
  <c r="FM78" i="21"/>
  <c r="FK78" i="21"/>
  <c r="FI78" i="21"/>
  <c r="GA77" i="21"/>
  <c r="FY77" i="21"/>
  <c r="FV77" i="21"/>
  <c r="FR77" i="21"/>
  <c r="FP77" i="21"/>
  <c r="FM77" i="21"/>
  <c r="FK77" i="21"/>
  <c r="FI77" i="21"/>
  <c r="GA76" i="21"/>
  <c r="FY76" i="21"/>
  <c r="FV76" i="21"/>
  <c r="FR76" i="21"/>
  <c r="FP76" i="21"/>
  <c r="FM76" i="21"/>
  <c r="FK76" i="21"/>
  <c r="FI76" i="21"/>
  <c r="GA75" i="21"/>
  <c r="FY75" i="21"/>
  <c r="FV75" i="21"/>
  <c r="FR75" i="21"/>
  <c r="FP75" i="21"/>
  <c r="FM75" i="21"/>
  <c r="FK75" i="21"/>
  <c r="FI75" i="21"/>
  <c r="GA74" i="21"/>
  <c r="FY74" i="21"/>
  <c r="FV74" i="21"/>
  <c r="FR74" i="21"/>
  <c r="FP74" i="21"/>
  <c r="FM74" i="21"/>
  <c r="FK74" i="21"/>
  <c r="FI74" i="21"/>
  <c r="GA73" i="21"/>
  <c r="FY73" i="21"/>
  <c r="FV73" i="21"/>
  <c r="FR73" i="21"/>
  <c r="FP73" i="21"/>
  <c r="FM73" i="21"/>
  <c r="FK73" i="21"/>
  <c r="FI73" i="21"/>
  <c r="GA72" i="21"/>
  <c r="FY72" i="21"/>
  <c r="FV72" i="21"/>
  <c r="FR72" i="21"/>
  <c r="FP72" i="21"/>
  <c r="FM72" i="21"/>
  <c r="FK72" i="21"/>
  <c r="FI72" i="21"/>
  <c r="GA71" i="21"/>
  <c r="FY71" i="21"/>
  <c r="FV71" i="21"/>
  <c r="FR71" i="21"/>
  <c r="FP71" i="21"/>
  <c r="FM71" i="21"/>
  <c r="FK71" i="21"/>
  <c r="FI71" i="21"/>
  <c r="GA70" i="21"/>
  <c r="FY70" i="21"/>
  <c r="FV70" i="21"/>
  <c r="FR70" i="21"/>
  <c r="FP70" i="21"/>
  <c r="FM70" i="21"/>
  <c r="FK70" i="21"/>
  <c r="FI70" i="21"/>
  <c r="GA69" i="21"/>
  <c r="FY69" i="21"/>
  <c r="FV69" i="21"/>
  <c r="FR69" i="21"/>
  <c r="FP69" i="21"/>
  <c r="FM69" i="21"/>
  <c r="FK69" i="21"/>
  <c r="FI69" i="21"/>
  <c r="GA68" i="21"/>
  <c r="FY68" i="21"/>
  <c r="FV68" i="21"/>
  <c r="FR68" i="21"/>
  <c r="FP68" i="21"/>
  <c r="FM68" i="21"/>
  <c r="FK68" i="21"/>
  <c r="FI68" i="21"/>
  <c r="GA67" i="21"/>
  <c r="FY67" i="21"/>
  <c r="FV67" i="21"/>
  <c r="FR67" i="21"/>
  <c r="FP67" i="21"/>
  <c r="FM67" i="21"/>
  <c r="FK67" i="21"/>
  <c r="FI67" i="21"/>
  <c r="GA66" i="21"/>
  <c r="FY66" i="21"/>
  <c r="FV66" i="21"/>
  <c r="FR66" i="21"/>
  <c r="FP66" i="21"/>
  <c r="FM66" i="21"/>
  <c r="FK66" i="21"/>
  <c r="FI66" i="21"/>
  <c r="GA65" i="21"/>
  <c r="FY65" i="21"/>
  <c r="FV65" i="21"/>
  <c r="FR65" i="21"/>
  <c r="FP65" i="21"/>
  <c r="FM65" i="21"/>
  <c r="FK65" i="21"/>
  <c r="FI65" i="21"/>
  <c r="GA64" i="21"/>
  <c r="FY64" i="21"/>
  <c r="FV64" i="21"/>
  <c r="FR64" i="21"/>
  <c r="FP64" i="21"/>
  <c r="FM64" i="21"/>
  <c r="FK64" i="21"/>
  <c r="FI64" i="21"/>
  <c r="GA63" i="21"/>
  <c r="FY63" i="21"/>
  <c r="FV63" i="21"/>
  <c r="FR63" i="21"/>
  <c r="FP63" i="21"/>
  <c r="FM63" i="21"/>
  <c r="FK63" i="21"/>
  <c r="FI63" i="21"/>
  <c r="GA62" i="21"/>
  <c r="FY62" i="21"/>
  <c r="FV62" i="21"/>
  <c r="FR62" i="21"/>
  <c r="FP62" i="21"/>
  <c r="FM62" i="21"/>
  <c r="FK62" i="21"/>
  <c r="FI62" i="21"/>
  <c r="GA61" i="21"/>
  <c r="FY61" i="21"/>
  <c r="FV61" i="21"/>
  <c r="FR61" i="21"/>
  <c r="FP61" i="21"/>
  <c r="FM61" i="21"/>
  <c r="FK61" i="21"/>
  <c r="FI61" i="21"/>
  <c r="GA60" i="21"/>
  <c r="FY60" i="21"/>
  <c r="FV60" i="21"/>
  <c r="FR60" i="21"/>
  <c r="FP60" i="21"/>
  <c r="FM60" i="21"/>
  <c r="FK60" i="21"/>
  <c r="FI60" i="21"/>
  <c r="GA59" i="21"/>
  <c r="FY59" i="21"/>
  <c r="FV59" i="21"/>
  <c r="FR59" i="21"/>
  <c r="FP59" i="21"/>
  <c r="FM59" i="21"/>
  <c r="FK59" i="21"/>
  <c r="FI59" i="21"/>
  <c r="GA58" i="21"/>
  <c r="FY58" i="21"/>
  <c r="FV58" i="21"/>
  <c r="FR58" i="21"/>
  <c r="FP58" i="21"/>
  <c r="FM58" i="21"/>
  <c r="FK58" i="21"/>
  <c r="FI58" i="21"/>
  <c r="GA57" i="21"/>
  <c r="FY57" i="21"/>
  <c r="FV57" i="21"/>
  <c r="FR57" i="21"/>
  <c r="FP57" i="21"/>
  <c r="FM57" i="21"/>
  <c r="FK57" i="21"/>
  <c r="FI57" i="21"/>
  <c r="GA56" i="21"/>
  <c r="FY56" i="21"/>
  <c r="FV56" i="21"/>
  <c r="FR56" i="21"/>
  <c r="FP56" i="21"/>
  <c r="FM56" i="21"/>
  <c r="FK56" i="21"/>
  <c r="FI56" i="21"/>
  <c r="GA55" i="21"/>
  <c r="FY55" i="21"/>
  <c r="FV55" i="21"/>
  <c r="FR55" i="21"/>
  <c r="FP55" i="21"/>
  <c r="FM55" i="21"/>
  <c r="FK55" i="21"/>
  <c r="FI55" i="21"/>
  <c r="GA54" i="21"/>
  <c r="FY54" i="21"/>
  <c r="FV54" i="21"/>
  <c r="FR54" i="21"/>
  <c r="FP54" i="21"/>
  <c r="FM54" i="21"/>
  <c r="FK54" i="21"/>
  <c r="FI54" i="21"/>
  <c r="GA53" i="21"/>
  <c r="FY53" i="21"/>
  <c r="FV53" i="21"/>
  <c r="FR53" i="21"/>
  <c r="FP53" i="21"/>
  <c r="FM53" i="21"/>
  <c r="FK53" i="21"/>
  <c r="FI53" i="21"/>
  <c r="GA52" i="21"/>
  <c r="FY52" i="21"/>
  <c r="FV52" i="21"/>
  <c r="FR52" i="21"/>
  <c r="FP52" i="21"/>
  <c r="FM52" i="21"/>
  <c r="FK52" i="21"/>
  <c r="FI52" i="21"/>
  <c r="GA51" i="21"/>
  <c r="FY51" i="21"/>
  <c r="FV51" i="21"/>
  <c r="FR51" i="21"/>
  <c r="FP51" i="21"/>
  <c r="FM51" i="21"/>
  <c r="FK51" i="21"/>
  <c r="FI51" i="21"/>
  <c r="GA50" i="21"/>
  <c r="FY50" i="21"/>
  <c r="FV50" i="21"/>
  <c r="FR50" i="21"/>
  <c r="FP50" i="21"/>
  <c r="FM50" i="21"/>
  <c r="FK50" i="21"/>
  <c r="FI50" i="21"/>
  <c r="GA49" i="21"/>
  <c r="FY49" i="21"/>
  <c r="FV49" i="21"/>
  <c r="FR49" i="21"/>
  <c r="FP49" i="21"/>
  <c r="FM49" i="21"/>
  <c r="FK49" i="21"/>
  <c r="FI49" i="21"/>
  <c r="GA48" i="21"/>
  <c r="FY48" i="21"/>
  <c r="FV48" i="21"/>
  <c r="FR48" i="21"/>
  <c r="FP48" i="21"/>
  <c r="FM48" i="21"/>
  <c r="FK48" i="21"/>
  <c r="FI48" i="21"/>
  <c r="GA47" i="21"/>
  <c r="FY47" i="21"/>
  <c r="FV47" i="21"/>
  <c r="FR47" i="21"/>
  <c r="FP47" i="21"/>
  <c r="FM47" i="21"/>
  <c r="FK47" i="21"/>
  <c r="FI47" i="21"/>
  <c r="GA46" i="21"/>
  <c r="FY46" i="21"/>
  <c r="FV46" i="21"/>
  <c r="FR46" i="21"/>
  <c r="FP46" i="21"/>
  <c r="FM46" i="21"/>
  <c r="FK46" i="21"/>
  <c r="FI46" i="21"/>
  <c r="GA45" i="21"/>
  <c r="FY45" i="21"/>
  <c r="FV45" i="21"/>
  <c r="FR45" i="21"/>
  <c r="FP45" i="21"/>
  <c r="FM45" i="21"/>
  <c r="FK45" i="21"/>
  <c r="FI45" i="21"/>
  <c r="GA44" i="21"/>
  <c r="FY44" i="21"/>
  <c r="FV44" i="21"/>
  <c r="FR44" i="21"/>
  <c r="FP44" i="21"/>
  <c r="FM44" i="21"/>
  <c r="FK44" i="21"/>
  <c r="FI44" i="21"/>
  <c r="GA43" i="21"/>
  <c r="FY43" i="21"/>
  <c r="FV43" i="21"/>
  <c r="FR43" i="21"/>
  <c r="FP43" i="21"/>
  <c r="FM43" i="21"/>
  <c r="FK43" i="21"/>
  <c r="FI43" i="21"/>
  <c r="GA42" i="21"/>
  <c r="FY42" i="21"/>
  <c r="FV42" i="21"/>
  <c r="FR42" i="21"/>
  <c r="FP42" i="21"/>
  <c r="FM42" i="21"/>
  <c r="FK42" i="21"/>
  <c r="FI42" i="21"/>
  <c r="GA41" i="21"/>
  <c r="FY41" i="21"/>
  <c r="FV41" i="21"/>
  <c r="FR41" i="21"/>
  <c r="FP41" i="21"/>
  <c r="FM41" i="21"/>
  <c r="FK41" i="21"/>
  <c r="FI41" i="21"/>
  <c r="GA40" i="21"/>
  <c r="FY40" i="21"/>
  <c r="FV40" i="21"/>
  <c r="FR40" i="21"/>
  <c r="FP40" i="21"/>
  <c r="FM40" i="21"/>
  <c r="FK40" i="21"/>
  <c r="FI40" i="21"/>
  <c r="GA39" i="21"/>
  <c r="FY39" i="21"/>
  <c r="FV39" i="21"/>
  <c r="FR39" i="21"/>
  <c r="FP39" i="21"/>
  <c r="FM39" i="21"/>
  <c r="FK39" i="21"/>
  <c r="FI39" i="21"/>
  <c r="GA38" i="21"/>
  <c r="FY38" i="21"/>
  <c r="FV38" i="21"/>
  <c r="FR38" i="21"/>
  <c r="FP38" i="21"/>
  <c r="FM38" i="21"/>
  <c r="FK38" i="21"/>
  <c r="FI38" i="21"/>
  <c r="GA37" i="21"/>
  <c r="FY37" i="21"/>
  <c r="FV37" i="21"/>
  <c r="FR37" i="21"/>
  <c r="FP37" i="21"/>
  <c r="FM37" i="21"/>
  <c r="FK37" i="21"/>
  <c r="FI37" i="21"/>
  <c r="GA36" i="21"/>
  <c r="FY36" i="21"/>
  <c r="FV36" i="21"/>
  <c r="FR36" i="21"/>
  <c r="FP36" i="21"/>
  <c r="FM36" i="21"/>
  <c r="FK36" i="21"/>
  <c r="FI36" i="21"/>
  <c r="GA35" i="21"/>
  <c r="FY35" i="21"/>
  <c r="FV35" i="21"/>
  <c r="FR35" i="21"/>
  <c r="FP35" i="21"/>
  <c r="FM35" i="21"/>
  <c r="FK35" i="21"/>
  <c r="FI35" i="21"/>
  <c r="GA34" i="21"/>
  <c r="FY34" i="21"/>
  <c r="FV34" i="21"/>
  <c r="FR34" i="21"/>
  <c r="FP34" i="21"/>
  <c r="FM34" i="21"/>
  <c r="FK34" i="21"/>
  <c r="FI34" i="21"/>
  <c r="GA33" i="21"/>
  <c r="FY33" i="21"/>
  <c r="FV33" i="21"/>
  <c r="FR33" i="21"/>
  <c r="FP33" i="21"/>
  <c r="FM33" i="21"/>
  <c r="FK33" i="21"/>
  <c r="FI33" i="21"/>
  <c r="GA32" i="21"/>
  <c r="FY32" i="21"/>
  <c r="FV32" i="21"/>
  <c r="FR32" i="21"/>
  <c r="FP32" i="21"/>
  <c r="FM32" i="21"/>
  <c r="FK32" i="21"/>
  <c r="FI32" i="21"/>
  <c r="GA31" i="21"/>
  <c r="FY31" i="21"/>
  <c r="FV31" i="21"/>
  <c r="FR31" i="21"/>
  <c r="FP31" i="21"/>
  <c r="FM31" i="21"/>
  <c r="FK31" i="21"/>
  <c r="FI31" i="21"/>
  <c r="GA30" i="21"/>
  <c r="FY30" i="21"/>
  <c r="FV30" i="21"/>
  <c r="FR30" i="21"/>
  <c r="FP30" i="21"/>
  <c r="FM30" i="21"/>
  <c r="FK30" i="21"/>
  <c r="FI30" i="21"/>
  <c r="GA29" i="21"/>
  <c r="FY29" i="21"/>
  <c r="FV29" i="21"/>
  <c r="FR29" i="21"/>
  <c r="FP29" i="21"/>
  <c r="FM29" i="21"/>
  <c r="FK29" i="21"/>
  <c r="FI29" i="21"/>
  <c r="GA28" i="21"/>
  <c r="FY28" i="21"/>
  <c r="FV28" i="21"/>
  <c r="FR28" i="21"/>
  <c r="FP28" i="21"/>
  <c r="FM28" i="21"/>
  <c r="FK28" i="21"/>
  <c r="FI28" i="21"/>
  <c r="GA27" i="21"/>
  <c r="FY27" i="21"/>
  <c r="FV27" i="21"/>
  <c r="FR27" i="21"/>
  <c r="FP27" i="21"/>
  <c r="FM27" i="21"/>
  <c r="FK27" i="21"/>
  <c r="FI27" i="21"/>
  <c r="GA26" i="21"/>
  <c r="FY26" i="21"/>
  <c r="FV26" i="21"/>
  <c r="FR26" i="21"/>
  <c r="FP26" i="21"/>
  <c r="FM26" i="21"/>
  <c r="FK26" i="21"/>
  <c r="FI26" i="21"/>
  <c r="GA25" i="21"/>
  <c r="FY25" i="21"/>
  <c r="FV25" i="21"/>
  <c r="FR25" i="21"/>
  <c r="FP25" i="21"/>
  <c r="FM25" i="21"/>
  <c r="FK25" i="21"/>
  <c r="FI25" i="21"/>
  <c r="GA24" i="21"/>
  <c r="FY24" i="21"/>
  <c r="FV24" i="21"/>
  <c r="FR24" i="21"/>
  <c r="FP24" i="21"/>
  <c r="FM24" i="21"/>
  <c r="FK24" i="21"/>
  <c r="FI24" i="21"/>
  <c r="GA23" i="21"/>
  <c r="FY23" i="21"/>
  <c r="FV23" i="21"/>
  <c r="FR23" i="21"/>
  <c r="FP23" i="21"/>
  <c r="FM23" i="21"/>
  <c r="FK23" i="21"/>
  <c r="FI23" i="21"/>
  <c r="GA22" i="21"/>
  <c r="FY22" i="21"/>
  <c r="FV22" i="21"/>
  <c r="FR22" i="21"/>
  <c r="FP22" i="21"/>
  <c r="FM22" i="21"/>
  <c r="FK22" i="21"/>
  <c r="FI22" i="21"/>
  <c r="GA21" i="21"/>
  <c r="FY21" i="21"/>
  <c r="FV21" i="21"/>
  <c r="FR21" i="21"/>
  <c r="FP21" i="21"/>
  <c r="FM21" i="21"/>
  <c r="FK21" i="21"/>
  <c r="FI21" i="21"/>
  <c r="GA20" i="21"/>
  <c r="FY20" i="21"/>
  <c r="FV20" i="21"/>
  <c r="FR20" i="21"/>
  <c r="FP20" i="21"/>
  <c r="FM20" i="21"/>
  <c r="FK20" i="21"/>
  <c r="FI20" i="21"/>
  <c r="GA19" i="21"/>
  <c r="FY19" i="21"/>
  <c r="FV19" i="21"/>
  <c r="FR19" i="21"/>
  <c r="FP19" i="21"/>
  <c r="FM19" i="21"/>
  <c r="FK19" i="21"/>
  <c r="FI19" i="21"/>
  <c r="GA18" i="21"/>
  <c r="FY18" i="21"/>
  <c r="FV18" i="21"/>
  <c r="FR18" i="21"/>
  <c r="FP18" i="21"/>
  <c r="FM18" i="21"/>
  <c r="FK18" i="21"/>
  <c r="FI18" i="21"/>
  <c r="GA17" i="21"/>
  <c r="FY17" i="21"/>
  <c r="FV17" i="21"/>
  <c r="FR17" i="21"/>
  <c r="FP17" i="21"/>
  <c r="FM17" i="21"/>
  <c r="FK17" i="21"/>
  <c r="FI17" i="21"/>
  <c r="GA16" i="21"/>
  <c r="FY16" i="21"/>
  <c r="FV16" i="21"/>
  <c r="FR16" i="21"/>
  <c r="FP16" i="21"/>
  <c r="FM16" i="21"/>
  <c r="FK16" i="21"/>
  <c r="FI16" i="21"/>
  <c r="GA15" i="21"/>
  <c r="FY15" i="21"/>
  <c r="FV15" i="21"/>
  <c r="FR15" i="21"/>
  <c r="FP15" i="21"/>
  <c r="FM15" i="21"/>
  <c r="FK15" i="21"/>
  <c r="FI15" i="21"/>
  <c r="GA14" i="21"/>
  <c r="FY14" i="21"/>
  <c r="FV14" i="21"/>
  <c r="FR14" i="21"/>
  <c r="FP14" i="21"/>
  <c r="FM14" i="21"/>
  <c r="FK14" i="21"/>
  <c r="FI14" i="21"/>
  <c r="GA13" i="21"/>
  <c r="FY13" i="21"/>
  <c r="FV13" i="21"/>
  <c r="FR13" i="21"/>
  <c r="FP13" i="21"/>
  <c r="FM13" i="21"/>
  <c r="FK13" i="21"/>
  <c r="FI13" i="21"/>
  <c r="GA12" i="21"/>
  <c r="FY12" i="21"/>
  <c r="FV12" i="21"/>
  <c r="FR12" i="21"/>
  <c r="FP12" i="21"/>
  <c r="FM12" i="21"/>
  <c r="FK12" i="21"/>
  <c r="FI12" i="21"/>
  <c r="GA11" i="21"/>
  <c r="FY11" i="21"/>
  <c r="FV11" i="21"/>
  <c r="FR11" i="21"/>
  <c r="FP11" i="21"/>
  <c r="FM11" i="21"/>
  <c r="FK11" i="21"/>
  <c r="FI11" i="21"/>
  <c r="FE190" i="21"/>
  <c r="FC190" i="21"/>
  <c r="EZ190" i="21"/>
  <c r="EV190" i="21"/>
  <c r="ET190" i="21"/>
  <c r="EQ190" i="21"/>
  <c r="EO190" i="21"/>
  <c r="EM190" i="21"/>
  <c r="FE189" i="21"/>
  <c r="FC189" i="21"/>
  <c r="EZ189" i="21"/>
  <c r="EV189" i="21"/>
  <c r="ET189" i="21"/>
  <c r="EQ189" i="21"/>
  <c r="EO189" i="21"/>
  <c r="EM189" i="21"/>
  <c r="FE188" i="21"/>
  <c r="FC188" i="21"/>
  <c r="EZ188" i="21"/>
  <c r="EV188" i="21"/>
  <c r="ET188" i="21"/>
  <c r="EQ188" i="21"/>
  <c r="EO188" i="21"/>
  <c r="EM188" i="21"/>
  <c r="FE187" i="21"/>
  <c r="FC187" i="21"/>
  <c r="EZ187" i="21"/>
  <c r="EV187" i="21"/>
  <c r="ET187" i="21"/>
  <c r="EQ187" i="21"/>
  <c r="EO187" i="21"/>
  <c r="EM187" i="21"/>
  <c r="FE186" i="21"/>
  <c r="FC186" i="21"/>
  <c r="EZ186" i="21"/>
  <c r="EV186" i="21"/>
  <c r="ET186" i="21"/>
  <c r="EQ186" i="21"/>
  <c r="EO186" i="21"/>
  <c r="EM186" i="21"/>
  <c r="FE185" i="21"/>
  <c r="FC185" i="21"/>
  <c r="EZ185" i="21"/>
  <c r="EV185" i="21"/>
  <c r="ET185" i="21"/>
  <c r="EQ185" i="21"/>
  <c r="EO185" i="21"/>
  <c r="EM185" i="21"/>
  <c r="FE184" i="21"/>
  <c r="FC184" i="21"/>
  <c r="EZ184" i="21"/>
  <c r="EV184" i="21"/>
  <c r="ET184" i="21"/>
  <c r="EQ184" i="21"/>
  <c r="EO184" i="21"/>
  <c r="EM184" i="21"/>
  <c r="FE183" i="21"/>
  <c r="FC183" i="21"/>
  <c r="EZ183" i="21"/>
  <c r="EV183" i="21"/>
  <c r="ET183" i="21"/>
  <c r="EQ183" i="21"/>
  <c r="EO183" i="21"/>
  <c r="EM183" i="21"/>
  <c r="FE182" i="21"/>
  <c r="FC182" i="21"/>
  <c r="EZ182" i="21"/>
  <c r="EV182" i="21"/>
  <c r="ET182" i="21"/>
  <c r="EQ182" i="21"/>
  <c r="EO182" i="21"/>
  <c r="EM182" i="21"/>
  <c r="FE180" i="21"/>
  <c r="FC180" i="21"/>
  <c r="EZ180" i="21"/>
  <c r="EV180" i="21"/>
  <c r="ET180" i="21"/>
  <c r="EQ180" i="21"/>
  <c r="EO180" i="21"/>
  <c r="EM180" i="21"/>
  <c r="FE179" i="21"/>
  <c r="FC179" i="21"/>
  <c r="EZ179" i="21"/>
  <c r="EV179" i="21"/>
  <c r="ET179" i="21"/>
  <c r="EQ179" i="21"/>
  <c r="EO179" i="21"/>
  <c r="EM179" i="21"/>
  <c r="FE178" i="21"/>
  <c r="FC178" i="21"/>
  <c r="EZ178" i="21"/>
  <c r="EV178" i="21"/>
  <c r="ET178" i="21"/>
  <c r="EQ178" i="21"/>
  <c r="EO178" i="21"/>
  <c r="EM178" i="21"/>
  <c r="FE177" i="21"/>
  <c r="FC177" i="21"/>
  <c r="EZ177" i="21"/>
  <c r="EV177" i="21"/>
  <c r="ET177" i="21"/>
  <c r="EQ177" i="21"/>
  <c r="EO177" i="21"/>
  <c r="EM177" i="21"/>
  <c r="FE176" i="21"/>
  <c r="FC176" i="21"/>
  <c r="EZ176" i="21"/>
  <c r="EV176" i="21"/>
  <c r="ET176" i="21"/>
  <c r="EQ176" i="21"/>
  <c r="EO176" i="21"/>
  <c r="EM176" i="21"/>
  <c r="FE175" i="21"/>
  <c r="FC175" i="21"/>
  <c r="EZ175" i="21"/>
  <c r="EV175" i="21"/>
  <c r="ET175" i="21"/>
  <c r="EQ175" i="21"/>
  <c r="EO175" i="21"/>
  <c r="EM175" i="21"/>
  <c r="FE174" i="21"/>
  <c r="FC174" i="21"/>
  <c r="EZ174" i="21"/>
  <c r="EV174" i="21"/>
  <c r="ET174" i="21"/>
  <c r="EQ174" i="21"/>
  <c r="EO174" i="21"/>
  <c r="EM174" i="21"/>
  <c r="FE173" i="21"/>
  <c r="FC173" i="21"/>
  <c r="EZ173" i="21"/>
  <c r="EV173" i="21"/>
  <c r="ET173" i="21"/>
  <c r="EQ173" i="21"/>
  <c r="EO173" i="21"/>
  <c r="EM173" i="21"/>
  <c r="FE172" i="21"/>
  <c r="FC172" i="21"/>
  <c r="EZ172" i="21"/>
  <c r="EV172" i="21"/>
  <c r="ET172" i="21"/>
  <c r="EQ172" i="21"/>
  <c r="EO172" i="21"/>
  <c r="EM172" i="21"/>
  <c r="FE171" i="21"/>
  <c r="FC171" i="21"/>
  <c r="EZ171" i="21"/>
  <c r="EV171" i="21"/>
  <c r="ET171" i="21"/>
  <c r="EQ171" i="21"/>
  <c r="EO171" i="21"/>
  <c r="EM171" i="21"/>
  <c r="FE170" i="21"/>
  <c r="FC170" i="21"/>
  <c r="EZ170" i="21"/>
  <c r="EV170" i="21"/>
  <c r="ET170" i="21"/>
  <c r="EQ170" i="21"/>
  <c r="EO170" i="21"/>
  <c r="EM170" i="21"/>
  <c r="FE169" i="21"/>
  <c r="FC169" i="21"/>
  <c r="EZ169" i="21"/>
  <c r="EV169" i="21"/>
  <c r="ET169" i="21"/>
  <c r="EQ169" i="21"/>
  <c r="EO169" i="21"/>
  <c r="EM169" i="21"/>
  <c r="FE168" i="21"/>
  <c r="FC168" i="21"/>
  <c r="EZ168" i="21"/>
  <c r="EV168" i="21"/>
  <c r="ET168" i="21"/>
  <c r="EQ168" i="21"/>
  <c r="EO168" i="21"/>
  <c r="EM168" i="21"/>
  <c r="FE167" i="21"/>
  <c r="FC167" i="21"/>
  <c r="EZ167" i="21"/>
  <c r="EV167" i="21"/>
  <c r="ET167" i="21"/>
  <c r="EQ167" i="21"/>
  <c r="EO167" i="21"/>
  <c r="EM167" i="21"/>
  <c r="FE166" i="21"/>
  <c r="FC166" i="21"/>
  <c r="EZ166" i="21"/>
  <c r="EV166" i="21"/>
  <c r="ET166" i="21"/>
  <c r="EQ166" i="21"/>
  <c r="EO166" i="21"/>
  <c r="EM166" i="21"/>
  <c r="FE165" i="21"/>
  <c r="FC165" i="21"/>
  <c r="EZ165" i="21"/>
  <c r="EV165" i="21"/>
  <c r="ET165" i="21"/>
  <c r="EQ165" i="21"/>
  <c r="EO165" i="21"/>
  <c r="EM165" i="21"/>
  <c r="FE164" i="21"/>
  <c r="FC164" i="21"/>
  <c r="EZ164" i="21"/>
  <c r="EV164" i="21"/>
  <c r="ET164" i="21"/>
  <c r="EQ164" i="21"/>
  <c r="EO164" i="21"/>
  <c r="EM164" i="21"/>
  <c r="FE163" i="21"/>
  <c r="FC163" i="21"/>
  <c r="EZ163" i="21"/>
  <c r="EV163" i="21"/>
  <c r="ET163" i="21"/>
  <c r="EQ163" i="21"/>
  <c r="EO163" i="21"/>
  <c r="EM163" i="21"/>
  <c r="FE162" i="21"/>
  <c r="FC162" i="21"/>
  <c r="EZ162" i="21"/>
  <c r="EV162" i="21"/>
  <c r="ET162" i="21"/>
  <c r="EQ162" i="21"/>
  <c r="EO162" i="21"/>
  <c r="EM162" i="21"/>
  <c r="FE161" i="21"/>
  <c r="FC161" i="21"/>
  <c r="EZ161" i="21"/>
  <c r="EV161" i="21"/>
  <c r="ET161" i="21"/>
  <c r="EQ161" i="21"/>
  <c r="EO161" i="21"/>
  <c r="EM161" i="21"/>
  <c r="FE160" i="21"/>
  <c r="FC160" i="21"/>
  <c r="EZ160" i="21"/>
  <c r="EV160" i="21"/>
  <c r="ET160" i="21"/>
  <c r="EQ160" i="21"/>
  <c r="EO160" i="21"/>
  <c r="EM160" i="21"/>
  <c r="FE159" i="21"/>
  <c r="FC159" i="21"/>
  <c r="EZ159" i="21"/>
  <c r="EV159" i="21"/>
  <c r="ET159" i="21"/>
  <c r="EQ159" i="21"/>
  <c r="EO159" i="21"/>
  <c r="EM159" i="21"/>
  <c r="FE158" i="21"/>
  <c r="FC158" i="21"/>
  <c r="EZ158" i="21"/>
  <c r="EV158" i="21"/>
  <c r="ET158" i="21"/>
  <c r="EQ158" i="21"/>
  <c r="EO158" i="21"/>
  <c r="EM158" i="21"/>
  <c r="FE157" i="21"/>
  <c r="FC157" i="21"/>
  <c r="EZ157" i="21"/>
  <c r="EV157" i="21"/>
  <c r="ET157" i="21"/>
  <c r="EQ157" i="21"/>
  <c r="EO157" i="21"/>
  <c r="EM157" i="21"/>
  <c r="FE156" i="21"/>
  <c r="FC156" i="21"/>
  <c r="EZ156" i="21"/>
  <c r="EV156" i="21"/>
  <c r="ET156" i="21"/>
  <c r="EQ156" i="21"/>
  <c r="EO156" i="21"/>
  <c r="EM156" i="21"/>
  <c r="FE155" i="21"/>
  <c r="FC155" i="21"/>
  <c r="EZ155" i="21"/>
  <c r="EV155" i="21"/>
  <c r="ET155" i="21"/>
  <c r="EQ155" i="21"/>
  <c r="EO155" i="21"/>
  <c r="EM155" i="21"/>
  <c r="FE154" i="21"/>
  <c r="FC154" i="21"/>
  <c r="EZ154" i="21"/>
  <c r="EV154" i="21"/>
  <c r="ET154" i="21"/>
  <c r="EQ154" i="21"/>
  <c r="EO154" i="21"/>
  <c r="EM154" i="21"/>
  <c r="FE153" i="21"/>
  <c r="FC153" i="21"/>
  <c r="EZ153" i="21"/>
  <c r="EV153" i="21"/>
  <c r="ET153" i="21"/>
  <c r="EQ153" i="21"/>
  <c r="EO153" i="21"/>
  <c r="EM153" i="21"/>
  <c r="FE152" i="21"/>
  <c r="FC152" i="21"/>
  <c r="EZ152" i="21"/>
  <c r="EV152" i="21"/>
  <c r="ET152" i="21"/>
  <c r="EQ152" i="21"/>
  <c r="EO152" i="21"/>
  <c r="EM152" i="21"/>
  <c r="FE151" i="21"/>
  <c r="FC151" i="21"/>
  <c r="EZ151" i="21"/>
  <c r="EV151" i="21"/>
  <c r="ET151" i="21"/>
  <c r="EQ151" i="21"/>
  <c r="EO151" i="21"/>
  <c r="EM151" i="21"/>
  <c r="FE150" i="21"/>
  <c r="FC150" i="21"/>
  <c r="EZ150" i="21"/>
  <c r="EV150" i="21"/>
  <c r="ET150" i="21"/>
  <c r="EQ150" i="21"/>
  <c r="EO150" i="21"/>
  <c r="EM150" i="21"/>
  <c r="FE149" i="21"/>
  <c r="FC149" i="21"/>
  <c r="EZ149" i="21"/>
  <c r="EV149" i="21"/>
  <c r="ET149" i="21"/>
  <c r="EQ149" i="21"/>
  <c r="EO149" i="21"/>
  <c r="EM149" i="21"/>
  <c r="FE148" i="21"/>
  <c r="FC148" i="21"/>
  <c r="EZ148" i="21"/>
  <c r="EV148" i="21"/>
  <c r="ET148" i="21"/>
  <c r="EQ148" i="21"/>
  <c r="EO148" i="21"/>
  <c r="EM148" i="21"/>
  <c r="FE147" i="21"/>
  <c r="FC147" i="21"/>
  <c r="EZ147" i="21"/>
  <c r="EV147" i="21"/>
  <c r="ET147" i="21"/>
  <c r="EQ147" i="21"/>
  <c r="EO147" i="21"/>
  <c r="EM147" i="21"/>
  <c r="FE146" i="21"/>
  <c r="FC146" i="21"/>
  <c r="EZ146" i="21"/>
  <c r="EV146" i="21"/>
  <c r="ET146" i="21"/>
  <c r="EQ146" i="21"/>
  <c r="EO146" i="21"/>
  <c r="EM146" i="21"/>
  <c r="FE145" i="21"/>
  <c r="FC145" i="21"/>
  <c r="EZ145" i="21"/>
  <c r="EV145" i="21"/>
  <c r="ET145" i="21"/>
  <c r="EQ145" i="21"/>
  <c r="EO145" i="21"/>
  <c r="EM145" i="21"/>
  <c r="FE144" i="21"/>
  <c r="FC144" i="21"/>
  <c r="EZ144" i="21"/>
  <c r="EV144" i="21"/>
  <c r="ET144" i="21"/>
  <c r="EQ144" i="21"/>
  <c r="EO144" i="21"/>
  <c r="EM144" i="21"/>
  <c r="FE143" i="21"/>
  <c r="FC143" i="21"/>
  <c r="EZ143" i="21"/>
  <c r="EV143" i="21"/>
  <c r="ET143" i="21"/>
  <c r="EQ143" i="21"/>
  <c r="EO143" i="21"/>
  <c r="EM143" i="21"/>
  <c r="FE142" i="21"/>
  <c r="FC142" i="21"/>
  <c r="EZ142" i="21"/>
  <c r="EV142" i="21"/>
  <c r="ET142" i="21"/>
  <c r="EQ142" i="21"/>
  <c r="EO142" i="21"/>
  <c r="EM142" i="21"/>
  <c r="FE141" i="21"/>
  <c r="FC141" i="21"/>
  <c r="EZ141" i="21"/>
  <c r="EV141" i="21"/>
  <c r="ET141" i="21"/>
  <c r="EQ141" i="21"/>
  <c r="EO141" i="21"/>
  <c r="EM141" i="21"/>
  <c r="FE140" i="21"/>
  <c r="FC140" i="21"/>
  <c r="EZ140" i="21"/>
  <c r="EV140" i="21"/>
  <c r="ET140" i="21"/>
  <c r="EQ140" i="21"/>
  <c r="EO140" i="21"/>
  <c r="EM140" i="21"/>
  <c r="FE139" i="21"/>
  <c r="FC139" i="21"/>
  <c r="EZ139" i="21"/>
  <c r="EV139" i="21"/>
  <c r="ET139" i="21"/>
  <c r="EQ139" i="21"/>
  <c r="EO139" i="21"/>
  <c r="EM139" i="21"/>
  <c r="FE138" i="21"/>
  <c r="FC138" i="21"/>
  <c r="EZ138" i="21"/>
  <c r="EV138" i="21"/>
  <c r="ET138" i="21"/>
  <c r="EQ138" i="21"/>
  <c r="EO138" i="21"/>
  <c r="EM138" i="21"/>
  <c r="FE137" i="21"/>
  <c r="FC137" i="21"/>
  <c r="EZ137" i="21"/>
  <c r="EV137" i="21"/>
  <c r="ET137" i="21"/>
  <c r="EQ137" i="21"/>
  <c r="EO137" i="21"/>
  <c r="EM137" i="21"/>
  <c r="FE136" i="21"/>
  <c r="FC136" i="21"/>
  <c r="EZ136" i="21"/>
  <c r="EV136" i="21"/>
  <c r="ET136" i="21"/>
  <c r="EQ136" i="21"/>
  <c r="EO136" i="21"/>
  <c r="EM136" i="21"/>
  <c r="FE135" i="21"/>
  <c r="FC135" i="21"/>
  <c r="EZ135" i="21"/>
  <c r="EV135" i="21"/>
  <c r="ET135" i="21"/>
  <c r="EQ135" i="21"/>
  <c r="EO135" i="21"/>
  <c r="EM135" i="21"/>
  <c r="FE134" i="21"/>
  <c r="FC134" i="21"/>
  <c r="EZ134" i="21"/>
  <c r="EV134" i="21"/>
  <c r="ET134" i="21"/>
  <c r="EQ134" i="21"/>
  <c r="EO134" i="21"/>
  <c r="EM134" i="21"/>
  <c r="FE133" i="21"/>
  <c r="FC133" i="21"/>
  <c r="EZ133" i="21"/>
  <c r="EV133" i="21"/>
  <c r="ET133" i="21"/>
  <c r="EQ133" i="21"/>
  <c r="EO133" i="21"/>
  <c r="EM133" i="21"/>
  <c r="FE132" i="21"/>
  <c r="FC132" i="21"/>
  <c r="EZ132" i="21"/>
  <c r="EV132" i="21"/>
  <c r="ET132" i="21"/>
  <c r="EQ132" i="21"/>
  <c r="EO132" i="21"/>
  <c r="EM132" i="21"/>
  <c r="FE131" i="21"/>
  <c r="FC131" i="21"/>
  <c r="EZ131" i="21"/>
  <c r="EV131" i="21"/>
  <c r="ET131" i="21"/>
  <c r="EQ131" i="21"/>
  <c r="EO131" i="21"/>
  <c r="EM131" i="21"/>
  <c r="FE130" i="21"/>
  <c r="FC130" i="21"/>
  <c r="EZ130" i="21"/>
  <c r="EV130" i="21"/>
  <c r="ET130" i="21"/>
  <c r="EQ130" i="21"/>
  <c r="EO130" i="21"/>
  <c r="EM130" i="21"/>
  <c r="FE129" i="21"/>
  <c r="FC129" i="21"/>
  <c r="EZ129" i="21"/>
  <c r="EV129" i="21"/>
  <c r="ET129" i="21"/>
  <c r="EQ129" i="21"/>
  <c r="EO129" i="21"/>
  <c r="EM129" i="21"/>
  <c r="FE128" i="21"/>
  <c r="FC128" i="21"/>
  <c r="EZ128" i="21"/>
  <c r="EV128" i="21"/>
  <c r="ET128" i="21"/>
  <c r="EQ128" i="21"/>
  <c r="EO128" i="21"/>
  <c r="EM128" i="21"/>
  <c r="FE127" i="21"/>
  <c r="FC127" i="21"/>
  <c r="EZ127" i="21"/>
  <c r="EV127" i="21"/>
  <c r="ET127" i="21"/>
  <c r="EQ127" i="21"/>
  <c r="EO127" i="21"/>
  <c r="EM127" i="21"/>
  <c r="FE126" i="21"/>
  <c r="FC126" i="21"/>
  <c r="EZ126" i="21"/>
  <c r="EV126" i="21"/>
  <c r="ET126" i="21"/>
  <c r="EQ126" i="21"/>
  <c r="EO126" i="21"/>
  <c r="EM126" i="21"/>
  <c r="FE125" i="21"/>
  <c r="FC125" i="21"/>
  <c r="EZ125" i="21"/>
  <c r="EV125" i="21"/>
  <c r="ET125" i="21"/>
  <c r="EQ125" i="21"/>
  <c r="EO125" i="21"/>
  <c r="EM125" i="21"/>
  <c r="FE124" i="21"/>
  <c r="FC124" i="21"/>
  <c r="EZ124" i="21"/>
  <c r="EV124" i="21"/>
  <c r="ET124" i="21"/>
  <c r="EQ124" i="21"/>
  <c r="EO124" i="21"/>
  <c r="EM124" i="21"/>
  <c r="FE123" i="21"/>
  <c r="FC123" i="21"/>
  <c r="EZ123" i="21"/>
  <c r="EV123" i="21"/>
  <c r="ET123" i="21"/>
  <c r="EQ123" i="21"/>
  <c r="EO123" i="21"/>
  <c r="EM123" i="21"/>
  <c r="FE122" i="21"/>
  <c r="FC122" i="21"/>
  <c r="EZ122" i="21"/>
  <c r="EV122" i="21"/>
  <c r="ET122" i="21"/>
  <c r="EQ122" i="21"/>
  <c r="EO122" i="21"/>
  <c r="EM122" i="21"/>
  <c r="FE121" i="21"/>
  <c r="FC121" i="21"/>
  <c r="EZ121" i="21"/>
  <c r="EV121" i="21"/>
  <c r="ET121" i="21"/>
  <c r="EQ121" i="21"/>
  <c r="EO121" i="21"/>
  <c r="EM121" i="21"/>
  <c r="FE120" i="21"/>
  <c r="FC120" i="21"/>
  <c r="EZ120" i="21"/>
  <c r="EV120" i="21"/>
  <c r="ET120" i="21"/>
  <c r="EQ120" i="21"/>
  <c r="EO120" i="21"/>
  <c r="EM120" i="21"/>
  <c r="FE119" i="21"/>
  <c r="FC119" i="21"/>
  <c r="EZ119" i="21"/>
  <c r="EV119" i="21"/>
  <c r="ET119" i="21"/>
  <c r="EQ119" i="21"/>
  <c r="EO119" i="21"/>
  <c r="EM119" i="21"/>
  <c r="FE118" i="21"/>
  <c r="FC118" i="21"/>
  <c r="EZ118" i="21"/>
  <c r="EV118" i="21"/>
  <c r="ET118" i="21"/>
  <c r="EQ118" i="21"/>
  <c r="EO118" i="21"/>
  <c r="EM118" i="21"/>
  <c r="FE117" i="21"/>
  <c r="FC117" i="21"/>
  <c r="EZ117" i="21"/>
  <c r="EV117" i="21"/>
  <c r="ET117" i="21"/>
  <c r="EQ117" i="21"/>
  <c r="EO117" i="21"/>
  <c r="EM117" i="21"/>
  <c r="FE116" i="21"/>
  <c r="FC116" i="21"/>
  <c r="EZ116" i="21"/>
  <c r="EV116" i="21"/>
  <c r="ET116" i="21"/>
  <c r="EQ116" i="21"/>
  <c r="EO116" i="21"/>
  <c r="EM116" i="21"/>
  <c r="FE115" i="21"/>
  <c r="FC115" i="21"/>
  <c r="EZ115" i="21"/>
  <c r="EV115" i="21"/>
  <c r="ET115" i="21"/>
  <c r="EQ115" i="21"/>
  <c r="EO115" i="21"/>
  <c r="EM115" i="21"/>
  <c r="FE114" i="21"/>
  <c r="FC114" i="21"/>
  <c r="EZ114" i="21"/>
  <c r="EV114" i="21"/>
  <c r="ET114" i="21"/>
  <c r="EQ114" i="21"/>
  <c r="EO114" i="21"/>
  <c r="EM114" i="21"/>
  <c r="FE113" i="21"/>
  <c r="FC113" i="21"/>
  <c r="EZ113" i="21"/>
  <c r="EV113" i="21"/>
  <c r="ET113" i="21"/>
  <c r="EQ113" i="21"/>
  <c r="EO113" i="21"/>
  <c r="EM113" i="21"/>
  <c r="FE112" i="21"/>
  <c r="FC112" i="21"/>
  <c r="EZ112" i="21"/>
  <c r="EV112" i="21"/>
  <c r="ET112" i="21"/>
  <c r="EQ112" i="21"/>
  <c r="EO112" i="21"/>
  <c r="EM112" i="21"/>
  <c r="FE111" i="21"/>
  <c r="FC111" i="21"/>
  <c r="EZ111" i="21"/>
  <c r="EV111" i="21"/>
  <c r="ET111" i="21"/>
  <c r="EQ111" i="21"/>
  <c r="EO111" i="21"/>
  <c r="EM111" i="21"/>
  <c r="FE110" i="21"/>
  <c r="FC110" i="21"/>
  <c r="EZ110" i="21"/>
  <c r="EV110" i="21"/>
  <c r="ET110" i="21"/>
  <c r="EQ110" i="21"/>
  <c r="EO110" i="21"/>
  <c r="EM110" i="21"/>
  <c r="FE109" i="21"/>
  <c r="FC109" i="21"/>
  <c r="EZ109" i="21"/>
  <c r="EV109" i="21"/>
  <c r="ET109" i="21"/>
  <c r="EQ109" i="21"/>
  <c r="EO109" i="21"/>
  <c r="EM109" i="21"/>
  <c r="FE108" i="21"/>
  <c r="FC108" i="21"/>
  <c r="EZ108" i="21"/>
  <c r="EV108" i="21"/>
  <c r="ET108" i="21"/>
  <c r="EQ108" i="21"/>
  <c r="EO108" i="21"/>
  <c r="EM108" i="21"/>
  <c r="FE107" i="21"/>
  <c r="FC107" i="21"/>
  <c r="EZ107" i="21"/>
  <c r="EV107" i="21"/>
  <c r="ET107" i="21"/>
  <c r="EQ107" i="21"/>
  <c r="EO107" i="21"/>
  <c r="EM107" i="21"/>
  <c r="FE106" i="21"/>
  <c r="FC106" i="21"/>
  <c r="EZ106" i="21"/>
  <c r="EV106" i="21"/>
  <c r="ET106" i="21"/>
  <c r="EQ106" i="21"/>
  <c r="EO106" i="21"/>
  <c r="EM106" i="21"/>
  <c r="FE105" i="21"/>
  <c r="FC105" i="21"/>
  <c r="EZ105" i="21"/>
  <c r="EV105" i="21"/>
  <c r="ET105" i="21"/>
  <c r="EQ105" i="21"/>
  <c r="EO105" i="21"/>
  <c r="EM105" i="21"/>
  <c r="FE104" i="21"/>
  <c r="FC104" i="21"/>
  <c r="EZ104" i="21"/>
  <c r="EV104" i="21"/>
  <c r="ET104" i="21"/>
  <c r="EQ104" i="21"/>
  <c r="EO104" i="21"/>
  <c r="EM104" i="21"/>
  <c r="FE103" i="21"/>
  <c r="FC103" i="21"/>
  <c r="EZ103" i="21"/>
  <c r="EV103" i="21"/>
  <c r="ET103" i="21"/>
  <c r="EQ103" i="21"/>
  <c r="EO103" i="21"/>
  <c r="EM103" i="21"/>
  <c r="FE102" i="21"/>
  <c r="FC102" i="21"/>
  <c r="EZ102" i="21"/>
  <c r="EV102" i="21"/>
  <c r="ET102" i="21"/>
  <c r="EQ102" i="21"/>
  <c r="EO102" i="21"/>
  <c r="EM102" i="21"/>
  <c r="FE101" i="21"/>
  <c r="FC101" i="21"/>
  <c r="EZ101" i="21"/>
  <c r="EV101" i="21"/>
  <c r="ET101" i="21"/>
  <c r="EQ101" i="21"/>
  <c r="EO101" i="21"/>
  <c r="EM101" i="21"/>
  <c r="FE100" i="21"/>
  <c r="FC100" i="21"/>
  <c r="EZ100" i="21"/>
  <c r="EV100" i="21"/>
  <c r="ET100" i="21"/>
  <c r="EQ100" i="21"/>
  <c r="EO100" i="21"/>
  <c r="EM100" i="21"/>
  <c r="FE99" i="21"/>
  <c r="FC99" i="21"/>
  <c r="EZ99" i="21"/>
  <c r="EV99" i="21"/>
  <c r="ET99" i="21"/>
  <c r="EQ99" i="21"/>
  <c r="EO99" i="21"/>
  <c r="EM99" i="21"/>
  <c r="FE98" i="21"/>
  <c r="FC98" i="21"/>
  <c r="EZ98" i="21"/>
  <c r="EV98" i="21"/>
  <c r="ET98" i="21"/>
  <c r="EQ98" i="21"/>
  <c r="EO98" i="21"/>
  <c r="EM98" i="21"/>
  <c r="FE97" i="21"/>
  <c r="FC97" i="21"/>
  <c r="EZ97" i="21"/>
  <c r="EV97" i="21"/>
  <c r="ET97" i="21"/>
  <c r="EQ97" i="21"/>
  <c r="EO97" i="21"/>
  <c r="EM97" i="21"/>
  <c r="FE96" i="21"/>
  <c r="FC96" i="21"/>
  <c r="EZ96" i="21"/>
  <c r="EV96" i="21"/>
  <c r="ET96" i="21"/>
  <c r="EQ96" i="21"/>
  <c r="EO96" i="21"/>
  <c r="EM96" i="21"/>
  <c r="FE95" i="21"/>
  <c r="FC95" i="21"/>
  <c r="EZ95" i="21"/>
  <c r="EV95" i="21"/>
  <c r="ET95" i="21"/>
  <c r="EQ95" i="21"/>
  <c r="EO95" i="21"/>
  <c r="EM95" i="21"/>
  <c r="FE94" i="21"/>
  <c r="FC94" i="21"/>
  <c r="EZ94" i="21"/>
  <c r="EV94" i="21"/>
  <c r="ET94" i="21"/>
  <c r="EQ94" i="21"/>
  <c r="EO94" i="21"/>
  <c r="EM94" i="21"/>
  <c r="FE93" i="21"/>
  <c r="FC93" i="21"/>
  <c r="EZ93" i="21"/>
  <c r="EV93" i="21"/>
  <c r="ET93" i="21"/>
  <c r="EQ93" i="21"/>
  <c r="EO93" i="21"/>
  <c r="EM93" i="21"/>
  <c r="FE92" i="21"/>
  <c r="FC92" i="21"/>
  <c r="EZ92" i="21"/>
  <c r="EV92" i="21"/>
  <c r="ET92" i="21"/>
  <c r="EQ92" i="21"/>
  <c r="EO92" i="21"/>
  <c r="EM92" i="21"/>
  <c r="FE91" i="21"/>
  <c r="FC91" i="21"/>
  <c r="EZ91" i="21"/>
  <c r="EV91" i="21"/>
  <c r="ET91" i="21"/>
  <c r="EQ91" i="21"/>
  <c r="EO91" i="21"/>
  <c r="EM91" i="21"/>
  <c r="FE90" i="21"/>
  <c r="FC90" i="21"/>
  <c r="EZ90" i="21"/>
  <c r="EV90" i="21"/>
  <c r="ET90" i="21"/>
  <c r="EQ90" i="21"/>
  <c r="EO90" i="21"/>
  <c r="EM90" i="21"/>
  <c r="FE89" i="21"/>
  <c r="FC89" i="21"/>
  <c r="EZ89" i="21"/>
  <c r="EV89" i="21"/>
  <c r="ET89" i="21"/>
  <c r="EQ89" i="21"/>
  <c r="EO89" i="21"/>
  <c r="EM89" i="21"/>
  <c r="FE88" i="21"/>
  <c r="FC88" i="21"/>
  <c r="EZ88" i="21"/>
  <c r="EV88" i="21"/>
  <c r="ET88" i="21"/>
  <c r="EQ88" i="21"/>
  <c r="EO88" i="21"/>
  <c r="EM88" i="21"/>
  <c r="FE87" i="21"/>
  <c r="FC87" i="21"/>
  <c r="EZ87" i="21"/>
  <c r="EV87" i="21"/>
  <c r="ET87" i="21"/>
  <c r="EQ87" i="21"/>
  <c r="EO87" i="21"/>
  <c r="EM87" i="21"/>
  <c r="FE86" i="21"/>
  <c r="FC86" i="21"/>
  <c r="EZ86" i="21"/>
  <c r="EV86" i="21"/>
  <c r="ET86" i="21"/>
  <c r="EQ86" i="21"/>
  <c r="EO86" i="21"/>
  <c r="EM86" i="21"/>
  <c r="FE85" i="21"/>
  <c r="FC85" i="21"/>
  <c r="EZ85" i="21"/>
  <c r="EV85" i="21"/>
  <c r="ET85" i="21"/>
  <c r="EQ85" i="21"/>
  <c r="EO85" i="21"/>
  <c r="EM85" i="21"/>
  <c r="FE84" i="21"/>
  <c r="FC84" i="21"/>
  <c r="EZ84" i="21"/>
  <c r="EV84" i="21"/>
  <c r="ET84" i="21"/>
  <c r="EQ84" i="21"/>
  <c r="EO84" i="21"/>
  <c r="EM84" i="21"/>
  <c r="FE83" i="21"/>
  <c r="FC83" i="21"/>
  <c r="EZ83" i="21"/>
  <c r="EV83" i="21"/>
  <c r="ET83" i="21"/>
  <c r="EQ83" i="21"/>
  <c r="EO83" i="21"/>
  <c r="EM83" i="21"/>
  <c r="FE82" i="21"/>
  <c r="FC82" i="21"/>
  <c r="EZ82" i="21"/>
  <c r="EV82" i="21"/>
  <c r="ET82" i="21"/>
  <c r="EQ82" i="21"/>
  <c r="EO82" i="21"/>
  <c r="EM82" i="21"/>
  <c r="FE81" i="21"/>
  <c r="FC81" i="21"/>
  <c r="EZ81" i="21"/>
  <c r="EV81" i="21"/>
  <c r="ET81" i="21"/>
  <c r="EQ81" i="21"/>
  <c r="EO81" i="21"/>
  <c r="EM81" i="21"/>
  <c r="FE80" i="21"/>
  <c r="FC80" i="21"/>
  <c r="EZ80" i="21"/>
  <c r="EV80" i="21"/>
  <c r="ET80" i="21"/>
  <c r="EQ80" i="21"/>
  <c r="EO80" i="21"/>
  <c r="EM80" i="21"/>
  <c r="FE79" i="21"/>
  <c r="FC79" i="21"/>
  <c r="EZ79" i="21"/>
  <c r="EV79" i="21"/>
  <c r="ET79" i="21"/>
  <c r="EQ79" i="21"/>
  <c r="EO79" i="21"/>
  <c r="EM79" i="21"/>
  <c r="FE78" i="21"/>
  <c r="FC78" i="21"/>
  <c r="EZ78" i="21"/>
  <c r="EV78" i="21"/>
  <c r="ET78" i="21"/>
  <c r="EQ78" i="21"/>
  <c r="EO78" i="21"/>
  <c r="EM78" i="21"/>
  <c r="FE77" i="21"/>
  <c r="FC77" i="21"/>
  <c r="EZ77" i="21"/>
  <c r="EV77" i="21"/>
  <c r="ET77" i="21"/>
  <c r="EQ77" i="21"/>
  <c r="EO77" i="21"/>
  <c r="EM77" i="21"/>
  <c r="FE76" i="21"/>
  <c r="FC76" i="21"/>
  <c r="EZ76" i="21"/>
  <c r="EV76" i="21"/>
  <c r="ET76" i="21"/>
  <c r="EQ76" i="21"/>
  <c r="EO76" i="21"/>
  <c r="EM76" i="21"/>
  <c r="FE75" i="21"/>
  <c r="FC75" i="21"/>
  <c r="EZ75" i="21"/>
  <c r="EV75" i="21"/>
  <c r="ET75" i="21"/>
  <c r="EQ75" i="21"/>
  <c r="EO75" i="21"/>
  <c r="EM75" i="21"/>
  <c r="FE74" i="21"/>
  <c r="FC74" i="21"/>
  <c r="EZ74" i="21"/>
  <c r="EV74" i="21"/>
  <c r="ET74" i="21"/>
  <c r="EQ74" i="21"/>
  <c r="EO74" i="21"/>
  <c r="EM74" i="21"/>
  <c r="FE73" i="21"/>
  <c r="FC73" i="21"/>
  <c r="EZ73" i="21"/>
  <c r="EV73" i="21"/>
  <c r="ET73" i="21"/>
  <c r="EQ73" i="21"/>
  <c r="EO73" i="21"/>
  <c r="EM73" i="21"/>
  <c r="FE72" i="21"/>
  <c r="FC72" i="21"/>
  <c r="EZ72" i="21"/>
  <c r="EV72" i="21"/>
  <c r="ET72" i="21"/>
  <c r="EQ72" i="21"/>
  <c r="EO72" i="21"/>
  <c r="EM72" i="21"/>
  <c r="FE71" i="21"/>
  <c r="FC71" i="21"/>
  <c r="EZ71" i="21"/>
  <c r="EV71" i="21"/>
  <c r="ET71" i="21"/>
  <c r="EQ71" i="21"/>
  <c r="EO71" i="21"/>
  <c r="EM71" i="21"/>
  <c r="FE70" i="21"/>
  <c r="FC70" i="21"/>
  <c r="EZ70" i="21"/>
  <c r="EV70" i="21"/>
  <c r="ET70" i="21"/>
  <c r="EQ70" i="21"/>
  <c r="EO70" i="21"/>
  <c r="EM70" i="21"/>
  <c r="FE69" i="21"/>
  <c r="FC69" i="21"/>
  <c r="EZ69" i="21"/>
  <c r="EV69" i="21"/>
  <c r="ET69" i="21"/>
  <c r="EQ69" i="21"/>
  <c r="EO69" i="21"/>
  <c r="EM69" i="21"/>
  <c r="FE68" i="21"/>
  <c r="FC68" i="21"/>
  <c r="EZ68" i="21"/>
  <c r="EV68" i="21"/>
  <c r="ET68" i="21"/>
  <c r="EQ68" i="21"/>
  <c r="EO68" i="21"/>
  <c r="EM68" i="21"/>
  <c r="FE67" i="21"/>
  <c r="FC67" i="21"/>
  <c r="EZ67" i="21"/>
  <c r="EV67" i="21"/>
  <c r="ET67" i="21"/>
  <c r="EQ67" i="21"/>
  <c r="EO67" i="21"/>
  <c r="EM67" i="21"/>
  <c r="FE66" i="21"/>
  <c r="FC66" i="21"/>
  <c r="EZ66" i="21"/>
  <c r="EV66" i="21"/>
  <c r="ET66" i="21"/>
  <c r="EQ66" i="21"/>
  <c r="EO66" i="21"/>
  <c r="EM66" i="21"/>
  <c r="FE65" i="21"/>
  <c r="FC65" i="21"/>
  <c r="EZ65" i="21"/>
  <c r="EV65" i="21"/>
  <c r="ET65" i="21"/>
  <c r="EQ65" i="21"/>
  <c r="EO65" i="21"/>
  <c r="EM65" i="21"/>
  <c r="FE64" i="21"/>
  <c r="FC64" i="21"/>
  <c r="EZ64" i="21"/>
  <c r="EV64" i="21"/>
  <c r="ET64" i="21"/>
  <c r="EQ64" i="21"/>
  <c r="EO64" i="21"/>
  <c r="EM64" i="21"/>
  <c r="FE63" i="21"/>
  <c r="FC63" i="21"/>
  <c r="EZ63" i="21"/>
  <c r="EV63" i="21"/>
  <c r="ET63" i="21"/>
  <c r="EQ63" i="21"/>
  <c r="EO63" i="21"/>
  <c r="EM63" i="21"/>
  <c r="FE62" i="21"/>
  <c r="FC62" i="21"/>
  <c r="EZ62" i="21"/>
  <c r="EV62" i="21"/>
  <c r="ET62" i="21"/>
  <c r="EQ62" i="21"/>
  <c r="EO62" i="21"/>
  <c r="EM62" i="21"/>
  <c r="FE61" i="21"/>
  <c r="FC61" i="21"/>
  <c r="EZ61" i="21"/>
  <c r="EV61" i="21"/>
  <c r="ET61" i="21"/>
  <c r="EQ61" i="21"/>
  <c r="EO61" i="21"/>
  <c r="EM61" i="21"/>
  <c r="FE60" i="21"/>
  <c r="FC60" i="21"/>
  <c r="EZ60" i="21"/>
  <c r="EV60" i="21"/>
  <c r="ET60" i="21"/>
  <c r="EQ60" i="21"/>
  <c r="EO60" i="21"/>
  <c r="EM60" i="21"/>
  <c r="FE59" i="21"/>
  <c r="FC59" i="21"/>
  <c r="EZ59" i="21"/>
  <c r="EV59" i="21"/>
  <c r="ET59" i="21"/>
  <c r="EQ59" i="21"/>
  <c r="EO59" i="21"/>
  <c r="EM59" i="21"/>
  <c r="FE58" i="21"/>
  <c r="FC58" i="21"/>
  <c r="EZ58" i="21"/>
  <c r="EV58" i="21"/>
  <c r="ET58" i="21"/>
  <c r="EQ58" i="21"/>
  <c r="EO58" i="21"/>
  <c r="EM58" i="21"/>
  <c r="FE57" i="21"/>
  <c r="FC57" i="21"/>
  <c r="EZ57" i="21"/>
  <c r="EV57" i="21"/>
  <c r="ET57" i="21"/>
  <c r="EQ57" i="21"/>
  <c r="EO57" i="21"/>
  <c r="EM57" i="21"/>
  <c r="FE56" i="21"/>
  <c r="FC56" i="21"/>
  <c r="EZ56" i="21"/>
  <c r="EV56" i="21"/>
  <c r="ET56" i="21"/>
  <c r="EQ56" i="21"/>
  <c r="EO56" i="21"/>
  <c r="EM56" i="21"/>
  <c r="FE55" i="21"/>
  <c r="FC55" i="21"/>
  <c r="EZ55" i="21"/>
  <c r="EV55" i="21"/>
  <c r="ET55" i="21"/>
  <c r="EQ55" i="21"/>
  <c r="EO55" i="21"/>
  <c r="EM55" i="21"/>
  <c r="FE54" i="21"/>
  <c r="FC54" i="21"/>
  <c r="EZ54" i="21"/>
  <c r="EV54" i="21"/>
  <c r="ET54" i="21"/>
  <c r="EQ54" i="21"/>
  <c r="EO54" i="21"/>
  <c r="EM54" i="21"/>
  <c r="FE53" i="21"/>
  <c r="FC53" i="21"/>
  <c r="EZ53" i="21"/>
  <c r="EV53" i="21"/>
  <c r="ET53" i="21"/>
  <c r="EQ53" i="21"/>
  <c r="EO53" i="21"/>
  <c r="EM53" i="21"/>
  <c r="FE52" i="21"/>
  <c r="FC52" i="21"/>
  <c r="EZ52" i="21"/>
  <c r="EV52" i="21"/>
  <c r="ET52" i="21"/>
  <c r="EQ52" i="21"/>
  <c r="EO52" i="21"/>
  <c r="EM52" i="21"/>
  <c r="FE51" i="21"/>
  <c r="FC51" i="21"/>
  <c r="EZ51" i="21"/>
  <c r="EV51" i="21"/>
  <c r="ET51" i="21"/>
  <c r="EQ51" i="21"/>
  <c r="EO51" i="21"/>
  <c r="EM51" i="21"/>
  <c r="FE50" i="21"/>
  <c r="FC50" i="21"/>
  <c r="EZ50" i="21"/>
  <c r="EV50" i="21"/>
  <c r="ET50" i="21"/>
  <c r="EQ50" i="21"/>
  <c r="EO50" i="21"/>
  <c r="EM50" i="21"/>
  <c r="FE49" i="21"/>
  <c r="FC49" i="21"/>
  <c r="EZ49" i="21"/>
  <c r="EV49" i="21"/>
  <c r="ET49" i="21"/>
  <c r="EQ49" i="21"/>
  <c r="EO49" i="21"/>
  <c r="EM49" i="21"/>
  <c r="FE48" i="21"/>
  <c r="FC48" i="21"/>
  <c r="EZ48" i="21"/>
  <c r="EV48" i="21"/>
  <c r="ET48" i="21"/>
  <c r="EQ48" i="21"/>
  <c r="EO48" i="21"/>
  <c r="EM48" i="21"/>
  <c r="FE47" i="21"/>
  <c r="FC47" i="21"/>
  <c r="EZ47" i="21"/>
  <c r="EV47" i="21"/>
  <c r="ET47" i="21"/>
  <c r="EQ47" i="21"/>
  <c r="EO47" i="21"/>
  <c r="EM47" i="21"/>
  <c r="FE46" i="21"/>
  <c r="FC46" i="21"/>
  <c r="EZ46" i="21"/>
  <c r="EV46" i="21"/>
  <c r="ET46" i="21"/>
  <c r="EQ46" i="21"/>
  <c r="EO46" i="21"/>
  <c r="EM46" i="21"/>
  <c r="FE45" i="21"/>
  <c r="FC45" i="21"/>
  <c r="EZ45" i="21"/>
  <c r="EV45" i="21"/>
  <c r="ET45" i="21"/>
  <c r="EQ45" i="21"/>
  <c r="EO45" i="21"/>
  <c r="EM45" i="21"/>
  <c r="FE44" i="21"/>
  <c r="FC44" i="21"/>
  <c r="EZ44" i="21"/>
  <c r="EV44" i="21"/>
  <c r="ET44" i="21"/>
  <c r="EQ44" i="21"/>
  <c r="EO44" i="21"/>
  <c r="EM44" i="21"/>
  <c r="FE43" i="21"/>
  <c r="FC43" i="21"/>
  <c r="EZ43" i="21"/>
  <c r="EV43" i="21"/>
  <c r="ET43" i="21"/>
  <c r="EQ43" i="21"/>
  <c r="EO43" i="21"/>
  <c r="EM43" i="21"/>
  <c r="FE42" i="21"/>
  <c r="FC42" i="21"/>
  <c r="EZ42" i="21"/>
  <c r="EV42" i="21"/>
  <c r="ET42" i="21"/>
  <c r="EQ42" i="21"/>
  <c r="EO42" i="21"/>
  <c r="EM42" i="21"/>
  <c r="FE41" i="21"/>
  <c r="FC41" i="21"/>
  <c r="EZ41" i="21"/>
  <c r="EV41" i="21"/>
  <c r="ET41" i="21"/>
  <c r="EQ41" i="21"/>
  <c r="EO41" i="21"/>
  <c r="EM41" i="21"/>
  <c r="FE40" i="21"/>
  <c r="FC40" i="21"/>
  <c r="EZ40" i="21"/>
  <c r="EV40" i="21"/>
  <c r="ET40" i="21"/>
  <c r="EQ40" i="21"/>
  <c r="EO40" i="21"/>
  <c r="EM40" i="21"/>
  <c r="FE39" i="21"/>
  <c r="FC39" i="21"/>
  <c r="EZ39" i="21"/>
  <c r="EV39" i="21"/>
  <c r="ET39" i="21"/>
  <c r="EQ39" i="21"/>
  <c r="EO39" i="21"/>
  <c r="EM39" i="21"/>
  <c r="FE38" i="21"/>
  <c r="FC38" i="21"/>
  <c r="EZ38" i="21"/>
  <c r="EV38" i="21"/>
  <c r="ET38" i="21"/>
  <c r="EQ38" i="21"/>
  <c r="EO38" i="21"/>
  <c r="EM38" i="21"/>
  <c r="FE37" i="21"/>
  <c r="FC37" i="21"/>
  <c r="EZ37" i="21"/>
  <c r="EV37" i="21"/>
  <c r="ET37" i="21"/>
  <c r="EQ37" i="21"/>
  <c r="EO37" i="21"/>
  <c r="EM37" i="21"/>
  <c r="FE36" i="21"/>
  <c r="FC36" i="21"/>
  <c r="EZ36" i="21"/>
  <c r="EV36" i="21"/>
  <c r="ET36" i="21"/>
  <c r="EQ36" i="21"/>
  <c r="EO36" i="21"/>
  <c r="EM36" i="21"/>
  <c r="FE35" i="21"/>
  <c r="FC35" i="21"/>
  <c r="EZ35" i="21"/>
  <c r="EV35" i="21"/>
  <c r="ET35" i="21"/>
  <c r="EQ35" i="21"/>
  <c r="EO35" i="21"/>
  <c r="EM35" i="21"/>
  <c r="FE34" i="21"/>
  <c r="FC34" i="21"/>
  <c r="EZ34" i="21"/>
  <c r="EV34" i="21"/>
  <c r="ET34" i="21"/>
  <c r="EQ34" i="21"/>
  <c r="EO34" i="21"/>
  <c r="EM34" i="21"/>
  <c r="FE33" i="21"/>
  <c r="FC33" i="21"/>
  <c r="EZ33" i="21"/>
  <c r="EV33" i="21"/>
  <c r="ET33" i="21"/>
  <c r="EQ33" i="21"/>
  <c r="EO33" i="21"/>
  <c r="EM33" i="21"/>
  <c r="FE32" i="21"/>
  <c r="FC32" i="21"/>
  <c r="EZ32" i="21"/>
  <c r="EV32" i="21"/>
  <c r="ET32" i="21"/>
  <c r="EQ32" i="21"/>
  <c r="EO32" i="21"/>
  <c r="EM32" i="21"/>
  <c r="FE31" i="21"/>
  <c r="FC31" i="21"/>
  <c r="EZ31" i="21"/>
  <c r="EV31" i="21"/>
  <c r="ET31" i="21"/>
  <c r="EQ31" i="21"/>
  <c r="EO31" i="21"/>
  <c r="EM31" i="21"/>
  <c r="FE30" i="21"/>
  <c r="FC30" i="21"/>
  <c r="EZ30" i="21"/>
  <c r="EV30" i="21"/>
  <c r="ET30" i="21"/>
  <c r="EQ30" i="21"/>
  <c r="EO30" i="21"/>
  <c r="EM30" i="21"/>
  <c r="FE29" i="21"/>
  <c r="FC29" i="21"/>
  <c r="EZ29" i="21"/>
  <c r="EV29" i="21"/>
  <c r="ET29" i="21"/>
  <c r="EQ29" i="21"/>
  <c r="EO29" i="21"/>
  <c r="EM29" i="21"/>
  <c r="FE28" i="21"/>
  <c r="FC28" i="21"/>
  <c r="EZ28" i="21"/>
  <c r="EV28" i="21"/>
  <c r="ET28" i="21"/>
  <c r="EQ28" i="21"/>
  <c r="EO28" i="21"/>
  <c r="EM28" i="21"/>
  <c r="FE27" i="21"/>
  <c r="FC27" i="21"/>
  <c r="EZ27" i="21"/>
  <c r="EV27" i="21"/>
  <c r="ET27" i="21"/>
  <c r="EQ27" i="21"/>
  <c r="EO27" i="21"/>
  <c r="EM27" i="21"/>
  <c r="FE26" i="21"/>
  <c r="FC26" i="21"/>
  <c r="EZ26" i="21"/>
  <c r="EV26" i="21"/>
  <c r="ET26" i="21"/>
  <c r="EQ26" i="21"/>
  <c r="EO26" i="21"/>
  <c r="EM26" i="21"/>
  <c r="FE25" i="21"/>
  <c r="FC25" i="21"/>
  <c r="EZ25" i="21"/>
  <c r="EV25" i="21"/>
  <c r="ET25" i="21"/>
  <c r="EQ25" i="21"/>
  <c r="EO25" i="21"/>
  <c r="EM25" i="21"/>
  <c r="FE24" i="21"/>
  <c r="FC24" i="21"/>
  <c r="EZ24" i="21"/>
  <c r="EV24" i="21"/>
  <c r="ET24" i="21"/>
  <c r="EQ24" i="21"/>
  <c r="EO24" i="21"/>
  <c r="EM24" i="21"/>
  <c r="FE23" i="21"/>
  <c r="FC23" i="21"/>
  <c r="EZ23" i="21"/>
  <c r="EV23" i="21"/>
  <c r="ET23" i="21"/>
  <c r="EQ23" i="21"/>
  <c r="EO23" i="21"/>
  <c r="EM23" i="21"/>
  <c r="FE22" i="21"/>
  <c r="FC22" i="21"/>
  <c r="EZ22" i="21"/>
  <c r="EV22" i="21"/>
  <c r="ET22" i="21"/>
  <c r="EQ22" i="21"/>
  <c r="EO22" i="21"/>
  <c r="EM22" i="21"/>
  <c r="FE21" i="21"/>
  <c r="FC21" i="21"/>
  <c r="EZ21" i="21"/>
  <c r="EV21" i="21"/>
  <c r="ET21" i="21"/>
  <c r="EQ21" i="21"/>
  <c r="EO21" i="21"/>
  <c r="EM21" i="21"/>
  <c r="FE20" i="21"/>
  <c r="FC20" i="21"/>
  <c r="EZ20" i="21"/>
  <c r="EV20" i="21"/>
  <c r="ET20" i="21"/>
  <c r="EQ20" i="21"/>
  <c r="EO20" i="21"/>
  <c r="EM20" i="21"/>
  <c r="FE19" i="21"/>
  <c r="FC19" i="21"/>
  <c r="EZ19" i="21"/>
  <c r="EV19" i="21"/>
  <c r="ET19" i="21"/>
  <c r="EQ19" i="21"/>
  <c r="EO19" i="21"/>
  <c r="EM19" i="21"/>
  <c r="FE18" i="21"/>
  <c r="FC18" i="21"/>
  <c r="EZ18" i="21"/>
  <c r="EV18" i="21"/>
  <c r="ET18" i="21"/>
  <c r="EQ18" i="21"/>
  <c r="EO18" i="21"/>
  <c r="EM18" i="21"/>
  <c r="FE17" i="21"/>
  <c r="FC17" i="21"/>
  <c r="EZ17" i="21"/>
  <c r="EV17" i="21"/>
  <c r="ET17" i="21"/>
  <c r="EQ17" i="21"/>
  <c r="EO17" i="21"/>
  <c r="EM17" i="21"/>
  <c r="FE16" i="21"/>
  <c r="FC16" i="21"/>
  <c r="EZ16" i="21"/>
  <c r="EV16" i="21"/>
  <c r="ET16" i="21"/>
  <c r="EQ16" i="21"/>
  <c r="EO16" i="21"/>
  <c r="EM16" i="21"/>
  <c r="FE15" i="21"/>
  <c r="FC15" i="21"/>
  <c r="EZ15" i="21"/>
  <c r="EV15" i="21"/>
  <c r="ET15" i="21"/>
  <c r="EQ15" i="21"/>
  <c r="EO15" i="21"/>
  <c r="EM15" i="21"/>
  <c r="FE14" i="21"/>
  <c r="FC14" i="21"/>
  <c r="EZ14" i="21"/>
  <c r="EV14" i="21"/>
  <c r="ET14" i="21"/>
  <c r="EQ14" i="21"/>
  <c r="EO14" i="21"/>
  <c r="EM14" i="21"/>
  <c r="FE13" i="21"/>
  <c r="FC13" i="21"/>
  <c r="EZ13" i="21"/>
  <c r="EV13" i="21"/>
  <c r="ET13" i="21"/>
  <c r="EQ13" i="21"/>
  <c r="EO13" i="21"/>
  <c r="EM13" i="21"/>
  <c r="FE12" i="21"/>
  <c r="FC12" i="21"/>
  <c r="EZ12" i="21"/>
  <c r="EV12" i="21"/>
  <c r="ET12" i="21"/>
  <c r="EQ12" i="21"/>
  <c r="EO12" i="21"/>
  <c r="EM12" i="21"/>
  <c r="FE11" i="21"/>
  <c r="FC11" i="21"/>
  <c r="EZ11" i="21"/>
  <c r="EV11" i="21"/>
  <c r="ET11" i="21"/>
  <c r="EQ11" i="21"/>
  <c r="EO11" i="21"/>
  <c r="EM11" i="21"/>
  <c r="CQ178" i="21"/>
  <c r="CO178" i="21"/>
  <c r="CL178" i="21"/>
  <c r="CH178" i="21"/>
  <c r="CF178" i="21"/>
  <c r="CC178" i="21"/>
  <c r="CA178" i="21"/>
  <c r="BY178" i="21"/>
  <c r="BT178" i="21"/>
  <c r="BR178" i="21"/>
  <c r="BO178" i="21"/>
  <c r="BK178" i="21"/>
  <c r="BI178" i="21"/>
  <c r="BE178" i="21"/>
  <c r="BB178" i="21"/>
  <c r="AZ178" i="21"/>
  <c r="AU178" i="21"/>
  <c r="AS178" i="21"/>
  <c r="AP178" i="21"/>
  <c r="AL178" i="21"/>
  <c r="AJ178" i="21"/>
  <c r="AG178" i="21"/>
  <c r="AE178" i="21"/>
  <c r="AC178" i="21"/>
  <c r="Y178" i="21"/>
  <c r="W178" i="21"/>
  <c r="T178" i="21"/>
  <c r="P178" i="21"/>
  <c r="N178" i="21"/>
  <c r="K178" i="21"/>
  <c r="I178" i="21"/>
  <c r="G178" i="21"/>
  <c r="BT175" i="21"/>
  <c r="BR175" i="21"/>
  <c r="BO175" i="21"/>
  <c r="BK175" i="21"/>
  <c r="BI175" i="21"/>
  <c r="BE175" i="21"/>
  <c r="BB175" i="21"/>
  <c r="AZ175" i="21"/>
  <c r="AU175" i="21"/>
  <c r="AS175" i="21"/>
  <c r="AP175" i="21"/>
  <c r="AL175" i="21"/>
  <c r="AJ175" i="21"/>
  <c r="AG175" i="21"/>
  <c r="AE175" i="21"/>
  <c r="AC175" i="21"/>
  <c r="Y175" i="21"/>
  <c r="W175" i="21"/>
  <c r="T175" i="21"/>
  <c r="P175" i="21"/>
  <c r="N175" i="21"/>
  <c r="K175" i="21"/>
  <c r="I175" i="21"/>
  <c r="G175" i="21"/>
  <c r="BT172" i="21"/>
  <c r="BR172" i="21"/>
  <c r="BO172" i="21"/>
  <c r="BK172" i="21"/>
  <c r="BI172" i="21"/>
  <c r="BE172" i="21"/>
  <c r="BB172" i="21"/>
  <c r="AZ172" i="21"/>
  <c r="AU172" i="21"/>
  <c r="AS172" i="21"/>
  <c r="AP172" i="21"/>
  <c r="AL172" i="21"/>
  <c r="AJ172" i="21"/>
  <c r="AG172" i="21"/>
  <c r="AE172" i="21"/>
  <c r="AC172" i="21"/>
  <c r="Y172" i="21"/>
  <c r="W172" i="21"/>
  <c r="T172" i="21"/>
  <c r="P172" i="21"/>
  <c r="N172" i="21"/>
  <c r="K172" i="21"/>
  <c r="I172" i="21"/>
  <c r="G172" i="21"/>
  <c r="BT169" i="21"/>
  <c r="BR169" i="21"/>
  <c r="BO169" i="21"/>
  <c r="BK169" i="21"/>
  <c r="BI169" i="21"/>
  <c r="BE169" i="21"/>
  <c r="BB169" i="21"/>
  <c r="AZ169" i="21"/>
  <c r="AU169" i="21"/>
  <c r="AS169" i="21"/>
  <c r="AP169" i="21"/>
  <c r="AL169" i="21"/>
  <c r="AJ169" i="21"/>
  <c r="AG169" i="21"/>
  <c r="AE169" i="21"/>
  <c r="AC169" i="21"/>
  <c r="Y169" i="21"/>
  <c r="W169" i="21"/>
  <c r="T169" i="21"/>
  <c r="P169" i="21"/>
  <c r="N169" i="21"/>
  <c r="K169" i="21"/>
  <c r="I169" i="21"/>
  <c r="G169" i="21"/>
  <c r="DM166" i="21"/>
  <c r="DK166" i="21"/>
  <c r="DH166" i="21"/>
  <c r="DD166" i="21"/>
  <c r="DB166" i="21"/>
  <c r="CY166" i="21"/>
  <c r="CW166" i="21"/>
  <c r="CU166" i="21"/>
  <c r="CQ166" i="21"/>
  <c r="CO166" i="21"/>
  <c r="CL166" i="21"/>
  <c r="CH166" i="21"/>
  <c r="CF166" i="21"/>
  <c r="CC166" i="21"/>
  <c r="CA166" i="21"/>
  <c r="BY166" i="21"/>
  <c r="BT166" i="21"/>
  <c r="BR166" i="21"/>
  <c r="BO166" i="21"/>
  <c r="BK166" i="21"/>
  <c r="BI166" i="21"/>
  <c r="BE166" i="21"/>
  <c r="BB166" i="21"/>
  <c r="AZ166" i="21"/>
  <c r="AU166" i="21"/>
  <c r="AS166" i="21"/>
  <c r="AP166" i="21"/>
  <c r="AL166" i="21"/>
  <c r="AJ166" i="21"/>
  <c r="AG166" i="21"/>
  <c r="AE166" i="21"/>
  <c r="AC166" i="21"/>
  <c r="Y166" i="21"/>
  <c r="W166" i="21"/>
  <c r="T166" i="21"/>
  <c r="P166" i="21"/>
  <c r="N166" i="21"/>
  <c r="K166" i="21"/>
  <c r="I166" i="21"/>
  <c r="G166" i="21"/>
  <c r="EI190" i="21"/>
  <c r="EG190" i="21"/>
  <c r="ED190" i="21"/>
  <c r="DZ190" i="21"/>
  <c r="DX190" i="21"/>
  <c r="DU190" i="21"/>
  <c r="DS190" i="21"/>
  <c r="DQ190" i="21"/>
  <c r="EI189" i="21"/>
  <c r="EG189" i="21"/>
  <c r="ED189" i="21"/>
  <c r="DZ189" i="21"/>
  <c r="DX189" i="21"/>
  <c r="DU189" i="21"/>
  <c r="DS189" i="21"/>
  <c r="DQ189" i="21"/>
  <c r="EI188" i="21"/>
  <c r="EG188" i="21"/>
  <c r="ED188" i="21"/>
  <c r="DZ188" i="21"/>
  <c r="DX188" i="21"/>
  <c r="DU188" i="21"/>
  <c r="DS188" i="21"/>
  <c r="DQ188" i="21"/>
  <c r="EI187" i="21"/>
  <c r="EG187" i="21"/>
  <c r="ED187" i="21"/>
  <c r="DZ187" i="21"/>
  <c r="DX187" i="21"/>
  <c r="DU187" i="21"/>
  <c r="DS187" i="21"/>
  <c r="DQ187" i="21"/>
  <c r="EI186" i="21"/>
  <c r="EG186" i="21"/>
  <c r="ED186" i="21"/>
  <c r="DZ186" i="21"/>
  <c r="DX186" i="21"/>
  <c r="DU186" i="21"/>
  <c r="DS186" i="21"/>
  <c r="DQ186" i="21"/>
  <c r="EI185" i="21"/>
  <c r="EG185" i="21"/>
  <c r="ED185" i="21"/>
  <c r="DZ185" i="21"/>
  <c r="DX185" i="21"/>
  <c r="DU185" i="21"/>
  <c r="DS185" i="21"/>
  <c r="DQ185" i="21"/>
  <c r="EI184" i="21"/>
  <c r="EG184" i="21"/>
  <c r="ED184" i="21"/>
  <c r="DZ184" i="21"/>
  <c r="DX184" i="21"/>
  <c r="DU184" i="21"/>
  <c r="DS184" i="21"/>
  <c r="DQ184" i="21"/>
  <c r="EI183" i="21"/>
  <c r="EG183" i="21"/>
  <c r="ED183" i="21"/>
  <c r="DZ183" i="21"/>
  <c r="DX183" i="21"/>
  <c r="DU183" i="21"/>
  <c r="DS183" i="21"/>
  <c r="DQ183" i="21"/>
  <c r="EI182" i="21"/>
  <c r="EG182" i="21"/>
  <c r="ED182" i="21"/>
  <c r="DZ182" i="21"/>
  <c r="DX182" i="21"/>
  <c r="DU182" i="21"/>
  <c r="DS182" i="21"/>
  <c r="DQ182" i="21"/>
  <c r="EI180" i="21"/>
  <c r="EG180" i="21"/>
  <c r="ED180" i="21"/>
  <c r="DZ180" i="21"/>
  <c r="DX180" i="21"/>
  <c r="DU180" i="21"/>
  <c r="DS180" i="21"/>
  <c r="DQ180" i="21"/>
  <c r="EI179" i="21"/>
  <c r="EG179" i="21"/>
  <c r="ED179" i="21"/>
  <c r="DZ179" i="21"/>
  <c r="DX179" i="21"/>
  <c r="DU179" i="21"/>
  <c r="DS179" i="21"/>
  <c r="DQ179" i="21"/>
  <c r="EI178" i="21"/>
  <c r="EG178" i="21"/>
  <c r="ED178" i="21"/>
  <c r="DZ178" i="21"/>
  <c r="DX178" i="21"/>
  <c r="DU178" i="21"/>
  <c r="DS178" i="21"/>
  <c r="DQ178" i="21"/>
  <c r="EI177" i="21"/>
  <c r="EG177" i="21"/>
  <c r="ED177" i="21"/>
  <c r="DZ177" i="21"/>
  <c r="DX177" i="21"/>
  <c r="DU177" i="21"/>
  <c r="DS177" i="21"/>
  <c r="DQ177" i="21"/>
  <c r="EI176" i="21"/>
  <c r="EG176" i="21"/>
  <c r="ED176" i="21"/>
  <c r="DZ176" i="21"/>
  <c r="DX176" i="21"/>
  <c r="DU176" i="21"/>
  <c r="DS176" i="21"/>
  <c r="DQ176" i="21"/>
  <c r="EI175" i="21"/>
  <c r="EG175" i="21"/>
  <c r="ED175" i="21"/>
  <c r="DZ175" i="21"/>
  <c r="DX175" i="21"/>
  <c r="DU175" i="21"/>
  <c r="DS175" i="21"/>
  <c r="DQ175" i="21"/>
  <c r="EI174" i="21"/>
  <c r="EG174" i="21"/>
  <c r="ED174" i="21"/>
  <c r="DZ174" i="21"/>
  <c r="DX174" i="21"/>
  <c r="DU174" i="21"/>
  <c r="DS174" i="21"/>
  <c r="DQ174" i="21"/>
  <c r="EI173" i="21"/>
  <c r="EG173" i="21"/>
  <c r="ED173" i="21"/>
  <c r="DZ173" i="21"/>
  <c r="DX173" i="21"/>
  <c r="DU173" i="21"/>
  <c r="DS173" i="21"/>
  <c r="DQ173" i="21"/>
  <c r="EI172" i="21"/>
  <c r="EG172" i="21"/>
  <c r="ED172" i="21"/>
  <c r="DZ172" i="21"/>
  <c r="DX172" i="21"/>
  <c r="DU172" i="21"/>
  <c r="DS172" i="21"/>
  <c r="DQ172" i="21"/>
  <c r="EI171" i="21"/>
  <c r="EG171" i="21"/>
  <c r="ED171" i="21"/>
  <c r="DZ171" i="21"/>
  <c r="DX171" i="21"/>
  <c r="DU171" i="21"/>
  <c r="DS171" i="21"/>
  <c r="DQ171" i="21"/>
  <c r="EI170" i="21"/>
  <c r="EG170" i="21"/>
  <c r="ED170" i="21"/>
  <c r="DZ170" i="21"/>
  <c r="DX170" i="21"/>
  <c r="DU170" i="21"/>
  <c r="DS170" i="21"/>
  <c r="DQ170" i="21"/>
  <c r="EI169" i="21"/>
  <c r="EG169" i="21"/>
  <c r="ED169" i="21"/>
  <c r="DZ169" i="21"/>
  <c r="DX169" i="21"/>
  <c r="DU169" i="21"/>
  <c r="DS169" i="21"/>
  <c r="DQ169" i="21"/>
  <c r="EI168" i="21"/>
  <c r="EG168" i="21"/>
  <c r="ED168" i="21"/>
  <c r="DZ168" i="21"/>
  <c r="DX168" i="21"/>
  <c r="DU168" i="21"/>
  <c r="DS168" i="21"/>
  <c r="DQ168" i="21"/>
  <c r="EI167" i="21"/>
  <c r="EG167" i="21"/>
  <c r="ED167" i="21"/>
  <c r="DZ167" i="21"/>
  <c r="DX167" i="21"/>
  <c r="DU167" i="21"/>
  <c r="DS167" i="21"/>
  <c r="DQ167" i="21"/>
  <c r="EI166" i="21"/>
  <c r="EG166" i="21"/>
  <c r="ED166" i="21"/>
  <c r="DZ166" i="21"/>
  <c r="DX166" i="21"/>
  <c r="DU166" i="21"/>
  <c r="DS166" i="21"/>
  <c r="DQ166" i="21"/>
  <c r="EI165" i="21"/>
  <c r="EG165" i="21"/>
  <c r="ED165" i="21"/>
  <c r="DZ165" i="21"/>
  <c r="DX165" i="21"/>
  <c r="DU165" i="21"/>
  <c r="DS165" i="21"/>
  <c r="DQ165" i="21"/>
  <c r="EI164" i="21"/>
  <c r="EG164" i="21"/>
  <c r="ED164" i="21"/>
  <c r="DZ164" i="21"/>
  <c r="DX164" i="21"/>
  <c r="DU164" i="21"/>
  <c r="DS164" i="21"/>
  <c r="DQ164" i="21"/>
  <c r="EI163" i="21"/>
  <c r="EG163" i="21"/>
  <c r="ED163" i="21"/>
  <c r="DZ163" i="21"/>
  <c r="DX163" i="21"/>
  <c r="DU163" i="21"/>
  <c r="DS163" i="21"/>
  <c r="DQ163" i="21"/>
  <c r="EI162" i="21"/>
  <c r="EG162" i="21"/>
  <c r="ED162" i="21"/>
  <c r="DZ162" i="21"/>
  <c r="DX162" i="21"/>
  <c r="DU162" i="21"/>
  <c r="DS162" i="21"/>
  <c r="DQ162" i="21"/>
  <c r="EI161" i="21"/>
  <c r="EG161" i="21"/>
  <c r="ED161" i="21"/>
  <c r="DZ161" i="21"/>
  <c r="DX161" i="21"/>
  <c r="DU161" i="21"/>
  <c r="DS161" i="21"/>
  <c r="DQ161" i="21"/>
  <c r="EI160" i="21"/>
  <c r="EG160" i="21"/>
  <c r="ED160" i="21"/>
  <c r="DZ160" i="21"/>
  <c r="DX160" i="21"/>
  <c r="DU160" i="21"/>
  <c r="DS160" i="21"/>
  <c r="DQ160" i="21"/>
  <c r="EI159" i="21"/>
  <c r="EG159" i="21"/>
  <c r="ED159" i="21"/>
  <c r="DZ159" i="21"/>
  <c r="DX159" i="21"/>
  <c r="DU159" i="21"/>
  <c r="DS159" i="21"/>
  <c r="DQ159" i="21"/>
  <c r="EI158" i="21"/>
  <c r="EG158" i="21"/>
  <c r="ED158" i="21"/>
  <c r="DZ158" i="21"/>
  <c r="DX158" i="21"/>
  <c r="DU158" i="21"/>
  <c r="DS158" i="21"/>
  <c r="DQ158" i="21"/>
  <c r="EI157" i="21"/>
  <c r="EG157" i="21"/>
  <c r="ED157" i="21"/>
  <c r="DZ157" i="21"/>
  <c r="DX157" i="21"/>
  <c r="DU157" i="21"/>
  <c r="DS157" i="21"/>
  <c r="DQ157" i="21"/>
  <c r="EI156" i="21"/>
  <c r="EG156" i="21"/>
  <c r="ED156" i="21"/>
  <c r="DZ156" i="21"/>
  <c r="DX156" i="21"/>
  <c r="DU156" i="21"/>
  <c r="DS156" i="21"/>
  <c r="DQ156" i="21"/>
  <c r="EI155" i="21"/>
  <c r="EG155" i="21"/>
  <c r="ED155" i="21"/>
  <c r="DZ155" i="21"/>
  <c r="DX155" i="21"/>
  <c r="DU155" i="21"/>
  <c r="DS155" i="21"/>
  <c r="DQ155" i="21"/>
  <c r="EI154" i="21"/>
  <c r="EG154" i="21"/>
  <c r="ED154" i="21"/>
  <c r="DZ154" i="21"/>
  <c r="DX154" i="21"/>
  <c r="DU154" i="21"/>
  <c r="DS154" i="21"/>
  <c r="DQ154" i="21"/>
  <c r="EI153" i="21"/>
  <c r="EG153" i="21"/>
  <c r="ED153" i="21"/>
  <c r="DZ153" i="21"/>
  <c r="DX153" i="21"/>
  <c r="DU153" i="21"/>
  <c r="DS153" i="21"/>
  <c r="DQ153" i="21"/>
  <c r="EI152" i="21"/>
  <c r="EG152" i="21"/>
  <c r="ED152" i="21"/>
  <c r="DZ152" i="21"/>
  <c r="DX152" i="21"/>
  <c r="DU152" i="21"/>
  <c r="DS152" i="21"/>
  <c r="DQ152" i="21"/>
  <c r="EI151" i="21"/>
  <c r="EG151" i="21"/>
  <c r="ED151" i="21"/>
  <c r="DZ151" i="21"/>
  <c r="DX151" i="21"/>
  <c r="DU151" i="21"/>
  <c r="DS151" i="21"/>
  <c r="DQ151" i="21"/>
  <c r="EI150" i="21"/>
  <c r="EG150" i="21"/>
  <c r="ED150" i="21"/>
  <c r="DZ150" i="21"/>
  <c r="DX150" i="21"/>
  <c r="DU150" i="21"/>
  <c r="DS150" i="21"/>
  <c r="DQ150" i="21"/>
  <c r="EI149" i="21"/>
  <c r="EG149" i="21"/>
  <c r="ED149" i="21"/>
  <c r="DZ149" i="21"/>
  <c r="DX149" i="21"/>
  <c r="DU149" i="21"/>
  <c r="DS149" i="21"/>
  <c r="DQ149" i="21"/>
  <c r="EI148" i="21"/>
  <c r="EG148" i="21"/>
  <c r="ED148" i="21"/>
  <c r="DZ148" i="21"/>
  <c r="DX148" i="21"/>
  <c r="DU148" i="21"/>
  <c r="DS148" i="21"/>
  <c r="DQ148" i="21"/>
  <c r="EI147" i="21"/>
  <c r="EG147" i="21"/>
  <c r="ED147" i="21"/>
  <c r="DZ147" i="21"/>
  <c r="DX147" i="21"/>
  <c r="DU147" i="21"/>
  <c r="DS147" i="21"/>
  <c r="DQ147" i="21"/>
  <c r="EI146" i="21"/>
  <c r="EG146" i="21"/>
  <c r="ED146" i="21"/>
  <c r="DZ146" i="21"/>
  <c r="DX146" i="21"/>
  <c r="DU146" i="21"/>
  <c r="DS146" i="21"/>
  <c r="DQ146" i="21"/>
  <c r="EI145" i="21"/>
  <c r="EG145" i="21"/>
  <c r="ED145" i="21"/>
  <c r="DZ145" i="21"/>
  <c r="DX145" i="21"/>
  <c r="DU145" i="21"/>
  <c r="DS145" i="21"/>
  <c r="DQ145" i="21"/>
  <c r="EI144" i="21"/>
  <c r="EG144" i="21"/>
  <c r="ED144" i="21"/>
  <c r="DZ144" i="21"/>
  <c r="DX144" i="21"/>
  <c r="DU144" i="21"/>
  <c r="DS144" i="21"/>
  <c r="DQ144" i="21"/>
  <c r="EI143" i="21"/>
  <c r="EG143" i="21"/>
  <c r="ED143" i="21"/>
  <c r="DZ143" i="21"/>
  <c r="DX143" i="21"/>
  <c r="DU143" i="21"/>
  <c r="DS143" i="21"/>
  <c r="DQ143" i="21"/>
  <c r="EI142" i="21"/>
  <c r="EG142" i="21"/>
  <c r="ED142" i="21"/>
  <c r="DZ142" i="21"/>
  <c r="DX142" i="21"/>
  <c r="DU142" i="21"/>
  <c r="DS142" i="21"/>
  <c r="DQ142" i="21"/>
  <c r="EI141" i="21"/>
  <c r="EG141" i="21"/>
  <c r="ED141" i="21"/>
  <c r="DZ141" i="21"/>
  <c r="DX141" i="21"/>
  <c r="DU141" i="21"/>
  <c r="DS141" i="21"/>
  <c r="DQ141" i="21"/>
  <c r="EI140" i="21"/>
  <c r="EG140" i="21"/>
  <c r="ED140" i="21"/>
  <c r="DZ140" i="21"/>
  <c r="DX140" i="21"/>
  <c r="DU140" i="21"/>
  <c r="DS140" i="21"/>
  <c r="DQ140" i="21"/>
  <c r="EI139" i="21"/>
  <c r="EG139" i="21"/>
  <c r="ED139" i="21"/>
  <c r="DZ139" i="21"/>
  <c r="DX139" i="21"/>
  <c r="DU139" i="21"/>
  <c r="DS139" i="21"/>
  <c r="DQ139" i="21"/>
  <c r="EI138" i="21"/>
  <c r="EG138" i="21"/>
  <c r="ED138" i="21"/>
  <c r="DZ138" i="21"/>
  <c r="DX138" i="21"/>
  <c r="DU138" i="21"/>
  <c r="DS138" i="21"/>
  <c r="DQ138" i="21"/>
  <c r="EI137" i="21"/>
  <c r="EG137" i="21"/>
  <c r="ED137" i="21"/>
  <c r="DZ137" i="21"/>
  <c r="DX137" i="21"/>
  <c r="DU137" i="21"/>
  <c r="DS137" i="21"/>
  <c r="DQ137" i="21"/>
  <c r="EI136" i="21"/>
  <c r="EG136" i="21"/>
  <c r="ED136" i="21"/>
  <c r="DZ136" i="21"/>
  <c r="DX136" i="21"/>
  <c r="DU136" i="21"/>
  <c r="DS136" i="21"/>
  <c r="DQ136" i="21"/>
  <c r="EI135" i="21"/>
  <c r="EG135" i="21"/>
  <c r="ED135" i="21"/>
  <c r="DZ135" i="21"/>
  <c r="DX135" i="21"/>
  <c r="DU135" i="21"/>
  <c r="DS135" i="21"/>
  <c r="DQ135" i="21"/>
  <c r="EI134" i="21"/>
  <c r="EG134" i="21"/>
  <c r="ED134" i="21"/>
  <c r="DZ134" i="21"/>
  <c r="DX134" i="21"/>
  <c r="DU134" i="21"/>
  <c r="DS134" i="21"/>
  <c r="DQ134" i="21"/>
  <c r="EI133" i="21"/>
  <c r="EG133" i="21"/>
  <c r="ED133" i="21"/>
  <c r="DZ133" i="21"/>
  <c r="DX133" i="21"/>
  <c r="DU133" i="21"/>
  <c r="DS133" i="21"/>
  <c r="DQ133" i="21"/>
  <c r="EI132" i="21"/>
  <c r="EG132" i="21"/>
  <c r="ED132" i="21"/>
  <c r="DZ132" i="21"/>
  <c r="DX132" i="21"/>
  <c r="DU132" i="21"/>
  <c r="DS132" i="21"/>
  <c r="DQ132" i="21"/>
  <c r="EI131" i="21"/>
  <c r="EG131" i="21"/>
  <c r="ED131" i="21"/>
  <c r="DZ131" i="21"/>
  <c r="DX131" i="21"/>
  <c r="DU131" i="21"/>
  <c r="DS131" i="21"/>
  <c r="DQ131" i="21"/>
  <c r="EI130" i="21"/>
  <c r="EG130" i="21"/>
  <c r="ED130" i="21"/>
  <c r="DZ130" i="21"/>
  <c r="DX130" i="21"/>
  <c r="DU130" i="21"/>
  <c r="DS130" i="21"/>
  <c r="DQ130" i="21"/>
  <c r="EI129" i="21"/>
  <c r="EG129" i="21"/>
  <c r="ED129" i="21"/>
  <c r="DZ129" i="21"/>
  <c r="DX129" i="21"/>
  <c r="DU129" i="21"/>
  <c r="DS129" i="21"/>
  <c r="DQ129" i="21"/>
  <c r="EI128" i="21"/>
  <c r="EG128" i="21"/>
  <c r="ED128" i="21"/>
  <c r="DZ128" i="21"/>
  <c r="DX128" i="21"/>
  <c r="DU128" i="21"/>
  <c r="DS128" i="21"/>
  <c r="DQ128" i="21"/>
  <c r="EI127" i="21"/>
  <c r="EG127" i="21"/>
  <c r="ED127" i="21"/>
  <c r="DZ127" i="21"/>
  <c r="DX127" i="21"/>
  <c r="DU127" i="21"/>
  <c r="DS127" i="21"/>
  <c r="DQ127" i="21"/>
  <c r="EI126" i="21"/>
  <c r="EG126" i="21"/>
  <c r="ED126" i="21"/>
  <c r="DZ126" i="21"/>
  <c r="DX126" i="21"/>
  <c r="DU126" i="21"/>
  <c r="DS126" i="21"/>
  <c r="DQ126" i="21"/>
  <c r="EI125" i="21"/>
  <c r="EG125" i="21"/>
  <c r="ED125" i="21"/>
  <c r="DZ125" i="21"/>
  <c r="DX125" i="21"/>
  <c r="DU125" i="21"/>
  <c r="DS125" i="21"/>
  <c r="DQ125" i="21"/>
  <c r="EI124" i="21"/>
  <c r="EG124" i="21"/>
  <c r="ED124" i="21"/>
  <c r="DZ124" i="21"/>
  <c r="DX124" i="21"/>
  <c r="DU124" i="21"/>
  <c r="DS124" i="21"/>
  <c r="DQ124" i="21"/>
  <c r="EI123" i="21"/>
  <c r="EG123" i="21"/>
  <c r="ED123" i="21"/>
  <c r="DZ123" i="21"/>
  <c r="DX123" i="21"/>
  <c r="DU123" i="21"/>
  <c r="DS123" i="21"/>
  <c r="DQ123" i="21"/>
  <c r="EI122" i="21"/>
  <c r="EG122" i="21"/>
  <c r="ED122" i="21"/>
  <c r="DZ122" i="21"/>
  <c r="DX122" i="21"/>
  <c r="DU122" i="21"/>
  <c r="DS122" i="21"/>
  <c r="DQ122" i="21"/>
  <c r="EI121" i="21"/>
  <c r="EG121" i="21"/>
  <c r="ED121" i="21"/>
  <c r="DZ121" i="21"/>
  <c r="DX121" i="21"/>
  <c r="DU121" i="21"/>
  <c r="DS121" i="21"/>
  <c r="DQ121" i="21"/>
  <c r="EI120" i="21"/>
  <c r="EG120" i="21"/>
  <c r="ED120" i="21"/>
  <c r="DZ120" i="21"/>
  <c r="DX120" i="21"/>
  <c r="DU120" i="21"/>
  <c r="DS120" i="21"/>
  <c r="DQ120" i="21"/>
  <c r="EI119" i="21"/>
  <c r="EG119" i="21"/>
  <c r="ED119" i="21"/>
  <c r="DZ119" i="21"/>
  <c r="DX119" i="21"/>
  <c r="DU119" i="21"/>
  <c r="DS119" i="21"/>
  <c r="DQ119" i="21"/>
  <c r="EI118" i="21"/>
  <c r="EG118" i="21"/>
  <c r="ED118" i="21"/>
  <c r="DZ118" i="21"/>
  <c r="DX118" i="21"/>
  <c r="DU118" i="21"/>
  <c r="DS118" i="21"/>
  <c r="DQ118" i="21"/>
  <c r="EI117" i="21"/>
  <c r="EG117" i="21"/>
  <c r="ED117" i="21"/>
  <c r="DZ117" i="21"/>
  <c r="DX117" i="21"/>
  <c r="DU117" i="21"/>
  <c r="DS117" i="21"/>
  <c r="DQ117" i="21"/>
  <c r="EI116" i="21"/>
  <c r="EG116" i="21"/>
  <c r="ED116" i="21"/>
  <c r="DZ116" i="21"/>
  <c r="DX116" i="21"/>
  <c r="DU116" i="21"/>
  <c r="DS116" i="21"/>
  <c r="DQ116" i="21"/>
  <c r="EI115" i="21"/>
  <c r="EG115" i="21"/>
  <c r="ED115" i="21"/>
  <c r="DZ115" i="21"/>
  <c r="DX115" i="21"/>
  <c r="DU115" i="21"/>
  <c r="DS115" i="21"/>
  <c r="DQ115" i="21"/>
  <c r="EI114" i="21"/>
  <c r="EG114" i="21"/>
  <c r="ED114" i="21"/>
  <c r="DZ114" i="21"/>
  <c r="DX114" i="21"/>
  <c r="DU114" i="21"/>
  <c r="DS114" i="21"/>
  <c r="DQ114" i="21"/>
  <c r="EI113" i="21"/>
  <c r="EG113" i="21"/>
  <c r="ED113" i="21"/>
  <c r="DZ113" i="21"/>
  <c r="DX113" i="21"/>
  <c r="DU113" i="21"/>
  <c r="DS113" i="21"/>
  <c r="DQ113" i="21"/>
  <c r="EI112" i="21"/>
  <c r="EG112" i="21"/>
  <c r="ED112" i="21"/>
  <c r="DZ112" i="21"/>
  <c r="DX112" i="21"/>
  <c r="DU112" i="21"/>
  <c r="DS112" i="21"/>
  <c r="DQ112" i="21"/>
  <c r="EI111" i="21"/>
  <c r="EG111" i="21"/>
  <c r="ED111" i="21"/>
  <c r="DZ111" i="21"/>
  <c r="DX111" i="21"/>
  <c r="DU111" i="21"/>
  <c r="DS111" i="21"/>
  <c r="DQ111" i="21"/>
  <c r="EI110" i="21"/>
  <c r="EG110" i="21"/>
  <c r="ED110" i="21"/>
  <c r="DZ110" i="21"/>
  <c r="DX110" i="21"/>
  <c r="DU110" i="21"/>
  <c r="DS110" i="21"/>
  <c r="DQ110" i="21"/>
  <c r="EI109" i="21"/>
  <c r="EG109" i="21"/>
  <c r="ED109" i="21"/>
  <c r="DZ109" i="21"/>
  <c r="DX109" i="21"/>
  <c r="DU109" i="21"/>
  <c r="DS109" i="21"/>
  <c r="DQ109" i="21"/>
  <c r="EI108" i="21"/>
  <c r="EG108" i="21"/>
  <c r="ED108" i="21"/>
  <c r="DZ108" i="21"/>
  <c r="DX108" i="21"/>
  <c r="DU108" i="21"/>
  <c r="DS108" i="21"/>
  <c r="DQ108" i="21"/>
  <c r="EI107" i="21"/>
  <c r="EG107" i="21"/>
  <c r="ED107" i="21"/>
  <c r="DZ107" i="21"/>
  <c r="DX107" i="21"/>
  <c r="DU107" i="21"/>
  <c r="DS107" i="21"/>
  <c r="DQ107" i="21"/>
  <c r="EI106" i="21"/>
  <c r="EG106" i="21"/>
  <c r="ED106" i="21"/>
  <c r="DZ106" i="21"/>
  <c r="DX106" i="21"/>
  <c r="DU106" i="21"/>
  <c r="DS106" i="21"/>
  <c r="DQ106" i="21"/>
  <c r="EI105" i="21"/>
  <c r="EG105" i="21"/>
  <c r="ED105" i="21"/>
  <c r="DZ105" i="21"/>
  <c r="DX105" i="21"/>
  <c r="DU105" i="21"/>
  <c r="DS105" i="21"/>
  <c r="DQ105" i="21"/>
  <c r="EI104" i="21"/>
  <c r="EG104" i="21"/>
  <c r="ED104" i="21"/>
  <c r="DZ104" i="21"/>
  <c r="DX104" i="21"/>
  <c r="DU104" i="21"/>
  <c r="DS104" i="21"/>
  <c r="DQ104" i="21"/>
  <c r="EI103" i="21"/>
  <c r="EG103" i="21"/>
  <c r="ED103" i="21"/>
  <c r="DZ103" i="21"/>
  <c r="DX103" i="21"/>
  <c r="DU103" i="21"/>
  <c r="DS103" i="21"/>
  <c r="DQ103" i="21"/>
  <c r="EI102" i="21"/>
  <c r="EG102" i="21"/>
  <c r="ED102" i="21"/>
  <c r="DZ102" i="21"/>
  <c r="DX102" i="21"/>
  <c r="DU102" i="21"/>
  <c r="DS102" i="21"/>
  <c r="DQ102" i="21"/>
  <c r="EI101" i="21"/>
  <c r="EG101" i="21"/>
  <c r="ED101" i="21"/>
  <c r="DZ101" i="21"/>
  <c r="DX101" i="21"/>
  <c r="DU101" i="21"/>
  <c r="DS101" i="21"/>
  <c r="DQ101" i="21"/>
  <c r="EI100" i="21"/>
  <c r="EG100" i="21"/>
  <c r="ED100" i="21"/>
  <c r="DZ100" i="21"/>
  <c r="DX100" i="21"/>
  <c r="DU100" i="21"/>
  <c r="DS100" i="21"/>
  <c r="DQ100" i="21"/>
  <c r="EI99" i="21"/>
  <c r="EG99" i="21"/>
  <c r="ED99" i="21"/>
  <c r="DZ99" i="21"/>
  <c r="DX99" i="21"/>
  <c r="DU99" i="21"/>
  <c r="DS99" i="21"/>
  <c r="DQ99" i="21"/>
  <c r="EI98" i="21"/>
  <c r="EG98" i="21"/>
  <c r="ED98" i="21"/>
  <c r="DZ98" i="21"/>
  <c r="DX98" i="21"/>
  <c r="DU98" i="21"/>
  <c r="DS98" i="21"/>
  <c r="DQ98" i="21"/>
  <c r="EI97" i="21"/>
  <c r="EG97" i="21"/>
  <c r="ED97" i="21"/>
  <c r="DZ97" i="21"/>
  <c r="DX97" i="21"/>
  <c r="DU97" i="21"/>
  <c r="DS97" i="21"/>
  <c r="DQ97" i="21"/>
  <c r="EI96" i="21"/>
  <c r="EG96" i="21"/>
  <c r="ED96" i="21"/>
  <c r="DZ96" i="21"/>
  <c r="DX96" i="21"/>
  <c r="DU96" i="21"/>
  <c r="DS96" i="21"/>
  <c r="DQ96" i="21"/>
  <c r="EI95" i="21"/>
  <c r="EG95" i="21"/>
  <c r="ED95" i="21"/>
  <c r="DZ95" i="21"/>
  <c r="DX95" i="21"/>
  <c r="DU95" i="21"/>
  <c r="DS95" i="21"/>
  <c r="DQ95" i="21"/>
  <c r="EI94" i="21"/>
  <c r="EG94" i="21"/>
  <c r="ED94" i="21"/>
  <c r="DZ94" i="21"/>
  <c r="DX94" i="21"/>
  <c r="DU94" i="21"/>
  <c r="DS94" i="21"/>
  <c r="DQ94" i="21"/>
  <c r="EI93" i="21"/>
  <c r="EG93" i="21"/>
  <c r="ED93" i="21"/>
  <c r="DZ93" i="21"/>
  <c r="DX93" i="21"/>
  <c r="DU93" i="21"/>
  <c r="DS93" i="21"/>
  <c r="DQ93" i="21"/>
  <c r="EI92" i="21"/>
  <c r="EG92" i="21"/>
  <c r="ED92" i="21"/>
  <c r="DZ92" i="21"/>
  <c r="DX92" i="21"/>
  <c r="DU92" i="21"/>
  <c r="DS92" i="21"/>
  <c r="DQ92" i="21"/>
  <c r="EI91" i="21"/>
  <c r="EG91" i="21"/>
  <c r="ED91" i="21"/>
  <c r="DZ91" i="21"/>
  <c r="DX91" i="21"/>
  <c r="DU91" i="21"/>
  <c r="DS91" i="21"/>
  <c r="DQ91" i="21"/>
  <c r="EI90" i="21"/>
  <c r="EG90" i="21"/>
  <c r="ED90" i="21"/>
  <c r="DZ90" i="21"/>
  <c r="DX90" i="21"/>
  <c r="DU90" i="21"/>
  <c r="DS90" i="21"/>
  <c r="DQ90" i="21"/>
  <c r="EI89" i="21"/>
  <c r="EG89" i="21"/>
  <c r="ED89" i="21"/>
  <c r="DZ89" i="21"/>
  <c r="DX89" i="21"/>
  <c r="DU89" i="21"/>
  <c r="DS89" i="21"/>
  <c r="DQ89" i="21"/>
  <c r="EI88" i="21"/>
  <c r="EG88" i="21"/>
  <c r="ED88" i="21"/>
  <c r="DZ88" i="21"/>
  <c r="DX88" i="21"/>
  <c r="DU88" i="21"/>
  <c r="DS88" i="21"/>
  <c r="DQ88" i="21"/>
  <c r="EI87" i="21"/>
  <c r="EG87" i="21"/>
  <c r="ED87" i="21"/>
  <c r="DZ87" i="21"/>
  <c r="DX87" i="21"/>
  <c r="DU87" i="21"/>
  <c r="DS87" i="21"/>
  <c r="DQ87" i="21"/>
  <c r="EI86" i="21"/>
  <c r="EG86" i="21"/>
  <c r="ED86" i="21"/>
  <c r="DZ86" i="21"/>
  <c r="DX86" i="21"/>
  <c r="DU86" i="21"/>
  <c r="DS86" i="21"/>
  <c r="DQ86" i="21"/>
  <c r="EI85" i="21"/>
  <c r="EG85" i="21"/>
  <c r="ED85" i="21"/>
  <c r="DZ85" i="21"/>
  <c r="DX85" i="21"/>
  <c r="DU85" i="21"/>
  <c r="DS85" i="21"/>
  <c r="DQ85" i="21"/>
  <c r="EI84" i="21"/>
  <c r="EG84" i="21"/>
  <c r="ED84" i="21"/>
  <c r="DZ84" i="21"/>
  <c r="DX84" i="21"/>
  <c r="DU84" i="21"/>
  <c r="DS84" i="21"/>
  <c r="DQ84" i="21"/>
  <c r="EI83" i="21"/>
  <c r="EG83" i="21"/>
  <c r="ED83" i="21"/>
  <c r="DZ83" i="21"/>
  <c r="DX83" i="21"/>
  <c r="DU83" i="21"/>
  <c r="DS83" i="21"/>
  <c r="DQ83" i="21"/>
  <c r="EI82" i="21"/>
  <c r="EG82" i="21"/>
  <c r="ED82" i="21"/>
  <c r="DZ82" i="21"/>
  <c r="DX82" i="21"/>
  <c r="DU82" i="21"/>
  <c r="DS82" i="21"/>
  <c r="DQ82" i="21"/>
  <c r="EI81" i="21"/>
  <c r="EG81" i="21"/>
  <c r="ED81" i="21"/>
  <c r="DZ81" i="21"/>
  <c r="DX81" i="21"/>
  <c r="DU81" i="21"/>
  <c r="DS81" i="21"/>
  <c r="DQ81" i="21"/>
  <c r="EI80" i="21"/>
  <c r="EG80" i="21"/>
  <c r="ED80" i="21"/>
  <c r="DZ80" i="21"/>
  <c r="DX80" i="21"/>
  <c r="DU80" i="21"/>
  <c r="DS80" i="21"/>
  <c r="DQ80" i="21"/>
  <c r="EI79" i="21"/>
  <c r="EG79" i="21"/>
  <c r="ED79" i="21"/>
  <c r="DZ79" i="21"/>
  <c r="DX79" i="21"/>
  <c r="DU79" i="21"/>
  <c r="DS79" i="21"/>
  <c r="DQ79" i="21"/>
  <c r="EI78" i="21"/>
  <c r="EG78" i="21"/>
  <c r="ED78" i="21"/>
  <c r="DZ78" i="21"/>
  <c r="DX78" i="21"/>
  <c r="DU78" i="21"/>
  <c r="DS78" i="21"/>
  <c r="DQ78" i="21"/>
  <c r="EI77" i="21"/>
  <c r="EG77" i="21"/>
  <c r="ED77" i="21"/>
  <c r="DZ77" i="21"/>
  <c r="DX77" i="21"/>
  <c r="DU77" i="21"/>
  <c r="DS77" i="21"/>
  <c r="DQ77" i="21"/>
  <c r="EI76" i="21"/>
  <c r="EG76" i="21"/>
  <c r="ED76" i="21"/>
  <c r="DZ76" i="21"/>
  <c r="DX76" i="21"/>
  <c r="DU76" i="21"/>
  <c r="DS76" i="21"/>
  <c r="DQ76" i="21"/>
  <c r="EI75" i="21"/>
  <c r="EG75" i="21"/>
  <c r="ED75" i="21"/>
  <c r="DZ75" i="21"/>
  <c r="DX75" i="21"/>
  <c r="DU75" i="21"/>
  <c r="DS75" i="21"/>
  <c r="DQ75" i="21"/>
  <c r="EI74" i="21"/>
  <c r="EG74" i="21"/>
  <c r="ED74" i="21"/>
  <c r="DZ74" i="21"/>
  <c r="DX74" i="21"/>
  <c r="DU74" i="21"/>
  <c r="DS74" i="21"/>
  <c r="DQ74" i="21"/>
  <c r="EI73" i="21"/>
  <c r="EG73" i="21"/>
  <c r="ED73" i="21"/>
  <c r="DZ73" i="21"/>
  <c r="DX73" i="21"/>
  <c r="DU73" i="21"/>
  <c r="DS73" i="21"/>
  <c r="DQ73" i="21"/>
  <c r="EI72" i="21"/>
  <c r="EG72" i="21"/>
  <c r="ED72" i="21"/>
  <c r="DZ72" i="21"/>
  <c r="DX72" i="21"/>
  <c r="DU72" i="21"/>
  <c r="DS72" i="21"/>
  <c r="DQ72" i="21"/>
  <c r="EI71" i="21"/>
  <c r="EG71" i="21"/>
  <c r="ED71" i="21"/>
  <c r="DZ71" i="21"/>
  <c r="DX71" i="21"/>
  <c r="DU71" i="21"/>
  <c r="DS71" i="21"/>
  <c r="DQ71" i="21"/>
  <c r="EI70" i="21"/>
  <c r="EG70" i="21"/>
  <c r="ED70" i="21"/>
  <c r="DZ70" i="21"/>
  <c r="DX70" i="21"/>
  <c r="DU70" i="21"/>
  <c r="DS70" i="21"/>
  <c r="DQ70" i="21"/>
  <c r="EI69" i="21"/>
  <c r="EG69" i="21"/>
  <c r="ED69" i="21"/>
  <c r="DZ69" i="21"/>
  <c r="DX69" i="21"/>
  <c r="DU69" i="21"/>
  <c r="DS69" i="21"/>
  <c r="DQ69" i="21"/>
  <c r="EI68" i="21"/>
  <c r="EG68" i="21"/>
  <c r="ED68" i="21"/>
  <c r="DZ68" i="21"/>
  <c r="DX68" i="21"/>
  <c r="DU68" i="21"/>
  <c r="DS68" i="21"/>
  <c r="DQ68" i="21"/>
  <c r="EI67" i="21"/>
  <c r="EG67" i="21"/>
  <c r="ED67" i="21"/>
  <c r="DZ67" i="21"/>
  <c r="DX67" i="21"/>
  <c r="DU67" i="21"/>
  <c r="DS67" i="21"/>
  <c r="DQ67" i="21"/>
  <c r="EI66" i="21"/>
  <c r="EG66" i="21"/>
  <c r="ED66" i="21"/>
  <c r="DZ66" i="21"/>
  <c r="DX66" i="21"/>
  <c r="DU66" i="21"/>
  <c r="DS66" i="21"/>
  <c r="DQ66" i="21"/>
  <c r="EI65" i="21"/>
  <c r="EG65" i="21"/>
  <c r="ED65" i="21"/>
  <c r="DZ65" i="21"/>
  <c r="DX65" i="21"/>
  <c r="DU65" i="21"/>
  <c r="DS65" i="21"/>
  <c r="DQ65" i="21"/>
  <c r="EI64" i="21"/>
  <c r="EG64" i="21"/>
  <c r="ED64" i="21"/>
  <c r="DZ64" i="21"/>
  <c r="DX64" i="21"/>
  <c r="DU64" i="21"/>
  <c r="DS64" i="21"/>
  <c r="DQ64" i="21"/>
  <c r="EI63" i="21"/>
  <c r="EG63" i="21"/>
  <c r="ED63" i="21"/>
  <c r="DZ63" i="21"/>
  <c r="DX63" i="21"/>
  <c r="DU63" i="21"/>
  <c r="DS63" i="21"/>
  <c r="DQ63" i="21"/>
  <c r="EI62" i="21"/>
  <c r="EG62" i="21"/>
  <c r="ED62" i="21"/>
  <c r="DZ62" i="21"/>
  <c r="DX62" i="21"/>
  <c r="DU62" i="21"/>
  <c r="DS62" i="21"/>
  <c r="DQ62" i="21"/>
  <c r="EI61" i="21"/>
  <c r="EG61" i="21"/>
  <c r="ED61" i="21"/>
  <c r="DZ61" i="21"/>
  <c r="DX61" i="21"/>
  <c r="DU61" i="21"/>
  <c r="DS61" i="21"/>
  <c r="DQ61" i="21"/>
  <c r="EI60" i="21"/>
  <c r="EG60" i="21"/>
  <c r="ED60" i="21"/>
  <c r="DZ60" i="21"/>
  <c r="DX60" i="21"/>
  <c r="DU60" i="21"/>
  <c r="DS60" i="21"/>
  <c r="DQ60" i="21"/>
  <c r="EI59" i="21"/>
  <c r="EG59" i="21"/>
  <c r="ED59" i="21"/>
  <c r="DZ59" i="21"/>
  <c r="DX59" i="21"/>
  <c r="DU59" i="21"/>
  <c r="DS59" i="21"/>
  <c r="DQ59" i="21"/>
  <c r="EI58" i="21"/>
  <c r="EG58" i="21"/>
  <c r="ED58" i="21"/>
  <c r="DZ58" i="21"/>
  <c r="DX58" i="21"/>
  <c r="DU58" i="21"/>
  <c r="DS58" i="21"/>
  <c r="DQ58" i="21"/>
  <c r="EI57" i="21"/>
  <c r="EG57" i="21"/>
  <c r="ED57" i="21"/>
  <c r="DZ57" i="21"/>
  <c r="DX57" i="21"/>
  <c r="DU57" i="21"/>
  <c r="DS57" i="21"/>
  <c r="DQ57" i="21"/>
  <c r="EI56" i="21"/>
  <c r="EG56" i="21"/>
  <c r="ED56" i="21"/>
  <c r="DZ56" i="21"/>
  <c r="DX56" i="21"/>
  <c r="DU56" i="21"/>
  <c r="DS56" i="21"/>
  <c r="DQ56" i="21"/>
  <c r="EI55" i="21"/>
  <c r="EG55" i="21"/>
  <c r="ED55" i="21"/>
  <c r="DZ55" i="21"/>
  <c r="DX55" i="21"/>
  <c r="DU55" i="21"/>
  <c r="DS55" i="21"/>
  <c r="DQ55" i="21"/>
  <c r="EI54" i="21"/>
  <c r="EG54" i="21"/>
  <c r="ED54" i="21"/>
  <c r="DZ54" i="21"/>
  <c r="DX54" i="21"/>
  <c r="DU54" i="21"/>
  <c r="DS54" i="21"/>
  <c r="DQ54" i="21"/>
  <c r="EI53" i="21"/>
  <c r="EG53" i="21"/>
  <c r="ED53" i="21"/>
  <c r="DZ53" i="21"/>
  <c r="DX53" i="21"/>
  <c r="DU53" i="21"/>
  <c r="DS53" i="21"/>
  <c r="DQ53" i="21"/>
  <c r="EI52" i="21"/>
  <c r="EG52" i="21"/>
  <c r="ED52" i="21"/>
  <c r="DZ52" i="21"/>
  <c r="DX52" i="21"/>
  <c r="DU52" i="21"/>
  <c r="DS52" i="21"/>
  <c r="DQ52" i="21"/>
  <c r="EI51" i="21"/>
  <c r="EG51" i="21"/>
  <c r="ED51" i="21"/>
  <c r="DZ51" i="21"/>
  <c r="DX51" i="21"/>
  <c r="DU51" i="21"/>
  <c r="DS51" i="21"/>
  <c r="DQ51" i="21"/>
  <c r="EI50" i="21"/>
  <c r="EG50" i="21"/>
  <c r="ED50" i="21"/>
  <c r="DZ50" i="21"/>
  <c r="DX50" i="21"/>
  <c r="DU50" i="21"/>
  <c r="DS50" i="21"/>
  <c r="DQ50" i="21"/>
  <c r="EI49" i="21"/>
  <c r="EG49" i="21"/>
  <c r="ED49" i="21"/>
  <c r="DZ49" i="21"/>
  <c r="DX49" i="21"/>
  <c r="DU49" i="21"/>
  <c r="DS49" i="21"/>
  <c r="DQ49" i="21"/>
  <c r="EI48" i="21"/>
  <c r="EG48" i="21"/>
  <c r="ED48" i="21"/>
  <c r="DZ48" i="21"/>
  <c r="DX48" i="21"/>
  <c r="DU48" i="21"/>
  <c r="DS48" i="21"/>
  <c r="DQ48" i="21"/>
  <c r="EI47" i="21"/>
  <c r="EG47" i="21"/>
  <c r="ED47" i="21"/>
  <c r="DZ47" i="21"/>
  <c r="DX47" i="21"/>
  <c r="DU47" i="21"/>
  <c r="DS47" i="21"/>
  <c r="DQ47" i="21"/>
  <c r="EI46" i="21"/>
  <c r="EG46" i="21"/>
  <c r="ED46" i="21"/>
  <c r="DZ46" i="21"/>
  <c r="DX46" i="21"/>
  <c r="DU46" i="21"/>
  <c r="DS46" i="21"/>
  <c r="DQ46" i="21"/>
  <c r="EI45" i="21"/>
  <c r="EG45" i="21"/>
  <c r="ED45" i="21"/>
  <c r="DZ45" i="21"/>
  <c r="DX45" i="21"/>
  <c r="DU45" i="21"/>
  <c r="DS45" i="21"/>
  <c r="DQ45" i="21"/>
  <c r="EI44" i="21"/>
  <c r="EG44" i="21"/>
  <c r="ED44" i="21"/>
  <c r="DZ44" i="21"/>
  <c r="DX44" i="21"/>
  <c r="DU44" i="21"/>
  <c r="DS44" i="21"/>
  <c r="DQ44" i="21"/>
  <c r="EI43" i="21"/>
  <c r="EG43" i="21"/>
  <c r="ED43" i="21"/>
  <c r="DZ43" i="21"/>
  <c r="DX43" i="21"/>
  <c r="DU43" i="21"/>
  <c r="DS43" i="21"/>
  <c r="DQ43" i="21"/>
  <c r="EI42" i="21"/>
  <c r="EG42" i="21"/>
  <c r="ED42" i="21"/>
  <c r="DZ42" i="21"/>
  <c r="DX42" i="21"/>
  <c r="DU42" i="21"/>
  <c r="DS42" i="21"/>
  <c r="DQ42" i="21"/>
  <c r="EI41" i="21"/>
  <c r="EG41" i="21"/>
  <c r="ED41" i="21"/>
  <c r="DZ41" i="21"/>
  <c r="DX41" i="21"/>
  <c r="DU41" i="21"/>
  <c r="DS41" i="21"/>
  <c r="DQ41" i="21"/>
  <c r="EI40" i="21"/>
  <c r="EG40" i="21"/>
  <c r="ED40" i="21"/>
  <c r="DZ40" i="21"/>
  <c r="DX40" i="21"/>
  <c r="DU40" i="21"/>
  <c r="DS40" i="21"/>
  <c r="DQ40" i="21"/>
  <c r="EI39" i="21"/>
  <c r="EG39" i="21"/>
  <c r="ED39" i="21"/>
  <c r="DZ39" i="21"/>
  <c r="DX39" i="21"/>
  <c r="DU39" i="21"/>
  <c r="DS39" i="21"/>
  <c r="DQ39" i="21"/>
  <c r="EI38" i="21"/>
  <c r="EG38" i="21"/>
  <c r="ED38" i="21"/>
  <c r="DZ38" i="21"/>
  <c r="DX38" i="21"/>
  <c r="DU38" i="21"/>
  <c r="DS38" i="21"/>
  <c r="DQ38" i="21"/>
  <c r="EI37" i="21"/>
  <c r="EG37" i="21"/>
  <c r="ED37" i="21"/>
  <c r="DZ37" i="21"/>
  <c r="DX37" i="21"/>
  <c r="DU37" i="21"/>
  <c r="DS37" i="21"/>
  <c r="DQ37" i="21"/>
  <c r="EI36" i="21"/>
  <c r="EG36" i="21"/>
  <c r="ED36" i="21"/>
  <c r="DZ36" i="21"/>
  <c r="DX36" i="21"/>
  <c r="DU36" i="21"/>
  <c r="DS36" i="21"/>
  <c r="DQ36" i="21"/>
  <c r="EI35" i="21"/>
  <c r="EG35" i="21"/>
  <c r="ED35" i="21"/>
  <c r="DZ35" i="21"/>
  <c r="DX35" i="21"/>
  <c r="DU35" i="21"/>
  <c r="DS35" i="21"/>
  <c r="DQ35" i="21"/>
  <c r="EI34" i="21"/>
  <c r="EG34" i="21"/>
  <c r="ED34" i="21"/>
  <c r="DZ34" i="21"/>
  <c r="DX34" i="21"/>
  <c r="DU34" i="21"/>
  <c r="DS34" i="21"/>
  <c r="DQ34" i="21"/>
  <c r="EI33" i="21"/>
  <c r="EG33" i="21"/>
  <c r="ED33" i="21"/>
  <c r="DZ33" i="21"/>
  <c r="DX33" i="21"/>
  <c r="DU33" i="21"/>
  <c r="DS33" i="21"/>
  <c r="DQ33" i="21"/>
  <c r="EI32" i="21"/>
  <c r="EG32" i="21"/>
  <c r="ED32" i="21"/>
  <c r="DZ32" i="21"/>
  <c r="DX32" i="21"/>
  <c r="DU32" i="21"/>
  <c r="DS32" i="21"/>
  <c r="DQ32" i="21"/>
  <c r="EI31" i="21"/>
  <c r="EG31" i="21"/>
  <c r="ED31" i="21"/>
  <c r="DZ31" i="21"/>
  <c r="DX31" i="21"/>
  <c r="DU31" i="21"/>
  <c r="DS31" i="21"/>
  <c r="DQ31" i="21"/>
  <c r="EI30" i="21"/>
  <c r="EG30" i="21"/>
  <c r="ED30" i="21"/>
  <c r="DZ30" i="21"/>
  <c r="DX30" i="21"/>
  <c r="DU30" i="21"/>
  <c r="DS30" i="21"/>
  <c r="DQ30" i="21"/>
  <c r="EI29" i="21"/>
  <c r="EG29" i="21"/>
  <c r="ED29" i="21"/>
  <c r="DZ29" i="21"/>
  <c r="DX29" i="21"/>
  <c r="DU29" i="21"/>
  <c r="DS29" i="21"/>
  <c r="DQ29" i="21"/>
  <c r="EI28" i="21"/>
  <c r="EG28" i="21"/>
  <c r="ED28" i="21"/>
  <c r="DZ28" i="21"/>
  <c r="DX28" i="21"/>
  <c r="DU28" i="21"/>
  <c r="DS28" i="21"/>
  <c r="DQ28" i="21"/>
  <c r="EI27" i="21"/>
  <c r="EG27" i="21"/>
  <c r="ED27" i="21"/>
  <c r="DZ27" i="21"/>
  <c r="DX27" i="21"/>
  <c r="DU27" i="21"/>
  <c r="DS27" i="21"/>
  <c r="DQ27" i="21"/>
  <c r="EI26" i="21"/>
  <c r="EG26" i="21"/>
  <c r="ED26" i="21"/>
  <c r="DZ26" i="21"/>
  <c r="DX26" i="21"/>
  <c r="DU26" i="21"/>
  <c r="DS26" i="21"/>
  <c r="DQ26" i="21"/>
  <c r="EI25" i="21"/>
  <c r="EG25" i="21"/>
  <c r="ED25" i="21"/>
  <c r="DZ25" i="21"/>
  <c r="DX25" i="21"/>
  <c r="DU25" i="21"/>
  <c r="DS25" i="21"/>
  <c r="DQ25" i="21"/>
  <c r="EI24" i="21"/>
  <c r="EG24" i="21"/>
  <c r="ED24" i="21"/>
  <c r="DZ24" i="21"/>
  <c r="DX24" i="21"/>
  <c r="DU24" i="21"/>
  <c r="DS24" i="21"/>
  <c r="DQ24" i="21"/>
  <c r="EI23" i="21"/>
  <c r="EG23" i="21"/>
  <c r="ED23" i="21"/>
  <c r="DZ23" i="21"/>
  <c r="DX23" i="21"/>
  <c r="DU23" i="21"/>
  <c r="DS23" i="21"/>
  <c r="DQ23" i="21"/>
  <c r="EI22" i="21"/>
  <c r="EG22" i="21"/>
  <c r="ED22" i="21"/>
  <c r="DZ22" i="21"/>
  <c r="DX22" i="21"/>
  <c r="DU22" i="21"/>
  <c r="DS22" i="21"/>
  <c r="DQ22" i="21"/>
  <c r="EI21" i="21"/>
  <c r="EG21" i="21"/>
  <c r="ED21" i="21"/>
  <c r="DZ21" i="21"/>
  <c r="DX21" i="21"/>
  <c r="DU21" i="21"/>
  <c r="DS21" i="21"/>
  <c r="DQ21" i="21"/>
  <c r="EI20" i="21"/>
  <c r="EG20" i="21"/>
  <c r="ED20" i="21"/>
  <c r="DZ20" i="21"/>
  <c r="DX20" i="21"/>
  <c r="DU20" i="21"/>
  <c r="DS20" i="21"/>
  <c r="DQ20" i="21"/>
  <c r="EI19" i="21"/>
  <c r="EG19" i="21"/>
  <c r="ED19" i="21"/>
  <c r="DZ19" i="21"/>
  <c r="DX19" i="21"/>
  <c r="DU19" i="21"/>
  <c r="DS19" i="21"/>
  <c r="DQ19" i="21"/>
  <c r="EI18" i="21"/>
  <c r="EG18" i="21"/>
  <c r="ED18" i="21"/>
  <c r="DZ18" i="21"/>
  <c r="DX18" i="21"/>
  <c r="DU18" i="21"/>
  <c r="DS18" i="21"/>
  <c r="DQ18" i="21"/>
  <c r="EI17" i="21"/>
  <c r="EG17" i="21"/>
  <c r="ED17" i="21"/>
  <c r="DZ17" i="21"/>
  <c r="DX17" i="21"/>
  <c r="DU17" i="21"/>
  <c r="DS17" i="21"/>
  <c r="DQ17" i="21"/>
  <c r="EI16" i="21"/>
  <c r="EG16" i="21"/>
  <c r="ED16" i="21"/>
  <c r="DZ16" i="21"/>
  <c r="DX16" i="21"/>
  <c r="DU16" i="21"/>
  <c r="DS16" i="21"/>
  <c r="DQ16" i="21"/>
  <c r="EI15" i="21"/>
  <c r="EG15" i="21"/>
  <c r="ED15" i="21"/>
  <c r="DZ15" i="21"/>
  <c r="DX15" i="21"/>
  <c r="DU15" i="21"/>
  <c r="DS15" i="21"/>
  <c r="DQ15" i="21"/>
  <c r="EI14" i="21"/>
  <c r="EG14" i="21"/>
  <c r="ED14" i="21"/>
  <c r="DZ14" i="21"/>
  <c r="DX14" i="21"/>
  <c r="DU14" i="21"/>
  <c r="DS14" i="21"/>
  <c r="DQ14" i="21"/>
  <c r="EI13" i="21"/>
  <c r="EG13" i="21"/>
  <c r="ED13" i="21"/>
  <c r="DZ13" i="21"/>
  <c r="DX13" i="21"/>
  <c r="DU13" i="21"/>
  <c r="DS13" i="21"/>
  <c r="DQ13" i="21"/>
  <c r="EI12" i="21"/>
  <c r="EG12" i="21"/>
  <c r="ED12" i="21"/>
  <c r="DZ12" i="21"/>
  <c r="DX12" i="21"/>
  <c r="DU12" i="21"/>
  <c r="DS12" i="21"/>
  <c r="DQ12" i="21"/>
  <c r="EI11" i="21"/>
  <c r="EG11" i="21"/>
  <c r="ED11" i="21"/>
  <c r="DZ11" i="21"/>
  <c r="DX11" i="21"/>
  <c r="DU11" i="21"/>
  <c r="DS11" i="21"/>
  <c r="DQ11" i="21"/>
  <c r="CQ163" i="21"/>
  <c r="CO163" i="21"/>
  <c r="CL163" i="21"/>
  <c r="CH163" i="21"/>
  <c r="CF163" i="21"/>
  <c r="CC163" i="21"/>
  <c r="CA163" i="21"/>
  <c r="BY163" i="21"/>
  <c r="BT163" i="21"/>
  <c r="BR163" i="21"/>
  <c r="BO163" i="21"/>
  <c r="BK163" i="21"/>
  <c r="BI163" i="21"/>
  <c r="BE163" i="21"/>
  <c r="BB163" i="21"/>
  <c r="AZ163" i="21"/>
  <c r="AU163" i="21"/>
  <c r="AS163" i="21"/>
  <c r="AP163" i="21"/>
  <c r="AL163" i="21"/>
  <c r="AJ163" i="21"/>
  <c r="AG163" i="21"/>
  <c r="AE163" i="21"/>
  <c r="AC163" i="21"/>
  <c r="Y163" i="21"/>
  <c r="W163" i="21"/>
  <c r="T163" i="21"/>
  <c r="P163" i="21"/>
  <c r="N163" i="21"/>
  <c r="K163" i="21"/>
  <c r="I163" i="21"/>
  <c r="G163" i="21"/>
  <c r="BT160" i="21"/>
  <c r="BR160" i="21"/>
  <c r="BO160" i="21"/>
  <c r="BK160" i="21"/>
  <c r="BI160" i="21"/>
  <c r="BE160" i="21"/>
  <c r="BB160" i="21"/>
  <c r="AZ160" i="21"/>
  <c r="AU160" i="21"/>
  <c r="AS160" i="21"/>
  <c r="AP160" i="21"/>
  <c r="AL160" i="21"/>
  <c r="AJ160" i="21"/>
  <c r="AG160" i="21"/>
  <c r="AE160" i="21"/>
  <c r="AC160" i="21"/>
  <c r="Y160" i="21"/>
  <c r="W160" i="21"/>
  <c r="T160" i="21"/>
  <c r="P160" i="21"/>
  <c r="N160" i="21"/>
  <c r="K160" i="21"/>
  <c r="I160" i="21"/>
  <c r="G160" i="21"/>
  <c r="AU157" i="21"/>
  <c r="AS157" i="21"/>
  <c r="AP157" i="21"/>
  <c r="AL157" i="21"/>
  <c r="AJ157" i="21"/>
  <c r="AG157" i="21"/>
  <c r="AE157" i="21"/>
  <c r="AC157" i="21"/>
  <c r="Y157" i="21"/>
  <c r="W157" i="21"/>
  <c r="T157" i="21"/>
  <c r="P157" i="21"/>
  <c r="N157" i="21"/>
  <c r="K157" i="21"/>
  <c r="I157" i="21"/>
  <c r="G157" i="21"/>
  <c r="AU154" i="21"/>
  <c r="AS154" i="21"/>
  <c r="AP154" i="21"/>
  <c r="AL154" i="21"/>
  <c r="AJ154" i="21"/>
  <c r="AG154" i="21"/>
  <c r="AE154" i="21"/>
  <c r="AC154" i="21"/>
  <c r="Y154" i="21"/>
  <c r="W154" i="21"/>
  <c r="T154" i="21"/>
  <c r="P154" i="21"/>
  <c r="N154" i="21"/>
  <c r="K154" i="21"/>
  <c r="I154" i="21"/>
  <c r="G154" i="21"/>
  <c r="CQ151" i="21"/>
  <c r="CO151" i="21"/>
  <c r="CL151" i="21"/>
  <c r="CH151" i="21"/>
  <c r="CF151" i="21"/>
  <c r="CC151" i="21"/>
  <c r="CA151" i="21"/>
  <c r="BY151" i="21"/>
  <c r="BT151" i="21"/>
  <c r="BR151" i="21"/>
  <c r="BO151" i="21"/>
  <c r="BK151" i="21"/>
  <c r="BI151" i="21"/>
  <c r="BE151" i="21"/>
  <c r="BB151" i="21"/>
  <c r="AZ151" i="21"/>
  <c r="AU151" i="21"/>
  <c r="AS151" i="21"/>
  <c r="AP151" i="21"/>
  <c r="AL151" i="21"/>
  <c r="AJ151" i="21"/>
  <c r="AG151" i="21"/>
  <c r="AE151" i="21"/>
  <c r="AC151" i="21"/>
  <c r="Y151" i="21"/>
  <c r="W151" i="21"/>
  <c r="T151" i="21"/>
  <c r="P151" i="21"/>
  <c r="N151" i="21"/>
  <c r="K151" i="21"/>
  <c r="I151" i="21"/>
  <c r="G151" i="21"/>
  <c r="BT148" i="21"/>
  <c r="BR148" i="21"/>
  <c r="BO148" i="21"/>
  <c r="BK148" i="21"/>
  <c r="BI148" i="21"/>
  <c r="BE148" i="21"/>
  <c r="BB148" i="21"/>
  <c r="AZ148" i="21"/>
  <c r="AU148" i="21"/>
  <c r="AS148" i="21"/>
  <c r="AP148" i="21"/>
  <c r="AL148" i="21"/>
  <c r="AJ148" i="21"/>
  <c r="AG148" i="21"/>
  <c r="AE148" i="21"/>
  <c r="AC148" i="21"/>
  <c r="Y148" i="21"/>
  <c r="W148" i="21"/>
  <c r="T148" i="21"/>
  <c r="P148" i="21"/>
  <c r="N148" i="21"/>
  <c r="K148" i="21"/>
  <c r="I148" i="21"/>
  <c r="G148" i="21"/>
  <c r="AU145" i="21"/>
  <c r="AS145" i="21"/>
  <c r="AP145" i="21"/>
  <c r="AL145" i="21"/>
  <c r="AJ145" i="21"/>
  <c r="AG145" i="21"/>
  <c r="AE145" i="21"/>
  <c r="AC145" i="21"/>
  <c r="Y145" i="21"/>
  <c r="W145" i="21"/>
  <c r="T145" i="21"/>
  <c r="P145" i="21"/>
  <c r="N145" i="21"/>
  <c r="K145" i="21"/>
  <c r="I145" i="21"/>
  <c r="AU142" i="21"/>
  <c r="AS142" i="21"/>
  <c r="AP142" i="21"/>
  <c r="AL142" i="21"/>
  <c r="AJ142" i="21"/>
  <c r="AG142" i="21"/>
  <c r="AE142" i="21"/>
  <c r="AC142" i="21"/>
  <c r="Y142" i="21"/>
  <c r="W142" i="21"/>
  <c r="T142" i="21"/>
  <c r="P142" i="21"/>
  <c r="N142" i="21"/>
  <c r="K142" i="21"/>
  <c r="I142" i="21"/>
  <c r="G142" i="21"/>
  <c r="AU139" i="21"/>
  <c r="AS139" i="21"/>
  <c r="AP139" i="21"/>
  <c r="AL139" i="21"/>
  <c r="AJ139" i="21"/>
  <c r="AG139" i="21"/>
  <c r="AE139" i="21"/>
  <c r="AC139" i="21"/>
  <c r="Y139" i="21"/>
  <c r="W139" i="21"/>
  <c r="T139" i="21"/>
  <c r="P139" i="21"/>
  <c r="N139" i="21"/>
  <c r="K139" i="21"/>
  <c r="I139" i="21"/>
  <c r="G139" i="21"/>
  <c r="AU136" i="21"/>
  <c r="AS136" i="21"/>
  <c r="AP136" i="21"/>
  <c r="AL136" i="21"/>
  <c r="AJ136" i="21"/>
  <c r="AG136" i="21"/>
  <c r="AE136" i="21"/>
  <c r="AC136" i="21"/>
  <c r="Y136" i="21"/>
  <c r="W136" i="21"/>
  <c r="T136" i="21"/>
  <c r="P136" i="21"/>
  <c r="N136" i="21"/>
  <c r="K136" i="21"/>
  <c r="I136" i="21"/>
  <c r="G136" i="21"/>
  <c r="AU133" i="21"/>
  <c r="AS133" i="21"/>
  <c r="AP133" i="21"/>
  <c r="AL133" i="21"/>
  <c r="AJ133" i="21"/>
  <c r="AG133" i="21"/>
  <c r="AE133" i="21"/>
  <c r="AC133" i="21"/>
  <c r="Y133" i="21"/>
  <c r="W133" i="21"/>
  <c r="T133" i="21"/>
  <c r="P133" i="21"/>
  <c r="N133" i="21"/>
  <c r="AU130" i="21"/>
  <c r="AS130" i="21"/>
  <c r="AP130" i="21"/>
  <c r="AL130" i="21"/>
  <c r="AJ130" i="21"/>
  <c r="AG130" i="21"/>
  <c r="AE130" i="21"/>
  <c r="AC130" i="21"/>
  <c r="Y130" i="21"/>
  <c r="W130" i="21"/>
  <c r="T130" i="21"/>
  <c r="P130" i="21"/>
  <c r="N130" i="21"/>
  <c r="K130" i="21"/>
  <c r="I130" i="21"/>
  <c r="G130" i="21"/>
  <c r="BT127" i="21"/>
  <c r="BR127" i="21"/>
  <c r="BO127" i="21"/>
  <c r="BK127" i="21"/>
  <c r="BI127" i="21"/>
  <c r="BE127" i="21"/>
  <c r="BB127" i="21"/>
  <c r="AZ127" i="21"/>
  <c r="AU127" i="21"/>
  <c r="AS127" i="21"/>
  <c r="AP127" i="21"/>
  <c r="AL127" i="21"/>
  <c r="AJ127" i="21"/>
  <c r="AG127" i="21"/>
  <c r="AE127" i="21"/>
  <c r="AC127" i="21"/>
  <c r="Y127" i="21"/>
  <c r="W127" i="21"/>
  <c r="T127" i="21"/>
  <c r="P127" i="21"/>
  <c r="N127" i="21"/>
  <c r="K127" i="21"/>
  <c r="I127" i="21"/>
  <c r="G127" i="21"/>
  <c r="BT124" i="21"/>
  <c r="BR124" i="21"/>
  <c r="BO124" i="21"/>
  <c r="BK124" i="21"/>
  <c r="BI124" i="21"/>
  <c r="BE124" i="21"/>
  <c r="BB124" i="21"/>
  <c r="AZ124" i="21"/>
  <c r="AU124" i="21"/>
  <c r="AS124" i="21"/>
  <c r="AP124" i="21"/>
  <c r="AL124" i="21"/>
  <c r="AJ124" i="21"/>
  <c r="AG124" i="21"/>
  <c r="AE124" i="21"/>
  <c r="AC124" i="21"/>
  <c r="Y124" i="21"/>
  <c r="W124" i="21"/>
  <c r="T124" i="21"/>
  <c r="P124" i="21"/>
  <c r="N124" i="21"/>
  <c r="K124" i="21"/>
  <c r="I124" i="21"/>
  <c r="G124" i="21"/>
  <c r="AU121" i="21"/>
  <c r="AS121" i="21"/>
  <c r="AP121" i="21"/>
  <c r="AL121" i="21"/>
  <c r="AJ121" i="21"/>
  <c r="AG121" i="21"/>
  <c r="AE121" i="21"/>
  <c r="AC121" i="21"/>
  <c r="Y121" i="21"/>
  <c r="W121" i="21"/>
  <c r="T121" i="21"/>
  <c r="P121" i="21"/>
  <c r="N121" i="21"/>
  <c r="K121" i="21"/>
  <c r="I121" i="21"/>
  <c r="G121" i="21"/>
  <c r="AU118" i="21"/>
  <c r="AS118" i="21"/>
  <c r="AP118" i="21"/>
  <c r="AL118" i="21"/>
  <c r="AJ118" i="21"/>
  <c r="AG118" i="21"/>
  <c r="AE118" i="21"/>
  <c r="AC118" i="21"/>
  <c r="Y118" i="21"/>
  <c r="W118" i="21"/>
  <c r="T118" i="21"/>
  <c r="P118" i="21"/>
  <c r="N118" i="21"/>
  <c r="K118" i="21"/>
  <c r="I118" i="21"/>
  <c r="G118" i="21"/>
  <c r="AU115" i="21"/>
  <c r="AS115" i="21"/>
  <c r="AP115" i="21"/>
  <c r="AL115" i="21"/>
  <c r="AJ115" i="21"/>
  <c r="AG115" i="21"/>
  <c r="AE115" i="21"/>
  <c r="AC115" i="21"/>
  <c r="Y115" i="21"/>
  <c r="W115" i="21"/>
  <c r="T115" i="21"/>
  <c r="P115" i="21"/>
  <c r="N115" i="21"/>
  <c r="K115" i="21"/>
  <c r="I115" i="21"/>
  <c r="G115" i="21"/>
  <c r="BT112" i="21"/>
  <c r="BR112" i="21"/>
  <c r="BO112" i="21"/>
  <c r="BK112" i="21"/>
  <c r="BI112" i="21"/>
  <c r="BE112" i="21"/>
  <c r="BB112" i="21"/>
  <c r="AZ112" i="21"/>
  <c r="AU112" i="21"/>
  <c r="AS112" i="21"/>
  <c r="AP112" i="21"/>
  <c r="AL112" i="21"/>
  <c r="AJ112" i="21"/>
  <c r="AG112" i="21"/>
  <c r="AE112" i="21"/>
  <c r="AC112" i="21"/>
  <c r="Y112" i="21"/>
  <c r="W112" i="21"/>
  <c r="T112" i="21"/>
  <c r="P112" i="21"/>
  <c r="N112" i="21"/>
  <c r="K112" i="21"/>
  <c r="I112" i="21"/>
  <c r="G112" i="21"/>
  <c r="AU109" i="21"/>
  <c r="AS109" i="21"/>
  <c r="AP109" i="21"/>
  <c r="AL109" i="21"/>
  <c r="AJ109" i="21"/>
  <c r="AG109" i="21"/>
  <c r="AE109" i="21"/>
  <c r="AC109" i="21"/>
  <c r="Y109" i="21"/>
  <c r="W109" i="21"/>
  <c r="T109" i="21"/>
  <c r="P109" i="21"/>
  <c r="N109" i="21"/>
  <c r="K109" i="21"/>
  <c r="I109" i="21"/>
  <c r="G109" i="21"/>
  <c r="AU106" i="21"/>
  <c r="AS106" i="21"/>
  <c r="AP106" i="21"/>
  <c r="AL106" i="21"/>
  <c r="AJ106" i="21"/>
  <c r="AG106" i="21"/>
  <c r="AE106" i="21"/>
  <c r="AC106" i="21"/>
  <c r="Y106" i="21"/>
  <c r="W106" i="21"/>
  <c r="T106" i="21"/>
  <c r="P106" i="21"/>
  <c r="N106" i="21"/>
  <c r="K106" i="21"/>
  <c r="I106" i="21"/>
  <c r="G106" i="21"/>
  <c r="CQ103" i="21"/>
  <c r="CO103" i="21"/>
  <c r="CL103" i="21"/>
  <c r="CH103" i="21"/>
  <c r="CF103" i="21"/>
  <c r="CC103" i="21"/>
  <c r="CA103" i="21"/>
  <c r="BY103" i="21"/>
  <c r="BT103" i="21"/>
  <c r="BR103" i="21"/>
  <c r="BO103" i="21"/>
  <c r="BK103" i="21"/>
  <c r="BI103" i="21"/>
  <c r="BE103" i="21"/>
  <c r="BB103" i="21"/>
  <c r="AZ103" i="21"/>
  <c r="AU103" i="21"/>
  <c r="AS103" i="21"/>
  <c r="AP103" i="21"/>
  <c r="AL103" i="21"/>
  <c r="AJ103" i="21"/>
  <c r="AG103" i="21"/>
  <c r="AE103" i="21"/>
  <c r="AC103" i="21"/>
  <c r="Y103" i="21"/>
  <c r="W103" i="21"/>
  <c r="T103" i="21"/>
  <c r="P103" i="21"/>
  <c r="N103" i="21"/>
  <c r="K103" i="21"/>
  <c r="I103" i="21"/>
  <c r="G103" i="21"/>
  <c r="DM190" i="21"/>
  <c r="DK190" i="21"/>
  <c r="DH190" i="21"/>
  <c r="DD190" i="21"/>
  <c r="DB190" i="21"/>
  <c r="CY190" i="21"/>
  <c r="CW190" i="21"/>
  <c r="CU190" i="21"/>
  <c r="DM189" i="21"/>
  <c r="DK189" i="21"/>
  <c r="DH189" i="21"/>
  <c r="DD189" i="21"/>
  <c r="DB189" i="21"/>
  <c r="CY189" i="21"/>
  <c r="CW189" i="21"/>
  <c r="CU189" i="21"/>
  <c r="DM188" i="21"/>
  <c r="DK188" i="21"/>
  <c r="DH188" i="21"/>
  <c r="DD188" i="21"/>
  <c r="DB188" i="21"/>
  <c r="CY188" i="21"/>
  <c r="CW188" i="21"/>
  <c r="CU188" i="21"/>
  <c r="DM187" i="21"/>
  <c r="DK187" i="21"/>
  <c r="DH187" i="21"/>
  <c r="DD187" i="21"/>
  <c r="DB187" i="21"/>
  <c r="CY187" i="21"/>
  <c r="CW187" i="21"/>
  <c r="CU187" i="21"/>
  <c r="DM186" i="21"/>
  <c r="DK186" i="21"/>
  <c r="DH186" i="21"/>
  <c r="DD186" i="21"/>
  <c r="DB186" i="21"/>
  <c r="CY186" i="21"/>
  <c r="CW186" i="21"/>
  <c r="CU186" i="21"/>
  <c r="DM185" i="21"/>
  <c r="DK185" i="21"/>
  <c r="DH185" i="21"/>
  <c r="DD185" i="21"/>
  <c r="DB185" i="21"/>
  <c r="CY185" i="21"/>
  <c r="CW185" i="21"/>
  <c r="CU185" i="21"/>
  <c r="DM184" i="21"/>
  <c r="DK184" i="21"/>
  <c r="DH184" i="21"/>
  <c r="DD184" i="21"/>
  <c r="DB184" i="21"/>
  <c r="CY184" i="21"/>
  <c r="CW184" i="21"/>
  <c r="CU184" i="21"/>
  <c r="DM183" i="21"/>
  <c r="DK183" i="21"/>
  <c r="DH183" i="21"/>
  <c r="DD183" i="21"/>
  <c r="DB183" i="21"/>
  <c r="CY183" i="21"/>
  <c r="CW183" i="21"/>
  <c r="CU183" i="21"/>
  <c r="DM182" i="21"/>
  <c r="DK182" i="21"/>
  <c r="DH182" i="21"/>
  <c r="DD182" i="21"/>
  <c r="DB182" i="21"/>
  <c r="CY182" i="21"/>
  <c r="CW182" i="21"/>
  <c r="CU182" i="21"/>
  <c r="DM180" i="21"/>
  <c r="DK180" i="21"/>
  <c r="DH180" i="21"/>
  <c r="DD180" i="21"/>
  <c r="DB180" i="21"/>
  <c r="CY180" i="21"/>
  <c r="CW180" i="21"/>
  <c r="CU180" i="21"/>
  <c r="DM179" i="21"/>
  <c r="DK179" i="21"/>
  <c r="DH179" i="21"/>
  <c r="DD179" i="21"/>
  <c r="DB179" i="21"/>
  <c r="CY179" i="21"/>
  <c r="CW179" i="21"/>
  <c r="CU179" i="21"/>
  <c r="DM178" i="21"/>
  <c r="DK178" i="21"/>
  <c r="DH178" i="21"/>
  <c r="DD178" i="21"/>
  <c r="DB178" i="21"/>
  <c r="CY178" i="21"/>
  <c r="CW178" i="21"/>
  <c r="CU178" i="21"/>
  <c r="DM177" i="21"/>
  <c r="DK177" i="21"/>
  <c r="DH177" i="21"/>
  <c r="DD177" i="21"/>
  <c r="DB177" i="21"/>
  <c r="CY177" i="21"/>
  <c r="CW177" i="21"/>
  <c r="CU177" i="21"/>
  <c r="DM176" i="21"/>
  <c r="DK176" i="21"/>
  <c r="DH176" i="21"/>
  <c r="DD176" i="21"/>
  <c r="DB176" i="21"/>
  <c r="CY176" i="21"/>
  <c r="CW176" i="21"/>
  <c r="CU176" i="21"/>
  <c r="DM175" i="21"/>
  <c r="DK175" i="21"/>
  <c r="DH175" i="21"/>
  <c r="DD175" i="21"/>
  <c r="DB175" i="21"/>
  <c r="CY175" i="21"/>
  <c r="CW175" i="21"/>
  <c r="CU175" i="21"/>
  <c r="DM174" i="21"/>
  <c r="DK174" i="21"/>
  <c r="DH174" i="21"/>
  <c r="DD174" i="21"/>
  <c r="DB174" i="21"/>
  <c r="CY174" i="21"/>
  <c r="CW174" i="21"/>
  <c r="CU174" i="21"/>
  <c r="DM173" i="21"/>
  <c r="DK173" i="21"/>
  <c r="DH173" i="21"/>
  <c r="DD173" i="21"/>
  <c r="DB173" i="21"/>
  <c r="CY173" i="21"/>
  <c r="CW173" i="21"/>
  <c r="CU173" i="21"/>
  <c r="DM172" i="21"/>
  <c r="DK172" i="21"/>
  <c r="DH172" i="21"/>
  <c r="DD172" i="21"/>
  <c r="DB172" i="21"/>
  <c r="CY172" i="21"/>
  <c r="CW172" i="21"/>
  <c r="CU172" i="21"/>
  <c r="DM171" i="21"/>
  <c r="DK171" i="21"/>
  <c r="DH171" i="21"/>
  <c r="DD171" i="21"/>
  <c r="DB171" i="21"/>
  <c r="CY171" i="21"/>
  <c r="CW171" i="21"/>
  <c r="CU171" i="21"/>
  <c r="DM170" i="21"/>
  <c r="DK170" i="21"/>
  <c r="DH170" i="21"/>
  <c r="DD170" i="21"/>
  <c r="DB170" i="21"/>
  <c r="CY170" i="21"/>
  <c r="CW170" i="21"/>
  <c r="CU170" i="21"/>
  <c r="DM169" i="21"/>
  <c r="DK169" i="21"/>
  <c r="DH169" i="21"/>
  <c r="DD169" i="21"/>
  <c r="DB169" i="21"/>
  <c r="CY169" i="21"/>
  <c r="CW169" i="21"/>
  <c r="CU169" i="21"/>
  <c r="DM168" i="21"/>
  <c r="DK168" i="21"/>
  <c r="DH168" i="21"/>
  <c r="DD168" i="21"/>
  <c r="DB168" i="21"/>
  <c r="CY168" i="21"/>
  <c r="CW168" i="21"/>
  <c r="CU168" i="21"/>
  <c r="DM167" i="21"/>
  <c r="DK167" i="21"/>
  <c r="DH167" i="21"/>
  <c r="DD167" i="21"/>
  <c r="DB167" i="21"/>
  <c r="CY167" i="21"/>
  <c r="CW167" i="21"/>
  <c r="CU167" i="21"/>
  <c r="DM165" i="21"/>
  <c r="DK165" i="21"/>
  <c r="DH165" i="21"/>
  <c r="DD165" i="21"/>
  <c r="DB165" i="21"/>
  <c r="CY165" i="21"/>
  <c r="CW165" i="21"/>
  <c r="CU165" i="21"/>
  <c r="DM164" i="21"/>
  <c r="DK164" i="21"/>
  <c r="DH164" i="21"/>
  <c r="DD164" i="21"/>
  <c r="DB164" i="21"/>
  <c r="CY164" i="21"/>
  <c r="CW164" i="21"/>
  <c r="CU164" i="21"/>
  <c r="DM163" i="21"/>
  <c r="DK163" i="21"/>
  <c r="DH163" i="21"/>
  <c r="DD163" i="21"/>
  <c r="DB163" i="21"/>
  <c r="CY163" i="21"/>
  <c r="CW163" i="21"/>
  <c r="CU163" i="21"/>
  <c r="DM162" i="21"/>
  <c r="DK162" i="21"/>
  <c r="DH162" i="21"/>
  <c r="DD162" i="21"/>
  <c r="DB162" i="21"/>
  <c r="CY162" i="21"/>
  <c r="CW162" i="21"/>
  <c r="CU162" i="21"/>
  <c r="DM161" i="21"/>
  <c r="DK161" i="21"/>
  <c r="DH161" i="21"/>
  <c r="DD161" i="21"/>
  <c r="DB161" i="21"/>
  <c r="CY161" i="21"/>
  <c r="CW161" i="21"/>
  <c r="CU161" i="21"/>
  <c r="DM160" i="21"/>
  <c r="DK160" i="21"/>
  <c r="DH160" i="21"/>
  <c r="DD160" i="21"/>
  <c r="DB160" i="21"/>
  <c r="CY160" i="21"/>
  <c r="CW160" i="21"/>
  <c r="CU160" i="21"/>
  <c r="DM159" i="21"/>
  <c r="DK159" i="21"/>
  <c r="DH159" i="21"/>
  <c r="DD159" i="21"/>
  <c r="DB159" i="21"/>
  <c r="CY159" i="21"/>
  <c r="CW159" i="21"/>
  <c r="CU159" i="21"/>
  <c r="DM158" i="21"/>
  <c r="DK158" i="21"/>
  <c r="DH158" i="21"/>
  <c r="DD158" i="21"/>
  <c r="DB158" i="21"/>
  <c r="CY158" i="21"/>
  <c r="CW158" i="21"/>
  <c r="CU158" i="21"/>
  <c r="DM157" i="21"/>
  <c r="DK157" i="21"/>
  <c r="DH157" i="21"/>
  <c r="DD157" i="21"/>
  <c r="DB157" i="21"/>
  <c r="CY157" i="21"/>
  <c r="CW157" i="21"/>
  <c r="CU157" i="21"/>
  <c r="DM156" i="21"/>
  <c r="DK156" i="21"/>
  <c r="DH156" i="21"/>
  <c r="DD156" i="21"/>
  <c r="DB156" i="21"/>
  <c r="CY156" i="21"/>
  <c r="CW156" i="21"/>
  <c r="CU156" i="21"/>
  <c r="DM155" i="21"/>
  <c r="DK155" i="21"/>
  <c r="DH155" i="21"/>
  <c r="DD155" i="21"/>
  <c r="DB155" i="21"/>
  <c r="CY155" i="21"/>
  <c r="CW155" i="21"/>
  <c r="CU155" i="21"/>
  <c r="DM154" i="21"/>
  <c r="DK154" i="21"/>
  <c r="DH154" i="21"/>
  <c r="DD154" i="21"/>
  <c r="DB154" i="21"/>
  <c r="CY154" i="21"/>
  <c r="CW154" i="21"/>
  <c r="CU154" i="21"/>
  <c r="DM153" i="21"/>
  <c r="DK153" i="21"/>
  <c r="DH153" i="21"/>
  <c r="DD153" i="21"/>
  <c r="DB153" i="21"/>
  <c r="CY153" i="21"/>
  <c r="CW153" i="21"/>
  <c r="CU153" i="21"/>
  <c r="DM152" i="21"/>
  <c r="DK152" i="21"/>
  <c r="DH152" i="21"/>
  <c r="DD152" i="21"/>
  <c r="DB152" i="21"/>
  <c r="CY152" i="21"/>
  <c r="CW152" i="21"/>
  <c r="CU152" i="21"/>
  <c r="DM151" i="21"/>
  <c r="DK151" i="21"/>
  <c r="DH151" i="21"/>
  <c r="DD151" i="21"/>
  <c r="DB151" i="21"/>
  <c r="CY151" i="21"/>
  <c r="CW151" i="21"/>
  <c r="CU151" i="21"/>
  <c r="DM150" i="21"/>
  <c r="DK150" i="21"/>
  <c r="DH150" i="21"/>
  <c r="DD150" i="21"/>
  <c r="DB150" i="21"/>
  <c r="CY150" i="21"/>
  <c r="CW150" i="21"/>
  <c r="CU150" i="21"/>
  <c r="DM149" i="21"/>
  <c r="DK149" i="21"/>
  <c r="DH149" i="21"/>
  <c r="DD149" i="21"/>
  <c r="DB149" i="21"/>
  <c r="CY149" i="21"/>
  <c r="CW149" i="21"/>
  <c r="CU149" i="21"/>
  <c r="DM148" i="21"/>
  <c r="DK148" i="21"/>
  <c r="DH148" i="21"/>
  <c r="DD148" i="21"/>
  <c r="DB148" i="21"/>
  <c r="CY148" i="21"/>
  <c r="CW148" i="21"/>
  <c r="CU148" i="21"/>
  <c r="DM147" i="21"/>
  <c r="DK147" i="21"/>
  <c r="DH147" i="21"/>
  <c r="DD147" i="21"/>
  <c r="DB147" i="21"/>
  <c r="CY147" i="21"/>
  <c r="CW147" i="21"/>
  <c r="CU147" i="21"/>
  <c r="DM146" i="21"/>
  <c r="DK146" i="21"/>
  <c r="DH146" i="21"/>
  <c r="DD146" i="21"/>
  <c r="DB146" i="21"/>
  <c r="CY146" i="21"/>
  <c r="CW146" i="21"/>
  <c r="CU146" i="21"/>
  <c r="DM145" i="21"/>
  <c r="DK145" i="21"/>
  <c r="DH145" i="21"/>
  <c r="DD145" i="21"/>
  <c r="DB145" i="21"/>
  <c r="CY145" i="21"/>
  <c r="CW145" i="21"/>
  <c r="CU145" i="21"/>
  <c r="DM144" i="21"/>
  <c r="DK144" i="21"/>
  <c r="DH144" i="21"/>
  <c r="DD144" i="21"/>
  <c r="DB144" i="21"/>
  <c r="CY144" i="21"/>
  <c r="CW144" i="21"/>
  <c r="CU144" i="21"/>
  <c r="DM143" i="21"/>
  <c r="DK143" i="21"/>
  <c r="DH143" i="21"/>
  <c r="DD143" i="21"/>
  <c r="DB143" i="21"/>
  <c r="CY143" i="21"/>
  <c r="CW143" i="21"/>
  <c r="CU143" i="21"/>
  <c r="DM142" i="21"/>
  <c r="DK142" i="21"/>
  <c r="DH142" i="21"/>
  <c r="DD142" i="21"/>
  <c r="DB142" i="21"/>
  <c r="CY142" i="21"/>
  <c r="CW142" i="21"/>
  <c r="CU142" i="21"/>
  <c r="DM141" i="21"/>
  <c r="DK141" i="21"/>
  <c r="DH141" i="21"/>
  <c r="DD141" i="21"/>
  <c r="DB141" i="21"/>
  <c r="CY141" i="21"/>
  <c r="CW141" i="21"/>
  <c r="CU141" i="21"/>
  <c r="DM140" i="21"/>
  <c r="DK140" i="21"/>
  <c r="DH140" i="21"/>
  <c r="DD140" i="21"/>
  <c r="DB140" i="21"/>
  <c r="CY140" i="21"/>
  <c r="CW140" i="21"/>
  <c r="CU140" i="21"/>
  <c r="DM139" i="21"/>
  <c r="DK139" i="21"/>
  <c r="DH139" i="21"/>
  <c r="DD139" i="21"/>
  <c r="DB139" i="21"/>
  <c r="CY139" i="21"/>
  <c r="CW139" i="21"/>
  <c r="CU139" i="21"/>
  <c r="DM138" i="21"/>
  <c r="DK138" i="21"/>
  <c r="DH138" i="21"/>
  <c r="DD138" i="21"/>
  <c r="DB138" i="21"/>
  <c r="CY138" i="21"/>
  <c r="CW138" i="21"/>
  <c r="CU138" i="21"/>
  <c r="DM137" i="21"/>
  <c r="DK137" i="21"/>
  <c r="DH137" i="21"/>
  <c r="DD137" i="21"/>
  <c r="DB137" i="21"/>
  <c r="CY137" i="21"/>
  <c r="CW137" i="21"/>
  <c r="CU137" i="21"/>
  <c r="DM136" i="21"/>
  <c r="DK136" i="21"/>
  <c r="DH136" i="21"/>
  <c r="DD136" i="21"/>
  <c r="DB136" i="21"/>
  <c r="CY136" i="21"/>
  <c r="CW136" i="21"/>
  <c r="CU136" i="21"/>
  <c r="DM135" i="21"/>
  <c r="DK135" i="21"/>
  <c r="DH135" i="21"/>
  <c r="DD135" i="21"/>
  <c r="DB135" i="21"/>
  <c r="CY135" i="21"/>
  <c r="CW135" i="21"/>
  <c r="CU135" i="21"/>
  <c r="DM134" i="21"/>
  <c r="DK134" i="21"/>
  <c r="DH134" i="21"/>
  <c r="DD134" i="21"/>
  <c r="DB134" i="21"/>
  <c r="CY134" i="21"/>
  <c r="CW134" i="21"/>
  <c r="CU134" i="21"/>
  <c r="DM133" i="21"/>
  <c r="DK133" i="21"/>
  <c r="DH133" i="21"/>
  <c r="DD133" i="21"/>
  <c r="DB133" i="21"/>
  <c r="CY133" i="21"/>
  <c r="CW133" i="21"/>
  <c r="CU133" i="21"/>
  <c r="DM132" i="21"/>
  <c r="DK132" i="21"/>
  <c r="DH132" i="21"/>
  <c r="DD132" i="21"/>
  <c r="DB132" i="21"/>
  <c r="CY132" i="21"/>
  <c r="CW132" i="21"/>
  <c r="CU132" i="21"/>
  <c r="DM131" i="21"/>
  <c r="DK131" i="21"/>
  <c r="DH131" i="21"/>
  <c r="DD131" i="21"/>
  <c r="DB131" i="21"/>
  <c r="CY131" i="21"/>
  <c r="CW131" i="21"/>
  <c r="CU131" i="21"/>
  <c r="DM130" i="21"/>
  <c r="DK130" i="21"/>
  <c r="DH130" i="21"/>
  <c r="DD130" i="21"/>
  <c r="DB130" i="21"/>
  <c r="CY130" i="21"/>
  <c r="CW130" i="21"/>
  <c r="CU130" i="21"/>
  <c r="DM129" i="21"/>
  <c r="DK129" i="21"/>
  <c r="DH129" i="21"/>
  <c r="DD129" i="21"/>
  <c r="DB129" i="21"/>
  <c r="CY129" i="21"/>
  <c r="CW129" i="21"/>
  <c r="CU129" i="21"/>
  <c r="DM128" i="21"/>
  <c r="DK128" i="21"/>
  <c r="DH128" i="21"/>
  <c r="DD128" i="21"/>
  <c r="DB128" i="21"/>
  <c r="CY128" i="21"/>
  <c r="CW128" i="21"/>
  <c r="CU128" i="21"/>
  <c r="DM127" i="21"/>
  <c r="DK127" i="21"/>
  <c r="DH127" i="21"/>
  <c r="DD127" i="21"/>
  <c r="DB127" i="21"/>
  <c r="CY127" i="21"/>
  <c r="CW127" i="21"/>
  <c r="CU127" i="21"/>
  <c r="DM126" i="21"/>
  <c r="DK126" i="21"/>
  <c r="DH126" i="21"/>
  <c r="DD126" i="21"/>
  <c r="DB126" i="21"/>
  <c r="CY126" i="21"/>
  <c r="CW126" i="21"/>
  <c r="CU126" i="21"/>
  <c r="DM125" i="21"/>
  <c r="DK125" i="21"/>
  <c r="DH125" i="21"/>
  <c r="DD125" i="21"/>
  <c r="DB125" i="21"/>
  <c r="CY125" i="21"/>
  <c r="CW125" i="21"/>
  <c r="CU125" i="21"/>
  <c r="DM124" i="21"/>
  <c r="DK124" i="21"/>
  <c r="DH124" i="21"/>
  <c r="DD124" i="21"/>
  <c r="DB124" i="21"/>
  <c r="CY124" i="21"/>
  <c r="CW124" i="21"/>
  <c r="CU124" i="21"/>
  <c r="DM123" i="21"/>
  <c r="DK123" i="21"/>
  <c r="DH123" i="21"/>
  <c r="DD123" i="21"/>
  <c r="DB123" i="21"/>
  <c r="CY123" i="21"/>
  <c r="CW123" i="21"/>
  <c r="CU123" i="21"/>
  <c r="DM122" i="21"/>
  <c r="DK122" i="21"/>
  <c r="DH122" i="21"/>
  <c r="DD122" i="21"/>
  <c r="DB122" i="21"/>
  <c r="CY122" i="21"/>
  <c r="CW122" i="21"/>
  <c r="CU122" i="21"/>
  <c r="DM121" i="21"/>
  <c r="DK121" i="21"/>
  <c r="DH121" i="21"/>
  <c r="DD121" i="21"/>
  <c r="DB121" i="21"/>
  <c r="CY121" i="21"/>
  <c r="CW121" i="21"/>
  <c r="CU121" i="21"/>
  <c r="DM120" i="21"/>
  <c r="DK120" i="21"/>
  <c r="DH120" i="21"/>
  <c r="DD120" i="21"/>
  <c r="DB120" i="21"/>
  <c r="CY120" i="21"/>
  <c r="CW120" i="21"/>
  <c r="CU120" i="21"/>
  <c r="DM119" i="21"/>
  <c r="DK119" i="21"/>
  <c r="DH119" i="21"/>
  <c r="DD119" i="21"/>
  <c r="DB119" i="21"/>
  <c r="CY119" i="21"/>
  <c r="CW119" i="21"/>
  <c r="CU119" i="21"/>
  <c r="DM118" i="21"/>
  <c r="DK118" i="21"/>
  <c r="DH118" i="21"/>
  <c r="DD118" i="21"/>
  <c r="DB118" i="21"/>
  <c r="CY118" i="21"/>
  <c r="CW118" i="21"/>
  <c r="CU118" i="21"/>
  <c r="DM117" i="21"/>
  <c r="DK117" i="21"/>
  <c r="DH117" i="21"/>
  <c r="DD117" i="21"/>
  <c r="DB117" i="21"/>
  <c r="CY117" i="21"/>
  <c r="CW117" i="21"/>
  <c r="CU117" i="21"/>
  <c r="DM116" i="21"/>
  <c r="DK116" i="21"/>
  <c r="DH116" i="21"/>
  <c r="DD116" i="21"/>
  <c r="DB116" i="21"/>
  <c r="CY116" i="21"/>
  <c r="CW116" i="21"/>
  <c r="CU116" i="21"/>
  <c r="DM115" i="21"/>
  <c r="DK115" i="21"/>
  <c r="DH115" i="21"/>
  <c r="DD115" i="21"/>
  <c r="DB115" i="21"/>
  <c r="CY115" i="21"/>
  <c r="CW115" i="21"/>
  <c r="CU115" i="21"/>
  <c r="DM114" i="21"/>
  <c r="DK114" i="21"/>
  <c r="DH114" i="21"/>
  <c r="DD114" i="21"/>
  <c r="DB114" i="21"/>
  <c r="CY114" i="21"/>
  <c r="CW114" i="21"/>
  <c r="CU114" i="21"/>
  <c r="DM113" i="21"/>
  <c r="DK113" i="21"/>
  <c r="DH113" i="21"/>
  <c r="DD113" i="21"/>
  <c r="DB113" i="21"/>
  <c r="CY113" i="21"/>
  <c r="CW113" i="21"/>
  <c r="CU113" i="21"/>
  <c r="DM112" i="21"/>
  <c r="DK112" i="21"/>
  <c r="DH112" i="21"/>
  <c r="DD112" i="21"/>
  <c r="DB112" i="21"/>
  <c r="CY112" i="21"/>
  <c r="CW112" i="21"/>
  <c r="CU112" i="21"/>
  <c r="DM111" i="21"/>
  <c r="DK111" i="21"/>
  <c r="DH111" i="21"/>
  <c r="DD111" i="21"/>
  <c r="DB111" i="21"/>
  <c r="CY111" i="21"/>
  <c r="CW111" i="21"/>
  <c r="CU111" i="21"/>
  <c r="DM110" i="21"/>
  <c r="DK110" i="21"/>
  <c r="DH110" i="21"/>
  <c r="DD110" i="21"/>
  <c r="DB110" i="21"/>
  <c r="CY110" i="21"/>
  <c r="CW110" i="21"/>
  <c r="CU110" i="21"/>
  <c r="DM109" i="21"/>
  <c r="DK109" i="21"/>
  <c r="DH109" i="21"/>
  <c r="DD109" i="21"/>
  <c r="DB109" i="21"/>
  <c r="CY109" i="21"/>
  <c r="CW109" i="21"/>
  <c r="CU109" i="21"/>
  <c r="DM108" i="21"/>
  <c r="DK108" i="21"/>
  <c r="DH108" i="21"/>
  <c r="DD108" i="21"/>
  <c r="DB108" i="21"/>
  <c r="CY108" i="21"/>
  <c r="CW108" i="21"/>
  <c r="CU108" i="21"/>
  <c r="DM107" i="21"/>
  <c r="DK107" i="21"/>
  <c r="DH107" i="21"/>
  <c r="DD107" i="21"/>
  <c r="DB107" i="21"/>
  <c r="CY107" i="21"/>
  <c r="CW107" i="21"/>
  <c r="CU107" i="21"/>
  <c r="DM106" i="21"/>
  <c r="DK106" i="21"/>
  <c r="DH106" i="21"/>
  <c r="DD106" i="21"/>
  <c r="DB106" i="21"/>
  <c r="CY106" i="21"/>
  <c r="CW106" i="21"/>
  <c r="CU106" i="21"/>
  <c r="DM105" i="21"/>
  <c r="DK105" i="21"/>
  <c r="DH105" i="21"/>
  <c r="DD105" i="21"/>
  <c r="DB105" i="21"/>
  <c r="CY105" i="21"/>
  <c r="CW105" i="21"/>
  <c r="CU105" i="21"/>
  <c r="DM104" i="21"/>
  <c r="DK104" i="21"/>
  <c r="DH104" i="21"/>
  <c r="DD104" i="21"/>
  <c r="DB104" i="21"/>
  <c r="CY104" i="21"/>
  <c r="CW104" i="21"/>
  <c r="CU104" i="21"/>
  <c r="DM103" i="21"/>
  <c r="DK103" i="21"/>
  <c r="DH103" i="21"/>
  <c r="DD103" i="21"/>
  <c r="DB103" i="21"/>
  <c r="CY103" i="21"/>
  <c r="CW103" i="21"/>
  <c r="CU103" i="21"/>
  <c r="DM102" i="21"/>
  <c r="DK102" i="21"/>
  <c r="DH102" i="21"/>
  <c r="DD102" i="21"/>
  <c r="DB102" i="21"/>
  <c r="CY102" i="21"/>
  <c r="CW102" i="21"/>
  <c r="CU102" i="21"/>
  <c r="DM101" i="21"/>
  <c r="DK101" i="21"/>
  <c r="DH101" i="21"/>
  <c r="DD101" i="21"/>
  <c r="DB101" i="21"/>
  <c r="CY101" i="21"/>
  <c r="CW101" i="21"/>
  <c r="CU101" i="21"/>
  <c r="DM100" i="21"/>
  <c r="DK100" i="21"/>
  <c r="DH100" i="21"/>
  <c r="DD100" i="21"/>
  <c r="DB100" i="21"/>
  <c r="CY100" i="21"/>
  <c r="CW100" i="21"/>
  <c r="CU100" i="21"/>
  <c r="DM99" i="21"/>
  <c r="DK99" i="21"/>
  <c r="DH99" i="21"/>
  <c r="DD99" i="21"/>
  <c r="DB99" i="21"/>
  <c r="CY99" i="21"/>
  <c r="CW99" i="21"/>
  <c r="CU99" i="21"/>
  <c r="DM98" i="21"/>
  <c r="DK98" i="21"/>
  <c r="DH98" i="21"/>
  <c r="DD98" i="21"/>
  <c r="DB98" i="21"/>
  <c r="CY98" i="21"/>
  <c r="CW98" i="21"/>
  <c r="CU98" i="21"/>
  <c r="DM97" i="21"/>
  <c r="DK97" i="21"/>
  <c r="DH97" i="21"/>
  <c r="DD97" i="21"/>
  <c r="DB97" i="21"/>
  <c r="CY97" i="21"/>
  <c r="CW97" i="21"/>
  <c r="CU97" i="21"/>
  <c r="DM96" i="21"/>
  <c r="DK96" i="21"/>
  <c r="DH96" i="21"/>
  <c r="DD96" i="21"/>
  <c r="DB96" i="21"/>
  <c r="CY96" i="21"/>
  <c r="CW96" i="21"/>
  <c r="CU96" i="21"/>
  <c r="DM95" i="21"/>
  <c r="DK95" i="21"/>
  <c r="DH95" i="21"/>
  <c r="DD95" i="21"/>
  <c r="DB95" i="21"/>
  <c r="CY95" i="21"/>
  <c r="CW95" i="21"/>
  <c r="CU95" i="21"/>
  <c r="DM94" i="21"/>
  <c r="DK94" i="21"/>
  <c r="DH94" i="21"/>
  <c r="DD94" i="21"/>
  <c r="DB94" i="21"/>
  <c r="CY94" i="21"/>
  <c r="CW94" i="21"/>
  <c r="CU94" i="21"/>
  <c r="DM93" i="21"/>
  <c r="DK93" i="21"/>
  <c r="DH93" i="21"/>
  <c r="DD93" i="21"/>
  <c r="DB93" i="21"/>
  <c r="CY93" i="21"/>
  <c r="CW93" i="21"/>
  <c r="CU93" i="21"/>
  <c r="DM92" i="21"/>
  <c r="DK92" i="21"/>
  <c r="DH92" i="21"/>
  <c r="DD92" i="21"/>
  <c r="DB92" i="21"/>
  <c r="CY92" i="21"/>
  <c r="CW92" i="21"/>
  <c r="CU92" i="21"/>
  <c r="DM91" i="21"/>
  <c r="DK91" i="21"/>
  <c r="DH91" i="21"/>
  <c r="DD91" i="21"/>
  <c r="DB91" i="21"/>
  <c r="CY91" i="21"/>
  <c r="CW91" i="21"/>
  <c r="CU91" i="21"/>
  <c r="DM90" i="21"/>
  <c r="DK90" i="21"/>
  <c r="DH90" i="21"/>
  <c r="DD90" i="21"/>
  <c r="DB90" i="21"/>
  <c r="CY90" i="21"/>
  <c r="CW90" i="21"/>
  <c r="CU90" i="21"/>
  <c r="DM89" i="21"/>
  <c r="DK89" i="21"/>
  <c r="DH89" i="21"/>
  <c r="DD89" i="21"/>
  <c r="DB89" i="21"/>
  <c r="CY89" i="21"/>
  <c r="CW89" i="21"/>
  <c r="CU89" i="21"/>
  <c r="DM88" i="21"/>
  <c r="DK88" i="21"/>
  <c r="DH88" i="21"/>
  <c r="DD88" i="21"/>
  <c r="DB88" i="21"/>
  <c r="CY88" i="21"/>
  <c r="CW88" i="21"/>
  <c r="CU88" i="21"/>
  <c r="DM87" i="21"/>
  <c r="DK87" i="21"/>
  <c r="DH87" i="21"/>
  <c r="DD87" i="21"/>
  <c r="DB87" i="21"/>
  <c r="CY87" i="21"/>
  <c r="CW87" i="21"/>
  <c r="CU87" i="21"/>
  <c r="DM86" i="21"/>
  <c r="DK86" i="21"/>
  <c r="DH86" i="21"/>
  <c r="DD86" i="21"/>
  <c r="DB86" i="21"/>
  <c r="CY86" i="21"/>
  <c r="CW86" i="21"/>
  <c r="CU86" i="21"/>
  <c r="DM85" i="21"/>
  <c r="DK85" i="21"/>
  <c r="DH85" i="21"/>
  <c r="DD85" i="21"/>
  <c r="DB85" i="21"/>
  <c r="CY85" i="21"/>
  <c r="CW85" i="21"/>
  <c r="CU85" i="21"/>
  <c r="DM84" i="21"/>
  <c r="DK84" i="21"/>
  <c r="DH84" i="21"/>
  <c r="DD84" i="21"/>
  <c r="DB84" i="21"/>
  <c r="CY84" i="21"/>
  <c r="CW84" i="21"/>
  <c r="CU84" i="21"/>
  <c r="DM83" i="21"/>
  <c r="DK83" i="21"/>
  <c r="DH83" i="21"/>
  <c r="DD83" i="21"/>
  <c r="DB83" i="21"/>
  <c r="CY83" i="21"/>
  <c r="CW83" i="21"/>
  <c r="CU83" i="21"/>
  <c r="DM82" i="21"/>
  <c r="DK82" i="21"/>
  <c r="DH82" i="21"/>
  <c r="DD82" i="21"/>
  <c r="DB82" i="21"/>
  <c r="CY82" i="21"/>
  <c r="CW82" i="21"/>
  <c r="CU82" i="21"/>
  <c r="DM81" i="21"/>
  <c r="DK81" i="21"/>
  <c r="DH81" i="21"/>
  <c r="DD81" i="21"/>
  <c r="DB81" i="21"/>
  <c r="CY81" i="21"/>
  <c r="CW81" i="21"/>
  <c r="CU81" i="21"/>
  <c r="DM80" i="21"/>
  <c r="DK80" i="21"/>
  <c r="DH80" i="21"/>
  <c r="DD80" i="21"/>
  <c r="DB80" i="21"/>
  <c r="CY80" i="21"/>
  <c r="CW80" i="21"/>
  <c r="CU80" i="21"/>
  <c r="DM79" i="21"/>
  <c r="DK79" i="21"/>
  <c r="DH79" i="21"/>
  <c r="DD79" i="21"/>
  <c r="DB79" i="21"/>
  <c r="CY79" i="21"/>
  <c r="CW79" i="21"/>
  <c r="CU79" i="21"/>
  <c r="DM78" i="21"/>
  <c r="DK78" i="21"/>
  <c r="DH78" i="21"/>
  <c r="DD78" i="21"/>
  <c r="DB78" i="21"/>
  <c r="CY78" i="21"/>
  <c r="CW78" i="21"/>
  <c r="CU78" i="21"/>
  <c r="DM77" i="21"/>
  <c r="DK77" i="21"/>
  <c r="DH77" i="21"/>
  <c r="DD77" i="21"/>
  <c r="DB77" i="21"/>
  <c r="CY77" i="21"/>
  <c r="CW77" i="21"/>
  <c r="CU77" i="21"/>
  <c r="DM76" i="21"/>
  <c r="DK76" i="21"/>
  <c r="DH76" i="21"/>
  <c r="DD76" i="21"/>
  <c r="DB76" i="21"/>
  <c r="CY76" i="21"/>
  <c r="CW76" i="21"/>
  <c r="CU76" i="21"/>
  <c r="DM75" i="21"/>
  <c r="DK75" i="21"/>
  <c r="DH75" i="21"/>
  <c r="DD75" i="21"/>
  <c r="DB75" i="21"/>
  <c r="CY75" i="21"/>
  <c r="CW75" i="21"/>
  <c r="CU75" i="21"/>
  <c r="DM74" i="21"/>
  <c r="DK74" i="21"/>
  <c r="DH74" i="21"/>
  <c r="DD74" i="21"/>
  <c r="DB74" i="21"/>
  <c r="CY74" i="21"/>
  <c r="CW74" i="21"/>
  <c r="CU74" i="21"/>
  <c r="DM73" i="21"/>
  <c r="DK73" i="21"/>
  <c r="DH73" i="21"/>
  <c r="DD73" i="21"/>
  <c r="DB73" i="21"/>
  <c r="CY73" i="21"/>
  <c r="CW73" i="21"/>
  <c r="CU73" i="21"/>
  <c r="DM72" i="21"/>
  <c r="DK72" i="21"/>
  <c r="DH72" i="21"/>
  <c r="DD72" i="21"/>
  <c r="DB72" i="21"/>
  <c r="CY72" i="21"/>
  <c r="CW72" i="21"/>
  <c r="CU72" i="21"/>
  <c r="DM71" i="21"/>
  <c r="DK71" i="21"/>
  <c r="DH71" i="21"/>
  <c r="DD71" i="21"/>
  <c r="DB71" i="21"/>
  <c r="CY71" i="21"/>
  <c r="CW71" i="21"/>
  <c r="CU71" i="21"/>
  <c r="DM70" i="21"/>
  <c r="DK70" i="21"/>
  <c r="DH70" i="21"/>
  <c r="DD70" i="21"/>
  <c r="DB70" i="21"/>
  <c r="CY70" i="21"/>
  <c r="CW70" i="21"/>
  <c r="CU70" i="21"/>
  <c r="DM69" i="21"/>
  <c r="DK69" i="21"/>
  <c r="DH69" i="21"/>
  <c r="DD69" i="21"/>
  <c r="DB69" i="21"/>
  <c r="CY69" i="21"/>
  <c r="CW69" i="21"/>
  <c r="CU69" i="21"/>
  <c r="DM68" i="21"/>
  <c r="DK68" i="21"/>
  <c r="DH68" i="21"/>
  <c r="DD68" i="21"/>
  <c r="DB68" i="21"/>
  <c r="CY68" i="21"/>
  <c r="CW68" i="21"/>
  <c r="CU68" i="21"/>
  <c r="DM67" i="21"/>
  <c r="DK67" i="21"/>
  <c r="DH67" i="21"/>
  <c r="DD67" i="21"/>
  <c r="DB67" i="21"/>
  <c r="CY67" i="21"/>
  <c r="CW67" i="21"/>
  <c r="CU67" i="21"/>
  <c r="DM66" i="21"/>
  <c r="DK66" i="21"/>
  <c r="DH66" i="21"/>
  <c r="DD66" i="21"/>
  <c r="DB66" i="21"/>
  <c r="CY66" i="21"/>
  <c r="CW66" i="21"/>
  <c r="CU66" i="21"/>
  <c r="DM65" i="21"/>
  <c r="DK65" i="21"/>
  <c r="DH65" i="21"/>
  <c r="DD65" i="21"/>
  <c r="DB65" i="21"/>
  <c r="CY65" i="21"/>
  <c r="CW65" i="21"/>
  <c r="CU65" i="21"/>
  <c r="DM64" i="21"/>
  <c r="DK64" i="21"/>
  <c r="DH64" i="21"/>
  <c r="DD64" i="21"/>
  <c r="DB64" i="21"/>
  <c r="CY64" i="21"/>
  <c r="CW64" i="21"/>
  <c r="CU64" i="21"/>
  <c r="DM63" i="21"/>
  <c r="DK63" i="21"/>
  <c r="DH63" i="21"/>
  <c r="DD63" i="21"/>
  <c r="DB63" i="21"/>
  <c r="CY63" i="21"/>
  <c r="CW63" i="21"/>
  <c r="CU63" i="21"/>
  <c r="DM62" i="21"/>
  <c r="DK62" i="21"/>
  <c r="DH62" i="21"/>
  <c r="DD62" i="21"/>
  <c r="DB62" i="21"/>
  <c r="CY62" i="21"/>
  <c r="CW62" i="21"/>
  <c r="CU62" i="21"/>
  <c r="DM61" i="21"/>
  <c r="DK61" i="21"/>
  <c r="DH61" i="21"/>
  <c r="DD61" i="21"/>
  <c r="DB61" i="21"/>
  <c r="CY61" i="21"/>
  <c r="CW61" i="21"/>
  <c r="CU61" i="21"/>
  <c r="DM60" i="21"/>
  <c r="DK60" i="21"/>
  <c r="DH60" i="21"/>
  <c r="DD60" i="21"/>
  <c r="DB60" i="21"/>
  <c r="CY60" i="21"/>
  <c r="CW60" i="21"/>
  <c r="CU60" i="21"/>
  <c r="DM59" i="21"/>
  <c r="DK59" i="21"/>
  <c r="DH59" i="21"/>
  <c r="DD59" i="21"/>
  <c r="DB59" i="21"/>
  <c r="CY59" i="21"/>
  <c r="CW59" i="21"/>
  <c r="CU59" i="21"/>
  <c r="DM58" i="21"/>
  <c r="DK58" i="21"/>
  <c r="DH58" i="21"/>
  <c r="DD58" i="21"/>
  <c r="DB58" i="21"/>
  <c r="CY58" i="21"/>
  <c r="CW58" i="21"/>
  <c r="CU58" i="21"/>
  <c r="DM57" i="21"/>
  <c r="DK57" i="21"/>
  <c r="DH57" i="21"/>
  <c r="DD57" i="21"/>
  <c r="DB57" i="21"/>
  <c r="CY57" i="21"/>
  <c r="CW57" i="21"/>
  <c r="CU57" i="21"/>
  <c r="DM56" i="21"/>
  <c r="DK56" i="21"/>
  <c r="DH56" i="21"/>
  <c r="DD56" i="21"/>
  <c r="DB56" i="21"/>
  <c r="CY56" i="21"/>
  <c r="CW56" i="21"/>
  <c r="CU56" i="21"/>
  <c r="DM55" i="21"/>
  <c r="DK55" i="21"/>
  <c r="DH55" i="21"/>
  <c r="DD55" i="21"/>
  <c r="DB55" i="21"/>
  <c r="CY55" i="21"/>
  <c r="CW55" i="21"/>
  <c r="CU55" i="21"/>
  <c r="DM54" i="21"/>
  <c r="DK54" i="21"/>
  <c r="DH54" i="21"/>
  <c r="DD54" i="21"/>
  <c r="DB54" i="21"/>
  <c r="CY54" i="21"/>
  <c r="CW54" i="21"/>
  <c r="CU54" i="21"/>
  <c r="DM53" i="21"/>
  <c r="DK53" i="21"/>
  <c r="DH53" i="21"/>
  <c r="DD53" i="21"/>
  <c r="DB53" i="21"/>
  <c r="CY53" i="21"/>
  <c r="CW53" i="21"/>
  <c r="CU53" i="21"/>
  <c r="DM52" i="21"/>
  <c r="DK52" i="21"/>
  <c r="DH52" i="21"/>
  <c r="DD52" i="21"/>
  <c r="DB52" i="21"/>
  <c r="CY52" i="21"/>
  <c r="CW52" i="21"/>
  <c r="CU52" i="21"/>
  <c r="DM51" i="21"/>
  <c r="DK51" i="21"/>
  <c r="DH51" i="21"/>
  <c r="DD51" i="21"/>
  <c r="DB51" i="21"/>
  <c r="CY51" i="21"/>
  <c r="CW51" i="21"/>
  <c r="CU51" i="21"/>
  <c r="DM50" i="21"/>
  <c r="DK50" i="21"/>
  <c r="DH50" i="21"/>
  <c r="DD50" i="21"/>
  <c r="DB50" i="21"/>
  <c r="CY50" i="21"/>
  <c r="CW50" i="21"/>
  <c r="CU50" i="21"/>
  <c r="DM49" i="21"/>
  <c r="DK49" i="21"/>
  <c r="DH49" i="21"/>
  <c r="DD49" i="21"/>
  <c r="DB49" i="21"/>
  <c r="CY49" i="21"/>
  <c r="CW49" i="21"/>
  <c r="CU49" i="21"/>
  <c r="DM48" i="21"/>
  <c r="DK48" i="21"/>
  <c r="DH48" i="21"/>
  <c r="DD48" i="21"/>
  <c r="DB48" i="21"/>
  <c r="CY48" i="21"/>
  <c r="CW48" i="21"/>
  <c r="CU48" i="21"/>
  <c r="DM47" i="21"/>
  <c r="DK47" i="21"/>
  <c r="DH47" i="21"/>
  <c r="DD47" i="21"/>
  <c r="DB47" i="21"/>
  <c r="CY47" i="21"/>
  <c r="CW47" i="21"/>
  <c r="CU47" i="21"/>
  <c r="DM46" i="21"/>
  <c r="DK46" i="21"/>
  <c r="DH46" i="21"/>
  <c r="DD46" i="21"/>
  <c r="DB46" i="21"/>
  <c r="CY46" i="21"/>
  <c r="CW46" i="21"/>
  <c r="CU46" i="21"/>
  <c r="DM45" i="21"/>
  <c r="DK45" i="21"/>
  <c r="DH45" i="21"/>
  <c r="DD45" i="21"/>
  <c r="DB45" i="21"/>
  <c r="CY45" i="21"/>
  <c r="CW45" i="21"/>
  <c r="CU45" i="21"/>
  <c r="DM44" i="21"/>
  <c r="DK44" i="21"/>
  <c r="DH44" i="21"/>
  <c r="DD44" i="21"/>
  <c r="DB44" i="21"/>
  <c r="CY44" i="21"/>
  <c r="CW44" i="21"/>
  <c r="CU44" i="21"/>
  <c r="DM43" i="21"/>
  <c r="DK43" i="21"/>
  <c r="DH43" i="21"/>
  <c r="DD43" i="21"/>
  <c r="DB43" i="21"/>
  <c r="CY43" i="21"/>
  <c r="CW43" i="21"/>
  <c r="CU43" i="21"/>
  <c r="DM42" i="21"/>
  <c r="DK42" i="21"/>
  <c r="DH42" i="21"/>
  <c r="DD42" i="21"/>
  <c r="DB42" i="21"/>
  <c r="CY42" i="21"/>
  <c r="CW42" i="21"/>
  <c r="CU42" i="21"/>
  <c r="DM41" i="21"/>
  <c r="DK41" i="21"/>
  <c r="DH41" i="21"/>
  <c r="DD41" i="21"/>
  <c r="DB41" i="21"/>
  <c r="CY41" i="21"/>
  <c r="CW41" i="21"/>
  <c r="CU41" i="21"/>
  <c r="DM40" i="21"/>
  <c r="DK40" i="21"/>
  <c r="DH40" i="21"/>
  <c r="DD40" i="21"/>
  <c r="DB40" i="21"/>
  <c r="CY40" i="21"/>
  <c r="CW40" i="21"/>
  <c r="CU40" i="21"/>
  <c r="DM39" i="21"/>
  <c r="DK39" i="21"/>
  <c r="DH39" i="21"/>
  <c r="DD39" i="21"/>
  <c r="DB39" i="21"/>
  <c r="CY39" i="21"/>
  <c r="CW39" i="21"/>
  <c r="CU39" i="21"/>
  <c r="DM38" i="21"/>
  <c r="DK38" i="21"/>
  <c r="DH38" i="21"/>
  <c r="DD38" i="21"/>
  <c r="DB38" i="21"/>
  <c r="CY38" i="21"/>
  <c r="CW38" i="21"/>
  <c r="CU38" i="21"/>
  <c r="DM37" i="21"/>
  <c r="DK37" i="21"/>
  <c r="DH37" i="21"/>
  <c r="DD37" i="21"/>
  <c r="DB37" i="21"/>
  <c r="CY37" i="21"/>
  <c r="CW37" i="21"/>
  <c r="CU37" i="21"/>
  <c r="DM36" i="21"/>
  <c r="DK36" i="21"/>
  <c r="DH36" i="21"/>
  <c r="DD36" i="21"/>
  <c r="DB36" i="21"/>
  <c r="CY36" i="21"/>
  <c r="CW36" i="21"/>
  <c r="CU36" i="21"/>
  <c r="DM35" i="21"/>
  <c r="DK35" i="21"/>
  <c r="DH35" i="21"/>
  <c r="DD35" i="21"/>
  <c r="DB35" i="21"/>
  <c r="CY35" i="21"/>
  <c r="CW35" i="21"/>
  <c r="CU35" i="21"/>
  <c r="DM34" i="21"/>
  <c r="DK34" i="21"/>
  <c r="DH34" i="21"/>
  <c r="DD34" i="21"/>
  <c r="DB34" i="21"/>
  <c r="CY34" i="21"/>
  <c r="CW34" i="21"/>
  <c r="CU34" i="21"/>
  <c r="DM33" i="21"/>
  <c r="DK33" i="21"/>
  <c r="DH33" i="21"/>
  <c r="DD33" i="21"/>
  <c r="DB33" i="21"/>
  <c r="CY33" i="21"/>
  <c r="CW33" i="21"/>
  <c r="CU33" i="21"/>
  <c r="DM32" i="21"/>
  <c r="DK32" i="21"/>
  <c r="DH32" i="21"/>
  <c r="DD32" i="21"/>
  <c r="DB32" i="21"/>
  <c r="CY32" i="21"/>
  <c r="CW32" i="21"/>
  <c r="CU32" i="21"/>
  <c r="DM31" i="21"/>
  <c r="DK31" i="21"/>
  <c r="DH31" i="21"/>
  <c r="DD31" i="21"/>
  <c r="DB31" i="21"/>
  <c r="CY31" i="21"/>
  <c r="CW31" i="21"/>
  <c r="CU31" i="21"/>
  <c r="DM30" i="21"/>
  <c r="DK30" i="21"/>
  <c r="DH30" i="21"/>
  <c r="DD30" i="21"/>
  <c r="DB30" i="21"/>
  <c r="CY30" i="21"/>
  <c r="CW30" i="21"/>
  <c r="CU30" i="21"/>
  <c r="DM29" i="21"/>
  <c r="DK29" i="21"/>
  <c r="DH29" i="21"/>
  <c r="DD29" i="21"/>
  <c r="DB29" i="21"/>
  <c r="CY29" i="21"/>
  <c r="CW29" i="21"/>
  <c r="CU29" i="21"/>
  <c r="DM28" i="21"/>
  <c r="DK28" i="21"/>
  <c r="DH28" i="21"/>
  <c r="DD28" i="21"/>
  <c r="DB28" i="21"/>
  <c r="CY28" i="21"/>
  <c r="CW28" i="21"/>
  <c r="CU28" i="21"/>
  <c r="DM27" i="21"/>
  <c r="DK27" i="21"/>
  <c r="DH27" i="21"/>
  <c r="DD27" i="21"/>
  <c r="DB27" i="21"/>
  <c r="CY27" i="21"/>
  <c r="CW27" i="21"/>
  <c r="CU27" i="21"/>
  <c r="DM26" i="21"/>
  <c r="DK26" i="21"/>
  <c r="DH26" i="21"/>
  <c r="DD26" i="21"/>
  <c r="DB26" i="21"/>
  <c r="CY26" i="21"/>
  <c r="CW26" i="21"/>
  <c r="CU26" i="21"/>
  <c r="DM25" i="21"/>
  <c r="DK25" i="21"/>
  <c r="DH25" i="21"/>
  <c r="DD25" i="21"/>
  <c r="DB25" i="21"/>
  <c r="CY25" i="21"/>
  <c r="CW25" i="21"/>
  <c r="CU25" i="21"/>
  <c r="DM24" i="21"/>
  <c r="DK24" i="21"/>
  <c r="DH24" i="21"/>
  <c r="DD24" i="21"/>
  <c r="DB24" i="21"/>
  <c r="CY24" i="21"/>
  <c r="CW24" i="21"/>
  <c r="CU24" i="21"/>
  <c r="DM23" i="21"/>
  <c r="DK23" i="21"/>
  <c r="DH23" i="21"/>
  <c r="DD23" i="21"/>
  <c r="DB23" i="21"/>
  <c r="CY23" i="21"/>
  <c r="CW23" i="21"/>
  <c r="CU23" i="21"/>
  <c r="DM22" i="21"/>
  <c r="DK22" i="21"/>
  <c r="DH22" i="21"/>
  <c r="DD22" i="21"/>
  <c r="DB22" i="21"/>
  <c r="CY22" i="21"/>
  <c r="CW22" i="21"/>
  <c r="CU22" i="21"/>
  <c r="DM21" i="21"/>
  <c r="DK21" i="21"/>
  <c r="DH21" i="21"/>
  <c r="DD21" i="21"/>
  <c r="DB21" i="21"/>
  <c r="CY21" i="21"/>
  <c r="CW21" i="21"/>
  <c r="CU21" i="21"/>
  <c r="DM20" i="21"/>
  <c r="DK20" i="21"/>
  <c r="DH20" i="21"/>
  <c r="DD20" i="21"/>
  <c r="DB20" i="21"/>
  <c r="CY20" i="21"/>
  <c r="CW20" i="21"/>
  <c r="CU20" i="21"/>
  <c r="DM19" i="21"/>
  <c r="DK19" i="21"/>
  <c r="DH19" i="21"/>
  <c r="DD19" i="21"/>
  <c r="DB19" i="21"/>
  <c r="CY19" i="21"/>
  <c r="CW19" i="21"/>
  <c r="CU19" i="21"/>
  <c r="DM18" i="21"/>
  <c r="DK18" i="21"/>
  <c r="DH18" i="21"/>
  <c r="DD18" i="21"/>
  <c r="DB18" i="21"/>
  <c r="CY18" i="21"/>
  <c r="CW18" i="21"/>
  <c r="CU18" i="21"/>
  <c r="DM17" i="21"/>
  <c r="DK17" i="21"/>
  <c r="DH17" i="21"/>
  <c r="DD17" i="21"/>
  <c r="DB17" i="21"/>
  <c r="CY17" i="21"/>
  <c r="CW17" i="21"/>
  <c r="CU17" i="21"/>
  <c r="DM16" i="21"/>
  <c r="DK16" i="21"/>
  <c r="DH16" i="21"/>
  <c r="DD16" i="21"/>
  <c r="DB16" i="21"/>
  <c r="CY16" i="21"/>
  <c r="CW16" i="21"/>
  <c r="CU16" i="21"/>
  <c r="DM15" i="21"/>
  <c r="DK15" i="21"/>
  <c r="DH15" i="21"/>
  <c r="DD15" i="21"/>
  <c r="DB15" i="21"/>
  <c r="CY15" i="21"/>
  <c r="CW15" i="21"/>
  <c r="CU15" i="21"/>
  <c r="DM14" i="21"/>
  <c r="DK14" i="21"/>
  <c r="DH14" i="21"/>
  <c r="DD14" i="21"/>
  <c r="DB14" i="21"/>
  <c r="CY14" i="21"/>
  <c r="CW14" i="21"/>
  <c r="CU14" i="21"/>
  <c r="DM13" i="21"/>
  <c r="DK13" i="21"/>
  <c r="DH13" i="21"/>
  <c r="DD13" i="21"/>
  <c r="DB13" i="21"/>
  <c r="CY13" i="21"/>
  <c r="CW13" i="21"/>
  <c r="CU13" i="21"/>
  <c r="DM12" i="21"/>
  <c r="DK12" i="21"/>
  <c r="DH12" i="21"/>
  <c r="DD12" i="21"/>
  <c r="DB12" i="21"/>
  <c r="CY12" i="21"/>
  <c r="CW12" i="21"/>
  <c r="CU12" i="21"/>
  <c r="DM11" i="21"/>
  <c r="DK11" i="21"/>
  <c r="DH11" i="21"/>
  <c r="DD11" i="21"/>
  <c r="DB11" i="21"/>
  <c r="CY11" i="21"/>
  <c r="CW11" i="21"/>
  <c r="CU11" i="21"/>
  <c r="AU100" i="21"/>
  <c r="AS100" i="21"/>
  <c r="AP100" i="21"/>
  <c r="AL100" i="21"/>
  <c r="AJ100" i="21"/>
  <c r="AG100" i="21"/>
  <c r="AE100" i="21"/>
  <c r="AC100" i="21"/>
  <c r="Y100" i="21"/>
  <c r="W100" i="21"/>
  <c r="T100" i="21"/>
  <c r="P100" i="21"/>
  <c r="N100" i="21"/>
  <c r="K100" i="21"/>
  <c r="I100" i="21"/>
  <c r="G100" i="21"/>
  <c r="AU97" i="21"/>
  <c r="AS97" i="21"/>
  <c r="AP97" i="21"/>
  <c r="AL97" i="21"/>
  <c r="AJ97" i="21"/>
  <c r="AG97" i="21"/>
  <c r="AE97" i="21"/>
  <c r="AC97" i="21"/>
  <c r="Y97" i="21"/>
  <c r="W97" i="21"/>
  <c r="T97" i="21"/>
  <c r="P97" i="21"/>
  <c r="N97" i="21"/>
  <c r="K97" i="21"/>
  <c r="I97" i="21"/>
  <c r="G97" i="21"/>
  <c r="AU94" i="21"/>
  <c r="AS94" i="21"/>
  <c r="AP94" i="21"/>
  <c r="AL94" i="21"/>
  <c r="AJ94" i="21"/>
  <c r="AG94" i="21"/>
  <c r="AE94" i="21"/>
  <c r="AC94" i="21"/>
  <c r="Y94" i="21"/>
  <c r="W94" i="21"/>
  <c r="T94" i="21"/>
  <c r="P94" i="21"/>
  <c r="N94" i="21"/>
  <c r="K94" i="21"/>
  <c r="I94" i="21"/>
  <c r="G94" i="21"/>
  <c r="AU91" i="21"/>
  <c r="AS91" i="21"/>
  <c r="AP91" i="21"/>
  <c r="AL91" i="21"/>
  <c r="AJ91" i="21"/>
  <c r="AG91" i="21"/>
  <c r="AE91" i="21"/>
  <c r="AC91" i="21"/>
  <c r="Y91" i="21"/>
  <c r="W91" i="21"/>
  <c r="T91" i="21"/>
  <c r="P91" i="21"/>
  <c r="N91" i="21"/>
  <c r="K91" i="21"/>
  <c r="I91" i="21"/>
  <c r="G91" i="21"/>
  <c r="AU81" i="21"/>
  <c r="AS81" i="21"/>
  <c r="AP81" i="21"/>
  <c r="AL81" i="21"/>
  <c r="AJ81" i="21"/>
  <c r="AG81" i="21"/>
  <c r="AE81" i="21"/>
  <c r="AC81" i="21"/>
  <c r="CW190" i="19"/>
  <c r="CW189" i="19"/>
  <c r="CW188" i="19"/>
  <c r="CW187" i="19"/>
  <c r="CW186" i="19"/>
  <c r="CW185" i="19"/>
  <c r="CW184" i="19"/>
  <c r="CW183" i="19"/>
  <c r="CW182" i="19"/>
  <c r="CW181" i="19"/>
  <c r="CW180" i="19"/>
  <c r="CW179" i="19"/>
  <c r="CW178" i="19"/>
  <c r="CW177" i="19"/>
  <c r="CW176" i="19"/>
  <c r="CW168" i="19"/>
  <c r="CW167" i="19"/>
  <c r="CW153" i="19"/>
  <c r="CW152" i="19"/>
  <c r="CW138" i="19"/>
  <c r="CW137" i="19"/>
  <c r="CW133" i="19"/>
  <c r="CW132" i="19"/>
  <c r="CW131" i="19"/>
  <c r="CW130" i="19"/>
  <c r="CW129" i="19"/>
  <c r="CW128" i="19"/>
  <c r="CW127" i="19"/>
  <c r="CW126" i="19"/>
  <c r="CW125" i="19"/>
  <c r="CW123" i="19"/>
  <c r="CW122" i="19"/>
  <c r="CW118" i="19"/>
  <c r="CW117" i="19"/>
  <c r="CW116" i="19"/>
  <c r="CW115" i="19"/>
  <c r="CW114" i="19"/>
  <c r="CW113" i="19"/>
  <c r="CW112" i="19"/>
  <c r="CW111" i="19"/>
  <c r="CW110" i="19"/>
  <c r="CW105" i="19"/>
  <c r="CW104" i="19"/>
  <c r="CW102" i="19"/>
  <c r="CW101" i="19"/>
  <c r="CW99" i="19"/>
  <c r="CW98" i="19"/>
  <c r="CW96" i="19"/>
  <c r="CW95" i="19"/>
  <c r="CW92" i="19"/>
  <c r="CW90" i="19"/>
  <c r="CW89" i="19"/>
  <c r="CW87" i="19"/>
  <c r="CW86" i="19"/>
  <c r="CW85" i="19"/>
  <c r="CW84" i="19"/>
  <c r="CW83" i="19"/>
  <c r="CW82" i="19"/>
  <c r="CW81" i="19"/>
  <c r="CW80" i="19"/>
  <c r="CW79" i="19"/>
  <c r="CW78" i="19"/>
  <c r="CW77" i="19"/>
  <c r="CW76" i="19"/>
  <c r="CW75" i="19"/>
  <c r="CW74" i="19"/>
  <c r="CW73" i="19"/>
  <c r="CW72" i="19"/>
  <c r="CW71" i="19"/>
  <c r="CW70" i="19"/>
  <c r="CW69" i="19"/>
  <c r="CW68" i="19"/>
  <c r="CW67" i="19"/>
  <c r="CW66" i="19"/>
  <c r="CW65" i="19"/>
  <c r="CW64" i="19"/>
  <c r="CW63" i="19"/>
  <c r="CW62" i="19"/>
  <c r="CW61" i="19"/>
  <c r="CW60" i="19"/>
  <c r="CW59" i="19"/>
  <c r="CW57" i="19"/>
  <c r="CW56" i="19"/>
  <c r="CW55" i="19"/>
  <c r="CW54" i="19"/>
  <c r="CW53" i="19"/>
  <c r="CW52" i="19"/>
  <c r="CW51" i="19"/>
  <c r="CW50" i="19"/>
  <c r="CW49" i="19"/>
  <c r="CW48" i="19"/>
  <c r="CW47" i="19"/>
  <c r="CW46" i="19"/>
  <c r="CW45" i="19"/>
  <c r="CW44" i="19"/>
  <c r="CW43" i="19"/>
  <c r="CW42" i="19"/>
  <c r="CW41" i="19"/>
  <c r="CW40" i="19"/>
  <c r="CW39" i="19"/>
  <c r="CW38" i="19"/>
  <c r="CW37" i="19"/>
  <c r="CW36" i="19"/>
  <c r="CW35" i="19"/>
  <c r="CW34" i="19"/>
  <c r="CW33" i="19"/>
  <c r="CW32" i="19"/>
  <c r="CW31" i="19"/>
  <c r="CW30" i="19"/>
  <c r="CW29" i="19"/>
  <c r="CW28" i="19"/>
  <c r="CW27" i="19"/>
  <c r="CW26" i="19"/>
  <c r="CW25" i="19"/>
  <c r="CW24" i="19"/>
  <c r="CW23" i="19"/>
  <c r="CW22" i="19"/>
  <c r="CW21" i="19"/>
  <c r="CW20" i="19"/>
  <c r="CW19" i="19"/>
  <c r="CW18" i="19"/>
  <c r="CW17" i="19"/>
  <c r="CW16" i="19"/>
  <c r="CW15" i="19"/>
  <c r="CW14" i="19"/>
  <c r="CW13" i="19"/>
  <c r="CW12" i="19"/>
  <c r="CW11" i="19"/>
  <c r="BT190" i="19"/>
  <c r="BT189" i="19"/>
  <c r="BT188" i="19"/>
  <c r="BT187" i="19"/>
  <c r="BT186" i="19"/>
  <c r="BT185" i="19"/>
  <c r="BT184" i="19"/>
  <c r="BT183" i="19"/>
  <c r="BT182" i="19"/>
  <c r="BT181" i="19"/>
  <c r="BT180" i="19"/>
  <c r="BT179" i="19"/>
  <c r="BT178" i="19"/>
  <c r="BT177" i="19"/>
  <c r="BT176" i="19"/>
  <c r="BT133" i="19"/>
  <c r="BT132" i="19"/>
  <c r="BT131" i="19"/>
  <c r="BT130" i="19"/>
  <c r="BT129" i="19"/>
  <c r="BT128" i="19"/>
  <c r="BT126" i="19"/>
  <c r="BT125" i="19"/>
  <c r="BT99" i="19"/>
  <c r="BT98" i="19"/>
  <c r="BT93" i="19"/>
  <c r="BT92" i="19"/>
  <c r="BT85" i="19"/>
  <c r="BT84" i="19"/>
  <c r="BT83" i="19"/>
  <c r="BT80" i="19"/>
  <c r="BT73" i="19"/>
  <c r="BT72" i="19"/>
  <c r="BT71" i="19"/>
  <c r="BT70" i="19"/>
  <c r="BT69" i="19"/>
  <c r="BT68" i="19"/>
  <c r="BT66" i="19"/>
  <c r="BT65" i="19"/>
  <c r="BT64" i="19"/>
  <c r="BT63" i="19"/>
  <c r="BT62" i="19"/>
  <c r="BT61" i="19"/>
  <c r="BT60" i="19"/>
  <c r="BT59" i="19"/>
  <c r="BT56" i="19"/>
  <c r="BT55" i="19"/>
  <c r="BT54" i="19"/>
  <c r="BT53" i="19"/>
  <c r="BT52" i="19"/>
  <c r="BT51" i="19"/>
  <c r="BT50" i="19"/>
  <c r="BT49" i="19"/>
  <c r="BT48" i="19"/>
  <c r="BT47" i="19"/>
  <c r="BT46" i="19"/>
  <c r="BT45" i="19"/>
  <c r="BT44" i="19"/>
  <c r="BT43" i="19"/>
  <c r="BT42" i="19"/>
  <c r="BT41" i="19"/>
  <c r="BT40" i="19"/>
  <c r="BT39" i="19"/>
  <c r="BT38" i="19"/>
  <c r="BT37" i="19"/>
  <c r="BT36" i="19"/>
  <c r="BT35" i="19"/>
  <c r="BT34" i="19"/>
  <c r="BT33" i="19"/>
  <c r="BT32" i="19"/>
  <c r="BT31" i="19"/>
  <c r="BT30" i="19"/>
  <c r="BT29" i="19"/>
  <c r="BT28" i="19"/>
  <c r="BT27" i="19"/>
  <c r="BT26" i="19"/>
  <c r="BT25" i="19"/>
  <c r="BT24" i="19"/>
  <c r="BT23" i="19"/>
  <c r="BT22" i="19"/>
  <c r="BT21" i="19"/>
  <c r="BT20" i="19"/>
  <c r="BT19" i="19"/>
  <c r="BT18" i="19"/>
  <c r="BT17" i="19"/>
  <c r="BT16" i="19"/>
  <c r="BT15" i="19"/>
  <c r="BT14" i="19"/>
  <c r="BT13" i="19"/>
  <c r="BT12" i="19"/>
  <c r="BT11" i="19"/>
  <c r="AQ190" i="19"/>
  <c r="AQ189" i="19"/>
  <c r="AQ188" i="19"/>
  <c r="AQ187" i="19"/>
  <c r="AQ186" i="19"/>
  <c r="AQ185" i="19"/>
  <c r="AQ184" i="19"/>
  <c r="AQ183" i="19"/>
  <c r="AQ182" i="19"/>
  <c r="AQ181" i="19"/>
  <c r="AQ180" i="19"/>
  <c r="AQ179" i="19"/>
  <c r="AQ178" i="19"/>
  <c r="AQ177" i="19"/>
  <c r="AQ176" i="19"/>
  <c r="AQ73" i="19"/>
  <c r="AQ72" i="19"/>
  <c r="AQ71" i="19"/>
  <c r="AQ55" i="19"/>
  <c r="AQ54" i="19"/>
  <c r="AQ52" i="19"/>
  <c r="AQ51" i="19"/>
  <c r="AQ50" i="19"/>
  <c r="AQ47" i="19"/>
  <c r="AQ46" i="19"/>
  <c r="AQ45" i="19"/>
  <c r="AQ44" i="19"/>
  <c r="AQ43" i="19"/>
  <c r="AQ42" i="19"/>
  <c r="AQ41" i="19"/>
  <c r="AQ40" i="19"/>
  <c r="AQ38" i="19"/>
  <c r="AQ37" i="19"/>
  <c r="AQ36" i="19"/>
  <c r="AQ35" i="19"/>
  <c r="AQ34" i="19"/>
  <c r="AQ33" i="19"/>
  <c r="AQ32" i="19"/>
  <c r="AQ31" i="19"/>
  <c r="AQ30" i="19"/>
  <c r="AQ29" i="19"/>
  <c r="AQ28" i="19"/>
  <c r="AQ27" i="19"/>
  <c r="AQ26" i="19"/>
  <c r="AQ25" i="19"/>
  <c r="AQ24" i="19"/>
  <c r="AQ23" i="19"/>
  <c r="AQ22" i="19"/>
  <c r="AQ21" i="19"/>
  <c r="AQ20" i="19"/>
  <c r="AQ19" i="19"/>
  <c r="AQ18" i="19"/>
  <c r="AQ17" i="19"/>
  <c r="AQ16" i="19"/>
  <c r="AQ15" i="19"/>
  <c r="AQ14" i="19"/>
  <c r="AQ13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1" i="19"/>
  <c r="BX190" i="20"/>
  <c r="BX189" i="20"/>
  <c r="BX188" i="20"/>
  <c r="BX187" i="20"/>
  <c r="BX186" i="20"/>
  <c r="BX185" i="20"/>
  <c r="BX184" i="20"/>
  <c r="BX183" i="20"/>
  <c r="BX182" i="20"/>
  <c r="BX181" i="20"/>
  <c r="BX180" i="20"/>
  <c r="BX179" i="20"/>
  <c r="BX177" i="20"/>
  <c r="BX176" i="20"/>
  <c r="BX175" i="20"/>
  <c r="BX174" i="20"/>
  <c r="BX173" i="20"/>
  <c r="BX171" i="20"/>
  <c r="BX170" i="20"/>
  <c r="BX169" i="20"/>
  <c r="BX168" i="20"/>
  <c r="BX167" i="20"/>
  <c r="BX165" i="20"/>
  <c r="BX164" i="20"/>
  <c r="BX163" i="20"/>
  <c r="BX162" i="20"/>
  <c r="BX161" i="20"/>
  <c r="BX160" i="20"/>
  <c r="BX159" i="20"/>
  <c r="BX158" i="20"/>
  <c r="BX157" i="20"/>
  <c r="BX156" i="20"/>
  <c r="BX155" i="20"/>
  <c r="BX154" i="20"/>
  <c r="BX153" i="20"/>
  <c r="BX152" i="20"/>
  <c r="BX151" i="20"/>
  <c r="BX150" i="20"/>
  <c r="BX149" i="20"/>
  <c r="BX148" i="20"/>
  <c r="BX147" i="20"/>
  <c r="BX146" i="20"/>
  <c r="BX145" i="20"/>
  <c r="BX144" i="20"/>
  <c r="BX143" i="20"/>
  <c r="BX142" i="20"/>
  <c r="BX141" i="20"/>
  <c r="BX140" i="20"/>
  <c r="BX139" i="20"/>
  <c r="BX138" i="20"/>
  <c r="BX137" i="20"/>
  <c r="BX136" i="20"/>
  <c r="BX135" i="20"/>
  <c r="BX134" i="20"/>
  <c r="BX133" i="20"/>
  <c r="BX132" i="20"/>
  <c r="BX131" i="20"/>
  <c r="BX130" i="20"/>
  <c r="BX129" i="20"/>
  <c r="BX128" i="20"/>
  <c r="BX127" i="20"/>
  <c r="BX126" i="20"/>
  <c r="BX125" i="20"/>
  <c r="BX124" i="20"/>
  <c r="BX123" i="20"/>
  <c r="BX122" i="20"/>
  <c r="BX121" i="20"/>
  <c r="BX120" i="20"/>
  <c r="BX119" i="20"/>
  <c r="BX118" i="20"/>
  <c r="BX117" i="20"/>
  <c r="BX116" i="20"/>
  <c r="BX115" i="20"/>
  <c r="BX114" i="20"/>
  <c r="BX113" i="20"/>
  <c r="BX112" i="20"/>
  <c r="BX111" i="20"/>
  <c r="BX110" i="20"/>
  <c r="BX109" i="20"/>
  <c r="BX108" i="20"/>
  <c r="BX107" i="20"/>
  <c r="BX105" i="20"/>
  <c r="BX104" i="20"/>
  <c r="BX103" i="20"/>
  <c r="BX102" i="20"/>
  <c r="BX101" i="20"/>
  <c r="BX100" i="20"/>
  <c r="BX99" i="20"/>
  <c r="BX98" i="20"/>
  <c r="BX97" i="20"/>
  <c r="BX96" i="20"/>
  <c r="BX95" i="20"/>
  <c r="BX93" i="20"/>
  <c r="BX92" i="20"/>
  <c r="BX91" i="20"/>
  <c r="BX90" i="20"/>
  <c r="BX89" i="20"/>
  <c r="BX88" i="20"/>
  <c r="BX87" i="20"/>
  <c r="BX86" i="20"/>
  <c r="BX85" i="20"/>
  <c r="BX84" i="20"/>
  <c r="BX83" i="20"/>
  <c r="BX82" i="20"/>
  <c r="BX81" i="20"/>
  <c r="BX80" i="20"/>
  <c r="BX79" i="20"/>
  <c r="BX78" i="20"/>
  <c r="BX77" i="20"/>
  <c r="BX76" i="20"/>
  <c r="BX75" i="20"/>
  <c r="BX74" i="20"/>
  <c r="BX73" i="20"/>
  <c r="BX72" i="20"/>
  <c r="BX71" i="20"/>
  <c r="BX70" i="20"/>
  <c r="BX69" i="20"/>
  <c r="BX68" i="20"/>
  <c r="BX67" i="20"/>
  <c r="BX66" i="20"/>
  <c r="BX65" i="20"/>
  <c r="BX64" i="20"/>
  <c r="BX63" i="20"/>
  <c r="BX62" i="20"/>
  <c r="BX61" i="20"/>
  <c r="BX60" i="20"/>
  <c r="BX59" i="20"/>
  <c r="BX58" i="20"/>
  <c r="BX57" i="20"/>
  <c r="BX56" i="20"/>
  <c r="BX55" i="20"/>
  <c r="BX54" i="20"/>
  <c r="BX53" i="20"/>
  <c r="BX52" i="20"/>
  <c r="BX51" i="20"/>
  <c r="BX50" i="20"/>
  <c r="BX49" i="20"/>
  <c r="BX48" i="20"/>
  <c r="BX47" i="20"/>
  <c r="BX46" i="20"/>
  <c r="BX45" i="20"/>
  <c r="BX44" i="20"/>
  <c r="BX43" i="20"/>
  <c r="BX42" i="20"/>
  <c r="BX41" i="20"/>
  <c r="BX40" i="20"/>
  <c r="BX39" i="20"/>
  <c r="BX38" i="20"/>
  <c r="BX37" i="20"/>
  <c r="BX36" i="20"/>
  <c r="BX35" i="20"/>
  <c r="BX34" i="20"/>
  <c r="BX33" i="20"/>
  <c r="BX32" i="20"/>
  <c r="BX31" i="20"/>
  <c r="BX30" i="20"/>
  <c r="BX29" i="20"/>
  <c r="BX28" i="20"/>
  <c r="BX27" i="20"/>
  <c r="BX26" i="20"/>
  <c r="BX25" i="20"/>
  <c r="BX24" i="20"/>
  <c r="BX23" i="20"/>
  <c r="BX22" i="20"/>
  <c r="BX21" i="20"/>
  <c r="BX20" i="20"/>
  <c r="BX19" i="20"/>
  <c r="BX18" i="20"/>
  <c r="BX17" i="20"/>
  <c r="BX16" i="20"/>
  <c r="BX15" i="20"/>
  <c r="BX14" i="20"/>
  <c r="BX13" i="20"/>
  <c r="BX12" i="20"/>
  <c r="BX11" i="20"/>
  <c r="BB189" i="20"/>
  <c r="BB188" i="20"/>
  <c r="BB186" i="20"/>
  <c r="BB185" i="20"/>
  <c r="BB183" i="20"/>
  <c r="BB182" i="20"/>
  <c r="BB181" i="20"/>
  <c r="BB180" i="20"/>
  <c r="BB179" i="20"/>
  <c r="BB177" i="20"/>
  <c r="BB176" i="20"/>
  <c r="BB174" i="20"/>
  <c r="BB173" i="20"/>
  <c r="BB171" i="20"/>
  <c r="BB170" i="20"/>
  <c r="BB169" i="20"/>
  <c r="BB168" i="20"/>
  <c r="BB167" i="20"/>
  <c r="BB165" i="20"/>
  <c r="BB164" i="20"/>
  <c r="BB163" i="20"/>
  <c r="BB162" i="20"/>
  <c r="BB161" i="20"/>
  <c r="BB160" i="20"/>
  <c r="BB159" i="20"/>
  <c r="BB158" i="20"/>
  <c r="BB156" i="20"/>
  <c r="BB155" i="20"/>
  <c r="BB153" i="20"/>
  <c r="BB152" i="20"/>
  <c r="BB151" i="20"/>
  <c r="BB150" i="20"/>
  <c r="BB149" i="20"/>
  <c r="BB148" i="20"/>
  <c r="BB147" i="20"/>
  <c r="BB146" i="20"/>
  <c r="BB145" i="20"/>
  <c r="BB144" i="20"/>
  <c r="BB143" i="20"/>
  <c r="BB142" i="20"/>
  <c r="BB141" i="20"/>
  <c r="BB140" i="20"/>
  <c r="BB138" i="20"/>
  <c r="BB137" i="20"/>
  <c r="BB135" i="20"/>
  <c r="BB134" i="20"/>
  <c r="BB133" i="20"/>
  <c r="BB132" i="20"/>
  <c r="BB131" i="20"/>
  <c r="BB130" i="20"/>
  <c r="BB129" i="20"/>
  <c r="BB128" i="20"/>
  <c r="BB126" i="20"/>
  <c r="BB125" i="20"/>
  <c r="BB124" i="20"/>
  <c r="BB123" i="20"/>
  <c r="BB122" i="20"/>
  <c r="BB121" i="20"/>
  <c r="BB120" i="20"/>
  <c r="BB119" i="20"/>
  <c r="BB118" i="20"/>
  <c r="BB117" i="20"/>
  <c r="BB116" i="20"/>
  <c r="BB114" i="20"/>
  <c r="BB113" i="20"/>
  <c r="BB112" i="20"/>
  <c r="BB111" i="20"/>
  <c r="BB110" i="20"/>
  <c r="BB109" i="20"/>
  <c r="BB108" i="20"/>
  <c r="BB107" i="20"/>
  <c r="BB105" i="20"/>
  <c r="BB104" i="20"/>
  <c r="BB103" i="20"/>
  <c r="BB102" i="20"/>
  <c r="BB101" i="20"/>
  <c r="BB100" i="20"/>
  <c r="BB99" i="20"/>
  <c r="BB98" i="20"/>
  <c r="BB96" i="20"/>
  <c r="BB95" i="20"/>
  <c r="BB93" i="20"/>
  <c r="BB92" i="20"/>
  <c r="BB91" i="20"/>
  <c r="BB90" i="20"/>
  <c r="BB89" i="20"/>
  <c r="BB87" i="20"/>
  <c r="BB86" i="20"/>
  <c r="BB85" i="20"/>
  <c r="BB84" i="20"/>
  <c r="BB83" i="20"/>
  <c r="BB82" i="20"/>
  <c r="BB81" i="20"/>
  <c r="BB80" i="20"/>
  <c r="BB79" i="20"/>
  <c r="BB78" i="20"/>
  <c r="BB77" i="20"/>
  <c r="BB76" i="20"/>
  <c r="BB75" i="20"/>
  <c r="BB74" i="20"/>
  <c r="BB73" i="20"/>
  <c r="BB72" i="20"/>
  <c r="BB71" i="20"/>
  <c r="BB70" i="20"/>
  <c r="BB69" i="20"/>
  <c r="BB68" i="20"/>
  <c r="BB67" i="20"/>
  <c r="BB66" i="20"/>
  <c r="BB65" i="20"/>
  <c r="BB64" i="20"/>
  <c r="BB63" i="20"/>
  <c r="BB62" i="20"/>
  <c r="BB61" i="20"/>
  <c r="BB60" i="20"/>
  <c r="BB59" i="20"/>
  <c r="BB58" i="20"/>
  <c r="BB57" i="20"/>
  <c r="BB56" i="20"/>
  <c r="BB55" i="20"/>
  <c r="BB54" i="20"/>
  <c r="BB53" i="20"/>
  <c r="BB52" i="20"/>
  <c r="BB51" i="20"/>
  <c r="BB50" i="20"/>
  <c r="BB49" i="20"/>
  <c r="BB48" i="20"/>
  <c r="BB47" i="20"/>
  <c r="BB46" i="20"/>
  <c r="BB45" i="20"/>
  <c r="BB44" i="20"/>
  <c r="BB43" i="20"/>
  <c r="BB42" i="20"/>
  <c r="BB41" i="20"/>
  <c r="BB40" i="20"/>
  <c r="BB39" i="20"/>
  <c r="BB38" i="20"/>
  <c r="BB37" i="20"/>
  <c r="BB36" i="20"/>
  <c r="BB35" i="20"/>
  <c r="BB34" i="20"/>
  <c r="BB33" i="20"/>
  <c r="BB32" i="20"/>
  <c r="BB31" i="20"/>
  <c r="BB30" i="20"/>
  <c r="BB29" i="20"/>
  <c r="BB28" i="20"/>
  <c r="BB27" i="20"/>
  <c r="BB26" i="20"/>
  <c r="BB25" i="20"/>
  <c r="BB24" i="20"/>
  <c r="BB23" i="20"/>
  <c r="BB22" i="20"/>
  <c r="BB21" i="20"/>
  <c r="BB20" i="20"/>
  <c r="BB19" i="20"/>
  <c r="BB18" i="20"/>
  <c r="BB17" i="20"/>
  <c r="BB16" i="20"/>
  <c r="BB15" i="20"/>
  <c r="BB14" i="20"/>
  <c r="BB13" i="20"/>
  <c r="BB12" i="20"/>
  <c r="BB11" i="20"/>
  <c r="AE189" i="20"/>
  <c r="AE188" i="20"/>
  <c r="AE186" i="20"/>
  <c r="AE185" i="20"/>
  <c r="AE183" i="20"/>
  <c r="AE182" i="20"/>
  <c r="AE180" i="20"/>
  <c r="AE179" i="20"/>
  <c r="AE177" i="20"/>
  <c r="AE176" i="20"/>
  <c r="AE174" i="20"/>
  <c r="AE173" i="20"/>
  <c r="AE171" i="20"/>
  <c r="AE170" i="20"/>
  <c r="AE168" i="20"/>
  <c r="AE167" i="20"/>
  <c r="AE165" i="20"/>
  <c r="AE164" i="20"/>
  <c r="AE163" i="20"/>
  <c r="AE162" i="20"/>
  <c r="AE161" i="20"/>
  <c r="AE159" i="20"/>
  <c r="AE158" i="20"/>
  <c r="AE156" i="20"/>
  <c r="AE155" i="20"/>
  <c r="AE153" i="20"/>
  <c r="AE152" i="20"/>
  <c r="AE150" i="20"/>
  <c r="AE149" i="20"/>
  <c r="AE147" i="20"/>
  <c r="AE146" i="20"/>
  <c r="AE144" i="20"/>
  <c r="AE143" i="20"/>
  <c r="AE141" i="20"/>
  <c r="AE140" i="20"/>
  <c r="AE138" i="20"/>
  <c r="AE137" i="20"/>
  <c r="AE135" i="20"/>
  <c r="AE134" i="20"/>
  <c r="AE132" i="20"/>
  <c r="AE131" i="20"/>
  <c r="AE129" i="20"/>
  <c r="AE128" i="20"/>
  <c r="AE126" i="20"/>
  <c r="AE125" i="20"/>
  <c r="AE123" i="20"/>
  <c r="AE122" i="20"/>
  <c r="AE120" i="20"/>
  <c r="AE119" i="20"/>
  <c r="AE117" i="20"/>
  <c r="AE116" i="20"/>
  <c r="AE114" i="20"/>
  <c r="AE113" i="20"/>
  <c r="AE111" i="20"/>
  <c r="AE110" i="20"/>
  <c r="AE108" i="20"/>
  <c r="AE107" i="20"/>
  <c r="AE105" i="20"/>
  <c r="AE104" i="20"/>
  <c r="AE101" i="20"/>
  <c r="AE99" i="20"/>
  <c r="AE98" i="20"/>
  <c r="AE96" i="20"/>
  <c r="AE95" i="20"/>
  <c r="AE93" i="20"/>
  <c r="AE92" i="20"/>
  <c r="AE90" i="20"/>
  <c r="AE89" i="20"/>
  <c r="AE86" i="20"/>
  <c r="AE84" i="20"/>
  <c r="AE83" i="20"/>
  <c r="AE81" i="20"/>
  <c r="AE80" i="20"/>
  <c r="AE79" i="20"/>
  <c r="AE78" i="20"/>
  <c r="AE77" i="20"/>
  <c r="AE76" i="20"/>
  <c r="AE75" i="20"/>
  <c r="AE74" i="20"/>
  <c r="AE72" i="20"/>
  <c r="AE71" i="20"/>
  <c r="AE70" i="20"/>
  <c r="AE69" i="20"/>
  <c r="AE68" i="20"/>
  <c r="AE67" i="20"/>
  <c r="AE66" i="20"/>
  <c r="AE65" i="20"/>
  <c r="AE64" i="20"/>
  <c r="AE63" i="20"/>
  <c r="AE62" i="20"/>
  <c r="AE61" i="20"/>
  <c r="AE60" i="20"/>
  <c r="AE59" i="20"/>
  <c r="AE58" i="20"/>
  <c r="AE57" i="20"/>
  <c r="AE56" i="20"/>
  <c r="AE55" i="20"/>
  <c r="AE54" i="20"/>
  <c r="AE53" i="20"/>
  <c r="AE52" i="20"/>
  <c r="AE51" i="20"/>
  <c r="AE50" i="20"/>
  <c r="AE49" i="20"/>
  <c r="AE48" i="20"/>
  <c r="AE47" i="20"/>
  <c r="AE46" i="20"/>
  <c r="AE45" i="20"/>
  <c r="AE44" i="20"/>
  <c r="AE43" i="20"/>
  <c r="AE42" i="20"/>
  <c r="AE41" i="20"/>
  <c r="AE40" i="20"/>
  <c r="AE39" i="20"/>
  <c r="AE38" i="20"/>
  <c r="AE37" i="20"/>
  <c r="AE36" i="20"/>
  <c r="AE35" i="20"/>
  <c r="AE34" i="20"/>
  <c r="AE33" i="20"/>
  <c r="AE32" i="20"/>
  <c r="AE31" i="20"/>
  <c r="AE30" i="20"/>
  <c r="AE29" i="20"/>
  <c r="AE28" i="20"/>
  <c r="AE27" i="20"/>
  <c r="AE26" i="20"/>
  <c r="AE25" i="20"/>
  <c r="AE24" i="20"/>
  <c r="AE23" i="20"/>
  <c r="AE22" i="20"/>
  <c r="AE21" i="20"/>
  <c r="AE20" i="20"/>
  <c r="AE19" i="20"/>
  <c r="AE18" i="20"/>
  <c r="AE17" i="20"/>
  <c r="AE16" i="20"/>
  <c r="AE15" i="20"/>
  <c r="AE14" i="20"/>
  <c r="AE13" i="20"/>
  <c r="AE12" i="20"/>
  <c r="AE11" i="20"/>
  <c r="I190" i="20"/>
  <c r="I189" i="20"/>
  <c r="I188" i="20"/>
  <c r="I187" i="20"/>
  <c r="I186" i="20"/>
  <c r="I185" i="20"/>
  <c r="I184" i="20"/>
  <c r="I183" i="20"/>
  <c r="I182" i="20"/>
  <c r="I181" i="20"/>
  <c r="I180" i="20"/>
  <c r="I179" i="20"/>
  <c r="I178" i="20"/>
  <c r="I177" i="20"/>
  <c r="I176" i="20"/>
  <c r="I175" i="20"/>
  <c r="I174" i="20"/>
  <c r="I173" i="20"/>
  <c r="I172" i="20"/>
  <c r="I171" i="20"/>
  <c r="I170" i="20"/>
  <c r="I169" i="20"/>
  <c r="I168" i="20"/>
  <c r="I167" i="20"/>
  <c r="I166" i="20"/>
  <c r="I165" i="20"/>
  <c r="I164" i="20"/>
  <c r="I163" i="20"/>
  <c r="I162" i="20"/>
  <c r="I161" i="20"/>
  <c r="I160" i="20"/>
  <c r="I159" i="20"/>
  <c r="I158" i="20"/>
  <c r="I157" i="20"/>
  <c r="I156" i="20"/>
  <c r="I155" i="20"/>
  <c r="I154" i="20"/>
  <c r="I153" i="20"/>
  <c r="I152" i="20"/>
  <c r="I151" i="20"/>
  <c r="I150" i="20"/>
  <c r="I149" i="20"/>
  <c r="I148" i="20"/>
  <c r="I147" i="20"/>
  <c r="I146" i="20"/>
  <c r="I145" i="20"/>
  <c r="I144" i="20"/>
  <c r="I143" i="20"/>
  <c r="I142" i="20"/>
  <c r="I141" i="20"/>
  <c r="I140" i="20"/>
  <c r="I139" i="20"/>
  <c r="I138" i="20"/>
  <c r="I137" i="20"/>
  <c r="I136" i="20"/>
  <c r="I135" i="20"/>
  <c r="I134" i="20"/>
  <c r="I133" i="20"/>
  <c r="I132" i="20"/>
  <c r="I131" i="20"/>
  <c r="I130" i="20"/>
  <c r="I129" i="20"/>
  <c r="I128" i="20"/>
  <c r="I127" i="20"/>
  <c r="I126" i="20"/>
  <c r="I125" i="20"/>
  <c r="I124" i="20"/>
  <c r="I123" i="20"/>
  <c r="I122" i="20"/>
  <c r="I121" i="20"/>
  <c r="I120" i="20"/>
  <c r="I119" i="20"/>
  <c r="I118" i="20"/>
  <c r="I117" i="20"/>
  <c r="I116" i="20"/>
  <c r="I115" i="20"/>
  <c r="I114" i="20"/>
  <c r="I113" i="20"/>
  <c r="I112" i="20"/>
  <c r="I111" i="20"/>
  <c r="I110" i="20"/>
  <c r="I109" i="20"/>
  <c r="I108" i="20"/>
  <c r="I107" i="20"/>
  <c r="I106" i="20"/>
  <c r="I105" i="20"/>
  <c r="I104" i="20"/>
  <c r="I103" i="20"/>
  <c r="I102" i="20"/>
  <c r="I101" i="20"/>
  <c r="I100" i="20"/>
  <c r="I99" i="20"/>
  <c r="I98" i="20"/>
  <c r="I97" i="20"/>
  <c r="I96" i="20"/>
  <c r="I95" i="20"/>
  <c r="I94" i="20"/>
  <c r="I93" i="20"/>
  <c r="I92" i="20"/>
  <c r="I91" i="20"/>
  <c r="I90" i="20"/>
  <c r="I89" i="20"/>
  <c r="I88" i="20"/>
  <c r="I87" i="20"/>
  <c r="I86" i="20"/>
  <c r="I85" i="20"/>
  <c r="I84" i="20"/>
  <c r="I83" i="20"/>
  <c r="I82" i="20"/>
  <c r="I81" i="20"/>
  <c r="I80" i="20"/>
  <c r="I79" i="20"/>
  <c r="I78" i="20"/>
  <c r="I77" i="20"/>
  <c r="I76" i="20"/>
  <c r="I75" i="20"/>
  <c r="I74" i="20"/>
  <c r="I73" i="20"/>
  <c r="I72" i="20"/>
  <c r="I71" i="20"/>
  <c r="I70" i="20"/>
  <c r="I69" i="20"/>
  <c r="I68" i="20"/>
  <c r="I67" i="20"/>
  <c r="I66" i="20"/>
  <c r="I65" i="20"/>
  <c r="I64" i="20"/>
  <c r="I63" i="20"/>
  <c r="I62" i="20"/>
  <c r="I61" i="20"/>
  <c r="I60" i="20"/>
  <c r="I59" i="20"/>
  <c r="I58" i="20"/>
  <c r="I57" i="20"/>
  <c r="I56" i="20"/>
  <c r="I55" i="20"/>
  <c r="I54" i="20"/>
  <c r="I53" i="20"/>
  <c r="I52" i="20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13" i="20"/>
  <c r="I12" i="20"/>
  <c r="I11" i="20"/>
  <c r="BO72" i="21"/>
  <c r="AS32" i="21"/>
  <c r="CA189" i="21"/>
  <c r="CA188" i="21"/>
  <c r="CA187" i="21"/>
  <c r="CA186" i="21"/>
  <c r="CA185" i="21"/>
  <c r="CA184" i="21"/>
  <c r="CA183" i="21"/>
  <c r="CA182" i="21"/>
  <c r="CA180" i="21"/>
  <c r="CA179" i="21"/>
  <c r="CA177" i="21"/>
  <c r="CA176" i="21"/>
  <c r="CA175" i="21"/>
  <c r="CA174" i="21"/>
  <c r="CA173" i="21"/>
  <c r="CA172" i="21"/>
  <c r="CA171" i="21"/>
  <c r="CA170" i="21"/>
  <c r="CA169" i="21"/>
  <c r="CA168" i="21"/>
  <c r="CA167" i="21"/>
  <c r="CA165" i="21"/>
  <c r="CA164" i="21"/>
  <c r="CA162" i="21"/>
  <c r="CA161" i="21"/>
  <c r="CA160" i="21"/>
  <c r="CA159" i="21"/>
  <c r="CA158" i="21"/>
  <c r="CA157" i="21"/>
  <c r="CA156" i="21"/>
  <c r="CA155" i="21"/>
  <c r="CA154" i="21"/>
  <c r="CA153" i="21"/>
  <c r="CA152" i="21"/>
  <c r="CA150" i="21"/>
  <c r="CA149" i="21"/>
  <c r="CA148" i="21"/>
  <c r="CA147" i="21"/>
  <c r="CA146" i="21"/>
  <c r="CA145" i="21"/>
  <c r="CA144" i="21"/>
  <c r="CA143" i="21"/>
  <c r="CA142" i="21"/>
  <c r="CA141" i="21"/>
  <c r="CA140" i="21"/>
  <c r="CA139" i="21"/>
  <c r="CA138" i="21"/>
  <c r="CA137" i="21"/>
  <c r="CA136" i="21"/>
  <c r="CA135" i="21"/>
  <c r="CA134" i="21"/>
  <c r="CA133" i="21"/>
  <c r="CA132" i="21"/>
  <c r="CA131" i="21"/>
  <c r="CA130" i="21"/>
  <c r="CA129" i="21"/>
  <c r="CA128" i="21"/>
  <c r="CA127" i="21"/>
  <c r="CA126" i="21"/>
  <c r="CA125" i="21"/>
  <c r="CA124" i="21"/>
  <c r="CA123" i="21"/>
  <c r="CA122" i="21"/>
  <c r="CA121" i="21"/>
  <c r="CA120" i="21"/>
  <c r="CA119" i="21"/>
  <c r="CA118" i="21"/>
  <c r="CA117" i="21"/>
  <c r="CA116" i="21"/>
  <c r="CA115" i="21"/>
  <c r="CA114" i="21"/>
  <c r="CA113" i="21"/>
  <c r="CA112" i="21"/>
  <c r="CA111" i="21"/>
  <c r="CA110" i="21"/>
  <c r="CA109" i="21"/>
  <c r="CA108" i="21"/>
  <c r="CA107" i="21"/>
  <c r="CA106" i="21"/>
  <c r="CA105" i="21"/>
  <c r="CA104" i="21"/>
  <c r="CA102" i="21"/>
  <c r="CA101" i="21"/>
  <c r="CA100" i="21"/>
  <c r="CA99" i="21"/>
  <c r="CA98" i="21"/>
  <c r="CA97" i="21"/>
  <c r="CA96" i="21"/>
  <c r="CA95" i="21"/>
  <c r="CA94" i="21"/>
  <c r="CA93" i="21"/>
  <c r="CA92" i="21"/>
  <c r="CA91" i="21"/>
  <c r="CA90" i="21"/>
  <c r="CA89" i="21"/>
  <c r="CA88" i="21"/>
  <c r="CA87" i="21"/>
  <c r="CA86" i="21"/>
  <c r="CA85" i="21"/>
  <c r="CA84" i="21"/>
  <c r="CA83" i="21"/>
  <c r="CA82" i="21"/>
  <c r="CA81" i="21"/>
  <c r="CA80" i="21"/>
  <c r="CA79" i="21"/>
  <c r="CA78" i="21"/>
  <c r="CA77" i="21"/>
  <c r="CA76" i="21"/>
  <c r="CA75" i="21"/>
  <c r="CA74" i="21"/>
  <c r="CA73" i="21"/>
  <c r="CA72" i="21"/>
  <c r="CA71" i="21"/>
  <c r="CA70" i="21"/>
  <c r="CA69" i="21"/>
  <c r="CA68" i="21"/>
  <c r="CA67" i="21"/>
  <c r="CA66" i="21"/>
  <c r="CA65" i="21"/>
  <c r="CA64" i="21"/>
  <c r="CA63" i="21"/>
  <c r="CA62" i="21"/>
  <c r="CA61" i="21"/>
  <c r="CA60" i="21"/>
  <c r="CA59" i="21"/>
  <c r="CA58" i="21"/>
  <c r="CA57" i="21"/>
  <c r="CA56" i="21"/>
  <c r="CA55" i="21"/>
  <c r="CA54" i="21"/>
  <c r="CA53" i="21"/>
  <c r="CA52" i="21"/>
  <c r="CA51" i="21"/>
  <c r="CA50" i="21"/>
  <c r="CA49" i="21"/>
  <c r="CA48" i="21"/>
  <c r="CA47" i="21"/>
  <c r="CA46" i="21"/>
  <c r="CA45" i="21"/>
  <c r="CA44" i="21"/>
  <c r="CA43" i="21"/>
  <c r="CA42" i="21"/>
  <c r="CA41" i="21"/>
  <c r="CA40" i="21"/>
  <c r="CA39" i="21"/>
  <c r="CA38" i="21"/>
  <c r="CA37" i="21"/>
  <c r="CA36" i="21"/>
  <c r="CA35" i="21"/>
  <c r="CA34" i="21"/>
  <c r="CA33" i="21"/>
  <c r="CA32" i="21"/>
  <c r="CA31" i="21"/>
  <c r="CA30" i="21"/>
  <c r="CA29" i="21"/>
  <c r="CA28" i="21"/>
  <c r="CA27" i="21"/>
  <c r="CA26" i="21"/>
  <c r="CA25" i="21"/>
  <c r="CA24" i="21"/>
  <c r="CA23" i="21"/>
  <c r="CA22" i="21"/>
  <c r="CA21" i="21"/>
  <c r="CA20" i="21"/>
  <c r="CA19" i="21"/>
  <c r="CA18" i="21"/>
  <c r="CA17" i="21"/>
  <c r="CA16" i="21"/>
  <c r="CA15" i="21"/>
  <c r="CA14" i="21"/>
  <c r="CA13" i="21"/>
  <c r="CA12" i="21"/>
  <c r="CA11" i="21"/>
  <c r="BB189" i="21"/>
  <c r="BB188" i="21"/>
  <c r="BB186" i="21"/>
  <c r="BB185" i="21"/>
  <c r="BB183" i="21"/>
  <c r="BB182" i="21"/>
  <c r="BB180" i="21"/>
  <c r="BB179" i="21"/>
  <c r="BB177" i="21"/>
  <c r="BB176" i="21"/>
  <c r="BB174" i="21"/>
  <c r="BB173" i="21"/>
  <c r="BB171" i="21"/>
  <c r="BB170" i="21"/>
  <c r="BB168" i="21"/>
  <c r="BB167" i="21"/>
  <c r="BB165" i="21"/>
  <c r="BB164" i="21"/>
  <c r="BB162" i="21"/>
  <c r="BB161" i="21"/>
  <c r="BB159" i="21"/>
  <c r="BB158" i="21"/>
  <c r="BB157" i="21"/>
  <c r="BB156" i="21"/>
  <c r="BB155" i="21"/>
  <c r="BB154" i="21"/>
  <c r="BB153" i="21"/>
  <c r="BB152" i="21"/>
  <c r="BB150" i="21"/>
  <c r="BB149" i="21"/>
  <c r="BB147" i="21"/>
  <c r="BB146" i="21"/>
  <c r="BB145" i="21"/>
  <c r="BB144" i="21"/>
  <c r="BB143" i="21"/>
  <c r="BB142" i="21"/>
  <c r="BB141" i="21"/>
  <c r="BB140" i="21"/>
  <c r="BB139" i="21"/>
  <c r="BB138" i="21"/>
  <c r="BB137" i="21"/>
  <c r="BB136" i="21"/>
  <c r="BB135" i="21"/>
  <c r="BB134" i="21"/>
  <c r="BB133" i="21"/>
  <c r="BB132" i="21"/>
  <c r="BB131" i="21"/>
  <c r="BB130" i="21"/>
  <c r="BB129" i="21"/>
  <c r="BB128" i="21"/>
  <c r="BB126" i="21"/>
  <c r="BB125" i="21"/>
  <c r="BB123" i="21"/>
  <c r="BB122" i="21"/>
  <c r="BB121" i="21"/>
  <c r="BB120" i="21"/>
  <c r="BB119" i="21"/>
  <c r="BB118" i="21"/>
  <c r="BB117" i="21"/>
  <c r="BB116" i="21"/>
  <c r="BB115" i="21"/>
  <c r="BB114" i="21"/>
  <c r="BB113" i="21"/>
  <c r="BB111" i="21"/>
  <c r="BB110" i="21"/>
  <c r="BB109" i="21"/>
  <c r="BB108" i="21"/>
  <c r="BB107" i="21"/>
  <c r="BB106" i="21"/>
  <c r="BB105" i="21"/>
  <c r="BB104" i="21"/>
  <c r="BB102" i="21"/>
  <c r="BB101" i="21"/>
  <c r="BB100" i="21"/>
  <c r="BB99" i="21"/>
  <c r="BB98" i="21"/>
  <c r="BB97" i="21"/>
  <c r="BB96" i="21"/>
  <c r="BB95" i="21"/>
  <c r="BB94" i="21"/>
  <c r="BB93" i="21"/>
  <c r="BB92" i="21"/>
  <c r="BB91" i="21"/>
  <c r="BB90" i="21"/>
  <c r="BB89" i="21"/>
  <c r="BB88" i="21"/>
  <c r="BB87" i="21"/>
  <c r="BB86" i="21"/>
  <c r="BB85" i="21"/>
  <c r="BB84" i="21"/>
  <c r="BB83" i="21"/>
  <c r="BB82" i="21"/>
  <c r="BB81" i="21"/>
  <c r="BB80" i="21"/>
  <c r="BB79" i="21"/>
  <c r="BB78" i="21"/>
  <c r="BB77" i="21"/>
  <c r="BB76" i="21"/>
  <c r="BB75" i="21"/>
  <c r="BB74" i="21"/>
  <c r="BB73" i="21"/>
  <c r="BB72" i="21"/>
  <c r="BB71" i="21"/>
  <c r="BB70" i="21"/>
  <c r="BB69" i="21"/>
  <c r="BB68" i="21"/>
  <c r="BB67" i="21"/>
  <c r="BB66" i="21"/>
  <c r="BB65" i="21"/>
  <c r="BB64" i="21"/>
  <c r="BB63" i="21"/>
  <c r="BB62" i="21"/>
  <c r="BB61" i="21"/>
  <c r="BB60" i="21"/>
  <c r="BB59" i="21"/>
  <c r="BB58" i="21"/>
  <c r="BB57" i="21"/>
  <c r="BB56" i="21"/>
  <c r="BB55" i="21"/>
  <c r="BB54" i="21"/>
  <c r="BB53" i="21"/>
  <c r="BB52" i="21"/>
  <c r="BB51" i="21"/>
  <c r="BB50" i="21"/>
  <c r="BB49" i="21"/>
  <c r="BB48" i="21"/>
  <c r="BB47" i="21"/>
  <c r="BB46" i="21"/>
  <c r="BB45" i="21"/>
  <c r="BB44" i="21"/>
  <c r="BB43" i="21"/>
  <c r="BB42" i="21"/>
  <c r="BB41" i="21"/>
  <c r="BB40" i="21"/>
  <c r="BB39" i="21"/>
  <c r="BB38" i="21"/>
  <c r="BB37" i="21"/>
  <c r="BB36" i="21"/>
  <c r="BB35" i="21"/>
  <c r="BB34" i="21"/>
  <c r="BB33" i="21"/>
  <c r="BB32" i="21"/>
  <c r="BB31" i="21"/>
  <c r="BB30" i="21"/>
  <c r="BB29" i="21"/>
  <c r="BB28" i="21"/>
  <c r="BB27" i="21"/>
  <c r="BB26" i="21"/>
  <c r="BB25" i="21"/>
  <c r="BB24" i="21"/>
  <c r="BB23" i="21"/>
  <c r="BB22" i="21"/>
  <c r="BB21" i="21"/>
  <c r="BB20" i="21"/>
  <c r="BB19" i="21"/>
  <c r="BB18" i="21"/>
  <c r="BB17" i="21"/>
  <c r="BB16" i="21"/>
  <c r="BB15" i="21"/>
  <c r="BB14" i="21"/>
  <c r="BB13" i="21"/>
  <c r="BB12" i="21"/>
  <c r="BB11" i="21"/>
  <c r="AE189" i="21"/>
  <c r="AE188" i="21"/>
  <c r="AE186" i="21"/>
  <c r="AE185" i="21"/>
  <c r="AE183" i="21"/>
  <c r="AE182" i="21"/>
  <c r="AE180" i="21"/>
  <c r="AE179" i="21"/>
  <c r="AE177" i="21"/>
  <c r="AE176" i="21"/>
  <c r="AE174" i="21"/>
  <c r="AE173" i="21"/>
  <c r="AE171" i="21"/>
  <c r="AE170" i="21"/>
  <c r="AE168" i="21"/>
  <c r="AE167" i="21"/>
  <c r="AE165" i="21"/>
  <c r="AE164" i="21"/>
  <c r="AE162" i="21"/>
  <c r="AE161" i="21"/>
  <c r="AE159" i="21"/>
  <c r="AE158" i="21"/>
  <c r="AE156" i="21"/>
  <c r="AE155" i="21"/>
  <c r="AE153" i="21"/>
  <c r="AE152" i="21"/>
  <c r="AE150" i="21"/>
  <c r="AE149" i="21"/>
  <c r="AE147" i="21"/>
  <c r="AE146" i="21"/>
  <c r="AE144" i="21"/>
  <c r="AE143" i="21"/>
  <c r="AE141" i="21"/>
  <c r="AE140" i="21"/>
  <c r="AE138" i="21"/>
  <c r="AE137" i="21"/>
  <c r="AE135" i="21"/>
  <c r="AE134" i="21"/>
  <c r="AE132" i="21"/>
  <c r="AE131" i="21"/>
  <c r="AE129" i="21"/>
  <c r="AE128" i="21"/>
  <c r="AE126" i="21"/>
  <c r="AE125" i="21"/>
  <c r="AE123" i="21"/>
  <c r="AE122" i="21"/>
  <c r="AE120" i="21"/>
  <c r="AE119" i="21"/>
  <c r="AE117" i="21"/>
  <c r="AE116" i="21"/>
  <c r="AE114" i="21"/>
  <c r="AE113" i="21"/>
  <c r="AE111" i="21"/>
  <c r="AE110" i="21"/>
  <c r="AE108" i="21"/>
  <c r="AE107" i="21"/>
  <c r="AE105" i="21"/>
  <c r="AE104" i="21"/>
  <c r="AE102" i="21"/>
  <c r="AE101" i="21"/>
  <c r="AE99" i="21"/>
  <c r="AE98" i="21"/>
  <c r="AE96" i="21"/>
  <c r="AE95" i="21"/>
  <c r="AE93" i="21"/>
  <c r="AE92" i="21"/>
  <c r="AE90" i="21"/>
  <c r="AE89" i="21"/>
  <c r="AE88" i="21"/>
  <c r="AE87" i="21"/>
  <c r="AE86" i="21"/>
  <c r="AE85" i="21"/>
  <c r="AE84" i="21"/>
  <c r="AE83" i="21"/>
  <c r="AE82" i="21"/>
  <c r="AE80" i="21"/>
  <c r="AE79" i="21"/>
  <c r="AE78" i="21"/>
  <c r="AE77" i="21"/>
  <c r="AE76" i="21"/>
  <c r="AE75" i="21"/>
  <c r="AE74" i="21"/>
  <c r="AE73" i="21"/>
  <c r="AE72" i="21"/>
  <c r="AE71" i="21"/>
  <c r="AE70" i="21"/>
  <c r="AE69" i="21"/>
  <c r="AE68" i="21"/>
  <c r="AE67" i="21"/>
  <c r="AE66" i="21"/>
  <c r="AE65" i="21"/>
  <c r="AE64" i="21"/>
  <c r="AE63" i="21"/>
  <c r="AE62" i="21"/>
  <c r="AE61" i="21"/>
  <c r="AE60" i="21"/>
  <c r="AE59" i="21"/>
  <c r="AE58" i="21"/>
  <c r="AE57" i="21"/>
  <c r="AE56" i="21"/>
  <c r="AE55" i="21"/>
  <c r="AE54" i="21"/>
  <c r="AE53" i="21"/>
  <c r="AE52" i="21"/>
  <c r="AE51" i="21"/>
  <c r="AE50" i="21"/>
  <c r="AE49" i="21"/>
  <c r="AE48" i="21"/>
  <c r="AE47" i="21"/>
  <c r="AE46" i="21"/>
  <c r="AE45" i="21"/>
  <c r="AE44" i="21"/>
  <c r="AE43" i="21"/>
  <c r="AE42" i="21"/>
  <c r="AE41" i="21"/>
  <c r="AE40" i="21"/>
  <c r="AE39" i="21"/>
  <c r="AE38" i="21"/>
  <c r="AE37" i="21"/>
  <c r="AE36" i="21"/>
  <c r="AE35" i="21"/>
  <c r="AE34" i="21"/>
  <c r="AE33" i="21"/>
  <c r="AE32" i="21"/>
  <c r="AE31" i="21"/>
  <c r="AE30" i="21"/>
  <c r="AE29" i="21"/>
  <c r="AE28" i="21"/>
  <c r="AE27" i="21"/>
  <c r="AE26" i="21"/>
  <c r="AE25" i="21"/>
  <c r="AE24" i="21"/>
  <c r="AE23" i="21"/>
  <c r="AE22" i="21"/>
  <c r="AE21" i="21"/>
  <c r="AE20" i="21"/>
  <c r="AE19" i="21"/>
  <c r="AE18" i="21"/>
  <c r="AE17" i="21"/>
  <c r="AE16" i="21"/>
  <c r="AE15" i="21"/>
  <c r="AE14" i="21"/>
  <c r="AE13" i="21"/>
  <c r="AE12" i="21"/>
  <c r="AE11" i="21"/>
  <c r="I11" i="21"/>
  <c r="I189" i="21"/>
  <c r="I188" i="21"/>
  <c r="I186" i="21"/>
  <c r="I185" i="21"/>
  <c r="I183" i="21"/>
  <c r="I182" i="21"/>
  <c r="I180" i="21"/>
  <c r="I179" i="21"/>
  <c r="I177" i="21"/>
  <c r="I176" i="21"/>
  <c r="I174" i="21"/>
  <c r="I173" i="21"/>
  <c r="I171" i="21"/>
  <c r="I170" i="21"/>
  <c r="I168" i="21"/>
  <c r="I167" i="21"/>
  <c r="I165" i="21"/>
  <c r="I164" i="21"/>
  <c r="I162" i="21"/>
  <c r="I161" i="21"/>
  <c r="I159" i="21"/>
  <c r="I158" i="21"/>
  <c r="I156" i="21"/>
  <c r="I155" i="21"/>
  <c r="I153" i="21"/>
  <c r="I152" i="21"/>
  <c r="I150" i="21"/>
  <c r="I149" i="21"/>
  <c r="I147" i="21"/>
  <c r="I146" i="21"/>
  <c r="I144" i="21"/>
  <c r="I143" i="21"/>
  <c r="I141" i="21"/>
  <c r="I140" i="21"/>
  <c r="I138" i="21"/>
  <c r="I137" i="21"/>
  <c r="I135" i="21"/>
  <c r="I134" i="21"/>
  <c r="I133" i="21"/>
  <c r="I132" i="21"/>
  <c r="I131" i="21"/>
  <c r="I129" i="21"/>
  <c r="I128" i="21"/>
  <c r="I126" i="21"/>
  <c r="I125" i="21"/>
  <c r="I123" i="21"/>
  <c r="I122" i="21"/>
  <c r="I120" i="21"/>
  <c r="I119" i="21"/>
  <c r="I117" i="21"/>
  <c r="I116" i="21"/>
  <c r="I114" i="21"/>
  <c r="I113" i="21"/>
  <c r="I111" i="21"/>
  <c r="I110" i="21"/>
  <c r="I108" i="21"/>
  <c r="I107" i="21"/>
  <c r="I105" i="21"/>
  <c r="I104" i="21"/>
  <c r="I102" i="21"/>
  <c r="I101" i="21"/>
  <c r="I99" i="21"/>
  <c r="I98" i="21"/>
  <c r="I96" i="21"/>
  <c r="I95" i="21"/>
  <c r="I93" i="21"/>
  <c r="I92" i="21"/>
  <c r="I90" i="21"/>
  <c r="I89" i="21"/>
  <c r="I88" i="21"/>
  <c r="I87" i="21"/>
  <c r="I86" i="21"/>
  <c r="I85" i="21"/>
  <c r="I84" i="21"/>
  <c r="I83" i="21"/>
  <c r="I82" i="21"/>
  <c r="I81" i="21"/>
  <c r="I80" i="21"/>
  <c r="I79" i="21"/>
  <c r="I78" i="21"/>
  <c r="I77" i="21"/>
  <c r="I76" i="21"/>
  <c r="I75" i="21"/>
  <c r="I74" i="21"/>
  <c r="I73" i="21"/>
  <c r="I72" i="21"/>
  <c r="I71" i="21"/>
  <c r="I70" i="21"/>
  <c r="I69" i="21"/>
  <c r="I68" i="21"/>
  <c r="I67" i="21"/>
  <c r="I66" i="21"/>
  <c r="I65" i="21"/>
  <c r="I64" i="21"/>
  <c r="I63" i="21"/>
  <c r="I62" i="21"/>
  <c r="I61" i="21"/>
  <c r="I60" i="21"/>
  <c r="I59" i="21"/>
  <c r="I58" i="21"/>
  <c r="I57" i="21"/>
  <c r="I56" i="21"/>
  <c r="I55" i="21"/>
  <c r="I54" i="21"/>
  <c r="I53" i="21"/>
  <c r="I52" i="21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13" i="21"/>
  <c r="I12" i="21"/>
  <c r="CT168" i="19"/>
  <c r="CT167" i="19"/>
  <c r="CT153" i="19"/>
  <c r="CT152" i="19"/>
  <c r="CT138" i="19"/>
  <c r="CT137" i="19"/>
  <c r="CT133" i="19"/>
  <c r="CT132" i="19"/>
  <c r="CT131" i="19"/>
  <c r="CT130" i="19"/>
  <c r="CT129" i="19"/>
  <c r="CT128" i="19"/>
  <c r="CT127" i="19"/>
  <c r="CT126" i="19"/>
  <c r="CT125" i="19"/>
  <c r="CT123" i="19"/>
  <c r="CT122" i="19"/>
  <c r="CT118" i="19"/>
  <c r="CT117" i="19"/>
  <c r="CT116" i="19"/>
  <c r="CT115" i="19"/>
  <c r="CT114" i="19"/>
  <c r="CT113" i="19"/>
  <c r="CT112" i="19"/>
  <c r="CT111" i="19"/>
  <c r="CT110" i="19"/>
  <c r="CT105" i="19"/>
  <c r="CT104" i="19"/>
  <c r="CT102" i="19"/>
  <c r="CT101" i="19"/>
  <c r="CT99" i="19"/>
  <c r="CT98" i="19"/>
  <c r="CT95" i="19"/>
  <c r="CT92" i="19"/>
  <c r="CT90" i="19"/>
  <c r="CT89" i="19"/>
  <c r="CT87" i="19"/>
  <c r="CT86" i="19"/>
  <c r="CT85" i="19"/>
  <c r="CT84" i="19"/>
  <c r="CT83" i="19"/>
  <c r="CT82" i="19"/>
  <c r="CT81" i="19"/>
  <c r="CT80" i="19"/>
  <c r="CT79" i="19"/>
  <c r="CT78" i="19"/>
  <c r="CT77" i="19"/>
  <c r="CT76" i="19"/>
  <c r="CT75" i="19"/>
  <c r="CT74" i="19"/>
  <c r="CT73" i="19"/>
  <c r="CT72" i="19"/>
  <c r="CT71" i="19"/>
  <c r="CT70" i="19"/>
  <c r="CT69" i="19"/>
  <c r="CT68" i="19"/>
  <c r="CT67" i="19"/>
  <c r="CT66" i="19"/>
  <c r="CT65" i="19"/>
  <c r="CT64" i="19"/>
  <c r="CT63" i="19"/>
  <c r="CT62" i="19"/>
  <c r="CT61" i="19"/>
  <c r="CT60" i="19"/>
  <c r="CT59" i="19"/>
  <c r="CT57" i="19"/>
  <c r="CT56" i="19"/>
  <c r="CT55" i="19"/>
  <c r="CT54" i="19"/>
  <c r="CT53" i="19"/>
  <c r="CT52" i="19"/>
  <c r="CT51" i="19"/>
  <c r="CT50" i="19"/>
  <c r="CT49" i="19"/>
  <c r="CT48" i="19"/>
  <c r="CT47" i="19"/>
  <c r="CT46" i="19"/>
  <c r="CT45" i="19"/>
  <c r="CT44" i="19"/>
  <c r="CT43" i="19"/>
  <c r="CT42" i="19"/>
  <c r="CT41" i="19"/>
  <c r="CT40" i="19"/>
  <c r="CT39" i="19"/>
  <c r="CT38" i="19"/>
  <c r="CT37" i="19"/>
  <c r="CT36" i="19"/>
  <c r="CT35" i="19"/>
  <c r="CT34" i="19"/>
  <c r="CT33" i="19"/>
  <c r="CT32" i="19"/>
  <c r="CT31" i="19"/>
  <c r="CT30" i="19"/>
  <c r="CT29" i="19"/>
  <c r="CT28" i="19"/>
  <c r="CT27" i="19"/>
  <c r="CT26" i="19"/>
  <c r="CT25" i="19"/>
  <c r="CT24" i="19"/>
  <c r="CT23" i="19"/>
  <c r="CT22" i="19"/>
  <c r="CT21" i="19"/>
  <c r="CT20" i="19"/>
  <c r="CT19" i="19"/>
  <c r="CT18" i="19"/>
  <c r="CT17" i="19"/>
  <c r="CT16" i="19"/>
  <c r="CT15" i="19"/>
  <c r="CT14" i="19"/>
  <c r="CT13" i="19"/>
  <c r="CT12" i="19"/>
  <c r="CT11" i="19"/>
  <c r="CT10" i="19"/>
  <c r="BQ133" i="19"/>
  <c r="BQ132" i="19"/>
  <c r="BQ131" i="19"/>
  <c r="BQ130" i="19"/>
  <c r="BQ129" i="19"/>
  <c r="BQ128" i="19"/>
  <c r="BQ126" i="19"/>
  <c r="BQ125" i="19"/>
  <c r="BQ99" i="19"/>
  <c r="BQ98" i="19"/>
  <c r="BQ93" i="19"/>
  <c r="BQ92" i="19"/>
  <c r="BQ85" i="19"/>
  <c r="BQ84" i="19"/>
  <c r="BQ83" i="19"/>
  <c r="BQ80" i="19"/>
  <c r="BQ73" i="19"/>
  <c r="BQ72" i="19"/>
  <c r="BQ71" i="19"/>
  <c r="BQ70" i="19"/>
  <c r="BQ69" i="19"/>
  <c r="BQ68" i="19"/>
  <c r="BQ66" i="19"/>
  <c r="BQ65" i="19"/>
  <c r="BQ64" i="19"/>
  <c r="BQ63" i="19"/>
  <c r="BQ62" i="19"/>
  <c r="BQ61" i="19"/>
  <c r="BQ60" i="19"/>
  <c r="BQ59" i="19"/>
  <c r="BQ56" i="19"/>
  <c r="BQ55" i="19"/>
  <c r="BQ54" i="19"/>
  <c r="BQ53" i="19"/>
  <c r="BQ52" i="19"/>
  <c r="BQ51" i="19"/>
  <c r="BQ50" i="19"/>
  <c r="BQ49" i="19"/>
  <c r="BQ48" i="19"/>
  <c r="BQ47" i="19"/>
  <c r="BQ46" i="19"/>
  <c r="BQ45" i="19"/>
  <c r="BQ44" i="19"/>
  <c r="BQ43" i="19"/>
  <c r="BQ42" i="19"/>
  <c r="BQ41" i="19"/>
  <c r="BQ40" i="19"/>
  <c r="BQ39" i="19"/>
  <c r="BQ38" i="19"/>
  <c r="BQ37" i="19"/>
  <c r="BQ36" i="19"/>
  <c r="BQ35" i="19"/>
  <c r="BQ34" i="19"/>
  <c r="BQ33" i="19"/>
  <c r="BQ32" i="19"/>
  <c r="BQ31" i="19"/>
  <c r="BQ30" i="19"/>
  <c r="BQ29" i="19"/>
  <c r="BQ28" i="19"/>
  <c r="BQ27" i="19"/>
  <c r="BQ26" i="19"/>
  <c r="BQ25" i="19"/>
  <c r="BQ24" i="19"/>
  <c r="BQ23" i="19"/>
  <c r="BQ22" i="19"/>
  <c r="BQ21" i="19"/>
  <c r="BQ20" i="19"/>
  <c r="BQ19" i="19"/>
  <c r="BQ18" i="19"/>
  <c r="BQ17" i="19"/>
  <c r="BQ16" i="19"/>
  <c r="BQ15" i="19"/>
  <c r="BQ14" i="19"/>
  <c r="BQ13" i="19"/>
  <c r="BQ12" i="19"/>
  <c r="BQ11" i="19"/>
  <c r="BQ10" i="19"/>
  <c r="AN73" i="19"/>
  <c r="AN72" i="19"/>
  <c r="AN71" i="19"/>
  <c r="AN55" i="19"/>
  <c r="AN54" i="19"/>
  <c r="AN52" i="19"/>
  <c r="AN51" i="19"/>
  <c r="AN50" i="19"/>
  <c r="AN47" i="19"/>
  <c r="AN46" i="19"/>
  <c r="AN45" i="19"/>
  <c r="AN44" i="19"/>
  <c r="AN43" i="19"/>
  <c r="AN42" i="19"/>
  <c r="AN41" i="19"/>
  <c r="AN40" i="19"/>
  <c r="AN38" i="19"/>
  <c r="AN37" i="19"/>
  <c r="AN36" i="19"/>
  <c r="AN35" i="19"/>
  <c r="AN34" i="19"/>
  <c r="AN33" i="19"/>
  <c r="AN32" i="19"/>
  <c r="AN31" i="19"/>
  <c r="AN30" i="19"/>
  <c r="AN29" i="19"/>
  <c r="AN28" i="19"/>
  <c r="AN27" i="19"/>
  <c r="AN26" i="19"/>
  <c r="AN25" i="19"/>
  <c r="AN24" i="19"/>
  <c r="AN23" i="19"/>
  <c r="AN22" i="19"/>
  <c r="AN21" i="19"/>
  <c r="AN20" i="19"/>
  <c r="AN19" i="19"/>
  <c r="AN18" i="19"/>
  <c r="AN17" i="19"/>
  <c r="AN16" i="19"/>
  <c r="AN15" i="19"/>
  <c r="AN14" i="19"/>
  <c r="AN13" i="19"/>
  <c r="AN10" i="19"/>
  <c r="K11" i="19"/>
  <c r="F11" i="19"/>
  <c r="K10" i="19"/>
  <c r="DN168" i="19"/>
  <c r="DL168" i="19"/>
  <c r="DI168" i="19"/>
  <c r="DE168" i="19"/>
  <c r="DC168" i="19"/>
  <c r="CZ168" i="19"/>
  <c r="CO168" i="19"/>
  <c r="DN167" i="19"/>
  <c r="DL167" i="19"/>
  <c r="DI167" i="19"/>
  <c r="DE167" i="19"/>
  <c r="DC167" i="19"/>
  <c r="CZ167" i="19"/>
  <c r="CO167" i="19"/>
  <c r="DN153" i="19"/>
  <c r="DL153" i="19"/>
  <c r="DI153" i="19"/>
  <c r="DE153" i="19"/>
  <c r="DC153" i="19"/>
  <c r="CZ153" i="19"/>
  <c r="CO153" i="19"/>
  <c r="DN152" i="19"/>
  <c r="DL152" i="19"/>
  <c r="DI152" i="19"/>
  <c r="DE152" i="19"/>
  <c r="DC152" i="19"/>
  <c r="CZ152" i="19"/>
  <c r="CO152" i="19"/>
  <c r="DN138" i="19"/>
  <c r="DL138" i="19"/>
  <c r="DI138" i="19"/>
  <c r="DE138" i="19"/>
  <c r="DC138" i="19"/>
  <c r="CZ138" i="19"/>
  <c r="CO138" i="19"/>
  <c r="DN137" i="19"/>
  <c r="DL137" i="19"/>
  <c r="DI137" i="19"/>
  <c r="DE137" i="19"/>
  <c r="DC137" i="19"/>
  <c r="CZ137" i="19"/>
  <c r="CO137" i="19"/>
  <c r="DN133" i="19"/>
  <c r="DL133" i="19"/>
  <c r="DI133" i="19"/>
  <c r="DE133" i="19"/>
  <c r="DC133" i="19"/>
  <c r="CZ133" i="19"/>
  <c r="CO133" i="19"/>
  <c r="CK133" i="19"/>
  <c r="CI133" i="19"/>
  <c r="CF133" i="19"/>
  <c r="CB133" i="19"/>
  <c r="BZ133" i="19"/>
  <c r="BW133" i="19"/>
  <c r="BL133" i="19"/>
  <c r="DN132" i="19"/>
  <c r="DL132" i="19"/>
  <c r="DI132" i="19"/>
  <c r="DE132" i="19"/>
  <c r="DC132" i="19"/>
  <c r="CZ132" i="19"/>
  <c r="CO132" i="19"/>
  <c r="CK132" i="19"/>
  <c r="CI132" i="19"/>
  <c r="CF132" i="19"/>
  <c r="CB132" i="19"/>
  <c r="BZ132" i="19"/>
  <c r="BW132" i="19"/>
  <c r="BL132" i="19"/>
  <c r="DN131" i="19"/>
  <c r="DL131" i="19"/>
  <c r="DI131" i="19"/>
  <c r="DE131" i="19"/>
  <c r="DC131" i="19"/>
  <c r="CZ131" i="19"/>
  <c r="CO131" i="19"/>
  <c r="CK131" i="19"/>
  <c r="CI131" i="19"/>
  <c r="CF131" i="19"/>
  <c r="CB131" i="19"/>
  <c r="BZ131" i="19"/>
  <c r="BW131" i="19"/>
  <c r="BL131" i="19"/>
  <c r="DN130" i="19"/>
  <c r="DL130" i="19"/>
  <c r="DI130" i="19"/>
  <c r="DE130" i="19"/>
  <c r="DC130" i="19"/>
  <c r="CZ130" i="19"/>
  <c r="CO130" i="19"/>
  <c r="CK130" i="19"/>
  <c r="CI130" i="19"/>
  <c r="CF130" i="19"/>
  <c r="CB130" i="19"/>
  <c r="BZ130" i="19"/>
  <c r="BW130" i="19"/>
  <c r="BL130" i="19"/>
  <c r="DN129" i="19"/>
  <c r="DL129" i="19"/>
  <c r="DI129" i="19"/>
  <c r="DE129" i="19"/>
  <c r="DC129" i="19"/>
  <c r="CZ129" i="19"/>
  <c r="CO129" i="19"/>
  <c r="CK129" i="19"/>
  <c r="CI129" i="19"/>
  <c r="CF129" i="19"/>
  <c r="CB129" i="19"/>
  <c r="BZ129" i="19"/>
  <c r="BW129" i="19"/>
  <c r="BL129" i="19"/>
  <c r="DN128" i="19"/>
  <c r="DL128" i="19"/>
  <c r="DI128" i="19"/>
  <c r="DE128" i="19"/>
  <c r="DC128" i="19"/>
  <c r="CZ128" i="19"/>
  <c r="CO128" i="19"/>
  <c r="CK128" i="19"/>
  <c r="CI128" i="19"/>
  <c r="CF128" i="19"/>
  <c r="CB128" i="19"/>
  <c r="BZ128" i="19"/>
  <c r="BW128" i="19"/>
  <c r="BL128" i="19"/>
  <c r="DN127" i="19"/>
  <c r="DL127" i="19"/>
  <c r="DI127" i="19"/>
  <c r="DE127" i="19"/>
  <c r="DC127" i="19"/>
  <c r="CZ127" i="19"/>
  <c r="CO127" i="19"/>
  <c r="DN126" i="19"/>
  <c r="DL126" i="19"/>
  <c r="DI126" i="19"/>
  <c r="DE126" i="19"/>
  <c r="DC126" i="19"/>
  <c r="CZ126" i="19"/>
  <c r="CO126" i="19"/>
  <c r="CK126" i="19"/>
  <c r="CI126" i="19"/>
  <c r="CF126" i="19"/>
  <c r="CB126" i="19"/>
  <c r="BZ126" i="19"/>
  <c r="BW126" i="19"/>
  <c r="BL126" i="19"/>
  <c r="DN125" i="19"/>
  <c r="DL125" i="19"/>
  <c r="DI125" i="19"/>
  <c r="DE125" i="19"/>
  <c r="DC125" i="19"/>
  <c r="CZ125" i="19"/>
  <c r="CO125" i="19"/>
  <c r="CK125" i="19"/>
  <c r="CI125" i="19"/>
  <c r="CF125" i="19"/>
  <c r="CB125" i="19"/>
  <c r="BZ125" i="19"/>
  <c r="BW125" i="19"/>
  <c r="BL125" i="19"/>
  <c r="DN123" i="19"/>
  <c r="DL123" i="19"/>
  <c r="DI123" i="19"/>
  <c r="DE123" i="19"/>
  <c r="DC123" i="19"/>
  <c r="CZ123" i="19"/>
  <c r="CO123" i="19"/>
  <c r="DN122" i="19"/>
  <c r="DL122" i="19"/>
  <c r="DI122" i="19"/>
  <c r="DE122" i="19"/>
  <c r="DC122" i="19"/>
  <c r="CZ122" i="19"/>
  <c r="CO122" i="19"/>
  <c r="DN118" i="19"/>
  <c r="DL118" i="19"/>
  <c r="DI118" i="19"/>
  <c r="DE118" i="19"/>
  <c r="CZ118" i="19"/>
  <c r="CO118" i="19"/>
  <c r="DN117" i="19"/>
  <c r="DL117" i="19"/>
  <c r="DI117" i="19"/>
  <c r="DE117" i="19"/>
  <c r="CZ117" i="19"/>
  <c r="CO117" i="19"/>
  <c r="DN116" i="19"/>
  <c r="DL116" i="19"/>
  <c r="DI116" i="19"/>
  <c r="DE116" i="19"/>
  <c r="DC116" i="19"/>
  <c r="CZ116" i="19"/>
  <c r="CO116" i="19"/>
  <c r="DN115" i="19"/>
  <c r="DL115" i="19"/>
  <c r="DI115" i="19"/>
  <c r="DE115" i="19"/>
  <c r="DC115" i="19"/>
  <c r="CZ115" i="19"/>
  <c r="CO115" i="19"/>
  <c r="DN114" i="19"/>
  <c r="DL114" i="19"/>
  <c r="DI114" i="19"/>
  <c r="DE114" i="19"/>
  <c r="DC114" i="19"/>
  <c r="CZ114" i="19"/>
  <c r="CO114" i="19"/>
  <c r="DN113" i="19"/>
  <c r="DL113" i="19"/>
  <c r="DI113" i="19"/>
  <c r="DE113" i="19"/>
  <c r="DC113" i="19"/>
  <c r="CZ113" i="19"/>
  <c r="CO113" i="19"/>
  <c r="DN112" i="19"/>
  <c r="DL112" i="19"/>
  <c r="DI112" i="19"/>
  <c r="DE112" i="19"/>
  <c r="DC112" i="19"/>
  <c r="CZ112" i="19"/>
  <c r="DN111" i="19"/>
  <c r="DL111" i="19"/>
  <c r="DI111" i="19"/>
  <c r="DE111" i="19"/>
  <c r="DC111" i="19"/>
  <c r="CZ111" i="19"/>
  <c r="DN110" i="19"/>
  <c r="DL110" i="19"/>
  <c r="DI110" i="19"/>
  <c r="DE110" i="19"/>
  <c r="DC110" i="19"/>
  <c r="CZ110" i="19"/>
  <c r="DN105" i="19"/>
  <c r="DL105" i="19"/>
  <c r="DI105" i="19"/>
  <c r="DE105" i="19"/>
  <c r="DC105" i="19"/>
  <c r="CZ105" i="19"/>
  <c r="CO105" i="19"/>
  <c r="DN104" i="19"/>
  <c r="DL104" i="19"/>
  <c r="DI104" i="19"/>
  <c r="DE104" i="19"/>
  <c r="DC104" i="19"/>
  <c r="CZ104" i="19"/>
  <c r="CO104" i="19"/>
  <c r="DN102" i="19"/>
  <c r="DL102" i="19"/>
  <c r="DI102" i="19"/>
  <c r="DE102" i="19"/>
  <c r="DC102" i="19"/>
  <c r="CZ102" i="19"/>
  <c r="CO102" i="19"/>
  <c r="DN101" i="19"/>
  <c r="DL101" i="19"/>
  <c r="DI101" i="19"/>
  <c r="DE101" i="19"/>
  <c r="DC101" i="19"/>
  <c r="CZ101" i="19"/>
  <c r="CO101" i="19"/>
  <c r="CK101" i="19"/>
  <c r="CI101" i="19"/>
  <c r="CF101" i="19"/>
  <c r="CB101" i="19"/>
  <c r="BZ101" i="19"/>
  <c r="BW101" i="19"/>
  <c r="DN99" i="19"/>
  <c r="DL99" i="19"/>
  <c r="DI99" i="19"/>
  <c r="DE99" i="19"/>
  <c r="DC99" i="19"/>
  <c r="CZ99" i="19"/>
  <c r="CO99" i="19"/>
  <c r="CK99" i="19"/>
  <c r="CI99" i="19"/>
  <c r="CF99" i="19"/>
  <c r="CB99" i="19"/>
  <c r="BZ99" i="19"/>
  <c r="BW99" i="19"/>
  <c r="BL99" i="19"/>
  <c r="DN98" i="19"/>
  <c r="DL98" i="19"/>
  <c r="DI98" i="19"/>
  <c r="DE98" i="19"/>
  <c r="DC98" i="19"/>
  <c r="CZ98" i="19"/>
  <c r="CO98" i="19"/>
  <c r="CK98" i="19"/>
  <c r="CI98" i="19"/>
  <c r="CF98" i="19"/>
  <c r="CB98" i="19"/>
  <c r="BZ98" i="19"/>
  <c r="BW98" i="19"/>
  <c r="BL98" i="19"/>
  <c r="DN96" i="19"/>
  <c r="DL96" i="19"/>
  <c r="DI96" i="19"/>
  <c r="DE96" i="19"/>
  <c r="DC96" i="19"/>
  <c r="CZ96" i="19"/>
  <c r="CO96" i="19"/>
  <c r="DN95" i="19"/>
  <c r="DL95" i="19"/>
  <c r="DI95" i="19"/>
  <c r="DE95" i="19"/>
  <c r="DC95" i="19"/>
  <c r="CZ95" i="19"/>
  <c r="CO95" i="19"/>
  <c r="CK93" i="19"/>
  <c r="CI93" i="19"/>
  <c r="CF93" i="19"/>
  <c r="CB93" i="19"/>
  <c r="BZ93" i="19"/>
  <c r="BW93" i="19"/>
  <c r="BL93" i="19"/>
  <c r="DN92" i="19"/>
  <c r="DL92" i="19"/>
  <c r="DI92" i="19"/>
  <c r="DE92" i="19"/>
  <c r="DC92" i="19"/>
  <c r="CZ92" i="19"/>
  <c r="CO92" i="19"/>
  <c r="CK92" i="19"/>
  <c r="CI92" i="19"/>
  <c r="CF92" i="19"/>
  <c r="CB92" i="19"/>
  <c r="BZ92" i="19"/>
  <c r="BW92" i="19"/>
  <c r="BL92" i="19"/>
  <c r="DN90" i="19"/>
  <c r="DL90" i="19"/>
  <c r="DI90" i="19"/>
  <c r="DE90" i="19"/>
  <c r="DC90" i="19"/>
  <c r="CZ90" i="19"/>
  <c r="CO90" i="19"/>
  <c r="DN89" i="19"/>
  <c r="DL89" i="19"/>
  <c r="DI89" i="19"/>
  <c r="DE89" i="19"/>
  <c r="DC89" i="19"/>
  <c r="CZ89" i="19"/>
  <c r="CO89" i="19"/>
  <c r="DN87" i="19"/>
  <c r="DL87" i="19"/>
  <c r="DI87" i="19"/>
  <c r="DE87" i="19"/>
  <c r="DC87" i="19"/>
  <c r="CZ87" i="19"/>
  <c r="CO87" i="19"/>
  <c r="DN86" i="19"/>
  <c r="DL86" i="19"/>
  <c r="DI86" i="19"/>
  <c r="DE86" i="19"/>
  <c r="DC86" i="19"/>
  <c r="CZ86" i="19"/>
  <c r="CO86" i="19"/>
  <c r="DN85" i="19"/>
  <c r="DL85" i="19"/>
  <c r="DI85" i="19"/>
  <c r="DE85" i="19"/>
  <c r="DC85" i="19"/>
  <c r="CZ85" i="19"/>
  <c r="CO85" i="19"/>
  <c r="CK85" i="19"/>
  <c r="CI85" i="19"/>
  <c r="CF85" i="19"/>
  <c r="CB85" i="19"/>
  <c r="BZ85" i="19"/>
  <c r="BW85" i="19"/>
  <c r="BL85" i="19"/>
  <c r="DN84" i="19"/>
  <c r="DL84" i="19"/>
  <c r="DI84" i="19"/>
  <c r="DE84" i="19"/>
  <c r="DC84" i="19"/>
  <c r="CZ84" i="19"/>
  <c r="CO84" i="19"/>
  <c r="CK84" i="19"/>
  <c r="CI84" i="19"/>
  <c r="CF84" i="19"/>
  <c r="CB84" i="19"/>
  <c r="BZ84" i="19"/>
  <c r="BW84" i="19"/>
  <c r="BL84" i="19"/>
  <c r="DN83" i="19"/>
  <c r="DL83" i="19"/>
  <c r="DI83" i="19"/>
  <c r="DE83" i="19"/>
  <c r="DC83" i="19"/>
  <c r="CZ83" i="19"/>
  <c r="CO83" i="19"/>
  <c r="CK83" i="19"/>
  <c r="CI83" i="19"/>
  <c r="CF83" i="19"/>
  <c r="CB83" i="19"/>
  <c r="BZ83" i="19"/>
  <c r="BW83" i="19"/>
  <c r="BL83" i="19"/>
  <c r="DN82" i="19"/>
  <c r="DL82" i="19"/>
  <c r="DI82" i="19"/>
  <c r="DE82" i="19"/>
  <c r="DC82" i="19"/>
  <c r="CZ82" i="19"/>
  <c r="CO82" i="19"/>
  <c r="DN81" i="19"/>
  <c r="DL81" i="19"/>
  <c r="DI81" i="19"/>
  <c r="DE81" i="19"/>
  <c r="DC81" i="19"/>
  <c r="CZ81" i="19"/>
  <c r="CO81" i="19"/>
  <c r="DN80" i="19"/>
  <c r="DL80" i="19"/>
  <c r="DI80" i="19"/>
  <c r="DE80" i="19"/>
  <c r="DC80" i="19"/>
  <c r="CZ80" i="19"/>
  <c r="CO80" i="19"/>
  <c r="CK80" i="19"/>
  <c r="CI80" i="19"/>
  <c r="CF80" i="19"/>
  <c r="CB80" i="19"/>
  <c r="BZ80" i="19"/>
  <c r="BW80" i="19"/>
  <c r="BL80" i="19"/>
  <c r="DN79" i="19"/>
  <c r="DL79" i="19"/>
  <c r="DI79" i="19"/>
  <c r="DE79" i="19"/>
  <c r="DC79" i="19"/>
  <c r="CZ79" i="19"/>
  <c r="CO79" i="19"/>
  <c r="DN78" i="19"/>
  <c r="DL78" i="19"/>
  <c r="DI78" i="19"/>
  <c r="DE78" i="19"/>
  <c r="DC78" i="19"/>
  <c r="CZ78" i="19"/>
  <c r="CO78" i="19"/>
  <c r="DN77" i="19"/>
  <c r="DL77" i="19"/>
  <c r="DI77" i="19"/>
  <c r="DE77" i="19"/>
  <c r="DC77" i="19"/>
  <c r="CZ77" i="19"/>
  <c r="CO77" i="19"/>
  <c r="DN76" i="19"/>
  <c r="DL76" i="19"/>
  <c r="DI76" i="19"/>
  <c r="DE76" i="19"/>
  <c r="DC76" i="19"/>
  <c r="CZ76" i="19"/>
  <c r="DN75" i="19"/>
  <c r="DL75" i="19"/>
  <c r="DI75" i="19"/>
  <c r="DE75" i="19"/>
  <c r="DC75" i="19"/>
  <c r="CZ75" i="19"/>
  <c r="DN74" i="19"/>
  <c r="DL74" i="19"/>
  <c r="DI74" i="19"/>
  <c r="DE74" i="19"/>
  <c r="DC74" i="19"/>
  <c r="CZ74" i="19"/>
  <c r="DN73" i="19"/>
  <c r="DL73" i="19"/>
  <c r="DI73" i="19"/>
  <c r="DE73" i="19"/>
  <c r="DC73" i="19"/>
  <c r="CZ73" i="19"/>
  <c r="CO73" i="19"/>
  <c r="CK73" i="19"/>
  <c r="CI73" i="19"/>
  <c r="CF73" i="19"/>
  <c r="CB73" i="19"/>
  <c r="BZ73" i="19"/>
  <c r="BW73" i="19"/>
  <c r="BL73" i="19"/>
  <c r="BH73" i="19"/>
  <c r="BF73" i="19"/>
  <c r="BC73" i="19"/>
  <c r="AY73" i="19"/>
  <c r="AW73" i="19"/>
  <c r="AT73" i="19"/>
  <c r="AI73" i="19"/>
  <c r="DN72" i="19"/>
  <c r="DL72" i="19"/>
  <c r="DI72" i="19"/>
  <c r="DE72" i="19"/>
  <c r="DC72" i="19"/>
  <c r="CZ72" i="19"/>
  <c r="CO72" i="19"/>
  <c r="CK72" i="19"/>
  <c r="CI72" i="19"/>
  <c r="CF72" i="19"/>
  <c r="CB72" i="19"/>
  <c r="BZ72" i="19"/>
  <c r="BW72" i="19"/>
  <c r="BL72" i="19"/>
  <c r="BH72" i="19"/>
  <c r="BF72" i="19"/>
  <c r="BC72" i="19"/>
  <c r="AY72" i="19"/>
  <c r="AW72" i="19"/>
  <c r="AT72" i="19"/>
  <c r="AI72" i="19"/>
  <c r="DN71" i="19"/>
  <c r="DL71" i="19"/>
  <c r="DI71" i="19"/>
  <c r="DE71" i="19"/>
  <c r="DC71" i="19"/>
  <c r="CZ71" i="19"/>
  <c r="CO71" i="19"/>
  <c r="CK71" i="19"/>
  <c r="CI71" i="19"/>
  <c r="CF71" i="19"/>
  <c r="CB71" i="19"/>
  <c r="BZ71" i="19"/>
  <c r="BW71" i="19"/>
  <c r="BL71" i="19"/>
  <c r="BH71" i="19"/>
  <c r="BF71" i="19"/>
  <c r="BC71" i="19"/>
  <c r="AY71" i="19"/>
  <c r="AW71" i="19"/>
  <c r="AT71" i="19"/>
  <c r="AI71" i="19"/>
  <c r="DN70" i="19"/>
  <c r="DL70" i="19"/>
  <c r="DI70" i="19"/>
  <c r="DE70" i="19"/>
  <c r="DC70" i="19"/>
  <c r="CZ70" i="19"/>
  <c r="CO70" i="19"/>
  <c r="CK70" i="19"/>
  <c r="CI70" i="19"/>
  <c r="CF70" i="19"/>
  <c r="CB70" i="19"/>
  <c r="BZ70" i="19"/>
  <c r="BW70" i="19"/>
  <c r="BL70" i="19"/>
  <c r="DN69" i="19"/>
  <c r="DL69" i="19"/>
  <c r="DI69" i="19"/>
  <c r="DE69" i="19"/>
  <c r="DC69" i="19"/>
  <c r="CZ69" i="19"/>
  <c r="CO69" i="19"/>
  <c r="CK69" i="19"/>
  <c r="CI69" i="19"/>
  <c r="CF69" i="19"/>
  <c r="CB69" i="19"/>
  <c r="BZ69" i="19"/>
  <c r="BW69" i="19"/>
  <c r="BL69" i="19"/>
  <c r="DN68" i="19"/>
  <c r="DL68" i="19"/>
  <c r="DI68" i="19"/>
  <c r="DE68" i="19"/>
  <c r="DC68" i="19"/>
  <c r="CZ68" i="19"/>
  <c r="CO68" i="19"/>
  <c r="CK68" i="19"/>
  <c r="CI68" i="19"/>
  <c r="CF68" i="19"/>
  <c r="CB68" i="19"/>
  <c r="BZ68" i="19"/>
  <c r="BW68" i="19"/>
  <c r="BL68" i="19"/>
  <c r="DN67" i="19"/>
  <c r="DL67" i="19"/>
  <c r="DI67" i="19"/>
  <c r="DE67" i="19"/>
  <c r="DC67" i="19"/>
  <c r="CZ67" i="19"/>
  <c r="CO67" i="19"/>
  <c r="DN66" i="19"/>
  <c r="DL66" i="19"/>
  <c r="DI66" i="19"/>
  <c r="DE66" i="19"/>
  <c r="DC66" i="19"/>
  <c r="CZ66" i="19"/>
  <c r="CO66" i="19"/>
  <c r="CK66" i="19"/>
  <c r="CI66" i="19"/>
  <c r="CF66" i="19"/>
  <c r="CB66" i="19"/>
  <c r="BZ66" i="19"/>
  <c r="BW66" i="19"/>
  <c r="BL66" i="19"/>
  <c r="DN65" i="19"/>
  <c r="DL65" i="19"/>
  <c r="DI65" i="19"/>
  <c r="DE65" i="19"/>
  <c r="DC65" i="19"/>
  <c r="CZ65" i="19"/>
  <c r="CO65" i="19"/>
  <c r="CK65" i="19"/>
  <c r="CI65" i="19"/>
  <c r="CF65" i="19"/>
  <c r="CB65" i="19"/>
  <c r="BZ65" i="19"/>
  <c r="BW65" i="19"/>
  <c r="BL65" i="19"/>
  <c r="DN64" i="19"/>
  <c r="DL64" i="19"/>
  <c r="DI64" i="19"/>
  <c r="DE64" i="19"/>
  <c r="DC64" i="19"/>
  <c r="CZ64" i="19"/>
  <c r="CO64" i="19"/>
  <c r="CK64" i="19"/>
  <c r="CI64" i="19"/>
  <c r="CF64" i="19"/>
  <c r="CB64" i="19"/>
  <c r="BZ64" i="19"/>
  <c r="BW64" i="19"/>
  <c r="BL64" i="19"/>
  <c r="DN63" i="19"/>
  <c r="DL63" i="19"/>
  <c r="DI63" i="19"/>
  <c r="DE63" i="19"/>
  <c r="DC63" i="19"/>
  <c r="CZ63" i="19"/>
  <c r="CO63" i="19"/>
  <c r="CK63" i="19"/>
  <c r="CI63" i="19"/>
  <c r="CF63" i="19"/>
  <c r="CB63" i="19"/>
  <c r="BZ63" i="19"/>
  <c r="BW63" i="19"/>
  <c r="BL63" i="19"/>
  <c r="DN62" i="19"/>
  <c r="DL62" i="19"/>
  <c r="DI62" i="19"/>
  <c r="DE62" i="19"/>
  <c r="DC62" i="19"/>
  <c r="CZ62" i="19"/>
  <c r="CO62" i="19"/>
  <c r="CK62" i="19"/>
  <c r="CI62" i="19"/>
  <c r="CF62" i="19"/>
  <c r="CB62" i="19"/>
  <c r="BZ62" i="19"/>
  <c r="BW62" i="19"/>
  <c r="BL62" i="19"/>
  <c r="DN61" i="19"/>
  <c r="DL61" i="19"/>
  <c r="DI61" i="19"/>
  <c r="DE61" i="19"/>
  <c r="DC61" i="19"/>
  <c r="CZ61" i="19"/>
  <c r="CO61" i="19"/>
  <c r="CK61" i="19"/>
  <c r="CI61" i="19"/>
  <c r="CF61" i="19"/>
  <c r="CB61" i="19"/>
  <c r="BZ61" i="19"/>
  <c r="BW61" i="19"/>
  <c r="BL61" i="19"/>
  <c r="DN60" i="19"/>
  <c r="DL60" i="19"/>
  <c r="DI60" i="19"/>
  <c r="DE60" i="19"/>
  <c r="DC60" i="19"/>
  <c r="CZ60" i="19"/>
  <c r="CO60" i="19"/>
  <c r="CK60" i="19"/>
  <c r="CI60" i="19"/>
  <c r="CF60" i="19"/>
  <c r="CB60" i="19"/>
  <c r="BZ60" i="19"/>
  <c r="BW60" i="19"/>
  <c r="BL60" i="19"/>
  <c r="DN59" i="19"/>
  <c r="DL59" i="19"/>
  <c r="DI59" i="19"/>
  <c r="DE59" i="19"/>
  <c r="DC59" i="19"/>
  <c r="CZ59" i="19"/>
  <c r="CO59" i="19"/>
  <c r="CK59" i="19"/>
  <c r="CI59" i="19"/>
  <c r="CF59" i="19"/>
  <c r="CB59" i="19"/>
  <c r="BZ59" i="19"/>
  <c r="BW59" i="19"/>
  <c r="BL59" i="19"/>
  <c r="DN57" i="19"/>
  <c r="DL57" i="19"/>
  <c r="DI57" i="19"/>
  <c r="DE57" i="19"/>
  <c r="DC57" i="19"/>
  <c r="CZ57" i="19"/>
  <c r="CO57" i="19"/>
  <c r="DN56" i="19"/>
  <c r="DL56" i="19"/>
  <c r="DI56" i="19"/>
  <c r="DE56" i="19"/>
  <c r="DC56" i="19"/>
  <c r="CZ56" i="19"/>
  <c r="CO56" i="19"/>
  <c r="CK56" i="19"/>
  <c r="CI56" i="19"/>
  <c r="CF56" i="19"/>
  <c r="CB56" i="19"/>
  <c r="BZ56" i="19"/>
  <c r="BW56" i="19"/>
  <c r="BL56" i="19"/>
  <c r="DN55" i="19"/>
  <c r="DL55" i="19"/>
  <c r="DI55" i="19"/>
  <c r="DE55" i="19"/>
  <c r="DC55" i="19"/>
  <c r="CZ55" i="19"/>
  <c r="CO55" i="19"/>
  <c r="CK55" i="19"/>
  <c r="CI55" i="19"/>
  <c r="CF55" i="19"/>
  <c r="CB55" i="19"/>
  <c r="BZ55" i="19"/>
  <c r="BW55" i="19"/>
  <c r="BL55" i="19"/>
  <c r="BH55" i="19"/>
  <c r="BF55" i="19"/>
  <c r="BC55" i="19"/>
  <c r="AY55" i="19"/>
  <c r="AW55" i="19"/>
  <c r="AT55" i="19"/>
  <c r="AI55" i="19"/>
  <c r="DN54" i="19"/>
  <c r="DL54" i="19"/>
  <c r="DI54" i="19"/>
  <c r="DE54" i="19"/>
  <c r="DC54" i="19"/>
  <c r="CZ54" i="19"/>
  <c r="CO54" i="19"/>
  <c r="CK54" i="19"/>
  <c r="CI54" i="19"/>
  <c r="CF54" i="19"/>
  <c r="CB54" i="19"/>
  <c r="BZ54" i="19"/>
  <c r="BW54" i="19"/>
  <c r="BL54" i="19"/>
  <c r="BH54" i="19"/>
  <c r="BF54" i="19"/>
  <c r="BC54" i="19"/>
  <c r="AY54" i="19"/>
  <c r="AW54" i="19"/>
  <c r="AT54" i="19"/>
  <c r="AI54" i="19"/>
  <c r="DN53" i="19"/>
  <c r="DL53" i="19"/>
  <c r="DI53" i="19"/>
  <c r="DE53" i="19"/>
  <c r="DC53" i="19"/>
  <c r="CZ53" i="19"/>
  <c r="CO53" i="19"/>
  <c r="CK53" i="19"/>
  <c r="CI53" i="19"/>
  <c r="CF53" i="19"/>
  <c r="CB53" i="19"/>
  <c r="BZ53" i="19"/>
  <c r="BW53" i="19"/>
  <c r="BL53" i="19"/>
  <c r="DN52" i="19"/>
  <c r="DL52" i="19"/>
  <c r="DI52" i="19"/>
  <c r="DE52" i="19"/>
  <c r="DC52" i="19"/>
  <c r="CZ52" i="19"/>
  <c r="CO52" i="19"/>
  <c r="CK52" i="19"/>
  <c r="CI52" i="19"/>
  <c r="CF52" i="19"/>
  <c r="CB52" i="19"/>
  <c r="BZ52" i="19"/>
  <c r="BW52" i="19"/>
  <c r="BL52" i="19"/>
  <c r="BH52" i="19"/>
  <c r="BF52" i="19"/>
  <c r="BC52" i="19"/>
  <c r="AY52" i="19"/>
  <c r="AW52" i="19"/>
  <c r="AT52" i="19"/>
  <c r="AI52" i="19"/>
  <c r="DN51" i="19"/>
  <c r="DL51" i="19"/>
  <c r="DI51" i="19"/>
  <c r="DE51" i="19"/>
  <c r="DC51" i="19"/>
  <c r="CZ51" i="19"/>
  <c r="CO51" i="19"/>
  <c r="CK51" i="19"/>
  <c r="CI51" i="19"/>
  <c r="CF51" i="19"/>
  <c r="CB51" i="19"/>
  <c r="BZ51" i="19"/>
  <c r="BW51" i="19"/>
  <c r="BL51" i="19"/>
  <c r="BH51" i="19"/>
  <c r="BF51" i="19"/>
  <c r="BC51" i="19"/>
  <c r="AY51" i="19"/>
  <c r="AW51" i="19"/>
  <c r="AT51" i="19"/>
  <c r="AI51" i="19"/>
  <c r="DN50" i="19"/>
  <c r="DL50" i="19"/>
  <c r="DI50" i="19"/>
  <c r="DE50" i="19"/>
  <c r="DC50" i="19"/>
  <c r="CZ50" i="19"/>
  <c r="CO50" i="19"/>
  <c r="CK50" i="19"/>
  <c r="CI50" i="19"/>
  <c r="CF50" i="19"/>
  <c r="CB50" i="19"/>
  <c r="BZ50" i="19"/>
  <c r="BW50" i="19"/>
  <c r="BL50" i="19"/>
  <c r="BH50" i="19"/>
  <c r="BF50" i="19"/>
  <c r="BC50" i="19"/>
  <c r="AY50" i="19"/>
  <c r="AW50" i="19"/>
  <c r="AT50" i="19"/>
  <c r="AI50" i="19"/>
  <c r="DN49" i="19"/>
  <c r="DL49" i="19"/>
  <c r="DI49" i="19"/>
  <c r="DE49" i="19"/>
  <c r="DC49" i="19"/>
  <c r="CZ49" i="19"/>
  <c r="CO49" i="19"/>
  <c r="CK49" i="19"/>
  <c r="CI49" i="19"/>
  <c r="CF49" i="19"/>
  <c r="CB49" i="19"/>
  <c r="BZ49" i="19"/>
  <c r="BW49" i="19"/>
  <c r="BL49" i="19"/>
  <c r="DN48" i="19"/>
  <c r="DL48" i="19"/>
  <c r="DI48" i="19"/>
  <c r="DE48" i="19"/>
  <c r="DC48" i="19"/>
  <c r="CZ48" i="19"/>
  <c r="CO48" i="19"/>
  <c r="CK48" i="19"/>
  <c r="CI48" i="19"/>
  <c r="CF48" i="19"/>
  <c r="CB48" i="19"/>
  <c r="BZ48" i="19"/>
  <c r="BW48" i="19"/>
  <c r="BL48" i="19"/>
  <c r="DN47" i="19"/>
  <c r="DL47" i="19"/>
  <c r="DI47" i="19"/>
  <c r="DE47" i="19"/>
  <c r="DC47" i="19"/>
  <c r="CZ47" i="19"/>
  <c r="CO47" i="19"/>
  <c r="CK47" i="19"/>
  <c r="CI47" i="19"/>
  <c r="CF47" i="19"/>
  <c r="CB47" i="19"/>
  <c r="BZ47" i="19"/>
  <c r="BW47" i="19"/>
  <c r="BL47" i="19"/>
  <c r="BH47" i="19"/>
  <c r="BF47" i="19"/>
  <c r="BC47" i="19"/>
  <c r="AY47" i="19"/>
  <c r="AW47" i="19"/>
  <c r="AT47" i="19"/>
  <c r="AI47" i="19"/>
  <c r="DN46" i="19"/>
  <c r="DL46" i="19"/>
  <c r="DI46" i="19"/>
  <c r="DE46" i="19"/>
  <c r="DC46" i="19"/>
  <c r="CZ46" i="19"/>
  <c r="CO46" i="19"/>
  <c r="CK46" i="19"/>
  <c r="CI46" i="19"/>
  <c r="CF46" i="19"/>
  <c r="CB46" i="19"/>
  <c r="BZ46" i="19"/>
  <c r="BW46" i="19"/>
  <c r="BL46" i="19"/>
  <c r="BH46" i="19"/>
  <c r="BF46" i="19"/>
  <c r="BC46" i="19"/>
  <c r="AY46" i="19"/>
  <c r="AW46" i="19"/>
  <c r="AT46" i="19"/>
  <c r="AI46" i="19"/>
  <c r="DN45" i="19"/>
  <c r="DL45" i="19"/>
  <c r="DI45" i="19"/>
  <c r="DE45" i="19"/>
  <c r="DC45" i="19"/>
  <c r="CZ45" i="19"/>
  <c r="CO45" i="19"/>
  <c r="CK45" i="19"/>
  <c r="CI45" i="19"/>
  <c r="CF45" i="19"/>
  <c r="CB45" i="19"/>
  <c r="BZ45" i="19"/>
  <c r="BW45" i="19"/>
  <c r="BL45" i="19"/>
  <c r="BH45" i="19"/>
  <c r="BF45" i="19"/>
  <c r="BC45" i="19"/>
  <c r="AY45" i="19"/>
  <c r="AW45" i="19"/>
  <c r="AT45" i="19"/>
  <c r="AI45" i="19"/>
  <c r="DN44" i="19"/>
  <c r="DL44" i="19"/>
  <c r="DI44" i="19"/>
  <c r="DE44" i="19"/>
  <c r="DC44" i="19"/>
  <c r="CZ44" i="19"/>
  <c r="CO44" i="19"/>
  <c r="CK44" i="19"/>
  <c r="CI44" i="19"/>
  <c r="CF44" i="19"/>
  <c r="CB44" i="19"/>
  <c r="BZ44" i="19"/>
  <c r="BW44" i="19"/>
  <c r="BL44" i="19"/>
  <c r="BH44" i="19"/>
  <c r="BF44" i="19"/>
  <c r="BC44" i="19"/>
  <c r="AY44" i="19"/>
  <c r="AW44" i="19"/>
  <c r="AT44" i="19"/>
  <c r="AI44" i="19"/>
  <c r="DN43" i="19"/>
  <c r="DL43" i="19"/>
  <c r="DI43" i="19"/>
  <c r="DE43" i="19"/>
  <c r="DC43" i="19"/>
  <c r="CZ43" i="19"/>
  <c r="CO43" i="19"/>
  <c r="CK43" i="19"/>
  <c r="CI43" i="19"/>
  <c r="CF43" i="19"/>
  <c r="CB43" i="19"/>
  <c r="BZ43" i="19"/>
  <c r="BW43" i="19"/>
  <c r="BL43" i="19"/>
  <c r="BH43" i="19"/>
  <c r="BF43" i="19"/>
  <c r="BC43" i="19"/>
  <c r="AY43" i="19"/>
  <c r="AW43" i="19"/>
  <c r="AT43" i="19"/>
  <c r="AI43" i="19"/>
  <c r="DN42" i="19"/>
  <c r="DL42" i="19"/>
  <c r="DI42" i="19"/>
  <c r="DE42" i="19"/>
  <c r="DC42" i="19"/>
  <c r="CZ42" i="19"/>
  <c r="CO42" i="19"/>
  <c r="CK42" i="19"/>
  <c r="CI42" i="19"/>
  <c r="CF42" i="19"/>
  <c r="CB42" i="19"/>
  <c r="BZ42" i="19"/>
  <c r="BW42" i="19"/>
  <c r="BL42" i="19"/>
  <c r="BH42" i="19"/>
  <c r="BF42" i="19"/>
  <c r="BC42" i="19"/>
  <c r="AY42" i="19"/>
  <c r="AW42" i="19"/>
  <c r="AT42" i="19"/>
  <c r="AI42" i="19"/>
  <c r="DN41" i="19"/>
  <c r="DL41" i="19"/>
  <c r="DI41" i="19"/>
  <c r="DE41" i="19"/>
  <c r="DC41" i="19"/>
  <c r="CZ41" i="19"/>
  <c r="CO41" i="19"/>
  <c r="CK41" i="19"/>
  <c r="CI41" i="19"/>
  <c r="CF41" i="19"/>
  <c r="CB41" i="19"/>
  <c r="BZ41" i="19"/>
  <c r="BW41" i="19"/>
  <c r="BL41" i="19"/>
  <c r="BH41" i="19"/>
  <c r="BF41" i="19"/>
  <c r="BC41" i="19"/>
  <c r="AY41" i="19"/>
  <c r="AW41" i="19"/>
  <c r="AT41" i="19"/>
  <c r="AI41" i="19"/>
  <c r="DN40" i="19"/>
  <c r="DL40" i="19"/>
  <c r="DI40" i="19"/>
  <c r="DE40" i="19"/>
  <c r="DC40" i="19"/>
  <c r="CZ40" i="19"/>
  <c r="CO40" i="19"/>
  <c r="CK40" i="19"/>
  <c r="CI40" i="19"/>
  <c r="CF40" i="19"/>
  <c r="CB40" i="19"/>
  <c r="BZ40" i="19"/>
  <c r="BW40" i="19"/>
  <c r="BL40" i="19"/>
  <c r="BH40" i="19"/>
  <c r="BF40" i="19"/>
  <c r="BC40" i="19"/>
  <c r="AY40" i="19"/>
  <c r="AW40" i="19"/>
  <c r="AT40" i="19"/>
  <c r="AI40" i="19"/>
  <c r="DN39" i="19"/>
  <c r="DL39" i="19"/>
  <c r="DI39" i="19"/>
  <c r="DE39" i="19"/>
  <c r="DC39" i="19"/>
  <c r="CZ39" i="19"/>
  <c r="CO39" i="19"/>
  <c r="CK39" i="19"/>
  <c r="CI39" i="19"/>
  <c r="CF39" i="19"/>
  <c r="CB39" i="19"/>
  <c r="BZ39" i="19"/>
  <c r="BW39" i="19"/>
  <c r="BL39" i="19"/>
  <c r="DN38" i="19"/>
  <c r="DL38" i="19"/>
  <c r="DI38" i="19"/>
  <c r="DE38" i="19"/>
  <c r="DC38" i="19"/>
  <c r="CZ38" i="19"/>
  <c r="CO38" i="19"/>
  <c r="CK38" i="19"/>
  <c r="CI38" i="19"/>
  <c r="CF38" i="19"/>
  <c r="CB38" i="19"/>
  <c r="BZ38" i="19"/>
  <c r="BW38" i="19"/>
  <c r="BL38" i="19"/>
  <c r="BH38" i="19"/>
  <c r="BF38" i="19"/>
  <c r="BC38" i="19"/>
  <c r="AY38" i="19"/>
  <c r="AW38" i="19"/>
  <c r="AT38" i="19"/>
  <c r="AI38" i="19"/>
  <c r="DN37" i="19"/>
  <c r="DL37" i="19"/>
  <c r="DI37" i="19"/>
  <c r="DE37" i="19"/>
  <c r="DC37" i="19"/>
  <c r="CZ37" i="19"/>
  <c r="CO37" i="19"/>
  <c r="CK37" i="19"/>
  <c r="CI37" i="19"/>
  <c r="CF37" i="19"/>
  <c r="CB37" i="19"/>
  <c r="BZ37" i="19"/>
  <c r="BW37" i="19"/>
  <c r="BL37" i="19"/>
  <c r="BH37" i="19"/>
  <c r="BF37" i="19"/>
  <c r="BC37" i="19"/>
  <c r="AY37" i="19"/>
  <c r="AW37" i="19"/>
  <c r="AT37" i="19"/>
  <c r="AI37" i="19"/>
  <c r="DN36" i="19"/>
  <c r="DL36" i="19"/>
  <c r="DI36" i="19"/>
  <c r="DE36" i="19"/>
  <c r="DC36" i="19"/>
  <c r="CZ36" i="19"/>
  <c r="CO36" i="19"/>
  <c r="CK36" i="19"/>
  <c r="CI36" i="19"/>
  <c r="CF36" i="19"/>
  <c r="CB36" i="19"/>
  <c r="BZ36" i="19"/>
  <c r="BW36" i="19"/>
  <c r="BL36" i="19"/>
  <c r="BH36" i="19"/>
  <c r="BF36" i="19"/>
  <c r="BC36" i="19"/>
  <c r="AY36" i="19"/>
  <c r="AW36" i="19"/>
  <c r="AT36" i="19"/>
  <c r="AI36" i="19"/>
  <c r="DN35" i="19"/>
  <c r="DL35" i="19"/>
  <c r="DI35" i="19"/>
  <c r="DE35" i="19"/>
  <c r="DC35" i="19"/>
  <c r="CZ35" i="19"/>
  <c r="CO35" i="19"/>
  <c r="CK35" i="19"/>
  <c r="CI35" i="19"/>
  <c r="CF35" i="19"/>
  <c r="CB35" i="19"/>
  <c r="BZ35" i="19"/>
  <c r="BW35" i="19"/>
  <c r="BL35" i="19"/>
  <c r="BH35" i="19"/>
  <c r="BF35" i="19"/>
  <c r="BC35" i="19"/>
  <c r="AY35" i="19"/>
  <c r="AW35" i="19"/>
  <c r="AT35" i="19"/>
  <c r="AI35" i="19"/>
  <c r="DN34" i="19"/>
  <c r="DL34" i="19"/>
  <c r="DI34" i="19"/>
  <c r="DE34" i="19"/>
  <c r="DC34" i="19"/>
  <c r="CZ34" i="19"/>
  <c r="CO34" i="19"/>
  <c r="CK34" i="19"/>
  <c r="CI34" i="19"/>
  <c r="CF34" i="19"/>
  <c r="CB34" i="19"/>
  <c r="BZ34" i="19"/>
  <c r="BW34" i="19"/>
  <c r="BL34" i="19"/>
  <c r="BH34" i="19"/>
  <c r="BF34" i="19"/>
  <c r="BC34" i="19"/>
  <c r="AY34" i="19"/>
  <c r="AW34" i="19"/>
  <c r="AT34" i="19"/>
  <c r="AI34" i="19"/>
  <c r="DN33" i="19"/>
  <c r="DL33" i="19"/>
  <c r="DI33" i="19"/>
  <c r="DE33" i="19"/>
  <c r="DC33" i="19"/>
  <c r="CZ33" i="19"/>
  <c r="CO33" i="19"/>
  <c r="CK33" i="19"/>
  <c r="CI33" i="19"/>
  <c r="CF33" i="19"/>
  <c r="CB33" i="19"/>
  <c r="BZ33" i="19"/>
  <c r="BW33" i="19"/>
  <c r="BL33" i="19"/>
  <c r="BH33" i="19"/>
  <c r="BF33" i="19"/>
  <c r="BC33" i="19"/>
  <c r="AY33" i="19"/>
  <c r="AW33" i="19"/>
  <c r="AT33" i="19"/>
  <c r="AI33" i="19"/>
  <c r="DN32" i="19"/>
  <c r="DL32" i="19"/>
  <c r="DI32" i="19"/>
  <c r="DE32" i="19"/>
  <c r="DC32" i="19"/>
  <c r="CZ32" i="19"/>
  <c r="CO32" i="19"/>
  <c r="CK32" i="19"/>
  <c r="CI32" i="19"/>
  <c r="CF32" i="19"/>
  <c r="CB32" i="19"/>
  <c r="BZ32" i="19"/>
  <c r="BW32" i="19"/>
  <c r="BL32" i="19"/>
  <c r="BH32" i="19"/>
  <c r="BF32" i="19"/>
  <c r="BC32" i="19"/>
  <c r="AY32" i="19"/>
  <c r="AW32" i="19"/>
  <c r="AT32" i="19"/>
  <c r="AI32" i="19"/>
  <c r="DN31" i="19"/>
  <c r="DL31" i="19"/>
  <c r="DI31" i="19"/>
  <c r="DE31" i="19"/>
  <c r="DC31" i="19"/>
  <c r="CZ31" i="19"/>
  <c r="CO31" i="19"/>
  <c r="CK31" i="19"/>
  <c r="CI31" i="19"/>
  <c r="CF31" i="19"/>
  <c r="CB31" i="19"/>
  <c r="BZ31" i="19"/>
  <c r="BW31" i="19"/>
  <c r="BL31" i="19"/>
  <c r="BH31" i="19"/>
  <c r="BF31" i="19"/>
  <c r="BC31" i="19"/>
  <c r="AY31" i="19"/>
  <c r="AW31" i="19"/>
  <c r="AT31" i="19"/>
  <c r="AI31" i="19"/>
  <c r="DN30" i="19"/>
  <c r="DL30" i="19"/>
  <c r="DI30" i="19"/>
  <c r="DE30" i="19"/>
  <c r="DC30" i="19"/>
  <c r="CZ30" i="19"/>
  <c r="CO30" i="19"/>
  <c r="CK30" i="19"/>
  <c r="CI30" i="19"/>
  <c r="CF30" i="19"/>
  <c r="CB30" i="19"/>
  <c r="BZ30" i="19"/>
  <c r="BW30" i="19"/>
  <c r="BL30" i="19"/>
  <c r="BH30" i="19"/>
  <c r="BF30" i="19"/>
  <c r="BC30" i="19"/>
  <c r="AY30" i="19"/>
  <c r="AW30" i="19"/>
  <c r="AT30" i="19"/>
  <c r="AI30" i="19"/>
  <c r="DN29" i="19"/>
  <c r="DL29" i="19"/>
  <c r="DI29" i="19"/>
  <c r="DE29" i="19"/>
  <c r="DC29" i="19"/>
  <c r="CZ29" i="19"/>
  <c r="CO29" i="19"/>
  <c r="CK29" i="19"/>
  <c r="CI29" i="19"/>
  <c r="CF29" i="19"/>
  <c r="CB29" i="19"/>
  <c r="BZ29" i="19"/>
  <c r="BW29" i="19"/>
  <c r="BL29" i="19"/>
  <c r="BH29" i="19"/>
  <c r="BF29" i="19"/>
  <c r="BC29" i="19"/>
  <c r="AY29" i="19"/>
  <c r="AW29" i="19"/>
  <c r="AT29" i="19"/>
  <c r="AI29" i="19"/>
  <c r="DN28" i="19"/>
  <c r="DL28" i="19"/>
  <c r="DI28" i="19"/>
  <c r="DE28" i="19"/>
  <c r="DC28" i="19"/>
  <c r="CZ28" i="19"/>
  <c r="CO28" i="19"/>
  <c r="CK28" i="19"/>
  <c r="CI28" i="19"/>
  <c r="CF28" i="19"/>
  <c r="CB28" i="19"/>
  <c r="BZ28" i="19"/>
  <c r="BW28" i="19"/>
  <c r="BL28" i="19"/>
  <c r="BH28" i="19"/>
  <c r="BF28" i="19"/>
  <c r="BC28" i="19"/>
  <c r="AY28" i="19"/>
  <c r="AW28" i="19"/>
  <c r="AT28" i="19"/>
  <c r="AI28" i="19"/>
  <c r="DN27" i="19"/>
  <c r="DL27" i="19"/>
  <c r="DI27" i="19"/>
  <c r="DE27" i="19"/>
  <c r="DC27" i="19"/>
  <c r="CZ27" i="19"/>
  <c r="CO27" i="19"/>
  <c r="CK27" i="19"/>
  <c r="CI27" i="19"/>
  <c r="CF27" i="19"/>
  <c r="CB27" i="19"/>
  <c r="BZ27" i="19"/>
  <c r="BW27" i="19"/>
  <c r="BL27" i="19"/>
  <c r="BH27" i="19"/>
  <c r="BF27" i="19"/>
  <c r="BC27" i="19"/>
  <c r="AY27" i="19"/>
  <c r="AW27" i="19"/>
  <c r="AT27" i="19"/>
  <c r="AI27" i="19"/>
  <c r="DN26" i="19"/>
  <c r="DL26" i="19"/>
  <c r="DI26" i="19"/>
  <c r="DE26" i="19"/>
  <c r="DC26" i="19"/>
  <c r="CZ26" i="19"/>
  <c r="CO26" i="19"/>
  <c r="CK26" i="19"/>
  <c r="CI26" i="19"/>
  <c r="CF26" i="19"/>
  <c r="CB26" i="19"/>
  <c r="BZ26" i="19"/>
  <c r="BW26" i="19"/>
  <c r="BL26" i="19"/>
  <c r="BH26" i="19"/>
  <c r="BF26" i="19"/>
  <c r="BC26" i="19"/>
  <c r="AY26" i="19"/>
  <c r="AW26" i="19"/>
  <c r="AT26" i="19"/>
  <c r="AI26" i="19"/>
  <c r="DN25" i="19"/>
  <c r="DL25" i="19"/>
  <c r="DI25" i="19"/>
  <c r="DE25" i="19"/>
  <c r="DC25" i="19"/>
  <c r="CZ25" i="19"/>
  <c r="CO25" i="19"/>
  <c r="CK25" i="19"/>
  <c r="CI25" i="19"/>
  <c r="CF25" i="19"/>
  <c r="CB25" i="19"/>
  <c r="BZ25" i="19"/>
  <c r="BW25" i="19"/>
  <c r="BL25" i="19"/>
  <c r="BH25" i="19"/>
  <c r="BF25" i="19"/>
  <c r="BC25" i="19"/>
  <c r="AY25" i="19"/>
  <c r="AW25" i="19"/>
  <c r="AT25" i="19"/>
  <c r="AI25" i="19"/>
  <c r="DN24" i="19"/>
  <c r="DL24" i="19"/>
  <c r="DI24" i="19"/>
  <c r="DE24" i="19"/>
  <c r="DC24" i="19"/>
  <c r="CZ24" i="19"/>
  <c r="CO24" i="19"/>
  <c r="CK24" i="19"/>
  <c r="CI24" i="19"/>
  <c r="CF24" i="19"/>
  <c r="CB24" i="19"/>
  <c r="BZ24" i="19"/>
  <c r="BW24" i="19"/>
  <c r="BL24" i="19"/>
  <c r="BH24" i="19"/>
  <c r="BF24" i="19"/>
  <c r="BC24" i="19"/>
  <c r="AY24" i="19"/>
  <c r="AW24" i="19"/>
  <c r="AT24" i="19"/>
  <c r="AI24" i="19"/>
  <c r="DN23" i="19"/>
  <c r="DL23" i="19"/>
  <c r="DI23" i="19"/>
  <c r="DE23" i="19"/>
  <c r="DC23" i="19"/>
  <c r="CZ23" i="19"/>
  <c r="CO23" i="19"/>
  <c r="CK23" i="19"/>
  <c r="CI23" i="19"/>
  <c r="CF23" i="19"/>
  <c r="CB23" i="19"/>
  <c r="BZ23" i="19"/>
  <c r="BW23" i="19"/>
  <c r="BL23" i="19"/>
  <c r="BH23" i="19"/>
  <c r="BF23" i="19"/>
  <c r="BC23" i="19"/>
  <c r="AY23" i="19"/>
  <c r="AW23" i="19"/>
  <c r="AT23" i="19"/>
  <c r="AI23" i="19"/>
  <c r="DN22" i="19"/>
  <c r="DL22" i="19"/>
  <c r="DI22" i="19"/>
  <c r="DE22" i="19"/>
  <c r="DC22" i="19"/>
  <c r="CZ22" i="19"/>
  <c r="CO22" i="19"/>
  <c r="CK22" i="19"/>
  <c r="CI22" i="19"/>
  <c r="CF22" i="19"/>
  <c r="CB22" i="19"/>
  <c r="BZ22" i="19"/>
  <c r="BW22" i="19"/>
  <c r="BL22" i="19"/>
  <c r="BH22" i="19"/>
  <c r="BF22" i="19"/>
  <c r="BC22" i="19"/>
  <c r="AY22" i="19"/>
  <c r="AW22" i="19"/>
  <c r="AT22" i="19"/>
  <c r="AI22" i="19"/>
  <c r="DN21" i="19"/>
  <c r="DL21" i="19"/>
  <c r="DI21" i="19"/>
  <c r="DE21" i="19"/>
  <c r="DC21" i="19"/>
  <c r="CZ21" i="19"/>
  <c r="CO21" i="19"/>
  <c r="CK21" i="19"/>
  <c r="CI21" i="19"/>
  <c r="CF21" i="19"/>
  <c r="CB21" i="19"/>
  <c r="BZ21" i="19"/>
  <c r="BW21" i="19"/>
  <c r="BL21" i="19"/>
  <c r="BH21" i="19"/>
  <c r="BF21" i="19"/>
  <c r="BC21" i="19"/>
  <c r="AY21" i="19"/>
  <c r="AW21" i="19"/>
  <c r="AT21" i="19"/>
  <c r="AI21" i="19"/>
  <c r="DN20" i="19"/>
  <c r="DL20" i="19"/>
  <c r="DI20" i="19"/>
  <c r="DE20" i="19"/>
  <c r="DC20" i="19"/>
  <c r="CZ20" i="19"/>
  <c r="CO20" i="19"/>
  <c r="CK20" i="19"/>
  <c r="CI20" i="19"/>
  <c r="CF20" i="19"/>
  <c r="CB20" i="19"/>
  <c r="BZ20" i="19"/>
  <c r="BW20" i="19"/>
  <c r="BL20" i="19"/>
  <c r="BH20" i="19"/>
  <c r="BF20" i="19"/>
  <c r="BC20" i="19"/>
  <c r="AY20" i="19"/>
  <c r="AW20" i="19"/>
  <c r="AT20" i="19"/>
  <c r="AI20" i="19"/>
  <c r="DN19" i="19"/>
  <c r="DL19" i="19"/>
  <c r="DI19" i="19"/>
  <c r="DE19" i="19"/>
  <c r="DC19" i="19"/>
  <c r="CZ19" i="19"/>
  <c r="CO19" i="19"/>
  <c r="CK19" i="19"/>
  <c r="CI19" i="19"/>
  <c r="CF19" i="19"/>
  <c r="CB19" i="19"/>
  <c r="BZ19" i="19"/>
  <c r="BW19" i="19"/>
  <c r="BL19" i="19"/>
  <c r="BH19" i="19"/>
  <c r="BF19" i="19"/>
  <c r="BC19" i="19"/>
  <c r="AY19" i="19"/>
  <c r="AW19" i="19"/>
  <c r="AT19" i="19"/>
  <c r="AI19" i="19"/>
  <c r="DN18" i="19"/>
  <c r="DL18" i="19"/>
  <c r="DI18" i="19"/>
  <c r="DE18" i="19"/>
  <c r="DC18" i="19"/>
  <c r="CZ18" i="19"/>
  <c r="CO18" i="19"/>
  <c r="CK18" i="19"/>
  <c r="CI18" i="19"/>
  <c r="CF18" i="19"/>
  <c r="CB18" i="19"/>
  <c r="BZ18" i="19"/>
  <c r="BW18" i="19"/>
  <c r="BL18" i="19"/>
  <c r="BH18" i="19"/>
  <c r="BF18" i="19"/>
  <c r="BC18" i="19"/>
  <c r="AY18" i="19"/>
  <c r="AW18" i="19"/>
  <c r="AT18" i="19"/>
  <c r="AI18" i="19"/>
  <c r="DN17" i="19"/>
  <c r="DL17" i="19"/>
  <c r="DI17" i="19"/>
  <c r="DE17" i="19"/>
  <c r="DC17" i="19"/>
  <c r="CZ17" i="19"/>
  <c r="CO17" i="19"/>
  <c r="CK17" i="19"/>
  <c r="CI17" i="19"/>
  <c r="CF17" i="19"/>
  <c r="CB17" i="19"/>
  <c r="BZ17" i="19"/>
  <c r="BW17" i="19"/>
  <c r="BL17" i="19"/>
  <c r="BH17" i="19"/>
  <c r="BF17" i="19"/>
  <c r="BC17" i="19"/>
  <c r="AY17" i="19"/>
  <c r="AW17" i="19"/>
  <c r="AT17" i="19"/>
  <c r="AI17" i="19"/>
  <c r="DN16" i="19"/>
  <c r="DL16" i="19"/>
  <c r="DI16" i="19"/>
  <c r="DE16" i="19"/>
  <c r="DC16" i="19"/>
  <c r="CZ16" i="19"/>
  <c r="CO16" i="19"/>
  <c r="CK16" i="19"/>
  <c r="CI16" i="19"/>
  <c r="CF16" i="19"/>
  <c r="CB16" i="19"/>
  <c r="BZ16" i="19"/>
  <c r="BW16" i="19"/>
  <c r="BL16" i="19"/>
  <c r="BH16" i="19"/>
  <c r="BF16" i="19"/>
  <c r="BC16" i="19"/>
  <c r="AY16" i="19"/>
  <c r="AW16" i="19"/>
  <c r="AT16" i="19"/>
  <c r="AI16" i="19"/>
  <c r="DN15" i="19"/>
  <c r="DL15" i="19"/>
  <c r="DI15" i="19"/>
  <c r="DE15" i="19"/>
  <c r="DC15" i="19"/>
  <c r="CZ15" i="19"/>
  <c r="CO15" i="19"/>
  <c r="CK15" i="19"/>
  <c r="CI15" i="19"/>
  <c r="CF15" i="19"/>
  <c r="CB15" i="19"/>
  <c r="BZ15" i="19"/>
  <c r="BW15" i="19"/>
  <c r="BL15" i="19"/>
  <c r="BH15" i="19"/>
  <c r="BF15" i="19"/>
  <c r="BC15" i="19"/>
  <c r="AY15" i="19"/>
  <c r="AW15" i="19"/>
  <c r="AT15" i="19"/>
  <c r="AI15" i="19"/>
  <c r="DN14" i="19"/>
  <c r="DL14" i="19"/>
  <c r="DI14" i="19"/>
  <c r="DE14" i="19"/>
  <c r="DC14" i="19"/>
  <c r="CZ14" i="19"/>
  <c r="CO14" i="19"/>
  <c r="CK14" i="19"/>
  <c r="CI14" i="19"/>
  <c r="CF14" i="19"/>
  <c r="CB14" i="19"/>
  <c r="BZ14" i="19"/>
  <c r="BW14" i="19"/>
  <c r="BL14" i="19"/>
  <c r="BH14" i="19"/>
  <c r="BF14" i="19"/>
  <c r="BC14" i="19"/>
  <c r="AY14" i="19"/>
  <c r="AW14" i="19"/>
  <c r="AT14" i="19"/>
  <c r="AI14" i="19"/>
  <c r="DN13" i="19"/>
  <c r="DL13" i="19"/>
  <c r="DI13" i="19"/>
  <c r="DE13" i="19"/>
  <c r="DC13" i="19"/>
  <c r="CZ13" i="19"/>
  <c r="CO13" i="19"/>
  <c r="CK13" i="19"/>
  <c r="CI13" i="19"/>
  <c r="CF13" i="19"/>
  <c r="CB13" i="19"/>
  <c r="BZ13" i="19"/>
  <c r="BW13" i="19"/>
  <c r="BL13" i="19"/>
  <c r="BH13" i="19"/>
  <c r="BF13" i="19"/>
  <c r="BC13" i="19"/>
  <c r="AY13" i="19"/>
  <c r="AW13" i="19"/>
  <c r="AT13" i="19"/>
  <c r="AI13" i="19"/>
  <c r="DN12" i="19"/>
  <c r="DL12" i="19"/>
  <c r="DI12" i="19"/>
  <c r="DE12" i="19"/>
  <c r="DC12" i="19"/>
  <c r="CZ12" i="19"/>
  <c r="CO12" i="19"/>
  <c r="CK12" i="19"/>
  <c r="CI12" i="19"/>
  <c r="CF12" i="19"/>
  <c r="CB12" i="19"/>
  <c r="BZ12" i="19"/>
  <c r="BW12" i="19"/>
  <c r="BL12" i="19"/>
  <c r="DN11" i="19"/>
  <c r="DL11" i="19"/>
  <c r="DI11" i="19"/>
  <c r="DE11" i="19"/>
  <c r="DC11" i="19"/>
  <c r="CZ11" i="19"/>
  <c r="CO11" i="19"/>
  <c r="CK11" i="19"/>
  <c r="CI11" i="19"/>
  <c r="CF11" i="19"/>
  <c r="CB11" i="19"/>
  <c r="BZ11" i="19"/>
  <c r="BW11" i="19"/>
  <c r="BL11" i="19"/>
  <c r="AE11" i="19"/>
  <c r="AC11" i="19"/>
  <c r="Z11" i="19"/>
  <c r="V11" i="19"/>
  <c r="T11" i="19"/>
  <c r="Q11" i="19"/>
  <c r="CN190" i="20"/>
  <c r="CL190" i="20"/>
  <c r="CI190" i="20"/>
  <c r="CE190" i="20"/>
  <c r="CC190" i="20"/>
  <c r="BZ190" i="20"/>
  <c r="BV190" i="20"/>
  <c r="Y190" i="20"/>
  <c r="W190" i="20"/>
  <c r="T190" i="20"/>
  <c r="P190" i="20"/>
  <c r="N190" i="20"/>
  <c r="K190" i="20"/>
  <c r="G190" i="20"/>
  <c r="CN189" i="20"/>
  <c r="CL189" i="20"/>
  <c r="CI189" i="20"/>
  <c r="CE189" i="20"/>
  <c r="CC189" i="20"/>
  <c r="BZ189" i="20"/>
  <c r="BV189" i="20"/>
  <c r="BR189" i="20"/>
  <c r="BP189" i="20"/>
  <c r="BM189" i="20"/>
  <c r="BI189" i="20"/>
  <c r="BG189" i="20"/>
  <c r="BD189" i="20"/>
  <c r="AZ189" i="20"/>
  <c r="AV189" i="20"/>
  <c r="AT189" i="20"/>
  <c r="AQ189" i="20"/>
  <c r="AM189" i="20"/>
  <c r="AK189" i="20"/>
  <c r="AH189" i="20"/>
  <c r="AC189" i="20"/>
  <c r="Y189" i="20"/>
  <c r="W189" i="20"/>
  <c r="T189" i="20"/>
  <c r="P189" i="20"/>
  <c r="N189" i="20"/>
  <c r="K189" i="20"/>
  <c r="G189" i="20"/>
  <c r="CN188" i="20"/>
  <c r="CL188" i="20"/>
  <c r="CI188" i="20"/>
  <c r="CE188" i="20"/>
  <c r="CC188" i="20"/>
  <c r="BZ188" i="20"/>
  <c r="BV188" i="20"/>
  <c r="BR188" i="20"/>
  <c r="BP188" i="20"/>
  <c r="BM188" i="20"/>
  <c r="BI188" i="20"/>
  <c r="BG188" i="20"/>
  <c r="BD188" i="20"/>
  <c r="AZ188" i="20"/>
  <c r="AV188" i="20"/>
  <c r="AT188" i="20"/>
  <c r="AQ188" i="20"/>
  <c r="AM188" i="20"/>
  <c r="AK188" i="20"/>
  <c r="AH188" i="20"/>
  <c r="AC188" i="20"/>
  <c r="Y188" i="20"/>
  <c r="W188" i="20"/>
  <c r="T188" i="20"/>
  <c r="P188" i="20"/>
  <c r="N188" i="20"/>
  <c r="K188" i="20"/>
  <c r="G188" i="20"/>
  <c r="CN187" i="20"/>
  <c r="CL187" i="20"/>
  <c r="CI187" i="20"/>
  <c r="CE187" i="20"/>
  <c r="CC187" i="20"/>
  <c r="BZ187" i="20"/>
  <c r="BV187" i="20"/>
  <c r="Y187" i="20"/>
  <c r="W187" i="20"/>
  <c r="T187" i="20"/>
  <c r="P187" i="20"/>
  <c r="N187" i="20"/>
  <c r="K187" i="20"/>
  <c r="G187" i="20"/>
  <c r="CN186" i="20"/>
  <c r="CL186" i="20"/>
  <c r="CI186" i="20"/>
  <c r="CE186" i="20"/>
  <c r="CC186" i="20"/>
  <c r="BZ186" i="20"/>
  <c r="BV186" i="20"/>
  <c r="BR186" i="20"/>
  <c r="BP186" i="20"/>
  <c r="BM186" i="20"/>
  <c r="BI186" i="20"/>
  <c r="BG186" i="20"/>
  <c r="BD186" i="20"/>
  <c r="AZ186" i="20"/>
  <c r="AV186" i="20"/>
  <c r="AT186" i="20"/>
  <c r="AQ186" i="20"/>
  <c r="AM186" i="20"/>
  <c r="AK186" i="20"/>
  <c r="AH186" i="20"/>
  <c r="AC186" i="20"/>
  <c r="Y186" i="20"/>
  <c r="W186" i="20"/>
  <c r="T186" i="20"/>
  <c r="P186" i="20"/>
  <c r="N186" i="20"/>
  <c r="K186" i="20"/>
  <c r="G186" i="20"/>
  <c r="CN185" i="20"/>
  <c r="CL185" i="20"/>
  <c r="CI185" i="20"/>
  <c r="CE185" i="20"/>
  <c r="CC185" i="20"/>
  <c r="BZ185" i="20"/>
  <c r="BV185" i="20"/>
  <c r="BR185" i="20"/>
  <c r="BP185" i="20"/>
  <c r="BM185" i="20"/>
  <c r="BI185" i="20"/>
  <c r="BG185" i="20"/>
  <c r="BD185" i="20"/>
  <c r="AZ185" i="20"/>
  <c r="AV185" i="20"/>
  <c r="AT185" i="20"/>
  <c r="AQ185" i="20"/>
  <c r="AM185" i="20"/>
  <c r="AK185" i="20"/>
  <c r="AH185" i="20"/>
  <c r="AC185" i="20"/>
  <c r="Y185" i="20"/>
  <c r="W185" i="20"/>
  <c r="T185" i="20"/>
  <c r="P185" i="20"/>
  <c r="N185" i="20"/>
  <c r="K185" i="20"/>
  <c r="G185" i="20"/>
  <c r="CN184" i="20"/>
  <c r="CL184" i="20"/>
  <c r="CI184" i="20"/>
  <c r="CE184" i="20"/>
  <c r="CC184" i="20"/>
  <c r="BZ184" i="20"/>
  <c r="BV184" i="20"/>
  <c r="Y184" i="20"/>
  <c r="W184" i="20"/>
  <c r="T184" i="20"/>
  <c r="P184" i="20"/>
  <c r="N184" i="20"/>
  <c r="K184" i="20"/>
  <c r="G184" i="20"/>
  <c r="CN183" i="20"/>
  <c r="CL183" i="20"/>
  <c r="CI183" i="20"/>
  <c r="CE183" i="20"/>
  <c r="CC183" i="20"/>
  <c r="BZ183" i="20"/>
  <c r="BV183" i="20"/>
  <c r="BR183" i="20"/>
  <c r="BP183" i="20"/>
  <c r="BM183" i="20"/>
  <c r="BI183" i="20"/>
  <c r="BG183" i="20"/>
  <c r="BD183" i="20"/>
  <c r="AZ183" i="20"/>
  <c r="AV183" i="20"/>
  <c r="AT183" i="20"/>
  <c r="AQ183" i="20"/>
  <c r="AM183" i="20"/>
  <c r="AK183" i="20"/>
  <c r="AH183" i="20"/>
  <c r="AC183" i="20"/>
  <c r="Y183" i="20"/>
  <c r="W183" i="20"/>
  <c r="T183" i="20"/>
  <c r="P183" i="20"/>
  <c r="N183" i="20"/>
  <c r="K183" i="20"/>
  <c r="G183" i="20"/>
  <c r="CN182" i="20"/>
  <c r="CL182" i="20"/>
  <c r="CI182" i="20"/>
  <c r="CE182" i="20"/>
  <c r="CC182" i="20"/>
  <c r="BZ182" i="20"/>
  <c r="BV182" i="20"/>
  <c r="BR182" i="20"/>
  <c r="BP182" i="20"/>
  <c r="BM182" i="20"/>
  <c r="BI182" i="20"/>
  <c r="BG182" i="20"/>
  <c r="BD182" i="20"/>
  <c r="AZ182" i="20"/>
  <c r="AV182" i="20"/>
  <c r="AT182" i="20"/>
  <c r="AQ182" i="20"/>
  <c r="AM182" i="20"/>
  <c r="AK182" i="20"/>
  <c r="AH182" i="20"/>
  <c r="AC182" i="20"/>
  <c r="Y182" i="20"/>
  <c r="W182" i="20"/>
  <c r="T182" i="20"/>
  <c r="P182" i="20"/>
  <c r="N182" i="20"/>
  <c r="K182" i="20"/>
  <c r="G182" i="20"/>
  <c r="CN181" i="20"/>
  <c r="CL181" i="20"/>
  <c r="CI181" i="20"/>
  <c r="CE181" i="20"/>
  <c r="CC181" i="20"/>
  <c r="BZ181" i="20"/>
  <c r="BV181" i="20"/>
  <c r="BR181" i="20"/>
  <c r="BP181" i="20"/>
  <c r="BM181" i="20"/>
  <c r="BI181" i="20"/>
  <c r="BG181" i="20"/>
  <c r="BD181" i="20"/>
  <c r="AZ181" i="20"/>
  <c r="Y181" i="20"/>
  <c r="W181" i="20"/>
  <c r="T181" i="20"/>
  <c r="P181" i="20"/>
  <c r="N181" i="20"/>
  <c r="K181" i="20"/>
  <c r="G181" i="20"/>
  <c r="CN180" i="20"/>
  <c r="CL180" i="20"/>
  <c r="CI180" i="20"/>
  <c r="CE180" i="20"/>
  <c r="CC180" i="20"/>
  <c r="BZ180" i="20"/>
  <c r="BV180" i="20"/>
  <c r="BR180" i="20"/>
  <c r="BP180" i="20"/>
  <c r="BM180" i="20"/>
  <c r="BI180" i="20"/>
  <c r="BG180" i="20"/>
  <c r="BD180" i="20"/>
  <c r="AZ180" i="20"/>
  <c r="AV180" i="20"/>
  <c r="AT180" i="20"/>
  <c r="AQ180" i="20"/>
  <c r="AM180" i="20"/>
  <c r="AK180" i="20"/>
  <c r="AH180" i="20"/>
  <c r="AC180" i="20"/>
  <c r="Y180" i="20"/>
  <c r="W180" i="20"/>
  <c r="T180" i="20"/>
  <c r="P180" i="20"/>
  <c r="N180" i="20"/>
  <c r="K180" i="20"/>
  <c r="G180" i="20"/>
  <c r="CN179" i="20"/>
  <c r="CL179" i="20"/>
  <c r="CI179" i="20"/>
  <c r="CE179" i="20"/>
  <c r="CC179" i="20"/>
  <c r="BZ179" i="20"/>
  <c r="BV179" i="20"/>
  <c r="BR179" i="20"/>
  <c r="BP179" i="20"/>
  <c r="BM179" i="20"/>
  <c r="BI179" i="20"/>
  <c r="BG179" i="20"/>
  <c r="BD179" i="20"/>
  <c r="AZ179" i="20"/>
  <c r="AV179" i="20"/>
  <c r="AT179" i="20"/>
  <c r="AQ179" i="20"/>
  <c r="AM179" i="20"/>
  <c r="AK179" i="20"/>
  <c r="AH179" i="20"/>
  <c r="AC179" i="20"/>
  <c r="Y179" i="20"/>
  <c r="W179" i="20"/>
  <c r="T179" i="20"/>
  <c r="P179" i="20"/>
  <c r="N179" i="20"/>
  <c r="K179" i="20"/>
  <c r="G179" i="20"/>
  <c r="Y178" i="20"/>
  <c r="W178" i="20"/>
  <c r="T178" i="20"/>
  <c r="P178" i="20"/>
  <c r="N178" i="20"/>
  <c r="K178" i="20"/>
  <c r="G178" i="20"/>
  <c r="CN177" i="20"/>
  <c r="CL177" i="20"/>
  <c r="CI177" i="20"/>
  <c r="CE177" i="20"/>
  <c r="CC177" i="20"/>
  <c r="BZ177" i="20"/>
  <c r="BV177" i="20"/>
  <c r="BR177" i="20"/>
  <c r="BP177" i="20"/>
  <c r="BM177" i="20"/>
  <c r="BI177" i="20"/>
  <c r="BG177" i="20"/>
  <c r="BD177" i="20"/>
  <c r="AZ177" i="20"/>
  <c r="AV177" i="20"/>
  <c r="AT177" i="20"/>
  <c r="AQ177" i="20"/>
  <c r="AM177" i="20"/>
  <c r="AK177" i="20"/>
  <c r="AH177" i="20"/>
  <c r="AC177" i="20"/>
  <c r="Y177" i="20"/>
  <c r="W177" i="20"/>
  <c r="T177" i="20"/>
  <c r="P177" i="20"/>
  <c r="N177" i="20"/>
  <c r="K177" i="20"/>
  <c r="G177" i="20"/>
  <c r="CN176" i="20"/>
  <c r="CL176" i="20"/>
  <c r="CI176" i="20"/>
  <c r="CE176" i="20"/>
  <c r="CC176" i="20"/>
  <c r="BZ176" i="20"/>
  <c r="BV176" i="20"/>
  <c r="BR176" i="20"/>
  <c r="BP176" i="20"/>
  <c r="BM176" i="20"/>
  <c r="BI176" i="20"/>
  <c r="BG176" i="20"/>
  <c r="BD176" i="20"/>
  <c r="AZ176" i="20"/>
  <c r="AV176" i="20"/>
  <c r="AT176" i="20"/>
  <c r="AQ176" i="20"/>
  <c r="AM176" i="20"/>
  <c r="AK176" i="20"/>
  <c r="AH176" i="20"/>
  <c r="AC176" i="20"/>
  <c r="Y176" i="20"/>
  <c r="W176" i="20"/>
  <c r="T176" i="20"/>
  <c r="P176" i="20"/>
  <c r="N176" i="20"/>
  <c r="K176" i="20"/>
  <c r="G176" i="20"/>
  <c r="CN175" i="20"/>
  <c r="CL175" i="20"/>
  <c r="CI175" i="20"/>
  <c r="CE175" i="20"/>
  <c r="CC175" i="20"/>
  <c r="BZ175" i="20"/>
  <c r="BV175" i="20"/>
  <c r="Y175" i="20"/>
  <c r="W175" i="20"/>
  <c r="T175" i="20"/>
  <c r="P175" i="20"/>
  <c r="N175" i="20"/>
  <c r="K175" i="20"/>
  <c r="G175" i="20"/>
  <c r="CN174" i="20"/>
  <c r="CL174" i="20"/>
  <c r="CI174" i="20"/>
  <c r="CE174" i="20"/>
  <c r="CC174" i="20"/>
  <c r="BZ174" i="20"/>
  <c r="BV174" i="20"/>
  <c r="BR174" i="20"/>
  <c r="BP174" i="20"/>
  <c r="BM174" i="20"/>
  <c r="BI174" i="20"/>
  <c r="BG174" i="20"/>
  <c r="BD174" i="20"/>
  <c r="AZ174" i="20"/>
  <c r="AV174" i="20"/>
  <c r="AT174" i="20"/>
  <c r="AQ174" i="20"/>
  <c r="AM174" i="20"/>
  <c r="AK174" i="20"/>
  <c r="AH174" i="20"/>
  <c r="AC174" i="20"/>
  <c r="Y174" i="20"/>
  <c r="W174" i="20"/>
  <c r="T174" i="20"/>
  <c r="P174" i="20"/>
  <c r="N174" i="20"/>
  <c r="K174" i="20"/>
  <c r="G174" i="20"/>
  <c r="CN173" i="20"/>
  <c r="CL173" i="20"/>
  <c r="CI173" i="20"/>
  <c r="CE173" i="20"/>
  <c r="CC173" i="20"/>
  <c r="BZ173" i="20"/>
  <c r="BV173" i="20"/>
  <c r="BR173" i="20"/>
  <c r="BP173" i="20"/>
  <c r="BM173" i="20"/>
  <c r="BI173" i="20"/>
  <c r="BG173" i="20"/>
  <c r="BD173" i="20"/>
  <c r="AZ173" i="20"/>
  <c r="AV173" i="20"/>
  <c r="AT173" i="20"/>
  <c r="AQ173" i="20"/>
  <c r="AM173" i="20"/>
  <c r="AK173" i="20"/>
  <c r="AH173" i="20"/>
  <c r="AC173" i="20"/>
  <c r="Y173" i="20"/>
  <c r="W173" i="20"/>
  <c r="T173" i="20"/>
  <c r="P173" i="20"/>
  <c r="N173" i="20"/>
  <c r="K173" i="20"/>
  <c r="G173" i="20"/>
  <c r="Y172" i="20"/>
  <c r="W172" i="20"/>
  <c r="T172" i="20"/>
  <c r="P172" i="20"/>
  <c r="N172" i="20"/>
  <c r="K172" i="20"/>
  <c r="G172" i="20"/>
  <c r="CN171" i="20"/>
  <c r="CL171" i="20"/>
  <c r="CI171" i="20"/>
  <c r="CE171" i="20"/>
  <c r="CC171" i="20"/>
  <c r="BZ171" i="20"/>
  <c r="BV171" i="20"/>
  <c r="BR171" i="20"/>
  <c r="BP171" i="20"/>
  <c r="BM171" i="20"/>
  <c r="BI171" i="20"/>
  <c r="BG171" i="20"/>
  <c r="BD171" i="20"/>
  <c r="AZ171" i="20"/>
  <c r="AV171" i="20"/>
  <c r="AT171" i="20"/>
  <c r="AQ171" i="20"/>
  <c r="AM171" i="20"/>
  <c r="AK171" i="20"/>
  <c r="AH171" i="20"/>
  <c r="AC171" i="20"/>
  <c r="Y171" i="20"/>
  <c r="W171" i="20"/>
  <c r="T171" i="20"/>
  <c r="P171" i="20"/>
  <c r="N171" i="20"/>
  <c r="K171" i="20"/>
  <c r="G171" i="20"/>
  <c r="CN170" i="20"/>
  <c r="CL170" i="20"/>
  <c r="CI170" i="20"/>
  <c r="CE170" i="20"/>
  <c r="CC170" i="20"/>
  <c r="BZ170" i="20"/>
  <c r="BV170" i="20"/>
  <c r="BR170" i="20"/>
  <c r="BP170" i="20"/>
  <c r="BM170" i="20"/>
  <c r="BI170" i="20"/>
  <c r="BG170" i="20"/>
  <c r="BD170" i="20"/>
  <c r="AZ170" i="20"/>
  <c r="AV170" i="20"/>
  <c r="AT170" i="20"/>
  <c r="AQ170" i="20"/>
  <c r="AM170" i="20"/>
  <c r="AK170" i="20"/>
  <c r="AH170" i="20"/>
  <c r="AC170" i="20"/>
  <c r="Y170" i="20"/>
  <c r="W170" i="20"/>
  <c r="T170" i="20"/>
  <c r="P170" i="20"/>
  <c r="N170" i="20"/>
  <c r="K170" i="20"/>
  <c r="G170" i="20"/>
  <c r="CN169" i="20"/>
  <c r="CL169" i="20"/>
  <c r="CI169" i="20"/>
  <c r="CE169" i="20"/>
  <c r="CC169" i="20"/>
  <c r="BZ169" i="20"/>
  <c r="BV169" i="20"/>
  <c r="BR169" i="20"/>
  <c r="BP169" i="20"/>
  <c r="BM169" i="20"/>
  <c r="BI169" i="20"/>
  <c r="BG169" i="20"/>
  <c r="BD169" i="20"/>
  <c r="AZ169" i="20"/>
  <c r="Y169" i="20"/>
  <c r="W169" i="20"/>
  <c r="T169" i="20"/>
  <c r="P169" i="20"/>
  <c r="N169" i="20"/>
  <c r="K169" i="20"/>
  <c r="G169" i="20"/>
  <c r="CN168" i="20"/>
  <c r="CL168" i="20"/>
  <c r="CI168" i="20"/>
  <c r="CE168" i="20"/>
  <c r="CC168" i="20"/>
  <c r="BZ168" i="20"/>
  <c r="BV168" i="20"/>
  <c r="BR168" i="20"/>
  <c r="BP168" i="20"/>
  <c r="BM168" i="20"/>
  <c r="BI168" i="20"/>
  <c r="BG168" i="20"/>
  <c r="BD168" i="20"/>
  <c r="AZ168" i="20"/>
  <c r="AV168" i="20"/>
  <c r="AT168" i="20"/>
  <c r="AQ168" i="20"/>
  <c r="AM168" i="20"/>
  <c r="AK168" i="20"/>
  <c r="AH168" i="20"/>
  <c r="AC168" i="20"/>
  <c r="Y168" i="20"/>
  <c r="W168" i="20"/>
  <c r="T168" i="20"/>
  <c r="P168" i="20"/>
  <c r="N168" i="20"/>
  <c r="K168" i="20"/>
  <c r="G168" i="20"/>
  <c r="CN167" i="20"/>
  <c r="CL167" i="20"/>
  <c r="CI167" i="20"/>
  <c r="CE167" i="20"/>
  <c r="CC167" i="20"/>
  <c r="BZ167" i="20"/>
  <c r="BV167" i="20"/>
  <c r="BR167" i="20"/>
  <c r="BP167" i="20"/>
  <c r="BM167" i="20"/>
  <c r="BI167" i="20"/>
  <c r="BG167" i="20"/>
  <c r="BD167" i="20"/>
  <c r="AZ167" i="20"/>
  <c r="AV167" i="20"/>
  <c r="AT167" i="20"/>
  <c r="AQ167" i="20"/>
  <c r="AM167" i="20"/>
  <c r="AK167" i="20"/>
  <c r="AH167" i="20"/>
  <c r="AC167" i="20"/>
  <c r="Y167" i="20"/>
  <c r="W167" i="20"/>
  <c r="T167" i="20"/>
  <c r="P167" i="20"/>
  <c r="N167" i="20"/>
  <c r="K167" i="20"/>
  <c r="G167" i="20"/>
  <c r="Y166" i="20"/>
  <c r="W166" i="20"/>
  <c r="T166" i="20"/>
  <c r="P166" i="20"/>
  <c r="N166" i="20"/>
  <c r="K166" i="20"/>
  <c r="G166" i="20"/>
  <c r="CN165" i="20"/>
  <c r="CL165" i="20"/>
  <c r="CI165" i="20"/>
  <c r="CE165" i="20"/>
  <c r="CC165" i="20"/>
  <c r="BZ165" i="20"/>
  <c r="BV165" i="20"/>
  <c r="BR165" i="20"/>
  <c r="BP165" i="20"/>
  <c r="BM165" i="20"/>
  <c r="BI165" i="20"/>
  <c r="BG165" i="20"/>
  <c r="BD165" i="20"/>
  <c r="AZ165" i="20"/>
  <c r="AV165" i="20"/>
  <c r="AT165" i="20"/>
  <c r="AQ165" i="20"/>
  <c r="AM165" i="20"/>
  <c r="AK165" i="20"/>
  <c r="AH165" i="20"/>
  <c r="AC165" i="20"/>
  <c r="Y165" i="20"/>
  <c r="W165" i="20"/>
  <c r="T165" i="20"/>
  <c r="P165" i="20"/>
  <c r="N165" i="20"/>
  <c r="K165" i="20"/>
  <c r="G165" i="20"/>
  <c r="CN164" i="20"/>
  <c r="CL164" i="20"/>
  <c r="CI164" i="20"/>
  <c r="CE164" i="20"/>
  <c r="CC164" i="20"/>
  <c r="BZ164" i="20"/>
  <c r="BV164" i="20"/>
  <c r="BR164" i="20"/>
  <c r="BP164" i="20"/>
  <c r="BM164" i="20"/>
  <c r="BI164" i="20"/>
  <c r="BG164" i="20"/>
  <c r="BD164" i="20"/>
  <c r="AZ164" i="20"/>
  <c r="AV164" i="20"/>
  <c r="AT164" i="20"/>
  <c r="AQ164" i="20"/>
  <c r="AM164" i="20"/>
  <c r="AK164" i="20"/>
  <c r="AH164" i="20"/>
  <c r="AC164" i="20"/>
  <c r="Y164" i="20"/>
  <c r="W164" i="20"/>
  <c r="T164" i="20"/>
  <c r="P164" i="20"/>
  <c r="N164" i="20"/>
  <c r="K164" i="20"/>
  <c r="G164" i="20"/>
  <c r="CN163" i="20"/>
  <c r="CL163" i="20"/>
  <c r="CI163" i="20"/>
  <c r="CE163" i="20"/>
  <c r="CC163" i="20"/>
  <c r="BZ163" i="20"/>
  <c r="BV163" i="20"/>
  <c r="BR163" i="20"/>
  <c r="BP163" i="20"/>
  <c r="BM163" i="20"/>
  <c r="BI163" i="20"/>
  <c r="BG163" i="20"/>
  <c r="BD163" i="20"/>
  <c r="AZ163" i="20"/>
  <c r="AV163" i="20"/>
  <c r="AT163" i="20"/>
  <c r="AQ163" i="20"/>
  <c r="AM163" i="20"/>
  <c r="AK163" i="20"/>
  <c r="AH163" i="20"/>
  <c r="AC163" i="20"/>
  <c r="Y163" i="20"/>
  <c r="W163" i="20"/>
  <c r="T163" i="20"/>
  <c r="P163" i="20"/>
  <c r="N163" i="20"/>
  <c r="K163" i="20"/>
  <c r="G163" i="20"/>
  <c r="CN162" i="20"/>
  <c r="CL162" i="20"/>
  <c r="CI162" i="20"/>
  <c r="CE162" i="20"/>
  <c r="CC162" i="20"/>
  <c r="BZ162" i="20"/>
  <c r="BV162" i="20"/>
  <c r="BR162" i="20"/>
  <c r="BP162" i="20"/>
  <c r="BM162" i="20"/>
  <c r="BI162" i="20"/>
  <c r="BG162" i="20"/>
  <c r="BD162" i="20"/>
  <c r="AZ162" i="20"/>
  <c r="AV162" i="20"/>
  <c r="AT162" i="20"/>
  <c r="AQ162" i="20"/>
  <c r="AM162" i="20"/>
  <c r="AK162" i="20"/>
  <c r="AH162" i="20"/>
  <c r="AC162" i="20"/>
  <c r="Y162" i="20"/>
  <c r="W162" i="20"/>
  <c r="T162" i="20"/>
  <c r="P162" i="20"/>
  <c r="N162" i="20"/>
  <c r="K162" i="20"/>
  <c r="G162" i="20"/>
  <c r="CN161" i="20"/>
  <c r="CL161" i="20"/>
  <c r="CI161" i="20"/>
  <c r="CE161" i="20"/>
  <c r="CC161" i="20"/>
  <c r="BZ161" i="20"/>
  <c r="BV161" i="20"/>
  <c r="BR161" i="20"/>
  <c r="BP161" i="20"/>
  <c r="BM161" i="20"/>
  <c r="BI161" i="20"/>
  <c r="BG161" i="20"/>
  <c r="BD161" i="20"/>
  <c r="AZ161" i="20"/>
  <c r="AV161" i="20"/>
  <c r="AT161" i="20"/>
  <c r="AQ161" i="20"/>
  <c r="AM161" i="20"/>
  <c r="AK161" i="20"/>
  <c r="AH161" i="20"/>
  <c r="AC161" i="20"/>
  <c r="Y161" i="20"/>
  <c r="W161" i="20"/>
  <c r="T161" i="20"/>
  <c r="P161" i="20"/>
  <c r="N161" i="20"/>
  <c r="K161" i="20"/>
  <c r="G161" i="20"/>
  <c r="CN160" i="20"/>
  <c r="CL160" i="20"/>
  <c r="CI160" i="20"/>
  <c r="CE160" i="20"/>
  <c r="CC160" i="20"/>
  <c r="BZ160" i="20"/>
  <c r="BV160" i="20"/>
  <c r="BR160" i="20"/>
  <c r="BP160" i="20"/>
  <c r="BM160" i="20"/>
  <c r="BI160" i="20"/>
  <c r="BG160" i="20"/>
  <c r="BD160" i="20"/>
  <c r="AZ160" i="20"/>
  <c r="Y160" i="20"/>
  <c r="W160" i="20"/>
  <c r="T160" i="20"/>
  <c r="P160" i="20"/>
  <c r="N160" i="20"/>
  <c r="K160" i="20"/>
  <c r="G160" i="20"/>
  <c r="CN159" i="20"/>
  <c r="CL159" i="20"/>
  <c r="CI159" i="20"/>
  <c r="CE159" i="20"/>
  <c r="CC159" i="20"/>
  <c r="BZ159" i="20"/>
  <c r="BV159" i="20"/>
  <c r="BR159" i="20"/>
  <c r="BP159" i="20"/>
  <c r="BM159" i="20"/>
  <c r="BI159" i="20"/>
  <c r="BG159" i="20"/>
  <c r="BD159" i="20"/>
  <c r="AZ159" i="20"/>
  <c r="AV159" i="20"/>
  <c r="AT159" i="20"/>
  <c r="AQ159" i="20"/>
  <c r="AM159" i="20"/>
  <c r="AK159" i="20"/>
  <c r="AH159" i="20"/>
  <c r="AC159" i="20"/>
  <c r="Y159" i="20"/>
  <c r="W159" i="20"/>
  <c r="T159" i="20"/>
  <c r="P159" i="20"/>
  <c r="N159" i="20"/>
  <c r="K159" i="20"/>
  <c r="G159" i="20"/>
  <c r="CN158" i="20"/>
  <c r="CL158" i="20"/>
  <c r="CI158" i="20"/>
  <c r="CE158" i="20"/>
  <c r="CC158" i="20"/>
  <c r="BZ158" i="20"/>
  <c r="BV158" i="20"/>
  <c r="BR158" i="20"/>
  <c r="BP158" i="20"/>
  <c r="BM158" i="20"/>
  <c r="BI158" i="20"/>
  <c r="BG158" i="20"/>
  <c r="BD158" i="20"/>
  <c r="AZ158" i="20"/>
  <c r="AV158" i="20"/>
  <c r="AT158" i="20"/>
  <c r="AQ158" i="20"/>
  <c r="AM158" i="20"/>
  <c r="AK158" i="20"/>
  <c r="AH158" i="20"/>
  <c r="AC158" i="20"/>
  <c r="Y158" i="20"/>
  <c r="W158" i="20"/>
  <c r="T158" i="20"/>
  <c r="P158" i="20"/>
  <c r="N158" i="20"/>
  <c r="K158" i="20"/>
  <c r="G158" i="20"/>
  <c r="CN157" i="20"/>
  <c r="CL157" i="20"/>
  <c r="CI157" i="20"/>
  <c r="CE157" i="20"/>
  <c r="CC157" i="20"/>
  <c r="BZ157" i="20"/>
  <c r="BV157" i="20"/>
  <c r="Y157" i="20"/>
  <c r="W157" i="20"/>
  <c r="T157" i="20"/>
  <c r="P157" i="20"/>
  <c r="N157" i="20"/>
  <c r="K157" i="20"/>
  <c r="G157" i="20"/>
  <c r="CN156" i="20"/>
  <c r="CL156" i="20"/>
  <c r="CI156" i="20"/>
  <c r="CE156" i="20"/>
  <c r="CC156" i="20"/>
  <c r="BZ156" i="20"/>
  <c r="BV156" i="20"/>
  <c r="BR156" i="20"/>
  <c r="BP156" i="20"/>
  <c r="BM156" i="20"/>
  <c r="BI156" i="20"/>
  <c r="BG156" i="20"/>
  <c r="BD156" i="20"/>
  <c r="AZ156" i="20"/>
  <c r="AV156" i="20"/>
  <c r="AT156" i="20"/>
  <c r="AQ156" i="20"/>
  <c r="AM156" i="20"/>
  <c r="AK156" i="20"/>
  <c r="AH156" i="20"/>
  <c r="AC156" i="20"/>
  <c r="Y156" i="20"/>
  <c r="W156" i="20"/>
  <c r="T156" i="20"/>
  <c r="P156" i="20"/>
  <c r="N156" i="20"/>
  <c r="K156" i="20"/>
  <c r="G156" i="20"/>
  <c r="CN155" i="20"/>
  <c r="CL155" i="20"/>
  <c r="CI155" i="20"/>
  <c r="CE155" i="20"/>
  <c r="CC155" i="20"/>
  <c r="BZ155" i="20"/>
  <c r="BV155" i="20"/>
  <c r="BR155" i="20"/>
  <c r="BP155" i="20"/>
  <c r="BM155" i="20"/>
  <c r="BI155" i="20"/>
  <c r="BG155" i="20"/>
  <c r="BD155" i="20"/>
  <c r="AZ155" i="20"/>
  <c r="AV155" i="20"/>
  <c r="AT155" i="20"/>
  <c r="AQ155" i="20"/>
  <c r="AM155" i="20"/>
  <c r="AK155" i="20"/>
  <c r="AH155" i="20"/>
  <c r="AC155" i="20"/>
  <c r="Y155" i="20"/>
  <c r="W155" i="20"/>
  <c r="T155" i="20"/>
  <c r="P155" i="20"/>
  <c r="N155" i="20"/>
  <c r="K155" i="20"/>
  <c r="G155" i="20"/>
  <c r="CN154" i="20"/>
  <c r="CL154" i="20"/>
  <c r="CI154" i="20"/>
  <c r="CE154" i="20"/>
  <c r="CC154" i="20"/>
  <c r="BZ154" i="20"/>
  <c r="BV154" i="20"/>
  <c r="Y154" i="20"/>
  <c r="W154" i="20"/>
  <c r="T154" i="20"/>
  <c r="P154" i="20"/>
  <c r="N154" i="20"/>
  <c r="K154" i="20"/>
  <c r="G154" i="20"/>
  <c r="CN153" i="20"/>
  <c r="CL153" i="20"/>
  <c r="CI153" i="20"/>
  <c r="CE153" i="20"/>
  <c r="CC153" i="20"/>
  <c r="BZ153" i="20"/>
  <c r="BV153" i="20"/>
  <c r="BR153" i="20"/>
  <c r="BP153" i="20"/>
  <c r="BM153" i="20"/>
  <c r="BI153" i="20"/>
  <c r="BG153" i="20"/>
  <c r="BD153" i="20"/>
  <c r="AZ153" i="20"/>
  <c r="AV153" i="20"/>
  <c r="AT153" i="20"/>
  <c r="AQ153" i="20"/>
  <c r="AM153" i="20"/>
  <c r="AK153" i="20"/>
  <c r="AH153" i="20"/>
  <c r="AC153" i="20"/>
  <c r="Y153" i="20"/>
  <c r="W153" i="20"/>
  <c r="T153" i="20"/>
  <c r="P153" i="20"/>
  <c r="N153" i="20"/>
  <c r="K153" i="20"/>
  <c r="G153" i="20"/>
  <c r="CN152" i="20"/>
  <c r="CL152" i="20"/>
  <c r="CI152" i="20"/>
  <c r="CE152" i="20"/>
  <c r="CC152" i="20"/>
  <c r="BZ152" i="20"/>
  <c r="BV152" i="20"/>
  <c r="BR152" i="20"/>
  <c r="BP152" i="20"/>
  <c r="BM152" i="20"/>
  <c r="BI152" i="20"/>
  <c r="BG152" i="20"/>
  <c r="BD152" i="20"/>
  <c r="AZ152" i="20"/>
  <c r="AV152" i="20"/>
  <c r="AT152" i="20"/>
  <c r="AQ152" i="20"/>
  <c r="AM152" i="20"/>
  <c r="AK152" i="20"/>
  <c r="AH152" i="20"/>
  <c r="AC152" i="20"/>
  <c r="Y152" i="20"/>
  <c r="W152" i="20"/>
  <c r="T152" i="20"/>
  <c r="P152" i="20"/>
  <c r="N152" i="20"/>
  <c r="K152" i="20"/>
  <c r="G152" i="20"/>
  <c r="CN151" i="20"/>
  <c r="CL151" i="20"/>
  <c r="CI151" i="20"/>
  <c r="CE151" i="20"/>
  <c r="CC151" i="20"/>
  <c r="BZ151" i="20"/>
  <c r="BV151" i="20"/>
  <c r="BR151" i="20"/>
  <c r="BP151" i="20"/>
  <c r="BM151" i="20"/>
  <c r="BI151" i="20"/>
  <c r="BG151" i="20"/>
  <c r="BD151" i="20"/>
  <c r="AZ151" i="20"/>
  <c r="Y151" i="20"/>
  <c r="W151" i="20"/>
  <c r="T151" i="20"/>
  <c r="P151" i="20"/>
  <c r="N151" i="20"/>
  <c r="K151" i="20"/>
  <c r="G151" i="20"/>
  <c r="CN150" i="20"/>
  <c r="CL150" i="20"/>
  <c r="CI150" i="20"/>
  <c r="CE150" i="20"/>
  <c r="CC150" i="20"/>
  <c r="BZ150" i="20"/>
  <c r="BV150" i="20"/>
  <c r="BR150" i="20"/>
  <c r="BP150" i="20"/>
  <c r="BM150" i="20"/>
  <c r="BI150" i="20"/>
  <c r="BG150" i="20"/>
  <c r="BD150" i="20"/>
  <c r="AZ150" i="20"/>
  <c r="AV150" i="20"/>
  <c r="AT150" i="20"/>
  <c r="AQ150" i="20"/>
  <c r="AM150" i="20"/>
  <c r="AK150" i="20"/>
  <c r="AH150" i="20"/>
  <c r="AC150" i="20"/>
  <c r="Y150" i="20"/>
  <c r="W150" i="20"/>
  <c r="T150" i="20"/>
  <c r="P150" i="20"/>
  <c r="N150" i="20"/>
  <c r="K150" i="20"/>
  <c r="G150" i="20"/>
  <c r="CN149" i="20"/>
  <c r="CL149" i="20"/>
  <c r="CI149" i="20"/>
  <c r="CE149" i="20"/>
  <c r="CC149" i="20"/>
  <c r="BZ149" i="20"/>
  <c r="BV149" i="20"/>
  <c r="BR149" i="20"/>
  <c r="BP149" i="20"/>
  <c r="BM149" i="20"/>
  <c r="BI149" i="20"/>
  <c r="BG149" i="20"/>
  <c r="BD149" i="20"/>
  <c r="AZ149" i="20"/>
  <c r="AV149" i="20"/>
  <c r="AT149" i="20"/>
  <c r="AQ149" i="20"/>
  <c r="AM149" i="20"/>
  <c r="AK149" i="20"/>
  <c r="AH149" i="20"/>
  <c r="AC149" i="20"/>
  <c r="Y149" i="20"/>
  <c r="W149" i="20"/>
  <c r="T149" i="20"/>
  <c r="P149" i="20"/>
  <c r="N149" i="20"/>
  <c r="K149" i="20"/>
  <c r="G149" i="20"/>
  <c r="CN148" i="20"/>
  <c r="CL148" i="20"/>
  <c r="CI148" i="20"/>
  <c r="CE148" i="20"/>
  <c r="CC148" i="20"/>
  <c r="BZ148" i="20"/>
  <c r="BV148" i="20"/>
  <c r="BR148" i="20"/>
  <c r="BP148" i="20"/>
  <c r="BM148" i="20"/>
  <c r="BI148" i="20"/>
  <c r="BG148" i="20"/>
  <c r="BD148" i="20"/>
  <c r="AZ148" i="20"/>
  <c r="Y148" i="20"/>
  <c r="W148" i="20"/>
  <c r="T148" i="20"/>
  <c r="P148" i="20"/>
  <c r="N148" i="20"/>
  <c r="K148" i="20"/>
  <c r="G148" i="20"/>
  <c r="CN147" i="20"/>
  <c r="CL147" i="20"/>
  <c r="CI147" i="20"/>
  <c r="CE147" i="20"/>
  <c r="CC147" i="20"/>
  <c r="BZ147" i="20"/>
  <c r="BV147" i="20"/>
  <c r="BR147" i="20"/>
  <c r="BP147" i="20"/>
  <c r="BM147" i="20"/>
  <c r="BI147" i="20"/>
  <c r="BG147" i="20"/>
  <c r="BD147" i="20"/>
  <c r="AZ147" i="20"/>
  <c r="AV147" i="20"/>
  <c r="AT147" i="20"/>
  <c r="AQ147" i="20"/>
  <c r="AM147" i="20"/>
  <c r="AK147" i="20"/>
  <c r="AH147" i="20"/>
  <c r="AC147" i="20"/>
  <c r="Y147" i="20"/>
  <c r="W147" i="20"/>
  <c r="T147" i="20"/>
  <c r="P147" i="20"/>
  <c r="N147" i="20"/>
  <c r="K147" i="20"/>
  <c r="G147" i="20"/>
  <c r="CN146" i="20"/>
  <c r="CL146" i="20"/>
  <c r="CI146" i="20"/>
  <c r="CE146" i="20"/>
  <c r="CC146" i="20"/>
  <c r="BZ146" i="20"/>
  <c r="BV146" i="20"/>
  <c r="BR146" i="20"/>
  <c r="BP146" i="20"/>
  <c r="BM146" i="20"/>
  <c r="BI146" i="20"/>
  <c r="BG146" i="20"/>
  <c r="BD146" i="20"/>
  <c r="AZ146" i="20"/>
  <c r="AV146" i="20"/>
  <c r="AT146" i="20"/>
  <c r="AQ146" i="20"/>
  <c r="AM146" i="20"/>
  <c r="AK146" i="20"/>
  <c r="AH146" i="20"/>
  <c r="AC146" i="20"/>
  <c r="Y146" i="20"/>
  <c r="W146" i="20"/>
  <c r="T146" i="20"/>
  <c r="P146" i="20"/>
  <c r="N146" i="20"/>
  <c r="K146" i="20"/>
  <c r="G146" i="20"/>
  <c r="CN145" i="20"/>
  <c r="CL145" i="20"/>
  <c r="CI145" i="20"/>
  <c r="CE145" i="20"/>
  <c r="CC145" i="20"/>
  <c r="BZ145" i="20"/>
  <c r="BV145" i="20"/>
  <c r="BR145" i="20"/>
  <c r="BP145" i="20"/>
  <c r="BM145" i="20"/>
  <c r="BI145" i="20"/>
  <c r="BG145" i="20"/>
  <c r="BD145" i="20"/>
  <c r="AZ145" i="20"/>
  <c r="Y145" i="20"/>
  <c r="W145" i="20"/>
  <c r="T145" i="20"/>
  <c r="P145" i="20"/>
  <c r="N145" i="20"/>
  <c r="K145" i="20"/>
  <c r="G145" i="20"/>
  <c r="CN144" i="20"/>
  <c r="CL144" i="20"/>
  <c r="CI144" i="20"/>
  <c r="CE144" i="20"/>
  <c r="CC144" i="20"/>
  <c r="BZ144" i="20"/>
  <c r="BV144" i="20"/>
  <c r="BR144" i="20"/>
  <c r="BP144" i="20"/>
  <c r="BM144" i="20"/>
  <c r="BI144" i="20"/>
  <c r="BG144" i="20"/>
  <c r="BD144" i="20"/>
  <c r="AZ144" i="20"/>
  <c r="AV144" i="20"/>
  <c r="AT144" i="20"/>
  <c r="AQ144" i="20"/>
  <c r="AM144" i="20"/>
  <c r="AK144" i="20"/>
  <c r="AH144" i="20"/>
  <c r="AC144" i="20"/>
  <c r="Y144" i="20"/>
  <c r="W144" i="20"/>
  <c r="T144" i="20"/>
  <c r="P144" i="20"/>
  <c r="N144" i="20"/>
  <c r="K144" i="20"/>
  <c r="G144" i="20"/>
  <c r="CN143" i="20"/>
  <c r="CL143" i="20"/>
  <c r="CI143" i="20"/>
  <c r="CE143" i="20"/>
  <c r="CC143" i="20"/>
  <c r="BZ143" i="20"/>
  <c r="BV143" i="20"/>
  <c r="BR143" i="20"/>
  <c r="BP143" i="20"/>
  <c r="BM143" i="20"/>
  <c r="BI143" i="20"/>
  <c r="BG143" i="20"/>
  <c r="BD143" i="20"/>
  <c r="AZ143" i="20"/>
  <c r="AV143" i="20"/>
  <c r="AT143" i="20"/>
  <c r="AQ143" i="20"/>
  <c r="AM143" i="20"/>
  <c r="AK143" i="20"/>
  <c r="AH143" i="20"/>
  <c r="AC143" i="20"/>
  <c r="Y143" i="20"/>
  <c r="W143" i="20"/>
  <c r="T143" i="20"/>
  <c r="P143" i="20"/>
  <c r="N143" i="20"/>
  <c r="K143" i="20"/>
  <c r="G143" i="20"/>
  <c r="CN142" i="20"/>
  <c r="CL142" i="20"/>
  <c r="CI142" i="20"/>
  <c r="CE142" i="20"/>
  <c r="CC142" i="20"/>
  <c r="BZ142" i="20"/>
  <c r="BV142" i="20"/>
  <c r="BR142" i="20"/>
  <c r="BP142" i="20"/>
  <c r="BM142" i="20"/>
  <c r="BI142" i="20"/>
  <c r="BG142" i="20"/>
  <c r="BD142" i="20"/>
  <c r="AZ142" i="20"/>
  <c r="Y142" i="20"/>
  <c r="W142" i="20"/>
  <c r="T142" i="20"/>
  <c r="P142" i="20"/>
  <c r="N142" i="20"/>
  <c r="K142" i="20"/>
  <c r="G142" i="20"/>
  <c r="CN141" i="20"/>
  <c r="CL141" i="20"/>
  <c r="CI141" i="20"/>
  <c r="CE141" i="20"/>
  <c r="CC141" i="20"/>
  <c r="BZ141" i="20"/>
  <c r="BV141" i="20"/>
  <c r="BR141" i="20"/>
  <c r="BP141" i="20"/>
  <c r="BM141" i="20"/>
  <c r="BI141" i="20"/>
  <c r="BG141" i="20"/>
  <c r="BD141" i="20"/>
  <c r="AZ141" i="20"/>
  <c r="AV141" i="20"/>
  <c r="AT141" i="20"/>
  <c r="AQ141" i="20"/>
  <c r="AM141" i="20"/>
  <c r="AK141" i="20"/>
  <c r="AH141" i="20"/>
  <c r="AC141" i="20"/>
  <c r="Y141" i="20"/>
  <c r="W141" i="20"/>
  <c r="T141" i="20"/>
  <c r="P141" i="20"/>
  <c r="N141" i="20"/>
  <c r="K141" i="20"/>
  <c r="G141" i="20"/>
  <c r="CN140" i="20"/>
  <c r="CL140" i="20"/>
  <c r="CI140" i="20"/>
  <c r="CE140" i="20"/>
  <c r="CC140" i="20"/>
  <c r="BZ140" i="20"/>
  <c r="BV140" i="20"/>
  <c r="BR140" i="20"/>
  <c r="BP140" i="20"/>
  <c r="BM140" i="20"/>
  <c r="BI140" i="20"/>
  <c r="BG140" i="20"/>
  <c r="BD140" i="20"/>
  <c r="AZ140" i="20"/>
  <c r="AV140" i="20"/>
  <c r="AT140" i="20"/>
  <c r="AQ140" i="20"/>
  <c r="AM140" i="20"/>
  <c r="AK140" i="20"/>
  <c r="AH140" i="20"/>
  <c r="AC140" i="20"/>
  <c r="Y140" i="20"/>
  <c r="W140" i="20"/>
  <c r="T140" i="20"/>
  <c r="P140" i="20"/>
  <c r="N140" i="20"/>
  <c r="K140" i="20"/>
  <c r="G140" i="20"/>
  <c r="CN139" i="20"/>
  <c r="CL139" i="20"/>
  <c r="CI139" i="20"/>
  <c r="CE139" i="20"/>
  <c r="CC139" i="20"/>
  <c r="BZ139" i="20"/>
  <c r="BV139" i="20"/>
  <c r="Y139" i="20"/>
  <c r="W139" i="20"/>
  <c r="T139" i="20"/>
  <c r="P139" i="20"/>
  <c r="N139" i="20"/>
  <c r="K139" i="20"/>
  <c r="G139" i="20"/>
  <c r="CN138" i="20"/>
  <c r="CL138" i="20"/>
  <c r="CI138" i="20"/>
  <c r="CE138" i="20"/>
  <c r="CC138" i="20"/>
  <c r="BZ138" i="20"/>
  <c r="BV138" i="20"/>
  <c r="BR138" i="20"/>
  <c r="BP138" i="20"/>
  <c r="BM138" i="20"/>
  <c r="BI138" i="20"/>
  <c r="BG138" i="20"/>
  <c r="BD138" i="20"/>
  <c r="AZ138" i="20"/>
  <c r="AV138" i="20"/>
  <c r="AT138" i="20"/>
  <c r="AQ138" i="20"/>
  <c r="AM138" i="20"/>
  <c r="AK138" i="20"/>
  <c r="AH138" i="20"/>
  <c r="AC138" i="20"/>
  <c r="Y138" i="20"/>
  <c r="W138" i="20"/>
  <c r="T138" i="20"/>
  <c r="P138" i="20"/>
  <c r="N138" i="20"/>
  <c r="K138" i="20"/>
  <c r="G138" i="20"/>
  <c r="CN137" i="20"/>
  <c r="CL137" i="20"/>
  <c r="CI137" i="20"/>
  <c r="CE137" i="20"/>
  <c r="CC137" i="20"/>
  <c r="BZ137" i="20"/>
  <c r="BV137" i="20"/>
  <c r="BR137" i="20"/>
  <c r="BP137" i="20"/>
  <c r="BM137" i="20"/>
  <c r="BI137" i="20"/>
  <c r="BG137" i="20"/>
  <c r="BD137" i="20"/>
  <c r="AZ137" i="20"/>
  <c r="AV137" i="20"/>
  <c r="AT137" i="20"/>
  <c r="AQ137" i="20"/>
  <c r="AM137" i="20"/>
  <c r="AK137" i="20"/>
  <c r="AH137" i="20"/>
  <c r="AC137" i="20"/>
  <c r="Y137" i="20"/>
  <c r="W137" i="20"/>
  <c r="T137" i="20"/>
  <c r="P137" i="20"/>
  <c r="N137" i="20"/>
  <c r="K137" i="20"/>
  <c r="G137" i="20"/>
  <c r="CN136" i="20"/>
  <c r="CL136" i="20"/>
  <c r="CI136" i="20"/>
  <c r="CE136" i="20"/>
  <c r="CC136" i="20"/>
  <c r="BZ136" i="20"/>
  <c r="BV136" i="20"/>
  <c r="Y136" i="20"/>
  <c r="W136" i="20"/>
  <c r="T136" i="20"/>
  <c r="P136" i="20"/>
  <c r="N136" i="20"/>
  <c r="K136" i="20"/>
  <c r="G136" i="20"/>
  <c r="CN135" i="20"/>
  <c r="CL135" i="20"/>
  <c r="CI135" i="20"/>
  <c r="CE135" i="20"/>
  <c r="CC135" i="20"/>
  <c r="BZ135" i="20"/>
  <c r="BV135" i="20"/>
  <c r="BR135" i="20"/>
  <c r="BP135" i="20"/>
  <c r="BM135" i="20"/>
  <c r="BI135" i="20"/>
  <c r="BG135" i="20"/>
  <c r="BD135" i="20"/>
  <c r="AZ135" i="20"/>
  <c r="AV135" i="20"/>
  <c r="AT135" i="20"/>
  <c r="AQ135" i="20"/>
  <c r="AM135" i="20"/>
  <c r="AK135" i="20"/>
  <c r="AH135" i="20"/>
  <c r="AC135" i="20"/>
  <c r="Y135" i="20"/>
  <c r="W135" i="20"/>
  <c r="T135" i="20"/>
  <c r="P135" i="20"/>
  <c r="N135" i="20"/>
  <c r="K135" i="20"/>
  <c r="G135" i="20"/>
  <c r="CN134" i="20"/>
  <c r="CL134" i="20"/>
  <c r="CI134" i="20"/>
  <c r="CE134" i="20"/>
  <c r="CC134" i="20"/>
  <c r="BZ134" i="20"/>
  <c r="BV134" i="20"/>
  <c r="BR134" i="20"/>
  <c r="BP134" i="20"/>
  <c r="BM134" i="20"/>
  <c r="BI134" i="20"/>
  <c r="BG134" i="20"/>
  <c r="BD134" i="20"/>
  <c r="AZ134" i="20"/>
  <c r="AV134" i="20"/>
  <c r="AT134" i="20"/>
  <c r="AQ134" i="20"/>
  <c r="AM134" i="20"/>
  <c r="AK134" i="20"/>
  <c r="AH134" i="20"/>
  <c r="AC134" i="20"/>
  <c r="Y134" i="20"/>
  <c r="W134" i="20"/>
  <c r="T134" i="20"/>
  <c r="P134" i="20"/>
  <c r="N134" i="20"/>
  <c r="K134" i="20"/>
  <c r="G134" i="20"/>
  <c r="CN133" i="20"/>
  <c r="CL133" i="20"/>
  <c r="CI133" i="20"/>
  <c r="CE133" i="20"/>
  <c r="CC133" i="20"/>
  <c r="BZ133" i="20"/>
  <c r="BV133" i="20"/>
  <c r="BR133" i="20"/>
  <c r="BP133" i="20"/>
  <c r="BM133" i="20"/>
  <c r="BI133" i="20"/>
  <c r="BG133" i="20"/>
  <c r="BD133" i="20"/>
  <c r="AZ133" i="20"/>
  <c r="Y133" i="20"/>
  <c r="W133" i="20"/>
  <c r="T133" i="20"/>
  <c r="P133" i="20"/>
  <c r="N133" i="20"/>
  <c r="K133" i="20"/>
  <c r="G133" i="20"/>
  <c r="CN132" i="20"/>
  <c r="CL132" i="20"/>
  <c r="CI132" i="20"/>
  <c r="CE132" i="20"/>
  <c r="CC132" i="20"/>
  <c r="BZ132" i="20"/>
  <c r="BV132" i="20"/>
  <c r="BR132" i="20"/>
  <c r="BP132" i="20"/>
  <c r="BM132" i="20"/>
  <c r="BI132" i="20"/>
  <c r="BG132" i="20"/>
  <c r="BD132" i="20"/>
  <c r="AZ132" i="20"/>
  <c r="AV132" i="20"/>
  <c r="AT132" i="20"/>
  <c r="AQ132" i="20"/>
  <c r="AM132" i="20"/>
  <c r="AK132" i="20"/>
  <c r="AH132" i="20"/>
  <c r="AC132" i="20"/>
  <c r="Y132" i="20"/>
  <c r="W132" i="20"/>
  <c r="T132" i="20"/>
  <c r="P132" i="20"/>
  <c r="N132" i="20"/>
  <c r="K132" i="20"/>
  <c r="G132" i="20"/>
  <c r="CN131" i="20"/>
  <c r="CL131" i="20"/>
  <c r="CI131" i="20"/>
  <c r="CE131" i="20"/>
  <c r="CC131" i="20"/>
  <c r="BZ131" i="20"/>
  <c r="BV131" i="20"/>
  <c r="BR131" i="20"/>
  <c r="BP131" i="20"/>
  <c r="BM131" i="20"/>
  <c r="BI131" i="20"/>
  <c r="BG131" i="20"/>
  <c r="BD131" i="20"/>
  <c r="AZ131" i="20"/>
  <c r="AV131" i="20"/>
  <c r="AT131" i="20"/>
  <c r="AQ131" i="20"/>
  <c r="AM131" i="20"/>
  <c r="AK131" i="20"/>
  <c r="AH131" i="20"/>
  <c r="AC131" i="20"/>
  <c r="Y131" i="20"/>
  <c r="W131" i="20"/>
  <c r="T131" i="20"/>
  <c r="P131" i="20"/>
  <c r="N131" i="20"/>
  <c r="K131" i="20"/>
  <c r="G131" i="20"/>
  <c r="CN130" i="20"/>
  <c r="CL130" i="20"/>
  <c r="CI130" i="20"/>
  <c r="CE130" i="20"/>
  <c r="CC130" i="20"/>
  <c r="BZ130" i="20"/>
  <c r="BV130" i="20"/>
  <c r="BR130" i="20"/>
  <c r="BP130" i="20"/>
  <c r="BM130" i="20"/>
  <c r="BI130" i="20"/>
  <c r="BG130" i="20"/>
  <c r="BD130" i="20"/>
  <c r="AZ130" i="20"/>
  <c r="Y130" i="20"/>
  <c r="W130" i="20"/>
  <c r="T130" i="20"/>
  <c r="P130" i="20"/>
  <c r="N130" i="20"/>
  <c r="K130" i="20"/>
  <c r="G130" i="20"/>
  <c r="CN129" i="20"/>
  <c r="CL129" i="20"/>
  <c r="CI129" i="20"/>
  <c r="CE129" i="20"/>
  <c r="CC129" i="20"/>
  <c r="BZ129" i="20"/>
  <c r="BV129" i="20"/>
  <c r="BR129" i="20"/>
  <c r="BP129" i="20"/>
  <c r="BM129" i="20"/>
  <c r="BI129" i="20"/>
  <c r="BG129" i="20"/>
  <c r="BD129" i="20"/>
  <c r="AZ129" i="20"/>
  <c r="AV129" i="20"/>
  <c r="AT129" i="20"/>
  <c r="AQ129" i="20"/>
  <c r="AM129" i="20"/>
  <c r="AK129" i="20"/>
  <c r="AH129" i="20"/>
  <c r="AC129" i="20"/>
  <c r="Y129" i="20"/>
  <c r="W129" i="20"/>
  <c r="T129" i="20"/>
  <c r="P129" i="20"/>
  <c r="N129" i="20"/>
  <c r="K129" i="20"/>
  <c r="G129" i="20"/>
  <c r="CN128" i="20"/>
  <c r="CL128" i="20"/>
  <c r="CI128" i="20"/>
  <c r="CE128" i="20"/>
  <c r="CC128" i="20"/>
  <c r="BZ128" i="20"/>
  <c r="BV128" i="20"/>
  <c r="BR128" i="20"/>
  <c r="BP128" i="20"/>
  <c r="BM128" i="20"/>
  <c r="BI128" i="20"/>
  <c r="BG128" i="20"/>
  <c r="BD128" i="20"/>
  <c r="AZ128" i="20"/>
  <c r="AV128" i="20"/>
  <c r="AT128" i="20"/>
  <c r="AQ128" i="20"/>
  <c r="AM128" i="20"/>
  <c r="AK128" i="20"/>
  <c r="AH128" i="20"/>
  <c r="AC128" i="20"/>
  <c r="Y128" i="20"/>
  <c r="W128" i="20"/>
  <c r="T128" i="20"/>
  <c r="P128" i="20"/>
  <c r="N128" i="20"/>
  <c r="K128" i="20"/>
  <c r="G128" i="20"/>
  <c r="CN127" i="20"/>
  <c r="CL127" i="20"/>
  <c r="CI127" i="20"/>
  <c r="CE127" i="20"/>
  <c r="CC127" i="20"/>
  <c r="BZ127" i="20"/>
  <c r="BV127" i="20"/>
  <c r="Y127" i="20"/>
  <c r="W127" i="20"/>
  <c r="T127" i="20"/>
  <c r="P127" i="20"/>
  <c r="N127" i="20"/>
  <c r="K127" i="20"/>
  <c r="G127" i="20"/>
  <c r="CN126" i="20"/>
  <c r="CL126" i="20"/>
  <c r="CI126" i="20"/>
  <c r="CE126" i="20"/>
  <c r="CC126" i="20"/>
  <c r="BZ126" i="20"/>
  <c r="BV126" i="20"/>
  <c r="BR126" i="20"/>
  <c r="BP126" i="20"/>
  <c r="BM126" i="20"/>
  <c r="BI126" i="20"/>
  <c r="BG126" i="20"/>
  <c r="BD126" i="20"/>
  <c r="AZ126" i="20"/>
  <c r="AV126" i="20"/>
  <c r="AT126" i="20"/>
  <c r="AQ126" i="20"/>
  <c r="AM126" i="20"/>
  <c r="AK126" i="20"/>
  <c r="AH126" i="20"/>
  <c r="AC126" i="20"/>
  <c r="Y126" i="20"/>
  <c r="W126" i="20"/>
  <c r="T126" i="20"/>
  <c r="P126" i="20"/>
  <c r="N126" i="20"/>
  <c r="K126" i="20"/>
  <c r="G126" i="20"/>
  <c r="CN125" i="20"/>
  <c r="CL125" i="20"/>
  <c r="CI125" i="20"/>
  <c r="CE125" i="20"/>
  <c r="CC125" i="20"/>
  <c r="BZ125" i="20"/>
  <c r="BV125" i="20"/>
  <c r="BR125" i="20"/>
  <c r="BP125" i="20"/>
  <c r="BM125" i="20"/>
  <c r="BI125" i="20"/>
  <c r="BG125" i="20"/>
  <c r="BD125" i="20"/>
  <c r="AZ125" i="20"/>
  <c r="AV125" i="20"/>
  <c r="AT125" i="20"/>
  <c r="AQ125" i="20"/>
  <c r="AM125" i="20"/>
  <c r="AK125" i="20"/>
  <c r="AH125" i="20"/>
  <c r="AC125" i="20"/>
  <c r="Y125" i="20"/>
  <c r="W125" i="20"/>
  <c r="T125" i="20"/>
  <c r="P125" i="20"/>
  <c r="N125" i="20"/>
  <c r="K125" i="20"/>
  <c r="G125" i="20"/>
  <c r="CN124" i="20"/>
  <c r="CL124" i="20"/>
  <c r="CI124" i="20"/>
  <c r="CE124" i="20"/>
  <c r="CC124" i="20"/>
  <c r="BZ124" i="20"/>
  <c r="BV124" i="20"/>
  <c r="BR124" i="20"/>
  <c r="BP124" i="20"/>
  <c r="BM124" i="20"/>
  <c r="BI124" i="20"/>
  <c r="BG124" i="20"/>
  <c r="BD124" i="20"/>
  <c r="AZ124" i="20"/>
  <c r="Y124" i="20"/>
  <c r="W124" i="20"/>
  <c r="T124" i="20"/>
  <c r="P124" i="20"/>
  <c r="N124" i="20"/>
  <c r="K124" i="20"/>
  <c r="G124" i="20"/>
  <c r="CN123" i="20"/>
  <c r="CL123" i="20"/>
  <c r="CI123" i="20"/>
  <c r="CE123" i="20"/>
  <c r="CC123" i="20"/>
  <c r="BZ123" i="20"/>
  <c r="BV123" i="20"/>
  <c r="BR123" i="20"/>
  <c r="BP123" i="20"/>
  <c r="BM123" i="20"/>
  <c r="BI123" i="20"/>
  <c r="BG123" i="20"/>
  <c r="BD123" i="20"/>
  <c r="AZ123" i="20"/>
  <c r="AV123" i="20"/>
  <c r="AT123" i="20"/>
  <c r="AQ123" i="20"/>
  <c r="AM123" i="20"/>
  <c r="AK123" i="20"/>
  <c r="AH123" i="20"/>
  <c r="AC123" i="20"/>
  <c r="Y123" i="20"/>
  <c r="W123" i="20"/>
  <c r="T123" i="20"/>
  <c r="P123" i="20"/>
  <c r="N123" i="20"/>
  <c r="K123" i="20"/>
  <c r="G123" i="20"/>
  <c r="CN122" i="20"/>
  <c r="CL122" i="20"/>
  <c r="CI122" i="20"/>
  <c r="CE122" i="20"/>
  <c r="CC122" i="20"/>
  <c r="BZ122" i="20"/>
  <c r="BV122" i="20"/>
  <c r="BR122" i="20"/>
  <c r="BP122" i="20"/>
  <c r="BM122" i="20"/>
  <c r="BI122" i="20"/>
  <c r="BG122" i="20"/>
  <c r="BD122" i="20"/>
  <c r="AZ122" i="20"/>
  <c r="AV122" i="20"/>
  <c r="AT122" i="20"/>
  <c r="AQ122" i="20"/>
  <c r="AM122" i="20"/>
  <c r="AK122" i="20"/>
  <c r="AH122" i="20"/>
  <c r="AC122" i="20"/>
  <c r="Y122" i="20"/>
  <c r="W122" i="20"/>
  <c r="T122" i="20"/>
  <c r="P122" i="20"/>
  <c r="N122" i="20"/>
  <c r="K122" i="20"/>
  <c r="G122" i="20"/>
  <c r="CN121" i="20"/>
  <c r="CL121" i="20"/>
  <c r="CI121" i="20"/>
  <c r="CE121" i="20"/>
  <c r="CC121" i="20"/>
  <c r="BZ121" i="20"/>
  <c r="BV121" i="20"/>
  <c r="BR121" i="20"/>
  <c r="BP121" i="20"/>
  <c r="BM121" i="20"/>
  <c r="BI121" i="20"/>
  <c r="BG121" i="20"/>
  <c r="BD121" i="20"/>
  <c r="AZ121" i="20"/>
  <c r="Y121" i="20"/>
  <c r="W121" i="20"/>
  <c r="T121" i="20"/>
  <c r="P121" i="20"/>
  <c r="N121" i="20"/>
  <c r="K121" i="20"/>
  <c r="G121" i="20"/>
  <c r="CN120" i="20"/>
  <c r="CL120" i="20"/>
  <c r="CI120" i="20"/>
  <c r="CE120" i="20"/>
  <c r="CC120" i="20"/>
  <c r="BZ120" i="20"/>
  <c r="BV120" i="20"/>
  <c r="BR120" i="20"/>
  <c r="BP120" i="20"/>
  <c r="BM120" i="20"/>
  <c r="BI120" i="20"/>
  <c r="BG120" i="20"/>
  <c r="BD120" i="20"/>
  <c r="AZ120" i="20"/>
  <c r="AV120" i="20"/>
  <c r="AT120" i="20"/>
  <c r="AQ120" i="20"/>
  <c r="AM120" i="20"/>
  <c r="AK120" i="20"/>
  <c r="AH120" i="20"/>
  <c r="AC120" i="20"/>
  <c r="Y120" i="20"/>
  <c r="W120" i="20"/>
  <c r="T120" i="20"/>
  <c r="P120" i="20"/>
  <c r="N120" i="20"/>
  <c r="K120" i="20"/>
  <c r="G120" i="20"/>
  <c r="CN119" i="20"/>
  <c r="CL119" i="20"/>
  <c r="CI119" i="20"/>
  <c r="CE119" i="20"/>
  <c r="CC119" i="20"/>
  <c r="BZ119" i="20"/>
  <c r="BV119" i="20"/>
  <c r="BR119" i="20"/>
  <c r="BP119" i="20"/>
  <c r="BM119" i="20"/>
  <c r="BI119" i="20"/>
  <c r="BG119" i="20"/>
  <c r="BD119" i="20"/>
  <c r="AZ119" i="20"/>
  <c r="AV119" i="20"/>
  <c r="AT119" i="20"/>
  <c r="AQ119" i="20"/>
  <c r="AM119" i="20"/>
  <c r="AK119" i="20"/>
  <c r="AH119" i="20"/>
  <c r="AC119" i="20"/>
  <c r="Y119" i="20"/>
  <c r="W119" i="20"/>
  <c r="T119" i="20"/>
  <c r="P119" i="20"/>
  <c r="N119" i="20"/>
  <c r="K119" i="20"/>
  <c r="G119" i="20"/>
  <c r="CN118" i="20"/>
  <c r="CL118" i="20"/>
  <c r="CI118" i="20"/>
  <c r="CE118" i="20"/>
  <c r="CC118" i="20"/>
  <c r="BZ118" i="20"/>
  <c r="BV118" i="20"/>
  <c r="BR118" i="20"/>
  <c r="BP118" i="20"/>
  <c r="BM118" i="20"/>
  <c r="BI118" i="20"/>
  <c r="BG118" i="20"/>
  <c r="BD118" i="20"/>
  <c r="AZ118" i="20"/>
  <c r="Y118" i="20"/>
  <c r="W118" i="20"/>
  <c r="T118" i="20"/>
  <c r="P118" i="20"/>
  <c r="N118" i="20"/>
  <c r="K118" i="20"/>
  <c r="G118" i="20"/>
  <c r="CN117" i="20"/>
  <c r="CL117" i="20"/>
  <c r="CI117" i="20"/>
  <c r="CE117" i="20"/>
  <c r="CC117" i="20"/>
  <c r="BZ117" i="20"/>
  <c r="BV117" i="20"/>
  <c r="BR117" i="20"/>
  <c r="BP117" i="20"/>
  <c r="BM117" i="20"/>
  <c r="BI117" i="20"/>
  <c r="BG117" i="20"/>
  <c r="BD117" i="20"/>
  <c r="AZ117" i="20"/>
  <c r="AV117" i="20"/>
  <c r="AT117" i="20"/>
  <c r="AQ117" i="20"/>
  <c r="AM117" i="20"/>
  <c r="AK117" i="20"/>
  <c r="AH117" i="20"/>
  <c r="AC117" i="20"/>
  <c r="Y117" i="20"/>
  <c r="W117" i="20"/>
  <c r="T117" i="20"/>
  <c r="P117" i="20"/>
  <c r="N117" i="20"/>
  <c r="K117" i="20"/>
  <c r="G117" i="20"/>
  <c r="CN116" i="20"/>
  <c r="CL116" i="20"/>
  <c r="CI116" i="20"/>
  <c r="CE116" i="20"/>
  <c r="CC116" i="20"/>
  <c r="BZ116" i="20"/>
  <c r="BV116" i="20"/>
  <c r="BR116" i="20"/>
  <c r="BP116" i="20"/>
  <c r="BM116" i="20"/>
  <c r="BI116" i="20"/>
  <c r="BG116" i="20"/>
  <c r="BD116" i="20"/>
  <c r="AZ116" i="20"/>
  <c r="AV116" i="20"/>
  <c r="AT116" i="20"/>
  <c r="AQ116" i="20"/>
  <c r="AM116" i="20"/>
  <c r="AK116" i="20"/>
  <c r="AH116" i="20"/>
  <c r="AC116" i="20"/>
  <c r="Y116" i="20"/>
  <c r="W116" i="20"/>
  <c r="T116" i="20"/>
  <c r="P116" i="20"/>
  <c r="N116" i="20"/>
  <c r="K116" i="20"/>
  <c r="G116" i="20"/>
  <c r="CN115" i="20"/>
  <c r="CL115" i="20"/>
  <c r="CI115" i="20"/>
  <c r="CE115" i="20"/>
  <c r="CC115" i="20"/>
  <c r="BZ115" i="20"/>
  <c r="BV115" i="20"/>
  <c r="Y115" i="20"/>
  <c r="W115" i="20"/>
  <c r="T115" i="20"/>
  <c r="P115" i="20"/>
  <c r="N115" i="20"/>
  <c r="K115" i="20"/>
  <c r="G115" i="20"/>
  <c r="CN114" i="20"/>
  <c r="CL114" i="20"/>
  <c r="CI114" i="20"/>
  <c r="CE114" i="20"/>
  <c r="CC114" i="20"/>
  <c r="BZ114" i="20"/>
  <c r="BV114" i="20"/>
  <c r="BR114" i="20"/>
  <c r="BP114" i="20"/>
  <c r="BM114" i="20"/>
  <c r="BI114" i="20"/>
  <c r="BG114" i="20"/>
  <c r="BD114" i="20"/>
  <c r="AZ114" i="20"/>
  <c r="AV114" i="20"/>
  <c r="AT114" i="20"/>
  <c r="AQ114" i="20"/>
  <c r="AM114" i="20"/>
  <c r="AK114" i="20"/>
  <c r="AH114" i="20"/>
  <c r="AC114" i="20"/>
  <c r="Y114" i="20"/>
  <c r="W114" i="20"/>
  <c r="T114" i="20"/>
  <c r="P114" i="20"/>
  <c r="N114" i="20"/>
  <c r="K114" i="20"/>
  <c r="G114" i="20"/>
  <c r="CN113" i="20"/>
  <c r="CL113" i="20"/>
  <c r="CI113" i="20"/>
  <c r="CE113" i="20"/>
  <c r="CC113" i="20"/>
  <c r="BZ113" i="20"/>
  <c r="BV113" i="20"/>
  <c r="BR113" i="20"/>
  <c r="BP113" i="20"/>
  <c r="BM113" i="20"/>
  <c r="BI113" i="20"/>
  <c r="BG113" i="20"/>
  <c r="BD113" i="20"/>
  <c r="AZ113" i="20"/>
  <c r="AV113" i="20"/>
  <c r="AT113" i="20"/>
  <c r="AQ113" i="20"/>
  <c r="AM113" i="20"/>
  <c r="AK113" i="20"/>
  <c r="AH113" i="20"/>
  <c r="AC113" i="20"/>
  <c r="Y113" i="20"/>
  <c r="W113" i="20"/>
  <c r="T113" i="20"/>
  <c r="P113" i="20"/>
  <c r="N113" i="20"/>
  <c r="K113" i="20"/>
  <c r="G113" i="20"/>
  <c r="CN112" i="20"/>
  <c r="CL112" i="20"/>
  <c r="CI112" i="20"/>
  <c r="CE112" i="20"/>
  <c r="CC112" i="20"/>
  <c r="BZ112" i="20"/>
  <c r="BV112" i="20"/>
  <c r="BR112" i="20"/>
  <c r="BP112" i="20"/>
  <c r="BM112" i="20"/>
  <c r="BI112" i="20"/>
  <c r="BG112" i="20"/>
  <c r="BD112" i="20"/>
  <c r="AZ112" i="20"/>
  <c r="Y112" i="20"/>
  <c r="W112" i="20"/>
  <c r="T112" i="20"/>
  <c r="P112" i="20"/>
  <c r="N112" i="20"/>
  <c r="K112" i="20"/>
  <c r="G112" i="20"/>
  <c r="CN111" i="20"/>
  <c r="CL111" i="20"/>
  <c r="CI111" i="20"/>
  <c r="CE111" i="20"/>
  <c r="CC111" i="20"/>
  <c r="BZ111" i="20"/>
  <c r="BV111" i="20"/>
  <c r="BR111" i="20"/>
  <c r="BP111" i="20"/>
  <c r="BM111" i="20"/>
  <c r="BI111" i="20"/>
  <c r="BG111" i="20"/>
  <c r="BD111" i="20"/>
  <c r="AZ111" i="20"/>
  <c r="AV111" i="20"/>
  <c r="AT111" i="20"/>
  <c r="AQ111" i="20"/>
  <c r="AM111" i="20"/>
  <c r="AK111" i="20"/>
  <c r="AH111" i="20"/>
  <c r="AC111" i="20"/>
  <c r="Y111" i="20"/>
  <c r="W111" i="20"/>
  <c r="T111" i="20"/>
  <c r="P111" i="20"/>
  <c r="N111" i="20"/>
  <c r="K111" i="20"/>
  <c r="G111" i="20"/>
  <c r="CN110" i="20"/>
  <c r="CL110" i="20"/>
  <c r="CI110" i="20"/>
  <c r="CE110" i="20"/>
  <c r="CC110" i="20"/>
  <c r="BZ110" i="20"/>
  <c r="BV110" i="20"/>
  <c r="BR110" i="20"/>
  <c r="BP110" i="20"/>
  <c r="BM110" i="20"/>
  <c r="BI110" i="20"/>
  <c r="BG110" i="20"/>
  <c r="BD110" i="20"/>
  <c r="AZ110" i="20"/>
  <c r="AV110" i="20"/>
  <c r="AT110" i="20"/>
  <c r="AQ110" i="20"/>
  <c r="AM110" i="20"/>
  <c r="AK110" i="20"/>
  <c r="AH110" i="20"/>
  <c r="AC110" i="20"/>
  <c r="Y110" i="20"/>
  <c r="W110" i="20"/>
  <c r="T110" i="20"/>
  <c r="P110" i="20"/>
  <c r="N110" i="20"/>
  <c r="K110" i="20"/>
  <c r="G110" i="20"/>
  <c r="CN109" i="20"/>
  <c r="CL109" i="20"/>
  <c r="CI109" i="20"/>
  <c r="CE109" i="20"/>
  <c r="CC109" i="20"/>
  <c r="BZ109" i="20"/>
  <c r="BV109" i="20"/>
  <c r="BR109" i="20"/>
  <c r="BP109" i="20"/>
  <c r="BM109" i="20"/>
  <c r="BI109" i="20"/>
  <c r="BG109" i="20"/>
  <c r="BD109" i="20"/>
  <c r="AZ109" i="20"/>
  <c r="Y109" i="20"/>
  <c r="W109" i="20"/>
  <c r="T109" i="20"/>
  <c r="P109" i="20"/>
  <c r="N109" i="20"/>
  <c r="K109" i="20"/>
  <c r="G109" i="20"/>
  <c r="CN108" i="20"/>
  <c r="CL108" i="20"/>
  <c r="CI108" i="20"/>
  <c r="CE108" i="20"/>
  <c r="CC108" i="20"/>
  <c r="BZ108" i="20"/>
  <c r="BV108" i="20"/>
  <c r="BR108" i="20"/>
  <c r="BP108" i="20"/>
  <c r="BM108" i="20"/>
  <c r="BI108" i="20"/>
  <c r="BG108" i="20"/>
  <c r="BD108" i="20"/>
  <c r="AZ108" i="20"/>
  <c r="AV108" i="20"/>
  <c r="AT108" i="20"/>
  <c r="AQ108" i="20"/>
  <c r="AM108" i="20"/>
  <c r="AK108" i="20"/>
  <c r="AH108" i="20"/>
  <c r="AC108" i="20"/>
  <c r="Y108" i="20"/>
  <c r="W108" i="20"/>
  <c r="T108" i="20"/>
  <c r="P108" i="20"/>
  <c r="N108" i="20"/>
  <c r="K108" i="20"/>
  <c r="G108" i="20"/>
  <c r="CN107" i="20"/>
  <c r="CL107" i="20"/>
  <c r="CI107" i="20"/>
  <c r="CE107" i="20"/>
  <c r="CC107" i="20"/>
  <c r="BZ107" i="20"/>
  <c r="BV107" i="20"/>
  <c r="BR107" i="20"/>
  <c r="BP107" i="20"/>
  <c r="BM107" i="20"/>
  <c r="BI107" i="20"/>
  <c r="BG107" i="20"/>
  <c r="BD107" i="20"/>
  <c r="AZ107" i="20"/>
  <c r="AV107" i="20"/>
  <c r="AT107" i="20"/>
  <c r="AQ107" i="20"/>
  <c r="AM107" i="20"/>
  <c r="AK107" i="20"/>
  <c r="AH107" i="20"/>
  <c r="AC107" i="20"/>
  <c r="Y107" i="20"/>
  <c r="W107" i="20"/>
  <c r="T107" i="20"/>
  <c r="P107" i="20"/>
  <c r="N107" i="20"/>
  <c r="K107" i="20"/>
  <c r="G107" i="20"/>
  <c r="Y106" i="20"/>
  <c r="W106" i="20"/>
  <c r="T106" i="20"/>
  <c r="P106" i="20"/>
  <c r="N106" i="20"/>
  <c r="K106" i="20"/>
  <c r="G106" i="20"/>
  <c r="CN105" i="20"/>
  <c r="CL105" i="20"/>
  <c r="CI105" i="20"/>
  <c r="CE105" i="20"/>
  <c r="CC105" i="20"/>
  <c r="BZ105" i="20"/>
  <c r="BV105" i="20"/>
  <c r="BR105" i="20"/>
  <c r="BP105" i="20"/>
  <c r="BM105" i="20"/>
  <c r="BI105" i="20"/>
  <c r="BG105" i="20"/>
  <c r="BD105" i="20"/>
  <c r="AZ105" i="20"/>
  <c r="AV105" i="20"/>
  <c r="AT105" i="20"/>
  <c r="AQ105" i="20"/>
  <c r="AM105" i="20"/>
  <c r="AK105" i="20"/>
  <c r="AH105" i="20"/>
  <c r="AC105" i="20"/>
  <c r="Y105" i="20"/>
  <c r="W105" i="20"/>
  <c r="T105" i="20"/>
  <c r="P105" i="20"/>
  <c r="N105" i="20"/>
  <c r="K105" i="20"/>
  <c r="G105" i="20"/>
  <c r="CN104" i="20"/>
  <c r="CL104" i="20"/>
  <c r="CI104" i="20"/>
  <c r="CE104" i="20"/>
  <c r="CC104" i="20"/>
  <c r="BZ104" i="20"/>
  <c r="BV104" i="20"/>
  <c r="BR104" i="20"/>
  <c r="BP104" i="20"/>
  <c r="BM104" i="20"/>
  <c r="BI104" i="20"/>
  <c r="BG104" i="20"/>
  <c r="BD104" i="20"/>
  <c r="AZ104" i="20"/>
  <c r="AV104" i="20"/>
  <c r="AT104" i="20"/>
  <c r="AQ104" i="20"/>
  <c r="AM104" i="20"/>
  <c r="AK104" i="20"/>
  <c r="AH104" i="20"/>
  <c r="AC104" i="20"/>
  <c r="Y104" i="20"/>
  <c r="W104" i="20"/>
  <c r="T104" i="20"/>
  <c r="P104" i="20"/>
  <c r="N104" i="20"/>
  <c r="K104" i="20"/>
  <c r="G104" i="20"/>
  <c r="CN103" i="20"/>
  <c r="CL103" i="20"/>
  <c r="CI103" i="20"/>
  <c r="CE103" i="20"/>
  <c r="CC103" i="20"/>
  <c r="BZ103" i="20"/>
  <c r="BV103" i="20"/>
  <c r="BR103" i="20"/>
  <c r="BP103" i="20"/>
  <c r="BM103" i="20"/>
  <c r="BI103" i="20"/>
  <c r="BG103" i="20"/>
  <c r="BD103" i="20"/>
  <c r="AZ103" i="20"/>
  <c r="Y103" i="20"/>
  <c r="W103" i="20"/>
  <c r="T103" i="20"/>
  <c r="P103" i="20"/>
  <c r="N103" i="20"/>
  <c r="K103" i="20"/>
  <c r="G103" i="20"/>
  <c r="CN102" i="20"/>
  <c r="CL102" i="20"/>
  <c r="CI102" i="20"/>
  <c r="CE102" i="20"/>
  <c r="CC102" i="20"/>
  <c r="BZ102" i="20"/>
  <c r="BV102" i="20"/>
  <c r="BR102" i="20"/>
  <c r="BP102" i="20"/>
  <c r="BM102" i="20"/>
  <c r="BI102" i="20"/>
  <c r="BG102" i="20"/>
  <c r="BD102" i="20"/>
  <c r="AZ102" i="20"/>
  <c r="Y102" i="20"/>
  <c r="W102" i="20"/>
  <c r="T102" i="20"/>
  <c r="P102" i="20"/>
  <c r="N102" i="20"/>
  <c r="K102" i="20"/>
  <c r="G102" i="20"/>
  <c r="CN101" i="20"/>
  <c r="CL101" i="20"/>
  <c r="CI101" i="20"/>
  <c r="CE101" i="20"/>
  <c r="CC101" i="20"/>
  <c r="BZ101" i="20"/>
  <c r="BV101" i="20"/>
  <c r="BR101" i="20"/>
  <c r="BP101" i="20"/>
  <c r="BM101" i="20"/>
  <c r="BI101" i="20"/>
  <c r="BG101" i="20"/>
  <c r="BD101" i="20"/>
  <c r="AZ101" i="20"/>
  <c r="AV101" i="20"/>
  <c r="AT101" i="20"/>
  <c r="AQ101" i="20"/>
  <c r="AM101" i="20"/>
  <c r="AK101" i="20"/>
  <c r="AH101" i="20"/>
  <c r="AC101" i="20"/>
  <c r="Y101" i="20"/>
  <c r="W101" i="20"/>
  <c r="T101" i="20"/>
  <c r="P101" i="20"/>
  <c r="N101" i="20"/>
  <c r="K101" i="20"/>
  <c r="G101" i="20"/>
  <c r="CN100" i="20"/>
  <c r="CL100" i="20"/>
  <c r="CI100" i="20"/>
  <c r="CE100" i="20"/>
  <c r="CC100" i="20"/>
  <c r="BZ100" i="20"/>
  <c r="BV100" i="20"/>
  <c r="BR100" i="20"/>
  <c r="BP100" i="20"/>
  <c r="BM100" i="20"/>
  <c r="BI100" i="20"/>
  <c r="BG100" i="20"/>
  <c r="BD100" i="20"/>
  <c r="AZ100" i="20"/>
  <c r="Y100" i="20"/>
  <c r="W100" i="20"/>
  <c r="T100" i="20"/>
  <c r="P100" i="20"/>
  <c r="N100" i="20"/>
  <c r="K100" i="20"/>
  <c r="G100" i="20"/>
  <c r="CN99" i="20"/>
  <c r="CL99" i="20"/>
  <c r="CI99" i="20"/>
  <c r="CE99" i="20"/>
  <c r="CC99" i="20"/>
  <c r="BZ99" i="20"/>
  <c r="BV99" i="20"/>
  <c r="BR99" i="20"/>
  <c r="BP99" i="20"/>
  <c r="BM99" i="20"/>
  <c r="BI99" i="20"/>
  <c r="BG99" i="20"/>
  <c r="BD99" i="20"/>
  <c r="AZ99" i="20"/>
  <c r="AV99" i="20"/>
  <c r="AT99" i="20"/>
  <c r="AQ99" i="20"/>
  <c r="AM99" i="20"/>
  <c r="AK99" i="20"/>
  <c r="AH99" i="20"/>
  <c r="AC99" i="20"/>
  <c r="Y99" i="20"/>
  <c r="W99" i="20"/>
  <c r="T99" i="20"/>
  <c r="P99" i="20"/>
  <c r="N99" i="20"/>
  <c r="K99" i="20"/>
  <c r="G99" i="20"/>
  <c r="CN98" i="20"/>
  <c r="CL98" i="20"/>
  <c r="CI98" i="20"/>
  <c r="CE98" i="20"/>
  <c r="CC98" i="20"/>
  <c r="BZ98" i="20"/>
  <c r="BV98" i="20"/>
  <c r="BR98" i="20"/>
  <c r="BP98" i="20"/>
  <c r="BM98" i="20"/>
  <c r="BI98" i="20"/>
  <c r="BG98" i="20"/>
  <c r="BD98" i="20"/>
  <c r="AZ98" i="20"/>
  <c r="AV98" i="20"/>
  <c r="AT98" i="20"/>
  <c r="AQ98" i="20"/>
  <c r="AM98" i="20"/>
  <c r="AK98" i="20"/>
  <c r="AH98" i="20"/>
  <c r="AC98" i="20"/>
  <c r="Y98" i="20"/>
  <c r="W98" i="20"/>
  <c r="T98" i="20"/>
  <c r="P98" i="20"/>
  <c r="N98" i="20"/>
  <c r="K98" i="20"/>
  <c r="G98" i="20"/>
  <c r="CN97" i="20"/>
  <c r="CL97" i="20"/>
  <c r="CI97" i="20"/>
  <c r="CE97" i="20"/>
  <c r="CC97" i="20"/>
  <c r="BZ97" i="20"/>
  <c r="BV97" i="20"/>
  <c r="Y97" i="20"/>
  <c r="W97" i="20"/>
  <c r="T97" i="20"/>
  <c r="P97" i="20"/>
  <c r="N97" i="20"/>
  <c r="K97" i="20"/>
  <c r="G97" i="20"/>
  <c r="CN96" i="20"/>
  <c r="CL96" i="20"/>
  <c r="CI96" i="20"/>
  <c r="CE96" i="20"/>
  <c r="CC96" i="20"/>
  <c r="BZ96" i="20"/>
  <c r="BV96" i="20"/>
  <c r="BR96" i="20"/>
  <c r="BP96" i="20"/>
  <c r="BM96" i="20"/>
  <c r="BI96" i="20"/>
  <c r="BG96" i="20"/>
  <c r="BD96" i="20"/>
  <c r="AZ96" i="20"/>
  <c r="AV96" i="20"/>
  <c r="AT96" i="20"/>
  <c r="AQ96" i="20"/>
  <c r="AM96" i="20"/>
  <c r="AK96" i="20"/>
  <c r="AH96" i="20"/>
  <c r="AC96" i="20"/>
  <c r="Y96" i="20"/>
  <c r="W96" i="20"/>
  <c r="T96" i="20"/>
  <c r="P96" i="20"/>
  <c r="N96" i="20"/>
  <c r="K96" i="20"/>
  <c r="G96" i="20"/>
  <c r="CN95" i="20"/>
  <c r="CL95" i="20"/>
  <c r="CI95" i="20"/>
  <c r="CE95" i="20"/>
  <c r="CC95" i="20"/>
  <c r="BZ95" i="20"/>
  <c r="BV95" i="20"/>
  <c r="BR95" i="20"/>
  <c r="BP95" i="20"/>
  <c r="BM95" i="20"/>
  <c r="BI95" i="20"/>
  <c r="BG95" i="20"/>
  <c r="BD95" i="20"/>
  <c r="AZ95" i="20"/>
  <c r="AV95" i="20"/>
  <c r="AT95" i="20"/>
  <c r="AQ95" i="20"/>
  <c r="AM95" i="20"/>
  <c r="AK95" i="20"/>
  <c r="AH95" i="20"/>
  <c r="AC95" i="20"/>
  <c r="Y95" i="20"/>
  <c r="W95" i="20"/>
  <c r="T95" i="20"/>
  <c r="P95" i="20"/>
  <c r="N95" i="20"/>
  <c r="K95" i="20"/>
  <c r="G95" i="20"/>
  <c r="Y94" i="20"/>
  <c r="W94" i="20"/>
  <c r="T94" i="20"/>
  <c r="P94" i="20"/>
  <c r="N94" i="20"/>
  <c r="K94" i="20"/>
  <c r="G94" i="20"/>
  <c r="CN93" i="20"/>
  <c r="CL93" i="20"/>
  <c r="CI93" i="20"/>
  <c r="CE93" i="20"/>
  <c r="CC93" i="20"/>
  <c r="BZ93" i="20"/>
  <c r="BV93" i="20"/>
  <c r="BR93" i="20"/>
  <c r="BP93" i="20"/>
  <c r="BM93" i="20"/>
  <c r="BI93" i="20"/>
  <c r="BG93" i="20"/>
  <c r="BD93" i="20"/>
  <c r="AZ93" i="20"/>
  <c r="AV93" i="20"/>
  <c r="AT93" i="20"/>
  <c r="AQ93" i="20"/>
  <c r="AM93" i="20"/>
  <c r="AK93" i="20"/>
  <c r="AH93" i="20"/>
  <c r="AC93" i="20"/>
  <c r="Y93" i="20"/>
  <c r="W93" i="20"/>
  <c r="T93" i="20"/>
  <c r="P93" i="20"/>
  <c r="N93" i="20"/>
  <c r="K93" i="20"/>
  <c r="G93" i="20"/>
  <c r="CN92" i="20"/>
  <c r="CL92" i="20"/>
  <c r="CI92" i="20"/>
  <c r="CE92" i="20"/>
  <c r="CC92" i="20"/>
  <c r="BZ92" i="20"/>
  <c r="BV92" i="20"/>
  <c r="BR92" i="20"/>
  <c r="BP92" i="20"/>
  <c r="BM92" i="20"/>
  <c r="BI92" i="20"/>
  <c r="BG92" i="20"/>
  <c r="BD92" i="20"/>
  <c r="AZ92" i="20"/>
  <c r="AV92" i="20"/>
  <c r="AT92" i="20"/>
  <c r="AQ92" i="20"/>
  <c r="AM92" i="20"/>
  <c r="AK92" i="20"/>
  <c r="AH92" i="20"/>
  <c r="AC92" i="20"/>
  <c r="Y92" i="20"/>
  <c r="W92" i="20"/>
  <c r="T92" i="20"/>
  <c r="P92" i="20"/>
  <c r="N92" i="20"/>
  <c r="K92" i="20"/>
  <c r="G92" i="20"/>
  <c r="CN91" i="20"/>
  <c r="CL91" i="20"/>
  <c r="CI91" i="20"/>
  <c r="CE91" i="20"/>
  <c r="CC91" i="20"/>
  <c r="BZ91" i="20"/>
  <c r="BV91" i="20"/>
  <c r="BR91" i="20"/>
  <c r="BP91" i="20"/>
  <c r="BM91" i="20"/>
  <c r="BI91" i="20"/>
  <c r="BG91" i="20"/>
  <c r="BD91" i="20"/>
  <c r="AZ91" i="20"/>
  <c r="Y91" i="20"/>
  <c r="W91" i="20"/>
  <c r="T91" i="20"/>
  <c r="P91" i="20"/>
  <c r="N91" i="20"/>
  <c r="K91" i="20"/>
  <c r="G91" i="20"/>
  <c r="CN90" i="20"/>
  <c r="CL90" i="20"/>
  <c r="CI90" i="20"/>
  <c r="CE90" i="20"/>
  <c r="CC90" i="20"/>
  <c r="BZ90" i="20"/>
  <c r="BV90" i="20"/>
  <c r="BR90" i="20"/>
  <c r="BP90" i="20"/>
  <c r="BM90" i="20"/>
  <c r="BI90" i="20"/>
  <c r="BG90" i="20"/>
  <c r="BD90" i="20"/>
  <c r="AZ90" i="20"/>
  <c r="AV90" i="20"/>
  <c r="AT90" i="20"/>
  <c r="AQ90" i="20"/>
  <c r="AM90" i="20"/>
  <c r="AK90" i="20"/>
  <c r="AH90" i="20"/>
  <c r="AC90" i="20"/>
  <c r="Y90" i="20"/>
  <c r="W90" i="20"/>
  <c r="T90" i="20"/>
  <c r="P90" i="20"/>
  <c r="N90" i="20"/>
  <c r="K90" i="20"/>
  <c r="G90" i="20"/>
  <c r="CN89" i="20"/>
  <c r="CL89" i="20"/>
  <c r="CI89" i="20"/>
  <c r="CE89" i="20"/>
  <c r="CC89" i="20"/>
  <c r="BZ89" i="20"/>
  <c r="BV89" i="20"/>
  <c r="BR89" i="20"/>
  <c r="BP89" i="20"/>
  <c r="BM89" i="20"/>
  <c r="BI89" i="20"/>
  <c r="BG89" i="20"/>
  <c r="BD89" i="20"/>
  <c r="AZ89" i="20"/>
  <c r="AV89" i="20"/>
  <c r="AT89" i="20"/>
  <c r="AQ89" i="20"/>
  <c r="AM89" i="20"/>
  <c r="AK89" i="20"/>
  <c r="AH89" i="20"/>
  <c r="AC89" i="20"/>
  <c r="Y89" i="20"/>
  <c r="W89" i="20"/>
  <c r="T89" i="20"/>
  <c r="P89" i="20"/>
  <c r="N89" i="20"/>
  <c r="K89" i="20"/>
  <c r="G89" i="20"/>
  <c r="CN88" i="20"/>
  <c r="CL88" i="20"/>
  <c r="CI88" i="20"/>
  <c r="CE88" i="20"/>
  <c r="CC88" i="20"/>
  <c r="BZ88" i="20"/>
  <c r="BV88" i="20"/>
  <c r="Y88" i="20"/>
  <c r="W88" i="20"/>
  <c r="T88" i="20"/>
  <c r="P88" i="20"/>
  <c r="N88" i="20"/>
  <c r="K88" i="20"/>
  <c r="G88" i="20"/>
  <c r="CN87" i="20"/>
  <c r="CL87" i="20"/>
  <c r="CI87" i="20"/>
  <c r="CE87" i="20"/>
  <c r="CC87" i="20"/>
  <c r="BZ87" i="20"/>
  <c r="BV87" i="20"/>
  <c r="BR87" i="20"/>
  <c r="BP87" i="20"/>
  <c r="BM87" i="20"/>
  <c r="BI87" i="20"/>
  <c r="BG87" i="20"/>
  <c r="BD87" i="20"/>
  <c r="AZ87" i="20"/>
  <c r="Y87" i="20"/>
  <c r="W87" i="20"/>
  <c r="T87" i="20"/>
  <c r="P87" i="20"/>
  <c r="N87" i="20"/>
  <c r="K87" i="20"/>
  <c r="G87" i="20"/>
  <c r="CN86" i="20"/>
  <c r="CL86" i="20"/>
  <c r="CI86" i="20"/>
  <c r="CE86" i="20"/>
  <c r="CC86" i="20"/>
  <c r="BZ86" i="20"/>
  <c r="BV86" i="20"/>
  <c r="BR86" i="20"/>
  <c r="BP86" i="20"/>
  <c r="BM86" i="20"/>
  <c r="BI86" i="20"/>
  <c r="BG86" i="20"/>
  <c r="BD86" i="20"/>
  <c r="AZ86" i="20"/>
  <c r="AV86" i="20"/>
  <c r="AT86" i="20"/>
  <c r="AQ86" i="20"/>
  <c r="AM86" i="20"/>
  <c r="AK86" i="20"/>
  <c r="AH86" i="20"/>
  <c r="AC86" i="20"/>
  <c r="Y86" i="20"/>
  <c r="W86" i="20"/>
  <c r="T86" i="20"/>
  <c r="P86" i="20"/>
  <c r="N86" i="20"/>
  <c r="K86" i="20"/>
  <c r="G86" i="20"/>
  <c r="CN85" i="20"/>
  <c r="CL85" i="20"/>
  <c r="CI85" i="20"/>
  <c r="CE85" i="20"/>
  <c r="CC85" i="20"/>
  <c r="BZ85" i="20"/>
  <c r="BV85" i="20"/>
  <c r="BR85" i="20"/>
  <c r="BP85" i="20"/>
  <c r="BM85" i="20"/>
  <c r="BI85" i="20"/>
  <c r="BG85" i="20"/>
  <c r="BD85" i="20"/>
  <c r="AZ85" i="20"/>
  <c r="Y85" i="20"/>
  <c r="W85" i="20"/>
  <c r="T85" i="20"/>
  <c r="P85" i="20"/>
  <c r="N85" i="20"/>
  <c r="K85" i="20"/>
  <c r="G85" i="20"/>
  <c r="CN84" i="20"/>
  <c r="CL84" i="20"/>
  <c r="CI84" i="20"/>
  <c r="CE84" i="20"/>
  <c r="CC84" i="20"/>
  <c r="BZ84" i="20"/>
  <c r="BV84" i="20"/>
  <c r="BR84" i="20"/>
  <c r="BP84" i="20"/>
  <c r="BM84" i="20"/>
  <c r="BI84" i="20"/>
  <c r="BG84" i="20"/>
  <c r="BD84" i="20"/>
  <c r="AZ84" i="20"/>
  <c r="AV84" i="20"/>
  <c r="AT84" i="20"/>
  <c r="AQ84" i="20"/>
  <c r="AM84" i="20"/>
  <c r="AK84" i="20"/>
  <c r="AH84" i="20"/>
  <c r="AC84" i="20"/>
  <c r="Y84" i="20"/>
  <c r="W84" i="20"/>
  <c r="T84" i="20"/>
  <c r="P84" i="20"/>
  <c r="N84" i="20"/>
  <c r="K84" i="20"/>
  <c r="G84" i="20"/>
  <c r="CN83" i="20"/>
  <c r="CL83" i="20"/>
  <c r="CI83" i="20"/>
  <c r="CE83" i="20"/>
  <c r="CC83" i="20"/>
  <c r="BZ83" i="20"/>
  <c r="BV83" i="20"/>
  <c r="BR83" i="20"/>
  <c r="BP83" i="20"/>
  <c r="BM83" i="20"/>
  <c r="BI83" i="20"/>
  <c r="BG83" i="20"/>
  <c r="BD83" i="20"/>
  <c r="AZ83" i="20"/>
  <c r="AV83" i="20"/>
  <c r="AT83" i="20"/>
  <c r="AQ83" i="20"/>
  <c r="AM83" i="20"/>
  <c r="AK83" i="20"/>
  <c r="AH83" i="20"/>
  <c r="AC83" i="20"/>
  <c r="Y83" i="20"/>
  <c r="W83" i="20"/>
  <c r="T83" i="20"/>
  <c r="P83" i="20"/>
  <c r="N83" i="20"/>
  <c r="K83" i="20"/>
  <c r="G83" i="20"/>
  <c r="CN82" i="20"/>
  <c r="CL82" i="20"/>
  <c r="CI82" i="20"/>
  <c r="CE82" i="20"/>
  <c r="CC82" i="20"/>
  <c r="BZ82" i="20"/>
  <c r="BV82" i="20"/>
  <c r="BR82" i="20"/>
  <c r="BP82" i="20"/>
  <c r="BM82" i="20"/>
  <c r="BI82" i="20"/>
  <c r="BG82" i="20"/>
  <c r="BD82" i="20"/>
  <c r="AZ82" i="20"/>
  <c r="Y82" i="20"/>
  <c r="W82" i="20"/>
  <c r="T82" i="20"/>
  <c r="P82" i="20"/>
  <c r="N82" i="20"/>
  <c r="K82" i="20"/>
  <c r="G82" i="20"/>
  <c r="CN81" i="20"/>
  <c r="CL81" i="20"/>
  <c r="CI81" i="20"/>
  <c r="CE81" i="20"/>
  <c r="CC81" i="20"/>
  <c r="BZ81" i="20"/>
  <c r="BV81" i="20"/>
  <c r="BR81" i="20"/>
  <c r="BP81" i="20"/>
  <c r="BM81" i="20"/>
  <c r="BI81" i="20"/>
  <c r="BG81" i="20"/>
  <c r="BD81" i="20"/>
  <c r="AZ81" i="20"/>
  <c r="AV81" i="20"/>
  <c r="AT81" i="20"/>
  <c r="AQ81" i="20"/>
  <c r="AM81" i="20"/>
  <c r="AK81" i="20"/>
  <c r="AH81" i="20"/>
  <c r="AC81" i="20"/>
  <c r="Y81" i="20"/>
  <c r="W81" i="20"/>
  <c r="T81" i="20"/>
  <c r="P81" i="20"/>
  <c r="N81" i="20"/>
  <c r="K81" i="20"/>
  <c r="G81" i="20"/>
  <c r="CN80" i="20"/>
  <c r="CL80" i="20"/>
  <c r="CI80" i="20"/>
  <c r="CE80" i="20"/>
  <c r="CC80" i="20"/>
  <c r="BZ80" i="20"/>
  <c r="BV80" i="20"/>
  <c r="BR80" i="20"/>
  <c r="BP80" i="20"/>
  <c r="BM80" i="20"/>
  <c r="BI80" i="20"/>
  <c r="BG80" i="20"/>
  <c r="BD80" i="20"/>
  <c r="AZ80" i="20"/>
  <c r="AV80" i="20"/>
  <c r="AT80" i="20"/>
  <c r="AQ80" i="20"/>
  <c r="AM80" i="20"/>
  <c r="AK80" i="20"/>
  <c r="AH80" i="20"/>
  <c r="AC80" i="20"/>
  <c r="Y80" i="20"/>
  <c r="W80" i="20"/>
  <c r="T80" i="20"/>
  <c r="P80" i="20"/>
  <c r="N80" i="20"/>
  <c r="K80" i="20"/>
  <c r="G80" i="20"/>
  <c r="CN79" i="20"/>
  <c r="CL79" i="20"/>
  <c r="CI79" i="20"/>
  <c r="CE79" i="20"/>
  <c r="CC79" i="20"/>
  <c r="BZ79" i="20"/>
  <c r="BV79" i="20"/>
  <c r="BR79" i="20"/>
  <c r="BP79" i="20"/>
  <c r="BM79" i="20"/>
  <c r="BI79" i="20"/>
  <c r="BG79" i="20"/>
  <c r="BD79" i="20"/>
  <c r="AZ79" i="20"/>
  <c r="AV79" i="20"/>
  <c r="AT79" i="20"/>
  <c r="AQ79" i="20"/>
  <c r="AM79" i="20"/>
  <c r="AK79" i="20"/>
  <c r="AH79" i="20"/>
  <c r="AC79" i="20"/>
  <c r="Y79" i="20"/>
  <c r="W79" i="20"/>
  <c r="T79" i="20"/>
  <c r="P79" i="20"/>
  <c r="N79" i="20"/>
  <c r="K79" i="20"/>
  <c r="G79" i="20"/>
  <c r="CN78" i="20"/>
  <c r="CL78" i="20"/>
  <c r="CI78" i="20"/>
  <c r="CE78" i="20"/>
  <c r="CC78" i="20"/>
  <c r="BZ78" i="20"/>
  <c r="BV78" i="20"/>
  <c r="BR78" i="20"/>
  <c r="BP78" i="20"/>
  <c r="BM78" i="20"/>
  <c r="BI78" i="20"/>
  <c r="BG78" i="20"/>
  <c r="BD78" i="20"/>
  <c r="AZ78" i="20"/>
  <c r="AV78" i="20"/>
  <c r="AT78" i="20"/>
  <c r="AQ78" i="20"/>
  <c r="AM78" i="20"/>
  <c r="AK78" i="20"/>
  <c r="AH78" i="20"/>
  <c r="AC78" i="20"/>
  <c r="Y78" i="20"/>
  <c r="W78" i="20"/>
  <c r="T78" i="20"/>
  <c r="P78" i="20"/>
  <c r="N78" i="20"/>
  <c r="K78" i="20"/>
  <c r="G78" i="20"/>
  <c r="CN77" i="20"/>
  <c r="CL77" i="20"/>
  <c r="CI77" i="20"/>
  <c r="CE77" i="20"/>
  <c r="CC77" i="20"/>
  <c r="BZ77" i="20"/>
  <c r="BV77" i="20"/>
  <c r="BR77" i="20"/>
  <c r="BP77" i="20"/>
  <c r="BM77" i="20"/>
  <c r="BI77" i="20"/>
  <c r="BG77" i="20"/>
  <c r="BD77" i="20"/>
  <c r="AZ77" i="20"/>
  <c r="AV77" i="20"/>
  <c r="AT77" i="20"/>
  <c r="AQ77" i="20"/>
  <c r="AM77" i="20"/>
  <c r="AK77" i="20"/>
  <c r="AH77" i="20"/>
  <c r="AC77" i="20"/>
  <c r="Y77" i="20"/>
  <c r="W77" i="20"/>
  <c r="T77" i="20"/>
  <c r="P77" i="20"/>
  <c r="N77" i="20"/>
  <c r="K77" i="20"/>
  <c r="G77" i="20"/>
  <c r="CN76" i="20"/>
  <c r="CL76" i="20"/>
  <c r="CI76" i="20"/>
  <c r="CE76" i="20"/>
  <c r="CC76" i="20"/>
  <c r="BZ76" i="20"/>
  <c r="BV76" i="20"/>
  <c r="BR76" i="20"/>
  <c r="BP76" i="20"/>
  <c r="BM76" i="20"/>
  <c r="BI76" i="20"/>
  <c r="BG76" i="20"/>
  <c r="BD76" i="20"/>
  <c r="AZ76" i="20"/>
  <c r="AV76" i="20"/>
  <c r="AT76" i="20"/>
  <c r="AQ76" i="20"/>
  <c r="AM76" i="20"/>
  <c r="AK76" i="20"/>
  <c r="AH76" i="20"/>
  <c r="AC76" i="20"/>
  <c r="Y76" i="20"/>
  <c r="W76" i="20"/>
  <c r="T76" i="20"/>
  <c r="P76" i="20"/>
  <c r="N76" i="20"/>
  <c r="K76" i="20"/>
  <c r="G76" i="20"/>
  <c r="CN75" i="20"/>
  <c r="CL75" i="20"/>
  <c r="CI75" i="20"/>
  <c r="CE75" i="20"/>
  <c r="CC75" i="20"/>
  <c r="BZ75" i="20"/>
  <c r="BV75" i="20"/>
  <c r="BR75" i="20"/>
  <c r="BP75" i="20"/>
  <c r="BM75" i="20"/>
  <c r="BI75" i="20"/>
  <c r="BG75" i="20"/>
  <c r="BD75" i="20"/>
  <c r="AZ75" i="20"/>
  <c r="AV75" i="20"/>
  <c r="AT75" i="20"/>
  <c r="AQ75" i="20"/>
  <c r="AM75" i="20"/>
  <c r="AK75" i="20"/>
  <c r="AH75" i="20"/>
  <c r="AC75" i="20"/>
  <c r="Y75" i="20"/>
  <c r="W75" i="20"/>
  <c r="T75" i="20"/>
  <c r="P75" i="20"/>
  <c r="N75" i="20"/>
  <c r="K75" i="20"/>
  <c r="G75" i="20"/>
  <c r="CN74" i="20"/>
  <c r="CL74" i="20"/>
  <c r="CI74" i="20"/>
  <c r="CE74" i="20"/>
  <c r="CC74" i="20"/>
  <c r="BZ74" i="20"/>
  <c r="BV74" i="20"/>
  <c r="BR74" i="20"/>
  <c r="BP74" i="20"/>
  <c r="BM74" i="20"/>
  <c r="BI74" i="20"/>
  <c r="BG74" i="20"/>
  <c r="BD74" i="20"/>
  <c r="AZ74" i="20"/>
  <c r="AV74" i="20"/>
  <c r="AT74" i="20"/>
  <c r="AQ74" i="20"/>
  <c r="AM74" i="20"/>
  <c r="AK74" i="20"/>
  <c r="AH74" i="20"/>
  <c r="AC74" i="20"/>
  <c r="Y74" i="20"/>
  <c r="W74" i="20"/>
  <c r="T74" i="20"/>
  <c r="P74" i="20"/>
  <c r="N74" i="20"/>
  <c r="K74" i="20"/>
  <c r="G74" i="20"/>
  <c r="CN73" i="20"/>
  <c r="CL73" i="20"/>
  <c r="CI73" i="20"/>
  <c r="CE73" i="20"/>
  <c r="CC73" i="20"/>
  <c r="BZ73" i="20"/>
  <c r="BV73" i="20"/>
  <c r="BR73" i="20"/>
  <c r="BP73" i="20"/>
  <c r="BM73" i="20"/>
  <c r="BI73" i="20"/>
  <c r="BG73" i="20"/>
  <c r="BD73" i="20"/>
  <c r="AZ73" i="20"/>
  <c r="Y73" i="20"/>
  <c r="W73" i="20"/>
  <c r="T73" i="20"/>
  <c r="P73" i="20"/>
  <c r="N73" i="20"/>
  <c r="K73" i="20"/>
  <c r="G73" i="20"/>
  <c r="CN72" i="20"/>
  <c r="CL72" i="20"/>
  <c r="CI72" i="20"/>
  <c r="CE72" i="20"/>
  <c r="CC72" i="20"/>
  <c r="BZ72" i="20"/>
  <c r="BV72" i="20"/>
  <c r="BR72" i="20"/>
  <c r="BP72" i="20"/>
  <c r="BM72" i="20"/>
  <c r="BI72" i="20"/>
  <c r="BG72" i="20"/>
  <c r="BD72" i="20"/>
  <c r="AZ72" i="20"/>
  <c r="AV72" i="20"/>
  <c r="AT72" i="20"/>
  <c r="AQ72" i="20"/>
  <c r="AM72" i="20"/>
  <c r="AK72" i="20"/>
  <c r="AH72" i="20"/>
  <c r="AC72" i="20"/>
  <c r="Y72" i="20"/>
  <c r="W72" i="20"/>
  <c r="T72" i="20"/>
  <c r="P72" i="20"/>
  <c r="N72" i="20"/>
  <c r="K72" i="20"/>
  <c r="G72" i="20"/>
  <c r="CN71" i="20"/>
  <c r="CL71" i="20"/>
  <c r="CI71" i="20"/>
  <c r="CE71" i="20"/>
  <c r="CC71" i="20"/>
  <c r="BZ71" i="20"/>
  <c r="BV71" i="20"/>
  <c r="BR71" i="20"/>
  <c r="BP71" i="20"/>
  <c r="BM71" i="20"/>
  <c r="BI71" i="20"/>
  <c r="BG71" i="20"/>
  <c r="BD71" i="20"/>
  <c r="AZ71" i="20"/>
  <c r="AV71" i="20"/>
  <c r="AT71" i="20"/>
  <c r="AQ71" i="20"/>
  <c r="AM71" i="20"/>
  <c r="AK71" i="20"/>
  <c r="AH71" i="20"/>
  <c r="AC71" i="20"/>
  <c r="Y71" i="20"/>
  <c r="W71" i="20"/>
  <c r="T71" i="20"/>
  <c r="P71" i="20"/>
  <c r="N71" i="20"/>
  <c r="K71" i="20"/>
  <c r="G71" i="20"/>
  <c r="CN70" i="20"/>
  <c r="CL70" i="20"/>
  <c r="CI70" i="20"/>
  <c r="CE70" i="20"/>
  <c r="CC70" i="20"/>
  <c r="BZ70" i="20"/>
  <c r="BV70" i="20"/>
  <c r="BR70" i="20"/>
  <c r="BP70" i="20"/>
  <c r="BM70" i="20"/>
  <c r="BI70" i="20"/>
  <c r="BG70" i="20"/>
  <c r="BD70" i="20"/>
  <c r="AZ70" i="20"/>
  <c r="AV70" i="20"/>
  <c r="AT70" i="20"/>
  <c r="AQ70" i="20"/>
  <c r="AM70" i="20"/>
  <c r="AK70" i="20"/>
  <c r="AH70" i="20"/>
  <c r="AC70" i="20"/>
  <c r="Y70" i="20"/>
  <c r="W70" i="20"/>
  <c r="T70" i="20"/>
  <c r="P70" i="20"/>
  <c r="N70" i="20"/>
  <c r="K70" i="20"/>
  <c r="G70" i="20"/>
  <c r="CN69" i="20"/>
  <c r="CL69" i="20"/>
  <c r="CI69" i="20"/>
  <c r="CE69" i="20"/>
  <c r="CC69" i="20"/>
  <c r="BZ69" i="20"/>
  <c r="BV69" i="20"/>
  <c r="BR69" i="20"/>
  <c r="BP69" i="20"/>
  <c r="BM69" i="20"/>
  <c r="BI69" i="20"/>
  <c r="BG69" i="20"/>
  <c r="BD69" i="20"/>
  <c r="AZ69" i="20"/>
  <c r="AV69" i="20"/>
  <c r="AT69" i="20"/>
  <c r="AQ69" i="20"/>
  <c r="AM69" i="20"/>
  <c r="AK69" i="20"/>
  <c r="AH69" i="20"/>
  <c r="AC69" i="20"/>
  <c r="Y69" i="20"/>
  <c r="W69" i="20"/>
  <c r="T69" i="20"/>
  <c r="P69" i="20"/>
  <c r="N69" i="20"/>
  <c r="K69" i="20"/>
  <c r="G69" i="20"/>
  <c r="CN68" i="20"/>
  <c r="CL68" i="20"/>
  <c r="CI68" i="20"/>
  <c r="CE68" i="20"/>
  <c r="CC68" i="20"/>
  <c r="BZ68" i="20"/>
  <c r="BV68" i="20"/>
  <c r="BR68" i="20"/>
  <c r="BP68" i="20"/>
  <c r="BM68" i="20"/>
  <c r="BI68" i="20"/>
  <c r="BG68" i="20"/>
  <c r="BD68" i="20"/>
  <c r="AZ68" i="20"/>
  <c r="AV68" i="20"/>
  <c r="AT68" i="20"/>
  <c r="AQ68" i="20"/>
  <c r="AM68" i="20"/>
  <c r="AK68" i="20"/>
  <c r="AH68" i="20"/>
  <c r="AC68" i="20"/>
  <c r="Y68" i="20"/>
  <c r="W68" i="20"/>
  <c r="T68" i="20"/>
  <c r="P68" i="20"/>
  <c r="N68" i="20"/>
  <c r="K68" i="20"/>
  <c r="G68" i="20"/>
  <c r="CN67" i="20"/>
  <c r="CL67" i="20"/>
  <c r="CI67" i="20"/>
  <c r="CE67" i="20"/>
  <c r="CC67" i="20"/>
  <c r="BZ67" i="20"/>
  <c r="BV67" i="20"/>
  <c r="BR67" i="20"/>
  <c r="BP67" i="20"/>
  <c r="BM67" i="20"/>
  <c r="BI67" i="20"/>
  <c r="BG67" i="20"/>
  <c r="BD67" i="20"/>
  <c r="AZ67" i="20"/>
  <c r="AV67" i="20"/>
  <c r="AT67" i="20"/>
  <c r="AQ67" i="20"/>
  <c r="AM67" i="20"/>
  <c r="AK67" i="20"/>
  <c r="AH67" i="20"/>
  <c r="AC67" i="20"/>
  <c r="Y67" i="20"/>
  <c r="W67" i="20"/>
  <c r="T67" i="20"/>
  <c r="P67" i="20"/>
  <c r="N67" i="20"/>
  <c r="K67" i="20"/>
  <c r="G67" i="20"/>
  <c r="CN66" i="20"/>
  <c r="CL66" i="20"/>
  <c r="CI66" i="20"/>
  <c r="CE66" i="20"/>
  <c r="CC66" i="20"/>
  <c r="BZ66" i="20"/>
  <c r="BV66" i="20"/>
  <c r="BR66" i="20"/>
  <c r="BP66" i="20"/>
  <c r="BM66" i="20"/>
  <c r="BI66" i="20"/>
  <c r="BG66" i="20"/>
  <c r="BD66" i="20"/>
  <c r="AZ66" i="20"/>
  <c r="AV66" i="20"/>
  <c r="AT66" i="20"/>
  <c r="AQ66" i="20"/>
  <c r="AM66" i="20"/>
  <c r="AK66" i="20"/>
  <c r="AH66" i="20"/>
  <c r="AC66" i="20"/>
  <c r="Y66" i="20"/>
  <c r="W66" i="20"/>
  <c r="T66" i="20"/>
  <c r="P66" i="20"/>
  <c r="N66" i="20"/>
  <c r="K66" i="20"/>
  <c r="G66" i="20"/>
  <c r="CN65" i="20"/>
  <c r="CL65" i="20"/>
  <c r="CI65" i="20"/>
  <c r="CE65" i="20"/>
  <c r="CC65" i="20"/>
  <c r="BZ65" i="20"/>
  <c r="BV65" i="20"/>
  <c r="BR65" i="20"/>
  <c r="BP65" i="20"/>
  <c r="BM65" i="20"/>
  <c r="BI65" i="20"/>
  <c r="BG65" i="20"/>
  <c r="BD65" i="20"/>
  <c r="AZ65" i="20"/>
  <c r="AV65" i="20"/>
  <c r="AT65" i="20"/>
  <c r="AQ65" i="20"/>
  <c r="AM65" i="20"/>
  <c r="AK65" i="20"/>
  <c r="AH65" i="20"/>
  <c r="AC65" i="20"/>
  <c r="Y65" i="20"/>
  <c r="W65" i="20"/>
  <c r="T65" i="20"/>
  <c r="P65" i="20"/>
  <c r="N65" i="20"/>
  <c r="K65" i="20"/>
  <c r="G65" i="20"/>
  <c r="CN64" i="20"/>
  <c r="CL64" i="20"/>
  <c r="CI64" i="20"/>
  <c r="CE64" i="20"/>
  <c r="CC64" i="20"/>
  <c r="BZ64" i="20"/>
  <c r="BV64" i="20"/>
  <c r="BR64" i="20"/>
  <c r="BP64" i="20"/>
  <c r="BM64" i="20"/>
  <c r="BI64" i="20"/>
  <c r="BG64" i="20"/>
  <c r="BD64" i="20"/>
  <c r="AZ64" i="20"/>
  <c r="AV64" i="20"/>
  <c r="AT64" i="20"/>
  <c r="AQ64" i="20"/>
  <c r="AM64" i="20"/>
  <c r="AK64" i="20"/>
  <c r="AH64" i="20"/>
  <c r="AC64" i="20"/>
  <c r="Y64" i="20"/>
  <c r="W64" i="20"/>
  <c r="T64" i="20"/>
  <c r="P64" i="20"/>
  <c r="N64" i="20"/>
  <c r="K64" i="20"/>
  <c r="G64" i="20"/>
  <c r="CN63" i="20"/>
  <c r="CL63" i="20"/>
  <c r="CI63" i="20"/>
  <c r="CE63" i="20"/>
  <c r="CC63" i="20"/>
  <c r="BZ63" i="20"/>
  <c r="BV63" i="20"/>
  <c r="BR63" i="20"/>
  <c r="BP63" i="20"/>
  <c r="BM63" i="20"/>
  <c r="BI63" i="20"/>
  <c r="BG63" i="20"/>
  <c r="BD63" i="20"/>
  <c r="AZ63" i="20"/>
  <c r="AV63" i="20"/>
  <c r="AT63" i="20"/>
  <c r="AQ63" i="20"/>
  <c r="AM63" i="20"/>
  <c r="AK63" i="20"/>
  <c r="AH63" i="20"/>
  <c r="AC63" i="20"/>
  <c r="Y63" i="20"/>
  <c r="W63" i="20"/>
  <c r="T63" i="20"/>
  <c r="P63" i="20"/>
  <c r="N63" i="20"/>
  <c r="K63" i="20"/>
  <c r="G63" i="20"/>
  <c r="CN62" i="20"/>
  <c r="CL62" i="20"/>
  <c r="CI62" i="20"/>
  <c r="CE62" i="20"/>
  <c r="CC62" i="20"/>
  <c r="BZ62" i="20"/>
  <c r="BV62" i="20"/>
  <c r="BR62" i="20"/>
  <c r="BP62" i="20"/>
  <c r="BM62" i="20"/>
  <c r="BI62" i="20"/>
  <c r="BG62" i="20"/>
  <c r="BD62" i="20"/>
  <c r="AZ62" i="20"/>
  <c r="AV62" i="20"/>
  <c r="AT62" i="20"/>
  <c r="AQ62" i="20"/>
  <c r="AM62" i="20"/>
  <c r="AK62" i="20"/>
  <c r="AH62" i="20"/>
  <c r="AC62" i="20"/>
  <c r="Y62" i="20"/>
  <c r="W62" i="20"/>
  <c r="T62" i="20"/>
  <c r="P62" i="20"/>
  <c r="N62" i="20"/>
  <c r="K62" i="20"/>
  <c r="G62" i="20"/>
  <c r="CN61" i="20"/>
  <c r="CL61" i="20"/>
  <c r="CI61" i="20"/>
  <c r="CE61" i="20"/>
  <c r="CC61" i="20"/>
  <c r="BZ61" i="20"/>
  <c r="BV61" i="20"/>
  <c r="BR61" i="20"/>
  <c r="BP61" i="20"/>
  <c r="BM61" i="20"/>
  <c r="BI61" i="20"/>
  <c r="BG61" i="20"/>
  <c r="BD61" i="20"/>
  <c r="AZ61" i="20"/>
  <c r="AV61" i="20"/>
  <c r="AT61" i="20"/>
  <c r="AQ61" i="20"/>
  <c r="AM61" i="20"/>
  <c r="AK61" i="20"/>
  <c r="AH61" i="20"/>
  <c r="AC61" i="20"/>
  <c r="Y61" i="20"/>
  <c r="W61" i="20"/>
  <c r="T61" i="20"/>
  <c r="P61" i="20"/>
  <c r="N61" i="20"/>
  <c r="K61" i="20"/>
  <c r="G61" i="20"/>
  <c r="CN60" i="20"/>
  <c r="CL60" i="20"/>
  <c r="CI60" i="20"/>
  <c r="CE60" i="20"/>
  <c r="CC60" i="20"/>
  <c r="BZ60" i="20"/>
  <c r="BV60" i="20"/>
  <c r="BR60" i="20"/>
  <c r="BP60" i="20"/>
  <c r="BM60" i="20"/>
  <c r="BI60" i="20"/>
  <c r="BG60" i="20"/>
  <c r="BD60" i="20"/>
  <c r="AZ60" i="20"/>
  <c r="AV60" i="20"/>
  <c r="AT60" i="20"/>
  <c r="AQ60" i="20"/>
  <c r="AM60" i="20"/>
  <c r="AK60" i="20"/>
  <c r="AH60" i="20"/>
  <c r="AC60" i="20"/>
  <c r="Y60" i="20"/>
  <c r="W60" i="20"/>
  <c r="T60" i="20"/>
  <c r="P60" i="20"/>
  <c r="N60" i="20"/>
  <c r="K60" i="20"/>
  <c r="G60" i="20"/>
  <c r="CN59" i="20"/>
  <c r="CL59" i="20"/>
  <c r="CI59" i="20"/>
  <c r="CE59" i="20"/>
  <c r="CC59" i="20"/>
  <c r="BZ59" i="20"/>
  <c r="BV59" i="20"/>
  <c r="BR59" i="20"/>
  <c r="BP59" i="20"/>
  <c r="BM59" i="20"/>
  <c r="BI59" i="20"/>
  <c r="BG59" i="20"/>
  <c r="BD59" i="20"/>
  <c r="AZ59" i="20"/>
  <c r="AV59" i="20"/>
  <c r="AT59" i="20"/>
  <c r="AQ59" i="20"/>
  <c r="AM59" i="20"/>
  <c r="AK59" i="20"/>
  <c r="AH59" i="20"/>
  <c r="AC59" i="20"/>
  <c r="Y59" i="20"/>
  <c r="W59" i="20"/>
  <c r="T59" i="20"/>
  <c r="P59" i="20"/>
  <c r="N59" i="20"/>
  <c r="K59" i="20"/>
  <c r="G59" i="20"/>
  <c r="CN58" i="20"/>
  <c r="CL58" i="20"/>
  <c r="CI58" i="20"/>
  <c r="CE58" i="20"/>
  <c r="CC58" i="20"/>
  <c r="BZ58" i="20"/>
  <c r="BV58" i="20"/>
  <c r="BR58" i="20"/>
  <c r="BP58" i="20"/>
  <c r="BM58" i="20"/>
  <c r="BI58" i="20"/>
  <c r="BG58" i="20"/>
  <c r="BD58" i="20"/>
  <c r="AZ58" i="20"/>
  <c r="AV58" i="20"/>
  <c r="AT58" i="20"/>
  <c r="AQ58" i="20"/>
  <c r="AM58" i="20"/>
  <c r="AK58" i="20"/>
  <c r="AH58" i="20"/>
  <c r="AC58" i="20"/>
  <c r="Y58" i="20"/>
  <c r="W58" i="20"/>
  <c r="T58" i="20"/>
  <c r="P58" i="20"/>
  <c r="N58" i="20"/>
  <c r="K58" i="20"/>
  <c r="G58" i="20"/>
  <c r="CN57" i="20"/>
  <c r="CL57" i="20"/>
  <c r="CI57" i="20"/>
  <c r="CE57" i="20"/>
  <c r="CC57" i="20"/>
  <c r="BZ57" i="20"/>
  <c r="BV57" i="20"/>
  <c r="BR57" i="20"/>
  <c r="BP57" i="20"/>
  <c r="BM57" i="20"/>
  <c r="BI57" i="20"/>
  <c r="BG57" i="20"/>
  <c r="BD57" i="20"/>
  <c r="AZ57" i="20"/>
  <c r="AV57" i="20"/>
  <c r="AT57" i="20"/>
  <c r="AQ57" i="20"/>
  <c r="AM57" i="20"/>
  <c r="AK57" i="20"/>
  <c r="AH57" i="20"/>
  <c r="AC57" i="20"/>
  <c r="Y57" i="20"/>
  <c r="W57" i="20"/>
  <c r="T57" i="20"/>
  <c r="P57" i="20"/>
  <c r="N57" i="20"/>
  <c r="K57" i="20"/>
  <c r="G57" i="20"/>
  <c r="CN56" i="20"/>
  <c r="CL56" i="20"/>
  <c r="CI56" i="20"/>
  <c r="CE56" i="20"/>
  <c r="CC56" i="20"/>
  <c r="BZ56" i="20"/>
  <c r="BV56" i="20"/>
  <c r="BR56" i="20"/>
  <c r="BP56" i="20"/>
  <c r="BM56" i="20"/>
  <c r="BI56" i="20"/>
  <c r="BG56" i="20"/>
  <c r="BD56" i="20"/>
  <c r="AZ56" i="20"/>
  <c r="AV56" i="20"/>
  <c r="AT56" i="20"/>
  <c r="AQ56" i="20"/>
  <c r="AM56" i="20"/>
  <c r="AK56" i="20"/>
  <c r="AH56" i="20"/>
  <c r="AC56" i="20"/>
  <c r="Y56" i="20"/>
  <c r="W56" i="20"/>
  <c r="T56" i="20"/>
  <c r="P56" i="20"/>
  <c r="N56" i="20"/>
  <c r="K56" i="20"/>
  <c r="G56" i="20"/>
  <c r="CN55" i="20"/>
  <c r="CL55" i="20"/>
  <c r="CI55" i="20"/>
  <c r="CE55" i="20"/>
  <c r="CC55" i="20"/>
  <c r="BZ55" i="20"/>
  <c r="BV55" i="20"/>
  <c r="BR55" i="20"/>
  <c r="BP55" i="20"/>
  <c r="BM55" i="20"/>
  <c r="BI55" i="20"/>
  <c r="BG55" i="20"/>
  <c r="BD55" i="20"/>
  <c r="AZ55" i="20"/>
  <c r="AV55" i="20"/>
  <c r="AT55" i="20"/>
  <c r="AQ55" i="20"/>
  <c r="AM55" i="20"/>
  <c r="AK55" i="20"/>
  <c r="AH55" i="20"/>
  <c r="AC55" i="20"/>
  <c r="Y55" i="20"/>
  <c r="W55" i="20"/>
  <c r="T55" i="20"/>
  <c r="P55" i="20"/>
  <c r="N55" i="20"/>
  <c r="K55" i="20"/>
  <c r="G55" i="20"/>
  <c r="CN54" i="20"/>
  <c r="CL54" i="20"/>
  <c r="CI54" i="20"/>
  <c r="CE54" i="20"/>
  <c r="CC54" i="20"/>
  <c r="BZ54" i="20"/>
  <c r="BV54" i="20"/>
  <c r="BR54" i="20"/>
  <c r="BP54" i="20"/>
  <c r="BM54" i="20"/>
  <c r="BI54" i="20"/>
  <c r="BG54" i="20"/>
  <c r="BD54" i="20"/>
  <c r="AZ54" i="20"/>
  <c r="AV54" i="20"/>
  <c r="AT54" i="20"/>
  <c r="AQ54" i="20"/>
  <c r="AM54" i="20"/>
  <c r="AK54" i="20"/>
  <c r="AH54" i="20"/>
  <c r="AC54" i="20"/>
  <c r="Y54" i="20"/>
  <c r="W54" i="20"/>
  <c r="T54" i="20"/>
  <c r="P54" i="20"/>
  <c r="N54" i="20"/>
  <c r="K54" i="20"/>
  <c r="G54" i="20"/>
  <c r="CN53" i="20"/>
  <c r="CL53" i="20"/>
  <c r="CI53" i="20"/>
  <c r="CE53" i="20"/>
  <c r="CC53" i="20"/>
  <c r="BZ53" i="20"/>
  <c r="BV53" i="20"/>
  <c r="BR53" i="20"/>
  <c r="BP53" i="20"/>
  <c r="BM53" i="20"/>
  <c r="BI53" i="20"/>
  <c r="BG53" i="20"/>
  <c r="BD53" i="20"/>
  <c r="AZ53" i="20"/>
  <c r="AV53" i="20"/>
  <c r="AT53" i="20"/>
  <c r="AQ53" i="20"/>
  <c r="AM53" i="20"/>
  <c r="AK53" i="20"/>
  <c r="AH53" i="20"/>
  <c r="AC53" i="20"/>
  <c r="Y53" i="20"/>
  <c r="W53" i="20"/>
  <c r="T53" i="20"/>
  <c r="P53" i="20"/>
  <c r="N53" i="20"/>
  <c r="K53" i="20"/>
  <c r="G53" i="20"/>
  <c r="CN52" i="20"/>
  <c r="CL52" i="20"/>
  <c r="CI52" i="20"/>
  <c r="CE52" i="20"/>
  <c r="CC52" i="20"/>
  <c r="BZ52" i="20"/>
  <c r="BV52" i="20"/>
  <c r="BR52" i="20"/>
  <c r="BP52" i="20"/>
  <c r="BM52" i="20"/>
  <c r="BI52" i="20"/>
  <c r="BG52" i="20"/>
  <c r="BD52" i="20"/>
  <c r="AZ52" i="20"/>
  <c r="AV52" i="20"/>
  <c r="AT52" i="20"/>
  <c r="AQ52" i="20"/>
  <c r="AM52" i="20"/>
  <c r="AK52" i="20"/>
  <c r="AH52" i="20"/>
  <c r="AC52" i="20"/>
  <c r="Y52" i="20"/>
  <c r="W52" i="20"/>
  <c r="T52" i="20"/>
  <c r="P52" i="20"/>
  <c r="N52" i="20"/>
  <c r="K52" i="20"/>
  <c r="G52" i="20"/>
  <c r="CN51" i="20"/>
  <c r="CL51" i="20"/>
  <c r="CI51" i="20"/>
  <c r="CE51" i="20"/>
  <c r="CC51" i="20"/>
  <c r="BZ51" i="20"/>
  <c r="BV51" i="20"/>
  <c r="BR51" i="20"/>
  <c r="BP51" i="20"/>
  <c r="BM51" i="20"/>
  <c r="BI51" i="20"/>
  <c r="BG51" i="20"/>
  <c r="BD51" i="20"/>
  <c r="AZ51" i="20"/>
  <c r="AV51" i="20"/>
  <c r="AT51" i="20"/>
  <c r="AQ51" i="20"/>
  <c r="AM51" i="20"/>
  <c r="AK51" i="20"/>
  <c r="AH51" i="20"/>
  <c r="AC51" i="20"/>
  <c r="Y51" i="20"/>
  <c r="W51" i="20"/>
  <c r="T51" i="20"/>
  <c r="P51" i="20"/>
  <c r="N51" i="20"/>
  <c r="K51" i="20"/>
  <c r="G51" i="20"/>
  <c r="CN50" i="20"/>
  <c r="CL50" i="20"/>
  <c r="CI50" i="20"/>
  <c r="CE50" i="20"/>
  <c r="CC50" i="20"/>
  <c r="BZ50" i="20"/>
  <c r="BV50" i="20"/>
  <c r="BR50" i="20"/>
  <c r="BP50" i="20"/>
  <c r="BM50" i="20"/>
  <c r="BI50" i="20"/>
  <c r="BG50" i="20"/>
  <c r="BD50" i="20"/>
  <c r="AZ50" i="20"/>
  <c r="AV50" i="20"/>
  <c r="AT50" i="20"/>
  <c r="AQ50" i="20"/>
  <c r="AM50" i="20"/>
  <c r="AK50" i="20"/>
  <c r="AH50" i="20"/>
  <c r="AC50" i="20"/>
  <c r="Y50" i="20"/>
  <c r="W50" i="20"/>
  <c r="T50" i="20"/>
  <c r="P50" i="20"/>
  <c r="N50" i="20"/>
  <c r="K50" i="20"/>
  <c r="G50" i="20"/>
  <c r="CN49" i="20"/>
  <c r="CL49" i="20"/>
  <c r="CI49" i="20"/>
  <c r="CE49" i="20"/>
  <c r="CC49" i="20"/>
  <c r="BZ49" i="20"/>
  <c r="BV49" i="20"/>
  <c r="BR49" i="20"/>
  <c r="BP49" i="20"/>
  <c r="BM49" i="20"/>
  <c r="BI49" i="20"/>
  <c r="BG49" i="20"/>
  <c r="BD49" i="20"/>
  <c r="AZ49" i="20"/>
  <c r="AV49" i="20"/>
  <c r="AT49" i="20"/>
  <c r="AQ49" i="20"/>
  <c r="AM49" i="20"/>
  <c r="AK49" i="20"/>
  <c r="AH49" i="20"/>
  <c r="AC49" i="20"/>
  <c r="Y49" i="20"/>
  <c r="W49" i="20"/>
  <c r="T49" i="20"/>
  <c r="P49" i="20"/>
  <c r="N49" i="20"/>
  <c r="K49" i="20"/>
  <c r="G49" i="20"/>
  <c r="CN48" i="20"/>
  <c r="CL48" i="20"/>
  <c r="CI48" i="20"/>
  <c r="CE48" i="20"/>
  <c r="CC48" i="20"/>
  <c r="BZ48" i="20"/>
  <c r="BV48" i="20"/>
  <c r="BR48" i="20"/>
  <c r="BP48" i="20"/>
  <c r="BM48" i="20"/>
  <c r="BI48" i="20"/>
  <c r="BG48" i="20"/>
  <c r="BD48" i="20"/>
  <c r="AZ48" i="20"/>
  <c r="AV48" i="20"/>
  <c r="AT48" i="20"/>
  <c r="AQ48" i="20"/>
  <c r="AM48" i="20"/>
  <c r="AK48" i="20"/>
  <c r="AH48" i="20"/>
  <c r="AC48" i="20"/>
  <c r="Y48" i="20"/>
  <c r="W48" i="20"/>
  <c r="T48" i="20"/>
  <c r="P48" i="20"/>
  <c r="N48" i="20"/>
  <c r="K48" i="20"/>
  <c r="G48" i="20"/>
  <c r="CN47" i="20"/>
  <c r="CL47" i="20"/>
  <c r="CI47" i="20"/>
  <c r="CE47" i="20"/>
  <c r="CC47" i="20"/>
  <c r="BZ47" i="20"/>
  <c r="BV47" i="20"/>
  <c r="BR47" i="20"/>
  <c r="BP47" i="20"/>
  <c r="BM47" i="20"/>
  <c r="BI47" i="20"/>
  <c r="BG47" i="20"/>
  <c r="BD47" i="20"/>
  <c r="AZ47" i="20"/>
  <c r="AV47" i="20"/>
  <c r="AT47" i="20"/>
  <c r="AQ47" i="20"/>
  <c r="AM47" i="20"/>
  <c r="AK47" i="20"/>
  <c r="AH47" i="20"/>
  <c r="AC47" i="20"/>
  <c r="Y47" i="20"/>
  <c r="W47" i="20"/>
  <c r="T47" i="20"/>
  <c r="P47" i="20"/>
  <c r="N47" i="20"/>
  <c r="K47" i="20"/>
  <c r="G47" i="20"/>
  <c r="CN46" i="20"/>
  <c r="CL46" i="20"/>
  <c r="CI46" i="20"/>
  <c r="CE46" i="20"/>
  <c r="CC46" i="20"/>
  <c r="BZ46" i="20"/>
  <c r="BV46" i="20"/>
  <c r="BR46" i="20"/>
  <c r="BP46" i="20"/>
  <c r="BM46" i="20"/>
  <c r="BI46" i="20"/>
  <c r="BG46" i="20"/>
  <c r="BD46" i="20"/>
  <c r="AZ46" i="20"/>
  <c r="AV46" i="20"/>
  <c r="AT46" i="20"/>
  <c r="AQ46" i="20"/>
  <c r="AM46" i="20"/>
  <c r="AK46" i="20"/>
  <c r="AH46" i="20"/>
  <c r="AC46" i="20"/>
  <c r="Y46" i="20"/>
  <c r="W46" i="20"/>
  <c r="T46" i="20"/>
  <c r="P46" i="20"/>
  <c r="N46" i="20"/>
  <c r="K46" i="20"/>
  <c r="G46" i="20"/>
  <c r="CN45" i="20"/>
  <c r="CL45" i="20"/>
  <c r="CI45" i="20"/>
  <c r="CE45" i="20"/>
  <c r="CC45" i="20"/>
  <c r="BZ45" i="20"/>
  <c r="BV45" i="20"/>
  <c r="BR45" i="20"/>
  <c r="BP45" i="20"/>
  <c r="BM45" i="20"/>
  <c r="BI45" i="20"/>
  <c r="BG45" i="20"/>
  <c r="BD45" i="20"/>
  <c r="AZ45" i="20"/>
  <c r="AV45" i="20"/>
  <c r="AT45" i="20"/>
  <c r="AQ45" i="20"/>
  <c r="AM45" i="20"/>
  <c r="AK45" i="20"/>
  <c r="AH45" i="20"/>
  <c r="AC45" i="20"/>
  <c r="Y45" i="20"/>
  <c r="W45" i="20"/>
  <c r="T45" i="20"/>
  <c r="P45" i="20"/>
  <c r="N45" i="20"/>
  <c r="K45" i="20"/>
  <c r="G45" i="20"/>
  <c r="CN44" i="20"/>
  <c r="CL44" i="20"/>
  <c r="CI44" i="20"/>
  <c r="CE44" i="20"/>
  <c r="CC44" i="20"/>
  <c r="BZ44" i="20"/>
  <c r="BV44" i="20"/>
  <c r="BR44" i="20"/>
  <c r="BP44" i="20"/>
  <c r="BM44" i="20"/>
  <c r="BI44" i="20"/>
  <c r="BG44" i="20"/>
  <c r="BD44" i="20"/>
  <c r="AZ44" i="20"/>
  <c r="AV44" i="20"/>
  <c r="AT44" i="20"/>
  <c r="AQ44" i="20"/>
  <c r="AM44" i="20"/>
  <c r="AK44" i="20"/>
  <c r="AH44" i="20"/>
  <c r="AC44" i="20"/>
  <c r="Y44" i="20"/>
  <c r="W44" i="20"/>
  <c r="T44" i="20"/>
  <c r="P44" i="20"/>
  <c r="N44" i="20"/>
  <c r="K44" i="20"/>
  <c r="G44" i="20"/>
  <c r="CN43" i="20"/>
  <c r="CL43" i="20"/>
  <c r="CI43" i="20"/>
  <c r="CE43" i="20"/>
  <c r="CC43" i="20"/>
  <c r="BZ43" i="20"/>
  <c r="BV43" i="20"/>
  <c r="BR43" i="20"/>
  <c r="BP43" i="20"/>
  <c r="BM43" i="20"/>
  <c r="BI43" i="20"/>
  <c r="BG43" i="20"/>
  <c r="BD43" i="20"/>
  <c r="AZ43" i="20"/>
  <c r="AV43" i="20"/>
  <c r="AT43" i="20"/>
  <c r="AQ43" i="20"/>
  <c r="AM43" i="20"/>
  <c r="AK43" i="20"/>
  <c r="AH43" i="20"/>
  <c r="AC43" i="20"/>
  <c r="Y43" i="20"/>
  <c r="W43" i="20"/>
  <c r="T43" i="20"/>
  <c r="P43" i="20"/>
  <c r="N43" i="20"/>
  <c r="K43" i="20"/>
  <c r="G43" i="20"/>
  <c r="CN42" i="20"/>
  <c r="CL42" i="20"/>
  <c r="CI42" i="20"/>
  <c r="CE42" i="20"/>
  <c r="CC42" i="20"/>
  <c r="BZ42" i="20"/>
  <c r="BV42" i="20"/>
  <c r="BR42" i="20"/>
  <c r="BP42" i="20"/>
  <c r="BM42" i="20"/>
  <c r="BI42" i="20"/>
  <c r="BG42" i="20"/>
  <c r="BD42" i="20"/>
  <c r="AZ42" i="20"/>
  <c r="AV42" i="20"/>
  <c r="AT42" i="20"/>
  <c r="AQ42" i="20"/>
  <c r="AM42" i="20"/>
  <c r="AK42" i="20"/>
  <c r="AH42" i="20"/>
  <c r="AC42" i="20"/>
  <c r="Y42" i="20"/>
  <c r="W42" i="20"/>
  <c r="T42" i="20"/>
  <c r="P42" i="20"/>
  <c r="N42" i="20"/>
  <c r="K42" i="20"/>
  <c r="G42" i="20"/>
  <c r="CN41" i="20"/>
  <c r="CL41" i="20"/>
  <c r="CI41" i="20"/>
  <c r="CE41" i="20"/>
  <c r="CC41" i="20"/>
  <c r="BZ41" i="20"/>
  <c r="BV41" i="20"/>
  <c r="BR41" i="20"/>
  <c r="BP41" i="20"/>
  <c r="BM41" i="20"/>
  <c r="BI41" i="20"/>
  <c r="BG41" i="20"/>
  <c r="BD41" i="20"/>
  <c r="AZ41" i="20"/>
  <c r="AV41" i="20"/>
  <c r="AT41" i="20"/>
  <c r="AQ41" i="20"/>
  <c r="AM41" i="20"/>
  <c r="AK41" i="20"/>
  <c r="AH41" i="20"/>
  <c r="AC41" i="20"/>
  <c r="Y41" i="20"/>
  <c r="W41" i="20"/>
  <c r="T41" i="20"/>
  <c r="P41" i="20"/>
  <c r="N41" i="20"/>
  <c r="K41" i="20"/>
  <c r="G41" i="20"/>
  <c r="CN40" i="20"/>
  <c r="CL40" i="20"/>
  <c r="CI40" i="20"/>
  <c r="CE40" i="20"/>
  <c r="CC40" i="20"/>
  <c r="BZ40" i="20"/>
  <c r="BV40" i="20"/>
  <c r="BR40" i="20"/>
  <c r="BP40" i="20"/>
  <c r="BM40" i="20"/>
  <c r="BI40" i="20"/>
  <c r="BG40" i="20"/>
  <c r="BD40" i="20"/>
  <c r="AZ40" i="20"/>
  <c r="AV40" i="20"/>
  <c r="AT40" i="20"/>
  <c r="AQ40" i="20"/>
  <c r="AM40" i="20"/>
  <c r="AK40" i="20"/>
  <c r="AH40" i="20"/>
  <c r="AC40" i="20"/>
  <c r="Y40" i="20"/>
  <c r="W40" i="20"/>
  <c r="T40" i="20"/>
  <c r="P40" i="20"/>
  <c r="N40" i="20"/>
  <c r="K40" i="20"/>
  <c r="G40" i="20"/>
  <c r="CN39" i="20"/>
  <c r="CL39" i="20"/>
  <c r="CI39" i="20"/>
  <c r="CE39" i="20"/>
  <c r="CC39" i="20"/>
  <c r="BZ39" i="20"/>
  <c r="BV39" i="20"/>
  <c r="BR39" i="20"/>
  <c r="BP39" i="20"/>
  <c r="BM39" i="20"/>
  <c r="BI39" i="20"/>
  <c r="BG39" i="20"/>
  <c r="BD39" i="20"/>
  <c r="AZ39" i="20"/>
  <c r="AV39" i="20"/>
  <c r="AT39" i="20"/>
  <c r="AQ39" i="20"/>
  <c r="AM39" i="20"/>
  <c r="AK39" i="20"/>
  <c r="AH39" i="20"/>
  <c r="AC39" i="20"/>
  <c r="Y39" i="20"/>
  <c r="W39" i="20"/>
  <c r="T39" i="20"/>
  <c r="P39" i="20"/>
  <c r="N39" i="20"/>
  <c r="K39" i="20"/>
  <c r="G39" i="20"/>
  <c r="CN38" i="20"/>
  <c r="CL38" i="20"/>
  <c r="CI38" i="20"/>
  <c r="CE38" i="20"/>
  <c r="CC38" i="20"/>
  <c r="BZ38" i="20"/>
  <c r="BV38" i="20"/>
  <c r="BR38" i="20"/>
  <c r="BP38" i="20"/>
  <c r="BM38" i="20"/>
  <c r="BI38" i="20"/>
  <c r="BG38" i="20"/>
  <c r="BD38" i="20"/>
  <c r="AZ38" i="20"/>
  <c r="AV38" i="20"/>
  <c r="AT38" i="20"/>
  <c r="AQ38" i="20"/>
  <c r="AM38" i="20"/>
  <c r="AK38" i="20"/>
  <c r="AH38" i="20"/>
  <c r="AC38" i="20"/>
  <c r="Y38" i="20"/>
  <c r="W38" i="20"/>
  <c r="T38" i="20"/>
  <c r="P38" i="20"/>
  <c r="N38" i="20"/>
  <c r="K38" i="20"/>
  <c r="G38" i="20"/>
  <c r="CN37" i="20"/>
  <c r="CL37" i="20"/>
  <c r="CI37" i="20"/>
  <c r="CE37" i="20"/>
  <c r="CC37" i="20"/>
  <c r="BZ37" i="20"/>
  <c r="BV37" i="20"/>
  <c r="BR37" i="20"/>
  <c r="BP37" i="20"/>
  <c r="BM37" i="20"/>
  <c r="BI37" i="20"/>
  <c r="BG37" i="20"/>
  <c r="BD37" i="20"/>
  <c r="AZ37" i="20"/>
  <c r="AV37" i="20"/>
  <c r="AT37" i="20"/>
  <c r="AQ37" i="20"/>
  <c r="AM37" i="20"/>
  <c r="AK37" i="20"/>
  <c r="AH37" i="20"/>
  <c r="AC37" i="20"/>
  <c r="Y37" i="20"/>
  <c r="W37" i="20"/>
  <c r="T37" i="20"/>
  <c r="P37" i="20"/>
  <c r="N37" i="20"/>
  <c r="K37" i="20"/>
  <c r="G37" i="20"/>
  <c r="CN36" i="20"/>
  <c r="CL36" i="20"/>
  <c r="CI36" i="20"/>
  <c r="CE36" i="20"/>
  <c r="CC36" i="20"/>
  <c r="BZ36" i="20"/>
  <c r="BV36" i="20"/>
  <c r="BR36" i="20"/>
  <c r="BP36" i="20"/>
  <c r="BM36" i="20"/>
  <c r="BI36" i="20"/>
  <c r="BG36" i="20"/>
  <c r="BD36" i="20"/>
  <c r="AZ36" i="20"/>
  <c r="AV36" i="20"/>
  <c r="AT36" i="20"/>
  <c r="AQ36" i="20"/>
  <c r="AM36" i="20"/>
  <c r="AK36" i="20"/>
  <c r="AH36" i="20"/>
  <c r="AC36" i="20"/>
  <c r="Y36" i="20"/>
  <c r="W36" i="20"/>
  <c r="T36" i="20"/>
  <c r="P36" i="20"/>
  <c r="N36" i="20"/>
  <c r="K36" i="20"/>
  <c r="G36" i="20"/>
  <c r="CN35" i="20"/>
  <c r="CL35" i="20"/>
  <c r="CI35" i="20"/>
  <c r="CE35" i="20"/>
  <c r="CC35" i="20"/>
  <c r="BZ35" i="20"/>
  <c r="BV35" i="20"/>
  <c r="BR35" i="20"/>
  <c r="BP35" i="20"/>
  <c r="BM35" i="20"/>
  <c r="BI35" i="20"/>
  <c r="BG35" i="20"/>
  <c r="BD35" i="20"/>
  <c r="AZ35" i="20"/>
  <c r="AV35" i="20"/>
  <c r="AT35" i="20"/>
  <c r="AQ35" i="20"/>
  <c r="AM35" i="20"/>
  <c r="AK35" i="20"/>
  <c r="AH35" i="20"/>
  <c r="AC35" i="20"/>
  <c r="Y35" i="20"/>
  <c r="W35" i="20"/>
  <c r="T35" i="20"/>
  <c r="P35" i="20"/>
  <c r="N35" i="20"/>
  <c r="K35" i="20"/>
  <c r="G35" i="20"/>
  <c r="CN34" i="20"/>
  <c r="CL34" i="20"/>
  <c r="CI34" i="20"/>
  <c r="CE34" i="20"/>
  <c r="CC34" i="20"/>
  <c r="BZ34" i="20"/>
  <c r="BV34" i="20"/>
  <c r="BR34" i="20"/>
  <c r="BP34" i="20"/>
  <c r="BM34" i="20"/>
  <c r="BI34" i="20"/>
  <c r="BG34" i="20"/>
  <c r="BD34" i="20"/>
  <c r="AZ34" i="20"/>
  <c r="AV34" i="20"/>
  <c r="AT34" i="20"/>
  <c r="AQ34" i="20"/>
  <c r="AM34" i="20"/>
  <c r="AK34" i="20"/>
  <c r="AH34" i="20"/>
  <c r="AC34" i="20"/>
  <c r="Y34" i="20"/>
  <c r="W34" i="20"/>
  <c r="T34" i="20"/>
  <c r="P34" i="20"/>
  <c r="N34" i="20"/>
  <c r="K34" i="20"/>
  <c r="G34" i="20"/>
  <c r="CN33" i="20"/>
  <c r="CL33" i="20"/>
  <c r="CI33" i="20"/>
  <c r="CE33" i="20"/>
  <c r="CC33" i="20"/>
  <c r="BZ33" i="20"/>
  <c r="BV33" i="20"/>
  <c r="BR33" i="20"/>
  <c r="BP33" i="20"/>
  <c r="BM33" i="20"/>
  <c r="BI33" i="20"/>
  <c r="BG33" i="20"/>
  <c r="BD33" i="20"/>
  <c r="AZ33" i="20"/>
  <c r="AV33" i="20"/>
  <c r="AT33" i="20"/>
  <c r="AQ33" i="20"/>
  <c r="AM33" i="20"/>
  <c r="AK33" i="20"/>
  <c r="AH33" i="20"/>
  <c r="AC33" i="20"/>
  <c r="Y33" i="20"/>
  <c r="W33" i="20"/>
  <c r="T33" i="20"/>
  <c r="P33" i="20"/>
  <c r="N33" i="20"/>
  <c r="K33" i="20"/>
  <c r="G33" i="20"/>
  <c r="CN32" i="20"/>
  <c r="CL32" i="20"/>
  <c r="CI32" i="20"/>
  <c r="CE32" i="20"/>
  <c r="CC32" i="20"/>
  <c r="BZ32" i="20"/>
  <c r="BV32" i="20"/>
  <c r="BR32" i="20"/>
  <c r="BP32" i="20"/>
  <c r="BM32" i="20"/>
  <c r="BI32" i="20"/>
  <c r="BG32" i="20"/>
  <c r="BD32" i="20"/>
  <c r="AZ32" i="20"/>
  <c r="AV32" i="20"/>
  <c r="AT32" i="20"/>
  <c r="AQ32" i="20"/>
  <c r="AM32" i="20"/>
  <c r="AK32" i="20"/>
  <c r="AH32" i="20"/>
  <c r="AC32" i="20"/>
  <c r="Y32" i="20"/>
  <c r="W32" i="20"/>
  <c r="T32" i="20"/>
  <c r="P32" i="20"/>
  <c r="N32" i="20"/>
  <c r="K32" i="20"/>
  <c r="G32" i="20"/>
  <c r="CN31" i="20"/>
  <c r="CL31" i="20"/>
  <c r="CI31" i="20"/>
  <c r="CE31" i="20"/>
  <c r="CC31" i="20"/>
  <c r="BZ31" i="20"/>
  <c r="BV31" i="20"/>
  <c r="BR31" i="20"/>
  <c r="BP31" i="20"/>
  <c r="BM31" i="20"/>
  <c r="BI31" i="20"/>
  <c r="BG31" i="20"/>
  <c r="BD31" i="20"/>
  <c r="AZ31" i="20"/>
  <c r="AV31" i="20"/>
  <c r="AT31" i="20"/>
  <c r="AQ31" i="20"/>
  <c r="AM31" i="20"/>
  <c r="AK31" i="20"/>
  <c r="AH31" i="20"/>
  <c r="AC31" i="20"/>
  <c r="Y31" i="20"/>
  <c r="W31" i="20"/>
  <c r="T31" i="20"/>
  <c r="P31" i="20"/>
  <c r="N31" i="20"/>
  <c r="K31" i="20"/>
  <c r="G31" i="20"/>
  <c r="CN30" i="20"/>
  <c r="CL30" i="20"/>
  <c r="CI30" i="20"/>
  <c r="CE30" i="20"/>
  <c r="CC30" i="20"/>
  <c r="BZ30" i="20"/>
  <c r="BV30" i="20"/>
  <c r="BR30" i="20"/>
  <c r="BP30" i="20"/>
  <c r="BM30" i="20"/>
  <c r="BI30" i="20"/>
  <c r="BG30" i="20"/>
  <c r="BD30" i="20"/>
  <c r="AZ30" i="20"/>
  <c r="AV30" i="20"/>
  <c r="AT30" i="20"/>
  <c r="AQ30" i="20"/>
  <c r="AM30" i="20"/>
  <c r="AK30" i="20"/>
  <c r="AH30" i="20"/>
  <c r="AC30" i="20"/>
  <c r="Y30" i="20"/>
  <c r="W30" i="20"/>
  <c r="T30" i="20"/>
  <c r="P30" i="20"/>
  <c r="N30" i="20"/>
  <c r="K30" i="20"/>
  <c r="G30" i="20"/>
  <c r="CN29" i="20"/>
  <c r="CL29" i="20"/>
  <c r="CI29" i="20"/>
  <c r="CE29" i="20"/>
  <c r="CC29" i="20"/>
  <c r="BZ29" i="20"/>
  <c r="BV29" i="20"/>
  <c r="BR29" i="20"/>
  <c r="BP29" i="20"/>
  <c r="BM29" i="20"/>
  <c r="BI29" i="20"/>
  <c r="BG29" i="20"/>
  <c r="BD29" i="20"/>
  <c r="AZ29" i="20"/>
  <c r="AV29" i="20"/>
  <c r="AT29" i="20"/>
  <c r="AQ29" i="20"/>
  <c r="AM29" i="20"/>
  <c r="AK29" i="20"/>
  <c r="AH29" i="20"/>
  <c r="AC29" i="20"/>
  <c r="Y29" i="20"/>
  <c r="W29" i="20"/>
  <c r="T29" i="20"/>
  <c r="P29" i="20"/>
  <c r="N29" i="20"/>
  <c r="K29" i="20"/>
  <c r="G29" i="20"/>
  <c r="CN28" i="20"/>
  <c r="CL28" i="20"/>
  <c r="CI28" i="20"/>
  <c r="CE28" i="20"/>
  <c r="CC28" i="20"/>
  <c r="BZ28" i="20"/>
  <c r="BV28" i="20"/>
  <c r="BR28" i="20"/>
  <c r="BP28" i="20"/>
  <c r="BM28" i="20"/>
  <c r="BI28" i="20"/>
  <c r="BG28" i="20"/>
  <c r="BD28" i="20"/>
  <c r="AZ28" i="20"/>
  <c r="AV28" i="20"/>
  <c r="AT28" i="20"/>
  <c r="AQ28" i="20"/>
  <c r="AM28" i="20"/>
  <c r="AK28" i="20"/>
  <c r="AH28" i="20"/>
  <c r="AC28" i="20"/>
  <c r="Y28" i="20"/>
  <c r="W28" i="20"/>
  <c r="T28" i="20"/>
  <c r="P28" i="20"/>
  <c r="N28" i="20"/>
  <c r="K28" i="20"/>
  <c r="G28" i="20"/>
  <c r="CN27" i="20"/>
  <c r="CL27" i="20"/>
  <c r="CI27" i="20"/>
  <c r="CE27" i="20"/>
  <c r="CC27" i="20"/>
  <c r="BZ27" i="20"/>
  <c r="BV27" i="20"/>
  <c r="BR27" i="20"/>
  <c r="BP27" i="20"/>
  <c r="BM27" i="20"/>
  <c r="BI27" i="20"/>
  <c r="BG27" i="20"/>
  <c r="BD27" i="20"/>
  <c r="AZ27" i="20"/>
  <c r="AV27" i="20"/>
  <c r="AT27" i="20"/>
  <c r="AQ27" i="20"/>
  <c r="AM27" i="20"/>
  <c r="AK27" i="20"/>
  <c r="AH27" i="20"/>
  <c r="AC27" i="20"/>
  <c r="Y27" i="20"/>
  <c r="W27" i="20"/>
  <c r="T27" i="20"/>
  <c r="P27" i="20"/>
  <c r="N27" i="20"/>
  <c r="K27" i="20"/>
  <c r="G27" i="20"/>
  <c r="CN26" i="20"/>
  <c r="CL26" i="20"/>
  <c r="CI26" i="20"/>
  <c r="CE26" i="20"/>
  <c r="CC26" i="20"/>
  <c r="BZ26" i="20"/>
  <c r="BV26" i="20"/>
  <c r="BR26" i="20"/>
  <c r="BP26" i="20"/>
  <c r="BM26" i="20"/>
  <c r="BI26" i="20"/>
  <c r="BG26" i="20"/>
  <c r="BD26" i="20"/>
  <c r="AZ26" i="20"/>
  <c r="AV26" i="20"/>
  <c r="AT26" i="20"/>
  <c r="AQ26" i="20"/>
  <c r="AM26" i="20"/>
  <c r="AK26" i="20"/>
  <c r="AH26" i="20"/>
  <c r="AC26" i="20"/>
  <c r="Y26" i="20"/>
  <c r="W26" i="20"/>
  <c r="T26" i="20"/>
  <c r="P26" i="20"/>
  <c r="N26" i="20"/>
  <c r="K26" i="20"/>
  <c r="G26" i="20"/>
  <c r="CN25" i="20"/>
  <c r="CL25" i="20"/>
  <c r="CI25" i="20"/>
  <c r="CE25" i="20"/>
  <c r="CC25" i="20"/>
  <c r="BZ25" i="20"/>
  <c r="BV25" i="20"/>
  <c r="BR25" i="20"/>
  <c r="BP25" i="20"/>
  <c r="BM25" i="20"/>
  <c r="BI25" i="20"/>
  <c r="BG25" i="20"/>
  <c r="BD25" i="20"/>
  <c r="AZ25" i="20"/>
  <c r="AV25" i="20"/>
  <c r="AT25" i="20"/>
  <c r="AQ25" i="20"/>
  <c r="AM25" i="20"/>
  <c r="AK25" i="20"/>
  <c r="AH25" i="20"/>
  <c r="AC25" i="20"/>
  <c r="Y25" i="20"/>
  <c r="W25" i="20"/>
  <c r="T25" i="20"/>
  <c r="P25" i="20"/>
  <c r="N25" i="20"/>
  <c r="K25" i="20"/>
  <c r="G25" i="20"/>
  <c r="CN24" i="20"/>
  <c r="CL24" i="20"/>
  <c r="CI24" i="20"/>
  <c r="CE24" i="20"/>
  <c r="CC24" i="20"/>
  <c r="BZ24" i="20"/>
  <c r="BV24" i="20"/>
  <c r="BR24" i="20"/>
  <c r="BP24" i="20"/>
  <c r="BM24" i="20"/>
  <c r="BI24" i="20"/>
  <c r="BG24" i="20"/>
  <c r="BD24" i="20"/>
  <c r="AZ24" i="20"/>
  <c r="AV24" i="20"/>
  <c r="AT24" i="20"/>
  <c r="AQ24" i="20"/>
  <c r="AM24" i="20"/>
  <c r="AK24" i="20"/>
  <c r="AH24" i="20"/>
  <c r="AC24" i="20"/>
  <c r="Y24" i="20"/>
  <c r="W24" i="20"/>
  <c r="T24" i="20"/>
  <c r="P24" i="20"/>
  <c r="N24" i="20"/>
  <c r="K24" i="20"/>
  <c r="G24" i="20"/>
  <c r="CN23" i="20"/>
  <c r="CL23" i="20"/>
  <c r="CI23" i="20"/>
  <c r="CE23" i="20"/>
  <c r="CC23" i="20"/>
  <c r="BZ23" i="20"/>
  <c r="BV23" i="20"/>
  <c r="BR23" i="20"/>
  <c r="BP23" i="20"/>
  <c r="BM23" i="20"/>
  <c r="BI23" i="20"/>
  <c r="BG23" i="20"/>
  <c r="BD23" i="20"/>
  <c r="AZ23" i="20"/>
  <c r="AV23" i="20"/>
  <c r="AT23" i="20"/>
  <c r="AQ23" i="20"/>
  <c r="AM23" i="20"/>
  <c r="AK23" i="20"/>
  <c r="AH23" i="20"/>
  <c r="AC23" i="20"/>
  <c r="Y23" i="20"/>
  <c r="W23" i="20"/>
  <c r="T23" i="20"/>
  <c r="P23" i="20"/>
  <c r="N23" i="20"/>
  <c r="K23" i="20"/>
  <c r="G23" i="20"/>
  <c r="CN22" i="20"/>
  <c r="CL22" i="20"/>
  <c r="CI22" i="20"/>
  <c r="CE22" i="20"/>
  <c r="CC22" i="20"/>
  <c r="BZ22" i="20"/>
  <c r="BV22" i="20"/>
  <c r="BR22" i="20"/>
  <c r="BP22" i="20"/>
  <c r="BM22" i="20"/>
  <c r="BI22" i="20"/>
  <c r="BG22" i="20"/>
  <c r="BD22" i="20"/>
  <c r="AZ22" i="20"/>
  <c r="AV22" i="20"/>
  <c r="AT22" i="20"/>
  <c r="AQ22" i="20"/>
  <c r="AM22" i="20"/>
  <c r="AK22" i="20"/>
  <c r="AH22" i="20"/>
  <c r="AC22" i="20"/>
  <c r="Y22" i="20"/>
  <c r="W22" i="20"/>
  <c r="T22" i="20"/>
  <c r="P22" i="20"/>
  <c r="N22" i="20"/>
  <c r="K22" i="20"/>
  <c r="G22" i="20"/>
  <c r="CN21" i="20"/>
  <c r="CL21" i="20"/>
  <c r="CI21" i="20"/>
  <c r="CE21" i="20"/>
  <c r="CC21" i="20"/>
  <c r="BZ21" i="20"/>
  <c r="BV21" i="20"/>
  <c r="BR21" i="20"/>
  <c r="BP21" i="20"/>
  <c r="BM21" i="20"/>
  <c r="BI21" i="20"/>
  <c r="BG21" i="20"/>
  <c r="BD21" i="20"/>
  <c r="AZ21" i="20"/>
  <c r="AV21" i="20"/>
  <c r="AT21" i="20"/>
  <c r="AQ21" i="20"/>
  <c r="AM21" i="20"/>
  <c r="AK21" i="20"/>
  <c r="AH21" i="20"/>
  <c r="AC21" i="20"/>
  <c r="Y21" i="20"/>
  <c r="W21" i="20"/>
  <c r="T21" i="20"/>
  <c r="P21" i="20"/>
  <c r="N21" i="20"/>
  <c r="K21" i="20"/>
  <c r="G21" i="20"/>
  <c r="CN20" i="20"/>
  <c r="CL20" i="20"/>
  <c r="CI20" i="20"/>
  <c r="CE20" i="20"/>
  <c r="CC20" i="20"/>
  <c r="BZ20" i="20"/>
  <c r="BV20" i="20"/>
  <c r="BR20" i="20"/>
  <c r="BP20" i="20"/>
  <c r="BM20" i="20"/>
  <c r="BI20" i="20"/>
  <c r="BG20" i="20"/>
  <c r="BD20" i="20"/>
  <c r="AZ20" i="20"/>
  <c r="AV20" i="20"/>
  <c r="AT20" i="20"/>
  <c r="AQ20" i="20"/>
  <c r="AM20" i="20"/>
  <c r="AK20" i="20"/>
  <c r="AH20" i="20"/>
  <c r="AC20" i="20"/>
  <c r="Y20" i="20"/>
  <c r="W20" i="20"/>
  <c r="T20" i="20"/>
  <c r="P20" i="20"/>
  <c r="N20" i="20"/>
  <c r="K20" i="20"/>
  <c r="G20" i="20"/>
  <c r="CN19" i="20"/>
  <c r="CL19" i="20"/>
  <c r="CI19" i="20"/>
  <c r="CE19" i="20"/>
  <c r="CC19" i="20"/>
  <c r="BZ19" i="20"/>
  <c r="BV19" i="20"/>
  <c r="BR19" i="20"/>
  <c r="BP19" i="20"/>
  <c r="BM19" i="20"/>
  <c r="BI19" i="20"/>
  <c r="BG19" i="20"/>
  <c r="BD19" i="20"/>
  <c r="AZ19" i="20"/>
  <c r="AV19" i="20"/>
  <c r="AT19" i="20"/>
  <c r="AQ19" i="20"/>
  <c r="AM19" i="20"/>
  <c r="AK19" i="20"/>
  <c r="AH19" i="20"/>
  <c r="AC19" i="20"/>
  <c r="Y19" i="20"/>
  <c r="W19" i="20"/>
  <c r="T19" i="20"/>
  <c r="P19" i="20"/>
  <c r="N19" i="20"/>
  <c r="K19" i="20"/>
  <c r="G19" i="20"/>
  <c r="CN18" i="20"/>
  <c r="CL18" i="20"/>
  <c r="CI18" i="20"/>
  <c r="CE18" i="20"/>
  <c r="CC18" i="20"/>
  <c r="BZ18" i="20"/>
  <c r="BV18" i="20"/>
  <c r="BR18" i="20"/>
  <c r="BP18" i="20"/>
  <c r="BM18" i="20"/>
  <c r="BI18" i="20"/>
  <c r="BG18" i="20"/>
  <c r="BD18" i="20"/>
  <c r="AZ18" i="20"/>
  <c r="AV18" i="20"/>
  <c r="AT18" i="20"/>
  <c r="AQ18" i="20"/>
  <c r="AM18" i="20"/>
  <c r="AK18" i="20"/>
  <c r="AH18" i="20"/>
  <c r="AC18" i="20"/>
  <c r="Y18" i="20"/>
  <c r="W18" i="20"/>
  <c r="T18" i="20"/>
  <c r="P18" i="20"/>
  <c r="N18" i="20"/>
  <c r="K18" i="20"/>
  <c r="G18" i="20"/>
  <c r="CN17" i="20"/>
  <c r="CL17" i="20"/>
  <c r="CI17" i="20"/>
  <c r="CE17" i="20"/>
  <c r="CC17" i="20"/>
  <c r="BZ17" i="20"/>
  <c r="BV17" i="20"/>
  <c r="BR17" i="20"/>
  <c r="BP17" i="20"/>
  <c r="BM17" i="20"/>
  <c r="BI17" i="20"/>
  <c r="BG17" i="20"/>
  <c r="BD17" i="20"/>
  <c r="AZ17" i="20"/>
  <c r="AV17" i="20"/>
  <c r="AT17" i="20"/>
  <c r="AQ17" i="20"/>
  <c r="AM17" i="20"/>
  <c r="AK17" i="20"/>
  <c r="AH17" i="20"/>
  <c r="AC17" i="20"/>
  <c r="Y17" i="20"/>
  <c r="W17" i="20"/>
  <c r="T17" i="20"/>
  <c r="P17" i="20"/>
  <c r="N17" i="20"/>
  <c r="K17" i="20"/>
  <c r="G17" i="20"/>
  <c r="CN16" i="20"/>
  <c r="CL16" i="20"/>
  <c r="CI16" i="20"/>
  <c r="CE16" i="20"/>
  <c r="CC16" i="20"/>
  <c r="BZ16" i="20"/>
  <c r="BV16" i="20"/>
  <c r="BR16" i="20"/>
  <c r="BP16" i="20"/>
  <c r="BM16" i="20"/>
  <c r="BI16" i="20"/>
  <c r="BG16" i="20"/>
  <c r="BD16" i="20"/>
  <c r="AZ16" i="20"/>
  <c r="AV16" i="20"/>
  <c r="AT16" i="20"/>
  <c r="AQ16" i="20"/>
  <c r="AM16" i="20"/>
  <c r="AK16" i="20"/>
  <c r="AH16" i="20"/>
  <c r="AC16" i="20"/>
  <c r="Y16" i="20"/>
  <c r="W16" i="20"/>
  <c r="T16" i="20"/>
  <c r="P16" i="20"/>
  <c r="N16" i="20"/>
  <c r="K16" i="20"/>
  <c r="G16" i="20"/>
  <c r="CN15" i="20"/>
  <c r="CL15" i="20"/>
  <c r="CI15" i="20"/>
  <c r="CE15" i="20"/>
  <c r="CC15" i="20"/>
  <c r="BZ15" i="20"/>
  <c r="BV15" i="20"/>
  <c r="BR15" i="20"/>
  <c r="BP15" i="20"/>
  <c r="BM15" i="20"/>
  <c r="BI15" i="20"/>
  <c r="BG15" i="20"/>
  <c r="BD15" i="20"/>
  <c r="AZ15" i="20"/>
  <c r="AV15" i="20"/>
  <c r="AT15" i="20"/>
  <c r="AQ15" i="20"/>
  <c r="AM15" i="20"/>
  <c r="AK15" i="20"/>
  <c r="AH15" i="20"/>
  <c r="AC15" i="20"/>
  <c r="Y15" i="20"/>
  <c r="W15" i="20"/>
  <c r="T15" i="20"/>
  <c r="P15" i="20"/>
  <c r="N15" i="20"/>
  <c r="K15" i="20"/>
  <c r="G15" i="20"/>
  <c r="CN14" i="20"/>
  <c r="CL14" i="20"/>
  <c r="CI14" i="20"/>
  <c r="CE14" i="20"/>
  <c r="CC14" i="20"/>
  <c r="BZ14" i="20"/>
  <c r="BV14" i="20"/>
  <c r="BR14" i="20"/>
  <c r="BP14" i="20"/>
  <c r="BM14" i="20"/>
  <c r="BI14" i="20"/>
  <c r="BG14" i="20"/>
  <c r="BD14" i="20"/>
  <c r="AZ14" i="20"/>
  <c r="AV14" i="20"/>
  <c r="AT14" i="20"/>
  <c r="AQ14" i="20"/>
  <c r="AM14" i="20"/>
  <c r="AK14" i="20"/>
  <c r="AH14" i="20"/>
  <c r="AC14" i="20"/>
  <c r="Y14" i="20"/>
  <c r="W14" i="20"/>
  <c r="T14" i="20"/>
  <c r="P14" i="20"/>
  <c r="N14" i="20"/>
  <c r="K14" i="20"/>
  <c r="G14" i="20"/>
  <c r="CN13" i="20"/>
  <c r="CL13" i="20"/>
  <c r="CI13" i="20"/>
  <c r="CE13" i="20"/>
  <c r="CC13" i="20"/>
  <c r="BZ13" i="20"/>
  <c r="BV13" i="20"/>
  <c r="BR13" i="20"/>
  <c r="BP13" i="20"/>
  <c r="BM13" i="20"/>
  <c r="BI13" i="20"/>
  <c r="BG13" i="20"/>
  <c r="BD13" i="20"/>
  <c r="AZ13" i="20"/>
  <c r="AV13" i="20"/>
  <c r="AT13" i="20"/>
  <c r="AQ13" i="20"/>
  <c r="AM13" i="20"/>
  <c r="AK13" i="20"/>
  <c r="AH13" i="20"/>
  <c r="AC13" i="20"/>
  <c r="Y13" i="20"/>
  <c r="W13" i="20"/>
  <c r="T13" i="20"/>
  <c r="P13" i="20"/>
  <c r="N13" i="20"/>
  <c r="K13" i="20"/>
  <c r="G13" i="20"/>
  <c r="CN12" i="20"/>
  <c r="CL12" i="20"/>
  <c r="CI12" i="20"/>
  <c r="CE12" i="20"/>
  <c r="CC12" i="20"/>
  <c r="BZ12" i="20"/>
  <c r="BV12" i="20"/>
  <c r="BR12" i="20"/>
  <c r="BP12" i="20"/>
  <c r="BM12" i="20"/>
  <c r="BI12" i="20"/>
  <c r="BG12" i="20"/>
  <c r="BD12" i="20"/>
  <c r="AZ12" i="20"/>
  <c r="AV12" i="20"/>
  <c r="AT12" i="20"/>
  <c r="AQ12" i="20"/>
  <c r="AM12" i="20"/>
  <c r="AK12" i="20"/>
  <c r="AH12" i="20"/>
  <c r="AC12" i="20"/>
  <c r="Y12" i="20"/>
  <c r="W12" i="20"/>
  <c r="T12" i="20"/>
  <c r="P12" i="20"/>
  <c r="N12" i="20"/>
  <c r="K12" i="20"/>
  <c r="G12" i="20"/>
  <c r="CN11" i="20"/>
  <c r="CL11" i="20"/>
  <c r="CI11" i="20"/>
  <c r="CE11" i="20"/>
  <c r="CC11" i="20"/>
  <c r="BZ11" i="20"/>
  <c r="BV11" i="20"/>
  <c r="BR11" i="20"/>
  <c r="BP11" i="20"/>
  <c r="BM11" i="20"/>
  <c r="BI11" i="20"/>
  <c r="BG11" i="20"/>
  <c r="BD11" i="20"/>
  <c r="AZ11" i="20"/>
  <c r="AV11" i="20"/>
  <c r="AT11" i="20"/>
  <c r="AQ11" i="20"/>
  <c r="AM11" i="20"/>
  <c r="AK11" i="20"/>
  <c r="AH11" i="20"/>
  <c r="AC11" i="20"/>
  <c r="Y11" i="20"/>
  <c r="W11" i="20"/>
  <c r="T11" i="20"/>
  <c r="P11" i="20"/>
  <c r="N11" i="20"/>
  <c r="K11" i="20"/>
  <c r="G11" i="20"/>
  <c r="CQ189" i="21"/>
  <c r="CO189" i="21"/>
  <c r="CL189" i="21"/>
  <c r="CH189" i="21"/>
  <c r="CF189" i="21"/>
  <c r="CC189" i="21"/>
  <c r="BY189" i="21"/>
  <c r="CQ188" i="21"/>
  <c r="CO188" i="21"/>
  <c r="CL188" i="21"/>
  <c r="CH188" i="21"/>
  <c r="CF188" i="21"/>
  <c r="CC188" i="21"/>
  <c r="BY188" i="21"/>
  <c r="CQ187" i="21"/>
  <c r="CO187" i="21"/>
  <c r="CL187" i="21"/>
  <c r="CH187" i="21"/>
  <c r="CF187" i="21"/>
  <c r="CC187" i="21"/>
  <c r="BY187" i="21"/>
  <c r="CQ186" i="21"/>
  <c r="CO186" i="21"/>
  <c r="CL186" i="21"/>
  <c r="CH186" i="21"/>
  <c r="CF186" i="21"/>
  <c r="CC186" i="21"/>
  <c r="BY186" i="21"/>
  <c r="CQ185" i="21"/>
  <c r="CO185" i="21"/>
  <c r="CL185" i="21"/>
  <c r="CH185" i="21"/>
  <c r="CF185" i="21"/>
  <c r="CC185" i="21"/>
  <c r="BY185" i="21"/>
  <c r="CQ184" i="21"/>
  <c r="CO184" i="21"/>
  <c r="CL184" i="21"/>
  <c r="CH184" i="21"/>
  <c r="CF184" i="21"/>
  <c r="CC184" i="21"/>
  <c r="BY184" i="21"/>
  <c r="CQ183" i="21"/>
  <c r="CO183" i="21"/>
  <c r="CL183" i="21"/>
  <c r="CH183" i="21"/>
  <c r="CF183" i="21"/>
  <c r="CC183" i="21"/>
  <c r="BY183" i="21"/>
  <c r="CQ182" i="21"/>
  <c r="CO182" i="21"/>
  <c r="CL182" i="21"/>
  <c r="CH182" i="21"/>
  <c r="CF182" i="21"/>
  <c r="CC182" i="21"/>
  <c r="BY182" i="21"/>
  <c r="CQ180" i="21"/>
  <c r="CO180" i="21"/>
  <c r="CL180" i="21"/>
  <c r="CH180" i="21"/>
  <c r="CF180" i="21"/>
  <c r="CC180" i="21"/>
  <c r="BY180" i="21"/>
  <c r="CQ179" i="21"/>
  <c r="CO179" i="21"/>
  <c r="CL179" i="21"/>
  <c r="CH179" i="21"/>
  <c r="CF179" i="21"/>
  <c r="CC179" i="21"/>
  <c r="BY179" i="21"/>
  <c r="CQ177" i="21"/>
  <c r="CO177" i="21"/>
  <c r="CL177" i="21"/>
  <c r="CH177" i="21"/>
  <c r="CF177" i="21"/>
  <c r="CC177" i="21"/>
  <c r="BY177" i="21"/>
  <c r="CQ176" i="21"/>
  <c r="CO176" i="21"/>
  <c r="CL176" i="21"/>
  <c r="CH176" i="21"/>
  <c r="CF176" i="21"/>
  <c r="CC176" i="21"/>
  <c r="BY176" i="21"/>
  <c r="CQ175" i="21"/>
  <c r="CO175" i="21"/>
  <c r="CL175" i="21"/>
  <c r="CH175" i="21"/>
  <c r="CF175" i="21"/>
  <c r="CC175" i="21"/>
  <c r="BY175" i="21"/>
  <c r="CQ174" i="21"/>
  <c r="CO174" i="21"/>
  <c r="CL174" i="21"/>
  <c r="CH174" i="21"/>
  <c r="CF174" i="21"/>
  <c r="CC174" i="21"/>
  <c r="BY174" i="21"/>
  <c r="CQ173" i="21"/>
  <c r="CO173" i="21"/>
  <c r="CL173" i="21"/>
  <c r="CH173" i="21"/>
  <c r="CF173" i="21"/>
  <c r="CC173" i="21"/>
  <c r="BY173" i="21"/>
  <c r="CQ172" i="21"/>
  <c r="CO172" i="21"/>
  <c r="CL172" i="21"/>
  <c r="CH172" i="21"/>
  <c r="CF172" i="21"/>
  <c r="CC172" i="21"/>
  <c r="BY172" i="21"/>
  <c r="CQ171" i="21"/>
  <c r="CO171" i="21"/>
  <c r="CL171" i="21"/>
  <c r="CH171" i="21"/>
  <c r="CF171" i="21"/>
  <c r="CC171" i="21"/>
  <c r="BY171" i="21"/>
  <c r="CQ170" i="21"/>
  <c r="CO170" i="21"/>
  <c r="CL170" i="21"/>
  <c r="CH170" i="21"/>
  <c r="CF170" i="21"/>
  <c r="CC170" i="21"/>
  <c r="BY170" i="21"/>
  <c r="CQ169" i="21"/>
  <c r="CO169" i="21"/>
  <c r="CL169" i="21"/>
  <c r="CH169" i="21"/>
  <c r="CF169" i="21"/>
  <c r="CC169" i="21"/>
  <c r="BY169" i="21"/>
  <c r="CQ168" i="21"/>
  <c r="CO168" i="21"/>
  <c r="CL168" i="21"/>
  <c r="CH168" i="21"/>
  <c r="CF168" i="21"/>
  <c r="CC168" i="21"/>
  <c r="BY168" i="21"/>
  <c r="CQ167" i="21"/>
  <c r="CO167" i="21"/>
  <c r="CL167" i="21"/>
  <c r="CH167" i="21"/>
  <c r="CF167" i="21"/>
  <c r="CC167" i="21"/>
  <c r="BY167" i="21"/>
  <c r="CQ165" i="21"/>
  <c r="CO165" i="21"/>
  <c r="CL165" i="21"/>
  <c r="CH165" i="21"/>
  <c r="CF165" i="21"/>
  <c r="CC165" i="21"/>
  <c r="BY165" i="21"/>
  <c r="CQ164" i="21"/>
  <c r="CO164" i="21"/>
  <c r="CL164" i="21"/>
  <c r="CH164" i="21"/>
  <c r="CF164" i="21"/>
  <c r="CC164" i="21"/>
  <c r="BY164" i="21"/>
  <c r="CQ162" i="21"/>
  <c r="CO162" i="21"/>
  <c r="CL162" i="21"/>
  <c r="CH162" i="21"/>
  <c r="CF162" i="21"/>
  <c r="CC162" i="21"/>
  <c r="BY162" i="21"/>
  <c r="CQ161" i="21"/>
  <c r="CO161" i="21"/>
  <c r="CL161" i="21"/>
  <c r="CH161" i="21"/>
  <c r="CF161" i="21"/>
  <c r="CC161" i="21"/>
  <c r="BY161" i="21"/>
  <c r="CQ160" i="21"/>
  <c r="CO160" i="21"/>
  <c r="CL160" i="21"/>
  <c r="CH160" i="21"/>
  <c r="CF160" i="21"/>
  <c r="CC160" i="21"/>
  <c r="BY160" i="21"/>
  <c r="CQ159" i="21"/>
  <c r="CO159" i="21"/>
  <c r="CL159" i="21"/>
  <c r="CH159" i="21"/>
  <c r="CF159" i="21"/>
  <c r="CC159" i="21"/>
  <c r="BY159" i="21"/>
  <c r="CQ158" i="21"/>
  <c r="CO158" i="21"/>
  <c r="CL158" i="21"/>
  <c r="CH158" i="21"/>
  <c r="CF158" i="21"/>
  <c r="CC158" i="21"/>
  <c r="BY158" i="21"/>
  <c r="CQ157" i="21"/>
  <c r="CO157" i="21"/>
  <c r="CL157" i="21"/>
  <c r="CH157" i="21"/>
  <c r="CF157" i="21"/>
  <c r="CC157" i="21"/>
  <c r="BY157" i="21"/>
  <c r="CQ156" i="21"/>
  <c r="CO156" i="21"/>
  <c r="CL156" i="21"/>
  <c r="CH156" i="21"/>
  <c r="CF156" i="21"/>
  <c r="CC156" i="21"/>
  <c r="BY156" i="21"/>
  <c r="CQ155" i="21"/>
  <c r="CO155" i="21"/>
  <c r="CL155" i="21"/>
  <c r="CH155" i="21"/>
  <c r="CF155" i="21"/>
  <c r="CC155" i="21"/>
  <c r="BY155" i="21"/>
  <c r="CQ154" i="21"/>
  <c r="CO154" i="21"/>
  <c r="CL154" i="21"/>
  <c r="CH154" i="21"/>
  <c r="CF154" i="21"/>
  <c r="CC154" i="21"/>
  <c r="BY154" i="21"/>
  <c r="CQ153" i="21"/>
  <c r="CO153" i="21"/>
  <c r="CL153" i="21"/>
  <c r="CH153" i="21"/>
  <c r="CF153" i="21"/>
  <c r="CC153" i="21"/>
  <c r="BY153" i="21"/>
  <c r="CQ152" i="21"/>
  <c r="CO152" i="21"/>
  <c r="CL152" i="21"/>
  <c r="CH152" i="21"/>
  <c r="CF152" i="21"/>
  <c r="CC152" i="21"/>
  <c r="BY152" i="21"/>
  <c r="CQ150" i="21"/>
  <c r="CO150" i="21"/>
  <c r="CL150" i="21"/>
  <c r="CH150" i="21"/>
  <c r="CF150" i="21"/>
  <c r="CC150" i="21"/>
  <c r="BY150" i="21"/>
  <c r="CQ149" i="21"/>
  <c r="CO149" i="21"/>
  <c r="CL149" i="21"/>
  <c r="CH149" i="21"/>
  <c r="CF149" i="21"/>
  <c r="CC149" i="21"/>
  <c r="BY149" i="21"/>
  <c r="CQ148" i="21"/>
  <c r="CO148" i="21"/>
  <c r="CL148" i="21"/>
  <c r="CH148" i="21"/>
  <c r="CF148" i="21"/>
  <c r="CC148" i="21"/>
  <c r="BY148" i="21"/>
  <c r="CQ147" i="21"/>
  <c r="CO147" i="21"/>
  <c r="CL147" i="21"/>
  <c r="CH147" i="21"/>
  <c r="CF147" i="21"/>
  <c r="CC147" i="21"/>
  <c r="BY147" i="21"/>
  <c r="CQ146" i="21"/>
  <c r="CO146" i="21"/>
  <c r="CL146" i="21"/>
  <c r="CH146" i="21"/>
  <c r="CF146" i="21"/>
  <c r="CC146" i="21"/>
  <c r="BY146" i="21"/>
  <c r="CQ145" i="21"/>
  <c r="CO145" i="21"/>
  <c r="CL145" i="21"/>
  <c r="CH145" i="21"/>
  <c r="CF145" i="21"/>
  <c r="CC145" i="21"/>
  <c r="BY145" i="21"/>
  <c r="CQ144" i="21"/>
  <c r="CO144" i="21"/>
  <c r="CL144" i="21"/>
  <c r="CH144" i="21"/>
  <c r="CF144" i="21"/>
  <c r="CC144" i="21"/>
  <c r="BY144" i="21"/>
  <c r="CQ143" i="21"/>
  <c r="CO143" i="21"/>
  <c r="CL143" i="21"/>
  <c r="CH143" i="21"/>
  <c r="CF143" i="21"/>
  <c r="CC143" i="21"/>
  <c r="BY143" i="21"/>
  <c r="CQ142" i="21"/>
  <c r="CO142" i="21"/>
  <c r="CL142" i="21"/>
  <c r="CH142" i="21"/>
  <c r="CF142" i="21"/>
  <c r="CC142" i="21"/>
  <c r="BY142" i="21"/>
  <c r="CQ141" i="21"/>
  <c r="CO141" i="21"/>
  <c r="CL141" i="21"/>
  <c r="CH141" i="21"/>
  <c r="CF141" i="21"/>
  <c r="CC141" i="21"/>
  <c r="BY141" i="21"/>
  <c r="CQ140" i="21"/>
  <c r="CO140" i="21"/>
  <c r="CL140" i="21"/>
  <c r="CH140" i="21"/>
  <c r="CF140" i="21"/>
  <c r="CC140" i="21"/>
  <c r="BY140" i="21"/>
  <c r="CQ139" i="21"/>
  <c r="CO139" i="21"/>
  <c r="CL139" i="21"/>
  <c r="CH139" i="21"/>
  <c r="CF139" i="21"/>
  <c r="CC139" i="21"/>
  <c r="BY139" i="21"/>
  <c r="CQ138" i="21"/>
  <c r="CO138" i="21"/>
  <c r="CL138" i="21"/>
  <c r="CH138" i="21"/>
  <c r="CF138" i="21"/>
  <c r="CC138" i="21"/>
  <c r="BY138" i="21"/>
  <c r="CQ137" i="21"/>
  <c r="CO137" i="21"/>
  <c r="CL137" i="21"/>
  <c r="CH137" i="21"/>
  <c r="CF137" i="21"/>
  <c r="CC137" i="21"/>
  <c r="BY137" i="21"/>
  <c r="CQ136" i="21"/>
  <c r="CO136" i="21"/>
  <c r="CL136" i="21"/>
  <c r="CH136" i="21"/>
  <c r="CF136" i="21"/>
  <c r="CC136" i="21"/>
  <c r="BY136" i="21"/>
  <c r="CQ135" i="21"/>
  <c r="CO135" i="21"/>
  <c r="CL135" i="21"/>
  <c r="CH135" i="21"/>
  <c r="CF135" i="21"/>
  <c r="CC135" i="21"/>
  <c r="BY135" i="21"/>
  <c r="CQ134" i="21"/>
  <c r="CO134" i="21"/>
  <c r="CL134" i="21"/>
  <c r="CH134" i="21"/>
  <c r="CF134" i="21"/>
  <c r="CC134" i="21"/>
  <c r="BY134" i="21"/>
  <c r="CQ133" i="21"/>
  <c r="CO133" i="21"/>
  <c r="CL133" i="21"/>
  <c r="CH133" i="21"/>
  <c r="CF133" i="21"/>
  <c r="CC133" i="21"/>
  <c r="BY133" i="21"/>
  <c r="CQ132" i="21"/>
  <c r="CO132" i="21"/>
  <c r="CL132" i="21"/>
  <c r="CH132" i="21"/>
  <c r="CF132" i="21"/>
  <c r="CC132" i="21"/>
  <c r="BY132" i="21"/>
  <c r="CQ131" i="21"/>
  <c r="CO131" i="21"/>
  <c r="CL131" i="21"/>
  <c r="CH131" i="21"/>
  <c r="CF131" i="21"/>
  <c r="CC131" i="21"/>
  <c r="BY131" i="21"/>
  <c r="CQ130" i="21"/>
  <c r="CO130" i="21"/>
  <c r="CL130" i="21"/>
  <c r="CH130" i="21"/>
  <c r="CF130" i="21"/>
  <c r="CC130" i="21"/>
  <c r="BY130" i="21"/>
  <c r="CQ129" i="21"/>
  <c r="CO129" i="21"/>
  <c r="CL129" i="21"/>
  <c r="CH129" i="21"/>
  <c r="CF129" i="21"/>
  <c r="CC129" i="21"/>
  <c r="BY129" i="21"/>
  <c r="CQ128" i="21"/>
  <c r="CO128" i="21"/>
  <c r="CL128" i="21"/>
  <c r="CH128" i="21"/>
  <c r="CF128" i="21"/>
  <c r="CC128" i="21"/>
  <c r="BY128" i="21"/>
  <c r="CQ127" i="21"/>
  <c r="CO127" i="21"/>
  <c r="CL127" i="21"/>
  <c r="CH127" i="21"/>
  <c r="CF127" i="21"/>
  <c r="CC127" i="21"/>
  <c r="BY127" i="21"/>
  <c r="CQ126" i="21"/>
  <c r="CO126" i="21"/>
  <c r="CL126" i="21"/>
  <c r="CH126" i="21"/>
  <c r="CF126" i="21"/>
  <c r="CC126" i="21"/>
  <c r="BY126" i="21"/>
  <c r="CQ125" i="21"/>
  <c r="CO125" i="21"/>
  <c r="CL125" i="21"/>
  <c r="CH125" i="21"/>
  <c r="CF125" i="21"/>
  <c r="CC125" i="21"/>
  <c r="BY125" i="21"/>
  <c r="CQ124" i="21"/>
  <c r="CO124" i="21"/>
  <c r="CL124" i="21"/>
  <c r="CH124" i="21"/>
  <c r="CF124" i="21"/>
  <c r="CC124" i="21"/>
  <c r="BY124" i="21"/>
  <c r="CQ123" i="21"/>
  <c r="CO123" i="21"/>
  <c r="CL123" i="21"/>
  <c r="CH123" i="21"/>
  <c r="CF123" i="21"/>
  <c r="CC123" i="21"/>
  <c r="BY123" i="21"/>
  <c r="CQ122" i="21"/>
  <c r="CO122" i="21"/>
  <c r="CL122" i="21"/>
  <c r="CH122" i="21"/>
  <c r="CF122" i="21"/>
  <c r="CC122" i="21"/>
  <c r="BY122" i="21"/>
  <c r="CQ121" i="21"/>
  <c r="CO121" i="21"/>
  <c r="CL121" i="21"/>
  <c r="CH121" i="21"/>
  <c r="CF121" i="21"/>
  <c r="CC121" i="21"/>
  <c r="BY121" i="21"/>
  <c r="CQ120" i="21"/>
  <c r="CO120" i="21"/>
  <c r="CL120" i="21"/>
  <c r="CH120" i="21"/>
  <c r="CF120" i="21"/>
  <c r="CC120" i="21"/>
  <c r="BY120" i="21"/>
  <c r="CQ119" i="21"/>
  <c r="CO119" i="21"/>
  <c r="CL119" i="21"/>
  <c r="CH119" i="21"/>
  <c r="CF119" i="21"/>
  <c r="CC119" i="21"/>
  <c r="BY119" i="21"/>
  <c r="CQ118" i="21"/>
  <c r="CO118" i="21"/>
  <c r="CL118" i="21"/>
  <c r="CH118" i="21"/>
  <c r="CF118" i="21"/>
  <c r="CC118" i="21"/>
  <c r="BY118" i="21"/>
  <c r="CQ117" i="21"/>
  <c r="CO117" i="21"/>
  <c r="CL117" i="21"/>
  <c r="CH117" i="21"/>
  <c r="CF117" i="21"/>
  <c r="CC117" i="21"/>
  <c r="BY117" i="21"/>
  <c r="CQ116" i="21"/>
  <c r="CO116" i="21"/>
  <c r="CL116" i="21"/>
  <c r="CH116" i="21"/>
  <c r="CF116" i="21"/>
  <c r="CC116" i="21"/>
  <c r="BY116" i="21"/>
  <c r="CQ115" i="21"/>
  <c r="CO115" i="21"/>
  <c r="CL115" i="21"/>
  <c r="CH115" i="21"/>
  <c r="CF115" i="21"/>
  <c r="CC115" i="21"/>
  <c r="BY115" i="21"/>
  <c r="CQ114" i="21"/>
  <c r="CO114" i="21"/>
  <c r="CL114" i="21"/>
  <c r="CH114" i="21"/>
  <c r="CF114" i="21"/>
  <c r="CC114" i="21"/>
  <c r="BY114" i="21"/>
  <c r="CQ113" i="21"/>
  <c r="CO113" i="21"/>
  <c r="CL113" i="21"/>
  <c r="CH113" i="21"/>
  <c r="CF113" i="21"/>
  <c r="CC113" i="21"/>
  <c r="BY113" i="21"/>
  <c r="CQ112" i="21"/>
  <c r="CO112" i="21"/>
  <c r="CL112" i="21"/>
  <c r="CH112" i="21"/>
  <c r="CF112" i="21"/>
  <c r="CC112" i="21"/>
  <c r="BY112" i="21"/>
  <c r="CQ111" i="21"/>
  <c r="CO111" i="21"/>
  <c r="CL111" i="21"/>
  <c r="CH111" i="21"/>
  <c r="CF111" i="21"/>
  <c r="CC111" i="21"/>
  <c r="BY111" i="21"/>
  <c r="CQ110" i="21"/>
  <c r="CO110" i="21"/>
  <c r="CL110" i="21"/>
  <c r="CH110" i="21"/>
  <c r="CF110" i="21"/>
  <c r="CC110" i="21"/>
  <c r="BY110" i="21"/>
  <c r="CQ109" i="21"/>
  <c r="CO109" i="21"/>
  <c r="CL109" i="21"/>
  <c r="CH109" i="21"/>
  <c r="CF109" i="21"/>
  <c r="CC109" i="21"/>
  <c r="BY109" i="21"/>
  <c r="CQ108" i="21"/>
  <c r="CO108" i="21"/>
  <c r="CL108" i="21"/>
  <c r="CH108" i="21"/>
  <c r="CF108" i="21"/>
  <c r="CC108" i="21"/>
  <c r="BY108" i="21"/>
  <c r="CQ107" i="21"/>
  <c r="CO107" i="21"/>
  <c r="CL107" i="21"/>
  <c r="CH107" i="21"/>
  <c r="CF107" i="21"/>
  <c r="CC107" i="21"/>
  <c r="BY107" i="21"/>
  <c r="CQ106" i="21"/>
  <c r="CO106" i="21"/>
  <c r="CL106" i="21"/>
  <c r="CH106" i="21"/>
  <c r="CF106" i="21"/>
  <c r="CC106" i="21"/>
  <c r="BY106" i="21"/>
  <c r="CQ105" i="21"/>
  <c r="CO105" i="21"/>
  <c r="CL105" i="21"/>
  <c r="CH105" i="21"/>
  <c r="CF105" i="21"/>
  <c r="CC105" i="21"/>
  <c r="BY105" i="21"/>
  <c r="CQ104" i="21"/>
  <c r="CO104" i="21"/>
  <c r="CL104" i="21"/>
  <c r="CH104" i="21"/>
  <c r="CF104" i="21"/>
  <c r="CC104" i="21"/>
  <c r="BY104" i="21"/>
  <c r="CQ102" i="21"/>
  <c r="CO102" i="21"/>
  <c r="CL102" i="21"/>
  <c r="CH102" i="21"/>
  <c r="CF102" i="21"/>
  <c r="CC102" i="21"/>
  <c r="BY102" i="21"/>
  <c r="CQ101" i="21"/>
  <c r="CO101" i="21"/>
  <c r="CL101" i="21"/>
  <c r="CH101" i="21"/>
  <c r="CF101" i="21"/>
  <c r="CC101" i="21"/>
  <c r="BY101" i="21"/>
  <c r="CQ100" i="21"/>
  <c r="CO100" i="21"/>
  <c r="CL100" i="21"/>
  <c r="CH100" i="21"/>
  <c r="CF100" i="21"/>
  <c r="CC100" i="21"/>
  <c r="BY100" i="21"/>
  <c r="CQ99" i="21"/>
  <c r="CO99" i="21"/>
  <c r="CL99" i="21"/>
  <c r="CH99" i="21"/>
  <c r="CF99" i="21"/>
  <c r="CC99" i="21"/>
  <c r="BY99" i="21"/>
  <c r="CQ98" i="21"/>
  <c r="CO98" i="21"/>
  <c r="CL98" i="21"/>
  <c r="CH98" i="21"/>
  <c r="CF98" i="21"/>
  <c r="CC98" i="21"/>
  <c r="BY98" i="21"/>
  <c r="CQ97" i="21"/>
  <c r="CO97" i="21"/>
  <c r="CL97" i="21"/>
  <c r="CH97" i="21"/>
  <c r="CF97" i="21"/>
  <c r="CC97" i="21"/>
  <c r="BY97" i="21"/>
  <c r="CQ96" i="21"/>
  <c r="CO96" i="21"/>
  <c r="CL96" i="21"/>
  <c r="CH96" i="21"/>
  <c r="CF96" i="21"/>
  <c r="CC96" i="21"/>
  <c r="BY96" i="21"/>
  <c r="CQ95" i="21"/>
  <c r="CO95" i="21"/>
  <c r="CL95" i="21"/>
  <c r="CH95" i="21"/>
  <c r="CF95" i="21"/>
  <c r="CC95" i="21"/>
  <c r="BY95" i="21"/>
  <c r="CQ94" i="21"/>
  <c r="CO94" i="21"/>
  <c r="CL94" i="21"/>
  <c r="CH94" i="21"/>
  <c r="CF94" i="21"/>
  <c r="CC94" i="21"/>
  <c r="BY94" i="21"/>
  <c r="CQ93" i="21"/>
  <c r="CO93" i="21"/>
  <c r="CL93" i="21"/>
  <c r="CH93" i="21"/>
  <c r="CF93" i="21"/>
  <c r="CC93" i="21"/>
  <c r="BY93" i="21"/>
  <c r="CQ92" i="21"/>
  <c r="CO92" i="21"/>
  <c r="CL92" i="21"/>
  <c r="CH92" i="21"/>
  <c r="CF92" i="21"/>
  <c r="CC92" i="21"/>
  <c r="BY92" i="21"/>
  <c r="CQ91" i="21"/>
  <c r="CO91" i="21"/>
  <c r="CL91" i="21"/>
  <c r="CH91" i="21"/>
  <c r="CF91" i="21"/>
  <c r="CC91" i="21"/>
  <c r="BY91" i="21"/>
  <c r="CQ90" i="21"/>
  <c r="CO90" i="21"/>
  <c r="CL90" i="21"/>
  <c r="CH90" i="21"/>
  <c r="CF90" i="21"/>
  <c r="CC90" i="21"/>
  <c r="BY90" i="21"/>
  <c r="CQ89" i="21"/>
  <c r="CO89" i="21"/>
  <c r="CL89" i="21"/>
  <c r="CH89" i="21"/>
  <c r="CF89" i="21"/>
  <c r="CC89" i="21"/>
  <c r="BY89" i="21"/>
  <c r="CQ88" i="21"/>
  <c r="CO88" i="21"/>
  <c r="CL88" i="21"/>
  <c r="CH88" i="21"/>
  <c r="CF88" i="21"/>
  <c r="CC88" i="21"/>
  <c r="BY88" i="21"/>
  <c r="CQ87" i="21"/>
  <c r="CO87" i="21"/>
  <c r="CL87" i="21"/>
  <c r="CH87" i="21"/>
  <c r="CF87" i="21"/>
  <c r="CC87" i="21"/>
  <c r="BY87" i="21"/>
  <c r="CQ86" i="21"/>
  <c r="CO86" i="21"/>
  <c r="CL86" i="21"/>
  <c r="CH86" i="21"/>
  <c r="CF86" i="21"/>
  <c r="CC86" i="21"/>
  <c r="BY86" i="21"/>
  <c r="CQ85" i="21"/>
  <c r="CO85" i="21"/>
  <c r="CL85" i="21"/>
  <c r="CH85" i="21"/>
  <c r="CF85" i="21"/>
  <c r="CC85" i="21"/>
  <c r="BY85" i="21"/>
  <c r="CQ84" i="21"/>
  <c r="CO84" i="21"/>
  <c r="CL84" i="21"/>
  <c r="CH84" i="21"/>
  <c r="CF84" i="21"/>
  <c r="CC84" i="21"/>
  <c r="BY84" i="21"/>
  <c r="CQ83" i="21"/>
  <c r="CO83" i="21"/>
  <c r="CL83" i="21"/>
  <c r="CH83" i="21"/>
  <c r="CF83" i="21"/>
  <c r="CC83" i="21"/>
  <c r="BY83" i="21"/>
  <c r="CQ82" i="21"/>
  <c r="CO82" i="21"/>
  <c r="CL82" i="21"/>
  <c r="CH82" i="21"/>
  <c r="CF82" i="21"/>
  <c r="CC82" i="21"/>
  <c r="BY82" i="21"/>
  <c r="CQ81" i="21"/>
  <c r="CO81" i="21"/>
  <c r="CL81" i="21"/>
  <c r="CH81" i="21"/>
  <c r="CF81" i="21"/>
  <c r="CC81" i="21"/>
  <c r="BY81" i="21"/>
  <c r="CQ80" i="21"/>
  <c r="CO80" i="21"/>
  <c r="CL80" i="21"/>
  <c r="CH80" i="21"/>
  <c r="CF80" i="21"/>
  <c r="CC80" i="21"/>
  <c r="BY80" i="21"/>
  <c r="CQ79" i="21"/>
  <c r="CO79" i="21"/>
  <c r="CL79" i="21"/>
  <c r="CH79" i="21"/>
  <c r="CF79" i="21"/>
  <c r="CC79" i="21"/>
  <c r="BY79" i="21"/>
  <c r="CQ78" i="21"/>
  <c r="CO78" i="21"/>
  <c r="CL78" i="21"/>
  <c r="CH78" i="21"/>
  <c r="CF78" i="21"/>
  <c r="CC78" i="21"/>
  <c r="BY78" i="21"/>
  <c r="CQ77" i="21"/>
  <c r="CO77" i="21"/>
  <c r="CL77" i="21"/>
  <c r="CH77" i="21"/>
  <c r="CF77" i="21"/>
  <c r="CC77" i="21"/>
  <c r="BY77" i="21"/>
  <c r="CQ76" i="21"/>
  <c r="CO76" i="21"/>
  <c r="CL76" i="21"/>
  <c r="CH76" i="21"/>
  <c r="CF76" i="21"/>
  <c r="CC76" i="21"/>
  <c r="BY76" i="21"/>
  <c r="CQ75" i="21"/>
  <c r="CO75" i="21"/>
  <c r="CL75" i="21"/>
  <c r="CH75" i="21"/>
  <c r="CF75" i="21"/>
  <c r="CC75" i="21"/>
  <c r="BY75" i="21"/>
  <c r="CQ74" i="21"/>
  <c r="CO74" i="21"/>
  <c r="CL74" i="21"/>
  <c r="CH74" i="21"/>
  <c r="CF74" i="21"/>
  <c r="CC74" i="21"/>
  <c r="BY74" i="21"/>
  <c r="CQ73" i="21"/>
  <c r="CO73" i="21"/>
  <c r="CL73" i="21"/>
  <c r="CH73" i="21"/>
  <c r="CF73" i="21"/>
  <c r="CC73" i="21"/>
  <c r="BY73" i="21"/>
  <c r="CQ72" i="21"/>
  <c r="CO72" i="21"/>
  <c r="CL72" i="21"/>
  <c r="CH72" i="21"/>
  <c r="CF72" i="21"/>
  <c r="CC72" i="21"/>
  <c r="BY72" i="21"/>
  <c r="CQ71" i="21"/>
  <c r="CO71" i="21"/>
  <c r="CL71" i="21"/>
  <c r="CH71" i="21"/>
  <c r="CF71" i="21"/>
  <c r="CC71" i="21"/>
  <c r="BY71" i="21"/>
  <c r="CQ70" i="21"/>
  <c r="CO70" i="21"/>
  <c r="CL70" i="21"/>
  <c r="CH70" i="21"/>
  <c r="CF70" i="21"/>
  <c r="CC70" i="21"/>
  <c r="BY70" i="21"/>
  <c r="CQ69" i="21"/>
  <c r="CO69" i="21"/>
  <c r="CL69" i="21"/>
  <c r="CH69" i="21"/>
  <c r="CF69" i="21"/>
  <c r="CC69" i="21"/>
  <c r="BY69" i="21"/>
  <c r="CQ68" i="21"/>
  <c r="CO68" i="21"/>
  <c r="CL68" i="21"/>
  <c r="CH68" i="21"/>
  <c r="CF68" i="21"/>
  <c r="CC68" i="21"/>
  <c r="BY68" i="21"/>
  <c r="CQ67" i="21"/>
  <c r="CO67" i="21"/>
  <c r="CL67" i="21"/>
  <c r="CH67" i="21"/>
  <c r="CF67" i="21"/>
  <c r="CC67" i="21"/>
  <c r="BY67" i="21"/>
  <c r="CQ66" i="21"/>
  <c r="CO66" i="21"/>
  <c r="CL66" i="21"/>
  <c r="CH66" i="21"/>
  <c r="CF66" i="21"/>
  <c r="CC66" i="21"/>
  <c r="BY66" i="21"/>
  <c r="CQ65" i="21"/>
  <c r="CO65" i="21"/>
  <c r="CL65" i="21"/>
  <c r="CH65" i="21"/>
  <c r="CF65" i="21"/>
  <c r="CC65" i="21"/>
  <c r="BY65" i="21"/>
  <c r="CQ64" i="21"/>
  <c r="CO64" i="21"/>
  <c r="CL64" i="21"/>
  <c r="CH64" i="21"/>
  <c r="CF64" i="21"/>
  <c r="CC64" i="21"/>
  <c r="BY64" i="21"/>
  <c r="CQ63" i="21"/>
  <c r="CO63" i="21"/>
  <c r="CL63" i="21"/>
  <c r="CH63" i="21"/>
  <c r="CF63" i="21"/>
  <c r="CC63" i="21"/>
  <c r="BY63" i="21"/>
  <c r="CQ62" i="21"/>
  <c r="CO62" i="21"/>
  <c r="CL62" i="21"/>
  <c r="CH62" i="21"/>
  <c r="CF62" i="21"/>
  <c r="CC62" i="21"/>
  <c r="BY62" i="21"/>
  <c r="CQ61" i="21"/>
  <c r="CO61" i="21"/>
  <c r="CL61" i="21"/>
  <c r="CH61" i="21"/>
  <c r="CF61" i="21"/>
  <c r="CC61" i="21"/>
  <c r="BY61" i="21"/>
  <c r="CQ60" i="21"/>
  <c r="CO60" i="21"/>
  <c r="CL60" i="21"/>
  <c r="CH60" i="21"/>
  <c r="CF60" i="21"/>
  <c r="CC60" i="21"/>
  <c r="BY60" i="21"/>
  <c r="CQ59" i="21"/>
  <c r="CO59" i="21"/>
  <c r="CL59" i="21"/>
  <c r="CH59" i="21"/>
  <c r="CF59" i="21"/>
  <c r="CC59" i="21"/>
  <c r="BY59" i="21"/>
  <c r="CQ58" i="21"/>
  <c r="CO58" i="21"/>
  <c r="CL58" i="21"/>
  <c r="CH58" i="21"/>
  <c r="CF58" i="21"/>
  <c r="CC58" i="21"/>
  <c r="BY58" i="21"/>
  <c r="CQ57" i="21"/>
  <c r="CO57" i="21"/>
  <c r="CL57" i="21"/>
  <c r="CH57" i="21"/>
  <c r="CF57" i="21"/>
  <c r="CC57" i="21"/>
  <c r="BY57" i="21"/>
  <c r="CQ56" i="21"/>
  <c r="CO56" i="21"/>
  <c r="CL56" i="21"/>
  <c r="CH56" i="21"/>
  <c r="CF56" i="21"/>
  <c r="CC56" i="21"/>
  <c r="BY56" i="21"/>
  <c r="CQ55" i="21"/>
  <c r="CO55" i="21"/>
  <c r="CL55" i="21"/>
  <c r="CH55" i="21"/>
  <c r="CF55" i="21"/>
  <c r="CC55" i="21"/>
  <c r="BY55" i="21"/>
  <c r="CQ54" i="21"/>
  <c r="CO54" i="21"/>
  <c r="CL54" i="21"/>
  <c r="CH54" i="21"/>
  <c r="CF54" i="21"/>
  <c r="CC54" i="21"/>
  <c r="BY54" i="21"/>
  <c r="CQ53" i="21"/>
  <c r="CO53" i="21"/>
  <c r="CL53" i="21"/>
  <c r="CH53" i="21"/>
  <c r="CF53" i="21"/>
  <c r="CC53" i="21"/>
  <c r="BY53" i="21"/>
  <c r="CQ52" i="21"/>
  <c r="CO52" i="21"/>
  <c r="CL52" i="21"/>
  <c r="CH52" i="21"/>
  <c r="CF52" i="21"/>
  <c r="CC52" i="21"/>
  <c r="BY52" i="21"/>
  <c r="CQ51" i="21"/>
  <c r="CO51" i="21"/>
  <c r="CL51" i="21"/>
  <c r="CH51" i="21"/>
  <c r="CF51" i="21"/>
  <c r="CC51" i="21"/>
  <c r="BY51" i="21"/>
  <c r="CQ50" i="21"/>
  <c r="CO50" i="21"/>
  <c r="CL50" i="21"/>
  <c r="CH50" i="21"/>
  <c r="CF50" i="21"/>
  <c r="CC50" i="21"/>
  <c r="BY50" i="21"/>
  <c r="CQ49" i="21"/>
  <c r="CO49" i="21"/>
  <c r="CL49" i="21"/>
  <c r="CH49" i="21"/>
  <c r="CF49" i="21"/>
  <c r="CC49" i="21"/>
  <c r="BY49" i="21"/>
  <c r="CQ48" i="21"/>
  <c r="CO48" i="21"/>
  <c r="CL48" i="21"/>
  <c r="CH48" i="21"/>
  <c r="CF48" i="21"/>
  <c r="CC48" i="21"/>
  <c r="BY48" i="21"/>
  <c r="CQ47" i="21"/>
  <c r="CO47" i="21"/>
  <c r="CL47" i="21"/>
  <c r="CH47" i="21"/>
  <c r="CF47" i="21"/>
  <c r="CC47" i="21"/>
  <c r="BY47" i="21"/>
  <c r="CQ46" i="21"/>
  <c r="CO46" i="21"/>
  <c r="CL46" i="21"/>
  <c r="CH46" i="21"/>
  <c r="CF46" i="21"/>
  <c r="CC46" i="21"/>
  <c r="BY46" i="21"/>
  <c r="CQ45" i="21"/>
  <c r="CO45" i="21"/>
  <c r="CL45" i="21"/>
  <c r="CH45" i="21"/>
  <c r="CF45" i="21"/>
  <c r="CC45" i="21"/>
  <c r="BY45" i="21"/>
  <c r="CQ44" i="21"/>
  <c r="CO44" i="21"/>
  <c r="CL44" i="21"/>
  <c r="CH44" i="21"/>
  <c r="CF44" i="21"/>
  <c r="CC44" i="21"/>
  <c r="BY44" i="21"/>
  <c r="CQ43" i="21"/>
  <c r="CO43" i="21"/>
  <c r="CL43" i="21"/>
  <c r="CH43" i="21"/>
  <c r="CF43" i="21"/>
  <c r="CC43" i="21"/>
  <c r="BY43" i="21"/>
  <c r="CQ42" i="21"/>
  <c r="CO42" i="21"/>
  <c r="CL42" i="21"/>
  <c r="CH42" i="21"/>
  <c r="CF42" i="21"/>
  <c r="CC42" i="21"/>
  <c r="BY42" i="21"/>
  <c r="CQ41" i="21"/>
  <c r="CO41" i="21"/>
  <c r="CL41" i="21"/>
  <c r="CH41" i="21"/>
  <c r="CF41" i="21"/>
  <c r="CC41" i="21"/>
  <c r="BY41" i="21"/>
  <c r="CQ40" i="21"/>
  <c r="CO40" i="21"/>
  <c r="CL40" i="21"/>
  <c r="CH40" i="21"/>
  <c r="CF40" i="21"/>
  <c r="CC40" i="21"/>
  <c r="BY40" i="21"/>
  <c r="CQ39" i="21"/>
  <c r="CO39" i="21"/>
  <c r="CL39" i="21"/>
  <c r="CH39" i="21"/>
  <c r="CF39" i="21"/>
  <c r="CC39" i="21"/>
  <c r="BY39" i="21"/>
  <c r="CQ38" i="21"/>
  <c r="CO38" i="21"/>
  <c r="CL38" i="21"/>
  <c r="CH38" i="21"/>
  <c r="CF38" i="21"/>
  <c r="CC38" i="21"/>
  <c r="BY38" i="21"/>
  <c r="CQ37" i="21"/>
  <c r="CO37" i="21"/>
  <c r="CL37" i="21"/>
  <c r="CH37" i="21"/>
  <c r="CF37" i="21"/>
  <c r="CC37" i="21"/>
  <c r="BY37" i="21"/>
  <c r="CQ36" i="21"/>
  <c r="CO36" i="21"/>
  <c r="CL36" i="21"/>
  <c r="CH36" i="21"/>
  <c r="CF36" i="21"/>
  <c r="CC36" i="21"/>
  <c r="BY36" i="21"/>
  <c r="CQ35" i="21"/>
  <c r="CO35" i="21"/>
  <c r="CL35" i="21"/>
  <c r="CH35" i="21"/>
  <c r="CF35" i="21"/>
  <c r="CC35" i="21"/>
  <c r="BY35" i="21"/>
  <c r="CQ34" i="21"/>
  <c r="CO34" i="21"/>
  <c r="CL34" i="21"/>
  <c r="CH34" i="21"/>
  <c r="CF34" i="21"/>
  <c r="CC34" i="21"/>
  <c r="BY34" i="21"/>
  <c r="CQ33" i="21"/>
  <c r="CO33" i="21"/>
  <c r="CL33" i="21"/>
  <c r="CH33" i="21"/>
  <c r="CF33" i="21"/>
  <c r="CC33" i="21"/>
  <c r="BY33" i="21"/>
  <c r="CQ32" i="21"/>
  <c r="CO32" i="21"/>
  <c r="CL32" i="21"/>
  <c r="CH32" i="21"/>
  <c r="CF32" i="21"/>
  <c r="CC32" i="21"/>
  <c r="BY32" i="21"/>
  <c r="CQ31" i="21"/>
  <c r="CO31" i="21"/>
  <c r="CL31" i="21"/>
  <c r="CH31" i="21"/>
  <c r="CF31" i="21"/>
  <c r="CC31" i="21"/>
  <c r="BY31" i="21"/>
  <c r="CQ30" i="21"/>
  <c r="CO30" i="21"/>
  <c r="CL30" i="21"/>
  <c r="CH30" i="21"/>
  <c r="CF30" i="21"/>
  <c r="CC30" i="21"/>
  <c r="BY30" i="21"/>
  <c r="CQ29" i="21"/>
  <c r="CO29" i="21"/>
  <c r="CL29" i="21"/>
  <c r="CH29" i="21"/>
  <c r="CF29" i="21"/>
  <c r="CC29" i="21"/>
  <c r="BY29" i="21"/>
  <c r="CQ28" i="21"/>
  <c r="CO28" i="21"/>
  <c r="CL28" i="21"/>
  <c r="CH28" i="21"/>
  <c r="CF28" i="21"/>
  <c r="CC28" i="21"/>
  <c r="BY28" i="21"/>
  <c r="CQ27" i="21"/>
  <c r="CO27" i="21"/>
  <c r="CL27" i="21"/>
  <c r="CH27" i="21"/>
  <c r="CF27" i="21"/>
  <c r="CC27" i="21"/>
  <c r="BY27" i="21"/>
  <c r="CQ26" i="21"/>
  <c r="CO26" i="21"/>
  <c r="CL26" i="21"/>
  <c r="CH26" i="21"/>
  <c r="CF26" i="21"/>
  <c r="CC26" i="21"/>
  <c r="BY26" i="21"/>
  <c r="CQ25" i="21"/>
  <c r="CO25" i="21"/>
  <c r="CL25" i="21"/>
  <c r="CH25" i="21"/>
  <c r="CF25" i="21"/>
  <c r="CC25" i="21"/>
  <c r="BY25" i="21"/>
  <c r="CQ24" i="21"/>
  <c r="CO24" i="21"/>
  <c r="CL24" i="21"/>
  <c r="CH24" i="21"/>
  <c r="CF24" i="21"/>
  <c r="CC24" i="21"/>
  <c r="BY24" i="21"/>
  <c r="CQ23" i="21"/>
  <c r="CO23" i="21"/>
  <c r="CL23" i="21"/>
  <c r="CH23" i="21"/>
  <c r="CF23" i="21"/>
  <c r="CC23" i="21"/>
  <c r="BY23" i="21"/>
  <c r="CQ22" i="21"/>
  <c r="CO22" i="21"/>
  <c r="CL22" i="21"/>
  <c r="CH22" i="21"/>
  <c r="CF22" i="21"/>
  <c r="CC22" i="21"/>
  <c r="BY22" i="21"/>
  <c r="CQ21" i="21"/>
  <c r="CO21" i="21"/>
  <c r="CL21" i="21"/>
  <c r="CH21" i="21"/>
  <c r="CF21" i="21"/>
  <c r="CC21" i="21"/>
  <c r="BY21" i="21"/>
  <c r="CQ20" i="21"/>
  <c r="CO20" i="21"/>
  <c r="CL20" i="21"/>
  <c r="CH20" i="21"/>
  <c r="CF20" i="21"/>
  <c r="CC20" i="21"/>
  <c r="BY20" i="21"/>
  <c r="CQ19" i="21"/>
  <c r="CO19" i="21"/>
  <c r="CL19" i="21"/>
  <c r="CH19" i="21"/>
  <c r="CF19" i="21"/>
  <c r="CC19" i="21"/>
  <c r="BY19" i="21"/>
  <c r="CQ18" i="21"/>
  <c r="CO18" i="21"/>
  <c r="CL18" i="21"/>
  <c r="CH18" i="21"/>
  <c r="CF18" i="21"/>
  <c r="CC18" i="21"/>
  <c r="BY18" i="21"/>
  <c r="CQ17" i="21"/>
  <c r="CO17" i="21"/>
  <c r="CL17" i="21"/>
  <c r="CH17" i="21"/>
  <c r="CF17" i="21"/>
  <c r="CC17" i="21"/>
  <c r="BY17" i="21"/>
  <c r="CQ16" i="21"/>
  <c r="CO16" i="21"/>
  <c r="CL16" i="21"/>
  <c r="CH16" i="21"/>
  <c r="CF16" i="21"/>
  <c r="CC16" i="21"/>
  <c r="BY16" i="21"/>
  <c r="CQ15" i="21"/>
  <c r="CO15" i="21"/>
  <c r="CL15" i="21"/>
  <c r="CH15" i="21"/>
  <c r="CF15" i="21"/>
  <c r="CC15" i="21"/>
  <c r="BY15" i="21"/>
  <c r="CQ14" i="21"/>
  <c r="CO14" i="21"/>
  <c r="CL14" i="21"/>
  <c r="CH14" i="21"/>
  <c r="CF14" i="21"/>
  <c r="CC14" i="21"/>
  <c r="BY14" i="21"/>
  <c r="CQ13" i="21"/>
  <c r="CO13" i="21"/>
  <c r="CL13" i="21"/>
  <c r="CH13" i="21"/>
  <c r="CF13" i="21"/>
  <c r="CC13" i="21"/>
  <c r="BY13" i="21"/>
  <c r="CQ12" i="21"/>
  <c r="CO12" i="21"/>
  <c r="CL12" i="21"/>
  <c r="CH12" i="21"/>
  <c r="CF12" i="21"/>
  <c r="CC12" i="21"/>
  <c r="BY12" i="21"/>
  <c r="CQ11" i="21"/>
  <c r="CO11" i="21"/>
  <c r="CL11" i="21"/>
  <c r="CH11" i="21"/>
  <c r="CF11" i="21"/>
  <c r="CC11" i="21"/>
  <c r="BY11" i="21"/>
  <c r="BT189" i="21"/>
  <c r="BR189" i="21"/>
  <c r="BO189" i="21"/>
  <c r="BK189" i="21"/>
  <c r="BI189" i="21"/>
  <c r="BE189" i="21"/>
  <c r="AZ189" i="21"/>
  <c r="BT188" i="21"/>
  <c r="BR188" i="21"/>
  <c r="BO188" i="21"/>
  <c r="BK188" i="21"/>
  <c r="BI188" i="21"/>
  <c r="BE188" i="21"/>
  <c r="AZ188" i="21"/>
  <c r="BT186" i="21"/>
  <c r="BR186" i="21"/>
  <c r="BO186" i="21"/>
  <c r="BK186" i="21"/>
  <c r="BI186" i="21"/>
  <c r="BE186" i="21"/>
  <c r="AZ186" i="21"/>
  <c r="BT185" i="21"/>
  <c r="BR185" i="21"/>
  <c r="BO185" i="21"/>
  <c r="BK185" i="21"/>
  <c r="BI185" i="21"/>
  <c r="BE185" i="21"/>
  <c r="AZ185" i="21"/>
  <c r="BT183" i="21"/>
  <c r="BR183" i="21"/>
  <c r="BO183" i="21"/>
  <c r="BK183" i="21"/>
  <c r="BI183" i="21"/>
  <c r="BE183" i="21"/>
  <c r="AZ183" i="21"/>
  <c r="BT182" i="21"/>
  <c r="BR182" i="21"/>
  <c r="BO182" i="21"/>
  <c r="BK182" i="21"/>
  <c r="BI182" i="21"/>
  <c r="BE182" i="21"/>
  <c r="AZ182" i="21"/>
  <c r="BT180" i="21"/>
  <c r="BR180" i="21"/>
  <c r="BO180" i="21"/>
  <c r="BK180" i="21"/>
  <c r="BI180" i="21"/>
  <c r="BE180" i="21"/>
  <c r="AZ180" i="21"/>
  <c r="BT179" i="21"/>
  <c r="BR179" i="21"/>
  <c r="BO179" i="21"/>
  <c r="BK179" i="21"/>
  <c r="BI179" i="21"/>
  <c r="BE179" i="21"/>
  <c r="AZ179" i="21"/>
  <c r="BT177" i="21"/>
  <c r="BR177" i="21"/>
  <c r="BO177" i="21"/>
  <c r="BK177" i="21"/>
  <c r="BI177" i="21"/>
  <c r="BE177" i="21"/>
  <c r="AZ177" i="21"/>
  <c r="BT176" i="21"/>
  <c r="BR176" i="21"/>
  <c r="BO176" i="21"/>
  <c r="BK176" i="21"/>
  <c r="BI176" i="21"/>
  <c r="BE176" i="21"/>
  <c r="AZ176" i="21"/>
  <c r="BT174" i="21"/>
  <c r="BR174" i="21"/>
  <c r="BO174" i="21"/>
  <c r="BK174" i="21"/>
  <c r="BI174" i="21"/>
  <c r="BE174" i="21"/>
  <c r="AZ174" i="21"/>
  <c r="BT173" i="21"/>
  <c r="BR173" i="21"/>
  <c r="BO173" i="21"/>
  <c r="BK173" i="21"/>
  <c r="BI173" i="21"/>
  <c r="BE173" i="21"/>
  <c r="AZ173" i="21"/>
  <c r="BT171" i="21"/>
  <c r="BR171" i="21"/>
  <c r="BO171" i="21"/>
  <c r="BK171" i="21"/>
  <c r="BI171" i="21"/>
  <c r="BE171" i="21"/>
  <c r="AZ171" i="21"/>
  <c r="BT170" i="21"/>
  <c r="BR170" i="21"/>
  <c r="BO170" i="21"/>
  <c r="BK170" i="21"/>
  <c r="BI170" i="21"/>
  <c r="BE170" i="21"/>
  <c r="AZ170" i="21"/>
  <c r="BT168" i="21"/>
  <c r="BR168" i="21"/>
  <c r="BO168" i="21"/>
  <c r="BK168" i="21"/>
  <c r="BI168" i="21"/>
  <c r="BE168" i="21"/>
  <c r="AZ168" i="21"/>
  <c r="BT167" i="21"/>
  <c r="BR167" i="21"/>
  <c r="BO167" i="21"/>
  <c r="BK167" i="21"/>
  <c r="BI167" i="21"/>
  <c r="BE167" i="21"/>
  <c r="AZ167" i="21"/>
  <c r="BT165" i="21"/>
  <c r="BR165" i="21"/>
  <c r="BO165" i="21"/>
  <c r="BK165" i="21"/>
  <c r="BI165" i="21"/>
  <c r="BE165" i="21"/>
  <c r="AZ165" i="21"/>
  <c r="BT164" i="21"/>
  <c r="BR164" i="21"/>
  <c r="BO164" i="21"/>
  <c r="BK164" i="21"/>
  <c r="BI164" i="21"/>
  <c r="BE164" i="21"/>
  <c r="AZ164" i="21"/>
  <c r="BT162" i="21"/>
  <c r="BR162" i="21"/>
  <c r="BO162" i="21"/>
  <c r="BK162" i="21"/>
  <c r="BI162" i="21"/>
  <c r="BE162" i="21"/>
  <c r="AZ162" i="21"/>
  <c r="BT161" i="21"/>
  <c r="BR161" i="21"/>
  <c r="BO161" i="21"/>
  <c r="BK161" i="21"/>
  <c r="BI161" i="21"/>
  <c r="BE161" i="21"/>
  <c r="AZ161" i="21"/>
  <c r="BT159" i="21"/>
  <c r="BR159" i="21"/>
  <c r="BO159" i="21"/>
  <c r="BK159" i="21"/>
  <c r="BI159" i="21"/>
  <c r="BE159" i="21"/>
  <c r="AZ159" i="21"/>
  <c r="BT158" i="21"/>
  <c r="BR158" i="21"/>
  <c r="BO158" i="21"/>
  <c r="BK158" i="21"/>
  <c r="BI158" i="21"/>
  <c r="BE158" i="21"/>
  <c r="AZ158" i="21"/>
  <c r="BT157" i="21"/>
  <c r="BR157" i="21"/>
  <c r="BO157" i="21"/>
  <c r="BK157" i="21"/>
  <c r="BI157" i="21"/>
  <c r="BE157" i="21"/>
  <c r="AZ157" i="21"/>
  <c r="BT156" i="21"/>
  <c r="BR156" i="21"/>
  <c r="BO156" i="21"/>
  <c r="BK156" i="21"/>
  <c r="BI156" i="21"/>
  <c r="BE156" i="21"/>
  <c r="AZ156" i="21"/>
  <c r="BT155" i="21"/>
  <c r="BR155" i="21"/>
  <c r="BO155" i="21"/>
  <c r="BK155" i="21"/>
  <c r="BI155" i="21"/>
  <c r="BE155" i="21"/>
  <c r="AZ155" i="21"/>
  <c r="BT154" i="21"/>
  <c r="BR154" i="21"/>
  <c r="BO154" i="21"/>
  <c r="BK154" i="21"/>
  <c r="BI154" i="21"/>
  <c r="BE154" i="21"/>
  <c r="AZ154" i="21"/>
  <c r="BT153" i="21"/>
  <c r="BR153" i="21"/>
  <c r="BO153" i="21"/>
  <c r="BK153" i="21"/>
  <c r="BI153" i="21"/>
  <c r="BE153" i="21"/>
  <c r="AZ153" i="21"/>
  <c r="BT152" i="21"/>
  <c r="BR152" i="21"/>
  <c r="BO152" i="21"/>
  <c r="BK152" i="21"/>
  <c r="BI152" i="21"/>
  <c r="BE152" i="21"/>
  <c r="AZ152" i="21"/>
  <c r="BT150" i="21"/>
  <c r="BR150" i="21"/>
  <c r="BO150" i="21"/>
  <c r="BK150" i="21"/>
  <c r="BI150" i="21"/>
  <c r="BE150" i="21"/>
  <c r="AZ150" i="21"/>
  <c r="BT149" i="21"/>
  <c r="BR149" i="21"/>
  <c r="BO149" i="21"/>
  <c r="BK149" i="21"/>
  <c r="BI149" i="21"/>
  <c r="BE149" i="21"/>
  <c r="AZ149" i="21"/>
  <c r="BT147" i="21"/>
  <c r="BR147" i="21"/>
  <c r="BO147" i="21"/>
  <c r="BK147" i="21"/>
  <c r="BI147" i="21"/>
  <c r="BE147" i="21"/>
  <c r="AZ147" i="21"/>
  <c r="BT146" i="21"/>
  <c r="BR146" i="21"/>
  <c r="BO146" i="21"/>
  <c r="BK146" i="21"/>
  <c r="BI146" i="21"/>
  <c r="BE146" i="21"/>
  <c r="AZ146" i="21"/>
  <c r="BT145" i="21"/>
  <c r="BR145" i="21"/>
  <c r="BO145" i="21"/>
  <c r="BK145" i="21"/>
  <c r="BI145" i="21"/>
  <c r="BE145" i="21"/>
  <c r="AZ145" i="21"/>
  <c r="BT144" i="21"/>
  <c r="BR144" i="21"/>
  <c r="BO144" i="21"/>
  <c r="BK144" i="21"/>
  <c r="BI144" i="21"/>
  <c r="BE144" i="21"/>
  <c r="AZ144" i="21"/>
  <c r="BT143" i="21"/>
  <c r="BR143" i="21"/>
  <c r="BO143" i="21"/>
  <c r="BK143" i="21"/>
  <c r="BI143" i="21"/>
  <c r="BE143" i="21"/>
  <c r="AZ143" i="21"/>
  <c r="BT142" i="21"/>
  <c r="BR142" i="21"/>
  <c r="BO142" i="21"/>
  <c r="BK142" i="21"/>
  <c r="BI142" i="21"/>
  <c r="BE142" i="21"/>
  <c r="AZ142" i="21"/>
  <c r="BT141" i="21"/>
  <c r="BR141" i="21"/>
  <c r="BO141" i="21"/>
  <c r="BK141" i="21"/>
  <c r="BI141" i="21"/>
  <c r="BE141" i="21"/>
  <c r="AZ141" i="21"/>
  <c r="BT140" i="21"/>
  <c r="BR140" i="21"/>
  <c r="BO140" i="21"/>
  <c r="BK140" i="21"/>
  <c r="BI140" i="21"/>
  <c r="BE140" i="21"/>
  <c r="AZ140" i="21"/>
  <c r="BT139" i="21"/>
  <c r="BR139" i="21"/>
  <c r="BO139" i="21"/>
  <c r="BK139" i="21"/>
  <c r="BI139" i="21"/>
  <c r="BE139" i="21"/>
  <c r="AZ139" i="21"/>
  <c r="BT138" i="21"/>
  <c r="BR138" i="21"/>
  <c r="BO138" i="21"/>
  <c r="BK138" i="21"/>
  <c r="BI138" i="21"/>
  <c r="BE138" i="21"/>
  <c r="AZ138" i="21"/>
  <c r="BT137" i="21"/>
  <c r="BR137" i="21"/>
  <c r="BO137" i="21"/>
  <c r="BK137" i="21"/>
  <c r="BI137" i="21"/>
  <c r="BE137" i="21"/>
  <c r="AZ137" i="21"/>
  <c r="BT136" i="21"/>
  <c r="BR136" i="21"/>
  <c r="BO136" i="21"/>
  <c r="BK136" i="21"/>
  <c r="BI136" i="21"/>
  <c r="BE136" i="21"/>
  <c r="AZ136" i="21"/>
  <c r="BT135" i="21"/>
  <c r="BR135" i="21"/>
  <c r="BO135" i="21"/>
  <c r="BK135" i="21"/>
  <c r="BI135" i="21"/>
  <c r="BE135" i="21"/>
  <c r="AZ135" i="21"/>
  <c r="BT134" i="21"/>
  <c r="BR134" i="21"/>
  <c r="BO134" i="21"/>
  <c r="BK134" i="21"/>
  <c r="BI134" i="21"/>
  <c r="BE134" i="21"/>
  <c r="AZ134" i="21"/>
  <c r="BT133" i="21"/>
  <c r="BR133" i="21"/>
  <c r="BO133" i="21"/>
  <c r="BK133" i="21"/>
  <c r="BI133" i="21"/>
  <c r="BE133" i="21"/>
  <c r="AZ133" i="21"/>
  <c r="BT132" i="21"/>
  <c r="BR132" i="21"/>
  <c r="BO132" i="21"/>
  <c r="BK132" i="21"/>
  <c r="BI132" i="21"/>
  <c r="BE132" i="21"/>
  <c r="AZ132" i="21"/>
  <c r="BT131" i="21"/>
  <c r="BR131" i="21"/>
  <c r="BO131" i="21"/>
  <c r="BK131" i="21"/>
  <c r="BI131" i="21"/>
  <c r="BE131" i="21"/>
  <c r="AZ131" i="21"/>
  <c r="BT130" i="21"/>
  <c r="BR130" i="21"/>
  <c r="BO130" i="21"/>
  <c r="BK130" i="21"/>
  <c r="BI130" i="21"/>
  <c r="BE130" i="21"/>
  <c r="AZ130" i="21"/>
  <c r="BT129" i="21"/>
  <c r="BR129" i="21"/>
  <c r="BO129" i="21"/>
  <c r="BK129" i="21"/>
  <c r="BI129" i="21"/>
  <c r="BE129" i="21"/>
  <c r="AZ129" i="21"/>
  <c r="BT128" i="21"/>
  <c r="BR128" i="21"/>
  <c r="BO128" i="21"/>
  <c r="BK128" i="21"/>
  <c r="BI128" i="21"/>
  <c r="BE128" i="21"/>
  <c r="AZ128" i="21"/>
  <c r="BT126" i="21"/>
  <c r="BR126" i="21"/>
  <c r="BO126" i="21"/>
  <c r="BK126" i="21"/>
  <c r="BI126" i="21"/>
  <c r="BE126" i="21"/>
  <c r="AZ126" i="21"/>
  <c r="BT125" i="21"/>
  <c r="BR125" i="21"/>
  <c r="BO125" i="21"/>
  <c r="BK125" i="21"/>
  <c r="BI125" i="21"/>
  <c r="BE125" i="21"/>
  <c r="AZ125" i="21"/>
  <c r="BT123" i="21"/>
  <c r="BR123" i="21"/>
  <c r="BO123" i="21"/>
  <c r="BK123" i="21"/>
  <c r="BI123" i="21"/>
  <c r="BE123" i="21"/>
  <c r="AZ123" i="21"/>
  <c r="BT122" i="21"/>
  <c r="BR122" i="21"/>
  <c r="BO122" i="21"/>
  <c r="BK122" i="21"/>
  <c r="BI122" i="21"/>
  <c r="BE122" i="21"/>
  <c r="AZ122" i="21"/>
  <c r="BT121" i="21"/>
  <c r="BR121" i="21"/>
  <c r="BO121" i="21"/>
  <c r="BK121" i="21"/>
  <c r="BI121" i="21"/>
  <c r="BE121" i="21"/>
  <c r="AZ121" i="21"/>
  <c r="BT120" i="21"/>
  <c r="BR120" i="21"/>
  <c r="BO120" i="21"/>
  <c r="BK120" i="21"/>
  <c r="BI120" i="21"/>
  <c r="BE120" i="21"/>
  <c r="AZ120" i="21"/>
  <c r="BT119" i="21"/>
  <c r="BR119" i="21"/>
  <c r="BO119" i="21"/>
  <c r="BK119" i="21"/>
  <c r="BI119" i="21"/>
  <c r="BE119" i="21"/>
  <c r="AZ119" i="21"/>
  <c r="BT118" i="21"/>
  <c r="BR118" i="21"/>
  <c r="BO118" i="21"/>
  <c r="BK118" i="21"/>
  <c r="BI118" i="21"/>
  <c r="BE118" i="21"/>
  <c r="AZ118" i="21"/>
  <c r="BT117" i="21"/>
  <c r="BR117" i="21"/>
  <c r="BO117" i="21"/>
  <c r="BK117" i="21"/>
  <c r="BI117" i="21"/>
  <c r="BE117" i="21"/>
  <c r="AZ117" i="21"/>
  <c r="BT116" i="21"/>
  <c r="BR116" i="21"/>
  <c r="BO116" i="21"/>
  <c r="BK116" i="21"/>
  <c r="BI116" i="21"/>
  <c r="BE116" i="21"/>
  <c r="AZ116" i="21"/>
  <c r="BT115" i="21"/>
  <c r="BR115" i="21"/>
  <c r="BO115" i="21"/>
  <c r="BK115" i="21"/>
  <c r="BI115" i="21"/>
  <c r="BE115" i="21"/>
  <c r="AZ115" i="21"/>
  <c r="BT114" i="21"/>
  <c r="BR114" i="21"/>
  <c r="BO114" i="21"/>
  <c r="BK114" i="21"/>
  <c r="BI114" i="21"/>
  <c r="BE114" i="21"/>
  <c r="AZ114" i="21"/>
  <c r="BT113" i="21"/>
  <c r="BR113" i="21"/>
  <c r="BO113" i="21"/>
  <c r="BK113" i="21"/>
  <c r="BI113" i="21"/>
  <c r="BE113" i="21"/>
  <c r="AZ113" i="21"/>
  <c r="BT111" i="21"/>
  <c r="BR111" i="21"/>
  <c r="BO111" i="21"/>
  <c r="BK111" i="21"/>
  <c r="BI111" i="21"/>
  <c r="BE111" i="21"/>
  <c r="AZ111" i="21"/>
  <c r="BT110" i="21"/>
  <c r="BR110" i="21"/>
  <c r="BO110" i="21"/>
  <c r="BK110" i="21"/>
  <c r="BI110" i="21"/>
  <c r="BE110" i="21"/>
  <c r="AZ110" i="21"/>
  <c r="BT109" i="21"/>
  <c r="BR109" i="21"/>
  <c r="BO109" i="21"/>
  <c r="BK109" i="21"/>
  <c r="BI109" i="21"/>
  <c r="BE109" i="21"/>
  <c r="AZ109" i="21"/>
  <c r="BT108" i="21"/>
  <c r="BR108" i="21"/>
  <c r="BO108" i="21"/>
  <c r="BK108" i="21"/>
  <c r="BI108" i="21"/>
  <c r="BE108" i="21"/>
  <c r="AZ108" i="21"/>
  <c r="BT107" i="21"/>
  <c r="BR107" i="21"/>
  <c r="BO107" i="21"/>
  <c r="BK107" i="21"/>
  <c r="BI107" i="21"/>
  <c r="BE107" i="21"/>
  <c r="AZ107" i="21"/>
  <c r="BT106" i="21"/>
  <c r="BR106" i="21"/>
  <c r="BO106" i="21"/>
  <c r="BK106" i="21"/>
  <c r="BI106" i="21"/>
  <c r="BE106" i="21"/>
  <c r="AZ106" i="21"/>
  <c r="BT105" i="21"/>
  <c r="BR105" i="21"/>
  <c r="BO105" i="21"/>
  <c r="BK105" i="21"/>
  <c r="BI105" i="21"/>
  <c r="BE105" i="21"/>
  <c r="AZ105" i="21"/>
  <c r="BT104" i="21"/>
  <c r="BR104" i="21"/>
  <c r="BO104" i="21"/>
  <c r="BK104" i="21"/>
  <c r="BI104" i="21"/>
  <c r="BE104" i="21"/>
  <c r="AZ104" i="21"/>
  <c r="BT102" i="21"/>
  <c r="BR102" i="21"/>
  <c r="BO102" i="21"/>
  <c r="BK102" i="21"/>
  <c r="BI102" i="21"/>
  <c r="BE102" i="21"/>
  <c r="AZ102" i="21"/>
  <c r="BT101" i="21"/>
  <c r="BR101" i="21"/>
  <c r="BO101" i="21"/>
  <c r="BK101" i="21"/>
  <c r="BI101" i="21"/>
  <c r="BE101" i="21"/>
  <c r="AZ101" i="21"/>
  <c r="BT100" i="21"/>
  <c r="BR100" i="21"/>
  <c r="BO100" i="21"/>
  <c r="BK100" i="21"/>
  <c r="BI100" i="21"/>
  <c r="BE100" i="21"/>
  <c r="AZ100" i="21"/>
  <c r="BT99" i="21"/>
  <c r="BR99" i="21"/>
  <c r="BO99" i="21"/>
  <c r="BK99" i="21"/>
  <c r="BI99" i="21"/>
  <c r="BE99" i="21"/>
  <c r="AZ99" i="21"/>
  <c r="BT98" i="21"/>
  <c r="BR98" i="21"/>
  <c r="BO98" i="21"/>
  <c r="BK98" i="21"/>
  <c r="BI98" i="21"/>
  <c r="BE98" i="21"/>
  <c r="AZ98" i="21"/>
  <c r="BT97" i="21"/>
  <c r="BR97" i="21"/>
  <c r="BO97" i="21"/>
  <c r="BK97" i="21"/>
  <c r="BI97" i="21"/>
  <c r="BE97" i="21"/>
  <c r="AZ97" i="21"/>
  <c r="BT96" i="21"/>
  <c r="BR96" i="21"/>
  <c r="BO96" i="21"/>
  <c r="BK96" i="21"/>
  <c r="BI96" i="21"/>
  <c r="BE96" i="21"/>
  <c r="AZ96" i="21"/>
  <c r="BT95" i="21"/>
  <c r="BR95" i="21"/>
  <c r="BO95" i="21"/>
  <c r="BK95" i="21"/>
  <c r="BI95" i="21"/>
  <c r="BE95" i="21"/>
  <c r="AZ95" i="21"/>
  <c r="BT94" i="21"/>
  <c r="BR94" i="21"/>
  <c r="BO94" i="21"/>
  <c r="BK94" i="21"/>
  <c r="BI94" i="21"/>
  <c r="BE94" i="21"/>
  <c r="AZ94" i="21"/>
  <c r="BT93" i="21"/>
  <c r="BR93" i="21"/>
  <c r="BO93" i="21"/>
  <c r="BK93" i="21"/>
  <c r="BI93" i="21"/>
  <c r="BE93" i="21"/>
  <c r="AZ93" i="21"/>
  <c r="BT92" i="21"/>
  <c r="BR92" i="21"/>
  <c r="BO92" i="21"/>
  <c r="BK92" i="21"/>
  <c r="BI92" i="21"/>
  <c r="BE92" i="21"/>
  <c r="AZ92" i="21"/>
  <c r="BT91" i="21"/>
  <c r="BR91" i="21"/>
  <c r="BO91" i="21"/>
  <c r="BK91" i="21"/>
  <c r="BI91" i="21"/>
  <c r="BE91" i="21"/>
  <c r="AZ91" i="21"/>
  <c r="BT90" i="21"/>
  <c r="BR90" i="21"/>
  <c r="BO90" i="21"/>
  <c r="BK90" i="21"/>
  <c r="BI90" i="21"/>
  <c r="BE90" i="21"/>
  <c r="AZ90" i="21"/>
  <c r="BT89" i="21"/>
  <c r="BR89" i="21"/>
  <c r="BO89" i="21"/>
  <c r="BK89" i="21"/>
  <c r="BI89" i="21"/>
  <c r="BE89" i="21"/>
  <c r="AZ89" i="21"/>
  <c r="BT88" i="21"/>
  <c r="BR88" i="21"/>
  <c r="BO88" i="21"/>
  <c r="BK88" i="21"/>
  <c r="BI88" i="21"/>
  <c r="BE88" i="21"/>
  <c r="AZ88" i="21"/>
  <c r="BT87" i="21"/>
  <c r="BR87" i="21"/>
  <c r="BO87" i="21"/>
  <c r="BK87" i="21"/>
  <c r="BI87" i="21"/>
  <c r="BE87" i="21"/>
  <c r="AZ87" i="21"/>
  <c r="BT86" i="21"/>
  <c r="BR86" i="21"/>
  <c r="BO86" i="21"/>
  <c r="BK86" i="21"/>
  <c r="BI86" i="21"/>
  <c r="BE86" i="21"/>
  <c r="AZ86" i="21"/>
  <c r="BT85" i="21"/>
  <c r="BR85" i="21"/>
  <c r="BO85" i="21"/>
  <c r="BK85" i="21"/>
  <c r="BI85" i="21"/>
  <c r="BE85" i="21"/>
  <c r="AZ85" i="21"/>
  <c r="BT84" i="21"/>
  <c r="BR84" i="21"/>
  <c r="BO84" i="21"/>
  <c r="BK84" i="21"/>
  <c r="BI84" i="21"/>
  <c r="BE84" i="21"/>
  <c r="AZ84" i="21"/>
  <c r="BT83" i="21"/>
  <c r="BR83" i="21"/>
  <c r="BO83" i="21"/>
  <c r="BK83" i="21"/>
  <c r="BI83" i="21"/>
  <c r="BE83" i="21"/>
  <c r="AZ83" i="21"/>
  <c r="BT82" i="21"/>
  <c r="BR82" i="21"/>
  <c r="BO82" i="21"/>
  <c r="BK82" i="21"/>
  <c r="BI82" i="21"/>
  <c r="BE82" i="21"/>
  <c r="AZ82" i="21"/>
  <c r="BT81" i="21"/>
  <c r="BR81" i="21"/>
  <c r="BO81" i="21"/>
  <c r="BK81" i="21"/>
  <c r="BI81" i="21"/>
  <c r="BE81" i="21"/>
  <c r="AZ81" i="21"/>
  <c r="BT80" i="21"/>
  <c r="BR80" i="21"/>
  <c r="BO80" i="21"/>
  <c r="BK80" i="21"/>
  <c r="BI80" i="21"/>
  <c r="BE80" i="21"/>
  <c r="AZ80" i="21"/>
  <c r="BT79" i="21"/>
  <c r="BR79" i="21"/>
  <c r="BO79" i="21"/>
  <c r="BK79" i="21"/>
  <c r="BI79" i="21"/>
  <c r="BE79" i="21"/>
  <c r="AZ79" i="21"/>
  <c r="BT78" i="21"/>
  <c r="BR78" i="21"/>
  <c r="BO78" i="21"/>
  <c r="BK78" i="21"/>
  <c r="BI78" i="21"/>
  <c r="BE78" i="21"/>
  <c r="AZ78" i="21"/>
  <c r="BT77" i="21"/>
  <c r="BR77" i="21"/>
  <c r="BO77" i="21"/>
  <c r="BK77" i="21"/>
  <c r="BI77" i="21"/>
  <c r="BE77" i="21"/>
  <c r="AZ77" i="21"/>
  <c r="BT76" i="21"/>
  <c r="BR76" i="21"/>
  <c r="BO76" i="21"/>
  <c r="BK76" i="21"/>
  <c r="BI76" i="21"/>
  <c r="BE76" i="21"/>
  <c r="AZ76" i="21"/>
  <c r="BT75" i="21"/>
  <c r="BR75" i="21"/>
  <c r="BO75" i="21"/>
  <c r="BK75" i="21"/>
  <c r="BI75" i="21"/>
  <c r="BE75" i="21"/>
  <c r="AZ75" i="21"/>
  <c r="BT74" i="21"/>
  <c r="BR74" i="21"/>
  <c r="BO74" i="21"/>
  <c r="BK74" i="21"/>
  <c r="BI74" i="21"/>
  <c r="BE74" i="21"/>
  <c r="AZ74" i="21"/>
  <c r="BT73" i="21"/>
  <c r="BR73" i="21"/>
  <c r="BO73" i="21"/>
  <c r="BK73" i="21"/>
  <c r="BI73" i="21"/>
  <c r="BE73" i="21"/>
  <c r="AZ73" i="21"/>
  <c r="BT72" i="21"/>
  <c r="BR72" i="21"/>
  <c r="BK72" i="21"/>
  <c r="BI72" i="21"/>
  <c r="BE72" i="21"/>
  <c r="AZ72" i="21"/>
  <c r="BT71" i="21"/>
  <c r="BR71" i="21"/>
  <c r="BO71" i="21"/>
  <c r="BK71" i="21"/>
  <c r="BI71" i="21"/>
  <c r="BE71" i="21"/>
  <c r="AZ71" i="21"/>
  <c r="BT70" i="21"/>
  <c r="BR70" i="21"/>
  <c r="BO70" i="21"/>
  <c r="BK70" i="21"/>
  <c r="BI70" i="21"/>
  <c r="BE70" i="21"/>
  <c r="AZ70" i="21"/>
  <c r="BT69" i="21"/>
  <c r="BR69" i="21"/>
  <c r="BO69" i="21"/>
  <c r="BK69" i="21"/>
  <c r="BI69" i="21"/>
  <c r="BE69" i="21"/>
  <c r="AZ69" i="21"/>
  <c r="BT68" i="21"/>
  <c r="BR68" i="21"/>
  <c r="BO68" i="21"/>
  <c r="BK68" i="21"/>
  <c r="BI68" i="21"/>
  <c r="BE68" i="21"/>
  <c r="AZ68" i="21"/>
  <c r="BT67" i="21"/>
  <c r="BR67" i="21"/>
  <c r="BO67" i="21"/>
  <c r="BK67" i="21"/>
  <c r="BI67" i="21"/>
  <c r="BE67" i="21"/>
  <c r="AZ67" i="21"/>
  <c r="BT66" i="21"/>
  <c r="BR66" i="21"/>
  <c r="BO66" i="21"/>
  <c r="BK66" i="21"/>
  <c r="BI66" i="21"/>
  <c r="BE66" i="21"/>
  <c r="AZ66" i="21"/>
  <c r="BT65" i="21"/>
  <c r="BR65" i="21"/>
  <c r="BO65" i="21"/>
  <c r="BK65" i="21"/>
  <c r="BI65" i="21"/>
  <c r="BE65" i="21"/>
  <c r="AZ65" i="21"/>
  <c r="BT64" i="21"/>
  <c r="BR64" i="21"/>
  <c r="BO64" i="21"/>
  <c r="BK64" i="21"/>
  <c r="BI64" i="21"/>
  <c r="BE64" i="21"/>
  <c r="AZ64" i="21"/>
  <c r="BT63" i="21"/>
  <c r="BR63" i="21"/>
  <c r="BO63" i="21"/>
  <c r="BK63" i="21"/>
  <c r="BI63" i="21"/>
  <c r="BE63" i="21"/>
  <c r="AZ63" i="21"/>
  <c r="BT62" i="21"/>
  <c r="BR62" i="21"/>
  <c r="BO62" i="21"/>
  <c r="BK62" i="21"/>
  <c r="BI62" i="21"/>
  <c r="BE62" i="21"/>
  <c r="AZ62" i="21"/>
  <c r="BT61" i="21"/>
  <c r="BR61" i="21"/>
  <c r="BO61" i="21"/>
  <c r="BK61" i="21"/>
  <c r="BI61" i="21"/>
  <c r="BE61" i="21"/>
  <c r="AZ61" i="21"/>
  <c r="BT60" i="21"/>
  <c r="BR60" i="21"/>
  <c r="BO60" i="21"/>
  <c r="BK60" i="21"/>
  <c r="BI60" i="21"/>
  <c r="BE60" i="21"/>
  <c r="AZ60" i="21"/>
  <c r="BT59" i="21"/>
  <c r="BR59" i="21"/>
  <c r="BO59" i="21"/>
  <c r="BK59" i="21"/>
  <c r="BI59" i="21"/>
  <c r="BE59" i="21"/>
  <c r="AZ59" i="21"/>
  <c r="BT58" i="21"/>
  <c r="BR58" i="21"/>
  <c r="BO58" i="21"/>
  <c r="BK58" i="21"/>
  <c r="BI58" i="21"/>
  <c r="BE58" i="21"/>
  <c r="AZ58" i="21"/>
  <c r="BT57" i="21"/>
  <c r="BR57" i="21"/>
  <c r="BO57" i="21"/>
  <c r="BK57" i="21"/>
  <c r="BI57" i="21"/>
  <c r="BE57" i="21"/>
  <c r="AZ57" i="21"/>
  <c r="BT56" i="21"/>
  <c r="BR56" i="21"/>
  <c r="BO56" i="21"/>
  <c r="BK56" i="21"/>
  <c r="BI56" i="21"/>
  <c r="BE56" i="21"/>
  <c r="AZ56" i="21"/>
  <c r="BT55" i="21"/>
  <c r="BR55" i="21"/>
  <c r="BO55" i="21"/>
  <c r="BK55" i="21"/>
  <c r="BI55" i="21"/>
  <c r="BE55" i="21"/>
  <c r="AZ55" i="21"/>
  <c r="BT54" i="21"/>
  <c r="BR54" i="21"/>
  <c r="BO54" i="21"/>
  <c r="BK54" i="21"/>
  <c r="BI54" i="21"/>
  <c r="BE54" i="21"/>
  <c r="AZ54" i="21"/>
  <c r="BT53" i="21"/>
  <c r="BR53" i="21"/>
  <c r="BO53" i="21"/>
  <c r="BK53" i="21"/>
  <c r="BI53" i="21"/>
  <c r="BE53" i="21"/>
  <c r="AZ53" i="21"/>
  <c r="BT52" i="21"/>
  <c r="BR52" i="21"/>
  <c r="BO52" i="21"/>
  <c r="BK52" i="21"/>
  <c r="BI52" i="21"/>
  <c r="BE52" i="21"/>
  <c r="AZ52" i="21"/>
  <c r="BT51" i="21"/>
  <c r="BR51" i="21"/>
  <c r="BO51" i="21"/>
  <c r="BK51" i="21"/>
  <c r="BI51" i="21"/>
  <c r="BE51" i="21"/>
  <c r="AZ51" i="21"/>
  <c r="BT50" i="21"/>
  <c r="BR50" i="21"/>
  <c r="BO50" i="21"/>
  <c r="BK50" i="21"/>
  <c r="BI50" i="21"/>
  <c r="BE50" i="21"/>
  <c r="AZ50" i="21"/>
  <c r="BT49" i="21"/>
  <c r="BR49" i="21"/>
  <c r="BO49" i="21"/>
  <c r="BK49" i="21"/>
  <c r="BI49" i="21"/>
  <c r="BE49" i="21"/>
  <c r="AZ49" i="21"/>
  <c r="BT48" i="21"/>
  <c r="BR48" i="21"/>
  <c r="BO48" i="21"/>
  <c r="BK48" i="21"/>
  <c r="BI48" i="21"/>
  <c r="BE48" i="21"/>
  <c r="AZ48" i="21"/>
  <c r="BT47" i="21"/>
  <c r="BR47" i="21"/>
  <c r="BO47" i="21"/>
  <c r="BK47" i="21"/>
  <c r="BI47" i="21"/>
  <c r="BE47" i="21"/>
  <c r="AZ47" i="21"/>
  <c r="BT46" i="21"/>
  <c r="BR46" i="21"/>
  <c r="BO46" i="21"/>
  <c r="BK46" i="21"/>
  <c r="BI46" i="21"/>
  <c r="BE46" i="21"/>
  <c r="AZ46" i="21"/>
  <c r="BT45" i="21"/>
  <c r="BR45" i="21"/>
  <c r="BO45" i="21"/>
  <c r="BK45" i="21"/>
  <c r="BI45" i="21"/>
  <c r="BE45" i="21"/>
  <c r="AZ45" i="21"/>
  <c r="BT44" i="21"/>
  <c r="BR44" i="21"/>
  <c r="BO44" i="21"/>
  <c r="BK44" i="21"/>
  <c r="BI44" i="21"/>
  <c r="BE44" i="21"/>
  <c r="AZ44" i="21"/>
  <c r="BT43" i="21"/>
  <c r="BR43" i="21"/>
  <c r="BO43" i="21"/>
  <c r="BK43" i="21"/>
  <c r="BI43" i="21"/>
  <c r="BE43" i="21"/>
  <c r="AZ43" i="21"/>
  <c r="BT42" i="21"/>
  <c r="BR42" i="21"/>
  <c r="BO42" i="21"/>
  <c r="BK42" i="21"/>
  <c r="BI42" i="21"/>
  <c r="BE42" i="21"/>
  <c r="AZ42" i="21"/>
  <c r="BT41" i="21"/>
  <c r="BR41" i="21"/>
  <c r="BO41" i="21"/>
  <c r="BK41" i="21"/>
  <c r="BI41" i="21"/>
  <c r="BE41" i="21"/>
  <c r="AZ41" i="21"/>
  <c r="BT40" i="21"/>
  <c r="BR40" i="21"/>
  <c r="BO40" i="21"/>
  <c r="BK40" i="21"/>
  <c r="BI40" i="21"/>
  <c r="BE40" i="21"/>
  <c r="AZ40" i="21"/>
  <c r="BT39" i="21"/>
  <c r="BR39" i="21"/>
  <c r="BO39" i="21"/>
  <c r="BK39" i="21"/>
  <c r="BI39" i="21"/>
  <c r="BE39" i="21"/>
  <c r="AZ39" i="21"/>
  <c r="BT38" i="21"/>
  <c r="BR38" i="21"/>
  <c r="BO38" i="21"/>
  <c r="BK38" i="21"/>
  <c r="BI38" i="21"/>
  <c r="BE38" i="21"/>
  <c r="AZ38" i="21"/>
  <c r="BT37" i="21"/>
  <c r="BR37" i="21"/>
  <c r="BO37" i="21"/>
  <c r="BK37" i="21"/>
  <c r="BI37" i="21"/>
  <c r="BE37" i="21"/>
  <c r="AZ37" i="21"/>
  <c r="BT36" i="21"/>
  <c r="BR36" i="21"/>
  <c r="BO36" i="21"/>
  <c r="BK36" i="21"/>
  <c r="BI36" i="21"/>
  <c r="BE36" i="21"/>
  <c r="AZ36" i="21"/>
  <c r="BT35" i="21"/>
  <c r="BR35" i="21"/>
  <c r="BO35" i="21"/>
  <c r="BK35" i="21"/>
  <c r="BI35" i="21"/>
  <c r="BE35" i="21"/>
  <c r="AZ35" i="21"/>
  <c r="BT34" i="21"/>
  <c r="BR34" i="21"/>
  <c r="BO34" i="21"/>
  <c r="BK34" i="21"/>
  <c r="BI34" i="21"/>
  <c r="BE34" i="21"/>
  <c r="AZ34" i="21"/>
  <c r="BT33" i="21"/>
  <c r="BR33" i="21"/>
  <c r="BO33" i="21"/>
  <c r="BK33" i="21"/>
  <c r="BI33" i="21"/>
  <c r="BE33" i="21"/>
  <c r="AZ33" i="21"/>
  <c r="BT32" i="21"/>
  <c r="BR32" i="21"/>
  <c r="BO32" i="21"/>
  <c r="BK32" i="21"/>
  <c r="BI32" i="21"/>
  <c r="BE32" i="21"/>
  <c r="AZ32" i="21"/>
  <c r="BT31" i="21"/>
  <c r="BR31" i="21"/>
  <c r="BO31" i="21"/>
  <c r="BK31" i="21"/>
  <c r="BI31" i="21"/>
  <c r="BE31" i="21"/>
  <c r="AZ31" i="21"/>
  <c r="BT30" i="21"/>
  <c r="BR30" i="21"/>
  <c r="BO30" i="21"/>
  <c r="BK30" i="21"/>
  <c r="BI30" i="21"/>
  <c r="BE30" i="21"/>
  <c r="AZ30" i="21"/>
  <c r="BT29" i="21"/>
  <c r="BR29" i="21"/>
  <c r="BO29" i="21"/>
  <c r="BK29" i="21"/>
  <c r="BI29" i="21"/>
  <c r="BE29" i="21"/>
  <c r="AZ29" i="21"/>
  <c r="BT28" i="21"/>
  <c r="BR28" i="21"/>
  <c r="BO28" i="21"/>
  <c r="BK28" i="21"/>
  <c r="BI28" i="21"/>
  <c r="BE28" i="21"/>
  <c r="AZ28" i="21"/>
  <c r="BT27" i="21"/>
  <c r="BR27" i="21"/>
  <c r="BO27" i="21"/>
  <c r="BK27" i="21"/>
  <c r="BI27" i="21"/>
  <c r="BE27" i="21"/>
  <c r="AZ27" i="21"/>
  <c r="BT26" i="21"/>
  <c r="BR26" i="21"/>
  <c r="BO26" i="21"/>
  <c r="BK26" i="21"/>
  <c r="BI26" i="21"/>
  <c r="BE26" i="21"/>
  <c r="AZ26" i="21"/>
  <c r="BT25" i="21"/>
  <c r="BR25" i="21"/>
  <c r="BO25" i="21"/>
  <c r="BK25" i="21"/>
  <c r="BI25" i="21"/>
  <c r="BE25" i="21"/>
  <c r="AZ25" i="21"/>
  <c r="BT24" i="21"/>
  <c r="BR24" i="21"/>
  <c r="BO24" i="21"/>
  <c r="BK24" i="21"/>
  <c r="BI24" i="21"/>
  <c r="BE24" i="21"/>
  <c r="AZ24" i="21"/>
  <c r="BT23" i="21"/>
  <c r="BR23" i="21"/>
  <c r="BO23" i="21"/>
  <c r="BK23" i="21"/>
  <c r="BI23" i="21"/>
  <c r="BE23" i="21"/>
  <c r="AZ23" i="21"/>
  <c r="BT22" i="21"/>
  <c r="BR22" i="21"/>
  <c r="BO22" i="21"/>
  <c r="BK22" i="21"/>
  <c r="BI22" i="21"/>
  <c r="BE22" i="21"/>
  <c r="AZ22" i="21"/>
  <c r="BT21" i="21"/>
  <c r="BR21" i="21"/>
  <c r="BO21" i="21"/>
  <c r="BK21" i="21"/>
  <c r="BI21" i="21"/>
  <c r="BE21" i="21"/>
  <c r="AZ21" i="21"/>
  <c r="BT20" i="21"/>
  <c r="BR20" i="21"/>
  <c r="BO20" i="21"/>
  <c r="BK20" i="21"/>
  <c r="BI20" i="21"/>
  <c r="BE20" i="21"/>
  <c r="AZ20" i="21"/>
  <c r="BT19" i="21"/>
  <c r="BR19" i="21"/>
  <c r="BO19" i="21"/>
  <c r="BK19" i="21"/>
  <c r="BI19" i="21"/>
  <c r="BE19" i="21"/>
  <c r="AZ19" i="21"/>
  <c r="BT18" i="21"/>
  <c r="BR18" i="21"/>
  <c r="BO18" i="21"/>
  <c r="BK18" i="21"/>
  <c r="BI18" i="21"/>
  <c r="BE18" i="21"/>
  <c r="AZ18" i="21"/>
  <c r="BT17" i="21"/>
  <c r="BR17" i="21"/>
  <c r="BO17" i="21"/>
  <c r="BK17" i="21"/>
  <c r="BI17" i="21"/>
  <c r="BE17" i="21"/>
  <c r="AZ17" i="21"/>
  <c r="BT16" i="21"/>
  <c r="BR16" i="21"/>
  <c r="BO16" i="21"/>
  <c r="BK16" i="21"/>
  <c r="BI16" i="21"/>
  <c r="BE16" i="21"/>
  <c r="AZ16" i="21"/>
  <c r="BT15" i="21"/>
  <c r="BR15" i="21"/>
  <c r="BO15" i="21"/>
  <c r="BK15" i="21"/>
  <c r="BI15" i="21"/>
  <c r="BE15" i="21"/>
  <c r="AZ15" i="21"/>
  <c r="BT14" i="21"/>
  <c r="BR14" i="21"/>
  <c r="BO14" i="21"/>
  <c r="BK14" i="21"/>
  <c r="BI14" i="21"/>
  <c r="BE14" i="21"/>
  <c r="AZ14" i="21"/>
  <c r="BT13" i="21"/>
  <c r="BR13" i="21"/>
  <c r="BO13" i="21"/>
  <c r="BK13" i="21"/>
  <c r="BI13" i="21"/>
  <c r="BE13" i="21"/>
  <c r="AZ13" i="21"/>
  <c r="BT12" i="21"/>
  <c r="BR12" i="21"/>
  <c r="BO12" i="21"/>
  <c r="BK12" i="21"/>
  <c r="BI12" i="21"/>
  <c r="BE12" i="21"/>
  <c r="AZ12" i="21"/>
  <c r="BT11" i="21"/>
  <c r="BR11" i="21"/>
  <c r="BO11" i="21"/>
  <c r="BK11" i="21"/>
  <c r="BI11" i="21"/>
  <c r="BE11" i="21"/>
  <c r="AZ11" i="21"/>
  <c r="AU189" i="21"/>
  <c r="AS189" i="21"/>
  <c r="AP189" i="21"/>
  <c r="AL189" i="21"/>
  <c r="AJ189" i="21"/>
  <c r="AG189" i="21"/>
  <c r="AC189" i="21"/>
  <c r="AU188" i="21"/>
  <c r="AS188" i="21"/>
  <c r="AP188" i="21"/>
  <c r="AL188" i="21"/>
  <c r="AJ188" i="21"/>
  <c r="AG188" i="21"/>
  <c r="AC188" i="21"/>
  <c r="AU186" i="21"/>
  <c r="AS186" i="21"/>
  <c r="AP186" i="21"/>
  <c r="AL186" i="21"/>
  <c r="AJ186" i="21"/>
  <c r="AG186" i="21"/>
  <c r="AC186" i="21"/>
  <c r="AU185" i="21"/>
  <c r="AS185" i="21"/>
  <c r="AP185" i="21"/>
  <c r="AL185" i="21"/>
  <c r="AJ185" i="21"/>
  <c r="AG185" i="21"/>
  <c r="AC185" i="21"/>
  <c r="AU183" i="21"/>
  <c r="AS183" i="21"/>
  <c r="AP183" i="21"/>
  <c r="AL183" i="21"/>
  <c r="AJ183" i="21"/>
  <c r="AG183" i="21"/>
  <c r="AC183" i="21"/>
  <c r="AU182" i="21"/>
  <c r="AS182" i="21"/>
  <c r="AP182" i="21"/>
  <c r="AL182" i="21"/>
  <c r="AJ182" i="21"/>
  <c r="AG182" i="21"/>
  <c r="AC182" i="21"/>
  <c r="AU180" i="21"/>
  <c r="AS180" i="21"/>
  <c r="AP180" i="21"/>
  <c r="AL180" i="21"/>
  <c r="AJ180" i="21"/>
  <c r="AG180" i="21"/>
  <c r="AC180" i="21"/>
  <c r="AU179" i="21"/>
  <c r="AS179" i="21"/>
  <c r="AP179" i="21"/>
  <c r="AL179" i="21"/>
  <c r="AJ179" i="21"/>
  <c r="AG179" i="21"/>
  <c r="AC179" i="21"/>
  <c r="AU177" i="21"/>
  <c r="AS177" i="21"/>
  <c r="AP177" i="21"/>
  <c r="AL177" i="21"/>
  <c r="AJ177" i="21"/>
  <c r="AG177" i="21"/>
  <c r="AC177" i="21"/>
  <c r="AU176" i="21"/>
  <c r="AS176" i="21"/>
  <c r="AP176" i="21"/>
  <c r="AL176" i="21"/>
  <c r="AJ176" i="21"/>
  <c r="AG176" i="21"/>
  <c r="AC176" i="21"/>
  <c r="AU174" i="21"/>
  <c r="AS174" i="21"/>
  <c r="AP174" i="21"/>
  <c r="AL174" i="21"/>
  <c r="AJ174" i="21"/>
  <c r="AG174" i="21"/>
  <c r="AC174" i="21"/>
  <c r="AU173" i="21"/>
  <c r="AS173" i="21"/>
  <c r="AP173" i="21"/>
  <c r="AL173" i="21"/>
  <c r="AJ173" i="21"/>
  <c r="AG173" i="21"/>
  <c r="AC173" i="21"/>
  <c r="AU171" i="21"/>
  <c r="AS171" i="21"/>
  <c r="AP171" i="21"/>
  <c r="AL171" i="21"/>
  <c r="AJ171" i="21"/>
  <c r="AG171" i="21"/>
  <c r="AC171" i="21"/>
  <c r="AU170" i="21"/>
  <c r="AS170" i="21"/>
  <c r="AP170" i="21"/>
  <c r="AL170" i="21"/>
  <c r="AJ170" i="21"/>
  <c r="AG170" i="21"/>
  <c r="AC170" i="21"/>
  <c r="AU168" i="21"/>
  <c r="AS168" i="21"/>
  <c r="AP168" i="21"/>
  <c r="AL168" i="21"/>
  <c r="AJ168" i="21"/>
  <c r="AG168" i="21"/>
  <c r="AC168" i="21"/>
  <c r="AU167" i="21"/>
  <c r="AS167" i="21"/>
  <c r="AP167" i="21"/>
  <c r="AL167" i="21"/>
  <c r="AJ167" i="21"/>
  <c r="AG167" i="21"/>
  <c r="AC167" i="21"/>
  <c r="AU165" i="21"/>
  <c r="AS165" i="21"/>
  <c r="AP165" i="21"/>
  <c r="AL165" i="21"/>
  <c r="AJ165" i="21"/>
  <c r="AG165" i="21"/>
  <c r="AC165" i="21"/>
  <c r="AU164" i="21"/>
  <c r="AS164" i="21"/>
  <c r="AP164" i="21"/>
  <c r="AL164" i="21"/>
  <c r="AJ164" i="21"/>
  <c r="AG164" i="21"/>
  <c r="AC164" i="21"/>
  <c r="AU162" i="21"/>
  <c r="AS162" i="21"/>
  <c r="AP162" i="21"/>
  <c r="AL162" i="21"/>
  <c r="AJ162" i="21"/>
  <c r="AG162" i="21"/>
  <c r="AC162" i="21"/>
  <c r="AU161" i="21"/>
  <c r="AS161" i="21"/>
  <c r="AP161" i="21"/>
  <c r="AL161" i="21"/>
  <c r="AJ161" i="21"/>
  <c r="AG161" i="21"/>
  <c r="AC161" i="21"/>
  <c r="AU159" i="21"/>
  <c r="AS159" i="21"/>
  <c r="AP159" i="21"/>
  <c r="AL159" i="21"/>
  <c r="AJ159" i="21"/>
  <c r="AG159" i="21"/>
  <c r="AC159" i="21"/>
  <c r="AU158" i="21"/>
  <c r="AS158" i="21"/>
  <c r="AP158" i="21"/>
  <c r="AL158" i="21"/>
  <c r="AJ158" i="21"/>
  <c r="AG158" i="21"/>
  <c r="AC158" i="21"/>
  <c r="AU156" i="21"/>
  <c r="AS156" i="21"/>
  <c r="AP156" i="21"/>
  <c r="AL156" i="21"/>
  <c r="AJ156" i="21"/>
  <c r="AG156" i="21"/>
  <c r="AC156" i="21"/>
  <c r="AU155" i="21"/>
  <c r="AS155" i="21"/>
  <c r="AP155" i="21"/>
  <c r="AL155" i="21"/>
  <c r="AJ155" i="21"/>
  <c r="AG155" i="21"/>
  <c r="AC155" i="21"/>
  <c r="AU153" i="21"/>
  <c r="AS153" i="21"/>
  <c r="AP153" i="21"/>
  <c r="AL153" i="21"/>
  <c r="AJ153" i="21"/>
  <c r="AG153" i="21"/>
  <c r="AC153" i="21"/>
  <c r="AU152" i="21"/>
  <c r="AS152" i="21"/>
  <c r="AP152" i="21"/>
  <c r="AL152" i="21"/>
  <c r="AJ152" i="21"/>
  <c r="AG152" i="21"/>
  <c r="AC152" i="21"/>
  <c r="AU150" i="21"/>
  <c r="AS150" i="21"/>
  <c r="AP150" i="21"/>
  <c r="AL150" i="21"/>
  <c r="AJ150" i="21"/>
  <c r="AG150" i="21"/>
  <c r="AC150" i="21"/>
  <c r="AU149" i="21"/>
  <c r="AS149" i="21"/>
  <c r="AP149" i="21"/>
  <c r="AL149" i="21"/>
  <c r="AJ149" i="21"/>
  <c r="AG149" i="21"/>
  <c r="AC149" i="21"/>
  <c r="AU147" i="21"/>
  <c r="AS147" i="21"/>
  <c r="AP147" i="21"/>
  <c r="AL147" i="21"/>
  <c r="AJ147" i="21"/>
  <c r="AG147" i="21"/>
  <c r="AC147" i="21"/>
  <c r="AU146" i="21"/>
  <c r="AS146" i="21"/>
  <c r="AP146" i="21"/>
  <c r="AL146" i="21"/>
  <c r="AJ146" i="21"/>
  <c r="AG146" i="21"/>
  <c r="AC146" i="21"/>
  <c r="AU144" i="21"/>
  <c r="AS144" i="21"/>
  <c r="AP144" i="21"/>
  <c r="AL144" i="21"/>
  <c r="AJ144" i="21"/>
  <c r="AG144" i="21"/>
  <c r="AC144" i="21"/>
  <c r="AU143" i="21"/>
  <c r="AS143" i="21"/>
  <c r="AP143" i="21"/>
  <c r="AL143" i="21"/>
  <c r="AJ143" i="21"/>
  <c r="AG143" i="21"/>
  <c r="AC143" i="21"/>
  <c r="AU141" i="21"/>
  <c r="AS141" i="21"/>
  <c r="AP141" i="21"/>
  <c r="AL141" i="21"/>
  <c r="AJ141" i="21"/>
  <c r="AG141" i="21"/>
  <c r="AC141" i="21"/>
  <c r="AU140" i="21"/>
  <c r="AS140" i="21"/>
  <c r="AP140" i="21"/>
  <c r="AL140" i="21"/>
  <c r="AJ140" i="21"/>
  <c r="AG140" i="21"/>
  <c r="AC140" i="21"/>
  <c r="AU138" i="21"/>
  <c r="AS138" i="21"/>
  <c r="AP138" i="21"/>
  <c r="AL138" i="21"/>
  <c r="AJ138" i="21"/>
  <c r="AG138" i="21"/>
  <c r="AC138" i="21"/>
  <c r="AU137" i="21"/>
  <c r="AS137" i="21"/>
  <c r="AP137" i="21"/>
  <c r="AL137" i="21"/>
  <c r="AJ137" i="21"/>
  <c r="AG137" i="21"/>
  <c r="AC137" i="21"/>
  <c r="AU135" i="21"/>
  <c r="AS135" i="21"/>
  <c r="AP135" i="21"/>
  <c r="AL135" i="21"/>
  <c r="AJ135" i="21"/>
  <c r="AG135" i="21"/>
  <c r="AC135" i="21"/>
  <c r="AU134" i="21"/>
  <c r="AS134" i="21"/>
  <c r="AP134" i="21"/>
  <c r="AL134" i="21"/>
  <c r="AJ134" i="21"/>
  <c r="AG134" i="21"/>
  <c r="AC134" i="21"/>
  <c r="AU132" i="21"/>
  <c r="AS132" i="21"/>
  <c r="AP132" i="21"/>
  <c r="AL132" i="21"/>
  <c r="AJ132" i="21"/>
  <c r="AG132" i="21"/>
  <c r="AC132" i="21"/>
  <c r="AU131" i="21"/>
  <c r="AS131" i="21"/>
  <c r="AP131" i="21"/>
  <c r="AL131" i="21"/>
  <c r="AJ131" i="21"/>
  <c r="AG131" i="21"/>
  <c r="AC131" i="21"/>
  <c r="AU129" i="21"/>
  <c r="AS129" i="21"/>
  <c r="AP129" i="21"/>
  <c r="AL129" i="21"/>
  <c r="AJ129" i="21"/>
  <c r="AG129" i="21"/>
  <c r="AC129" i="21"/>
  <c r="AU128" i="21"/>
  <c r="AS128" i="21"/>
  <c r="AP128" i="21"/>
  <c r="AL128" i="21"/>
  <c r="AJ128" i="21"/>
  <c r="AG128" i="21"/>
  <c r="AC128" i="21"/>
  <c r="AU126" i="21"/>
  <c r="AS126" i="21"/>
  <c r="AP126" i="21"/>
  <c r="AL126" i="21"/>
  <c r="AJ126" i="21"/>
  <c r="AG126" i="21"/>
  <c r="AC126" i="21"/>
  <c r="AU125" i="21"/>
  <c r="AS125" i="21"/>
  <c r="AP125" i="21"/>
  <c r="AL125" i="21"/>
  <c r="AJ125" i="21"/>
  <c r="AG125" i="21"/>
  <c r="AC125" i="21"/>
  <c r="AU123" i="21"/>
  <c r="AS123" i="21"/>
  <c r="AP123" i="21"/>
  <c r="AL123" i="21"/>
  <c r="AJ123" i="21"/>
  <c r="AG123" i="21"/>
  <c r="AC123" i="21"/>
  <c r="AU122" i="21"/>
  <c r="AS122" i="21"/>
  <c r="AP122" i="21"/>
  <c r="AL122" i="21"/>
  <c r="AJ122" i="21"/>
  <c r="AG122" i="21"/>
  <c r="AC122" i="21"/>
  <c r="AU120" i="21"/>
  <c r="AS120" i="21"/>
  <c r="AP120" i="21"/>
  <c r="AL120" i="21"/>
  <c r="AJ120" i="21"/>
  <c r="AG120" i="21"/>
  <c r="AC120" i="21"/>
  <c r="AU119" i="21"/>
  <c r="AS119" i="21"/>
  <c r="AP119" i="21"/>
  <c r="AL119" i="21"/>
  <c r="AJ119" i="21"/>
  <c r="AG119" i="21"/>
  <c r="AC119" i="21"/>
  <c r="AU117" i="21"/>
  <c r="AS117" i="21"/>
  <c r="AP117" i="21"/>
  <c r="AL117" i="21"/>
  <c r="AJ117" i="21"/>
  <c r="AG117" i="21"/>
  <c r="AC117" i="21"/>
  <c r="AU116" i="21"/>
  <c r="AS116" i="21"/>
  <c r="AP116" i="21"/>
  <c r="AL116" i="21"/>
  <c r="AJ116" i="21"/>
  <c r="AG116" i="21"/>
  <c r="AC116" i="21"/>
  <c r="AU114" i="21"/>
  <c r="AS114" i="21"/>
  <c r="AP114" i="21"/>
  <c r="AL114" i="21"/>
  <c r="AJ114" i="21"/>
  <c r="AG114" i="21"/>
  <c r="AC114" i="21"/>
  <c r="AU113" i="21"/>
  <c r="AS113" i="21"/>
  <c r="AP113" i="21"/>
  <c r="AL113" i="21"/>
  <c r="AJ113" i="21"/>
  <c r="AG113" i="21"/>
  <c r="AC113" i="21"/>
  <c r="AU111" i="21"/>
  <c r="AS111" i="21"/>
  <c r="AP111" i="21"/>
  <c r="AL111" i="21"/>
  <c r="AJ111" i="21"/>
  <c r="AG111" i="21"/>
  <c r="AC111" i="21"/>
  <c r="AU110" i="21"/>
  <c r="AS110" i="21"/>
  <c r="AP110" i="21"/>
  <c r="AL110" i="21"/>
  <c r="AJ110" i="21"/>
  <c r="AG110" i="21"/>
  <c r="AC110" i="21"/>
  <c r="AU108" i="21"/>
  <c r="AS108" i="21"/>
  <c r="AP108" i="21"/>
  <c r="AL108" i="21"/>
  <c r="AJ108" i="21"/>
  <c r="AG108" i="21"/>
  <c r="AC108" i="21"/>
  <c r="AU107" i="21"/>
  <c r="AS107" i="21"/>
  <c r="AP107" i="21"/>
  <c r="AL107" i="21"/>
  <c r="AJ107" i="21"/>
  <c r="AG107" i="21"/>
  <c r="AC107" i="21"/>
  <c r="AU105" i="21"/>
  <c r="AS105" i="21"/>
  <c r="AP105" i="21"/>
  <c r="AL105" i="21"/>
  <c r="AJ105" i="21"/>
  <c r="AG105" i="21"/>
  <c r="AC105" i="21"/>
  <c r="AU104" i="21"/>
  <c r="AS104" i="21"/>
  <c r="AP104" i="21"/>
  <c r="AL104" i="21"/>
  <c r="AJ104" i="21"/>
  <c r="AG104" i="21"/>
  <c r="AC104" i="21"/>
  <c r="AU102" i="21"/>
  <c r="AS102" i="21"/>
  <c r="AP102" i="21"/>
  <c r="AL102" i="21"/>
  <c r="AJ102" i="21"/>
  <c r="AG102" i="21"/>
  <c r="AC102" i="21"/>
  <c r="AU101" i="21"/>
  <c r="AS101" i="21"/>
  <c r="AP101" i="21"/>
  <c r="AL101" i="21"/>
  <c r="AJ101" i="21"/>
  <c r="AG101" i="21"/>
  <c r="AC101" i="21"/>
  <c r="AU99" i="21"/>
  <c r="AS99" i="21"/>
  <c r="AP99" i="21"/>
  <c r="AL99" i="21"/>
  <c r="AJ99" i="21"/>
  <c r="AG99" i="21"/>
  <c r="AC99" i="21"/>
  <c r="AU98" i="21"/>
  <c r="AS98" i="21"/>
  <c r="AP98" i="21"/>
  <c r="AL98" i="21"/>
  <c r="AJ98" i="21"/>
  <c r="AG98" i="21"/>
  <c r="AC98" i="21"/>
  <c r="AU96" i="21"/>
  <c r="AS96" i="21"/>
  <c r="AP96" i="21"/>
  <c r="AL96" i="21"/>
  <c r="AJ96" i="21"/>
  <c r="AG96" i="21"/>
  <c r="AC96" i="21"/>
  <c r="AU95" i="21"/>
  <c r="AS95" i="21"/>
  <c r="AP95" i="21"/>
  <c r="AL95" i="21"/>
  <c r="AJ95" i="21"/>
  <c r="AG95" i="21"/>
  <c r="AC95" i="21"/>
  <c r="AU93" i="21"/>
  <c r="AS93" i="21"/>
  <c r="AP93" i="21"/>
  <c r="AL93" i="21"/>
  <c r="AJ93" i="21"/>
  <c r="AG93" i="21"/>
  <c r="AC93" i="21"/>
  <c r="AU92" i="21"/>
  <c r="AS92" i="21"/>
  <c r="AP92" i="21"/>
  <c r="AL92" i="21"/>
  <c r="AJ92" i="21"/>
  <c r="AG92" i="21"/>
  <c r="AC92" i="21"/>
  <c r="AU90" i="21"/>
  <c r="AS90" i="21"/>
  <c r="AP90" i="21"/>
  <c r="AL90" i="21"/>
  <c r="AJ90" i="21"/>
  <c r="AG90" i="21"/>
  <c r="AC90" i="21"/>
  <c r="AU89" i="21"/>
  <c r="AS89" i="21"/>
  <c r="AP89" i="21"/>
  <c r="AL89" i="21"/>
  <c r="AJ89" i="21"/>
  <c r="AG89" i="21"/>
  <c r="AC89" i="21"/>
  <c r="AU88" i="21"/>
  <c r="AS88" i="21"/>
  <c r="AP88" i="21"/>
  <c r="AL88" i="21"/>
  <c r="AJ88" i="21"/>
  <c r="AG88" i="21"/>
  <c r="AC88" i="21"/>
  <c r="AU87" i="21"/>
  <c r="AS87" i="21"/>
  <c r="AP87" i="21"/>
  <c r="AL87" i="21"/>
  <c r="AJ87" i="21"/>
  <c r="AG87" i="21"/>
  <c r="AC87" i="21"/>
  <c r="AU86" i="21"/>
  <c r="AS86" i="21"/>
  <c r="AP86" i="21"/>
  <c r="AL86" i="21"/>
  <c r="AJ86" i="21"/>
  <c r="AG86" i="21"/>
  <c r="AC86" i="21"/>
  <c r="AU85" i="21"/>
  <c r="AS85" i="21"/>
  <c r="AP85" i="21"/>
  <c r="AL85" i="21"/>
  <c r="AJ85" i="21"/>
  <c r="AG85" i="21"/>
  <c r="AC85" i="21"/>
  <c r="AU84" i="21"/>
  <c r="AS84" i="21"/>
  <c r="AP84" i="21"/>
  <c r="AL84" i="21"/>
  <c r="AJ84" i="21"/>
  <c r="AG84" i="21"/>
  <c r="AC84" i="21"/>
  <c r="AU83" i="21"/>
  <c r="AS83" i="21"/>
  <c r="AP83" i="21"/>
  <c r="AL83" i="21"/>
  <c r="AJ83" i="21"/>
  <c r="AG83" i="21"/>
  <c r="AC83" i="21"/>
  <c r="AU82" i="21"/>
  <c r="AS82" i="21"/>
  <c r="AP82" i="21"/>
  <c r="AL82" i="21"/>
  <c r="AJ82" i="21"/>
  <c r="AG82" i="21"/>
  <c r="AC82" i="21"/>
  <c r="AU80" i="21"/>
  <c r="AS80" i="21"/>
  <c r="AP80" i="21"/>
  <c r="AL80" i="21"/>
  <c r="AJ80" i="21"/>
  <c r="AG80" i="21"/>
  <c r="AC80" i="21"/>
  <c r="AU79" i="21"/>
  <c r="AS79" i="21"/>
  <c r="AP79" i="21"/>
  <c r="AL79" i="21"/>
  <c r="AJ79" i="21"/>
  <c r="AG79" i="21"/>
  <c r="AC79" i="21"/>
  <c r="AU78" i="21"/>
  <c r="AS78" i="21"/>
  <c r="AP78" i="21"/>
  <c r="AL78" i="21"/>
  <c r="AJ78" i="21"/>
  <c r="AG78" i="21"/>
  <c r="AC78" i="21"/>
  <c r="AU77" i="21"/>
  <c r="AS77" i="21"/>
  <c r="AP77" i="21"/>
  <c r="AL77" i="21"/>
  <c r="AJ77" i="21"/>
  <c r="AG77" i="21"/>
  <c r="AC77" i="21"/>
  <c r="AU76" i="21"/>
  <c r="AS76" i="21"/>
  <c r="AP76" i="21"/>
  <c r="AL76" i="21"/>
  <c r="AJ76" i="21"/>
  <c r="AG76" i="21"/>
  <c r="AC76" i="21"/>
  <c r="AU75" i="21"/>
  <c r="AS75" i="21"/>
  <c r="AP75" i="21"/>
  <c r="AL75" i="21"/>
  <c r="AJ75" i="21"/>
  <c r="AG75" i="21"/>
  <c r="AC75" i="21"/>
  <c r="AU74" i="21"/>
  <c r="AS74" i="21"/>
  <c r="AP74" i="21"/>
  <c r="AL74" i="21"/>
  <c r="AJ74" i="21"/>
  <c r="AG74" i="21"/>
  <c r="AC74" i="21"/>
  <c r="AU73" i="21"/>
  <c r="AS73" i="21"/>
  <c r="AP73" i="21"/>
  <c r="AL73" i="21"/>
  <c r="AJ73" i="21"/>
  <c r="AG73" i="21"/>
  <c r="AC73" i="21"/>
  <c r="AU72" i="21"/>
  <c r="AS72" i="21"/>
  <c r="AP72" i="21"/>
  <c r="AL72" i="21"/>
  <c r="AJ72" i="21"/>
  <c r="AG72" i="21"/>
  <c r="AC72" i="21"/>
  <c r="AU71" i="21"/>
  <c r="AS71" i="21"/>
  <c r="AP71" i="21"/>
  <c r="AL71" i="21"/>
  <c r="AJ71" i="21"/>
  <c r="AG71" i="21"/>
  <c r="AC71" i="21"/>
  <c r="AU70" i="21"/>
  <c r="AS70" i="21"/>
  <c r="AP70" i="21"/>
  <c r="AL70" i="21"/>
  <c r="AJ70" i="21"/>
  <c r="AG70" i="21"/>
  <c r="AC70" i="21"/>
  <c r="AU69" i="21"/>
  <c r="AS69" i="21"/>
  <c r="AP69" i="21"/>
  <c r="AL69" i="21"/>
  <c r="AJ69" i="21"/>
  <c r="AG69" i="21"/>
  <c r="AC69" i="21"/>
  <c r="AU68" i="21"/>
  <c r="AS68" i="21"/>
  <c r="AP68" i="21"/>
  <c r="AL68" i="21"/>
  <c r="AJ68" i="21"/>
  <c r="AG68" i="21"/>
  <c r="AC68" i="21"/>
  <c r="AU67" i="21"/>
  <c r="AS67" i="21"/>
  <c r="AP67" i="21"/>
  <c r="AL67" i="21"/>
  <c r="AJ67" i="21"/>
  <c r="AG67" i="21"/>
  <c r="AC67" i="21"/>
  <c r="AU66" i="21"/>
  <c r="AS66" i="21"/>
  <c r="AP66" i="21"/>
  <c r="AL66" i="21"/>
  <c r="AJ66" i="21"/>
  <c r="AG66" i="21"/>
  <c r="AC66" i="21"/>
  <c r="AU65" i="21"/>
  <c r="AS65" i="21"/>
  <c r="AP65" i="21"/>
  <c r="AL65" i="21"/>
  <c r="AJ65" i="21"/>
  <c r="AG65" i="21"/>
  <c r="AC65" i="21"/>
  <c r="AU64" i="21"/>
  <c r="AS64" i="21"/>
  <c r="AP64" i="21"/>
  <c r="AL64" i="21"/>
  <c r="AJ64" i="21"/>
  <c r="AG64" i="21"/>
  <c r="AC64" i="21"/>
  <c r="AU63" i="21"/>
  <c r="AS63" i="21"/>
  <c r="AP63" i="21"/>
  <c r="AL63" i="21"/>
  <c r="AJ63" i="21"/>
  <c r="AG63" i="21"/>
  <c r="AC63" i="21"/>
  <c r="AU62" i="21"/>
  <c r="AS62" i="21"/>
  <c r="AP62" i="21"/>
  <c r="AL62" i="21"/>
  <c r="AJ62" i="21"/>
  <c r="AG62" i="21"/>
  <c r="AC62" i="21"/>
  <c r="AU61" i="21"/>
  <c r="AS61" i="21"/>
  <c r="AP61" i="21"/>
  <c r="AL61" i="21"/>
  <c r="AJ61" i="21"/>
  <c r="AG61" i="21"/>
  <c r="AC61" i="21"/>
  <c r="AU60" i="21"/>
  <c r="AS60" i="21"/>
  <c r="AP60" i="21"/>
  <c r="AL60" i="21"/>
  <c r="AJ60" i="21"/>
  <c r="AG60" i="21"/>
  <c r="AC60" i="21"/>
  <c r="AU59" i="21"/>
  <c r="AS59" i="21"/>
  <c r="AP59" i="21"/>
  <c r="AL59" i="21"/>
  <c r="AJ59" i="21"/>
  <c r="AG59" i="21"/>
  <c r="AC59" i="21"/>
  <c r="AU58" i="21"/>
  <c r="AS58" i="21"/>
  <c r="AP58" i="21"/>
  <c r="AL58" i="21"/>
  <c r="AJ58" i="21"/>
  <c r="AG58" i="21"/>
  <c r="AC58" i="21"/>
  <c r="AU57" i="21"/>
  <c r="AS57" i="21"/>
  <c r="AP57" i="21"/>
  <c r="AL57" i="21"/>
  <c r="AJ57" i="21"/>
  <c r="AG57" i="21"/>
  <c r="AC57" i="21"/>
  <c r="AU56" i="21"/>
  <c r="AS56" i="21"/>
  <c r="AP56" i="21"/>
  <c r="AL56" i="21"/>
  <c r="AJ56" i="21"/>
  <c r="AG56" i="21"/>
  <c r="AC56" i="21"/>
  <c r="AU55" i="21"/>
  <c r="AS55" i="21"/>
  <c r="AP55" i="21"/>
  <c r="AL55" i="21"/>
  <c r="AJ55" i="21"/>
  <c r="AG55" i="21"/>
  <c r="AC55" i="21"/>
  <c r="AU54" i="21"/>
  <c r="AS54" i="21"/>
  <c r="AP54" i="21"/>
  <c r="AL54" i="21"/>
  <c r="AJ54" i="21"/>
  <c r="AG54" i="21"/>
  <c r="AC54" i="21"/>
  <c r="AU53" i="21"/>
  <c r="AS53" i="21"/>
  <c r="AP53" i="21"/>
  <c r="AL53" i="21"/>
  <c r="AJ53" i="21"/>
  <c r="AG53" i="21"/>
  <c r="AC53" i="21"/>
  <c r="AU52" i="21"/>
  <c r="AS52" i="21"/>
  <c r="AP52" i="21"/>
  <c r="AL52" i="21"/>
  <c r="AJ52" i="21"/>
  <c r="AG52" i="21"/>
  <c r="AC52" i="21"/>
  <c r="AU51" i="21"/>
  <c r="AS51" i="21"/>
  <c r="AP51" i="21"/>
  <c r="AL51" i="21"/>
  <c r="AJ51" i="21"/>
  <c r="AG51" i="21"/>
  <c r="AC51" i="21"/>
  <c r="AU50" i="21"/>
  <c r="AS50" i="21"/>
  <c r="AP50" i="21"/>
  <c r="AL50" i="21"/>
  <c r="AJ50" i="21"/>
  <c r="AG50" i="21"/>
  <c r="AC50" i="21"/>
  <c r="AU49" i="21"/>
  <c r="AS49" i="21"/>
  <c r="AP49" i="21"/>
  <c r="AL49" i="21"/>
  <c r="AJ49" i="21"/>
  <c r="AG49" i="21"/>
  <c r="AC49" i="21"/>
  <c r="AU48" i="21"/>
  <c r="AS48" i="21"/>
  <c r="AP48" i="21"/>
  <c r="AL48" i="21"/>
  <c r="AJ48" i="21"/>
  <c r="AG48" i="21"/>
  <c r="AC48" i="21"/>
  <c r="AU47" i="21"/>
  <c r="AS47" i="21"/>
  <c r="AP47" i="21"/>
  <c r="AL47" i="21"/>
  <c r="AJ47" i="21"/>
  <c r="AG47" i="21"/>
  <c r="AC47" i="21"/>
  <c r="AU46" i="21"/>
  <c r="AS46" i="21"/>
  <c r="AP46" i="21"/>
  <c r="AL46" i="21"/>
  <c r="AJ46" i="21"/>
  <c r="AG46" i="21"/>
  <c r="AC46" i="21"/>
  <c r="AU45" i="21"/>
  <c r="AS45" i="21"/>
  <c r="AP45" i="21"/>
  <c r="AL45" i="21"/>
  <c r="AJ45" i="21"/>
  <c r="AG45" i="21"/>
  <c r="AC45" i="21"/>
  <c r="AU44" i="21"/>
  <c r="AS44" i="21"/>
  <c r="AP44" i="21"/>
  <c r="AL44" i="21"/>
  <c r="AJ44" i="21"/>
  <c r="AG44" i="21"/>
  <c r="AC44" i="21"/>
  <c r="AU43" i="21"/>
  <c r="AS43" i="21"/>
  <c r="AP43" i="21"/>
  <c r="AL43" i="21"/>
  <c r="AJ43" i="21"/>
  <c r="AG43" i="21"/>
  <c r="AC43" i="21"/>
  <c r="AU42" i="21"/>
  <c r="AS42" i="21"/>
  <c r="AP42" i="21"/>
  <c r="AL42" i="21"/>
  <c r="AJ42" i="21"/>
  <c r="AG42" i="21"/>
  <c r="AC42" i="21"/>
  <c r="AU41" i="21"/>
  <c r="AS41" i="21"/>
  <c r="AP41" i="21"/>
  <c r="AL41" i="21"/>
  <c r="AJ41" i="21"/>
  <c r="AG41" i="21"/>
  <c r="AC41" i="21"/>
  <c r="AU40" i="21"/>
  <c r="AS40" i="21"/>
  <c r="AP40" i="21"/>
  <c r="AL40" i="21"/>
  <c r="AJ40" i="21"/>
  <c r="AG40" i="21"/>
  <c r="AC40" i="21"/>
  <c r="AU39" i="21"/>
  <c r="AS39" i="21"/>
  <c r="AP39" i="21"/>
  <c r="AL39" i="21"/>
  <c r="AJ39" i="21"/>
  <c r="AG39" i="21"/>
  <c r="AC39" i="21"/>
  <c r="AU38" i="21"/>
  <c r="AS38" i="21"/>
  <c r="AP38" i="21"/>
  <c r="AL38" i="21"/>
  <c r="AJ38" i="21"/>
  <c r="AG38" i="21"/>
  <c r="AC38" i="21"/>
  <c r="AU37" i="21"/>
  <c r="AS37" i="21"/>
  <c r="AP37" i="21"/>
  <c r="AL37" i="21"/>
  <c r="AJ37" i="21"/>
  <c r="AG37" i="21"/>
  <c r="AC37" i="21"/>
  <c r="AU36" i="21"/>
  <c r="AS36" i="21"/>
  <c r="AP36" i="21"/>
  <c r="AL36" i="21"/>
  <c r="AJ36" i="21"/>
  <c r="AG36" i="21"/>
  <c r="AC36" i="21"/>
  <c r="AU35" i="21"/>
  <c r="AS35" i="21"/>
  <c r="AP35" i="21"/>
  <c r="AL35" i="21"/>
  <c r="AJ35" i="21"/>
  <c r="AG35" i="21"/>
  <c r="AC35" i="21"/>
  <c r="AU34" i="21"/>
  <c r="AS34" i="21"/>
  <c r="AP34" i="21"/>
  <c r="AL34" i="21"/>
  <c r="AJ34" i="21"/>
  <c r="AG34" i="21"/>
  <c r="AC34" i="21"/>
  <c r="AU33" i="21"/>
  <c r="AS33" i="21"/>
  <c r="AP33" i="21"/>
  <c r="AL33" i="21"/>
  <c r="AJ33" i="21"/>
  <c r="AG33" i="21"/>
  <c r="AC33" i="21"/>
  <c r="AU32" i="21"/>
  <c r="AP32" i="21"/>
  <c r="AL32" i="21"/>
  <c r="AJ32" i="21"/>
  <c r="AG32" i="21"/>
  <c r="AC32" i="21"/>
  <c r="AU31" i="21"/>
  <c r="AS31" i="21"/>
  <c r="AP31" i="21"/>
  <c r="AL31" i="21"/>
  <c r="AJ31" i="21"/>
  <c r="AG31" i="21"/>
  <c r="AC31" i="21"/>
  <c r="AU30" i="21"/>
  <c r="AS30" i="21"/>
  <c r="AP30" i="21"/>
  <c r="AL30" i="21"/>
  <c r="AJ30" i="21"/>
  <c r="AG30" i="21"/>
  <c r="AC30" i="21"/>
  <c r="AU29" i="21"/>
  <c r="AS29" i="21"/>
  <c r="AP29" i="21"/>
  <c r="AL29" i="21"/>
  <c r="AJ29" i="21"/>
  <c r="AG29" i="21"/>
  <c r="AC29" i="21"/>
  <c r="AU28" i="21"/>
  <c r="AS28" i="21"/>
  <c r="AP28" i="21"/>
  <c r="AL28" i="21"/>
  <c r="AJ28" i="21"/>
  <c r="AG28" i="21"/>
  <c r="AC28" i="21"/>
  <c r="AU27" i="21"/>
  <c r="AS27" i="21"/>
  <c r="AP27" i="21"/>
  <c r="AL27" i="21"/>
  <c r="AJ27" i="21"/>
  <c r="AG27" i="21"/>
  <c r="AC27" i="21"/>
  <c r="AU26" i="21"/>
  <c r="AS26" i="21"/>
  <c r="AP26" i="21"/>
  <c r="AL26" i="21"/>
  <c r="AJ26" i="21"/>
  <c r="AG26" i="21"/>
  <c r="AC26" i="21"/>
  <c r="AU25" i="21"/>
  <c r="AS25" i="21"/>
  <c r="AP25" i="21"/>
  <c r="AL25" i="21"/>
  <c r="AJ25" i="21"/>
  <c r="AG25" i="21"/>
  <c r="AC25" i="21"/>
  <c r="AU24" i="21"/>
  <c r="AS24" i="21"/>
  <c r="AP24" i="21"/>
  <c r="AL24" i="21"/>
  <c r="AJ24" i="21"/>
  <c r="AG24" i="21"/>
  <c r="AC24" i="21"/>
  <c r="AU23" i="21"/>
  <c r="AS23" i="21"/>
  <c r="AP23" i="21"/>
  <c r="AL23" i="21"/>
  <c r="AJ23" i="21"/>
  <c r="AG23" i="21"/>
  <c r="AC23" i="21"/>
  <c r="AU22" i="21"/>
  <c r="AS22" i="21"/>
  <c r="AP22" i="21"/>
  <c r="AL22" i="21"/>
  <c r="AJ22" i="21"/>
  <c r="AG22" i="21"/>
  <c r="AC22" i="21"/>
  <c r="AU21" i="21"/>
  <c r="AS21" i="21"/>
  <c r="AP21" i="21"/>
  <c r="AL21" i="21"/>
  <c r="AJ21" i="21"/>
  <c r="AG21" i="21"/>
  <c r="AC21" i="21"/>
  <c r="AU20" i="21"/>
  <c r="AS20" i="21"/>
  <c r="AP20" i="21"/>
  <c r="AL20" i="21"/>
  <c r="AJ20" i="21"/>
  <c r="AG20" i="21"/>
  <c r="AC20" i="21"/>
  <c r="AU19" i="21"/>
  <c r="AS19" i="21"/>
  <c r="AP19" i="21"/>
  <c r="AL19" i="21"/>
  <c r="AJ19" i="21"/>
  <c r="AG19" i="21"/>
  <c r="AC19" i="21"/>
  <c r="AU18" i="21"/>
  <c r="AS18" i="21"/>
  <c r="AP18" i="21"/>
  <c r="AL18" i="21"/>
  <c r="AJ18" i="21"/>
  <c r="AG18" i="21"/>
  <c r="AC18" i="21"/>
  <c r="AU17" i="21"/>
  <c r="AS17" i="21"/>
  <c r="AP17" i="21"/>
  <c r="AL17" i="21"/>
  <c r="AJ17" i="21"/>
  <c r="AG17" i="21"/>
  <c r="AC17" i="21"/>
  <c r="AU16" i="21"/>
  <c r="AS16" i="21"/>
  <c r="AP16" i="21"/>
  <c r="AL16" i="21"/>
  <c r="AJ16" i="21"/>
  <c r="AG16" i="21"/>
  <c r="AC16" i="21"/>
  <c r="AU15" i="21"/>
  <c r="AS15" i="21"/>
  <c r="AP15" i="21"/>
  <c r="AL15" i="21"/>
  <c r="AJ15" i="21"/>
  <c r="AG15" i="21"/>
  <c r="AC15" i="21"/>
  <c r="AU14" i="21"/>
  <c r="AS14" i="21"/>
  <c r="AP14" i="21"/>
  <c r="AL14" i="21"/>
  <c r="AJ14" i="21"/>
  <c r="AG14" i="21"/>
  <c r="AC14" i="21"/>
  <c r="AU13" i="21"/>
  <c r="AS13" i="21"/>
  <c r="AP13" i="21"/>
  <c r="AL13" i="21"/>
  <c r="AJ13" i="21"/>
  <c r="AG13" i="21"/>
  <c r="AC13" i="21"/>
  <c r="AU12" i="21"/>
  <c r="AS12" i="21"/>
  <c r="AP12" i="21"/>
  <c r="AL12" i="21"/>
  <c r="AJ12" i="21"/>
  <c r="AG12" i="21"/>
  <c r="AC12" i="21"/>
  <c r="AU11" i="21"/>
  <c r="AS11" i="21"/>
  <c r="AP11" i="21"/>
  <c r="AL11" i="21"/>
  <c r="AJ11" i="21"/>
  <c r="AG11" i="21"/>
  <c r="AC11" i="21"/>
  <c r="Y12" i="21"/>
  <c r="Y13" i="21"/>
  <c r="Y14" i="21"/>
  <c r="Y15" i="21"/>
  <c r="Y16" i="21"/>
  <c r="Y17" i="21"/>
  <c r="Y18" i="21"/>
  <c r="Y19" i="21"/>
  <c r="Y20" i="21"/>
  <c r="Y21" i="21"/>
  <c r="Y22" i="21"/>
  <c r="Y23" i="21"/>
  <c r="Y24" i="21"/>
  <c r="Y25" i="21"/>
  <c r="Y26" i="21"/>
  <c r="Y27" i="21"/>
  <c r="Y28" i="21"/>
  <c r="Y29" i="21"/>
  <c r="Y30" i="21"/>
  <c r="Y31" i="21"/>
  <c r="Y32" i="21"/>
  <c r="Y33" i="21"/>
  <c r="Y34" i="21"/>
  <c r="Y35" i="21"/>
  <c r="Y36" i="21"/>
  <c r="Y37" i="21"/>
  <c r="Y38" i="21"/>
  <c r="Y39" i="21"/>
  <c r="Y40" i="21"/>
  <c r="Y41" i="21"/>
  <c r="Y42" i="21"/>
  <c r="Y43" i="21"/>
  <c r="Y44" i="21"/>
  <c r="Y45" i="21"/>
  <c r="Y46" i="21"/>
  <c r="Y47" i="21"/>
  <c r="Y48" i="21"/>
  <c r="Y49" i="21"/>
  <c r="Y50" i="21"/>
  <c r="Y51" i="21"/>
  <c r="Y52" i="21"/>
  <c r="Y53" i="21"/>
  <c r="Y54" i="21"/>
  <c r="Y55" i="21"/>
  <c r="Y56" i="21"/>
  <c r="Y57" i="21"/>
  <c r="Y58" i="21"/>
  <c r="Y59" i="21"/>
  <c r="Y60" i="21"/>
  <c r="Y61" i="21"/>
  <c r="Y62" i="21"/>
  <c r="Y63" i="21"/>
  <c r="Y64" i="21"/>
  <c r="Y65" i="21"/>
  <c r="Y66" i="21"/>
  <c r="Y67" i="21"/>
  <c r="Y68" i="21"/>
  <c r="Y69" i="21"/>
  <c r="Y70" i="21"/>
  <c r="Y71" i="21"/>
  <c r="Y72" i="21"/>
  <c r="Y73" i="21"/>
  <c r="Y74" i="21"/>
  <c r="Y75" i="21"/>
  <c r="Y76" i="21"/>
  <c r="Y77" i="21"/>
  <c r="Y78" i="21"/>
  <c r="Y79" i="21"/>
  <c r="Y80" i="21"/>
  <c r="Y81" i="21"/>
  <c r="Y82" i="21"/>
  <c r="Y83" i="21"/>
  <c r="Y84" i="21"/>
  <c r="Y85" i="21"/>
  <c r="Y86" i="21"/>
  <c r="Y87" i="21"/>
  <c r="Y88" i="21"/>
  <c r="Y89" i="21"/>
  <c r="Y90" i="21"/>
  <c r="Y92" i="21"/>
  <c r="Y93" i="21"/>
  <c r="Y95" i="21"/>
  <c r="Y96" i="21"/>
  <c r="Y98" i="21"/>
  <c r="Y99" i="21"/>
  <c r="Y101" i="21"/>
  <c r="Y102" i="21"/>
  <c r="Y104" i="21"/>
  <c r="Y105" i="21"/>
  <c r="Y107" i="21"/>
  <c r="Y108" i="21"/>
  <c r="Y110" i="21"/>
  <c r="Y111" i="21"/>
  <c r="Y113" i="21"/>
  <c r="Y114" i="21"/>
  <c r="Y116" i="21"/>
  <c r="Y117" i="21"/>
  <c r="Y119" i="21"/>
  <c r="Y120" i="21"/>
  <c r="Y122" i="21"/>
  <c r="Y123" i="21"/>
  <c r="Y125" i="21"/>
  <c r="Y126" i="21"/>
  <c r="Y128" i="21"/>
  <c r="Y129" i="21"/>
  <c r="Y131" i="21"/>
  <c r="Y132" i="21"/>
  <c r="Y134" i="21"/>
  <c r="Y135" i="21"/>
  <c r="Y137" i="21"/>
  <c r="Y138" i="21"/>
  <c r="Y140" i="21"/>
  <c r="Y141" i="21"/>
  <c r="Y143" i="21"/>
  <c r="Y144" i="21"/>
  <c r="Y146" i="21"/>
  <c r="Y147" i="21"/>
  <c r="Y149" i="21"/>
  <c r="Y150" i="21"/>
  <c r="Y152" i="21"/>
  <c r="Y153" i="21"/>
  <c r="Y155" i="21"/>
  <c r="Y156" i="21"/>
  <c r="Y158" i="21"/>
  <c r="Y159" i="21"/>
  <c r="Y161" i="21"/>
  <c r="Y162" i="21"/>
  <c r="Y164" i="21"/>
  <c r="Y165" i="21"/>
  <c r="Y167" i="21"/>
  <c r="Y168" i="21"/>
  <c r="Y170" i="21"/>
  <c r="Y171" i="21"/>
  <c r="Y173" i="21"/>
  <c r="Y174" i="21"/>
  <c r="Y176" i="21"/>
  <c r="Y177" i="21"/>
  <c r="Y179" i="21"/>
  <c r="Y180" i="21"/>
  <c r="Y182" i="21"/>
  <c r="Y183" i="21"/>
  <c r="Y185" i="21"/>
  <c r="Y186" i="21"/>
  <c r="Y188" i="21"/>
  <c r="Y189" i="21"/>
  <c r="Y11" i="21"/>
  <c r="W12" i="21"/>
  <c r="W13" i="21"/>
  <c r="W14" i="21"/>
  <c r="W15" i="21"/>
  <c r="W16" i="21"/>
  <c r="W17" i="21"/>
  <c r="W18" i="21"/>
  <c r="W19" i="21"/>
  <c r="W20" i="21"/>
  <c r="W21" i="21"/>
  <c r="W22" i="21"/>
  <c r="W23" i="21"/>
  <c r="W24" i="21"/>
  <c r="W25" i="21"/>
  <c r="W26" i="21"/>
  <c r="W27" i="21"/>
  <c r="W28" i="21"/>
  <c r="W29" i="21"/>
  <c r="W30" i="21"/>
  <c r="W31" i="21"/>
  <c r="W32" i="21"/>
  <c r="W33" i="21"/>
  <c r="W34" i="21"/>
  <c r="W35" i="21"/>
  <c r="W36" i="21"/>
  <c r="W37" i="21"/>
  <c r="W38" i="21"/>
  <c r="W39" i="21"/>
  <c r="W40" i="21"/>
  <c r="W41" i="21"/>
  <c r="W42" i="21"/>
  <c r="W43" i="21"/>
  <c r="W44" i="21"/>
  <c r="W45" i="21"/>
  <c r="W46" i="21"/>
  <c r="W47" i="21"/>
  <c r="W48" i="21"/>
  <c r="W49" i="21"/>
  <c r="W50" i="21"/>
  <c r="W51" i="21"/>
  <c r="W52" i="21"/>
  <c r="W53" i="21"/>
  <c r="W54" i="21"/>
  <c r="W55" i="21"/>
  <c r="W56" i="21"/>
  <c r="W57" i="21"/>
  <c r="W58" i="21"/>
  <c r="W59" i="21"/>
  <c r="W60" i="21"/>
  <c r="W61" i="21"/>
  <c r="W62" i="21"/>
  <c r="W63" i="21"/>
  <c r="W64" i="21"/>
  <c r="W65" i="21"/>
  <c r="W66" i="21"/>
  <c r="W67" i="21"/>
  <c r="W68" i="21"/>
  <c r="W69" i="21"/>
  <c r="W70" i="21"/>
  <c r="W71" i="21"/>
  <c r="W72" i="21"/>
  <c r="W73" i="21"/>
  <c r="W74" i="21"/>
  <c r="W75" i="21"/>
  <c r="W76" i="21"/>
  <c r="W77" i="21"/>
  <c r="W78" i="21"/>
  <c r="W79" i="21"/>
  <c r="W80" i="21"/>
  <c r="W81" i="21"/>
  <c r="W82" i="21"/>
  <c r="W83" i="21"/>
  <c r="W84" i="21"/>
  <c r="W85" i="21"/>
  <c r="W86" i="21"/>
  <c r="W87" i="21"/>
  <c r="W88" i="21"/>
  <c r="W89" i="21"/>
  <c r="W90" i="21"/>
  <c r="W92" i="21"/>
  <c r="W93" i="21"/>
  <c r="W95" i="21"/>
  <c r="W96" i="21"/>
  <c r="W98" i="21"/>
  <c r="W99" i="21"/>
  <c r="W101" i="21"/>
  <c r="W102" i="21"/>
  <c r="W104" i="21"/>
  <c r="W105" i="21"/>
  <c r="W107" i="21"/>
  <c r="W108" i="21"/>
  <c r="W110" i="21"/>
  <c r="W111" i="21"/>
  <c r="W113" i="21"/>
  <c r="W114" i="21"/>
  <c r="W116" i="21"/>
  <c r="W117" i="21"/>
  <c r="W119" i="21"/>
  <c r="W120" i="21"/>
  <c r="W122" i="21"/>
  <c r="W123" i="21"/>
  <c r="W125" i="21"/>
  <c r="W126" i="21"/>
  <c r="W128" i="21"/>
  <c r="W129" i="21"/>
  <c r="W131" i="21"/>
  <c r="W132" i="21"/>
  <c r="W134" i="21"/>
  <c r="W135" i="21"/>
  <c r="W137" i="21"/>
  <c r="W138" i="21"/>
  <c r="W140" i="21"/>
  <c r="W141" i="21"/>
  <c r="W143" i="21"/>
  <c r="W144" i="21"/>
  <c r="W146" i="21"/>
  <c r="W147" i="21"/>
  <c r="W149" i="21"/>
  <c r="W150" i="21"/>
  <c r="W152" i="21"/>
  <c r="W153" i="21"/>
  <c r="W155" i="21"/>
  <c r="W156" i="21"/>
  <c r="W158" i="21"/>
  <c r="W159" i="21"/>
  <c r="W161" i="21"/>
  <c r="W162" i="21"/>
  <c r="W164" i="21"/>
  <c r="W165" i="21"/>
  <c r="W167" i="21"/>
  <c r="W168" i="21"/>
  <c r="W170" i="21"/>
  <c r="W171" i="21"/>
  <c r="W173" i="21"/>
  <c r="W174" i="21"/>
  <c r="W176" i="21"/>
  <c r="W177" i="21"/>
  <c r="W179" i="21"/>
  <c r="W180" i="21"/>
  <c r="W182" i="21"/>
  <c r="W183" i="21"/>
  <c r="W185" i="21"/>
  <c r="W186" i="21"/>
  <c r="W188" i="21"/>
  <c r="W189" i="21"/>
  <c r="W11" i="21"/>
  <c r="T12" i="21"/>
  <c r="T13" i="21"/>
  <c r="T14" i="21"/>
  <c r="T15" i="21"/>
  <c r="T16" i="21"/>
  <c r="T17" i="21"/>
  <c r="T18" i="21"/>
  <c r="T19" i="21"/>
  <c r="T20" i="21"/>
  <c r="T21" i="21"/>
  <c r="T22" i="21"/>
  <c r="T23" i="21"/>
  <c r="T24" i="21"/>
  <c r="T25" i="21"/>
  <c r="T26" i="21"/>
  <c r="T27" i="21"/>
  <c r="T28" i="21"/>
  <c r="T29" i="21"/>
  <c r="T30" i="21"/>
  <c r="T31" i="21"/>
  <c r="T32" i="21"/>
  <c r="T33" i="21"/>
  <c r="T34" i="21"/>
  <c r="T35" i="21"/>
  <c r="T36" i="21"/>
  <c r="T37" i="21"/>
  <c r="T38" i="21"/>
  <c r="T39" i="21"/>
  <c r="T40" i="21"/>
  <c r="T41" i="21"/>
  <c r="T42" i="21"/>
  <c r="T43" i="21"/>
  <c r="T44" i="21"/>
  <c r="T45" i="21"/>
  <c r="T46" i="21"/>
  <c r="T47" i="21"/>
  <c r="T48" i="21"/>
  <c r="T49" i="21"/>
  <c r="T50" i="21"/>
  <c r="T51" i="21"/>
  <c r="T52" i="21"/>
  <c r="T53" i="21"/>
  <c r="T54" i="21"/>
  <c r="T55" i="21"/>
  <c r="T56" i="21"/>
  <c r="T57" i="21"/>
  <c r="T58" i="21"/>
  <c r="T59" i="21"/>
  <c r="T60" i="21"/>
  <c r="T61" i="21"/>
  <c r="T62" i="21"/>
  <c r="T63" i="21"/>
  <c r="T64" i="21"/>
  <c r="T65" i="21"/>
  <c r="T66" i="21"/>
  <c r="T67" i="21"/>
  <c r="T68" i="21"/>
  <c r="T69" i="21"/>
  <c r="T70" i="21"/>
  <c r="T71" i="21"/>
  <c r="T72" i="21"/>
  <c r="T73" i="21"/>
  <c r="T74" i="21"/>
  <c r="T75" i="21"/>
  <c r="T76" i="21"/>
  <c r="T77" i="21"/>
  <c r="T78" i="21"/>
  <c r="T79" i="21"/>
  <c r="T80" i="21"/>
  <c r="T81" i="21"/>
  <c r="T82" i="21"/>
  <c r="T83" i="21"/>
  <c r="T84" i="21"/>
  <c r="T85" i="21"/>
  <c r="T86" i="21"/>
  <c r="T87" i="21"/>
  <c r="T88" i="21"/>
  <c r="T89" i="21"/>
  <c r="T90" i="21"/>
  <c r="T92" i="21"/>
  <c r="T93" i="21"/>
  <c r="T95" i="21"/>
  <c r="T96" i="21"/>
  <c r="T98" i="21"/>
  <c r="T99" i="21"/>
  <c r="T101" i="21"/>
  <c r="T102" i="21"/>
  <c r="T104" i="21"/>
  <c r="T105" i="21"/>
  <c r="T107" i="21"/>
  <c r="T108" i="21"/>
  <c r="T110" i="21"/>
  <c r="T111" i="21"/>
  <c r="T113" i="21"/>
  <c r="T114" i="21"/>
  <c r="T116" i="21"/>
  <c r="T117" i="21"/>
  <c r="T119" i="21"/>
  <c r="T120" i="21"/>
  <c r="T122" i="21"/>
  <c r="T123" i="21"/>
  <c r="T125" i="21"/>
  <c r="T126" i="21"/>
  <c r="T128" i="21"/>
  <c r="T129" i="21"/>
  <c r="T131" i="21"/>
  <c r="T132" i="21"/>
  <c r="T134" i="21"/>
  <c r="T135" i="21"/>
  <c r="T137" i="21"/>
  <c r="T138" i="21"/>
  <c r="T140" i="21"/>
  <c r="T141" i="21"/>
  <c r="T143" i="21"/>
  <c r="T144" i="21"/>
  <c r="T146" i="21"/>
  <c r="T147" i="21"/>
  <c r="T149" i="21"/>
  <c r="T150" i="21"/>
  <c r="T152" i="21"/>
  <c r="T153" i="21"/>
  <c r="T155" i="21"/>
  <c r="T156" i="21"/>
  <c r="T158" i="21"/>
  <c r="T159" i="21"/>
  <c r="T161" i="21"/>
  <c r="T162" i="21"/>
  <c r="T164" i="21"/>
  <c r="T165" i="21"/>
  <c r="T167" i="21"/>
  <c r="T168" i="21"/>
  <c r="T170" i="21"/>
  <c r="T171" i="21"/>
  <c r="T173" i="21"/>
  <c r="T174" i="21"/>
  <c r="T176" i="21"/>
  <c r="T177" i="21"/>
  <c r="T179" i="21"/>
  <c r="T180" i="21"/>
  <c r="T182" i="21"/>
  <c r="T183" i="21"/>
  <c r="T185" i="21"/>
  <c r="T186" i="21"/>
  <c r="T188" i="21"/>
  <c r="T189" i="21"/>
  <c r="T11" i="21"/>
  <c r="P12" i="21"/>
  <c r="P13" i="21"/>
  <c r="P14" i="21"/>
  <c r="P15" i="21"/>
  <c r="P16" i="21"/>
  <c r="P17" i="21"/>
  <c r="P18" i="21"/>
  <c r="P19" i="21"/>
  <c r="P20" i="21"/>
  <c r="P21" i="21"/>
  <c r="P22" i="21"/>
  <c r="P23" i="21"/>
  <c r="P24" i="21"/>
  <c r="P25" i="21"/>
  <c r="P26" i="21"/>
  <c r="P27" i="21"/>
  <c r="P28" i="21"/>
  <c r="P29" i="21"/>
  <c r="P30" i="21"/>
  <c r="P31" i="21"/>
  <c r="P32" i="21"/>
  <c r="P33" i="21"/>
  <c r="P34" i="21"/>
  <c r="P35" i="21"/>
  <c r="P36" i="21"/>
  <c r="P37" i="21"/>
  <c r="P38" i="21"/>
  <c r="P39" i="21"/>
  <c r="P40" i="21"/>
  <c r="P41" i="21"/>
  <c r="P42" i="21"/>
  <c r="P43" i="21"/>
  <c r="P44" i="21"/>
  <c r="P45" i="21"/>
  <c r="P46" i="21"/>
  <c r="P47" i="21"/>
  <c r="P48" i="21"/>
  <c r="P49" i="21"/>
  <c r="P50" i="21"/>
  <c r="P51" i="21"/>
  <c r="P52" i="21"/>
  <c r="P53" i="21"/>
  <c r="P54" i="21"/>
  <c r="P55" i="21"/>
  <c r="P56" i="21"/>
  <c r="P57" i="21"/>
  <c r="P58" i="21"/>
  <c r="P59" i="21"/>
  <c r="P60" i="21"/>
  <c r="P61" i="21"/>
  <c r="P62" i="21"/>
  <c r="P63" i="21"/>
  <c r="P64" i="21"/>
  <c r="P65" i="21"/>
  <c r="P66" i="21"/>
  <c r="P67" i="21"/>
  <c r="P68" i="21"/>
  <c r="P69" i="21"/>
  <c r="P70" i="21"/>
  <c r="P71" i="21"/>
  <c r="P72" i="21"/>
  <c r="P73" i="21"/>
  <c r="P74" i="21"/>
  <c r="P75" i="21"/>
  <c r="P76" i="21"/>
  <c r="P77" i="21"/>
  <c r="P78" i="21"/>
  <c r="P79" i="21"/>
  <c r="P80" i="21"/>
  <c r="P81" i="21"/>
  <c r="P82" i="21"/>
  <c r="P83" i="21"/>
  <c r="P84" i="21"/>
  <c r="P85" i="21"/>
  <c r="P86" i="21"/>
  <c r="P87" i="21"/>
  <c r="P88" i="21"/>
  <c r="P89" i="21"/>
  <c r="P90" i="21"/>
  <c r="P92" i="21"/>
  <c r="P93" i="21"/>
  <c r="P95" i="21"/>
  <c r="P96" i="21"/>
  <c r="P98" i="21"/>
  <c r="P99" i="21"/>
  <c r="P101" i="21"/>
  <c r="P102" i="21"/>
  <c r="P104" i="21"/>
  <c r="P105" i="21"/>
  <c r="P107" i="21"/>
  <c r="P108" i="21"/>
  <c r="P110" i="21"/>
  <c r="P111" i="21"/>
  <c r="P113" i="21"/>
  <c r="P114" i="21"/>
  <c r="P116" i="21"/>
  <c r="P117" i="21"/>
  <c r="P119" i="21"/>
  <c r="P120" i="21"/>
  <c r="P122" i="21"/>
  <c r="P123" i="21"/>
  <c r="P125" i="21"/>
  <c r="P126" i="21"/>
  <c r="P128" i="21"/>
  <c r="P129" i="21"/>
  <c r="P131" i="21"/>
  <c r="P132" i="21"/>
  <c r="P134" i="21"/>
  <c r="P135" i="21"/>
  <c r="P137" i="21"/>
  <c r="P138" i="21"/>
  <c r="P140" i="21"/>
  <c r="P141" i="21"/>
  <c r="P143" i="21"/>
  <c r="P144" i="21"/>
  <c r="P146" i="21"/>
  <c r="P147" i="21"/>
  <c r="P149" i="21"/>
  <c r="P150" i="21"/>
  <c r="P152" i="21"/>
  <c r="P153" i="21"/>
  <c r="P155" i="21"/>
  <c r="P156" i="21"/>
  <c r="P158" i="21"/>
  <c r="P159" i="21"/>
  <c r="P161" i="21"/>
  <c r="P162" i="21"/>
  <c r="P164" i="21"/>
  <c r="P165" i="21"/>
  <c r="P167" i="21"/>
  <c r="P168" i="21"/>
  <c r="P170" i="21"/>
  <c r="P171" i="21"/>
  <c r="P173" i="21"/>
  <c r="P174" i="21"/>
  <c r="P176" i="21"/>
  <c r="P177" i="21"/>
  <c r="P179" i="21"/>
  <c r="P180" i="21"/>
  <c r="P182" i="21"/>
  <c r="P183" i="21"/>
  <c r="P185" i="21"/>
  <c r="P186" i="21"/>
  <c r="P188" i="21"/>
  <c r="P189" i="21"/>
  <c r="P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42" i="21"/>
  <c r="N43" i="21"/>
  <c r="N44" i="21"/>
  <c r="N45" i="21"/>
  <c r="N46" i="21"/>
  <c r="N47" i="21"/>
  <c r="N48" i="21"/>
  <c r="N49" i="21"/>
  <c r="N50" i="21"/>
  <c r="N51" i="21"/>
  <c r="N52" i="21"/>
  <c r="N53" i="21"/>
  <c r="N54" i="21"/>
  <c r="N55" i="21"/>
  <c r="N56" i="21"/>
  <c r="N57" i="21"/>
  <c r="N58" i="21"/>
  <c r="N59" i="21"/>
  <c r="N60" i="21"/>
  <c r="N61" i="21"/>
  <c r="N62" i="21"/>
  <c r="N63" i="21"/>
  <c r="N64" i="21"/>
  <c r="N65" i="21"/>
  <c r="N66" i="21"/>
  <c r="N67" i="21"/>
  <c r="N68" i="21"/>
  <c r="N69" i="21"/>
  <c r="N70" i="21"/>
  <c r="N71" i="21"/>
  <c r="N72" i="21"/>
  <c r="N73" i="21"/>
  <c r="N74" i="21"/>
  <c r="N75" i="21"/>
  <c r="N76" i="21"/>
  <c r="N77" i="21"/>
  <c r="N78" i="21"/>
  <c r="N79" i="21"/>
  <c r="N80" i="21"/>
  <c r="N81" i="21"/>
  <c r="N82" i="21"/>
  <c r="N83" i="21"/>
  <c r="N84" i="21"/>
  <c r="N85" i="21"/>
  <c r="N86" i="21"/>
  <c r="N87" i="21"/>
  <c r="N88" i="21"/>
  <c r="N89" i="21"/>
  <c r="N90" i="21"/>
  <c r="N92" i="21"/>
  <c r="N93" i="21"/>
  <c r="N95" i="21"/>
  <c r="N96" i="21"/>
  <c r="N98" i="21"/>
  <c r="N99" i="21"/>
  <c r="N101" i="21"/>
  <c r="N102" i="21"/>
  <c r="N104" i="21"/>
  <c r="N105" i="21"/>
  <c r="N107" i="21"/>
  <c r="N108" i="21"/>
  <c r="N110" i="21"/>
  <c r="N111" i="21"/>
  <c r="N113" i="21"/>
  <c r="N114" i="21"/>
  <c r="N116" i="21"/>
  <c r="N117" i="21"/>
  <c r="N119" i="21"/>
  <c r="N120" i="21"/>
  <c r="N122" i="21"/>
  <c r="N123" i="21"/>
  <c r="N125" i="21"/>
  <c r="N126" i="21"/>
  <c r="N128" i="21"/>
  <c r="N129" i="21"/>
  <c r="N131" i="21"/>
  <c r="N132" i="21"/>
  <c r="N134" i="21"/>
  <c r="N135" i="21"/>
  <c r="N137" i="21"/>
  <c r="N138" i="21"/>
  <c r="N140" i="21"/>
  <c r="N141" i="21"/>
  <c r="N143" i="21"/>
  <c r="N144" i="21"/>
  <c r="N146" i="21"/>
  <c r="N147" i="21"/>
  <c r="N149" i="21"/>
  <c r="N150" i="21"/>
  <c r="N152" i="21"/>
  <c r="N153" i="21"/>
  <c r="N155" i="21"/>
  <c r="N156" i="21"/>
  <c r="N158" i="21"/>
  <c r="N159" i="21"/>
  <c r="N161" i="21"/>
  <c r="N162" i="21"/>
  <c r="N164" i="21"/>
  <c r="N165" i="21"/>
  <c r="N167" i="21"/>
  <c r="N168" i="21"/>
  <c r="N170" i="21"/>
  <c r="N171" i="21"/>
  <c r="N173" i="21"/>
  <c r="N174" i="21"/>
  <c r="N176" i="21"/>
  <c r="N177" i="21"/>
  <c r="N179" i="21"/>
  <c r="N180" i="21"/>
  <c r="N182" i="21"/>
  <c r="N183" i="21"/>
  <c r="N185" i="21"/>
  <c r="N186" i="21"/>
  <c r="N188" i="21"/>
  <c r="N189" i="21"/>
  <c r="N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2" i="21"/>
  <c r="K93" i="21"/>
  <c r="K95" i="21"/>
  <c r="K96" i="21"/>
  <c r="K98" i="21"/>
  <c r="K99" i="21"/>
  <c r="K101" i="21"/>
  <c r="K102" i="21"/>
  <c r="K104" i="21"/>
  <c r="K105" i="21"/>
  <c r="K107" i="21"/>
  <c r="K108" i="21"/>
  <c r="K110" i="21"/>
  <c r="K111" i="21"/>
  <c r="K113" i="21"/>
  <c r="K114" i="21"/>
  <c r="K116" i="21"/>
  <c r="K117" i="21"/>
  <c r="K119" i="21"/>
  <c r="K120" i="21"/>
  <c r="K122" i="21"/>
  <c r="K123" i="21"/>
  <c r="K125" i="21"/>
  <c r="K126" i="21"/>
  <c r="K128" i="21"/>
  <c r="K129" i="21"/>
  <c r="K131" i="21"/>
  <c r="K132" i="21"/>
  <c r="K133" i="21"/>
  <c r="K134" i="21"/>
  <c r="K135" i="21"/>
  <c r="K137" i="21"/>
  <c r="K138" i="21"/>
  <c r="K140" i="21"/>
  <c r="K141" i="21"/>
  <c r="K143" i="21"/>
  <c r="K144" i="21"/>
  <c r="K146" i="21"/>
  <c r="K147" i="21"/>
  <c r="K149" i="21"/>
  <c r="K150" i="21"/>
  <c r="K152" i="21"/>
  <c r="K153" i="21"/>
  <c r="K155" i="21"/>
  <c r="K156" i="21"/>
  <c r="K158" i="21"/>
  <c r="K159" i="21"/>
  <c r="K161" i="21"/>
  <c r="K162" i="21"/>
  <c r="K164" i="21"/>
  <c r="K165" i="21"/>
  <c r="K167" i="21"/>
  <c r="K168" i="21"/>
  <c r="K170" i="21"/>
  <c r="K171" i="21"/>
  <c r="K173" i="21"/>
  <c r="K174" i="21"/>
  <c r="K176" i="21"/>
  <c r="K177" i="21"/>
  <c r="K179" i="21"/>
  <c r="K180" i="21"/>
  <c r="K182" i="21"/>
  <c r="K183" i="21"/>
  <c r="K185" i="21"/>
  <c r="K186" i="21"/>
  <c r="K188" i="21"/>
  <c r="K189" i="21"/>
  <c r="K11" i="21"/>
  <c r="G11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2" i="21"/>
  <c r="G93" i="21"/>
  <c r="G95" i="21"/>
  <c r="G96" i="21"/>
  <c r="G98" i="21"/>
  <c r="G99" i="21"/>
  <c r="G101" i="21"/>
  <c r="G102" i="21"/>
  <c r="G104" i="21"/>
  <c r="G105" i="21"/>
  <c r="G107" i="21"/>
  <c r="G108" i="21"/>
  <c r="G110" i="21"/>
  <c r="G111" i="21"/>
  <c r="G113" i="21"/>
  <c r="G114" i="21"/>
  <c r="G116" i="21"/>
  <c r="G117" i="21"/>
  <c r="G119" i="21"/>
  <c r="G120" i="21"/>
  <c r="G122" i="21"/>
  <c r="G123" i="21"/>
  <c r="G125" i="21"/>
  <c r="G126" i="21"/>
  <c r="G128" i="21"/>
  <c r="G129" i="21"/>
  <c r="G131" i="21"/>
  <c r="G132" i="21"/>
  <c r="G133" i="21"/>
  <c r="G134" i="21"/>
  <c r="G135" i="21"/>
  <c r="G137" i="21"/>
  <c r="G138" i="21"/>
  <c r="G140" i="21"/>
  <c r="G141" i="21"/>
  <c r="G143" i="21"/>
  <c r="G144" i="21"/>
  <c r="G145" i="21"/>
  <c r="G146" i="21"/>
  <c r="G147" i="21"/>
  <c r="G149" i="21"/>
  <c r="G150" i="21"/>
  <c r="G152" i="21"/>
  <c r="G153" i="21"/>
  <c r="G155" i="21"/>
  <c r="G156" i="21"/>
  <c r="G158" i="21"/>
  <c r="G159" i="21"/>
  <c r="G161" i="21"/>
  <c r="G162" i="21"/>
  <c r="G164" i="21"/>
  <c r="G165" i="21"/>
  <c r="G167" i="21"/>
  <c r="G168" i="21"/>
  <c r="G170" i="21"/>
  <c r="G171" i="21"/>
  <c r="G173" i="21"/>
  <c r="G174" i="21"/>
  <c r="G176" i="21"/>
  <c r="G177" i="21"/>
  <c r="G179" i="21"/>
  <c r="G180" i="21"/>
  <c r="G182" i="21"/>
  <c r="G183" i="21"/>
  <c r="G185" i="21"/>
  <c r="G186" i="21"/>
  <c r="G188" i="21"/>
  <c r="G189" i="21"/>
  <c r="G13" i="21"/>
  <c r="G12" i="21"/>
  <c r="L223" i="35"/>
  <c r="L224" i="35"/>
  <c r="L225" i="35"/>
  <c r="L226" i="35"/>
  <c r="L227" i="35"/>
  <c r="L228" i="35"/>
  <c r="L229" i="35"/>
  <c r="L230" i="35"/>
  <c r="L231" i="35"/>
  <c r="L232" i="35"/>
  <c r="L233" i="35"/>
  <c r="L234" i="35"/>
  <c r="L235" i="35"/>
  <c r="L236" i="35"/>
  <c r="L237" i="35"/>
  <c r="L238" i="35"/>
  <c r="L239" i="35"/>
  <c r="L240" i="35"/>
  <c r="L241" i="35"/>
  <c r="L242" i="35"/>
  <c r="L243" i="35"/>
  <c r="L244" i="35"/>
  <c r="L245" i="35"/>
  <c r="L246" i="35"/>
  <c r="L247" i="35"/>
  <c r="L248" i="35"/>
  <c r="L249" i="35"/>
  <c r="L250" i="35"/>
  <c r="L251" i="35"/>
  <c r="L252" i="35"/>
  <c r="L253" i="35"/>
  <c r="L254" i="35"/>
  <c r="L255" i="35"/>
  <c r="L256" i="35"/>
  <c r="L257" i="35"/>
  <c r="L258" i="35"/>
  <c r="L259" i="35"/>
  <c r="L260" i="35"/>
  <c r="L261" i="35"/>
  <c r="L262" i="35"/>
  <c r="L263" i="35"/>
  <c r="L264" i="35"/>
  <c r="L265" i="35"/>
  <c r="L266" i="35"/>
  <c r="L267" i="35"/>
  <c r="L268" i="35"/>
  <c r="L269" i="35"/>
  <c r="L270" i="35"/>
  <c r="L271" i="35"/>
  <c r="L272" i="35"/>
  <c r="L273" i="35"/>
  <c r="L274" i="35"/>
  <c r="L275" i="35"/>
  <c r="L276" i="35"/>
  <c r="L277" i="35"/>
  <c r="L278" i="35"/>
  <c r="L279" i="35"/>
  <c r="L280" i="35"/>
  <c r="L281" i="35"/>
  <c r="L282" i="35"/>
  <c r="L283" i="35"/>
  <c r="L284" i="35"/>
  <c r="L285" i="35"/>
  <c r="L286" i="35"/>
  <c r="L287" i="35"/>
  <c r="L288" i="35"/>
  <c r="L289" i="35"/>
  <c r="L290" i="35"/>
  <c r="L291" i="35"/>
  <c r="L292" i="35"/>
  <c r="L293" i="35"/>
  <c r="L294" i="35"/>
  <c r="L295" i="35"/>
  <c r="L296" i="35"/>
  <c r="L297" i="35"/>
  <c r="L298" i="35"/>
  <c r="L299" i="35"/>
  <c r="L300" i="35"/>
  <c r="L301" i="35"/>
  <c r="L302" i="35"/>
  <c r="L303" i="35"/>
  <c r="L304" i="35"/>
  <c r="L305" i="35"/>
  <c r="L306" i="35"/>
  <c r="L307" i="35"/>
  <c r="L308" i="35"/>
  <c r="L309" i="35"/>
  <c r="L310" i="35"/>
  <c r="L311" i="35"/>
  <c r="L312" i="35"/>
  <c r="L313" i="35"/>
  <c r="L314" i="35"/>
  <c r="L315" i="35"/>
  <c r="L316" i="35"/>
  <c r="L317" i="35"/>
  <c r="L318" i="35"/>
  <c r="L319" i="35"/>
  <c r="L320" i="35"/>
  <c r="L321" i="35"/>
  <c r="L322" i="35"/>
  <c r="L323" i="35"/>
  <c r="L324" i="35"/>
  <c r="L325" i="35"/>
  <c r="L326" i="35"/>
  <c r="L327" i="35"/>
  <c r="L328" i="35"/>
  <c r="L329" i="35"/>
  <c r="L330" i="35"/>
  <c r="L331" i="35"/>
  <c r="L332" i="35"/>
  <c r="L333" i="35"/>
  <c r="L334" i="35"/>
  <c r="L335" i="35"/>
  <c r="L336" i="35"/>
  <c r="L337" i="35"/>
  <c r="L338" i="35"/>
  <c r="L339" i="35"/>
  <c r="L340" i="35"/>
  <c r="L341" i="35"/>
  <c r="L342" i="35"/>
  <c r="L343" i="35"/>
  <c r="L344" i="35"/>
  <c r="L345" i="35"/>
  <c r="L346" i="35"/>
  <c r="L347" i="35"/>
  <c r="L348" i="35"/>
  <c r="L349" i="35"/>
  <c r="L350" i="35"/>
  <c r="L351" i="35"/>
  <c r="L352" i="35"/>
  <c r="L353" i="35"/>
  <c r="L354" i="35"/>
  <c r="L355" i="35"/>
  <c r="L356" i="35"/>
  <c r="L357" i="35"/>
  <c r="L358" i="35"/>
  <c r="L359" i="35"/>
  <c r="L360" i="35"/>
  <c r="L361" i="35"/>
  <c r="L362" i="35"/>
  <c r="L363" i="35"/>
  <c r="L364" i="35"/>
  <c r="L365" i="35"/>
  <c r="L366" i="35"/>
  <c r="L367" i="35"/>
  <c r="L368" i="35"/>
  <c r="L369" i="35"/>
  <c r="L370" i="35"/>
  <c r="L371" i="35"/>
  <c r="L372" i="35"/>
  <c r="L373" i="35"/>
  <c r="L374" i="35"/>
  <c r="L375" i="35"/>
  <c r="L376" i="35"/>
  <c r="L377" i="35"/>
  <c r="L378" i="35"/>
  <c r="L379" i="35"/>
  <c r="L380" i="35"/>
  <c r="L381" i="35"/>
  <c r="L382" i="35"/>
  <c r="L383" i="35"/>
  <c r="L384" i="35"/>
  <c r="L385" i="35"/>
  <c r="L386" i="35"/>
  <c r="L387" i="35"/>
  <c r="L388" i="35"/>
  <c r="L389" i="35"/>
  <c r="L390" i="35"/>
  <c r="L391" i="35"/>
  <c r="L392" i="35"/>
  <c r="L393" i="35"/>
  <c r="L394" i="35"/>
  <c r="L395" i="35"/>
  <c r="L396" i="35"/>
  <c r="L397" i="35"/>
  <c r="L398" i="35"/>
  <c r="L399" i="35"/>
  <c r="L400" i="35"/>
  <c r="L401" i="35"/>
  <c r="L402" i="35"/>
  <c r="L403" i="35"/>
  <c r="L404" i="35"/>
  <c r="L405" i="35"/>
  <c r="L406" i="35"/>
  <c r="L407" i="35"/>
  <c r="L408" i="35"/>
  <c r="L409" i="35"/>
  <c r="L410" i="35"/>
  <c r="L411" i="35"/>
  <c r="L412" i="35"/>
  <c r="L413" i="35"/>
  <c r="L414" i="35"/>
  <c r="L415" i="35"/>
  <c r="L416" i="35"/>
  <c r="L417" i="35"/>
  <c r="L418" i="35"/>
  <c r="L419" i="35"/>
  <c r="L420" i="35"/>
  <c r="L421" i="35"/>
  <c r="L422" i="35"/>
  <c r="L423" i="35"/>
  <c r="L424" i="35"/>
  <c r="L425" i="35"/>
  <c r="L426" i="35"/>
  <c r="L427" i="35"/>
  <c r="L428" i="35"/>
  <c r="L429" i="35"/>
  <c r="L430" i="35"/>
  <c r="L431" i="35"/>
  <c r="L432" i="35"/>
  <c r="L433" i="35"/>
  <c r="L434" i="35"/>
  <c r="L435" i="35"/>
  <c r="L436" i="35"/>
  <c r="L105" i="35"/>
  <c r="L106" i="35"/>
  <c r="L107" i="35"/>
  <c r="L108" i="35"/>
  <c r="L109" i="35"/>
  <c r="L110" i="35"/>
  <c r="L111" i="35"/>
  <c r="L112" i="35"/>
  <c r="L113" i="35"/>
  <c r="L114" i="35"/>
  <c r="L115" i="35"/>
  <c r="L116" i="35"/>
  <c r="L117" i="35"/>
  <c r="L118" i="35"/>
  <c r="L119" i="35"/>
  <c r="L120" i="35"/>
  <c r="L121" i="35"/>
  <c r="L122" i="35"/>
  <c r="L123" i="35"/>
  <c r="L124" i="35"/>
  <c r="L125" i="35"/>
  <c r="L126" i="35"/>
  <c r="L127" i="35"/>
  <c r="L128" i="35"/>
  <c r="L129" i="35"/>
  <c r="L130" i="35"/>
  <c r="L131" i="35"/>
  <c r="L132" i="35"/>
  <c r="L133" i="35"/>
  <c r="L134" i="35"/>
  <c r="L135" i="35"/>
  <c r="L136" i="35"/>
  <c r="L137" i="35"/>
  <c r="L138" i="35"/>
  <c r="L139" i="35"/>
  <c r="L140" i="35"/>
  <c r="L141" i="35"/>
  <c r="L142" i="35"/>
  <c r="L143" i="35"/>
  <c r="L144" i="35"/>
  <c r="L145" i="35"/>
  <c r="L146" i="35"/>
  <c r="L147" i="35"/>
  <c r="L148" i="35"/>
  <c r="L149" i="35"/>
  <c r="L150" i="35"/>
  <c r="L151" i="35"/>
  <c r="L152" i="35"/>
  <c r="L153" i="35"/>
  <c r="L154" i="35"/>
  <c r="L155" i="35"/>
  <c r="L156" i="35"/>
  <c r="L157" i="35"/>
  <c r="L158" i="35"/>
  <c r="L159" i="35"/>
  <c r="L160" i="35"/>
  <c r="L161" i="35"/>
  <c r="L162" i="35"/>
  <c r="L163" i="35"/>
  <c r="L164" i="35"/>
  <c r="L165" i="35"/>
  <c r="L166" i="35"/>
  <c r="L167" i="35"/>
  <c r="L168" i="35"/>
  <c r="L169" i="35"/>
  <c r="L170" i="35"/>
  <c r="L171" i="35"/>
  <c r="L172" i="35"/>
  <c r="L173" i="35"/>
  <c r="L174" i="35"/>
  <c r="L175" i="35"/>
  <c r="L176" i="35"/>
  <c r="L177" i="35"/>
  <c r="L178" i="35"/>
  <c r="L179" i="35"/>
  <c r="L180" i="35"/>
  <c r="L181" i="35"/>
  <c r="L182" i="35"/>
  <c r="L183" i="35"/>
  <c r="L184" i="35"/>
  <c r="L185" i="35"/>
  <c r="L186" i="35"/>
  <c r="L187" i="35"/>
  <c r="L188" i="35"/>
  <c r="L189" i="35"/>
  <c r="L190" i="35"/>
  <c r="L191" i="35"/>
  <c r="L192" i="35"/>
  <c r="L193" i="35"/>
  <c r="L194" i="35"/>
  <c r="L195" i="35"/>
  <c r="L196" i="35"/>
  <c r="L197" i="35"/>
  <c r="L198" i="35"/>
  <c r="L199" i="35"/>
  <c r="L200" i="35"/>
  <c r="L201" i="35"/>
  <c r="L202" i="35"/>
  <c r="L203" i="35"/>
  <c r="L204" i="35"/>
  <c r="L205" i="35"/>
  <c r="L206" i="35"/>
  <c r="L207" i="35"/>
  <c r="L208" i="35"/>
  <c r="L209" i="35"/>
  <c r="L210" i="35"/>
  <c r="L211" i="35"/>
  <c r="L212" i="35"/>
  <c r="L213" i="35"/>
  <c r="L214" i="35"/>
  <c r="L215" i="35"/>
  <c r="L216" i="35"/>
  <c r="L217" i="35"/>
  <c r="L218" i="35"/>
  <c r="L219" i="35"/>
  <c r="L220" i="35"/>
  <c r="L221" i="35"/>
  <c r="L222" i="35"/>
  <c r="L12" i="35"/>
  <c r="L13" i="35"/>
  <c r="L14" i="35"/>
  <c r="L15" i="35"/>
  <c r="L16" i="35"/>
  <c r="L17" i="35"/>
  <c r="L18" i="35"/>
  <c r="L19" i="35"/>
  <c r="L20" i="35"/>
  <c r="L21" i="35"/>
  <c r="L22" i="35"/>
  <c r="L23" i="35"/>
  <c r="L24" i="35"/>
  <c r="L25" i="35"/>
  <c r="L26" i="35"/>
  <c r="L27" i="35"/>
  <c r="L28" i="35"/>
  <c r="L29" i="35"/>
  <c r="L30" i="35"/>
  <c r="L31" i="35"/>
  <c r="L32" i="35"/>
  <c r="L33" i="35"/>
  <c r="L34" i="35"/>
  <c r="L35" i="35"/>
  <c r="L36" i="35"/>
  <c r="L37" i="35"/>
  <c r="L38" i="35"/>
  <c r="L39" i="35"/>
  <c r="L40" i="35"/>
  <c r="L41" i="35"/>
  <c r="L42" i="35"/>
  <c r="L43" i="35"/>
  <c r="L44" i="35"/>
  <c r="L45" i="35"/>
  <c r="L46" i="35"/>
  <c r="L47" i="35"/>
  <c r="L48" i="35"/>
  <c r="L49" i="35"/>
  <c r="L50" i="35"/>
  <c r="L51" i="35"/>
  <c r="L52" i="35"/>
  <c r="L53" i="35"/>
  <c r="L54" i="35"/>
  <c r="L55" i="35"/>
  <c r="L56" i="35"/>
  <c r="L57" i="35"/>
  <c r="L58" i="35"/>
  <c r="L59" i="35"/>
  <c r="L60" i="35"/>
  <c r="L61" i="35"/>
  <c r="L62" i="35"/>
  <c r="L63" i="35"/>
  <c r="L64" i="35"/>
  <c r="L65" i="35"/>
  <c r="L66" i="35"/>
  <c r="L67" i="35"/>
  <c r="L68" i="35"/>
  <c r="L69" i="35"/>
  <c r="L70" i="35"/>
  <c r="L71" i="35"/>
  <c r="L72" i="35"/>
  <c r="L73" i="35"/>
  <c r="L74" i="35"/>
  <c r="L75" i="35"/>
  <c r="L76" i="35"/>
  <c r="L77" i="35"/>
  <c r="L78" i="35"/>
  <c r="L79" i="35"/>
  <c r="L80" i="35"/>
  <c r="L81" i="35"/>
  <c r="L82" i="35"/>
  <c r="L83" i="35"/>
  <c r="L84" i="35"/>
  <c r="L85" i="35"/>
  <c r="L86" i="35"/>
  <c r="L87" i="35"/>
  <c r="L88" i="35"/>
  <c r="L89" i="35"/>
  <c r="L90" i="35"/>
  <c r="L91" i="35"/>
  <c r="L92" i="35"/>
  <c r="L93" i="35"/>
  <c r="L94" i="35"/>
  <c r="L95" i="35"/>
  <c r="L96" i="35"/>
  <c r="L97" i="35"/>
  <c r="L98" i="35"/>
  <c r="L99" i="35"/>
  <c r="L100" i="35"/>
  <c r="L101" i="35"/>
  <c r="L102" i="35"/>
  <c r="L103" i="35"/>
  <c r="L104" i="35"/>
  <c r="L10" i="35"/>
  <c r="L11" i="35"/>
  <c r="L9" i="35"/>
  <c r="K61" i="35"/>
  <c r="K62" i="35"/>
  <c r="K63" i="35"/>
  <c r="K64" i="35"/>
  <c r="K65" i="35"/>
  <c r="K66" i="35"/>
  <c r="K67" i="35"/>
  <c r="K68" i="35"/>
  <c r="K69" i="35"/>
  <c r="K70" i="35"/>
  <c r="K71" i="35"/>
  <c r="K72" i="35"/>
  <c r="K73" i="35"/>
  <c r="K74" i="35"/>
  <c r="K75" i="35"/>
  <c r="K76" i="35"/>
  <c r="K77" i="35"/>
  <c r="K78" i="35"/>
  <c r="K79" i="35"/>
  <c r="K80" i="35"/>
  <c r="K81" i="35"/>
  <c r="K82" i="35"/>
  <c r="K83" i="35"/>
  <c r="K84" i="35"/>
  <c r="K85" i="35"/>
  <c r="K86" i="35"/>
  <c r="K87" i="35"/>
  <c r="K88" i="35"/>
  <c r="K89" i="35"/>
  <c r="K90" i="35"/>
  <c r="K91" i="35"/>
  <c r="K92" i="35"/>
  <c r="K93" i="35"/>
  <c r="K94" i="35"/>
  <c r="K95" i="35"/>
  <c r="K96" i="35"/>
  <c r="K97" i="35"/>
  <c r="K98" i="35"/>
  <c r="K99" i="35"/>
  <c r="K100" i="35"/>
  <c r="K101" i="35"/>
  <c r="K102" i="35"/>
  <c r="K103" i="35"/>
  <c r="K104" i="35"/>
  <c r="K105" i="35"/>
  <c r="K106" i="35"/>
  <c r="K107" i="35"/>
  <c r="K108" i="35"/>
  <c r="K43" i="35"/>
  <c r="K44" i="35"/>
  <c r="K45" i="35"/>
  <c r="K46" i="35"/>
  <c r="K47" i="35"/>
  <c r="K48" i="35"/>
  <c r="K49" i="35"/>
  <c r="K50" i="35"/>
  <c r="K51" i="35"/>
  <c r="K52" i="35"/>
  <c r="K53" i="35"/>
  <c r="K54" i="35"/>
  <c r="K55" i="35"/>
  <c r="K56" i="35"/>
  <c r="K57" i="35"/>
  <c r="K58" i="35"/>
  <c r="K59" i="35"/>
  <c r="K60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36" i="35"/>
  <c r="K37" i="35"/>
  <c r="K38" i="35"/>
  <c r="K39" i="35"/>
  <c r="K40" i="35"/>
  <c r="K41" i="35"/>
  <c r="K42" i="35"/>
  <c r="K9" i="35"/>
  <c r="K8" i="35"/>
  <c r="AO10" i="37"/>
  <c r="AJ10" i="37"/>
  <c r="AE10" i="37"/>
  <c r="Z10" i="37"/>
  <c r="U10" i="37"/>
  <c r="P10" i="37"/>
  <c r="K10" i="37"/>
  <c r="F10" i="37"/>
  <c r="CG107" i="7"/>
  <c r="CB107" i="7"/>
  <c r="CG106" i="7"/>
  <c r="CB106" i="7"/>
  <c r="CG105" i="7"/>
  <c r="CB105" i="7"/>
  <c r="CG104" i="7"/>
  <c r="CB104" i="7"/>
  <c r="CG103" i="7"/>
  <c r="CB103" i="7"/>
  <c r="CG102" i="7"/>
  <c r="CB102" i="7"/>
  <c r="CG101" i="7"/>
  <c r="CB101" i="7"/>
  <c r="CG100" i="7"/>
  <c r="CB100" i="7"/>
  <c r="CG99" i="7"/>
  <c r="CB99" i="7"/>
  <c r="CG98" i="7"/>
  <c r="CB98" i="7"/>
  <c r="CG97" i="7"/>
  <c r="CB97" i="7"/>
  <c r="CG96" i="7"/>
  <c r="CB96" i="7"/>
  <c r="CG95" i="7"/>
  <c r="CB95" i="7"/>
  <c r="CG94" i="7"/>
  <c r="CB94" i="7"/>
  <c r="CG93" i="7"/>
  <c r="CB93" i="7"/>
  <c r="BK10" i="7"/>
  <c r="BH10" i="7"/>
  <c r="BT10" i="7"/>
  <c r="BQ10" i="7"/>
  <c r="BN10" i="7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7" i="2"/>
  <c r="M38" i="2"/>
  <c r="M39" i="2"/>
  <c r="M40" i="2"/>
  <c r="M42" i="2"/>
  <c r="M43" i="2"/>
  <c r="M44" i="2"/>
  <c r="M45" i="2"/>
  <c r="M47" i="2"/>
  <c r="M48" i="2"/>
  <c r="M49" i="2"/>
  <c r="M11" i="2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E111" i="10" s="1"/>
  <c r="E112" i="10" s="1"/>
  <c r="E113" i="10" s="1"/>
  <c r="E114" i="10" s="1"/>
  <c r="E115" i="10" s="1"/>
  <c r="E116" i="10" s="1"/>
  <c r="E117" i="10" s="1"/>
  <c r="E118" i="10" s="1"/>
  <c r="E119" i="10" s="1"/>
  <c r="E120" i="10" s="1"/>
  <c r="E121" i="10" s="1"/>
  <c r="E122" i="10" s="1"/>
  <c r="E123" i="10" s="1"/>
  <c r="E124" i="10" s="1"/>
  <c r="E125" i="10" s="1"/>
  <c r="E126" i="10" s="1"/>
  <c r="E127" i="10" s="1"/>
  <c r="E128" i="10" s="1"/>
  <c r="E129" i="10" s="1"/>
  <c r="E130" i="10" s="1"/>
  <c r="E131" i="10" s="1"/>
  <c r="E132" i="10" s="1"/>
  <c r="E133" i="10" s="1"/>
  <c r="E134" i="10" s="1"/>
  <c r="E135" i="10" s="1"/>
  <c r="E136" i="10" s="1"/>
  <c r="E137" i="10" s="1"/>
  <c r="E138" i="10" s="1"/>
  <c r="E139" i="10" s="1"/>
  <c r="E140" i="10" s="1"/>
  <c r="E141" i="10" s="1"/>
  <c r="E142" i="10" s="1"/>
  <c r="E143" i="10" s="1"/>
  <c r="E144" i="10" s="1"/>
  <c r="E145" i="10" s="1"/>
  <c r="E146" i="10" s="1"/>
  <c r="E147" i="10" s="1"/>
  <c r="E148" i="10" s="1"/>
  <c r="E149" i="10" s="1"/>
  <c r="E150" i="10" s="1"/>
  <c r="E151" i="10" s="1"/>
  <c r="E152" i="10" s="1"/>
  <c r="E153" i="10" s="1"/>
  <c r="E154" i="10" s="1"/>
  <c r="E155" i="10" s="1"/>
  <c r="E156" i="10" s="1"/>
  <c r="E157" i="10" s="1"/>
  <c r="E158" i="10" s="1"/>
  <c r="E159" i="10" s="1"/>
  <c r="E160" i="10" s="1"/>
  <c r="E161" i="10" s="1"/>
  <c r="E162" i="10" s="1"/>
  <c r="E163" i="10" s="1"/>
  <c r="E164" i="10" s="1"/>
  <c r="E165" i="10" s="1"/>
  <c r="E166" i="10" s="1"/>
  <c r="E167" i="10" s="1"/>
  <c r="E168" i="10" s="1"/>
  <c r="E169" i="10" s="1"/>
  <c r="E170" i="10" s="1"/>
  <c r="E171" i="10" s="1"/>
  <c r="E172" i="10" s="1"/>
  <c r="E173" i="10" s="1"/>
  <c r="E174" i="10" s="1"/>
  <c r="E175" i="10" s="1"/>
  <c r="E176" i="10" s="1"/>
  <c r="E177" i="10" s="1"/>
  <c r="E178" i="10" s="1"/>
  <c r="E179" i="10" s="1"/>
  <c r="E180" i="10" s="1"/>
  <c r="E181" i="10" s="1"/>
  <c r="E182" i="10" s="1"/>
  <c r="E183" i="10" s="1"/>
  <c r="E184" i="10" s="1"/>
  <c r="E185" i="10" s="1"/>
  <c r="E186" i="10" s="1"/>
  <c r="E187" i="10" s="1"/>
  <c r="E188" i="10" s="1"/>
  <c r="E189" i="10" s="1"/>
  <c r="E190" i="10" s="1"/>
  <c r="E191" i="10" s="1"/>
  <c r="E192" i="10" s="1"/>
  <c r="E193" i="10" s="1"/>
  <c r="E194" i="10" s="1"/>
  <c r="E195" i="10" s="1"/>
  <c r="E196" i="10" s="1"/>
  <c r="E197" i="10" s="1"/>
  <c r="E198" i="10" s="1"/>
  <c r="E199" i="10" s="1"/>
  <c r="E200" i="10" s="1"/>
  <c r="E201" i="10" s="1"/>
  <c r="E202" i="10" s="1"/>
  <c r="E203" i="10" s="1"/>
  <c r="E204" i="10" s="1"/>
  <c r="E205" i="10" s="1"/>
  <c r="E206" i="10" s="1"/>
  <c r="E207" i="10" s="1"/>
  <c r="E208" i="10" s="1"/>
  <c r="E209" i="10" s="1"/>
  <c r="E210" i="10" s="1"/>
  <c r="E211" i="10" s="1"/>
  <c r="E212" i="10" s="1"/>
  <c r="E213" i="10" s="1"/>
  <c r="E214" i="10" s="1"/>
  <c r="E215" i="10" s="1"/>
  <c r="E216" i="10" s="1"/>
  <c r="E217" i="10" s="1"/>
  <c r="E218" i="10" s="1"/>
  <c r="E219" i="10" s="1"/>
  <c r="E220" i="10" s="1"/>
  <c r="E221" i="10" s="1"/>
  <c r="E222" i="10" s="1"/>
  <c r="E223" i="10" s="1"/>
  <c r="E224" i="10" s="1"/>
  <c r="E225" i="10" s="1"/>
  <c r="E226" i="10" s="1"/>
  <c r="E227" i="10" s="1"/>
  <c r="E228" i="10" s="1"/>
  <c r="E229" i="10" s="1"/>
  <c r="E230" i="10" s="1"/>
  <c r="E231" i="10" s="1"/>
  <c r="E232" i="10" s="1"/>
  <c r="E233" i="10" s="1"/>
  <c r="E234" i="10" s="1"/>
  <c r="E235" i="10" s="1"/>
  <c r="E236" i="10" s="1"/>
  <c r="E237" i="10" s="1"/>
  <c r="E238" i="10" s="1"/>
  <c r="E239" i="10" s="1"/>
  <c r="E240" i="10" s="1"/>
  <c r="E241" i="10" s="1"/>
  <c r="E242" i="10" s="1"/>
  <c r="E243" i="10" s="1"/>
  <c r="E244" i="10" s="1"/>
  <c r="E245" i="10" s="1"/>
  <c r="E246" i="10" s="1"/>
  <c r="E247" i="10" s="1"/>
  <c r="E248" i="10" s="1"/>
  <c r="E249" i="10" s="1"/>
  <c r="E250" i="10" s="1"/>
  <c r="E251" i="10" s="1"/>
  <c r="E252" i="10" s="1"/>
  <c r="E253" i="10" s="1"/>
  <c r="E254" i="10" s="1"/>
  <c r="E255" i="10" s="1"/>
  <c r="E256" i="10" s="1"/>
  <c r="E257" i="10" s="1"/>
  <c r="E258" i="10" s="1"/>
  <c r="E259" i="10" s="1"/>
  <c r="E260" i="10" s="1"/>
  <c r="E261" i="10" s="1"/>
  <c r="E262" i="10" s="1"/>
  <c r="E263" i="10" s="1"/>
  <c r="E264" i="10" s="1"/>
  <c r="E265" i="10" s="1"/>
  <c r="E266" i="10" s="1"/>
  <c r="E267" i="10" s="1"/>
  <c r="E268" i="10" s="1"/>
  <c r="E269" i="10" s="1"/>
  <c r="E270" i="10" s="1"/>
  <c r="E271" i="10" s="1"/>
  <c r="E272" i="10" s="1"/>
  <c r="E273" i="10" s="1"/>
  <c r="E274" i="10" s="1"/>
  <c r="E275" i="10" s="1"/>
  <c r="E276" i="10" s="1"/>
  <c r="E277" i="10" s="1"/>
  <c r="E278" i="10" s="1"/>
  <c r="E279" i="10" s="1"/>
  <c r="E280" i="10" s="1"/>
  <c r="E281" i="10" s="1"/>
  <c r="E282" i="10" s="1"/>
  <c r="E283" i="10" s="1"/>
  <c r="E284" i="10" s="1"/>
  <c r="E285" i="10" s="1"/>
  <c r="E286" i="10" s="1"/>
  <c r="E287" i="10" s="1"/>
  <c r="E288" i="10" s="1"/>
  <c r="E289" i="10" s="1"/>
  <c r="E290" i="10" s="1"/>
  <c r="E291" i="10" s="1"/>
  <c r="E292" i="10" s="1"/>
  <c r="E293" i="10" s="1"/>
  <c r="E294" i="10" s="1"/>
  <c r="E295" i="10" s="1"/>
  <c r="E296" i="10" s="1"/>
  <c r="E297" i="10" s="1"/>
  <c r="E298" i="10" s="1"/>
  <c r="E299" i="10" s="1"/>
  <c r="E300" i="10" s="1"/>
  <c r="E301" i="10" s="1"/>
  <c r="E302" i="10" s="1"/>
  <c r="E303" i="10" s="1"/>
  <c r="E304" i="10" s="1"/>
  <c r="E305" i="10" s="1"/>
  <c r="E306" i="10" s="1"/>
  <c r="E307" i="10" s="1"/>
  <c r="E308" i="10" s="1"/>
  <c r="E309" i="10" s="1"/>
  <c r="E310" i="10" s="1"/>
  <c r="E311" i="10" s="1"/>
  <c r="E312" i="10" s="1"/>
  <c r="E313" i="10" s="1"/>
  <c r="E314" i="10" s="1"/>
  <c r="E315" i="10" s="1"/>
  <c r="E316" i="10" s="1"/>
  <c r="E317" i="10" s="1"/>
  <c r="E318" i="10" s="1"/>
  <c r="E319" i="10" s="1"/>
  <c r="E320" i="10" s="1"/>
  <c r="E321" i="10" s="1"/>
  <c r="E322" i="10" s="1"/>
  <c r="E323" i="10" s="1"/>
  <c r="E324" i="10" s="1"/>
  <c r="E325" i="10" s="1"/>
  <c r="E326" i="10" s="1"/>
  <c r="E327" i="10" s="1"/>
  <c r="E328" i="10" s="1"/>
  <c r="E329" i="10" s="1"/>
  <c r="E330" i="10" s="1"/>
  <c r="E331" i="10" s="1"/>
  <c r="E332" i="10" s="1"/>
  <c r="E333" i="10" s="1"/>
  <c r="E334" i="10" s="1"/>
  <c r="E335" i="10" s="1"/>
  <c r="E336" i="10" s="1"/>
  <c r="E337" i="10" s="1"/>
  <c r="E338" i="10" s="1"/>
  <c r="E339" i="10" s="1"/>
  <c r="E340" i="10" s="1"/>
  <c r="E341" i="10" s="1"/>
  <c r="E342" i="10" s="1"/>
  <c r="E343" i="10" s="1"/>
  <c r="E344" i="10" s="1"/>
  <c r="E345" i="10" s="1"/>
  <c r="E346" i="10" s="1"/>
  <c r="E347" i="10" s="1"/>
  <c r="E348" i="10" s="1"/>
  <c r="E349" i="10" s="1"/>
  <c r="E350" i="10" s="1"/>
  <c r="E351" i="10" s="1"/>
  <c r="E352" i="10" s="1"/>
  <c r="E353" i="10" s="1"/>
  <c r="E354" i="10" s="1"/>
  <c r="E355" i="10" s="1"/>
  <c r="E356" i="10" s="1"/>
  <c r="E357" i="10" s="1"/>
  <c r="E358" i="10" s="1"/>
  <c r="E359" i="10" s="1"/>
  <c r="E360" i="10" s="1"/>
  <c r="E361" i="10" s="1"/>
  <c r="E362" i="10" s="1"/>
  <c r="E363" i="10" s="1"/>
  <c r="E364" i="10" s="1"/>
  <c r="E365" i="10" s="1"/>
  <c r="E366" i="10" s="1"/>
  <c r="E367" i="10" s="1"/>
  <c r="E368" i="10" s="1"/>
  <c r="E369" i="10" s="1"/>
  <c r="E370" i="10" s="1"/>
  <c r="E371" i="10" s="1"/>
  <c r="E372" i="10" s="1"/>
  <c r="E373" i="10" s="1"/>
  <c r="E374" i="10" s="1"/>
  <c r="E375" i="10" s="1"/>
  <c r="E376" i="10" s="1"/>
  <c r="E377" i="10" s="1"/>
  <c r="E378" i="10" s="1"/>
  <c r="E379" i="10" s="1"/>
  <c r="E380" i="10" s="1"/>
  <c r="E381" i="10" s="1"/>
  <c r="E382" i="10" s="1"/>
  <c r="E383" i="10" s="1"/>
  <c r="E384" i="10" s="1"/>
  <c r="E385" i="10" s="1"/>
  <c r="E386" i="10" s="1"/>
  <c r="E387" i="10" s="1"/>
  <c r="E388" i="10" s="1"/>
  <c r="E389" i="10" s="1"/>
  <c r="E390" i="10" s="1"/>
  <c r="E391" i="10" s="1"/>
  <c r="E392" i="10" s="1"/>
  <c r="E393" i="10" s="1"/>
  <c r="E394" i="10" s="1"/>
  <c r="E395" i="10" s="1"/>
  <c r="E396" i="10" s="1"/>
  <c r="E397" i="10" s="1"/>
  <c r="E398" i="10" s="1"/>
  <c r="E399" i="10" s="1"/>
  <c r="E400" i="10" s="1"/>
  <c r="E401" i="10" s="1"/>
  <c r="E402" i="10" s="1"/>
  <c r="E403" i="10" s="1"/>
  <c r="E404" i="10" s="1"/>
  <c r="E405" i="10" s="1"/>
  <c r="E406" i="10" s="1"/>
  <c r="E407" i="10" s="1"/>
  <c r="E408" i="10" s="1"/>
  <c r="E409" i="10" s="1"/>
  <c r="E410" i="10" s="1"/>
  <c r="E411" i="10" s="1"/>
  <c r="E412" i="10" s="1"/>
  <c r="E413" i="10" s="1"/>
  <c r="E414" i="10" s="1"/>
  <c r="E415" i="10" s="1"/>
  <c r="E416" i="10" s="1"/>
  <c r="E417" i="10" s="1"/>
  <c r="E418" i="10" s="1"/>
  <c r="E419" i="10" s="1"/>
  <c r="E420" i="10" s="1"/>
  <c r="E421" i="10" s="1"/>
  <c r="E422" i="10" s="1"/>
  <c r="E423" i="10" s="1"/>
  <c r="E424" i="10" s="1"/>
  <c r="E425" i="10" s="1"/>
  <c r="E426" i="10" s="1"/>
  <c r="E427" i="10" s="1"/>
  <c r="E428" i="10" s="1"/>
  <c r="E429" i="10" s="1"/>
  <c r="E430" i="10" s="1"/>
  <c r="E431" i="10" s="1"/>
  <c r="E432" i="10" s="1"/>
  <c r="E433" i="10" s="1"/>
  <c r="E434" i="10" s="1"/>
  <c r="E435" i="10" s="1"/>
  <c r="E436" i="10" s="1"/>
  <c r="E437" i="10" s="1"/>
  <c r="E438" i="10" s="1"/>
  <c r="E439" i="10" s="1"/>
  <c r="E440" i="10" s="1"/>
  <c r="E441" i="10" s="1"/>
  <c r="E442" i="10" s="1"/>
  <c r="E443" i="10" s="1"/>
  <c r="E444" i="10" s="1"/>
  <c r="E445" i="10" s="1"/>
  <c r="E446" i="10" s="1"/>
  <c r="E447" i="10" s="1"/>
  <c r="E448" i="10" s="1"/>
  <c r="E449" i="10" s="1"/>
  <c r="E450" i="10" s="1"/>
  <c r="E451" i="10" s="1"/>
  <c r="E452" i="10" s="1"/>
  <c r="E453" i="10" s="1"/>
  <c r="E454" i="10" s="1"/>
  <c r="E455" i="10" s="1"/>
  <c r="E456" i="10" s="1"/>
  <c r="E457" i="10" s="1"/>
  <c r="E458" i="10" s="1"/>
  <c r="E459" i="10" s="1"/>
  <c r="E460" i="10" s="1"/>
  <c r="E461" i="10" s="1"/>
  <c r="E462" i="10" s="1"/>
  <c r="E463" i="10" s="1"/>
  <c r="E464" i="10" s="1"/>
  <c r="E465" i="10" s="1"/>
  <c r="E466" i="10" s="1"/>
  <c r="E467" i="10" s="1"/>
  <c r="E468" i="10" s="1"/>
  <c r="E469" i="10" s="1"/>
  <c r="E470" i="10" s="1"/>
  <c r="E471" i="10" s="1"/>
  <c r="E472" i="10" s="1"/>
  <c r="E473" i="10" s="1"/>
  <c r="E474" i="10" s="1"/>
  <c r="E475" i="10" s="1"/>
  <c r="E476" i="10" s="1"/>
  <c r="E477" i="10" s="1"/>
  <c r="E478" i="10" s="1"/>
  <c r="E479" i="10" s="1"/>
  <c r="E480" i="10" s="1"/>
  <c r="E481" i="10" s="1"/>
  <c r="E482" i="10" s="1"/>
  <c r="E483" i="10" s="1"/>
  <c r="E484" i="10" s="1"/>
  <c r="E485" i="10" s="1"/>
  <c r="E486" i="10" s="1"/>
  <c r="E487" i="10" s="1"/>
  <c r="E488" i="10" s="1"/>
  <c r="E489" i="10" s="1"/>
  <c r="E490" i="10" s="1"/>
  <c r="E491" i="10" s="1"/>
  <c r="E492" i="10" s="1"/>
  <c r="E493" i="10" s="1"/>
  <c r="E494" i="10" s="1"/>
  <c r="E495" i="10" s="1"/>
  <c r="E496" i="10" s="1"/>
  <c r="E497" i="10" s="1"/>
  <c r="E498" i="10" s="1"/>
  <c r="E499" i="10" s="1"/>
  <c r="E500" i="10" s="1"/>
  <c r="E501" i="10" s="1"/>
  <c r="E502" i="10" s="1"/>
  <c r="E503" i="10" s="1"/>
  <c r="E504" i="10" s="1"/>
  <c r="E505" i="10" s="1"/>
  <c r="E506" i="10" s="1"/>
  <c r="E507" i="10" s="1"/>
  <c r="E508" i="10" s="1"/>
  <c r="E509" i="10" s="1"/>
  <c r="E510" i="10" s="1"/>
  <c r="D110" i="11"/>
  <c r="D100" i="11"/>
  <c r="D90" i="11"/>
  <c r="D80" i="11"/>
  <c r="D70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1" i="11"/>
  <c r="D72" i="11"/>
  <c r="D73" i="11"/>
  <c r="D74" i="11"/>
  <c r="D75" i="11"/>
  <c r="D76" i="11"/>
  <c r="D77" i="11"/>
  <c r="D78" i="11"/>
  <c r="D79" i="11"/>
  <c r="D81" i="11"/>
  <c r="D82" i="11"/>
  <c r="D83" i="11"/>
  <c r="D84" i="11"/>
  <c r="D85" i="11"/>
  <c r="D86" i="11"/>
  <c r="D87" i="11"/>
  <c r="D88" i="11"/>
  <c r="D89" i="11"/>
  <c r="D91" i="11"/>
  <c r="D92" i="11"/>
  <c r="D93" i="11"/>
  <c r="D94" i="11"/>
  <c r="D95" i="11"/>
  <c r="D96" i="11"/>
  <c r="D97" i="11"/>
  <c r="D98" i="11"/>
  <c r="D99" i="11"/>
  <c r="D101" i="11"/>
  <c r="D102" i="11"/>
  <c r="D103" i="11"/>
  <c r="D104" i="11"/>
  <c r="D105" i="11"/>
  <c r="D106" i="11"/>
  <c r="D107" i="11"/>
  <c r="D108" i="11"/>
  <c r="D109" i="11"/>
  <c r="D13" i="11"/>
  <c r="D14" i="11"/>
  <c r="D15" i="11"/>
  <c r="D16" i="11"/>
  <c r="D12" i="11"/>
  <c r="CG71" i="7"/>
  <c r="CB71" i="7"/>
  <c r="CG70" i="7"/>
  <c r="CB70" i="7"/>
  <c r="CG69" i="7"/>
  <c r="CB69" i="7"/>
  <c r="CG68" i="7"/>
  <c r="CB68" i="7"/>
  <c r="CG67" i="7"/>
  <c r="CB67" i="7"/>
  <c r="CG66" i="7"/>
  <c r="CB66" i="7"/>
  <c r="CG65" i="7"/>
  <c r="CB65" i="7"/>
  <c r="CG64" i="7"/>
  <c r="CB64" i="7"/>
  <c r="CG63" i="7"/>
  <c r="CB63" i="7"/>
  <c r="CG62" i="7"/>
  <c r="CB62" i="7"/>
  <c r="CG61" i="7"/>
  <c r="CB61" i="7"/>
  <c r="CG60" i="7"/>
  <c r="CB60" i="7"/>
  <c r="CB57" i="7"/>
  <c r="CB58" i="7"/>
  <c r="CB59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4" i="7"/>
  <c r="CG45" i="7"/>
  <c r="CG46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59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11" i="7"/>
  <c r="CB11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12" i="7"/>
  <c r="CB13" i="7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M52" i="2" l="1"/>
  <c r="M53" i="2"/>
  <c r="M71" i="2"/>
  <c r="M67" i="2"/>
  <c r="M78" i="2"/>
  <c r="M66" i="2"/>
  <c r="E12" i="1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I31" i="31"/>
  <c r="I23" i="31"/>
  <c r="E27" i="31" s="1"/>
  <c r="J32" i="31"/>
  <c r="F19" i="31"/>
  <c r="E19" i="31"/>
  <c r="F18" i="31"/>
  <c r="E18" i="31"/>
  <c r="M63" i="2" l="1"/>
  <c r="M54" i="2"/>
  <c r="M57" i="2"/>
  <c r="M64" i="2"/>
  <c r="M65" i="2"/>
  <c r="M74" i="2"/>
  <c r="M51" i="2"/>
  <c r="M55" i="2"/>
  <c r="M59" i="2"/>
  <c r="M80" i="2"/>
  <c r="M73" i="2"/>
  <c r="M75" i="2"/>
  <c r="M60" i="2"/>
  <c r="M68" i="2"/>
  <c r="M79" i="2"/>
  <c r="M58" i="2"/>
  <c r="M62" i="2"/>
  <c r="M61" i="2"/>
  <c r="M70" i="2"/>
  <c r="M77" i="2"/>
  <c r="M72" i="2"/>
  <c r="M56" i="2"/>
  <c r="M69" i="2"/>
  <c r="M76" i="2"/>
  <c r="E26" i="31"/>
  <c r="F27" i="31"/>
  <c r="G27" i="31" s="1"/>
  <c r="F35" i="31"/>
  <c r="E35" i="31"/>
  <c r="E34" i="31"/>
  <c r="G19" i="31"/>
  <c r="F34" i="31"/>
  <c r="G18" i="31"/>
  <c r="F26" i="31"/>
  <c r="G26" i="31" l="1"/>
  <c r="G35" i="31"/>
  <c r="G34" i="31"/>
</calcChain>
</file>

<file path=xl/sharedStrings.xml><?xml version="1.0" encoding="utf-8"?>
<sst xmlns="http://schemas.openxmlformats.org/spreadsheetml/2006/main" count="18269" uniqueCount="2626">
  <si>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</si>
  <si>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</si>
  <si>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</si>
  <si>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</si>
  <si>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</si>
  <si>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</si>
  <si>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</si>
  <si>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</si>
  <si>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</si>
  <si>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</si>
  <si>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</si>
  <si>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</si>
  <si>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</si>
  <si>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</si>
  <si>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</si>
  <si>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</si>
  <si>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</si>
  <si>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</si>
  <si>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</si>
  <si>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</si>
  <si>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</si>
  <si>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</si>
  <si>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</si>
  <si>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</si>
  <si>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</si>
  <si>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</si>
  <si>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</si>
  <si>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</si>
  <si>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</si>
  <si>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</si>
  <si>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</si>
  <si>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</si>
  <si>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</si>
  <si>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</si>
  <si>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</si>
  <si>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</si>
  <si>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</si>
  <si>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</si>
  <si>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</si>
  <si>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</si>
  <si>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</si>
  <si>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</si>
  <si>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</si>
  <si>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</si>
  <si>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</si>
  <si>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</si>
  <si>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</si>
  <si>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</si>
  <si>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</si>
  <si>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</si>
  <si>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</si>
  <si>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</si>
  <si>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</si>
  <si>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</si>
  <si>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</si>
  <si>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</si>
  <si>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</si>
  <si>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</si>
  <si>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</si>
  <si>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</si>
  <si>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</si>
  <si>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</si>
  <si>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</si>
  <si>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</si>
  <si>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</si>
  <si>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</si>
  <si>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</si>
  <si>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</si>
  <si>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</si>
  <si>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</si>
  <si>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</si>
  <si>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</si>
  <si>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</si>
  <si>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</si>
  <si>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</si>
  <si>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</si>
  <si>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</si>
  <si>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</si>
  <si>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</si>
  <si>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</si>
  <si>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</si>
  <si>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</si>
  <si>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</si>
  <si>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</si>
  <si>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</si>
  <si>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</si>
  <si>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</si>
  <si>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</si>
  <si>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</si>
  <si>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</si>
  <si>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</si>
  <si>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</si>
  <si>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</si>
  <si>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</si>
  <si>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</si>
  <si>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</si>
  <si>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</si>
  <si>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</si>
  <si>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</si>
  <si>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</si>
  <si>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</si>
  <si>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</si>
  <si>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</si>
  <si>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</si>
  <si>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</si>
  <si>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</si>
  <si>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</si>
  <si>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</si>
  <si>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</si>
  <si>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</si>
  <si>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</si>
  <si>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</si>
  <si>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</si>
  <si>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</si>
  <si>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</si>
  <si>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</si>
  <si>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</si>
  <si>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</si>
  <si>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</si>
  <si>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</si>
  <si>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</si>
  <si>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</si>
  <si>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</si>
  <si>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</si>
  <si>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</si>
  <si>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</si>
  <si>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</si>
  <si>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</si>
  <si>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</si>
  <si>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</si>
  <si>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</si>
  <si>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</si>
  <si>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</si>
  <si>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</si>
  <si>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</si>
  <si>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</si>
  <si>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</si>
  <si>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</si>
  <si>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</si>
  <si>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</si>
  <si>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</si>
  <si>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</si>
  <si>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</si>
  <si>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</si>
  <si>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</si>
  <si>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</si>
  <si>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</si>
  <si>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</si>
  <si>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</si>
  <si>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</si>
  <si>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</si>
  <si>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</si>
  <si>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</si>
  <si>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</si>
  <si>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</si>
  <si>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</si>
  <si>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</si>
  <si>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</si>
  <si>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</si>
  <si>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</si>
  <si>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</si>
  <si>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</si>
  <si>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</si>
  <si>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</si>
  <si>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</si>
  <si>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</si>
  <si>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</si>
  <si>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</si>
  <si>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</si>
  <si>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</si>
  <si>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</si>
  <si>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</si>
  <si>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</si>
  <si>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</si>
  <si>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</si>
  <si>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</si>
  <si>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</si>
  <si>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</si>
  <si>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</si>
  <si>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</si>
  <si>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</si>
  <si>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</si>
  <si>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</si>
  <si>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</si>
  <si>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</si>
  <si>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</si>
  <si>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</si>
  <si>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</si>
  <si>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</si>
  <si>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</si>
  <si>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</si>
  <si>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</si>
  <si>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</si>
  <si>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</si>
  <si>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</si>
  <si>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</si>
  <si>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</si>
  <si>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</si>
  <si>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</si>
  <si>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</si>
  <si>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</si>
  <si>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</si>
  <si>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</si>
  <si>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</si>
  <si>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</si>
  <si>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</si>
  <si>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</si>
  <si>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</si>
  <si>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</si>
  <si>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</si>
  <si>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</si>
  <si>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</si>
  <si>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</si>
  <si>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</si>
  <si>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</si>
  <si>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</si>
  <si>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</si>
  <si>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</si>
  <si>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</si>
  <si>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</si>
  <si>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gachaExecuteType</t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</si>
  <si>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</si>
  <si>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</si>
  <si>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</si>
  <si>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</si>
  <si>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</si>
  <si>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</si>
  <si>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</si>
  <si>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</si>
  <si>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</si>
  <si>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</si>
  <si>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</si>
  <si>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</si>
  <si>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</si>
  <si>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</si>
  <si>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</si>
  <si>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</si>
  <si>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</si>
  <si>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</si>
  <si>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</si>
  <si>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</si>
  <si>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</si>
  <si>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</si>
  <si>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</si>
  <si>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</si>
  <si>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</si>
  <si>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</si>
  <si>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</si>
  <si>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</si>
  <si>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</si>
  <si>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</si>
  <si>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</si>
  <si>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</si>
  <si>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</si>
  <si>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</si>
  <si>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</si>
  <si>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</si>
  <si>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</si>
  <si>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</si>
  <si>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</si>
  <si>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</si>
  <si>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</si>
  <si>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</si>
  <si>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</si>
  <si>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</si>
  <si>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</si>
  <si>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</si>
  <si>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</si>
  <si>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</si>
  <si>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</si>
  <si>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</si>
  <si>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</si>
  <si>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</si>
  <si>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</si>
  <si>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</si>
  <si>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</si>
  <si>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</si>
  <si>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</si>
  <si>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</si>
  <si>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</si>
  <si>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</si>
  <si>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</si>
  <si>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</si>
  <si>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</si>
  <si>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</si>
  <si>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</si>
  <si>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</si>
  <si>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</si>
  <si>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</si>
  <si>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</si>
  <si>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</si>
  <si>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</si>
  <si>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</si>
  <si>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</si>
  <si>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</si>
  <si>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</si>
  <si>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</si>
  <si>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</si>
  <si>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</si>
  <si>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</si>
  <si>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</si>
  <si>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</si>
  <si>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</si>
  <si>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</si>
  <si>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</si>
  <si>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</si>
  <si>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</si>
  <si>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</si>
  <si>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</si>
  <si>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</si>
  <si>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</si>
  <si>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</si>
  <si>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</si>
  <si>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</si>
  <si>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</si>
  <si>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</si>
  <si>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</si>
  <si>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</si>
  <si>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</si>
  <si>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</si>
  <si>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</si>
  <si>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</si>
  <si>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</si>
  <si>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</si>
  <si>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</si>
  <si>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</si>
  <si>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</si>
  <si>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</si>
  <si>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</si>
  <si>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</si>
  <si>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</si>
  <si>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</si>
  <si>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</si>
  <si>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</si>
  <si>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</si>
  <si>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</si>
  <si>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</si>
  <si>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</si>
  <si>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</si>
  <si>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</si>
  <si>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</si>
  <si>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</si>
  <si>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</si>
  <si>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</si>
  <si>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</si>
  <si>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</si>
  <si>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</si>
  <si>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</si>
  <si>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</si>
  <si>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</si>
  <si>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</si>
  <si>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</si>
  <si>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</si>
  <si>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</si>
  <si>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</si>
  <si>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</si>
  <si>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</si>
  <si>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</si>
  <si>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</si>
  <si>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</si>
  <si>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</si>
  <si>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</si>
  <si>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</si>
  <si>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</si>
  <si>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</si>
  <si>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</si>
  <si>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</si>
  <si>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</si>
  <si>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</si>
  <si>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</si>
  <si>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</si>
  <si>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</si>
  <si>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</si>
  <si>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</si>
  <si>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</si>
  <si>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</si>
  <si>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</si>
  <si>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</si>
  <si>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</si>
  <si>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</si>
  <si>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</si>
  <si>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</si>
  <si>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</si>
  <si>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</si>
  <si>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</si>
  <si>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</si>
  <si>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</si>
  <si>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</si>
  <si>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</si>
  <si>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</si>
  <si>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</si>
  <si>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</si>
  <si>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</si>
  <si>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</si>
  <si>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</si>
  <si>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</si>
  <si>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</si>
  <si>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</si>
  <si>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</si>
  <si>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</si>
  <si>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</si>
  <si>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</si>
  <si>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</si>
  <si>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</si>
  <si>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</si>
  <si>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</si>
  <si>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</si>
  <si>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</si>
  <si>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</si>
  <si>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</si>
  <si>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</si>
  <si>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</si>
  <si>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</si>
  <si>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</si>
  <si>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</si>
  <si>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</si>
  <si>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</si>
  <si>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</si>
  <si>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</si>
  <si>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</si>
  <si>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</si>
  <si>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</si>
  <si>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</si>
  <si>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</si>
  <si>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</si>
  <si>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</si>
  <si>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</si>
  <si>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</si>
  <si>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</si>
  <si>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</si>
  <si>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</si>
  <si>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</si>
  <si>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</si>
  <si>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</si>
  <si>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</si>
  <si>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</si>
  <si>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</si>
  <si>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</si>
  <si>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</si>
  <si>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</si>
  <si>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</si>
  <si>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</si>
  <si>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</si>
  <si>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</si>
  <si>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</si>
  <si>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</si>
  <si>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</si>
  <si>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</si>
  <si>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</si>
  <si>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</si>
  <si>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</si>
  <si>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</si>
  <si>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</si>
  <si>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</si>
  <si>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</si>
  <si>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</si>
  <si>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</si>
  <si>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</si>
  <si>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</si>
  <si>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</si>
  <si>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</si>
  <si>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</si>
  <si>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</si>
  <si>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</si>
  <si>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</si>
  <si>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</si>
  <si>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</si>
  <si>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</si>
  <si>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</si>
  <si>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</si>
  <si>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</si>
  <si>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</si>
  <si>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</si>
  <si>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</si>
  <si>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</si>
  <si>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</si>
  <si>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</si>
  <si>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</si>
  <si>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</si>
  <si>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</si>
  <si>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</si>
  <si>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</si>
  <si>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</si>
  <si>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</si>
  <si>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</si>
  <si>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</si>
  <si>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</si>
  <si>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</si>
  <si>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</si>
  <si>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</si>
  <si>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</si>
  <si>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</si>
  <si>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</si>
  <si>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</si>
  <si>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</si>
  <si>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</si>
  <si>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</si>
  <si>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</si>
  <si>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</si>
  <si>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</si>
  <si>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</si>
  <si>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</si>
  <si>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</si>
  <si>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</si>
  <si>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</si>
  <si>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</si>
  <si>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</si>
  <si>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</si>
  <si>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</si>
  <si>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</si>
  <si>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</si>
  <si>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</si>
  <si>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</si>
  <si>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</si>
  <si>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</si>
  <si>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</si>
  <si>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</si>
  <si>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</si>
  <si>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</si>
  <si>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</si>
  <si>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</si>
  <si>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</si>
  <si>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</si>
  <si>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</si>
  <si>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</si>
  <si>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</si>
  <si>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</si>
  <si>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</si>
  <si>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</si>
  <si>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</si>
  <si>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</si>
  <si>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</si>
  <si>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</si>
  <si>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</si>
  <si>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</si>
  <si>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</si>
  <si>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</si>
  <si>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</si>
  <si>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</si>
  <si>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</si>
  <si>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</si>
  <si>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</si>
  <si>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</si>
  <si>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</si>
  <si>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</si>
  <si>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</si>
  <si>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</si>
  <si>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</si>
  <si>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</si>
  <si>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</si>
  <si>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</si>
  <si>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</si>
  <si>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</si>
  <si>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</si>
  <si>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</si>
  <si>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</si>
  <si>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</si>
  <si>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</si>
  <si>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</si>
  <si>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</si>
  <si>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</si>
  <si>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</si>
  <si>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</si>
  <si>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</si>
  <si>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</si>
  <si>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</si>
  <si>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</si>
  <si>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</si>
  <si>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</si>
  <si>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</si>
  <si>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</si>
  <si>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</si>
  <si>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</si>
  <si>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</si>
  <si>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</si>
  <si>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</si>
  <si>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</si>
  <si>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</si>
  <si>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</si>
  <si>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</si>
  <si>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</si>
  <si>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</si>
  <si>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</si>
  <si>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</si>
  <si>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</si>
  <si>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</si>
  <si>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</si>
  <si>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</si>
  <si>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</si>
  <si>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</si>
  <si>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</si>
  <si>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</si>
  <si>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</si>
  <si>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</si>
  <si>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</si>
  <si>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</si>
  <si>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</si>
  <si>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</si>
  <si>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</si>
  <si>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</si>
  <si>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</si>
  <si>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</si>
  <si>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</si>
  <si>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</si>
  <si>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</si>
  <si>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</si>
  <si>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</si>
  <si>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</si>
  <si>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</si>
  <si>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</si>
  <si>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</si>
  <si>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</si>
  <si>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</si>
  <si>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</si>
  <si>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</si>
  <si>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</si>
  <si>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</si>
  <si>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</si>
  <si>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</si>
  <si>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</si>
  <si>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</si>
  <si>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</si>
  <si>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</si>
  <si>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</si>
  <si>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</si>
  <si>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</si>
  <si>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</si>
  <si>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</si>
  <si>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</si>
  <si>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</si>
  <si>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</si>
  <si>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</si>
  <si>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</si>
  <si>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</si>
  <si>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</si>
  <si>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</si>
  <si>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</si>
  <si>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</si>
  <si>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</si>
  <si>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</si>
  <si>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</si>
  <si>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</si>
  <si>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</si>
  <si>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</si>
  <si>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</si>
  <si>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</si>
  <si>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</si>
  <si>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</si>
  <si>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</si>
  <si>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</si>
  <si>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</si>
  <si>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</si>
  <si>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</si>
  <si>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</si>
  <si>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</si>
  <si>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</si>
  <si>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</si>
  <si>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</si>
  <si>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</si>
  <si>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</si>
  <si>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</si>
  <si>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</si>
  <si>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</si>
  <si>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</si>
  <si>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</si>
  <si>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</si>
  <si>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</si>
  <si>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</si>
  <si>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</si>
  <si>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</si>
  <si>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</si>
  <si>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</si>
  <si>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</si>
  <si>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</si>
  <si>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</si>
  <si>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</si>
  <si>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</si>
  <si>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</si>
  <si>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</si>
  <si>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</si>
  <si>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</si>
  <si>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</si>
  <si>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</si>
  <si>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</si>
  <si>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</si>
  <si>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</si>
  <si>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</si>
  <si>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</si>
  <si>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</si>
  <si>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</si>
  <si>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</si>
  <si>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</si>
  <si>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</si>
  <si>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</si>
  <si>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</si>
  <si>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</si>
  <si>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</si>
  <si>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</si>
  <si>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</si>
  <si>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</si>
  <si>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</si>
  <si>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</si>
  <si>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</si>
  <si>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</si>
  <si>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</si>
  <si>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</si>
  <si>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</si>
  <si>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</si>
  <si>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</si>
  <si>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</si>
  <si>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</si>
  <si>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</si>
  <si>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triggerTypeOptionValue</t>
    <phoneticPr fontId="3"/>
  </si>
  <si>
    <t>トリガータイプ用のオプション値</t>
    <rPh sb="7" eb="8">
      <t>ヨウ</t>
    </rPh>
    <rPh sb="14" eb="15">
      <t>アタイ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</si>
  <si>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</si>
  <si>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</si>
  <si>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</si>
  <si>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</si>
  <si>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</si>
  <si>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</si>
  <si>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</si>
  <si>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</si>
  <si>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</si>
  <si>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</si>
  <si>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</si>
  <si>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</si>
  <si>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</si>
  <si>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</si>
  <si>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</si>
  <si>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</si>
  <si>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</si>
  <si>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</si>
  <si>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</si>
  <si>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</si>
  <si>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</si>
  <si>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</si>
  <si>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</si>
  <si>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</si>
  <si>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</si>
  <si>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</si>
  <si>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</si>
  <si>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</si>
  <si>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</si>
  <si>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</si>
  <si>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</si>
  <si>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</si>
  <si>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</si>
  <si>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</si>
  <si>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</si>
  <si>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</si>
  <si>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</si>
  <si>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</si>
  <si>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</si>
  <si>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</si>
  <si>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</si>
  <si>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</si>
  <si>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</si>
  <si>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</si>
  <si>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</si>
  <si>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</si>
  <si>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</si>
  <si>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</si>
  <si>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</si>
  <si>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</si>
  <si>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</si>
  <si>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ハート</t>
    <phoneticPr fontId="3"/>
  </si>
  <si>
    <t>ドクロ攻撃</t>
    <rPh sb="3" eb="5">
      <t>コウゲキ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</si>
  <si>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</si>
  <si>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</si>
  <si>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</si>
  <si>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</si>
  <si>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</si>
  <si>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</si>
  <si>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</si>
  <si>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</si>
  <si>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</si>
  <si>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</si>
  <si>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</si>
  <si>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</si>
  <si>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</si>
  <si>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</si>
  <si>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</si>
  <si>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</si>
  <si>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</si>
  <si>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</si>
  <si>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</si>
  <si>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</si>
  <si>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</si>
  <si>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</si>
  <si>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</si>
  <si>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</si>
  <si>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</si>
  <si>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</si>
  <si>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</si>
  <si>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</si>
  <si>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</si>
  <si>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</si>
  <si>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</si>
  <si>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</si>
  <si>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</si>
  <si>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</si>
  <si>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</si>
  <si>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</si>
  <si>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</si>
  <si>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</si>
  <si>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</si>
  <si>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</si>
  <si>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</si>
  <si>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</si>
  <si>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</si>
  <si>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</si>
  <si>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</si>
  <si>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</si>
  <si>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</si>
  <si>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</si>
  <si>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</si>
  <si>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</si>
  <si>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</si>
  <si>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</si>
  <si>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</si>
  <si>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</si>
  <si>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</si>
  <si>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</si>
  <si>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</si>
  <si>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</si>
  <si>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</si>
  <si>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</si>
  <si>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</si>
  <si>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</si>
  <si>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</si>
  <si>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</si>
  <si>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</si>
  <si>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</si>
  <si>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</si>
  <si>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</si>
  <si>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</si>
  <si>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</si>
  <si>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</si>
  <si>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</si>
  <si>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</si>
  <si>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</si>
  <si>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</si>
  <si>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</si>
  <si>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</si>
  <si>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</si>
  <si>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</si>
  <si>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</si>
  <si>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</si>
  <si>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</si>
  <si>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</si>
  <si>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</si>
  <si>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</si>
  <si>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</si>
  <si>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</si>
  <si>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</si>
  <si>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</si>
  <si>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</si>
  <si>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</si>
  <si>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</si>
  <si>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</si>
  <si>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</si>
  <si>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</si>
  <si>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</si>
  <si>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</si>
  <si>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</si>
  <si>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</si>
  <si>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</si>
  <si>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</si>
  <si>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</si>
  <si>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</si>
  <si>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</si>
  <si>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</si>
  <si>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</si>
  <si>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</si>
  <si>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</si>
  <si>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</si>
  <si>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</si>
  <si>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</si>
  <si>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</si>
  <si>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</si>
  <si>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</si>
  <si>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</si>
  <si>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</si>
  <si>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</si>
  <si>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</si>
  <si>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</si>
  <si>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</si>
  <si>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</si>
  <si>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</si>
  <si>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</si>
  <si>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</si>
  <si>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</si>
  <si>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</si>
  <si>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</si>
  <si>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</si>
  <si>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</si>
  <si>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</si>
  <si>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</si>
  <si>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</si>
  <si>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</si>
  <si>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</si>
  <si>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</si>
  <si>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</si>
  <si>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</si>
  <si>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</si>
  <si>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</si>
  <si>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</si>
  <si>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</si>
  <si>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</si>
  <si>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</si>
  <si>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</si>
  <si>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</si>
  <si>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</si>
  <si>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</si>
  <si>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</si>
  <si>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</si>
  <si>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</si>
  <si>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</si>
  <si>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</si>
  <si>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</si>
  <si>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</si>
  <si>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</si>
  <si>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</si>
  <si>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</si>
  <si>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</si>
  <si>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</si>
  <si>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</si>
  <si>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</si>
  <si>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</si>
  <si>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</si>
  <si>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</si>
  <si>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</si>
  <si>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</si>
  <si>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</si>
  <si>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</si>
  <si>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</si>
  <si>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</si>
  <si>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</si>
  <si>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</si>
  <si>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</si>
  <si>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</si>
  <si>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</si>
  <si>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</si>
  <si>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</si>
  <si>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</si>
  <si>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</si>
  <si>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</si>
  <si>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</si>
  <si>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</si>
  <si>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</si>
  <si>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</si>
  <si>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</si>
  <si>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</si>
  <si>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</si>
  <si>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</si>
  <si>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</si>
  <si>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</si>
  <si>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</si>
  <si>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</si>
  <si>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</si>
  <si>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</si>
  <si>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</si>
  <si>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</si>
  <si>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</si>
  <si>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</si>
  <si>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</si>
  <si>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</si>
  <si>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</si>
  <si>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</si>
  <si>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</si>
  <si>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</si>
  <si>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</si>
  <si>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</si>
  <si>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</si>
  <si>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</si>
  <si>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</si>
  <si>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</si>
  <si>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</si>
  <si>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</si>
  <si>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</si>
  <si>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</si>
  <si>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</si>
  <si>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</si>
  <si>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</si>
  <si>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</si>
  <si>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</si>
  <si>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</si>
  <si>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</si>
  <si>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</si>
  <si>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</si>
  <si>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</si>
  <si>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</si>
  <si>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</si>
  <si>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</si>
  <si>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</si>
  <si>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</si>
  <si>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</si>
  <si>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</si>
  <si>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</si>
  <si>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</si>
  <si>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</si>
  <si>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</si>
  <si>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</si>
  <si>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</si>
  <si>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</si>
  <si>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</si>
  <si>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</si>
  <si>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</si>
  <si>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</si>
  <si>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</si>
  <si>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</si>
  <si>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</si>
  <si>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</si>
  <si>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</si>
  <si>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</si>
  <si>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</si>
  <si>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</si>
  <si>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</si>
  <si>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</si>
  <si>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</si>
  <si>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</si>
  <si>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</si>
  <si>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</si>
  <si>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</si>
  <si>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</si>
  <si>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</si>
  <si>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</si>
  <si>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</si>
  <si>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</si>
  <si>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</si>
  <si>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</si>
  <si>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</si>
  <si>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</si>
  <si>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</si>
  <si>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</si>
  <si>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</si>
  <si>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</si>
  <si>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</si>
  <si>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</si>
  <si>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</si>
  <si>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</si>
  <si>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</si>
  <si>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</si>
  <si>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</si>
  <si>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</si>
  <si>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</si>
  <si>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</si>
  <si>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</si>
  <si>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</si>
  <si>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</si>
  <si>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</si>
  <si>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</si>
  <si>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</si>
  <si>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</si>
  <si>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</si>
  <si>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</si>
  <si>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</si>
  <si>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</si>
  <si>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</si>
  <si>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</si>
  <si>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</si>
  <si>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</si>
  <si>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</si>
  <si>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</si>
  <si>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</si>
  <si>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</si>
  <si>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</si>
  <si>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</si>
  <si>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</si>
  <si>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</si>
  <si>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</si>
  <si>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</si>
  <si>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</si>
  <si>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</si>
  <si>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</si>
  <si>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</si>
  <si>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</si>
  <si>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</si>
  <si>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</si>
  <si>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</si>
  <si>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</si>
  <si>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</si>
  <si>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</si>
  <si>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</si>
  <si>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</si>
  <si>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</si>
  <si>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</si>
  <si>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</si>
  <si>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</si>
  <si>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</si>
  <si>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</si>
  <si>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</si>
  <si>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</si>
  <si>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</si>
  <si>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</si>
  <si>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</si>
  <si>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</si>
  <si>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</si>
  <si>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</si>
  <si>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</si>
  <si>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</si>
  <si>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</si>
  <si>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</si>
  <si>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</si>
  <si>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</si>
  <si>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</si>
  <si>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</si>
  <si>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</si>
  <si>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</si>
  <si>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</si>
  <si>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</si>
  <si>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</si>
  <si>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</si>
  <si>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</si>
  <si>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</si>
  <si>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</si>
  <si>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</si>
  <si>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</si>
  <si>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</si>
  <si>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</si>
  <si>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</si>
  <si>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</si>
  <si>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</si>
  <si>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</si>
  <si>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</si>
  <si>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</si>
  <si>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</si>
  <si>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</si>
  <si>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</si>
  <si>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</si>
  <si>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</si>
  <si>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</si>
  <si>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</si>
  <si>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</si>
  <si>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</si>
  <si>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</si>
  <si>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</si>
  <si>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</si>
  <si>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</si>
  <si>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</si>
  <si>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</si>
  <si>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</si>
  <si>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</si>
  <si>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</si>
  <si>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</si>
  <si>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</si>
  <si>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</si>
  <si>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</si>
  <si>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</si>
  <si>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</si>
  <si>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</si>
  <si>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</si>
  <si>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</si>
  <si>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</si>
  <si>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</si>
  <si>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</si>
  <si>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</si>
  <si>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</si>
  <si>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</si>
  <si>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</si>
  <si>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</si>
  <si>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</si>
  <si>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</si>
  <si>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</si>
  <si>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</si>
  <si>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</si>
  <si>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</si>
  <si>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</si>
  <si>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</si>
  <si>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</si>
  <si>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</si>
  <si>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</si>
  <si>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</si>
  <si>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</si>
  <si>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</si>
  <si>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</si>
  <si>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</si>
  <si>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</si>
  <si>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</si>
  <si>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</si>
  <si>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</si>
  <si>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</si>
  <si>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</si>
  <si>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</si>
  <si>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</si>
  <si>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</si>
  <si>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</si>
  <si>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</si>
  <si>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</si>
  <si>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</si>
  <si>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</si>
  <si>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</si>
  <si>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</si>
  <si>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</si>
  <si>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</si>
  <si>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</si>
  <si>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</si>
  <si>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</si>
  <si>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</si>
  <si>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</si>
  <si>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</si>
  <si>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</si>
  <si>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</si>
  <si>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</si>
  <si>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</si>
  <si>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</si>
  <si>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</si>
  <si>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</si>
  <si>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</si>
  <si>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</si>
  <si>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</si>
  <si>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</si>
  <si>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</si>
  <si>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</si>
  <si>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</si>
  <si>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</si>
  <si>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</si>
  <si>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</si>
  <si>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</si>
  <si>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</si>
  <si>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</si>
  <si>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</si>
  <si>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</si>
  <si>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</si>
  <si>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</si>
  <si>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</si>
  <si>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</si>
  <si>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</si>
  <si>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</si>
  <si>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</si>
  <si>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</si>
  <si>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</si>
  <si>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</si>
  <si>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</si>
  <si>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</si>
  <si>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</si>
  <si>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</si>
  <si>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</si>
  <si>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</si>
  <si>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</si>
  <si>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</si>
  <si>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</si>
  <si>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</si>
  <si>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</si>
  <si>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</si>
  <si>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</si>
  <si>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</si>
  <si>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</si>
  <si>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</si>
  <si>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</si>
  <si>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</si>
  <si>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</si>
  <si>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</si>
  <si>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</si>
  <si>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</si>
  <si>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</si>
  <si>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</si>
  <si>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</si>
  <si>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</si>
  <si>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</si>
  <si>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</si>
  <si>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</si>
  <si>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</si>
  <si>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</si>
  <si>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</si>
  <si>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</si>
  <si>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</si>
  <si>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</si>
  <si>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</si>
  <si>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</si>
  <si>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</si>
  <si>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</si>
  <si>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</si>
  <si>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</si>
  <si>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</si>
  <si>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</si>
  <si>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</si>
  <si>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</si>
  <si>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</si>
  <si>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</si>
  <si>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</si>
  <si>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</si>
  <si>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</si>
  <si>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</si>
  <si>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</si>
  <si>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</si>
  <si>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</si>
  <si>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</si>
  <si>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</si>
  <si>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</si>
  <si>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</si>
  <si>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</si>
  <si>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</si>
  <si>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</si>
  <si>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</si>
  <si>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</si>
  <si>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</si>
  <si>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</si>
  <si>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</si>
  <si>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</si>
  <si>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</si>
  <si>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</si>
  <si>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</si>
  <si>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</si>
  <si>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</si>
  <si>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</si>
  <si>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</si>
  <si>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</si>
  <si>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</si>
  <si>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</si>
  <si>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</si>
  <si>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</si>
  <si>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</si>
  <si>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</si>
  <si>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</si>
  <si>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</si>
  <si>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</si>
  <si>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</si>
  <si>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</si>
  <si>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</si>
  <si>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</si>
  <si>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</si>
  <si>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</si>
  <si>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</si>
  <si>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</si>
  <si>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</si>
  <si>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</si>
  <si>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</si>
  <si>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</si>
  <si>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</si>
  <si>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</si>
  <si>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</si>
  <si>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</si>
  <si>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</si>
  <si>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</si>
  <si>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</si>
  <si>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</si>
  <si>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</si>
  <si>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</si>
  <si>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</si>
  <si>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</si>
  <si>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</si>
  <si>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</si>
  <si>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</si>
  <si>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</si>
  <si>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</si>
  <si>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</si>
  <si>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</si>
  <si>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</si>
  <si>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</si>
  <si>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</si>
  <si>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</si>
  <si>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</si>
  <si>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</si>
  <si>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</si>
  <si>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</si>
  <si>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</si>
  <si>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</si>
  <si>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</si>
  <si>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</si>
  <si>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</si>
  <si>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</si>
  <si>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</si>
  <si>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</si>
  <si>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</si>
  <si>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</si>
  <si>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</si>
  <si>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</si>
  <si>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</si>
  <si>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</si>
  <si>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</si>
  <si>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</si>
  <si>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</si>
  <si>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</si>
  <si>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</si>
  <si>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</si>
  <si>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</si>
  <si>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</si>
  <si>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</si>
  <si>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</si>
  <si>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</si>
  <si>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</si>
  <si>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</si>
  <si>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</si>
  <si>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</si>
  <si>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</si>
  <si>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</si>
  <si>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</si>
  <si>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</si>
  <si>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</si>
  <si>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</si>
  <si>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</si>
  <si>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</si>
  <si>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</si>
  <si>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</si>
  <si>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</si>
  <si>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</si>
  <si>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</si>
  <si>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</si>
  <si>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</si>
  <si>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</si>
  <si>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</si>
  <si>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</si>
  <si>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</si>
  <si>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</si>
  <si>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</si>
  <si>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</si>
  <si>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</si>
  <si>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</si>
  <si>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</si>
  <si>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</si>
  <si>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</si>
  <si>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</si>
  <si>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</si>
  <si>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</si>
  <si>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</si>
  <si>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</si>
  <si>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</si>
  <si>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</si>
  <si>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</si>
  <si>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</si>
  <si>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</si>
  <si>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</si>
  <si>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</si>
  <si>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</si>
  <si>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</si>
  <si>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</si>
  <si>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</si>
  <si>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</si>
  <si>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</si>
  <si>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</si>
  <si>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</si>
  <si>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</si>
  <si>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</si>
  <si>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</si>
  <si>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</si>
  <si>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</si>
  <si>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</si>
  <si>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</si>
  <si>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</si>
  <si>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</si>
  <si>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</si>
  <si>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</si>
  <si>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</si>
  <si>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</si>
  <si>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</si>
  <si>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</si>
  <si>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</si>
  <si>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</si>
  <si>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</si>
  <si>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</si>
  <si>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</si>
  <si>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</si>
  <si>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</si>
  <si>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</si>
  <si>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</si>
  <si>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</si>
  <si>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</si>
  <si>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</si>
  <si>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</si>
  <si>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</si>
  <si>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</si>
  <si>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</si>
  <si>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</si>
  <si>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</si>
  <si>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</si>
  <si>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</si>
  <si>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</si>
  <si>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</si>
  <si>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</si>
  <si>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</si>
  <si>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</si>
  <si>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</si>
  <si>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</si>
  <si>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</si>
  <si>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</si>
  <si>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</si>
  <si>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</si>
  <si>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</si>
  <si>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</si>
  <si>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</si>
  <si>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</si>
  <si>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</si>
  <si>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</si>
  <si>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</si>
  <si>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</si>
  <si>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</si>
  <si>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</si>
  <si>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</si>
  <si>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</si>
  <si>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</si>
  <si>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</si>
  <si>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</si>
  <si>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</si>
  <si>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</si>
  <si>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</si>
  <si>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</si>
  <si>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</si>
  <si>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</si>
  <si>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</si>
  <si>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</si>
  <si>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</si>
  <si>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</si>
  <si>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</si>
  <si>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</si>
  <si>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</si>
  <si>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</si>
  <si>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</si>
  <si>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</si>
  <si>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</si>
  <si>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</si>
  <si>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</si>
  <si>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</si>
  <si>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</si>
  <si>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</si>
  <si>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</si>
  <si>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</si>
  <si>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</si>
  <si>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</si>
  <si>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</si>
  <si>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</si>
  <si>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</si>
  <si>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</si>
  <si>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</si>
  <si>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</si>
  <si>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</si>
  <si>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</si>
  <si>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</si>
  <si>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</si>
  <si>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</si>
  <si>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</si>
  <si>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</si>
  <si>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</si>
  <si>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</si>
  <si>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</si>
  <si>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</si>
  <si>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</si>
  <si>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</si>
  <si>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</si>
  <si>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</si>
  <si>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</si>
  <si>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</si>
  <si>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</si>
  <si>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</si>
  <si>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</si>
  <si>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</si>
  <si>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</si>
  <si>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</si>
  <si>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</si>
  <si>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</si>
  <si>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</si>
  <si>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</si>
  <si>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</si>
  <si>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</si>
  <si>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</si>
  <si>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</si>
  <si>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</si>
  <si>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</si>
  <si>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</si>
  <si>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</si>
  <si>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</si>
  <si>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</si>
  <si>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</si>
  <si>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</si>
  <si>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</si>
  <si>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</si>
  <si>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</si>
  <si>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</si>
  <si>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</si>
  <si>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</si>
  <si>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</si>
  <si>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</si>
  <si>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</si>
  <si>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</si>
  <si>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</si>
  <si>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</si>
  <si>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</si>
  <si>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</si>
  <si>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</si>
  <si>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</si>
  <si>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</si>
  <si>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</si>
  <si>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</si>
  <si>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</si>
  <si>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</si>
  <si>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</si>
  <si>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</si>
  <si>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</si>
  <si>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</si>
  <si>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</si>
  <si>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</si>
  <si>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</si>
  <si>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</si>
  <si>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</si>
  <si>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</si>
  <si>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</si>
  <si>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</si>
  <si>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</si>
  <si>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</si>
  <si>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</si>
  <si>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</si>
  <si>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</si>
  <si>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</si>
  <si>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</si>
  <si>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</si>
  <si>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</si>
  <si>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</si>
  <si>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</si>
  <si>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</si>
  <si>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</si>
  <si>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</si>
  <si>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</si>
  <si>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</si>
  <si>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</si>
  <si>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</si>
  <si>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</si>
  <si>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</si>
  <si>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</si>
  <si>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</si>
  <si>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</si>
  <si>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</si>
  <si>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</si>
  <si>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</si>
  <si>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</si>
  <si>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</si>
  <si>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</si>
  <si>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</si>
  <si>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</si>
  <si>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</si>
  <si>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</si>
  <si>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</si>
  <si>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</si>
  <si>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</si>
  <si>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</si>
  <si>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</si>
  <si>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</si>
  <si>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</si>
  <si>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</si>
  <si>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</si>
  <si>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</si>
  <si>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</si>
  <si>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</si>
  <si>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</si>
  <si>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</si>
  <si>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</si>
  <si>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</si>
  <si>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</si>
  <si>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</si>
  <si>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</si>
  <si>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</si>
  <si>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</si>
  <si>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</si>
  <si>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</si>
  <si>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</si>
  <si>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</si>
  <si>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</si>
  <si>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</si>
  <si>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</si>
  <si>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</si>
  <si>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</si>
  <si>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</si>
  <si>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</si>
  <si>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</si>
  <si>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</si>
  <si>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</si>
  <si>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</si>
  <si>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</si>
  <si>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</si>
  <si>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</si>
  <si>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</si>
  <si>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</si>
  <si>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</si>
  <si>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</si>
  <si>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</si>
  <si>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</si>
  <si>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</si>
  <si>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</si>
  <si>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</si>
  <si>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</si>
  <si>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</si>
  <si>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</si>
  <si>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</si>
  <si>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</si>
  <si>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</si>
  <si>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</si>
  <si>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</si>
  <si>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</si>
  <si>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</si>
  <si>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</si>
  <si>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</si>
  <si>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</si>
  <si>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</si>
  <si>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</si>
  <si>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</si>
  <si>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</si>
  <si>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</si>
  <si>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</si>
  <si>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</si>
  <si>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</si>
  <si>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</si>
  <si>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</si>
  <si>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</si>
  <si>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</si>
  <si>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</si>
  <si>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</si>
  <si>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</si>
  <si>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</si>
  <si>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</si>
  <si>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</si>
  <si>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</si>
  <si>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</si>
  <si>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</si>
  <si>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</si>
  <si>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</si>
  <si>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</si>
  <si>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</si>
  <si>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</si>
  <si>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</si>
  <si>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</si>
  <si>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ピックアップモンスターのモンスターID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</si>
  <si>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</si>
  <si>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</si>
  <si>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</si>
  <si>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</si>
  <si>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</si>
  <si>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</si>
  <si>
    <t>isLastWaveBoss</t>
    <phoneticPr fontId="5"/>
  </si>
  <si>
    <t>boolean</t>
    <phoneticPr fontId="5"/>
  </si>
  <si>
    <t>ラストのウェーブがボス戦か否か</t>
    <rPh sb="11" eb="12">
      <t>タタカ</t>
    </rPh>
    <rPh sb="13" eb="14">
      <t>イナ</t>
    </rPh>
    <phoneticPr fontId="5"/>
  </si>
  <si>
    <t>※階層は3層まで設定できます　※型は必ず指定してください　※キーを数字に設定すると、配列として処理されます</t>
    <phoneticPr fontId="3"/>
  </si>
  <si>
    <t>startDate</t>
    <phoneticPr fontId="5"/>
  </si>
  <si>
    <t>endDate</t>
    <phoneticPr fontId="5"/>
  </si>
  <si>
    <t>開始日時</t>
    <rPh sb="0" eb="2">
      <t>カイシ</t>
    </rPh>
    <rPh sb="2" eb="4">
      <t>ニチジ</t>
    </rPh>
    <phoneticPr fontId="5"/>
  </si>
  <si>
    <t>終了日時</t>
    <rPh sb="0" eb="2">
      <t>シュウリョウ</t>
    </rPh>
    <rPh sb="2" eb="4">
      <t>ニチジ</t>
    </rPh>
    <phoneticPr fontId="5"/>
  </si>
  <si>
    <t>XXXX-XX-XX XX:XX:XX</t>
    <phoneticPr fontId="5"/>
  </si>
  <si>
    <t>EventQuestScheduleMB</t>
    <phoneticPr fontId="5"/>
  </si>
  <si>
    <t>LockableMB</t>
    <phoneticPr fontId="5"/>
  </si>
  <si>
    <t>lockConditionList</t>
    <phoneticPr fontId="3"/>
  </si>
  <si>
    <t>ホーム画面のアリーナボタン用</t>
    <rPh sb="3" eb="5">
      <t>ガメン</t>
    </rPh>
    <rPh sb="13" eb="14">
      <t>ヨウ</t>
    </rPh>
    <phoneticPr fontId="3"/>
  </si>
  <si>
    <t>通常ガチャの時のピックアップSSRモンスター1体の排出確率</t>
    <rPh sb="0" eb="2">
      <t>ツウジョウ</t>
    </rPh>
    <rPh sb="6" eb="7">
      <t>トキ</t>
    </rPh>
    <rPh sb="23" eb="24">
      <t>タイ</t>
    </rPh>
    <rPh sb="25" eb="27">
      <t>ハイシュツ</t>
    </rPh>
    <rPh sb="27" eb="29">
      <t>カクリツ</t>
    </rPh>
    <phoneticPr fontId="5"/>
  </si>
  <si>
    <t>通常ガチャの時のSSR全体の排出確率</t>
    <rPh sb="11" eb="13">
      <t>ゼンタイ</t>
    </rPh>
    <rPh sb="14" eb="16">
      <t>ハイシュツ</t>
    </rPh>
    <rPh sb="16" eb="18">
      <t>カクリツ</t>
    </rPh>
    <phoneticPr fontId="5"/>
  </si>
  <si>
    <t>通常ガチャの時のSR全体の排出確率</t>
    <rPh sb="10" eb="12">
      <t>ゼンタイ</t>
    </rPh>
    <rPh sb="13" eb="15">
      <t>ハイシュツ</t>
    </rPh>
    <rPh sb="15" eb="17">
      <t>カクリツ</t>
    </rPh>
    <phoneticPr fontId="5"/>
  </si>
  <si>
    <t>通常ガチャの時のR全体の排出確率</t>
    <rPh sb="9" eb="11">
      <t>ゼンタイ</t>
    </rPh>
    <rPh sb="12" eb="14">
      <t>ハイシュツ</t>
    </rPh>
    <rPh sb="14" eb="16">
      <t>カクリツ</t>
    </rPh>
    <phoneticPr fontId="5"/>
  </si>
  <si>
    <t>SR以上確定ガチャの時のピックアップSSRモンスター1体の排出確率</t>
    <rPh sb="2" eb="4">
      <t>イジョウ</t>
    </rPh>
    <rPh sb="4" eb="6">
      <t>カクテイ</t>
    </rPh>
    <rPh sb="10" eb="11">
      <t>トキ</t>
    </rPh>
    <rPh sb="27" eb="28">
      <t>タイ</t>
    </rPh>
    <rPh sb="29" eb="31">
      <t>ハイシュツ</t>
    </rPh>
    <rPh sb="31" eb="33">
      <t>カクリツ</t>
    </rPh>
    <phoneticPr fontId="5"/>
  </si>
  <si>
    <t>SR以上確定ガチャの時のSSR全体の排出確率</t>
    <rPh sb="15" eb="17">
      <t>ゼンタイ</t>
    </rPh>
    <rPh sb="18" eb="20">
      <t>ハイシュツ</t>
    </rPh>
    <rPh sb="20" eb="22">
      <t>カクリツ</t>
    </rPh>
    <phoneticPr fontId="5"/>
  </si>
  <si>
    <t>SR以上確定ガチャの時のSR全体の排出確率</t>
    <rPh sb="14" eb="16">
      <t>ゼンタイ</t>
    </rPh>
    <rPh sb="17" eb="19">
      <t>ハイシュツ</t>
    </rPh>
    <rPh sb="19" eb="21">
      <t>カクリツ</t>
    </rPh>
    <phoneticPr fontId="5"/>
  </si>
  <si>
    <t>SR以上確定ガチャの時のR全体の排出確率</t>
    <rPh sb="0" eb="20">
      <t>ゼンタイハイシュツカクリツ</t>
    </rPh>
    <phoneticPr fontId="5"/>
  </si>
  <si>
    <t>SSR以上確定ガチャの時のピックアップSSRモンスター1体の排出確率</t>
    <rPh sb="28" eb="29">
      <t>タイ</t>
    </rPh>
    <rPh sb="30" eb="32">
      <t>ハイシュツ</t>
    </rPh>
    <rPh sb="32" eb="34">
      <t>カクリツ</t>
    </rPh>
    <phoneticPr fontId="5"/>
  </si>
  <si>
    <t>SSR以上確定ガチャの時のSSR全体の排出確率</t>
    <rPh sb="16" eb="18">
      <t>ゼンタイ</t>
    </rPh>
    <rPh sb="19" eb="21">
      <t>ハイシュツ</t>
    </rPh>
    <rPh sb="21" eb="23">
      <t>カクリツ</t>
    </rPh>
    <phoneticPr fontId="5"/>
  </si>
  <si>
    <t>SSR以上確定ガチャの時のSR全体の排出確率</t>
    <rPh sb="15" eb="17">
      <t>ゼンタイ</t>
    </rPh>
    <rPh sb="18" eb="20">
      <t>ハイシュツ</t>
    </rPh>
    <rPh sb="20" eb="22">
      <t>カクリツ</t>
    </rPh>
    <phoneticPr fontId="5"/>
  </si>
  <si>
    <t>SSR以上確定ガチャの時のR全体の排出確率</t>
    <rPh sb="14" eb="16">
      <t>ゼンタイ</t>
    </rPh>
    <rPh sb="17" eb="19">
      <t>ハイシュツ</t>
    </rPh>
    <rPh sb="19" eb="21">
      <t>カクリツ</t>
    </rPh>
    <phoneticPr fontId="5"/>
  </si>
  <si>
    <t>獣激祭</t>
    <rPh sb="0" eb="1">
      <t>ジュウ</t>
    </rPh>
    <rPh sb="1" eb="2">
      <t>ゲキ</t>
    </rPh>
    <rPh sb="2" eb="3">
      <t>サイ</t>
    </rPh>
    <phoneticPr fontId="5"/>
  </si>
  <si>
    <t>初心者限定SSR確定ガチャ</t>
    <rPh sb="0" eb="3">
      <t>ショシンシャ</t>
    </rPh>
    <rPh sb="3" eb="5">
      <t>ゲンテイ</t>
    </rPh>
    <rPh sb="8" eb="10">
      <t>カクテイ</t>
    </rPh>
    <phoneticPr fontId="5"/>
  </si>
  <si>
    <t>allBaseStatus</t>
    <phoneticPr fontId="5"/>
  </si>
  <si>
    <t>種族値合計（閲覧用）</t>
    <rPh sb="0" eb="2">
      <t>シュゾク</t>
    </rPh>
    <rPh sb="2" eb="3">
      <t>チ</t>
    </rPh>
    <rPh sb="3" eb="5">
      <t>ゴウケイ</t>
    </rPh>
    <rPh sb="6" eb="9">
      <t>エツランヨウ</t>
    </rPh>
    <phoneticPr fontId="5"/>
  </si>
  <si>
    <t>ItemDescriptionMB</t>
    <phoneticPr fontId="5"/>
  </si>
  <si>
    <t>itemType</t>
    <phoneticPr fontId="3"/>
  </si>
  <si>
    <t>itemId</t>
    <phoneticPr fontId="3"/>
  </si>
  <si>
    <t>アイテムタイプ</t>
    <phoneticPr fontId="3"/>
  </si>
  <si>
    <t>アイテムID</t>
    <phoneticPr fontId="3"/>
  </si>
  <si>
    <t>火属性モンスターの覚醒に使用します</t>
    <rPh sb="0" eb="1">
      <t>ヒ</t>
    </rPh>
    <rPh sb="1" eb="3">
      <t>ゾクセイ</t>
    </rPh>
    <rPh sb="9" eb="11">
      <t>カクセイ</t>
    </rPh>
    <rPh sb="12" eb="14">
      <t>シヨウ</t>
    </rPh>
    <phoneticPr fontId="5"/>
  </si>
  <si>
    <t>水属性モンスターの覚醒に使用します</t>
    <rPh sb="0" eb="1">
      <t>ミズ</t>
    </rPh>
    <rPh sb="1" eb="3">
      <t>ゾクセイ</t>
    </rPh>
    <rPh sb="9" eb="11">
      <t>カクセイ</t>
    </rPh>
    <rPh sb="12" eb="14">
      <t>シヨウ</t>
    </rPh>
    <phoneticPr fontId="5"/>
  </si>
  <si>
    <t>木属性モンスターの覚醒に使用します</t>
    <rPh sb="0" eb="1">
      <t>キ</t>
    </rPh>
    <rPh sb="1" eb="3">
      <t>ゾクセイ</t>
    </rPh>
    <rPh sb="9" eb="11">
      <t>カクセイ</t>
    </rPh>
    <rPh sb="12" eb="14">
      <t>シヨウ</t>
    </rPh>
    <phoneticPr fontId="5"/>
  </si>
  <si>
    <t>光属性モンスターの覚醒に使用します</t>
    <rPh sb="0" eb="1">
      <t>ヒカリ</t>
    </rPh>
    <rPh sb="1" eb="3">
      <t>ゾクセイ</t>
    </rPh>
    <rPh sb="9" eb="11">
      <t>カクセイ</t>
    </rPh>
    <rPh sb="12" eb="14">
      <t>シヨウ</t>
    </rPh>
    <phoneticPr fontId="5"/>
  </si>
  <si>
    <t>闇属性モンスターの覚醒に使用します</t>
    <rPh sb="0" eb="1">
      <t>ヤミ</t>
    </rPh>
    <rPh sb="1" eb="3">
      <t>ゾクセイ</t>
    </rPh>
    <rPh sb="9" eb="11">
      <t>カクセイ</t>
    </rPh>
    <rPh sb="12" eb="14">
      <t>シヨウ</t>
    </rPh>
    <phoneticPr fontId="5"/>
  </si>
  <si>
    <t>モンスターの覚醒に使用します</t>
    <rPh sb="6" eb="8">
      <t>カクセイ</t>
    </rPh>
    <rPh sb="9" eb="11">
      <t>シヨウ</t>
    </rPh>
    <phoneticPr fontId="5"/>
  </si>
  <si>
    <t>スタミナ回復に使用します</t>
    <rPh sb="4" eb="6">
      <t>カイフク</t>
    </rPh>
    <rPh sb="7" eb="9">
      <t>シヨウ</t>
    </rPh>
    <phoneticPr fontId="5"/>
  </si>
  <si>
    <t>プレイヤーの経験値です</t>
    <rPh sb="6" eb="9">
      <t>ケイケンチ</t>
    </rPh>
    <phoneticPr fontId="5"/>
  </si>
  <si>
    <t>モンスターの経験値です</t>
    <rPh sb="6" eb="9">
      <t>ケイケンチ</t>
    </rPh>
    <phoneticPr fontId="5"/>
  </si>
  <si>
    <t>ノーマルガチャを引くことができます</t>
    <rPh sb="8" eb="9">
      <t>ヒ</t>
    </rPh>
    <phoneticPr fontId="5"/>
  </si>
  <si>
    <t>SSR確定ガチャを引くことができます</t>
    <rPh sb="3" eb="5">
      <t>カクテイ</t>
    </rPh>
    <rPh sb="9" eb="10">
      <t>ヒ</t>
    </rPh>
    <phoneticPr fontId="3"/>
  </si>
  <si>
    <t>アイテム名</t>
    <rPh sb="4" eb="5">
      <t>メイ</t>
    </rPh>
    <phoneticPr fontId="3"/>
  </si>
  <si>
    <t>SSR確定ガチャチケット</t>
    <rPh sb="3" eb="5">
      <t>カクテイ</t>
    </rPh>
    <phoneticPr fontId="5"/>
  </si>
  <si>
    <t>SSR確定ガチャ</t>
    <rPh sb="3" eb="5">
      <t>カクテイ</t>
    </rPh>
    <phoneticPr fontId="5"/>
  </si>
  <si>
    <t>SSR確定ガチャ(ガチャチケ)</t>
    <rPh sb="3" eb="5">
      <t>カクテイ</t>
    </rPh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</si>
  <si>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</t>
    <phoneticPr fontId="5"/>
  </si>
  <si>
    <t>10連ガチャ</t>
    <rPh sb="2" eb="3">
      <t>レン</t>
    </rPh>
    <phoneticPr fontId="5"/>
  </si>
  <si>
    <t>ConditionType</t>
    <phoneticPr fontId="3"/>
  </si>
  <si>
    <t>=定義!$F5</t>
  </si>
  <si>
    <t>=定義!$G5</t>
    <phoneticPr fontId="3"/>
  </si>
  <si>
    <t>=定義!$F5</t>
    <phoneticPr fontId="3"/>
  </si>
  <si>
    <t>=定義!$E5</t>
    <phoneticPr fontId="3"/>
  </si>
  <si>
    <t>=定義!$D5</t>
    <phoneticPr fontId="3"/>
  </si>
  <si>
    <t>=定義!$H5</t>
    <phoneticPr fontId="3"/>
  </si>
  <si>
    <t>=定義!$I5</t>
    <phoneticPr fontId="3"/>
  </si>
  <si>
    <t>=定義!$J5</t>
    <phoneticPr fontId="3"/>
  </si>
  <si>
    <t>【7日間限定】覚醒の間火</t>
    <rPh sb="2" eb="4">
      <t>ニチカン</t>
    </rPh>
    <rPh sb="7" eb="9">
      <t>カクセイ</t>
    </rPh>
    <rPh sb="10" eb="11">
      <t>マ</t>
    </rPh>
    <rPh sb="11" eb="12">
      <t>ヒ</t>
    </rPh>
    <phoneticPr fontId="5"/>
  </si>
  <si>
    <t>【7日間限定】覚醒の間水</t>
    <rPh sb="7" eb="9">
      <t>カクセイ</t>
    </rPh>
    <rPh sb="10" eb="11">
      <t>マ</t>
    </rPh>
    <rPh sb="11" eb="12">
      <t>ミズ</t>
    </rPh>
    <phoneticPr fontId="5"/>
  </si>
  <si>
    <t>【7日間限定】覚醒の間木</t>
    <rPh sb="7" eb="9">
      <t>カクセイ</t>
    </rPh>
    <rPh sb="10" eb="11">
      <t>マ</t>
    </rPh>
    <rPh sb="11" eb="12">
      <t>キ</t>
    </rPh>
    <phoneticPr fontId="5"/>
  </si>
  <si>
    <t>【7日間限定】覚醒の間闇</t>
    <rPh sb="7" eb="9">
      <t>カクセイ</t>
    </rPh>
    <rPh sb="10" eb="11">
      <t>マ</t>
    </rPh>
    <rPh sb="11" eb="12">
      <t>ヤミ</t>
    </rPh>
    <phoneticPr fontId="5"/>
  </si>
  <si>
    <t>【7日間限定】覚醒の間光</t>
    <rPh sb="7" eb="9">
      <t>カクセイ</t>
    </rPh>
    <rPh sb="10" eb="11">
      <t>マ</t>
    </rPh>
    <rPh sb="11" eb="12">
      <t>ヒカリ</t>
    </rPh>
    <phoneticPr fontId="5"/>
  </si>
  <si>
    <t>0</t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</si>
  <si>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t>
    <phoneticPr fontId="5"/>
  </si>
  <si>
    <t>オーブ</t>
    <phoneticPr fontId="3"/>
  </si>
  <si>
    <t>コイン</t>
    <phoneticPr fontId="3"/>
  </si>
  <si>
    <t>一般的な通貨</t>
    <rPh sb="0" eb="3">
      <t>イッパンテキ</t>
    </rPh>
    <rPh sb="4" eb="6">
      <t>ツウカ</t>
    </rPh>
    <phoneticPr fontId="3"/>
  </si>
  <si>
    <t>希少価値の高い通貨</t>
    <rPh sb="0" eb="2">
      <t>キショウ</t>
    </rPh>
    <rPh sb="2" eb="4">
      <t>カチ</t>
    </rPh>
    <rPh sb="5" eb="6">
      <t>タカ</t>
    </rPh>
    <rPh sb="7" eb="9">
      <t>ツウカ</t>
    </rPh>
    <phoneticPr fontId="3"/>
  </si>
  <si>
    <t>RewardAdMB</t>
    <phoneticPr fontId="5"/>
  </si>
  <si>
    <t>毎日3回リワード広告</t>
    <rPh sb="0" eb="2">
      <t>マイニチ</t>
    </rPh>
    <rPh sb="3" eb="4">
      <t>カイ</t>
    </rPh>
    <rPh sb="8" eb="10">
      <t>コウコク</t>
    </rPh>
    <phoneticPr fontId="3"/>
  </si>
  <si>
    <t>termType</t>
    <phoneticPr fontId="3"/>
  </si>
  <si>
    <t>期間タイプ</t>
    <rPh sb="0" eb="2">
      <t>キカン</t>
    </rPh>
    <phoneticPr fontId="3"/>
  </si>
  <si>
    <t>limitNum</t>
    <phoneticPr fontId="3"/>
  </si>
  <si>
    <t>期間内の制限回数</t>
    <rPh sb="0" eb="2">
      <t>キカン</t>
    </rPh>
    <rPh sb="2" eb="3">
      <t>ナイ</t>
    </rPh>
    <rPh sb="4" eb="6">
      <t>セイゲン</t>
    </rPh>
    <rPh sb="6" eb="8">
      <t>カイスウ</t>
    </rPh>
    <phoneticPr fontId="3"/>
  </si>
  <si>
    <t>itemList</t>
    <phoneticPr fontId="3"/>
  </si>
  <si>
    <t>num</t>
    <phoneticPr fontId="3"/>
  </si>
  <si>
    <t>個数</t>
    <rPh sb="0" eb="2">
      <t>コスウ</t>
    </rPh>
    <phoneticPr fontId="3"/>
  </si>
  <si>
    <t>percent</t>
    <phoneticPr fontId="3"/>
  </si>
  <si>
    <t>確率</t>
    <rPh sb="0" eb="2">
      <t>カクリツ</t>
    </rPh>
    <phoneticPr fontId="3"/>
  </si>
  <si>
    <t>weight</t>
    <phoneticPr fontId="3"/>
  </si>
  <si>
    <t>重み</t>
    <rPh sb="0" eb="1">
      <t>オモ</t>
    </rPh>
    <phoneticPr fontId="3"/>
  </si>
  <si>
    <t>ItemType</t>
    <phoneticPr fontId="3"/>
  </si>
  <si>
    <t>0:None
1:仮想通貨
2:モンスター
3:資産
4:ドロップテーブル
5:バンドル
6: コンテナ</t>
    <phoneticPr fontId="5"/>
  </si>
  <si>
    <t>スリップ</t>
    <phoneticPr fontId="3"/>
  </si>
  <si>
    <t>攻撃をする度に、20％の確率で対象者に沈黙状態（1ターン）を付与する。</t>
    <rPh sb="0" eb="2">
      <t>コウゲキ</t>
    </rPh>
    <rPh sb="5" eb="6">
      <t>タビ</t>
    </rPh>
    <rPh sb="12" eb="14">
      <t>カクリツ</t>
    </rPh>
    <rPh sb="15" eb="18">
      <t>タイショウシャ</t>
    </rPh>
    <rPh sb="19" eb="21">
      <t>チンモク</t>
    </rPh>
    <rPh sb="21" eb="23">
      <t>ジョウタイ</t>
    </rPh>
    <rPh sb="30" eb="32">
      <t>フヨ</t>
    </rPh>
    <phoneticPr fontId="3"/>
  </si>
  <si>
    <t>前列の敵全体に「自身の攻撃力の147%」のダメージを与え、25%の確率で対象者に防御力ダウン（2ターン、21%ダウン）を付与する。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3">
      <t>ボウギョリョク</t>
    </rPh>
    <rPh sb="60" eb="62">
      <t>フヨ</t>
    </rPh>
    <phoneticPr fontId="3"/>
  </si>
  <si>
    <t>通常攻撃を受ける度に、25%の確率で攻撃者に氷結状態（1ターン）を付与する。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ヒョウケツ</t>
    </rPh>
    <rPh sb="24" eb="26">
      <t>ジョウタイ</t>
    </rPh>
    <rPh sb="33" eb="35">
      <t>フヨ</t>
    </rPh>
    <phoneticPr fontId="3"/>
  </si>
  <si>
    <t>攻撃を受ける度に、100%の確率で自身のHPを「自身の攻撃力の20%」分回復する。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</si>
  <si>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一番前の敵に「自身の攻撃力の160%」のダメージを与え、HPが最も低い味方のHPを「自身の攻撃力の75%」分回復させる。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モット</t>
    </rPh>
    <rPh sb="33" eb="34">
      <t>ヒク</t>
    </rPh>
    <rPh sb="35" eb="37">
      <t>ミカタ</t>
    </rPh>
    <rPh sb="42" eb="44">
      <t>ジシン</t>
    </rPh>
    <rPh sb="45" eb="48">
      <t>コウゲキリョク</t>
    </rPh>
    <rPh sb="53" eb="54">
      <t>ブン</t>
    </rPh>
    <rPh sb="54" eb="56">
      <t>カイフク</t>
    </rPh>
    <phoneticPr fontId="3"/>
  </si>
  <si>
    <t>通常攻撃を受ける度に、50%の確率で攻撃者に流血状態（2ターン、自身の攻撃力の24%ダメージ）を付与する。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リュウケツ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</si>
  <si>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自身のHPが30%未満になった時、自身にクリティカル率アップ（3ターン、64%アップ）を付与する。（一度のみ発動可能）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6" eb="27">
      <t>リツ</t>
    </rPh>
    <rPh sb="44" eb="46">
      <t>フヨ</t>
    </rPh>
    <rPh sb="50" eb="52">
      <t>イチド</t>
    </rPh>
    <rPh sb="54" eb="56">
      <t>ハツドウ</t>
    </rPh>
    <rPh sb="56" eb="58">
      <t>カノウ</t>
    </rPh>
    <phoneticPr fontId="3"/>
  </si>
  <si>
    <t>攻撃を受ける度に、30%の確率で攻撃者に燃焼状態（2ターン、自身の攻撃力の20%ダメージ）を付与する。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9">
      <t>コウゲキシャ</t>
    </rPh>
    <rPh sb="20" eb="22">
      <t>ネンショウ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</si>
  <si>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ランダムな敵3体に「自身の攻撃力の140%」のダメージを与え、40%の確率で対象者に石化状態（2ターン）を付与する。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セキカ</t>
    </rPh>
    <rPh sb="44" eb="46">
      <t>ジョウタイ</t>
    </rPh>
    <rPh sb="53" eb="55">
      <t>フヨ</t>
    </rPh>
    <phoneticPr fontId="3"/>
  </si>
  <si>
    <t>通常攻撃を受ける度に、10%の確率で攻撃者に石化状態（1ターン）を付与する。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セキカ</t>
    </rPh>
    <rPh sb="24" eb="26">
      <t>ジョウタイ</t>
    </rPh>
    <rPh sb="33" eb="35">
      <t>フヨ</t>
    </rPh>
    <phoneticPr fontId="3"/>
  </si>
  <si>
    <t>クリティカルを発動した時、100%の確率で対象者に中毒状態（2ターン、自身の攻撃力の18%ダメージ）を付与する。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チュウドク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</si>
  <si>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通常攻撃を受ける度に、30%の確率で攻撃者に沈黙状態（1ターン）を付与する。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チンモク</t>
    </rPh>
    <rPh sb="24" eb="26">
      <t>ジョウタイ</t>
    </rPh>
    <rPh sb="33" eb="35">
      <t>フヨ</t>
    </rPh>
    <phoneticPr fontId="3"/>
  </si>
  <si>
    <t>HPが最も低い敵に「自身の攻撃力の144%」のダメージを与え、HPが最も低い味方のHPを「自身の攻撃力の180%」分回復させる。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4" eb="35">
      <t>モット</t>
    </rPh>
    <rPh sb="36" eb="37">
      <t>ヒク</t>
    </rPh>
    <rPh sb="38" eb="40">
      <t>ミカタ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</si>
  <si>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一番前の敵に「自身の攻撃力の160%」のダメージを与え、ランダムな前列の味方1体のHPを「自身の攻撃力の75%」分回復させる。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48" eb="51">
      <t>コウゲキリョク</t>
    </rPh>
    <rPh sb="56" eb="57">
      <t>ブン</t>
    </rPh>
    <rPh sb="57" eb="59">
      <t>カイフク</t>
    </rPh>
    <phoneticPr fontId="3"/>
  </si>
  <si>
    <t>攻撃を受ける度に、100%の確率で自身のHPを「自身の攻撃力の35%」分回復する。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</si>
  <si>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通常攻撃を受ける度に、80%の確率で自身のHPを「自身の攻撃力の25%」分回復する。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0">
      <t>ジシン</t>
    </rPh>
    <rPh sb="25" eb="27">
      <t>ジシン</t>
    </rPh>
    <rPh sb="28" eb="31">
      <t>コウゲキリョク</t>
    </rPh>
    <rPh sb="36" eb="37">
      <t>ブン</t>
    </rPh>
    <rPh sb="37" eb="39">
      <t>カイフク</t>
    </rPh>
    <phoneticPr fontId="3"/>
  </si>
  <si>
    <t>一番前の敵に「攻撃力200%」のダメージを与え、自身に防御力アップ（2ターン、15%アップ）を付与する。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ジシン</t>
    </rPh>
    <rPh sb="27" eb="29">
      <t>ボウギョ</t>
    </rPh>
    <rPh sb="29" eb="30">
      <t>チカラ</t>
    </rPh>
    <rPh sb="47" eb="49">
      <t>フヨ</t>
    </rPh>
    <phoneticPr fontId="3"/>
  </si>
  <si>
    <t>一番前の敵に「攻撃力150%」のダメージを与え、前列の味方全体のHPを「攻撃力の70%」分回復させる。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ゼンレツ</t>
    </rPh>
    <rPh sb="27" eb="29">
      <t>ミカタ</t>
    </rPh>
    <rPh sb="29" eb="31">
      <t>ゼンタイ</t>
    </rPh>
    <rPh sb="36" eb="39">
      <t>コウゲキリョク</t>
    </rPh>
    <rPh sb="44" eb="45">
      <t>ブン</t>
    </rPh>
    <rPh sb="45" eb="47">
      <t>カイフク</t>
    </rPh>
    <phoneticPr fontId="3"/>
  </si>
  <si>
    <t>攻撃を受ける度に、50%の確率で自身のHPを「攻撃力の40%」分回復する。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</si>
  <si>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前列の敵全体に「攻撃力119%」のダメージを与え、自身にブロック率アップ（2ターン、30%アップ）付与する。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3">
      <t>リツ</t>
    </rPh>
    <rPh sb="49" eb="51">
      <t>フヨ</t>
    </rPh>
    <phoneticPr fontId="3"/>
  </si>
  <si>
    <t>自身のHPが50%未満になった時、自身にブロック率アップ（3ターン、60%アップ）を付与する。（一度のみ発動可能）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</si>
  <si>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ランダムな後列の敵1体に「攻撃力200%」のダメージを与え、自身にクリティカル率アップ（2ターン、15%アップ）を付与する。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ジシン</t>
    </rPh>
    <rPh sb="39" eb="40">
      <t>リツ</t>
    </rPh>
    <rPh sb="57" eb="59">
      <t>フヨ</t>
    </rPh>
    <phoneticPr fontId="3"/>
  </si>
  <si>
    <t>後列の敵全体に「攻撃力90%」のダメージを与え、対象者にスキルダメージダウン（2ターン、25%ダウン）を付与する。</t>
    <rPh sb="0" eb="2">
      <t>コウレツ</t>
    </rPh>
    <rPh sb="3" eb="4">
      <t>テキ</t>
    </rPh>
    <rPh sb="8" eb="11">
      <t>コウゲキリョク</t>
    </rPh>
    <rPh sb="21" eb="22">
      <t>アタ</t>
    </rPh>
    <rPh sb="24" eb="27">
      <t>タイショウシャ</t>
    </rPh>
    <rPh sb="52" eb="54">
      <t>フヨ</t>
    </rPh>
    <phoneticPr fontId="3"/>
  </si>
  <si>
    <t>HPが最も低い敵に「攻撃力200%」のダメージを与える。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</si>
  <si>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一番前の敵に「攻撃力100%」のダメージを与える。</t>
  </si>
  <si>
    <t>一番前の敵に「攻撃力100%」のダメージを与え、HPが最も低い味方のHPを「攻撃力50%」分回復させる。</t>
    <rPh sb="27" eb="28">
      <t>モット</t>
    </rPh>
    <rPh sb="29" eb="30">
      <t>ヒク</t>
    </rPh>
    <rPh sb="31" eb="33">
      <t>ミカタ</t>
    </rPh>
    <rPh sb="45" eb="46">
      <t>ブン</t>
    </rPh>
    <rPh sb="46" eb="48">
      <t>カイフク</t>
    </rPh>
    <phoneticPr fontId="3"/>
  </si>
  <si>
    <t>一番前の敵に「攻撃力100%」のダメージを与え、自身のHPを「攻撃力25%」分回復する。</t>
    <rPh sb="24" eb="26">
      <t>ジシン</t>
    </rPh>
    <rPh sb="38" eb="39">
      <t>ブン</t>
    </rPh>
    <rPh sb="39" eb="41">
      <t>カイフク</t>
    </rPh>
    <phoneticPr fontId="3"/>
  </si>
  <si>
    <t>一番前の敵に「攻撃力100%」のダメージを与え、対象者に防御力ダウン（3ターン、7%ダウン）を付与する。</t>
    <rPh sb="24" eb="27">
      <t>タイショウシャ</t>
    </rPh>
    <rPh sb="28" eb="31">
      <t>ボウギョリョク</t>
    </rPh>
    <rPh sb="47" eb="49">
      <t>フヨ</t>
    </rPh>
    <phoneticPr fontId="3"/>
  </si>
  <si>
    <t>一番前の敵に「攻撃力100%」のダメージを与え、自身にブロック率アップ（2ターン、10%アップ）を付与する。</t>
    <rPh sb="24" eb="26">
      <t>ジシン</t>
    </rPh>
    <rPh sb="31" eb="32">
      <t>リツ</t>
    </rPh>
    <rPh sb="49" eb="51">
      <t>フヨ</t>
    </rPh>
    <phoneticPr fontId="3"/>
  </si>
  <si>
    <t>一番前の敵に「攻撃力100%」のダメージを与え、自身にスキルダメージアップ（2ターン、22%アップ）を付与する。</t>
    <rPh sb="24" eb="26">
      <t>ジシン</t>
    </rPh>
    <rPh sb="51" eb="53">
      <t>フヨ</t>
    </rPh>
    <phoneticPr fontId="3"/>
  </si>
  <si>
    <t>一番前の敵に「攻撃力100%」のダメージを与え、20%の確率で対象者に沈黙状態（2ターン）を付与する。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チンモク</t>
    </rPh>
    <rPh sb="37" eb="39">
      <t>ジョウタイ</t>
    </rPh>
    <rPh sb="46" eb="48">
      <t>フヨ</t>
    </rPh>
    <phoneticPr fontId="3"/>
  </si>
  <si>
    <t>防御力+16%、最大HP+10%とする。</t>
    <rPh sb="0" eb="3">
      <t>ボウギョリョク</t>
    </rPh>
    <rPh sb="8" eb="10">
      <t>サイダイ</t>
    </rPh>
    <phoneticPr fontId="3"/>
  </si>
  <si>
    <t>スピード+20、最大HP+10%とする。</t>
    <rPh sb="8" eb="10">
      <t>サイダイ</t>
    </rPh>
    <phoneticPr fontId="3"/>
  </si>
  <si>
    <t>防御力+32%とする。</t>
    <rPh sb="0" eb="3">
      <t>ボウギョリョク</t>
    </rPh>
    <phoneticPr fontId="3"/>
  </si>
  <si>
    <t>スキルダメージ+37%とする。</t>
  </si>
  <si>
    <t>攻撃力+15%とする。</t>
    <rPh sb="0" eb="3">
      <t>コウゲキリョク</t>
    </rPh>
    <phoneticPr fontId="3"/>
  </si>
  <si>
    <t>最大HP+20%とする。</t>
    <rPh sb="0" eb="2">
      <t>サイダイ</t>
    </rPh>
    <phoneticPr fontId="3"/>
  </si>
  <si>
    <t>攻撃力+15%、最大HP+15%とする。</t>
    <rPh sb="0" eb="3">
      <t>コウゲキリョク</t>
    </rPh>
    <rPh sb="8" eb="10">
      <t>サイダイ</t>
    </rPh>
    <phoneticPr fontId="3"/>
  </si>
  <si>
    <t>HPが最も低い敵に「攻撃力180%」のダメージを与え、対象者にスリップ状態（2ターン、攻撃力23%ダメージ）を付与する。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</si>
  <si>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ランダムな後列の敵1体に「攻撃力100%」のダメージを与え、対象のエネルギーを20減少させ、自身にスキルダメージアップ（2ターン、20%アップ）を付与する。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タイショウ</t>
    </rPh>
    <rPh sb="41" eb="43">
      <t>ゲンショウ</t>
    </rPh>
    <rPh sb="46" eb="48">
      <t>ジシン</t>
    </rPh>
    <rPh sb="73" eb="75">
      <t>フヨ</t>
    </rPh>
    <phoneticPr fontId="3"/>
  </si>
  <si>
    <t>攻撃力+10%とする。</t>
    <rPh sb="0" eb="3">
      <t>コウゲキリョク</t>
    </rPh>
    <phoneticPr fontId="3"/>
  </si>
  <si>
    <t>後列の敵全体に「攻撃力115%」のダメージを与える。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</si>
  <si>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一番前の敵に「攻撃力100%」のダメージを与え、対象にブロック率ダウン（2ターン、9%ダウン）を付与する。</t>
    <rPh sb="24" eb="26">
      <t>タイショウ</t>
    </rPh>
    <rPh sb="31" eb="32">
      <t>リツ</t>
    </rPh>
    <rPh sb="48" eb="50">
      <t>フヨ</t>
    </rPh>
    <phoneticPr fontId="3"/>
  </si>
  <si>
    <t>最大HP+15%とする。</t>
    <rPh sb="0" eb="2">
      <t>サイダイ</t>
    </rPh>
    <phoneticPr fontId="3"/>
  </si>
  <si>
    <t>ランダムな後列の敵2体に「攻撃力144%」のダメージを与え、スリップ状態（15ターン、攻撃力13%ダメージ）を付与する。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4" eb="36">
      <t>ジョウタイ</t>
    </rPh>
    <rPh sb="43" eb="46">
      <t>コウゲキリョク</t>
    </rPh>
    <rPh sb="55" eb="57">
      <t>フヨ</t>
    </rPh>
    <phoneticPr fontId="3"/>
  </si>
  <si>
    <t>ランダムな前列の敵2体に「攻撃力40%」のダメージを与え、対象者に燃焼状態（15ターン、攻撃力10%ダメージ）を付与する。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rPh sb="29" eb="32">
      <t>タイショウシャ</t>
    </rPh>
    <rPh sb="33" eb="35">
      <t>ネンショウ</t>
    </rPh>
    <rPh sb="35" eb="37">
      <t>ジョウタイ</t>
    </rPh>
    <rPh sb="44" eb="47">
      <t>コウゲキリョク</t>
    </rPh>
    <rPh sb="56" eb="58">
      <t>フヨ</t>
    </rPh>
    <phoneticPr fontId="3"/>
  </si>
  <si>
    <t>攻撃を受ける度に、攻撃者に燃焼状態（15ターン、攻撃力10%ダメージ）を付与する。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6" eb="38">
      <t>フヨ</t>
    </rPh>
    <phoneticPr fontId="3"/>
  </si>
  <si>
    <t>一番前の敵に「攻撃力100%」のダメージを与え、40%の確率で対象者に燃焼状態（2ターン、攻撃力23%ダメージ）を付与する。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</si>
  <si>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一番前の敵に「攻撃力100%」のダメージを与え、15%の確率で対象者に氷結（1ターン）を付与する。</t>
    <rPh sb="28" eb="30">
      <t>カクリツ</t>
    </rPh>
    <rPh sb="31" eb="33">
      <t>タイショウ</t>
    </rPh>
    <rPh sb="33" eb="34">
      <t>シャ</t>
    </rPh>
    <rPh sb="35" eb="37">
      <t>ヒョウケツ</t>
    </rPh>
    <rPh sb="44" eb="46">
      <t>フヨ</t>
    </rPh>
    <phoneticPr fontId="3"/>
  </si>
  <si>
    <t>攻撃力+25%、最大HP+20%とする。</t>
    <rPh sb="0" eb="3">
      <t>コウゲキリョク</t>
    </rPh>
    <rPh sb="8" eb="10">
      <t>サイダイ</t>
    </rPh>
    <phoneticPr fontId="3"/>
  </si>
  <si>
    <t>一番前の敵に「攻撃力120%」のダメージを与え、対象にめまい状態（2ターン）を付与する。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タイショウ</t>
    </rPh>
    <rPh sb="30" eb="32">
      <t>ジョウタイ</t>
    </rPh>
    <rPh sb="39" eb="41">
      <t>フヨ</t>
    </rPh>
    <phoneticPr fontId="3"/>
  </si>
  <si>
    <t>一番前の敵に「攻撃力100%」のダメージを与え、自身にクリティカル率アップ（2ターン、15%アップ）を付与する。</t>
    <rPh sb="24" eb="26">
      <t>ジシン</t>
    </rPh>
    <rPh sb="33" eb="34">
      <t>リツ</t>
    </rPh>
    <rPh sb="51" eb="53">
      <t>フヨ</t>
    </rPh>
    <phoneticPr fontId="3"/>
  </si>
  <si>
    <t>ランダムな後列の敵2体に「攻撃力140%」のダメージを与え、ランダムな後列の味方2体のHPを「攻撃力の160%」分回復させる。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5" eb="37">
      <t>コウレツ</t>
    </rPh>
    <rPh sb="38" eb="40">
      <t>ミカタ</t>
    </rPh>
    <rPh sb="41" eb="42">
      <t>タイ</t>
    </rPh>
    <rPh sb="47" eb="50">
      <t>コウゲキリョク</t>
    </rPh>
    <rPh sb="56" eb="57">
      <t>ブン</t>
    </rPh>
    <rPh sb="57" eb="59">
      <t>カイフク</t>
    </rPh>
    <phoneticPr fontId="3"/>
  </si>
  <si>
    <t>クリティカルを発動した時、自身のHPを「攻撃力の39%」分回復する。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</si>
  <si>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一番前の敵に「攻撃力100%」のダメージを与え、ランダムな前列の味方1体のHPを「攻撃力の35%」分回復させる。</t>
    <rPh sb="29" eb="31">
      <t>ゼンレツ</t>
    </rPh>
    <rPh sb="32" eb="34">
      <t>ミカタ</t>
    </rPh>
    <rPh sb="35" eb="36">
      <t>タイ</t>
    </rPh>
    <rPh sb="41" eb="44">
      <t>コウゲキリョク</t>
    </rPh>
    <rPh sb="49" eb="50">
      <t>ブン</t>
    </rPh>
    <rPh sb="50" eb="52">
      <t>カイフク</t>
    </rPh>
    <phoneticPr fontId="3"/>
  </si>
  <si>
    <t>自身が倒された時、味方全体のHPを「攻撃力の70%」分回復させ、クリティカル率アップ（3ターン、5%アップ）を付与する。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</si>
  <si>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ランダムな敵2体に「攻撃力160%」のダメージを与え、20%の確率で対象者にめまい状態（2ターン）を付与する。</t>
    <rPh sb="7" eb="8">
      <t>タイ</t>
    </rPh>
    <rPh sb="10" eb="12">
      <t>コウゲキ</t>
    </rPh>
    <rPh sb="12" eb="13">
      <t>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</si>
  <si>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一番前の敵に「攻撃力100%」のダメージを与え、自身にスキルダメージアップ（3ターン、30%アップ）を付与する。</t>
    <rPh sb="24" eb="26">
      <t>ジシン</t>
    </rPh>
    <rPh sb="51" eb="53">
      <t>フヨ</t>
    </rPh>
    <phoneticPr fontId="3"/>
  </si>
  <si>
    <t>攻撃を受ける度に、自身にスキルダメージアップ（3ターン、15%アップ）を付与する。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</si>
  <si>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HPが最も低い敵に「攻撃力200%」のダメージを与え、対象者に攻撃力ダウン（2ターン、20%ダウン）、自身に攻撃力アップ（2ターン、20%アップ）を付与する。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phoneticPr fontId="3"/>
  </si>
  <si>
    <t>ランダムな後列の敵2体に「攻撃力100%」のダメージを与え、対象者にスリップ状態（2ターン、攻撃力60%ダメージ）を付与する。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</si>
  <si>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一番前の敵に「攻撃力100%」のダメージを与え、50%の確率で対象者に流血状態（2ターン、攻撃力50%ダメージ）を付与する。</t>
    <rPh sb="28" eb="30">
      <t>カクリツ</t>
    </rPh>
    <rPh sb="31" eb="33">
      <t>タイショウ</t>
    </rPh>
    <rPh sb="33" eb="34">
      <t>シャ</t>
    </rPh>
    <rPh sb="35" eb="37">
      <t>リュウケツ</t>
    </rPh>
    <rPh sb="37" eb="39">
      <t>ジョウタイ</t>
    </rPh>
    <rPh sb="45" eb="48">
      <t>コウゲキリョク</t>
    </rPh>
    <rPh sb="57" eb="59">
      <t>フヨ</t>
    </rPh>
    <phoneticPr fontId="3"/>
  </si>
  <si>
    <t>ブロック率+25%、攻撃力+20%とする。</t>
    <rPh sb="4" eb="5">
      <t>リツ</t>
    </rPh>
    <rPh sb="10" eb="13">
      <t>コウゲキリョク</t>
    </rPh>
    <phoneticPr fontId="3"/>
  </si>
  <si>
    <t>ランダムな敵3体に「攻撃力120%」のダメージを与え、50%の確率で対象者にめまい状態（2ターン）を付与する。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</si>
  <si>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ランダムな敵3体に「攻撃力100%」のダメージを与え、40%の確率で対象者にめまい状態（2ターン）を付与する。</t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</si>
  <si>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一番前の敵に「攻撃力100%」のダメージを与え、40%の確率で対象者にめまい状態（1ターン）を付与する。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</si>
  <si>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前列の敵全体に「攻撃力140%」のダメージを与え、対象者にスリップ状態（2ターン、攻撃力40%ダメージ）を付与する。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3" eb="35">
      <t>ジョウタイ</t>
    </rPh>
    <rPh sb="41" eb="44">
      <t>コウゲキリョク</t>
    </rPh>
    <rPh sb="53" eb="55">
      <t>フヨ</t>
    </rPh>
    <phoneticPr fontId="3"/>
  </si>
  <si>
    <t>一番前の敵に「攻撃力100%」のダメージを与え、35%の確率で対象者に燃焼状態（2ターン、攻撃力80%ダメージ）を付与する。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</si>
  <si>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攻撃力+20%、最大HP+15%とする。</t>
    <rPh sb="0" eb="3">
      <t>コウゲキリョク</t>
    </rPh>
    <rPh sb="8" eb="10">
      <t>サイダイ</t>
    </rPh>
    <phoneticPr fontId="3"/>
  </si>
  <si>
    <t>一番前の敵に「攻撃力100%」のダメージを与え、自身に防御力アップ（2ターン、12%アップ）を付与し、自身のHPを「攻撃力の25%」分回復する。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</si>
  <si>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</si>
  <si>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ランダムな敵3体に「攻撃力115%」のダメージを与え、対象者にスリップ状態（2ターン、攻撃力20%ダメージ）を付与する。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</si>
  <si>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一番前の敵に「攻撃力100%」のダメージを与え、対象者に中毒状態（2ターン、攻撃力20%ダメージ）を付与する。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</si>
  <si>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クリティカル率+30%、攻撃力+20%、中毒状態特攻（35%アップ）とする。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</si>
  <si>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敵全体に「攻撃力96%」のダメージを与え、75%の確率で対象者に沈黙状態（3ターン）を付与する。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</si>
  <si>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対象者に攻撃力ダウン（3ターン、5%ダウン）を付与し、30%の確率で対象者にクリティカル率ダウン（2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</si>
  <si>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スキルダメージ+60%、最大HP+25%とする。</t>
    <rPh sb="12" eb="14">
      <t>サイダイ</t>
    </rPh>
    <phoneticPr fontId="3"/>
  </si>
  <si>
    <t>一番前の敵に「攻撃力100%」のダメージを与え、自身に防御力アップ（3ターン、10%アップ）を付与し、自身のHPを「攻撃力の10%」分回復する。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</si>
  <si>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クリティカル攻撃を受けた時、攻撃者に「自身の攻撃力100%」のダメージを与える。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</si>
  <si>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ランダムな敵3体に「攻撃力123%」のダメージを与え、25%の確率で対象者にめまい状態（2ターン）を付与する。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</si>
  <si>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一番前の敵に「攻撃力100%」のダメージを与え、50%の確率で対象者にめまい状態（1ターン）を付与する。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</si>
  <si>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攻撃力+20%、最大HP+20%とする。</t>
    <rPh sb="0" eb="3">
      <t>コウゲキリョク</t>
    </rPh>
    <rPh sb="8" eb="10">
      <t>サイダイ</t>
    </rPh>
    <phoneticPr fontId="3"/>
  </si>
  <si>
    <t>一番前の敵に「攻撃力100%」のダメージを与え、10%の確率で対象者に石化状態（2ターン）を付与する。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</si>
  <si>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一番前の敵に「攻撃力100%」のダメージを与え、自身にクリティカル率アップ（2ターン、5%）、対象にクリティカル率ダウン（2ターン、5%ダウン）を付与し、30%の確率で自身にクリティカル率アップ（2ターン、15%）を付与する。</t>
    <rPh sb="24" eb="26">
      <t>ジシン</t>
    </rPh>
    <rPh sb="33" eb="34">
      <t>リツ</t>
    </rPh>
    <rPh sb="47" eb="49">
      <t>タイショウ</t>
    </rPh>
    <rPh sb="56" eb="57">
      <t>リツ</t>
    </rPh>
    <rPh sb="73" eb="75">
      <t>フヨ</t>
    </rPh>
    <rPh sb="81" eb="83">
      <t>カクリツ</t>
    </rPh>
    <rPh sb="84" eb="86">
      <t>ジシン</t>
    </rPh>
    <rPh sb="93" eb="94">
      <t>リツ</t>
    </rPh>
    <rPh sb="108" eb="110">
      <t>フヨ</t>
    </rPh>
    <phoneticPr fontId="3"/>
  </si>
  <si>
    <t>敵全体に「攻撃力90%」のダメージを与え、対象者にクリティカル率ダウン（3ターン、17%ダウン）を付与する。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モノ</t>
    </rPh>
    <rPh sb="31" eb="32">
      <t>リツ</t>
    </rPh>
    <rPh sb="49" eb="51">
      <t>フヨ</t>
    </rPh>
    <phoneticPr fontId="3"/>
  </si>
  <si>
    <t>敵全体に「攻撃力71%」のダメージを与え、対象者に燃焼状態（3ターン、攻撃力25%ダメージ）を付与する。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</si>
  <si>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ランダムな敵4体に「攻撃力156%」のダメージを与え、対象者に燃焼状態（6ターン、攻撃力の20%ダメージ）、自身に弱体効果耐性アップ（3ターン、20%）を付与する。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</si>
  <si>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ランダムな敵2体に「攻撃力132%」のダメージを与え、自身のHPを「攻撃力の90%」分回復する。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2" eb="43">
      <t>ブン</t>
    </rPh>
    <rPh sb="43" eb="45">
      <t>カイフク</t>
    </rPh>
    <phoneticPr fontId="3"/>
  </si>
  <si>
    <t>一番前の敵に「攻撃力100%」のダメージを与え、自身にクリティカルダメージアップ（2ターン、23%アップ）を付与し、自身のHPを「攻撃力の35%」分回復する。</t>
    <rPh sb="24" eb="26">
      <t>ジシン</t>
    </rPh>
    <rPh sb="54" eb="56">
      <t>フヨ</t>
    </rPh>
    <rPh sb="58" eb="60">
      <t>ジシン</t>
    </rPh>
    <rPh sb="65" eb="68">
      <t>コウゲキリョク</t>
    </rPh>
    <rPh sb="73" eb="74">
      <t>ブン</t>
    </rPh>
    <rPh sb="74" eb="76">
      <t>カイフク</t>
    </rPh>
    <phoneticPr fontId="3"/>
  </si>
  <si>
    <t>前列の敵全体に「攻撃力145%」のダメージを与え、自身に攻撃力アップ（2ターン、25%アップ）を付与する。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</si>
  <si>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後列の敵全体に「攻撃力120%」のダメージを与え、後列の味方全体にスピードアップ（2ターン、15アップ）を付与する。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コウレツ</t>
    </rPh>
    <rPh sb="28" eb="30">
      <t>ミカタ</t>
    </rPh>
    <rPh sb="30" eb="32">
      <t>ゼンタイ</t>
    </rPh>
    <rPh sb="53" eb="55">
      <t>フヨ</t>
    </rPh>
    <phoneticPr fontId="3"/>
  </si>
  <si>
    <t>ランダムな敵2体に「攻撃力70%」のダメージを与え、対象者にクリティカル率ダウン（3ターン、10%ダウン）を付与する。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</si>
  <si>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敵全体に「攻撃力66%」のダメージを与え、対象者に攻撃力ダウン（3ターン、8%ダウン）、味方全体に攻撃力アップ（3ターン、10%アップ）を付与する。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4" eb="46">
      <t>ミカタ</t>
    </rPh>
    <rPh sb="46" eb="48">
      <t>ゼンタイ</t>
    </rPh>
    <rPh sb="49" eb="52">
      <t>コウゲキリョク</t>
    </rPh>
    <rPh sb="69" eb="71">
      <t>フヨ</t>
    </rPh>
    <phoneticPr fontId="3"/>
  </si>
  <si>
    <t>最大HP+20%、ブロック率+15%とし、自身のHPが50%未満になった時、一度だけ味方全体にダメージ軽減率アップ（3ターン、8%アップ）を付与する。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0" eb="72">
      <t>フヨ</t>
    </rPh>
    <phoneticPr fontId="3"/>
  </si>
  <si>
    <t>一番前の敵に「攻撃力100%」のダメージを与え、対象者に攻撃力ダウン（2ターン、10%ダウン）、クリティカル率ダウン（2ターン、10%ダウン）を付与する。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</si>
  <si>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一番前の敵に「攻撃力250%」のダメージを与え、HPが最も低い味方のHPを「攻撃力の180%」分回復させる。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</si>
  <si>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ランダムな敵4体に「攻撃力104%」のダメージを与え、対象者に燃焼状態（3ターン、攻撃力の21%ダメージ）を付与する。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</si>
  <si>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一番前の敵に「攻撃力100%」のダメージを与え、自身のHPを「攻撃力の20%」分回復する。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</si>
  <si>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一番前の敵に「攻撃力100%」のダメージを与え、対象者に攻撃力ダウン（3ターン、5%ダウン）、自身に攻撃力アップ（3ターン、5%アップ）を付与する。</t>
    <rPh sb="24" eb="27">
      <t>タイショウシャ</t>
    </rPh>
    <rPh sb="28" eb="31">
      <t>コウゲキリョク</t>
    </rPh>
    <rPh sb="47" eb="49">
      <t>ジシン</t>
    </rPh>
    <rPh sb="50" eb="53">
      <t>コウゲキリョク</t>
    </rPh>
    <rPh sb="69" eb="71">
      <t>フヨ</t>
    </rPh>
    <phoneticPr fontId="3"/>
  </si>
  <si>
    <t>敵全体に「攻撃力70%」のダメージを与え、15%の確率で対象者に沈黙状態（2ターン）を付与する。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</si>
  <si>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一番前の敵に「攻撃力100%」のダメージを与え、45%の確率で対象者に中毒状態（2ターン、攻撃力の80%ダメージ）を付与し、10%の確率で対象者に沈黙状態（2ターン）を付与する。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8" eb="60">
      <t>フヨ</t>
    </rPh>
    <rPh sb="66" eb="68">
      <t>カクリツ</t>
    </rPh>
    <rPh sb="69" eb="71">
      <t>タイショウ</t>
    </rPh>
    <rPh sb="71" eb="72">
      <t>シャ</t>
    </rPh>
    <rPh sb="73" eb="75">
      <t>チンモク</t>
    </rPh>
    <rPh sb="75" eb="77">
      <t>ジョウタイ</t>
    </rPh>
    <rPh sb="84" eb="86">
      <t>フヨ</t>
    </rPh>
    <phoneticPr fontId="3"/>
  </si>
  <si>
    <t>一番前の敵に「攻撃力100%」のダメージを与え、自身のHPを「攻撃力の25%」分回復する。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</si>
  <si>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最大HP+20%、攻撃精度+20%とし、敵がブロックをした時、自身のHPを「攻撃力の45%」分回復する。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</si>
  <si>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ランダムな後列の敵1体に「攻撃力200%」のダメージを与え、対象者にスリップ状態（2ターン、攻撃力の15%ダメージ）を付与する。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</si>
  <si>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HPが最も低い敵に「攻撃力100%」のダメージを与え、対象者に攻撃力ダウン（3ターン、10%ダウン）を付与する。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phoneticPr fontId="3"/>
  </si>
  <si>
    <t>クリティカル率+30%、クリティカルダメージ+30%とする。</t>
    <rPh sb="6" eb="7">
      <t>リツ</t>
    </rPh>
    <phoneticPr fontId="3"/>
  </si>
  <si>
    <t>最大HP+15%、攻撃力+10%とし、自身が倒された時、敵全体に中毒状態（4ターン、攻撃力の65%ダメージ）を付与する。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phoneticPr fontId="3"/>
  </si>
  <si>
    <t>HPが最も低い敵に「攻撃力150%」のダメージを与え、自身のHPを「与えたダメージの20%」分回復し、自身に攻撃力アップ（6ターン、40%アップ）を付与し、40%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4" eb="116">
      <t>フヨ</t>
    </rPh>
    <phoneticPr fontId="3"/>
  </si>
  <si>
    <t>ランダムな敵2体に「攻撃力132%」のダメージを与え、対象者にスリップ状態（2ターン、攻撃力の60%ダメージ）を付与する。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6" eb="58">
      <t>フヨ</t>
    </rPh>
    <phoneticPr fontId="3"/>
  </si>
  <si>
    <t>ランダムな後列の敵1体に「攻撃力180%」のダメージを与え、対象者に中毒状態（6ターン、攻撃力の45%ダメージ）を付与し、35%の確率で対象者にめまい状態（2ターン）を付与する。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</si>
  <si>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一番前の敵に「攻撃力100%」のダメージを与え、50%の確率で対象者にめまい状態（2ターン）を付与する。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</si>
  <si>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104%」のダメージを与え、対象者の燃焼状態と流血状態をすべて解除し、「これらの弱体効果の残ったダメージの100%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</si>
  <si>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一番前の敵に「攻撃力100%」のダメージを与える。</t>
    <phoneticPr fontId="3"/>
  </si>
  <si>
    <t>ランダムな敵2体に「攻撃力90%」のダメージを与え、対象者に心読マークを付与する。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0" eb="31">
      <t>ココロ</t>
    </rPh>
    <rPh sb="31" eb="32">
      <t>ドク</t>
    </rPh>
    <rPh sb="36" eb="38">
      <t>フヨ</t>
    </rPh>
    <phoneticPr fontId="3"/>
  </si>
  <si>
    <t>攻撃力+25%、クリティカル率+25%、最大HP+15%とする。また、クリティカルを発動した時、自身のHPを「攻撃力の200%」分回復する。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</si>
  <si>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一番前の敵に「攻撃力100%」のダメージを与え、自身のHPを「攻撃力の60%」分回復し、自身に攻撃力アップ（4ターン、10%アップ）、被回復効果アップ（4ターン、2%アップ）を付与する。</t>
    <rPh sb="24" eb="26">
      <t>ジシン</t>
    </rPh>
    <rPh sb="31" eb="34">
      <t>コウゲキリョク</t>
    </rPh>
    <rPh sb="39" eb="40">
      <t>ブン</t>
    </rPh>
    <rPh sb="40" eb="42">
      <t>カイフク</t>
    </rPh>
    <rPh sb="44" eb="46">
      <t>ジシン</t>
    </rPh>
    <rPh sb="47" eb="50">
      <t>コウゲキリョク</t>
    </rPh>
    <rPh sb="67" eb="68">
      <t>ヒ</t>
    </rPh>
    <rPh sb="68" eb="70">
      <t>カイフク</t>
    </rPh>
    <rPh sb="70" eb="72">
      <t>コウカ</t>
    </rPh>
    <rPh sb="88" eb="90">
      <t>フヨ</t>
    </rPh>
    <phoneticPr fontId="3"/>
  </si>
  <si>
    <t>攻撃力+15%、最大HP+15%、クリティカル率+15%、攻撃精度+20%とする。また、自身のHPが50%未満になった時、一度だけ自身にクリティカルダメージアップ（8ターン、20%アップ）を付与し、50%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</si>
  <si>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一番前の敵に「攻撃力100%」のダメージを与え、後列の敵全体に流血状態（3ターン、攻撃力の30%ダメージ）、スピードダウン（3ターン、10ダウン）を付与する。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</si>
  <si>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ランダムな後列の敵2体に「攻撃力100%」のダメージを与え、対象者に流血状態（15ターン、攻撃力の50%ダメージ）を付与し、スピードダウン状態の対象者に流血状態（15ターン、攻撃力の50%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8" eb="60">
      <t>フヨ</t>
    </rPh>
    <rPh sb="69" eb="71">
      <t>ジョウタイ</t>
    </rPh>
    <rPh sb="72" eb="75">
      <t>タイショウシャ</t>
    </rPh>
    <rPh sb="76" eb="78">
      <t>リュウケツ</t>
    </rPh>
    <rPh sb="78" eb="80">
      <t>ジョウタイ</t>
    </rPh>
    <rPh sb="87" eb="90">
      <t>コウゲキリョク</t>
    </rPh>
    <rPh sb="100" eb="102">
      <t>フヨ</t>
    </rPh>
    <phoneticPr fontId="3"/>
  </si>
  <si>
    <t>攻撃力+15%、クリティカル率+15%、弱体効果耐性+10%、スピード+10、流血状態特攻（20%アップ）とする。また、攻撃するたびに、流血状態の対象者全体に「攻撃力30%」のダメージを与える。また、クリティカルを発動した時、流血状態の対象全体に「攻撃力30%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</si>
  <si>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120%」のダメージを与え、HPが最も低い味方のHPを「自身の最大HPの25%」分回復し、一番前の味方にダメージ軽減率アップ（3ターン、10%アップ）を付与し、エネルギーを30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</si>
  <si>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10%」のダメージを与え、HPが最も低い味方3体のHPを「自身の最大HPの10%」分回復させ、ダメージ軽減率アップ（2ターン、5%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7" eb="109">
      <t>フヨ</t>
    </rPh>
    <phoneticPr fontId="3"/>
  </si>
  <si>
    <t>最大HP+20%、ダメージ軽減率+10%、与回復効果+15%、スピード+20とする。また自身が倒された時、一番前の味方のHPを「対象の最大HPの30%」分回復させ、エネルギーを30アップさせ、弱体効果耐性アップ（永続、20%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</si>
  <si>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85%」のダメージを与え、60%の確率で対象者にめまい状態（2ターン）を付与する。また、ランダムな敵1体に「攻撃力115%」のダメージを与え、30%の確率で対象者にめまい状態（2ターン）を付与する。またランダムな敵1体に「攻撃力135%」のダメージを与え、15%の確率で対象者にめまい状態（2ターン）を付与する。またランダムな敵1体に「攻撃力185%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モノ</t>
    </rPh>
    <rPh sb="40" eb="42">
      <t>ジョウタイ</t>
    </rPh>
    <rPh sb="49" eb="51">
      <t>フヨ</t>
    </rPh>
    <rPh sb="62" eb="63">
      <t>テキ</t>
    </rPh>
    <rPh sb="64" eb="65">
      <t>タイ</t>
    </rPh>
    <rPh sb="67" eb="70">
      <t>コウゲキリョク</t>
    </rPh>
    <rPh sb="81" eb="82">
      <t>アタ</t>
    </rPh>
    <rPh sb="88" eb="90">
      <t>カクリツ</t>
    </rPh>
    <rPh sb="91" eb="93">
      <t>タイショウ</t>
    </rPh>
    <rPh sb="93" eb="94">
      <t>シャ</t>
    </rPh>
    <rPh sb="98" eb="100">
      <t>ジョウタイ</t>
    </rPh>
    <rPh sb="107" eb="109">
      <t>フヨ</t>
    </rPh>
    <rPh sb="119" eb="120">
      <t>テキ</t>
    </rPh>
    <rPh sb="121" eb="122">
      <t>タイ</t>
    </rPh>
    <rPh sb="124" eb="127">
      <t>コウゲキリョク</t>
    </rPh>
    <rPh sb="138" eb="139">
      <t>アタ</t>
    </rPh>
    <rPh sb="145" eb="147">
      <t>カクリツ</t>
    </rPh>
    <rPh sb="148" eb="150">
      <t>タイショウ</t>
    </rPh>
    <rPh sb="150" eb="151">
      <t>シャ</t>
    </rPh>
    <rPh sb="155" eb="157">
      <t>ジョウタイ</t>
    </rPh>
    <rPh sb="164" eb="166">
      <t>フヨ</t>
    </rPh>
    <rPh sb="176" eb="177">
      <t>テキ</t>
    </rPh>
    <rPh sb="178" eb="179">
      <t>タイ</t>
    </rPh>
    <rPh sb="181" eb="184">
      <t>コウゲキリョク</t>
    </rPh>
    <rPh sb="195" eb="196">
      <t>アタ</t>
    </rPh>
    <phoneticPr fontId="3"/>
  </si>
  <si>
    <t>一番前の敵に「攻撃力100%」のダメージを与え、HPが80%未満の時、自身にダメージ軽減率アップ（1ターン、10%アップ）を付与する。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</si>
  <si>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+15、最大HP+15%、クリティカル率+10%、めまい耐性（100%アップ）をする。また、味方がスキルを使用する度に、ランダムな敵1体に「自身の攻撃力80%」のダメージを与え、10%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0" eb="91">
      <t>アタ</t>
    </rPh>
    <rPh sb="97" eb="99">
      <t>カクリツ</t>
    </rPh>
    <rPh sb="100" eb="102">
      <t>タイショウ</t>
    </rPh>
    <rPh sb="102" eb="103">
      <t>シャ</t>
    </rPh>
    <rPh sb="107" eb="109">
      <t>ジョウタイ</t>
    </rPh>
    <rPh sb="116" eb="118">
      <t>フヨ</t>
    </rPh>
    <phoneticPr fontId="3"/>
  </si>
  <si>
    <t>ランダムな後列の敵2体に「攻撃力108%」のダメージを与え、HPが最も低い味方のHPを「攻撃力の100%」分回復させ、救急マークを付与する。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</si>
  <si>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最大HP+20%、攻撃力+20%、与回復効果+10%とする。また、自身のHPが50%未満になった時、一度だけ味方全体に被回復効果アップ（3ターン、5%アップ）、救急マークを付与する。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0" eb="82">
      <t>キュウキュウ</t>
    </rPh>
    <rPh sb="86" eb="88">
      <t>フヨ</t>
    </rPh>
    <phoneticPr fontId="3"/>
  </si>
  <si>
    <t>ランダムな敵3体に「攻撃力124%」のダメージ、「対象者の最大HPの9%」のダメージ（ダメージ上限は「自身の攻撃力の1500%」）を与え、対象者に流血状態（3ターン、攻撃力の50%ダメージ）を付与する。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7" eb="49">
      <t>ジョウゲン</t>
    </rPh>
    <rPh sb="51" eb="53">
      <t>ジシン</t>
    </rPh>
    <rPh sb="54" eb="57">
      <t>コウゲキリョク</t>
    </rPh>
    <rPh sb="66" eb="67">
      <t>アタ</t>
    </rPh>
    <rPh sb="69" eb="72">
      <t>タイショウシャ</t>
    </rPh>
    <rPh sb="73" eb="75">
      <t>リュウケツ</t>
    </rPh>
    <rPh sb="75" eb="77">
      <t>ジョウタイ</t>
    </rPh>
    <rPh sb="83" eb="86">
      <t>コウゲキリョク</t>
    </rPh>
    <rPh sb="96" eb="98">
      <t>フヨ</t>
    </rPh>
    <phoneticPr fontId="3"/>
  </si>
  <si>
    <t>一番前の敵に「攻撃力100%」のダメージを与え、自身に攻撃力アップ（永続、3％アップ）、クリティカルダメージアップ（永続、2%アップ）を付与する。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</si>
  <si>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125%」のダメージを与え、対象者に中毒状態（3ターン、攻撃力の75%ダメージ）を付与し、12%の確率で対象者に氷結状態（2ターン）を付与し、12%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4" eb="56">
      <t>フヨ</t>
    </rPh>
    <rPh sb="62" eb="64">
      <t>カクリツ</t>
    </rPh>
    <rPh sb="65" eb="67">
      <t>タイショウ</t>
    </rPh>
    <rPh sb="67" eb="68">
      <t>シャ</t>
    </rPh>
    <rPh sb="69" eb="71">
      <t>ヒョウケツ</t>
    </rPh>
    <rPh sb="71" eb="73">
      <t>ジョウタイ</t>
    </rPh>
    <rPh sb="80" eb="82">
      <t>フヨ</t>
    </rPh>
    <rPh sb="88" eb="90">
      <t>カクリツ</t>
    </rPh>
    <rPh sb="91" eb="93">
      <t>タイショウ</t>
    </rPh>
    <rPh sb="93" eb="94">
      <t>シャ</t>
    </rPh>
    <rPh sb="95" eb="97">
      <t>セキカ</t>
    </rPh>
    <rPh sb="97" eb="99">
      <t>ジョウタイ</t>
    </rPh>
    <rPh sb="106" eb="108">
      <t>フヨ</t>
    </rPh>
    <phoneticPr fontId="3"/>
  </si>
  <si>
    <t>前列の敵全体に「攻撃力95%」のダメージを与え、対象者に攻撃力ダウン（3ターン、10%ダウン）、自身に攻撃力アップ（3ターン、10%アップ）を付与する。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</si>
  <si>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攻撃力+10%、クリティカル率+15%、最大HP+15%、スピード+15、氷結状態特攻（20%アップ）、石化状態特攻（20%アップ）とする。また、敵が石化状態になる度に、自身のHPを「攻撃力の150%」分回復し、自身に攻撃力アップ（3ターン、5%アップ）を付与する。また、敵が氷結状態になる度に、自身のエネルギーを10アップし、自身に攻撃力アップ（3ターン、5%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</si>
  <si>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一番前の敵に「自身の攻撃力の110%」のダメージを与える。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</si>
  <si>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前列の敵全体に「自身の攻撃力の119%」のダメージを与える。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</si>
  <si>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一番前の敵に「自身の攻撃力の110%」のダメージを与え、対象者にスリップ状態（2ターン、自身の攻撃力の60%ダメージ）を付与する。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</si>
  <si>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一番前の敵に「自身の攻撃力の110%」のダメージを与え、対象者にめまい状態（2ターン）を付与する。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5" eb="37">
      <t>ジョウタイ</t>
    </rPh>
    <rPh sb="44" eb="46">
      <t>フヨ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</si>
  <si>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</si>
  <si>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一番前の敵に「自身の攻撃力の170%」のダメージを与え、対象者に防御力ダウン（2ターン、24%ダウン）を付与する。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5">
      <t>ボウギョリョク</t>
    </rPh>
    <rPh sb="52" eb="54">
      <t>フヨ</t>
    </rPh>
    <phoneticPr fontId="3"/>
  </si>
  <si>
    <t>一番前の敵に「自身の攻撃力の120%」のダメージを与え、対象者に流血状態（2ターン、自身の攻撃力の50%ダメージ）を付与する。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4">
      <t>リュウケツ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</si>
  <si>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</si>
  <si>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前列の敵全体に「自身の攻撃力の77%」のダメージを与え、対象者に燃焼状態（2ターン、自身の攻撃力の42%ダメージ）を付与する。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2" eb="34">
      <t>ネンショウ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</si>
  <si>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前列の敵全体に「自身の攻撃力の70%」のダメージを与え、対象者にスリップ状態（2ターン、自身の攻撃力の46%ダメージ）を付与する。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</si>
  <si>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前列の敵全体に「自身の攻撃力の102%」のダメージを与え、対象者に防御力ダウン（2ターン、16%ダウン）を付与する。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</si>
  <si>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前列の敵全体に「自身の攻撃力の112%」のダメージを与え、対象者に防御力ダウン（2ターン、21%ダウン）、20%の確率で対象者に氷結状態（1ターン）を付与する。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7" eb="59">
      <t>カクリツ</t>
    </rPh>
    <rPh sb="60" eb="63">
      <t>タイショウシャ</t>
    </rPh>
    <rPh sb="64" eb="66">
      <t>ヒョウケツ</t>
    </rPh>
    <rPh sb="66" eb="68">
      <t>ジョウタイ</t>
    </rPh>
    <rPh sb="75" eb="77">
      <t>フヨ</t>
    </rPh>
    <phoneticPr fontId="3"/>
  </si>
  <si>
    <t>一番前の敵に「自身の攻撃力の160%」のダメージを与える。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</si>
  <si>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前列の敵全体に「自身の攻撃力の137%」のダメージを与える。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</si>
  <si>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</si>
  <si>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後列の敵全体に「自身の攻撃力の100%」のダメージを与える。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</si>
  <si>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後列の敵全体に「自身の攻撃力の160%」のダメージを与える。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</si>
  <si>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ランダムな後列の敵1体に「自身の攻撃力の160%」のダメージを与える。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</si>
  <si>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前列の敵全体に「自身の攻撃力の66%」のダメージを与える。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</si>
  <si>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ランダムな敵3体に「自身の攻撃力の130%」のダメージを与える。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phoneticPr fontId="3"/>
  </si>
  <si>
    <t>前列の敵全体に「自身の攻撃力の60%」のダメージを与える。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</si>
  <si>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一番前の敵に「自身の攻撃力の150%」のダメージを与える。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</si>
  <si>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前列の敵全体に「自身の攻撃力の157%」のダメージを与える。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</si>
  <si>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HPが最も低い敵に「自身の攻撃力の124%」のダメージを与える。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phoneticPr fontId="3"/>
  </si>
  <si>
    <t>一番前の敵に「攻撃力200%」のダメージを与える。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</si>
  <si>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一番前の敵に「攻撃力125%」のダメージを与える。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</si>
  <si>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前列の敵全体に「自身の攻撃力の117%」のダメージを与える。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</si>
  <si>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前列の敵全体に「攻撃力99%」のダメージを与える。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</si>
  <si>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ランダムな後列の敵1体に「攻撃力180%」のダメージを与える。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</si>
  <si>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</si>
  <si>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HPが最も低い敵に「攻撃力150%」のダメージを与える。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</si>
  <si>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HPが最も低い敵に「攻撃力160%」のダメージを与える。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</si>
  <si>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後列の敵全体に「攻撃力135%」のダメージを与える。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</si>
  <si>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ランダムな後列の敵2体に「攻撃力124%」のダメージを与える。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</si>
  <si>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後列の敵全体に「攻撃力90%」のダメージを与える。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</si>
  <si>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後列の敵全体に「攻撃力110%」のダメージを与え、対象にクリティカル率ダウン（2ターン、13%ダウン）を付与する。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タイショウ</t>
    </rPh>
    <rPh sb="34" eb="35">
      <t>リツ</t>
    </rPh>
    <rPh sb="52" eb="54">
      <t>フヨ</t>
    </rPh>
    <phoneticPr fontId="3"/>
  </si>
  <si>
    <t>敵全体に「攻撃力51%」のダメージを与える。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</si>
  <si>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敵全体に「攻撃力61%」のダメージを与え、15%の確率で対象に氷結状態（2ターン）を付与する。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1" eb="33">
      <t>ヒョウケツ</t>
    </rPh>
    <rPh sb="33" eb="35">
      <t>ジョウタイ</t>
    </rPh>
    <rPh sb="42" eb="44">
      <t>フヨ</t>
    </rPh>
    <phoneticPr fontId="3"/>
  </si>
  <si>
    <t>一番前の敵に「攻撃力100%」のダメージを与える。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</si>
  <si>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ランダムな後列の敵2体に「攻撃力120%」のダメージを与える。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</si>
  <si>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ランダムな敵2体に「攻撃力140%」のダメージを与える。</t>
    <rPh sb="7" eb="8">
      <t>タイ</t>
    </rPh>
    <rPh sb="10" eb="12">
      <t>コウゲキ</t>
    </rPh>
    <rPh sb="12" eb="13">
      <t>リョク</t>
    </rPh>
    <rPh sb="24" eb="25">
      <t>アタ</t>
    </rPh>
    <phoneticPr fontId="3"/>
  </si>
  <si>
    <t>HPが最も低い敵に「攻撃力180%」のダメージを与える。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</si>
  <si>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ランダムな後列の敵2体に「攻撃力80%」のダメージを与える。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</si>
  <si>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ランダムな敵3体に「攻撃力100%」のダメージを与える。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</si>
  <si>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ランダムな敵3体に「攻撃力80%」のダメージを与える。</t>
    <rPh sb="7" eb="8">
      <t>タイ</t>
    </rPh>
    <rPh sb="10" eb="13">
      <t>コウゲキリョク</t>
    </rPh>
    <rPh sb="23" eb="24">
      <t>アタ</t>
    </rPh>
    <phoneticPr fontId="3"/>
  </si>
  <si>
    <t>前列の敵全体に「攻撃力120%」のダメージを与える。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</si>
  <si>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ランダムな敵3体に「攻撃力95%」のダメージを与える。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</si>
  <si>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敵全体に「攻撃力76%」のダメージを与える。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</si>
  <si>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後列の敵全体に「攻撃力115%」のダメージを与え、20%の確率で対象者にめまい状態（2ターン）を付与する。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</si>
  <si>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後列の敵全体に「攻撃力95%」のダメージを与える。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</si>
  <si>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ランダムな敵3体に「攻撃力103%」のダメージを与える。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</si>
  <si>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前列の敵全体に「攻撃力130%」のダメージを与える。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</si>
  <si>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敵全体に「攻撃力70%」のダメージを与える。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</si>
  <si>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敵全体に「攻撃力71%」のダメージを与える。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</si>
  <si>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ランダムな敵4体に「攻撃力136%」のダメージを与える。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</si>
  <si>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ランダムな敵2体に「攻撃力112%」のダメージを与える。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</si>
  <si>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前列の敵全体に「攻撃力125%」のダメージを与える。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</si>
  <si>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後列の敵全体に「攻撃力100%」のダメージを与える。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</si>
  <si>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敵全体に「攻撃力46%」のダメージを与える。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</si>
  <si>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前列の敵全体に「攻撃力96%」のダメージを与える。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</si>
  <si>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一番前の敵に「攻撃力230%」のダメージを与える。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</si>
  <si>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ランダムな敵4体に「攻撃力84%」のダメージを与える。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</si>
  <si>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後列の敵全体に「攻撃力80%」のダメージを与える。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</si>
  <si>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後列の敵全体に「攻撃力100%」のダメージを与え、25%の確率で対象者に氷結状態（2ターン）を付与する。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</si>
  <si>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敵全体に「攻撃力50%」のダメージを与える。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</si>
  <si>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</si>
  <si>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後列の敵全体に「攻撃力90%」のダメージを与え、自身のHPを「攻撃力の80%」分回復する。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</si>
  <si>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ランダムな後列の敵1体に「攻撃力150%」のダメージを与える。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</si>
  <si>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ランダムな敵4体に「攻撃力60%」のダメージを与える。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</si>
  <si>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ランダムな敵4体に「攻撃力80%」のダメージを与え、対象者に中毒状態（3ターン、攻撃力の55%ダメージ）を与え、20%の確率で対象者にめまい状態（2ターン）を付与する。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8">
      <t>タイショウ</t>
    </rPh>
    <rPh sb="28" eb="29">
      <t>シャ</t>
    </rPh>
    <rPh sb="30" eb="32">
      <t>チュウドク</t>
    </rPh>
    <rPh sb="32" eb="34">
      <t>ジョウタイ</t>
    </rPh>
    <rPh sb="40" eb="43">
      <t>コウゲキリョク</t>
    </rPh>
    <rPh sb="53" eb="54">
      <t>アタ</t>
    </rPh>
    <rPh sb="60" eb="62">
      <t>カクリツ</t>
    </rPh>
    <rPh sb="63" eb="65">
      <t>タイショウ</t>
    </rPh>
    <rPh sb="65" eb="66">
      <t>シャ</t>
    </rPh>
    <rPh sb="70" eb="72">
      <t>ジョウタイ</t>
    </rPh>
    <rPh sb="79" eb="81">
      <t>フヨ</t>
    </rPh>
    <phoneticPr fontId="3"/>
  </si>
  <si>
    <t>HPが最も低い敵に「攻撃力130%」のダメージを与える。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</si>
  <si>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前列の敵全体に「攻撃力135%」のダメージを与える。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</si>
  <si>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前列の敵全体に「攻撃力155%」のダメージを与え、50%の確率で対象者にスリップ状態（1ターン、対象者の最大HPの15%ダメージ（上限ダメージは自身の攻撃力の1500%ダメージ））を付与する。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7">
      <t>コウゲキ</t>
    </rPh>
    <rPh sb="77" eb="78">
      <t>リョク</t>
    </rPh>
    <rPh sb="91" eb="93">
      <t>フヨ</t>
    </rPh>
    <phoneticPr fontId="3"/>
  </si>
  <si>
    <t>ランダムな後列の敵1体に「攻撃力160%」のダメージを与える。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</si>
  <si>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</si>
  <si>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ランダムな敵3体に「攻撃力106%」のダメージを与える。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</si>
  <si>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ランダムな敵2体に「攻撃力175%」のダメージを与える。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</si>
  <si>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敵全体に「攻撃力106%」のダメージを与え、味方全体のHPを「攻撃力の180%」分回復させ、リジェネ状態（5ターン、攻撃力の40%分）を付与する。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ミカタ</t>
    </rPh>
    <rPh sb="24" eb="26">
      <t>ゼンタイ</t>
    </rPh>
    <rPh sb="31" eb="34">
      <t>コウゲキリョク</t>
    </rPh>
    <rPh sb="40" eb="41">
      <t>ブン</t>
    </rPh>
    <rPh sb="41" eb="43">
      <t>カイフク</t>
    </rPh>
    <rPh sb="50" eb="52">
      <t>ジョウタイ</t>
    </rPh>
    <rPh sb="58" eb="61">
      <t>コウゲキリョク</t>
    </rPh>
    <rPh sb="65" eb="66">
      <t>ブン</t>
    </rPh>
    <rPh sb="68" eb="70">
      <t>フヨ</t>
    </rPh>
    <phoneticPr fontId="3"/>
  </si>
  <si>
    <t>敵全体に「攻撃力86%」のダメージを与える。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</si>
  <si>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前列の敵全体に「攻撃力100%」のダメージを与える。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</si>
  <si>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ランダムな敵1体に「攻撃力85%」のダメージを与える。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</si>
  <si>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ランダムな後列の敵2体に「攻撃力108%」のダメージを与える。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</si>
  <si>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ランダムな敵3体に「攻撃力104%」のダメージを与える。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</si>
  <si>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ランダムな敵4体に「攻撃力105%」のダメージを与える。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</si>
  <si>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_skillTargetType</t>
    <phoneticPr fontId="3"/>
  </si>
  <si>
    <t>string</t>
    <phoneticPr fontId="3"/>
  </si>
  <si>
    <t>スキル対象タイプ</t>
    <rPh sb="3" eb="5">
      <t>タイショウ</t>
    </rPh>
    <phoneticPr fontId="3"/>
  </si>
  <si>
    <t>10: 敵全体の中からランダムで2体</t>
  </si>
  <si>
    <t>0: None</t>
  </si>
  <si>
    <t>1: 自分</t>
  </si>
  <si>
    <t>2: 味方全体</t>
  </si>
  <si>
    <t>3: 敵全体</t>
  </si>
  <si>
    <t>4: 味方全体の中からランダムで1体</t>
  </si>
  <si>
    <t>5: 味方全体の中からランダムで2体</t>
  </si>
  <si>
    <t>6: 味方全体の中からランダムで3体</t>
  </si>
  <si>
    <t>7: 味方全体の中からランダムで4体</t>
  </si>
  <si>
    <t>8: 味方全体の中からランダムで5体</t>
  </si>
  <si>
    <t>9: 敵全体の中からランダムで1体</t>
  </si>
  <si>
    <t>11: 敵全体の中からランダムで3体</t>
  </si>
  <si>
    <t>12: 敵全体の中からランダムで4体</t>
  </si>
  <si>
    <t>13: 敵全体の中からランダムで5体</t>
  </si>
  <si>
    <t>14: 攻撃したモンスター</t>
  </si>
  <si>
    <t>15: 攻撃されたモンスター</t>
  </si>
  <si>
    <t>16: 味方前衛全体</t>
  </si>
  <si>
    <t>17: 味方後衛全体</t>
  </si>
  <si>
    <t>18: 敵前衛全体</t>
  </si>
  <si>
    <t>19: 敵後衛全体</t>
  </si>
  <si>
    <t>20: 一番前の味方</t>
  </si>
  <si>
    <t>21: 一番前の敵</t>
  </si>
  <si>
    <t>22: 味方全体の中からHPが低い順に1体</t>
  </si>
  <si>
    <t>23: 味方全体の中からHPが低い順に2体</t>
  </si>
  <si>
    <t>24: 味方全体の中からHPが低い順に3体</t>
  </si>
  <si>
    <t>25: 味方全体の中からHPが低い順に4体</t>
  </si>
  <si>
    <t>26: 敵全体の中からHPが低い順に1体</t>
  </si>
  <si>
    <t>27: 敵全体の中からHPが低い順に2体</t>
  </si>
  <si>
    <t>28: 敵全体の中からHPが低い順に3体</t>
  </si>
  <si>
    <t>29: 敵全体の中からHPが低い順に4体</t>
  </si>
  <si>
    <t>30: すでに対象にしたモンスター</t>
  </si>
  <si>
    <t>31: 味方前衛の中からランダムで1体</t>
  </si>
  <si>
    <t>32: 味方前衛の中からランダムで2体</t>
  </si>
  <si>
    <t>33: 味方後衛の中からランダムで1体</t>
  </si>
  <si>
    <t>34: 味方後衛の中からランダムで2体</t>
  </si>
  <si>
    <t>35: 味方後衛の中からランダムで3体</t>
  </si>
  <si>
    <t>36: 敵前衛の中からランダムで1体</t>
  </si>
  <si>
    <t>37: 敵前衛の中からランダムで2体</t>
  </si>
  <si>
    <t>38: 敵後衛の中からランダムで1体</t>
  </si>
  <si>
    <t>39: 敵後衛の中からランダムで2体</t>
  </si>
  <si>
    <t>40: 敵後衛の中からランダムで3体</t>
  </si>
  <si>
    <t>SkillTargetType</t>
    <phoneticPr fontId="3"/>
  </si>
  <si>
    <t>ActivateConditionType</t>
    <phoneticPr fontId="3"/>
  </si>
  <si>
    <t>_valueTargetType</t>
    <phoneticPr fontId="3"/>
  </si>
  <si>
    <t>効果料対象タイプ</t>
    <rPh sb="0" eb="2">
      <t>コウカ</t>
    </rPh>
    <rPh sb="2" eb="3">
      <t>リョウ</t>
    </rPh>
    <rPh sb="3" eb="5">
      <t>タイショウ</t>
    </rPh>
    <phoneticPr fontId="3"/>
  </si>
  <si>
    <t>2: 生きているとき</t>
  </si>
  <si>
    <t>3: 戦闘不能のとき</t>
  </si>
  <si>
    <t>5: 回復可能な時</t>
  </si>
  <si>
    <t>_activateConditionType</t>
    <phoneticPr fontId="3"/>
  </si>
  <si>
    <t>発動条件タイプ</t>
    <rPh sb="0" eb="2">
      <t>ハツドウ</t>
    </rPh>
    <rPh sb="2" eb="4">
      <t>ジョウケン</t>
    </rPh>
    <phoneticPr fontId="3"/>
  </si>
  <si>
    <t>_type</t>
    <phoneticPr fontId="3"/>
  </si>
  <si>
    <t>スキルタイプ</t>
    <phoneticPr fontId="3"/>
  </si>
  <si>
    <t>SkillType</t>
    <phoneticPr fontId="3"/>
  </si>
  <si>
    <t>1: 攻撃</t>
  </si>
  <si>
    <t>2: 体力回復</t>
  </si>
  <si>
    <t>3: 状態異常付与</t>
  </si>
  <si>
    <t>4: 状態異常解除</t>
  </si>
  <si>
    <t>5: 蘇生</t>
  </si>
  <si>
    <t>ValueTargetType</t>
    <phoneticPr fontId="3"/>
  </si>
  <si>
    <t>1: 自身の体力</t>
  </si>
  <si>
    <t>2: 自身の攻撃力</t>
  </si>
  <si>
    <t>3: 自身の防御力</t>
  </si>
  <si>
    <t>4: 自身の回復力</t>
  </si>
  <si>
    <t>5: 自身のスピード</t>
  </si>
  <si>
    <t>6: 自身の最大体力</t>
  </si>
  <si>
    <t>7: 対象の体力</t>
  </si>
  <si>
    <t>8: 対象の攻撃力</t>
  </si>
  <si>
    <t>9: 対象の防御力</t>
  </si>
  <si>
    <t>10: 対象の回復力</t>
  </si>
  <si>
    <t>11: 対象のスピード</t>
  </si>
  <si>
    <t>12: 対象の最大体力</t>
  </si>
  <si>
    <t>_limitValueTargetType</t>
    <phoneticPr fontId="3"/>
  </si>
  <si>
    <t>上限の効果料対象タイプ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</si>
  <si>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BattleCondition</t>
    <phoneticPr fontId="3"/>
  </si>
  <si>
    <t>BattleConditionMBを参照</t>
    <rPh sb="18" eb="20">
      <t>サンショウ</t>
    </rPh>
    <phoneticPr fontId="3"/>
  </si>
  <si>
    <t>0: None</t>
    <phoneticPr fontId="3"/>
  </si>
  <si>
    <t>_battleConditionId</t>
    <phoneticPr fontId="3"/>
  </si>
  <si>
    <t>状態異常ID</t>
    <rPh sb="0" eb="2">
      <t>ジョウタイ</t>
    </rPh>
    <rPh sb="2" eb="4">
      <t>イジョウ</t>
    </rPh>
    <phoneticPr fontId="3"/>
  </si>
  <si>
    <t>SkillFx</t>
    <phoneticPr fontId="3"/>
  </si>
  <si>
    <t>SkillFxMBを参照</t>
    <rPh sb="10" eb="12">
      <t>サンショウ</t>
    </rPh>
    <phoneticPr fontId="3"/>
  </si>
  <si>
    <t>_skillFxId</t>
    <phoneticPr fontId="3"/>
  </si>
  <si>
    <t>スキル演出ID</t>
    <rPh sb="3" eb="5">
      <t>エンシュツ</t>
    </rPh>
    <phoneticPr fontId="3"/>
  </si>
  <si>
    <t>SkillTriggerType</t>
    <phoneticPr fontId="3"/>
  </si>
  <si>
    <t>1: 毎アクション毎</t>
  </si>
  <si>
    <t>2: バトル開始時</t>
  </si>
  <si>
    <t>3: 自分のアクション終了時</t>
  </si>
  <si>
    <t>4: 自分の通常攻撃終了時</t>
  </si>
  <si>
    <t>5: 自分のウルト終了時</t>
  </si>
  <si>
    <t>6: 自分がダメージを受けたとき</t>
  </si>
  <si>
    <t>7: 自分が倒れたとき</t>
  </si>
  <si>
    <t>13:ターン終了時</t>
  </si>
  <si>
    <t>14:ウェーブ終了時</t>
  </si>
  <si>
    <t>15:自身がダメージを与えたとき</t>
  </si>
  <si>
    <t>16:自身がクリティカルを発動した時</t>
  </si>
  <si>
    <t>17:味方が戦闘不能になった時</t>
  </si>
  <si>
    <t>18:敵が戦闘不能になった時</t>
  </si>
  <si>
    <t>19:自身に特定状態異常が付与された時</t>
  </si>
  <si>
    <t>20:味方に特定状態異常が付与された時</t>
  </si>
  <si>
    <t>21:敵に特定状態異常が付与された時</t>
  </si>
  <si>
    <t>22:自身の攻撃がブロックされたとき</t>
  </si>
  <si>
    <t>23:自身が攻撃をブロックしたとき</t>
  </si>
  <si>
    <t>24:自身の通常攻撃またはウルト終了時</t>
  </si>
  <si>
    <t>25:自身が通常攻撃またはウルトを受けた時</t>
  </si>
  <si>
    <t>26:味方がブロックした時</t>
  </si>
  <si>
    <t>27:敵がブロックした時</t>
  </si>
  <si>
    <t>28:自身が通常攻撃を発動した時</t>
  </si>
  <si>
    <t>29:自身が通常攻撃を受けたとき</t>
  </si>
  <si>
    <t>_triggerType</t>
    <phoneticPr fontId="3"/>
  </si>
  <si>
    <t>トリガータイプ</t>
    <phoneticPr fontId="3"/>
  </si>
  <si>
    <t>ランダムな後列の敵2体に「攻撃力152%」のダメージを与え、対象者にスリップ状態（2ターン、攻撃力86%ダメージ）を付与する。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</si>
  <si>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HPが最も低い敵に「攻撃力100%」のダメージを与え、対象者に攻撃力ダウン（3ターン、10%ダウン）、自身に攻撃力アップ（3ターン、10%アップ）を付与し、70%の確率で対象者に流血状態（2ターン、攻撃力60%ダメージ）を付与する。</t>
    <rPh sb="3" eb="4">
      <t>モット</t>
    </rPh>
    <rPh sb="5" eb="6">
      <t>ヒク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89" eb="91">
      <t>リュウケツ</t>
    </rPh>
    <rPh sb="91" eb="93">
      <t>ジョウタイ</t>
    </rPh>
    <rPh sb="99" eb="102">
      <t>コウゲキリョク</t>
    </rPh>
    <rPh sb="111" eb="113">
      <t>フヨ</t>
    </rPh>
    <phoneticPr fontId="3"/>
  </si>
  <si>
    <t>ブロック率+30%、攻撃力+30%とする。</t>
    <rPh sb="4" eb="5">
      <t>リツ</t>
    </rPh>
    <rPh sb="10" eb="13">
      <t>コウゲキリョク</t>
    </rPh>
    <phoneticPr fontId="3"/>
  </si>
  <si>
    <t>ランダムな敵4体に「攻撃力140%」のダメージを与え、80%の確率で対象者にめまい状態（2ターン）を付与する。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</si>
  <si>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ランダムな後列の敵2体に「攻撃力176%」のダメージを与え、対象者に攻撃力ダウン（2ターン、22%ダウン）、自身に攻撃力アップ（2ターン、22%アップ）を付与する。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7">
      <t>コウゲキリョク</t>
    </rPh>
    <rPh sb="54" eb="56">
      <t>ジシン</t>
    </rPh>
    <rPh sb="57" eb="60">
      <t>コウゲキリョク</t>
    </rPh>
    <rPh sb="77" eb="79">
      <t>フヨ</t>
    </rPh>
    <phoneticPr fontId="3"/>
  </si>
  <si>
    <t>HPが最も低い敵に「攻撃力110%」のダメージを与える。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</si>
  <si>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一番前の敵に「攻撃力85%」のダメージを与える。</t>
    <rPh sb="7" eb="10">
      <t>コウゲキリョク</t>
    </rPh>
    <rPh sb="20" eb="21">
      <t>アタ</t>
    </rPh>
    <phoneticPr fontId="3"/>
  </si>
  <si>
    <t>一番前の敵に「攻撃力100%」のダメージを与える。</t>
    <rPh sb="7" eb="10">
      <t>コウゲキリョク</t>
    </rPh>
    <rPh sb="21" eb="22">
      <t>アタ</t>
    </rPh>
    <phoneticPr fontId="3"/>
  </si>
  <si>
    <t>攻撃力+10%、クリティカル率+10%、最大HP+5%とする。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</si>
  <si>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攻撃力+20%、クリティカル率+20%、最大HP+10%とする。また敵が倒れる度に、自身に攻撃力アップ（永続、15%アップ）を付与する。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</si>
  <si>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攻撃力+25%、クリティカル率+30%、最大HP+15%とする。また敵が倒れる度に、自身に攻撃力アップ（永続、20%アップ）を付与する。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</si>
  <si>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ブロック率+15%、攻撃力+10%とする。</t>
    <rPh sb="4" eb="5">
      <t>リツ</t>
    </rPh>
    <rPh sb="10" eb="13">
      <t>コウゲキリョク</t>
    </rPh>
    <phoneticPr fontId="3"/>
  </si>
  <si>
    <t>ランダムな敵4体に「攻撃力98%」のダメージを与え、80%の確率で対象者にめまい状態（2ターン）を付与する。</t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40" eb="42">
      <t>ジョウタイ</t>
    </rPh>
    <rPh sb="49" eb="51">
      <t>フヨ</t>
    </rPh>
    <phoneticPr fontId="3"/>
  </si>
  <si>
    <t>ランダムな敵3体に「攻撃力153%」のダメージを与え、対象者にスリップ状態（2ターン、攻撃力42%ダメージ）を付与する。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</si>
  <si>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一番前の敵に「攻撃力100%」のダメージを与え、55%の確率で対象者に燃焼状態（2ターン、攻撃力90%ダメージ）を付与する。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</si>
  <si>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攻撃力+15%、最大HP+10%とする。</t>
    <rPh sb="0" eb="3">
      <t>コウゲキリョク</t>
    </rPh>
    <rPh sb="8" eb="10">
      <t>サイダイ</t>
    </rPh>
    <phoneticPr fontId="3"/>
  </si>
  <si>
    <t>攻撃力+25%、最大HP+20%とする。また攻撃を受ける度に、80%の確率で攻撃者に燃焼状態（1ターン、攻撃力の80%ダメージ）を付与する。</t>
    <rPh sb="0" eb="3">
      <t>コウゲキリョク</t>
    </rPh>
    <rPh sb="8" eb="10">
      <t>サイダイ</t>
    </rPh>
    <rPh sb="22" eb="24">
      <t>コウゲキ</t>
    </rPh>
    <rPh sb="25" eb="26">
      <t>ウ</t>
    </rPh>
    <rPh sb="28" eb="29">
      <t>タビ</t>
    </rPh>
    <rPh sb="35" eb="37">
      <t>カクリツ</t>
    </rPh>
    <rPh sb="38" eb="41">
      <t>コウゲキシャ</t>
    </rPh>
    <rPh sb="42" eb="44">
      <t>ネンショウ</t>
    </rPh>
    <rPh sb="44" eb="46">
      <t>ジョウタイ</t>
    </rPh>
    <rPh sb="52" eb="55">
      <t>コウゲキリョク</t>
    </rPh>
    <rPh sb="65" eb="67">
      <t>フヨ</t>
    </rPh>
    <phoneticPr fontId="3"/>
  </si>
  <si>
    <t>後列の敵全体に「攻撃力95%」のダメージを与え、24%の確率で対象者にめまい状態（2ターン）を付与する。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</si>
  <si>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後列の敵全体に「攻撃力110%」のダメージを与え、28%の確率で対象者にめまい状態（2ターン）を付与する。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</si>
  <si>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一番前の敵に「攻撃力120%」のダメージを与え、自身に防御力アップ（2ターン、19%アップ）を付与し、自身のHPを「攻撃力の30%」分回復する。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</si>
  <si>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クリティカル攻撃を受けた時、攻撃者に「自身の攻撃力150%」のダメージを与える。また自身のHPが50%未満になった時、自身にダメージ軽減率アップ（3ターン、35%アップ）を付与する。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rPh sb="42" eb="44">
      <t>ジシン</t>
    </rPh>
    <rPh sb="51" eb="53">
      <t>ミマン</t>
    </rPh>
    <rPh sb="57" eb="58">
      <t>トキ</t>
    </rPh>
    <rPh sb="59" eb="61">
      <t>ジシン</t>
    </rPh>
    <rPh sb="66" eb="68">
      <t>ケイゲン</t>
    </rPh>
    <rPh sb="68" eb="69">
      <t>リツ</t>
    </rPh>
    <rPh sb="86" eb="88">
      <t>フヨ</t>
    </rPh>
    <phoneticPr fontId="3"/>
  </si>
  <si>
    <t>ランダムな敵4体に「攻撃力125%」のダメージを与え、対象者にスリップ状態（2ターン、攻撃力30%ダメージ）を付与する。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</si>
  <si>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一番前の敵に「攻撃力100%」のダメージを与え、対象者に中毒状態（2ターン、攻撃力45%ダメージ）を付与する。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</si>
  <si>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クリティカル率+20%、攻撃力+10%とする。</t>
    <rPh sb="6" eb="7">
      <t>リツ</t>
    </rPh>
    <rPh sb="12" eb="15">
      <t>コウゲキリョク</t>
    </rPh>
    <phoneticPr fontId="3"/>
  </si>
  <si>
    <t>クリティカル率+30%、攻撃力+25%、中毒状態特攻（50%アップ）とする。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</si>
  <si>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敵全体に「攻撃力136%」のダメージを与え、75%の確率で対象者に沈黙状態（3ターン）を付与する。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6" eb="28">
      <t>カクリツ</t>
    </rPh>
    <rPh sb="29" eb="31">
      <t>タイショウ</t>
    </rPh>
    <rPh sb="31" eb="32">
      <t>シャ</t>
    </rPh>
    <rPh sb="33" eb="35">
      <t>チンモク</t>
    </rPh>
    <rPh sb="35" eb="37">
      <t>ジョウタイ</t>
    </rPh>
    <rPh sb="44" eb="46">
      <t>フヨ</t>
    </rPh>
    <phoneticPr fontId="3"/>
  </si>
  <si>
    <t>一番前の敵に「攻撃力100%」のダメージを与え、対象者に攻撃力ダウン（3ターン、8%ダウン）を付与し、80%の確率で対象者にクリティカル率ダウン（3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</si>
  <si>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スキルダメージ+50%、最大HP+15%とする。</t>
    <rPh sb="12" eb="14">
      <t>サイダイ</t>
    </rPh>
    <phoneticPr fontId="3"/>
  </si>
  <si>
    <t>スキルダメージ+75%、最大HP+35%、攻撃精度+20%とする。</t>
    <rPh sb="12" eb="14">
      <t>サイダイ</t>
    </rPh>
    <rPh sb="21" eb="23">
      <t>コウゲキ</t>
    </rPh>
    <rPh sb="23" eb="25">
      <t>セイド</t>
    </rPh>
    <phoneticPr fontId="3"/>
  </si>
  <si>
    <t>後列の敵全体に「攻撃力135%」のダメージを与え、25%の確率で対象者にめまい状態（2ターン）を付与する。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</si>
  <si>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一番前の敵に「攻撃力110%」のダメージを与え、自身に防御力アップ（3ターン、15%アップ）を付与し、自身のHPを「攻撃力の15%」分回復する。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</si>
  <si>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ランダムな敵4体に「攻撃力123%」のダメージを与え、30%の確率で対象者にめまい状態（2ターン）を付与する。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</si>
  <si>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攻撃力+20%、最大HP+30%とする。また自身が倒された時、28%の確率で後列の敵全体にめまい状態（2ターン）を付与する。</t>
    <rPh sb="0" eb="3">
      <t>コウゲキリョク</t>
    </rPh>
    <rPh sb="8" eb="10">
      <t>サイダイ</t>
    </rPh>
    <rPh sb="22" eb="24">
      <t>ジシン</t>
    </rPh>
    <rPh sb="25" eb="26">
      <t>タオ</t>
    </rPh>
    <rPh sb="29" eb="30">
      <t>トキ</t>
    </rPh>
    <rPh sb="35" eb="37">
      <t>カクリツ</t>
    </rPh>
    <rPh sb="38" eb="40">
      <t>コウレツ</t>
    </rPh>
    <rPh sb="41" eb="42">
      <t>テキ</t>
    </rPh>
    <rPh sb="42" eb="44">
      <t>ゼンタイ</t>
    </rPh>
    <rPh sb="48" eb="50">
      <t>ジョウタイ</t>
    </rPh>
    <rPh sb="57" eb="59">
      <t>フヨ</t>
    </rPh>
    <phoneticPr fontId="3"/>
  </si>
  <si>
    <t>前列の敵全体に「攻撃力150%」のダメージを与え、20%の確率で対象者に石化状態（2ターン）、前列の敵全体に攻撃精度ダウン（3ターン、10%ダウン）、ランダムな味方4体に攻撃精度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106" eb="108">
      <t>フヨ</t>
    </rPh>
    <phoneticPr fontId="3"/>
  </si>
  <si>
    <t>前列の敵全体に「攻撃力206%」のダメージを与え、40%の確率で対象者に石化状態（2ターン）、前列の敵全体に攻撃精度ダウン（3ターン、20%ダウン）、ランダムな味方4体に攻撃精度アップ（3ターン、20%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85" eb="87">
      <t>コウゲキ</t>
    </rPh>
    <rPh sb="87" eb="89">
      <t>セイド</t>
    </rPh>
    <rPh sb="106" eb="108">
      <t>フヨ</t>
    </rPh>
    <phoneticPr fontId="3"/>
  </si>
  <si>
    <t>一番前の敵に「攻撃力100%」のダメージを与え、20%の確率で対象者に石化状態（2ターン）を付与する。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</si>
  <si>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攻撃精度+20%、攻撃力+15%、最大HP+5%とする。</t>
    <rPh sb="0" eb="2">
      <t>コウゲキ</t>
    </rPh>
    <rPh sb="2" eb="4">
      <t>セイド</t>
    </rPh>
    <rPh sb="9" eb="12">
      <t>コウゲキリョク</t>
    </rPh>
    <rPh sb="17" eb="19">
      <t>サイダイ</t>
    </rPh>
    <phoneticPr fontId="3"/>
  </si>
  <si>
    <t>攻撃精度+30%、攻撃力+25%、最大HP+10%、石化状態特攻（40%アップ）を付与し、敵に石化状態が付与された時、HPが最も低い味方1体のHPを「攻撃力の100%」分回復する。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phoneticPr fontId="3"/>
  </si>
  <si>
    <t>攻撃精度+60%、攻撃力+35%、最大HP+15%、石化状態特攻（60%アップ）を付与し、敵に石化状態が付与された時、HPが最も低い味方1体のHPを「攻撃力の200%」分回復する。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rPh sb="45" eb="46">
      <t>テキ</t>
    </rPh>
    <rPh sb="47" eb="49">
      <t>セキカ</t>
    </rPh>
    <rPh sb="49" eb="51">
      <t>ジョウタイ</t>
    </rPh>
    <rPh sb="52" eb="54">
      <t>フヨ</t>
    </rPh>
    <rPh sb="57" eb="58">
      <t>トキ</t>
    </rPh>
    <rPh sb="62" eb="63">
      <t>モット</t>
    </rPh>
    <rPh sb="64" eb="65">
      <t>ヒク</t>
    </rPh>
    <rPh sb="66" eb="68">
      <t>ミカタ</t>
    </rPh>
    <rPh sb="69" eb="70">
      <t>タイ</t>
    </rPh>
    <rPh sb="75" eb="78">
      <t>コウゲキリョク</t>
    </rPh>
    <rPh sb="84" eb="85">
      <t>ブン</t>
    </rPh>
    <rPh sb="85" eb="87">
      <t>カイフク</t>
    </rPh>
    <phoneticPr fontId="3"/>
  </si>
  <si>
    <t>敵全体に「攻撃力120%」のダメージを与え、対象者にクリティカル率ダウン（3ターン、24%ダウン）を付与する。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モノ</t>
    </rPh>
    <rPh sb="32" eb="33">
      <t>リツ</t>
    </rPh>
    <rPh sb="50" eb="52">
      <t>フヨ</t>
    </rPh>
    <phoneticPr fontId="3"/>
  </si>
  <si>
    <t>一番前の敵に「攻撃力100%」のダメージを与え、自身にクリティカル率アップ（4ターン、15%）、対象にクリティカル率ダウン（4ターン、15%ダウン）を付与し、40%の確率で自身にクリティカル率アップ（2ターン、22%）を付与する。</t>
    <rPh sb="24" eb="26">
      <t>ジシン</t>
    </rPh>
    <rPh sb="33" eb="34">
      <t>リツ</t>
    </rPh>
    <rPh sb="48" eb="50">
      <t>タイショウ</t>
    </rPh>
    <rPh sb="57" eb="58">
      <t>リツ</t>
    </rPh>
    <rPh sb="75" eb="77">
      <t>フヨ</t>
    </rPh>
    <rPh sb="83" eb="85">
      <t>カクリツ</t>
    </rPh>
    <rPh sb="86" eb="88">
      <t>ジシン</t>
    </rPh>
    <rPh sb="95" eb="96">
      <t>リツ</t>
    </rPh>
    <rPh sb="110" eb="112">
      <t>フヨ</t>
    </rPh>
    <phoneticPr fontId="3"/>
  </si>
  <si>
    <t>攻撃力+20%、クリティカルダメージ+8%、最大HP+10%とする。</t>
    <rPh sb="0" eb="3">
      <t>コウゲキリョク</t>
    </rPh>
    <rPh sb="22" eb="24">
      <t>サイダイ</t>
    </rPh>
    <phoneticPr fontId="3"/>
  </si>
  <si>
    <t>攻撃力+40%、クリティカルダメージ+20%、最大HP+20%とし、攻撃を受ける度に、攻撃者に「自身の攻撃力150%」のダメージを与える。</t>
    <rPh sb="0" eb="3">
      <t>コウゲキリョク</t>
    </rPh>
    <rPh sb="23" eb="25">
      <t>サイダイ</t>
    </rPh>
    <rPh sb="34" eb="36">
      <t>コウゲキ</t>
    </rPh>
    <rPh sb="37" eb="38">
      <t>ウ</t>
    </rPh>
    <rPh sb="40" eb="41">
      <t>タビ</t>
    </rPh>
    <rPh sb="43" eb="46">
      <t>コウゲキシャ</t>
    </rPh>
    <rPh sb="48" eb="50">
      <t>ジシン</t>
    </rPh>
    <rPh sb="51" eb="53">
      <t>コウゲキ</t>
    </rPh>
    <rPh sb="53" eb="54">
      <t>リョク</t>
    </rPh>
    <rPh sb="65" eb="66">
      <t>アタ</t>
    </rPh>
    <phoneticPr fontId="3"/>
  </si>
  <si>
    <t>攻撃力+30%、クリティカルダメージ+10%、最大HP+15%とし、攻撃を受ける度に、攻撃者に「自身の攻撃力100%」のダメージを与える。</t>
    <rPh sb="0" eb="3">
      <t>コウゲキリョク</t>
    </rPh>
    <rPh sb="23" eb="25">
      <t>サイダイ</t>
    </rPh>
    <phoneticPr fontId="3"/>
  </si>
  <si>
    <t>敵全体に「攻撃力87%」のダメージを与え、対象者に燃焼状態（3ターン、攻撃力40%ダメージ）を付与する。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</si>
  <si>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一番前の敵に「攻撃力100%」のダメージを与え、自身のHPを「攻撃力45%」分回復する。</t>
    <rPh sb="24" eb="26">
      <t>ジシン</t>
    </rPh>
    <rPh sb="38" eb="39">
      <t>ブン</t>
    </rPh>
    <rPh sb="39" eb="41">
      <t>カイフク</t>
    </rPh>
    <phoneticPr fontId="3"/>
  </si>
  <si>
    <t>ランダムな敵4体に「攻撃力216%」のダメージを与え、対象者に燃焼状態（6ターン、攻撃力の35%ダメージ）、自身に弱体効果耐性アップ（3ターン、35%）を付与する。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</si>
  <si>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最大HP+20%、攻撃力+10%、クリティカルダメージ+10%とする。</t>
    <rPh sb="0" eb="2">
      <t>サイダイ</t>
    </rPh>
    <rPh sb="9" eb="12">
      <t>コウゲキリョク</t>
    </rPh>
    <phoneticPr fontId="3"/>
  </si>
  <si>
    <t>最大HP+20%、攻撃力+10%、クリティカルダメージ+10%、燃焼状態特攻（30%アップ）とし、敵に燃焼状態が付与された時、自身に攻撃力アップ（4ターン、1%アップ）、スキルダメージアップ（4ターン、4%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phoneticPr fontId="3"/>
  </si>
  <si>
    <t>最大HP+30%、攻撃力+15%、クリティカルダメージ+18%、燃焼状態特攻（40%アップ）とし、敵に燃焼状態が付与された時、自身に攻撃力アップ（4ターン、2%アップ）、スキルダメージアップ（4ターン、4%）を付与する。またターン終了時に敵全体に燃焼状態（1ターン、攻撃力の10%ダメージ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rPh sb="115" eb="117">
      <t>シュウリョウ</t>
    </rPh>
    <rPh sb="117" eb="118">
      <t>ジ</t>
    </rPh>
    <rPh sb="119" eb="120">
      <t>テキ</t>
    </rPh>
    <rPh sb="120" eb="122">
      <t>ゼンタイ</t>
    </rPh>
    <rPh sb="123" eb="125">
      <t>ネンショウ</t>
    </rPh>
    <rPh sb="125" eb="127">
      <t>ジョウタイ</t>
    </rPh>
    <rPh sb="133" eb="136">
      <t>コウゲキリョク</t>
    </rPh>
    <rPh sb="146" eb="148">
      <t>フヨ</t>
    </rPh>
    <phoneticPr fontId="3"/>
  </si>
  <si>
    <t>ランダムな敵3体に「攻撃力142%」のダメージを与え、自身のHPを「攻撃力の240%」分回復する。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3" eb="44">
      <t>ブン</t>
    </rPh>
    <rPh sb="44" eb="46">
      <t>カイフク</t>
    </rPh>
    <phoneticPr fontId="3"/>
  </si>
  <si>
    <t>一番前の敵に「攻撃力100%」のダメージを与え、自身にクリティカルダメージアップ（2ターン、24%アップ）、スピードアップ（2ターン、10アップ）を付与し、自身のHPを「攻撃力の45%」分回復する。</t>
    <rPh sb="24" eb="26">
      <t>ジシン</t>
    </rPh>
    <rPh sb="74" eb="76">
      <t>フヨ</t>
    </rPh>
    <rPh sb="78" eb="80">
      <t>ジシン</t>
    </rPh>
    <rPh sb="85" eb="88">
      <t>コウゲキリョク</t>
    </rPh>
    <rPh sb="93" eb="94">
      <t>ブン</t>
    </rPh>
    <rPh sb="94" eb="96">
      <t>カイフク</t>
    </rPh>
    <phoneticPr fontId="3"/>
  </si>
  <si>
    <t>最大HP+30%、ブロック率+15%とする。</t>
    <rPh sb="0" eb="2">
      <t>サイダイ</t>
    </rPh>
    <rPh sb="13" eb="14">
      <t>リツ</t>
    </rPh>
    <phoneticPr fontId="3"/>
  </si>
  <si>
    <t>最大HP+40%、ブロック率+20%とし、HPが80%未満になった時、一度だけ自身に攻撃力アップ（5ターン、18%アップ）、クリティカル率アップ（5ターン、18%アップ）を付与する。</t>
    <rPh sb="0" eb="2">
      <t>サイダイ</t>
    </rPh>
    <rPh sb="13" eb="14">
      <t>リツ</t>
    </rPh>
    <phoneticPr fontId="3"/>
  </si>
  <si>
    <t>最大HP+50%、ブロック率+25%とし、HPが80%未満になった時、一度だけ自身に攻撃力アップ（5ターン、22%アップ）、クリティカル率アップ（5ターン、24%アップ）を付与する。</t>
    <rPh sb="0" eb="2">
      <t>サイダイ</t>
    </rPh>
    <rPh sb="13" eb="14">
      <t>リツ</t>
    </rPh>
    <rPh sb="27" eb="29">
      <t>ミマン</t>
    </rPh>
    <rPh sb="33" eb="34">
      <t>トキ</t>
    </rPh>
    <rPh sb="35" eb="37">
      <t>イチド</t>
    </rPh>
    <rPh sb="39" eb="41">
      <t>ジシン</t>
    </rPh>
    <rPh sb="42" eb="45">
      <t>コウゲキリョク</t>
    </rPh>
    <rPh sb="68" eb="69">
      <t>リツ</t>
    </rPh>
    <rPh sb="86" eb="88">
      <t>フヨ</t>
    </rPh>
    <phoneticPr fontId="3"/>
  </si>
  <si>
    <t>前列の敵全体に「攻撃力220%」のダメージを与え、自身に攻撃力アップ（2ターン、40%アップ）を付与する。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</si>
  <si>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ランダムな敵1体に「攻撃力100%」のダメージを与える。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</si>
  <si>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ランダムな敵1体に「攻撃力100%」のダメージを与え、対象者に攻撃精度ダウン（2ターン、10%ダウン）を付与する。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コウゲキ</t>
    </rPh>
    <rPh sb="33" eb="35">
      <t>セイド</t>
    </rPh>
    <rPh sb="52" eb="54">
      <t>フヨ</t>
    </rPh>
    <phoneticPr fontId="3"/>
  </si>
  <si>
    <t>前列の敵全体に「攻撃力85%」のダメージを与え、対象者に攻撃精度ダウン（2ターン、15%ダウン）を付与する。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0">
      <t>コウゲキ</t>
    </rPh>
    <rPh sb="30" eb="32">
      <t>セイド</t>
    </rPh>
    <rPh sb="49" eb="51">
      <t>フヨ</t>
    </rPh>
    <phoneticPr fontId="3"/>
  </si>
  <si>
    <t>ブロック率+15%、最大HP+5%、スピード+20とする。</t>
    <rPh sb="4" eb="5">
      <t>リツ</t>
    </rPh>
    <rPh sb="10" eb="12">
      <t>サイダイ</t>
    </rPh>
    <phoneticPr fontId="3"/>
  </si>
  <si>
    <t>ブロック率+25%、最大HP+10%、スピード+40とし、ブロックする度に、自身のHPを「自身の攻撃力の120%」分回復する。</t>
    <rPh sb="4" eb="5">
      <t>リツ</t>
    </rPh>
    <rPh sb="10" eb="12">
      <t>サイダイ</t>
    </rPh>
    <phoneticPr fontId="3"/>
  </si>
  <si>
    <t>ブロック率+30%、最大HP+15%、スピード+50とし、ブロックする度に、自身のHPを「自身の攻撃力の160%」分回復する。</t>
    <rPh sb="4" eb="5">
      <t>リツ</t>
    </rPh>
    <rPh sb="10" eb="12">
      <t>サイダイ</t>
    </rPh>
    <rPh sb="35" eb="36">
      <t>タビ</t>
    </rPh>
    <rPh sb="38" eb="40">
      <t>ジシン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</si>
  <si>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敵全体に「攻撃力120%」のダメージを与え、後列の味方全体にスピードアップ（2ターン、25アップ）を付与する。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コウレツ</t>
    </rPh>
    <rPh sb="25" eb="27">
      <t>ミカタ</t>
    </rPh>
    <rPh sb="27" eb="29">
      <t>ゼンタイ</t>
    </rPh>
    <rPh sb="50" eb="52">
      <t>フヨ</t>
    </rPh>
    <phoneticPr fontId="3"/>
  </si>
  <si>
    <t>ランダムな敵3体に「攻撃力70%」のダメージを与え、対象者にクリティカル率ダウン（3ターン、15%ダウン）を付与する。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</si>
  <si>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最大HP+15%、スピード+10とする。</t>
    <rPh sb="0" eb="2">
      <t>サイダイ</t>
    </rPh>
    <phoneticPr fontId="3"/>
  </si>
  <si>
    <t>敵全体に「攻撃力77%」のダメージを与え、対象者に攻撃力ダウン（3ターン、10%ダウン）、味方全体に攻撃力アップ（3ターン、16%アップ）を付与する。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5" eb="47">
      <t>ミカタ</t>
    </rPh>
    <rPh sb="47" eb="49">
      <t>ゼンタイ</t>
    </rPh>
    <rPh sb="50" eb="53">
      <t>コウゲキリョク</t>
    </rPh>
    <rPh sb="70" eb="72">
      <t>フヨ</t>
    </rPh>
    <phoneticPr fontId="3"/>
  </si>
  <si>
    <t>最大HP+10%、ブロック率+10%とする。</t>
    <rPh sb="0" eb="2">
      <t>サイダイ</t>
    </rPh>
    <rPh sb="13" eb="14">
      <t>リツ</t>
    </rPh>
    <phoneticPr fontId="3"/>
  </si>
  <si>
    <t>最大HP+30%、ブロック率+25%とし、自身のHPが50%未満になった時、一度だけ味方全体にダメージ軽減率アップ（3ターン、12%アップ）を付与する。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1" eb="73">
      <t>フヨ</t>
    </rPh>
    <phoneticPr fontId="3"/>
  </si>
  <si>
    <t>一番前の敵に「攻撃力100%」のダメージを与え、対象者に攻撃力ダウン（2ターン、15%ダウン）、クリティカル率ダウン（2ターン、15%ダウン）を付与する。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</si>
  <si>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最大HP+15%、ダメージ軽減率+10%とする。</t>
    <rPh sb="0" eb="2">
      <t>サイダイ</t>
    </rPh>
    <rPh sb="13" eb="15">
      <t>ケイゲン</t>
    </rPh>
    <rPh sb="15" eb="16">
      <t>リツ</t>
    </rPh>
    <phoneticPr fontId="3"/>
  </si>
  <si>
    <t>一番前の敵に「攻撃力280%」のダメージを与え、HPが最も低い味方のHPを「攻撃力の250%」分回復させる。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</si>
  <si>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ランダムな敵4体に「攻撃力150%」のダメージを与え、対象者に燃焼状態（3ターン、攻撃力の42%ダメージ）を付与する。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</si>
  <si>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一番前の敵に「攻撃力100%」のダメージを与え、自身のHPを「攻撃力の40%」分回復する。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</si>
  <si>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後列の敵全体に「攻撃力140%」のダメージを与え、35%の確率で対象者に氷結状態（2ターン）を付与する。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</si>
  <si>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一番前の敵に「攻撃力100%」のダメージを与え、対象者に攻撃力ダウン（3ターン、10%ダウン）、自身に攻撃力アップ（3ターン、10%アップ）を付与する。</t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</si>
  <si>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敵全体に「攻撃力110%」のダメージを与え、自身に弱体効果耐性アップ（2ターン、100%アップ）、ダメージ軽減率アップ（2ターン、40%アップ）を付与し、50%の確率で対象者に沈黙状態（2ターン）を付与する。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ジシン</t>
    </rPh>
    <rPh sb="25" eb="27">
      <t>ジャクタイ</t>
    </rPh>
    <rPh sb="27" eb="29">
      <t>コウカ</t>
    </rPh>
    <rPh sb="29" eb="31">
      <t>タイセイ</t>
    </rPh>
    <rPh sb="53" eb="55">
      <t>ケイゲン</t>
    </rPh>
    <rPh sb="55" eb="56">
      <t>リツ</t>
    </rPh>
    <rPh sb="73" eb="75">
      <t>フヨ</t>
    </rPh>
    <rPh sb="81" eb="83">
      <t>カクリツ</t>
    </rPh>
    <rPh sb="84" eb="86">
      <t>タイショウ</t>
    </rPh>
    <rPh sb="86" eb="87">
      <t>シャ</t>
    </rPh>
    <rPh sb="88" eb="90">
      <t>チンモク</t>
    </rPh>
    <rPh sb="90" eb="92">
      <t>ジョウタイ</t>
    </rPh>
    <rPh sb="99" eb="101">
      <t>フヨ</t>
    </rPh>
    <phoneticPr fontId="3"/>
  </si>
  <si>
    <t>一番前の敵に「攻撃力100%」のダメージを与え、75%の確率で対象者に中毒状態（2ターン、攻撃力の200%ダメージ）を付与し、15%の確率で対象者に沈黙状態（2ターン）を付与する。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9" eb="61">
      <t>フヨ</t>
    </rPh>
    <rPh sb="67" eb="69">
      <t>カクリツ</t>
    </rPh>
    <rPh sb="70" eb="72">
      <t>タイショウ</t>
    </rPh>
    <rPh sb="72" eb="73">
      <t>シャ</t>
    </rPh>
    <rPh sb="74" eb="76">
      <t>チンモク</t>
    </rPh>
    <rPh sb="76" eb="78">
      <t>ジョウタイ</t>
    </rPh>
    <rPh sb="85" eb="87">
      <t>フヨ</t>
    </rPh>
    <phoneticPr fontId="3"/>
  </si>
  <si>
    <t>クリティカル率+10%、クリティカルダメージ+15%、攻撃力+5%とする。</t>
    <rPh sb="6" eb="7">
      <t>リツ</t>
    </rPh>
    <rPh sb="27" eb="30">
      <t>コウゲキリョク</t>
    </rPh>
    <phoneticPr fontId="3"/>
  </si>
  <si>
    <t>後列の敵全体に「攻撃力120%」のダメージを与え、自身のHPを「攻撃力の95%」分回復する。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5">
      <t>コウゲキリョク</t>
    </rPh>
    <rPh sb="40" eb="41">
      <t>ブン</t>
    </rPh>
    <rPh sb="41" eb="43">
      <t>カイフク</t>
    </rPh>
    <phoneticPr fontId="3"/>
  </si>
  <si>
    <t>一番前の敵に「攻撃力100%」のダメージを与え、自身のHPを「攻撃力の36%」分回復する。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</si>
  <si>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最大HP+15%、攻撃精度+15%とする。</t>
    <rPh sb="0" eb="2">
      <t>サイダイ</t>
    </rPh>
    <rPh sb="9" eb="11">
      <t>コウゲキ</t>
    </rPh>
    <rPh sb="11" eb="13">
      <t>セイド</t>
    </rPh>
    <phoneticPr fontId="3"/>
  </si>
  <si>
    <t>最大HP+30%、攻撃精度+20%とし、敵がブロックをした時、自身のHPを「攻撃力の60%」分回復する。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</si>
  <si>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ランダムな後列の敵2体に「攻撃力200%」のダメージを与え、対象者にスリップ状態（2ターン、攻撃力の25%ダメージ）を付与する。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</si>
  <si>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</si>
  <si>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クリティカル率+20%、クリティカルダメージ+20%とする。</t>
    <rPh sb="6" eb="7">
      <t>リツ</t>
    </rPh>
    <phoneticPr fontId="3"/>
  </si>
  <si>
    <t>クリティカル率+30%、クリティカルダメージ+40%とする。</t>
    <rPh sb="6" eb="7">
      <t>リツ</t>
    </rPh>
    <phoneticPr fontId="3"/>
  </si>
  <si>
    <t>HPが最も低い敵に「攻撃力105%」のダメージを与え、対象者に攻撃力ダウン（3ターン、15%ダウン）を付与し、50%の確率で対象者に中毒状態（2ターン、攻撃力の80%ダメージ）を付与する。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rPh sb="59" eb="61">
      <t>カクリツ</t>
    </rPh>
    <rPh sb="62" eb="64">
      <t>タイショウ</t>
    </rPh>
    <rPh sb="64" eb="65">
      <t>シャ</t>
    </rPh>
    <rPh sb="66" eb="68">
      <t>チュウドク</t>
    </rPh>
    <rPh sb="68" eb="70">
      <t>ジョウタイ</t>
    </rPh>
    <rPh sb="76" eb="79">
      <t>コウゲキリョク</t>
    </rPh>
    <rPh sb="89" eb="91">
      <t>フヨ</t>
    </rPh>
    <phoneticPr fontId="3"/>
  </si>
  <si>
    <t>敵全体に「攻撃力100%」のダメージを与え、対象者に中毒状態（3ターン、攻撃力の60%ダメージ）を与え、25%の確率で対象者にめまい状態（2ターン）を付与する。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シャ</t>
    </rPh>
    <rPh sb="26" eb="28">
      <t>チュウドク</t>
    </rPh>
    <rPh sb="28" eb="30">
      <t>ジョウタイ</t>
    </rPh>
    <rPh sb="36" eb="39">
      <t>コウゲキリョク</t>
    </rPh>
    <rPh sb="49" eb="50">
      <t>アタ</t>
    </rPh>
    <rPh sb="56" eb="58">
      <t>カクリツ</t>
    </rPh>
    <rPh sb="59" eb="61">
      <t>タイショウ</t>
    </rPh>
    <rPh sb="61" eb="62">
      <t>シャ</t>
    </rPh>
    <rPh sb="66" eb="68">
      <t>ジョウタイ</t>
    </rPh>
    <rPh sb="75" eb="77">
      <t>フヨ</t>
    </rPh>
    <phoneticPr fontId="3"/>
  </si>
  <si>
    <t>最大HP+10%、攻撃力+5%とする。</t>
    <rPh sb="0" eb="2">
      <t>サイダイ</t>
    </rPh>
    <rPh sb="9" eb="12">
      <t>コウゲキリョク</t>
    </rPh>
    <phoneticPr fontId="3"/>
  </si>
  <si>
    <t>最大HP+20%、攻撃力+15%とし、自身が倒された時、敵全体に中毒状態（4ターン、攻撃力の73%ダメージ）を付与する。また継続ダメージを受けたとき、自身のHPを「攻撃力の120%」分回復する。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rPh sb="62" eb="64">
      <t>ケイゾク</t>
    </rPh>
    <rPh sb="69" eb="70">
      <t>ウ</t>
    </rPh>
    <rPh sb="75" eb="77">
      <t>ジシン</t>
    </rPh>
    <rPh sb="82" eb="85">
      <t>コウゲキリョク</t>
    </rPh>
    <rPh sb="91" eb="92">
      <t>ブン</t>
    </rPh>
    <rPh sb="92" eb="94">
      <t>カイフク</t>
    </rPh>
    <phoneticPr fontId="3"/>
  </si>
  <si>
    <t>HPが最も低い敵に「攻撃力200%」のダメージを与え、自身のHPを「与えたダメージの30%」分回復し、自身に攻撃力アップ（6ターン、60%アップ）を付与し、50%の確率で対象者にスリップ状態（2ターン、攻撃力の100%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5" eb="117">
      <t>フヨ</t>
    </rPh>
    <phoneticPr fontId="3"/>
  </si>
  <si>
    <t>前列の敵全体に「攻撃力175%」のダメージを与え、60%の確率で対象者にスリップ状態（1ターン、対象者の最大HPの20%ダメージ（上限ダメージは自身の攻撃力3000%ダメージ））を付与する。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8">
      <t>コウゲキリョク</t>
    </rPh>
    <rPh sb="90" eb="92">
      <t>フヨ</t>
    </rPh>
    <phoneticPr fontId="3"/>
  </si>
  <si>
    <t>ランダムな敵3体に「攻撃力132%」のダメージを与え、対象者にスリップ状態（2ターン、攻撃力の100%ダメージ）を付与する。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7" eb="59">
      <t>フヨ</t>
    </rPh>
    <phoneticPr fontId="3"/>
  </si>
  <si>
    <t>ランダムな後列の敵2体に「攻撃力190%」のダメージを与え、対象者に中毒状態（6ターン、攻撃力の56%ダメージ）を付与し、45%の確率で対象者にめまい状態（2ターン）を付与する。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</si>
  <si>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一番前の敵に「攻撃力100%」のダメージを与え、75%の確率で対象者にめまい状態（2ターン）を付与する。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</si>
  <si>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169%」のダメージを与え、対象者の燃焼状態と流血状態をすべて解除し、「これらの弱体効果の残ったダメージの110%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</si>
  <si>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一番前の敵に「攻撃力110%」のダメージを与える。</t>
    <phoneticPr fontId="3"/>
  </si>
  <si>
    <t>一番前の敵に「攻撃力120%」のダメージを与える。</t>
    <phoneticPr fontId="3"/>
  </si>
  <si>
    <t>攻撃力+10%、最大HP+5%、ダメージ軽減率+5%、燃焼耐性（100%アップ）、流血耐性（100%アップ）とする。</t>
    <rPh sb="0" eb="3">
      <t>コウゲキリョク</t>
    </rPh>
    <rPh sb="8" eb="10">
      <t>サイダイ</t>
    </rPh>
    <rPh sb="20" eb="22">
      <t>ケイゲン</t>
    </rPh>
    <rPh sb="22" eb="23">
      <t>リツ</t>
    </rPh>
    <rPh sb="27" eb="29">
      <t>ネンショウ</t>
    </rPh>
    <rPh sb="29" eb="31">
      <t>タイセイ</t>
    </rPh>
    <rPh sb="41" eb="43">
      <t>リュウケツ</t>
    </rPh>
    <rPh sb="43" eb="45">
      <t>タイセイ</t>
    </rPh>
    <phoneticPr fontId="3"/>
  </si>
  <si>
    <t>ランダムな敵2体に「攻撃力90%」のダメージを与える。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</si>
  <si>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攻撃力+15%、クリティカル率+15%、最大HP+5%とする。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</si>
  <si>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攻撃力+20%、クリティカル率+20%、最大HP+10%とする。また、クリティカルを発動した時、自身のHPを「攻撃力の160%」分回復する。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</si>
  <si>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ランダムな敵4体に「攻撃力162%」のダメージを与え、味方全体のHPを「攻撃力の200%」分回復させ、リジェネ状態（5ターン、攻撃力の55%分）を付与する。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ミカタ</t>
    </rPh>
    <rPh sb="29" eb="31">
      <t>ゼンタイ</t>
    </rPh>
    <rPh sb="36" eb="39">
      <t>コウゲキリョク</t>
    </rPh>
    <rPh sb="45" eb="46">
      <t>ブン</t>
    </rPh>
    <rPh sb="46" eb="48">
      <t>カイフク</t>
    </rPh>
    <rPh sb="55" eb="57">
      <t>ジョウタイ</t>
    </rPh>
    <rPh sb="63" eb="66">
      <t>コウゲキリョク</t>
    </rPh>
    <rPh sb="70" eb="71">
      <t>ブン</t>
    </rPh>
    <rPh sb="73" eb="75">
      <t>フヨ</t>
    </rPh>
    <phoneticPr fontId="3"/>
  </si>
  <si>
    <t>一番前の敵に「攻撃力100%」のダメージを与え、自身にリジェネ状態（2ターン、攻撃力の100%分）、攻撃力アップ（4ターン、20%アップ）、被回復効果アップ（4ターン、5%アップ）を付与する。</t>
    <rPh sb="24" eb="26">
      <t>ジシン</t>
    </rPh>
    <rPh sb="31" eb="33">
      <t>ジョウタイ</t>
    </rPh>
    <rPh sb="39" eb="42">
      <t>コウゲキリョク</t>
    </rPh>
    <rPh sb="47" eb="48">
      <t>ブン</t>
    </rPh>
    <rPh sb="50" eb="53">
      <t>コウゲキリョク</t>
    </rPh>
    <rPh sb="70" eb="71">
      <t>ヒ</t>
    </rPh>
    <rPh sb="71" eb="73">
      <t>カイフク</t>
    </rPh>
    <rPh sb="73" eb="75">
      <t>コウカ</t>
    </rPh>
    <rPh sb="91" eb="93">
      <t>フヨ</t>
    </rPh>
    <phoneticPr fontId="3"/>
  </si>
  <si>
    <t>攻撃力+10%、最大HP+10%、クリティカル率+10%、攻撃精度+15%とする。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phoneticPr fontId="3"/>
  </si>
  <si>
    <t>攻撃力+20%、最大HP+20%、クリティカル率+20%、攻撃精度+35%とする。また、自身のHPが50%未満になった時、一度だけ自身にクリティカルダメージアップ（8ターン、40%アップ）を付与し、75%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</si>
  <si>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ランダムな後列の敵2体に「攻撃力140%」のダメージを与え、対象者に流血状態（15ターン、攻撃力の100%ダメージ）を付与し、スピードダウン状態の対象者に流血状態（15ターン、攻撃力の100%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9" eb="61">
      <t>フヨ</t>
    </rPh>
    <rPh sb="70" eb="72">
      <t>ジョウタイ</t>
    </rPh>
    <rPh sb="73" eb="76">
      <t>タイショウシャ</t>
    </rPh>
    <rPh sb="77" eb="79">
      <t>リュウケツ</t>
    </rPh>
    <rPh sb="79" eb="81">
      <t>ジョウタイ</t>
    </rPh>
    <rPh sb="88" eb="91">
      <t>コウゲキリョク</t>
    </rPh>
    <rPh sb="102" eb="104">
      <t>フヨ</t>
    </rPh>
    <phoneticPr fontId="3"/>
  </si>
  <si>
    <t>一番前の敵に「攻撃力100%」のダメージを与え、後列の敵全体に流血状態（3ターン、攻撃力の60%ダメージ）、スピードダウン（3ターン、20ダウン）を付与する。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</si>
  <si>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攻撃力+10%、クリティカル率+10%、弱体効果耐性+5%、スピード+5、流血状態特攻（10%アップ）とする。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7" eb="39">
      <t>リュウケツ</t>
    </rPh>
    <rPh sb="39" eb="41">
      <t>ジョウタイ</t>
    </rPh>
    <rPh sb="41" eb="43">
      <t>トッコウ</t>
    </rPh>
    <phoneticPr fontId="3"/>
  </si>
  <si>
    <t>攻撃力+25%、クリティカル率+25%、弱体効果耐性+20%、スピード+20、流血状態特攻（40%アップ）とする。また、攻撃するたびに、流血状態の対象者全体に「攻撃力60%」のダメージを与える。また、クリティカルを発動した時、流血状態の対象全体に「攻撃力60%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</si>
  <si>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160%」のダメージを与え、HPが最も低い味方のHPを「自身の最大HPの35%」分回復し、一番前の味方にダメージ軽減率アップ（3ターン、20%アップ）を付与し、エネルギーを50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</si>
  <si>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15%」のダメージを与え、HPが最も低い味方3体のHPを「自身の最大HPの15%」分回復させ、ダメージ軽減率アップ（2ターン、10%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8" eb="110">
      <t>フヨ</t>
    </rPh>
    <phoneticPr fontId="3"/>
  </si>
  <si>
    <t>最大HP+15%、ダメージ軽減率+5%、与回復効果+10%、スピード+10とする。</t>
    <rPh sb="0" eb="2">
      <t>サイダイ</t>
    </rPh>
    <rPh sb="13" eb="15">
      <t>ケイゲン</t>
    </rPh>
    <rPh sb="15" eb="16">
      <t>リツ</t>
    </rPh>
    <rPh sb="20" eb="21">
      <t>ヨ</t>
    </rPh>
    <rPh sb="21" eb="23">
      <t>カイフク</t>
    </rPh>
    <rPh sb="23" eb="25">
      <t>コウカ</t>
    </rPh>
    <phoneticPr fontId="3"/>
  </si>
  <si>
    <t>最大HP+30%、ダメージ軽減率+20%、与回復効果+20%、スピード+40とする。また自身が倒された時、一番前の味方のHPを「対象の最大HPの50%」分回復させ、エネルギーを50アップさせ、弱体効果耐性アップ（永続、40%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</si>
  <si>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120%」のダメージを与え、80%の確率で対象者にめまい状態（2ターン）を付与する。また、ランダムな敵1体に「攻撃力140%」のダメージを与え、40%の確率で対象者にめまい状態（2ターン）を付与する。またランダムな敵1体に「攻撃力160%」のダメージを与え、20%の確率で対象者にめまい状態（2ターン）を付与する。またランダムな敵1体に「攻撃力200%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モノ</t>
    </rPh>
    <rPh sb="41" eb="43">
      <t>ジョウタイ</t>
    </rPh>
    <rPh sb="50" eb="52">
      <t>フヨ</t>
    </rPh>
    <rPh sb="63" eb="64">
      <t>テキ</t>
    </rPh>
    <rPh sb="65" eb="66">
      <t>タイ</t>
    </rPh>
    <rPh sb="68" eb="71">
      <t>コウゲキリョク</t>
    </rPh>
    <rPh sb="82" eb="83">
      <t>アタ</t>
    </rPh>
    <rPh sb="89" eb="91">
      <t>カクリツ</t>
    </rPh>
    <rPh sb="92" eb="94">
      <t>タイショウ</t>
    </rPh>
    <rPh sb="94" eb="95">
      <t>シャ</t>
    </rPh>
    <rPh sb="99" eb="101">
      <t>ジョウタイ</t>
    </rPh>
    <rPh sb="108" eb="110">
      <t>フヨ</t>
    </rPh>
    <rPh sb="120" eb="121">
      <t>テキ</t>
    </rPh>
    <rPh sb="122" eb="123">
      <t>タイ</t>
    </rPh>
    <rPh sb="125" eb="128">
      <t>コウゲキリョク</t>
    </rPh>
    <rPh sb="139" eb="140">
      <t>アタ</t>
    </rPh>
    <rPh sb="146" eb="148">
      <t>カクリツ</t>
    </rPh>
    <rPh sb="149" eb="151">
      <t>タイショウ</t>
    </rPh>
    <rPh sb="151" eb="152">
      <t>シャ</t>
    </rPh>
    <rPh sb="156" eb="158">
      <t>ジョウタイ</t>
    </rPh>
    <rPh sb="165" eb="167">
      <t>フヨ</t>
    </rPh>
    <rPh sb="177" eb="178">
      <t>テキ</t>
    </rPh>
    <rPh sb="179" eb="180">
      <t>タイ</t>
    </rPh>
    <rPh sb="182" eb="185">
      <t>コウゲキリョク</t>
    </rPh>
    <rPh sb="196" eb="197">
      <t>アタ</t>
    </rPh>
    <phoneticPr fontId="3"/>
  </si>
  <si>
    <t>一番前の敵に「攻撃力100%」のダメージを与え、HPが80%未満の時、自身にダメージ軽減率アップ（1ターン、30%アップ）を付与する。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</si>
  <si>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スピード+10、最大HP+10%、クリティカル率+5%、めまい耐性（100%アップ）をする。</t>
    <rPh sb="8" eb="10">
      <t>サイダイ</t>
    </rPh>
    <rPh sb="23" eb="24">
      <t>リツ</t>
    </rPh>
    <rPh sb="31" eb="33">
      <t>タイセイ</t>
    </rPh>
    <phoneticPr fontId="3"/>
  </si>
  <si>
    <t>スピード+25、最大HP+25%、クリティカル率+15%、めまい耐性（100%アップ）をする。また、味方がスキルを使用する度に、ランダムな敵1体に「自身の攻撃力125%」のダメージを与え、15%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1" eb="92">
      <t>アタ</t>
    </rPh>
    <rPh sb="98" eb="100">
      <t>カクリツ</t>
    </rPh>
    <rPh sb="101" eb="103">
      <t>タイショウ</t>
    </rPh>
    <rPh sb="103" eb="104">
      <t>シャ</t>
    </rPh>
    <rPh sb="108" eb="110">
      <t>ジョウタイ</t>
    </rPh>
    <rPh sb="117" eb="119">
      <t>フヨ</t>
    </rPh>
    <phoneticPr fontId="3"/>
  </si>
  <si>
    <t>最大HP+10%、攻撃力+10%、与回復効果+5%とする。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phoneticPr fontId="3"/>
  </si>
  <si>
    <t>ランダムな敵3体に「攻撃力168%」のダメージ、「対象者の最大HPの12%」のダメージ（ダメージ上限は「自身の攻撃力の1500%」）を与え、対象者に流血状態（3ターン、攻撃力の75%ダメージ）を付与する。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8" eb="50">
      <t>ジョウゲン</t>
    </rPh>
    <rPh sb="52" eb="54">
      <t>ジシン</t>
    </rPh>
    <rPh sb="55" eb="58">
      <t>コウゲキリョク</t>
    </rPh>
    <rPh sb="67" eb="68">
      <t>アタ</t>
    </rPh>
    <rPh sb="70" eb="73">
      <t>タイショウシャ</t>
    </rPh>
    <rPh sb="74" eb="76">
      <t>リュウケツ</t>
    </rPh>
    <rPh sb="76" eb="78">
      <t>ジョウタイ</t>
    </rPh>
    <rPh sb="84" eb="87">
      <t>コウゲキリョク</t>
    </rPh>
    <rPh sb="97" eb="99">
      <t>フヨ</t>
    </rPh>
    <phoneticPr fontId="3"/>
  </si>
  <si>
    <t>一番前の敵に「攻撃力100%」のダメージを与え、自身に攻撃力アップ（永続、5％アップ）、クリティカルダメージアップ（永続、4%アップ）を付与する。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</si>
  <si>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165%」のダメージを与え、対象者に中毒状態（3ターン、攻撃力の100%ダメージ）を付与し、15%の確率で対象者に氷結状態（2ターン）を付与し、15%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5" eb="57">
      <t>フヨ</t>
    </rPh>
    <rPh sb="63" eb="65">
      <t>カクリツ</t>
    </rPh>
    <rPh sb="66" eb="68">
      <t>タイショウ</t>
    </rPh>
    <rPh sb="68" eb="69">
      <t>シャ</t>
    </rPh>
    <rPh sb="70" eb="72">
      <t>ヒョウケツ</t>
    </rPh>
    <rPh sb="72" eb="74">
      <t>ジョウタイ</t>
    </rPh>
    <rPh sb="81" eb="83">
      <t>フヨ</t>
    </rPh>
    <rPh sb="89" eb="91">
      <t>カクリツ</t>
    </rPh>
    <rPh sb="92" eb="94">
      <t>タイショウ</t>
    </rPh>
    <rPh sb="94" eb="95">
      <t>シャ</t>
    </rPh>
    <rPh sb="96" eb="98">
      <t>セキカ</t>
    </rPh>
    <rPh sb="98" eb="100">
      <t>ジョウタイ</t>
    </rPh>
    <rPh sb="107" eb="109">
      <t>フヨ</t>
    </rPh>
    <phoneticPr fontId="3"/>
  </si>
  <si>
    <t>前列の敵全体に「攻撃力95%」のダメージを与える。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</si>
  <si>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前列の敵全体に「攻撃力105%」のダメージを与え、対象者に攻撃力ダウン（3ターン、12%ダウン）、自身に攻撃力アップ（3ターン、12%アップ）を付与する。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29" eb="32">
      <t>コウゲキリョク</t>
    </rPh>
    <rPh sb="49" eb="51">
      <t>ジシン</t>
    </rPh>
    <rPh sb="52" eb="55">
      <t>コウゲキリョク</t>
    </rPh>
    <rPh sb="72" eb="74">
      <t>フヨ</t>
    </rPh>
    <phoneticPr fontId="3"/>
  </si>
  <si>
    <t>攻撃力+5%、クリティカル率+10%、最大HP+10%、スピード+10、氷結状態特攻（10%アップ）、石化状態特攻（10%アップ）とする。</t>
    <rPh sb="0" eb="3">
      <t>コウゲキリョク</t>
    </rPh>
    <rPh sb="13" eb="14">
      <t>リツ</t>
    </rPh>
    <rPh sb="19" eb="21">
      <t>サイダイ</t>
    </rPh>
    <rPh sb="36" eb="38">
      <t>ヒョウケツ</t>
    </rPh>
    <rPh sb="38" eb="40">
      <t>ジョウタイ</t>
    </rPh>
    <rPh sb="40" eb="42">
      <t>トッコウ</t>
    </rPh>
    <rPh sb="51" eb="53">
      <t>セキカ</t>
    </rPh>
    <rPh sb="53" eb="55">
      <t>ジョウタイ</t>
    </rPh>
    <rPh sb="55" eb="57">
      <t>トッコウ</t>
    </rPh>
    <phoneticPr fontId="3"/>
  </si>
  <si>
    <t>攻撃力+15%、クリティカル率+20%、最大HP+20%、スピード+25、氷結状態特攻（40%アップ）、石化状態特攻（40%アップ）とする。また、敵が石化状態になる度に、自身のHPを「攻撃力の200%」分回復し、自身に攻撃力アップ（3ターン、7%アップ）を付与する。また、敵が氷結状態になる度に、自身のエネルギーを15アップし、自身に攻撃力アップ（3ターン、7%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</si>
  <si>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ランダムな後列の敵1体に「攻撃力100%」のダメージを与える。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</si>
  <si>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ランダムな前列の敵2体に「攻撃力40%」のダメージを与える。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</si>
  <si>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攻撃を受ける度に、100%の確率で自身のHPを「自身の攻撃力の25%」分回復する。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</si>
  <si>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防御力+22%とする。</t>
    <rPh sb="0" eb="3">
      <t>ボウギョリョク</t>
    </rPh>
    <phoneticPr fontId="3"/>
  </si>
  <si>
    <t>攻撃を受ける度に、40%の確率で自身のHPを「攻撃力の30%」分回復する。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</si>
  <si>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自身のHPが50%未満になった時、自身にブロック率アップ（3ターン、50%アップ）を付与する。（一度のみ発動可能）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</si>
  <si>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攻撃を受ける度に、自身にクリティカル率アップ（2ターン、5%アップ）を付与する。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</si>
  <si>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最大HP+10%とする。</t>
    <rPh sb="0" eb="2">
      <t>サイダイ</t>
    </rPh>
    <phoneticPr fontId="3"/>
  </si>
  <si>
    <t>攻撃力+10%、最大HP+10%とする。</t>
    <rPh sb="0" eb="3">
      <t>コウゲキリョク</t>
    </rPh>
    <rPh sb="8" eb="10">
      <t>サイダイ</t>
    </rPh>
    <phoneticPr fontId="3"/>
  </si>
  <si>
    <t>攻撃力+5%とする。</t>
    <rPh sb="0" eb="3">
      <t>コウゲキリョク</t>
    </rPh>
    <phoneticPr fontId="3"/>
  </si>
  <si>
    <t>攻撃を受ける度に、攻撃者に燃焼状態（15ターン、攻撃力5%ダメージ）を付与する。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5" eb="37">
      <t>フヨ</t>
    </rPh>
    <phoneticPr fontId="3"/>
  </si>
  <si>
    <t>クリティカルを発動した時、自身のHPを「攻撃力の29%」分回復する。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</si>
  <si>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自身が倒された時、味方全体のHPを「攻撃力の60%」分回復させ、クリティカル率アップ（3ターン、2%アップ）を付与する。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</si>
  <si>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攻撃を受ける度に、自身にスキルダメージアップ（3ターン、10%アップ）を付与する。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</si>
  <si>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71: スリップ</t>
  </si>
  <si>
    <t>通常攻撃</t>
    <rPh sb="0" eb="2">
      <t>ツウジョウ</t>
    </rPh>
    <rPh sb="2" eb="4">
      <t>コウゲキ</t>
    </rPh>
    <phoneticPr fontId="3"/>
  </si>
  <si>
    <t>アップ</t>
    <phoneticPr fontId="3"/>
  </si>
  <si>
    <t>ダウン</t>
    <phoneticPr fontId="3"/>
  </si>
  <si>
    <t>1: 通常攻撃</t>
  </si>
  <si>
    <t>回復</t>
    <rPh sb="0" eb="2">
      <t>カイフク</t>
    </rPh>
    <phoneticPr fontId="3"/>
  </si>
  <si>
    <t>31: めまい</t>
  </si>
  <si>
    <t>17: 防御力ダウン</t>
  </si>
  <si>
    <t>32: 氷結</t>
  </si>
  <si>
    <t>49: 回復</t>
  </si>
  <si>
    <t>65: 流血</t>
  </si>
  <si>
    <t>doMonsterActivateConditionType</t>
    <phoneticPr fontId="3"/>
  </si>
  <si>
    <t>_doMonsterActivateConditionType</t>
    <phoneticPr fontId="3"/>
  </si>
  <si>
    <t>スキル対象に対する発動条件タイプ</t>
  </si>
  <si>
    <t>スキル実行者に対する発動条件タイプ</t>
  </si>
  <si>
    <t>2: 防御力アップ</t>
  </si>
  <si>
    <t>63: 燃焼</t>
  </si>
  <si>
    <t>35: 石化</t>
  </si>
  <si>
    <t>7: クリティカル率アップ</t>
  </si>
  <si>
    <t>5: アルティメットスキルダメージ率アップ</t>
  </si>
  <si>
    <t>26: 敵全体の中からHPが低い順に1体</t>
    <phoneticPr fontId="3"/>
  </si>
  <si>
    <t>22: クリティカル率ダウン</t>
  </si>
  <si>
    <t>16: 攻撃力ダウン</t>
  </si>
  <si>
    <t>1: 攻撃力アップ</t>
  </si>
  <si>
    <t>1: 攻撃</t>
    <phoneticPr fontId="3"/>
  </si>
  <si>
    <t>37: 沈黙</t>
  </si>
  <si>
    <t>攻撃精度ダウン</t>
    <rPh sb="0" eb="2">
      <t>コウゲキ</t>
    </rPh>
    <rPh sb="2" eb="4">
      <t>セイド</t>
    </rPh>
    <phoneticPr fontId="3"/>
  </si>
  <si>
    <t>攻撃精度アップ</t>
    <rPh sb="0" eb="2">
      <t>コウゲキ</t>
    </rPh>
    <rPh sb="2" eb="4">
      <t>セイド</t>
    </rPh>
    <phoneticPr fontId="3"/>
  </si>
  <si>
    <t>攻撃精度を上昇させる</t>
    <rPh sb="0" eb="2">
      <t>コウゲキ</t>
    </rPh>
    <rPh sb="2" eb="4">
      <t>セイド</t>
    </rPh>
    <rPh sb="5" eb="7">
      <t>ジョウショウ</t>
    </rPh>
    <phoneticPr fontId="3"/>
  </si>
  <si>
    <t>攻撃精度を減少させる</t>
    <rPh sb="0" eb="2">
      <t>コウゲキ</t>
    </rPh>
    <rPh sb="2" eb="4">
      <t>セイド</t>
    </rPh>
    <phoneticPr fontId="3"/>
  </si>
  <si>
    <t>72: 攻撃精度アップ</t>
  </si>
  <si>
    <t>73: 攻撃精度ダウン</t>
  </si>
  <si>
    <t>10: 弱体効果免疫率アップ</t>
  </si>
  <si>
    <t>4: スピードアップ</t>
  </si>
  <si>
    <t>アーマーアップ</t>
    <phoneticPr fontId="3"/>
  </si>
  <si>
    <t>アーマーダウン</t>
    <phoneticPr fontId="3"/>
  </si>
  <si>
    <t>アーマーを上昇させる</t>
    <rPh sb="5" eb="7">
      <t>ジョウショウ</t>
    </rPh>
    <phoneticPr fontId="3"/>
  </si>
  <si>
    <t>アーマーを減少させる</t>
    <phoneticPr fontId="3"/>
  </si>
  <si>
    <t>11: ダメージ軽減率アップ</t>
  </si>
  <si>
    <t>64: 中毒</t>
  </si>
  <si>
    <t>13: 一番最初の要素で自身が与えたダメージ</t>
  </si>
  <si>
    <t>13: 一番最初の要素で自身が与えたダメージ</t>
    <phoneticPr fontId="3"/>
  </si>
  <si>
    <t>14: 直前の要素で自身が与えたダメージ</t>
    <rPh sb="4" eb="6">
      <t>チョクゼン</t>
    </rPh>
    <phoneticPr fontId="3"/>
  </si>
  <si>
    <t>30: 直前の要素の対象</t>
    <rPh sb="4" eb="6">
      <t>チョクゼン</t>
    </rPh>
    <rPh sb="7" eb="9">
      <t>ヨウソ</t>
    </rPh>
    <rPh sb="10" eb="12">
      <t>タイショウ</t>
    </rPh>
    <phoneticPr fontId="3"/>
  </si>
  <si>
    <t>41: 一番最初の要素の対象</t>
    <rPh sb="4" eb="6">
      <t>イチバン</t>
    </rPh>
    <rPh sb="6" eb="8">
      <t>サイショ</t>
    </rPh>
    <rPh sb="9" eb="11">
      <t>ヨウソ</t>
    </rPh>
    <rPh sb="12" eb="14">
      <t>タイショウ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</si>
  <si>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直前の要素の対象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
41: 一番最初の要素の対象</t>
    <rPh sb="486" eb="488">
      <t>チョクゼン</t>
    </rPh>
    <rPh sb="489" eb="491">
      <t>ヨウソ</t>
    </rPh>
    <rPh sb="492" eb="494">
      <t>タイショウ</t>
    </rPh>
    <phoneticPr fontId="3"/>
  </si>
  <si>
    <t>15: 直前の要素で解除した状態異常の残りダメージ</t>
    <phoneticPr fontId="3"/>
  </si>
  <si>
    <t>int</t>
    <phoneticPr fontId="3"/>
  </si>
  <si>
    <t>removeBattleConditionNum</t>
    <phoneticPr fontId="3"/>
  </si>
  <si>
    <t>解除する状態異常の個数</t>
    <rPh sb="0" eb="2">
      <t>カイジョ</t>
    </rPh>
    <rPh sb="4" eb="6">
      <t>ジョウタイ</t>
    </rPh>
    <rPh sb="6" eb="8">
      <t>イジョウ</t>
    </rPh>
    <rPh sb="9" eb="11">
      <t>コスウ</t>
    </rPh>
    <phoneticPr fontId="3"/>
  </si>
  <si>
    <t>0: すべて
数字: その値分解除</t>
    <rPh sb="7" eb="9">
      <t>スウジ</t>
    </rPh>
    <rPh sb="13" eb="14">
      <t>アタイ</t>
    </rPh>
    <rPh sb="14" eb="15">
      <t>ブン</t>
    </rPh>
    <rPh sb="15" eb="17">
      <t>カイジョ</t>
    </rPh>
    <phoneticPr fontId="3"/>
  </si>
  <si>
    <t>16: この要素より前のすべての要素で解除した状態異常の残りダメージ</t>
    <rPh sb="6" eb="8">
      <t>ヨウソ</t>
    </rPh>
    <rPh sb="10" eb="11">
      <t>マエ</t>
    </rPh>
    <rPh sb="16" eb="18">
      <t>ヨウソ</t>
    </rPh>
    <rPh sb="19" eb="21">
      <t>カイジョ</t>
    </rPh>
    <rPh sb="23" eb="25">
      <t>ジョウタイ</t>
    </rPh>
    <rPh sb="25" eb="27">
      <t>イジョウ</t>
    </rPh>
    <rPh sb="28" eb="29">
      <t>ノコ</t>
    </rPh>
    <phoneticPr fontId="3"/>
  </si>
  <si>
    <t>灼熱の炎</t>
    <rPh sb="0" eb="2">
      <t>シャクネツ</t>
    </rPh>
    <rPh sb="3" eb="4">
      <t>ホノオ</t>
    </rPh>
    <phoneticPr fontId="3"/>
  </si>
  <si>
    <t>ランダムな後列の敵2体に「攻撃力125%」のダメージを与え、HPが最も低い味方のHPを「攻撃力の150%」分回復させ、救急マークを付与する。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</si>
  <si>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救急マーク</t>
    <rPh sb="0" eb="2">
      <t>キュウキュウ</t>
    </rPh>
    <phoneticPr fontId="3"/>
  </si>
  <si>
    <t>心読マーク</t>
    <phoneticPr fontId="3"/>
  </si>
  <si>
    <t>76: 灼熱の炎</t>
  </si>
  <si>
    <t>21: ブロック率ダウン</t>
  </si>
  <si>
    <t>17: 直前で受けたダメージ</t>
    <rPh sb="4" eb="6">
      <t>チョクゼン</t>
    </rPh>
    <rPh sb="7" eb="8">
      <t>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</si>
  <si>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
13: 一番最初の要素で自身が与えたダメージ
14: 直前の要素で自身が与えたダメージ
15: 直前の要素で解除した状態異常の残りダメージ
16: この要素より前のすべての要素で解除した状態異常の残りダメージ
7: 直前で受けたダメージ</t>
    <rPh sb="137" eb="139">
      <t>イチバン</t>
    </rPh>
    <rPh sb="139" eb="141">
      <t>サイショ</t>
    </rPh>
    <rPh sb="142" eb="144">
      <t>ヨウソ</t>
    </rPh>
    <rPh sb="145" eb="147">
      <t>ジシン</t>
    </rPh>
    <rPh sb="148" eb="149">
      <t>アタ</t>
    </rPh>
    <rPh sb="160" eb="162">
      <t>チョクゼン</t>
    </rPh>
    <phoneticPr fontId="3"/>
  </si>
  <si>
    <t>77: 心読マーク</t>
  </si>
  <si>
    <t>ランダムな敵2体に「攻撃力195%」のダメージを与え、対象者に攻撃力ダウン（2ターン、20%ダウン）、心読マーク（受けたダメージの15%ダメージ（上限ダメージは自身の攻撃力の300%））を付与する。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57" eb="58">
      <t>ウ</t>
    </rPh>
    <rPh sb="73" eb="75">
      <t>ジョウゲン</t>
    </rPh>
    <rPh sb="80" eb="82">
      <t>ジシン</t>
    </rPh>
    <rPh sb="83" eb="86">
      <t>コウゲキリョク</t>
    </rPh>
    <rPh sb="94" eb="96">
      <t>フヨ</t>
    </rPh>
    <phoneticPr fontId="3"/>
  </si>
  <si>
    <t>ランダムな敵2体に「攻撃力195%」のダメージを与え、対象者に攻撃力ダウン（2ターン、20%ダウン）、心読マーク（受けたダメージの25%ダメージ（上限ダメージは自身の攻撃力の300%））を付与する。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94" eb="96">
      <t>フヨ</t>
    </rPh>
    <phoneticPr fontId="3"/>
  </si>
  <si>
    <t>66: リジェネ</t>
  </si>
  <si>
    <t>1: HPがn％未満の時</t>
    <phoneticPr fontId="3"/>
  </si>
  <si>
    <t>4: 特定状態異常が付与されているとき</t>
    <rPh sb="3" eb="5">
      <t>トクテイ</t>
    </rPh>
    <rPh sb="5" eb="7">
      <t>ジョウタイ</t>
    </rPh>
    <rPh sb="7" eb="9">
      <t>イジョウ</t>
    </rPh>
    <rPh sb="10" eb="12">
      <t>フヨ</t>
    </rPh>
    <phoneticPr fontId="3"/>
  </si>
  <si>
    <t>doMonsterActivateConditionValue</t>
    <phoneticPr fontId="3"/>
  </si>
  <si>
    <t>int</t>
    <phoneticPr fontId="3"/>
  </si>
  <si>
    <t>スキル対象に対する発動条件値</t>
    <rPh sb="13" eb="14">
      <t>アタイ</t>
    </rPh>
    <phoneticPr fontId="3"/>
  </si>
  <si>
    <t>activateConditionValue</t>
    <phoneticPr fontId="3"/>
  </si>
  <si>
    <t>発動条件値</t>
    <rPh sb="0" eb="2">
      <t>ハツドウ</t>
    </rPh>
    <rPh sb="2" eb="4">
      <t>ジョウケン</t>
    </rPh>
    <rPh sb="4" eb="5">
      <t>アタイ</t>
    </rPh>
    <phoneticPr fontId="3"/>
  </si>
  <si>
    <t>6: エネルギー上昇</t>
    <rPh sb="8" eb="10">
      <t>ジョウショウ</t>
    </rPh>
    <phoneticPr fontId="3"/>
  </si>
  <si>
    <t>7: エネルギー減少</t>
    <rPh sb="8" eb="10">
      <t>ゲンショウ</t>
    </rPh>
    <phoneticPr fontId="3"/>
  </si>
  <si>
    <t>6: エネルギー上昇可能なとき</t>
  </si>
  <si>
    <t>7: エネルギー減少可能なとき</t>
  </si>
  <si>
    <t>78: 救急マーク</t>
  </si>
  <si>
    <t>一番前の敵に「攻撃力100%」のダメージを与え、対象者に攻撃力ダウン（3ターン、5%ダウン）を付与する。</t>
    <rPh sb="24" eb="26">
      <t>タイショウ</t>
    </rPh>
    <rPh sb="26" eb="27">
      <t>シャ</t>
    </rPh>
    <rPh sb="28" eb="31">
      <t>コウゲキリョク</t>
    </rPh>
    <rPh sb="47" eb="49">
      <t>フヨ</t>
    </rPh>
    <phoneticPr fontId="3"/>
  </si>
  <si>
    <t>一番前の敵に「攻撃力100%」のダメージを与え、対象者にクリティカル率ダウン（3ターン、5%ダウン）を付与する。</t>
    <rPh sb="24" eb="26">
      <t>タイショウ</t>
    </rPh>
    <rPh sb="26" eb="27">
      <t>シャ</t>
    </rPh>
    <rPh sb="34" eb="35">
      <t>リツ</t>
    </rPh>
    <rPh sb="51" eb="53">
      <t>フヨ</t>
    </rPh>
    <phoneticPr fontId="3"/>
  </si>
  <si>
    <t>6: ブロック率アップ</t>
  </si>
  <si>
    <t>一番前の敵に「攻撃力100%」のダメージを与え、自身にクリティカル率アップ（2ターン、5%アップ）を付与する。</t>
    <rPh sb="24" eb="26">
      <t>ジシン</t>
    </rPh>
    <rPh sb="33" eb="34">
      <t>リツ</t>
    </rPh>
    <rPh sb="50" eb="52">
      <t>フヨ</t>
    </rPh>
    <phoneticPr fontId="3"/>
  </si>
  <si>
    <t>一番前の敵に「攻撃力100%」のダメージを与え、自身に攻撃力アップ（永続、3%アップ）を付与する。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</si>
  <si>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一番前の敵に「攻撃力100%」のダメージを与え、自身に攻撃力アップ（永続、5%アップ）を付与する。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</si>
  <si>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8: クリティカルダメージアップ</t>
  </si>
  <si>
    <t>一番前の敵に「攻撃力100%」のダメージを与え、対象者にクリティカル率ダウン（3ターン、12%ダウン）を付与する。</t>
    <rPh sb="24" eb="27">
      <t>タイショウシャ</t>
    </rPh>
    <rPh sb="34" eb="35">
      <t>リツ</t>
    </rPh>
    <rPh sb="52" eb="54">
      <t>フヨ</t>
    </rPh>
    <phoneticPr fontId="3"/>
  </si>
  <si>
    <t>一番前の敵に「攻撃力100%」のダメージを与え、対象者にクリティカル率ダウン（3ターン、15%ダウン）を付与する。</t>
    <rPh sb="24" eb="27">
      <t>タイショウシャ</t>
    </rPh>
    <rPh sb="34" eb="35">
      <t>リツ</t>
    </rPh>
    <rPh sb="52" eb="54">
      <t>フヨ</t>
    </rPh>
    <phoneticPr fontId="3"/>
  </si>
  <si>
    <t>HPが最も低い敵に「攻撃力110%」のダメージを与え、30%の確率で対象者にスリップ状態（2ターン、攻撃力の50%ダメージ）を付与する。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</si>
  <si>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HPが最も低い敵に「攻撃力120%」のダメージを与え、40%の確率で対象者にスリップ状態（2ターン、攻撃力の80%ダメージ）を付与する。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</si>
  <si>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アーマーブレイク率アップ</t>
    <rPh sb="8" eb="9">
      <t>リツ</t>
    </rPh>
    <phoneticPr fontId="3"/>
  </si>
  <si>
    <t>アーマーブレイク率ダウン</t>
    <rPh sb="8" eb="9">
      <t>リツ</t>
    </rPh>
    <phoneticPr fontId="3"/>
  </si>
  <si>
    <t>アーマーブレイク率を上昇させる</t>
    <rPh sb="8" eb="9">
      <t>リツ</t>
    </rPh>
    <rPh sb="10" eb="12">
      <t>ジョウショウ</t>
    </rPh>
    <phoneticPr fontId="3"/>
  </si>
  <si>
    <t>アーマーブレイク率を減少させる</t>
    <rPh sb="8" eb="9">
      <t>リツ</t>
    </rPh>
    <rPh sb="10" eb="12">
      <t>ゲンショウ</t>
    </rPh>
    <phoneticPr fontId="3"/>
  </si>
  <si>
    <t>67: 燃焼特攻</t>
  </si>
  <si>
    <t>15: 被回復率アップ</t>
  </si>
  <si>
    <t>19: スピードダウン</t>
  </si>
  <si>
    <t>1: HPがn％未満の時</t>
  </si>
  <si>
    <t>int</t>
    <phoneticPr fontId="3"/>
  </si>
  <si>
    <t>スキル対象に対する発動条件値</t>
    <rPh sb="13" eb="14">
      <t>アタイ</t>
    </rPh>
    <phoneticPr fontId="3"/>
  </si>
  <si>
    <t>executeNumLimitType</t>
    <phoneticPr fontId="3"/>
  </si>
  <si>
    <t>int</t>
    <phoneticPr fontId="3"/>
  </si>
  <si>
    <t>発動制限回数タイプ</t>
    <rPh sb="0" eb="2">
      <t>ハツドウ</t>
    </rPh>
    <rPh sb="2" eb="4">
      <t>セイゲン</t>
    </rPh>
    <rPh sb="4" eb="6">
      <t>カイスウ</t>
    </rPh>
    <phoneticPr fontId="3"/>
  </si>
  <si>
    <t>_executeNumLimitType</t>
    <phoneticPr fontId="3"/>
  </si>
  <si>
    <t>string</t>
    <phoneticPr fontId="3"/>
  </si>
  <si>
    <t>SkillExecuteNumLimitType</t>
    <phoneticPr fontId="3"/>
  </si>
  <si>
    <t>1: 1バトル内で</t>
  </si>
  <si>
    <t>2: 1ウェーブ内で</t>
  </si>
  <si>
    <t>3: 1ターン内で</t>
  </si>
  <si>
    <t>4: 1ストリーム内で</t>
  </si>
  <si>
    <t>8: ステータス変化</t>
    <rPh sb="8" eb="10">
      <t>ヘンカ</t>
    </rPh>
    <phoneticPr fontId="3"/>
  </si>
  <si>
    <t>30: 自身が攻撃をしたとき</t>
    <rPh sb="4" eb="6">
      <t>ジシン</t>
    </rPh>
    <rPh sb="7" eb="9">
      <t>コウゲキ</t>
    </rPh>
    <phoneticPr fontId="3"/>
  </si>
  <si>
    <t>31: 自身が攻撃をされたとき</t>
    <rPh sb="4" eb="6">
      <t>ジシン</t>
    </rPh>
    <rPh sb="7" eb="9">
      <t>コウゲキ</t>
    </rPh>
    <phoneticPr fontId="3"/>
  </si>
  <si>
    <t>最大HPを上昇させる</t>
    <rPh sb="0" eb="2">
      <t>サイダイ</t>
    </rPh>
    <rPh sb="5" eb="7">
      <t>ジョウショウ</t>
    </rPh>
    <phoneticPr fontId="3"/>
  </si>
  <si>
    <t>最大HPを減少させる</t>
    <rPh sb="0" eb="2">
      <t>サイダイ</t>
    </rPh>
    <rPh sb="5" eb="7">
      <t>ゲンショウ</t>
    </rPh>
    <phoneticPr fontId="3"/>
  </si>
  <si>
    <t>最大HPアップ</t>
    <rPh sb="0" eb="2">
      <t>サイダイ</t>
    </rPh>
    <phoneticPr fontId="3"/>
  </si>
  <si>
    <t>最大HPダウン</t>
    <rPh sb="0" eb="2">
      <t>サイダイ</t>
    </rPh>
    <phoneticPr fontId="3"/>
  </si>
  <si>
    <t>81: 最大HPアップ</t>
  </si>
  <si>
    <t>スキル対象に対する発動条件値</t>
    <rPh sb="13" eb="14">
      <t>アタイ</t>
    </rPh>
    <phoneticPr fontId="3"/>
  </si>
  <si>
    <t>int</t>
    <phoneticPr fontId="3"/>
  </si>
  <si>
    <t>スキル対象に対する発動条件値</t>
    <rPh sb="13" eb="14">
      <t>アタイ</t>
    </rPh>
    <phoneticPr fontId="3"/>
  </si>
  <si>
    <t>40: めまい特攻</t>
  </si>
  <si>
    <t>32:自身がクリティカル攻撃を受けたとき</t>
    <rPh sb="3" eb="5">
      <t>ジシン</t>
    </rPh>
    <rPh sb="12" eb="14">
      <t>コウゲキ</t>
    </rPh>
    <rPh sb="15" eb="16">
      <t>ウ</t>
    </rPh>
    <phoneticPr fontId="3"/>
  </si>
  <si>
    <t>68: 中毒特攻</t>
  </si>
  <si>
    <t>44: 石化特攻</t>
  </si>
  <si>
    <t>最大HP+25%、ダメージ軽減率+15%とし、攻撃を受ける度に、60%の確率で攻撃者に「自身の攻撃力100%」のダメージを与える。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</si>
  <si>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最大HP+32%、ダメージ軽減率+20%とし、攻撃を受ける度に、70%の確率で攻撃者に「自身の攻撃力150%」のダメージを与える。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</si>
  <si>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41: 氷結特攻</t>
  </si>
  <si>
    <t>33:自身が継続ダメージを受けたとき</t>
    <rPh sb="3" eb="5">
      <t>ジシン</t>
    </rPh>
    <rPh sb="6" eb="8">
      <t>ケイゾク</t>
    </rPh>
    <rPh sb="13" eb="14">
      <t>ウ</t>
    </rPh>
    <phoneticPr fontId="3"/>
  </si>
  <si>
    <t>69: 流血特攻</t>
  </si>
  <si>
    <t>燃焼耐性</t>
    <rPh sb="0" eb="2">
      <t>ネンショウ</t>
    </rPh>
    <rPh sb="2" eb="4">
      <t>タイセイ</t>
    </rPh>
    <phoneticPr fontId="3"/>
  </si>
  <si>
    <t>燃焼状態になりにくくなる</t>
    <rPh sb="0" eb="2">
      <t>ネンショウ</t>
    </rPh>
    <rPh sb="2" eb="4">
      <t>ジョウタイ</t>
    </rPh>
    <phoneticPr fontId="3"/>
  </si>
  <si>
    <t>中毒耐性</t>
    <rPh sb="0" eb="2">
      <t>チュウドク</t>
    </rPh>
    <rPh sb="2" eb="4">
      <t>タイセイ</t>
    </rPh>
    <phoneticPr fontId="3"/>
  </si>
  <si>
    <t>流血耐性</t>
    <rPh sb="0" eb="2">
      <t>リュウケツ</t>
    </rPh>
    <rPh sb="2" eb="4">
      <t>タイセイ</t>
    </rPh>
    <phoneticPr fontId="3"/>
  </si>
  <si>
    <t>中毒状態になりにくくなる</t>
    <rPh sb="0" eb="2">
      <t>チュウドク</t>
    </rPh>
    <rPh sb="2" eb="4">
      <t>ジョウタイ</t>
    </rPh>
    <phoneticPr fontId="3"/>
  </si>
  <si>
    <t>流血状態になりにくくなる</t>
    <rPh sb="0" eb="2">
      <t>リュウケツ</t>
    </rPh>
    <rPh sb="2" eb="4">
      <t>ジョウタイ</t>
    </rPh>
    <phoneticPr fontId="3"/>
  </si>
  <si>
    <t>83: 燃焼耐性</t>
  </si>
  <si>
    <t>85: 流血耐性</t>
  </si>
  <si>
    <t>34:自身が特定状態異常の相手に攻撃したとき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</si>
  <si>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35:自身が特定状態異常の相手に攻撃されたとき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</si>
  <si>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5: 自身の効果に対する効果に対して</t>
    <rPh sb="3" eb="5">
      <t>ジシン</t>
    </rPh>
    <rPh sb="6" eb="8">
      <t>コウカ</t>
    </rPh>
    <rPh sb="9" eb="10">
      <t>タイ</t>
    </rPh>
    <rPh sb="12" eb="14">
      <t>コウカ</t>
    </rPh>
    <rPh sb="15" eb="16">
      <t>タイ</t>
    </rPh>
    <phoneticPr fontId="3"/>
  </si>
  <si>
    <t>0: None
1: 1バトル内で
2: 1ウェーブ内で
3: 1ターン内で
4: 1ストリーム内で
5: 自身の効果に対する効果に対して</t>
    <rPh sb="15" eb="16">
      <t>ナイ</t>
    </rPh>
    <rPh sb="26" eb="27">
      <t>ナイ</t>
    </rPh>
    <rPh sb="36" eb="37">
      <t>ナイ</t>
    </rPh>
    <rPh sb="48" eb="49">
      <t>ナイ</t>
    </rPh>
    <phoneticPr fontId="3"/>
  </si>
  <si>
    <t>36:自身が自身より特定ステータスの低い相手に攻撃したとき</t>
    <phoneticPr fontId="3"/>
  </si>
  <si>
    <t>37:自身が自身より特定ステータスの高い相手に攻撃したとき</t>
    <phoneticPr fontId="3"/>
  </si>
  <si>
    <t>38:自身が自身より特定ステータスの低い相手に攻撃されたとき</t>
  </si>
  <si>
    <t>38:自身が自身より特定ステータスの低い相手に攻撃されたとき</t>
    <phoneticPr fontId="3"/>
  </si>
  <si>
    <t>39:自身が自身より特定ステータスの高い相手に攻撃されたとき</t>
    <phoneticPr fontId="3"/>
  </si>
  <si>
    <t>int</t>
    <phoneticPr fontId="3"/>
  </si>
  <si>
    <t>スキル対象に対する発動条件タイプ</t>
    <phoneticPr fontId="3"/>
  </si>
  <si>
    <t>スキル対象に対する発動条件値</t>
    <rPh sb="13" eb="14">
      <t>アタイ</t>
    </rPh>
    <phoneticPr fontId="3"/>
  </si>
  <si>
    <t>9: ダメージ</t>
  </si>
  <si>
    <t>9: ダメージ</t>
    <phoneticPr fontId="3"/>
  </si>
  <si>
    <t>発動条件値</t>
    <rPh sb="4" eb="5">
      <t>アタイ</t>
    </rPh>
    <phoneticPr fontId="3"/>
  </si>
  <si>
    <t>与回復率アップ</t>
    <rPh sb="0" eb="1">
      <t>アタ</t>
    </rPh>
    <rPh sb="1" eb="3">
      <t>カイフク</t>
    </rPh>
    <rPh sb="3" eb="4">
      <t>リツ</t>
    </rPh>
    <phoneticPr fontId="3"/>
  </si>
  <si>
    <t>与回復率を上昇させる</t>
    <rPh sb="0" eb="1">
      <t>ヨ</t>
    </rPh>
    <rPh sb="1" eb="3">
      <t>カイフク</t>
    </rPh>
    <rPh sb="3" eb="4">
      <t>リツ</t>
    </rPh>
    <rPh sb="5" eb="7">
      <t>ジョウショウ</t>
    </rPh>
    <phoneticPr fontId="3"/>
  </si>
  <si>
    <t>与回復率ダウン</t>
    <rPh sb="0" eb="1">
      <t>アタ</t>
    </rPh>
    <rPh sb="1" eb="3">
      <t>カイフク</t>
    </rPh>
    <rPh sb="3" eb="4">
      <t>リツ</t>
    </rPh>
    <phoneticPr fontId="3"/>
  </si>
  <si>
    <t>与回復率を減少させる</t>
    <rPh sb="0" eb="1">
      <t>ヨ</t>
    </rPh>
    <rPh sb="1" eb="3">
      <t>カイフク</t>
    </rPh>
    <rPh sb="3" eb="4">
      <t>リツ</t>
    </rPh>
    <rPh sb="5" eb="7">
      <t>ゲンショウ</t>
    </rPh>
    <phoneticPr fontId="3"/>
  </si>
  <si>
    <t>86: 与回復率アップ</t>
  </si>
  <si>
    <t>50: めまい耐性</t>
  </si>
  <si>
    <t>40:味方がスキルを使ったとき</t>
    <rPh sb="3" eb="5">
      <t>ミカタ</t>
    </rPh>
    <rPh sb="10" eb="11">
      <t>ツカ</t>
    </rPh>
    <phoneticPr fontId="3"/>
  </si>
  <si>
    <t>最大HP+30%、攻撃力+20%、与回復効果+20%とする。また、自身のHPが50%未満になった時、一度だけ味方全体に被回復効果アップ（3ターン、10%アップ）、救急マークを付与する。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1" eb="83">
      <t>キュウキュウ</t>
    </rPh>
    <rPh sb="87" eb="89">
      <t>フヨ</t>
    </rPh>
    <phoneticPr fontId="3"/>
  </si>
  <si>
    <t>41:自身が指定回数ブロックしたとき</t>
    <rPh sb="3" eb="5">
      <t>ジシン</t>
    </rPh>
    <rPh sb="6" eb="8">
      <t>シテイ</t>
    </rPh>
    <rPh sb="8" eb="10">
      <t>カイスウ</t>
    </rPh>
    <phoneticPr fontId="3"/>
  </si>
  <si>
    <t>強化効果</t>
    <rPh sb="0" eb="2">
      <t>キョウカ</t>
    </rPh>
    <rPh sb="2" eb="4">
      <t>コウカ</t>
    </rPh>
    <phoneticPr fontId="3"/>
  </si>
  <si>
    <t>弱体効果</t>
    <rPh sb="0" eb="2">
      <t>ジャクタイ</t>
    </rPh>
    <rPh sb="2" eb="4">
      <t>コウカ</t>
    </rPh>
    <phoneticPr fontId="3"/>
  </si>
  <si>
    <t>状態異常解除スキル用</t>
    <rPh sb="0" eb="2">
      <t>ジョウタイ</t>
    </rPh>
    <rPh sb="2" eb="4">
      <t>イジョウ</t>
    </rPh>
    <rPh sb="4" eb="6">
      <t>カイジョ</t>
    </rPh>
    <rPh sb="9" eb="10">
      <t>ヨウ</t>
    </rPh>
    <phoneticPr fontId="3"/>
  </si>
  <si>
    <t>89: 弱体効果</t>
  </si>
  <si>
    <t>skillEffect</t>
    <phoneticPr fontId="3"/>
  </si>
  <si>
    <t>42:自身のターンアクション開始時</t>
    <rPh sb="3" eb="5">
      <t>ジシン</t>
    </rPh>
    <rPh sb="14" eb="16">
      <t>カイシ</t>
    </rPh>
    <rPh sb="16" eb="17">
      <t>ジ</t>
    </rPh>
    <phoneticPr fontId="3"/>
  </si>
  <si>
    <t>43:自身のターンアクション終了時</t>
    <rPh sb="3" eb="5">
      <t>ジシン</t>
    </rPh>
    <rPh sb="14" eb="17">
      <t>シュウリョウジ</t>
    </rPh>
    <phoneticPr fontId="3"/>
  </si>
  <si>
    <t>44:自身に当該状態異常が付与されたときと自身のターンアクション終了時</t>
  </si>
  <si>
    <t>44:自身に当該状態異常が付与されたときと自身のターンアクション終了時</t>
    <phoneticPr fontId="3"/>
  </si>
  <si>
    <t>int</t>
    <phoneticPr fontId="3"/>
  </si>
  <si>
    <t>スキル対象に対する発動条件値</t>
    <rPh sb="13" eb="14">
      <t>アタイ</t>
    </rPh>
    <phoneticPr fontId="3"/>
  </si>
  <si>
    <t>0: None
1: HPがn％未満の時
2: 生きているとき
3: 戦闘不能のとき
4: 特定状態異常が付与されているとき
5: 回復可能な時
6: エネルギー上昇可能なとき
7: エネルギー減少可能なとき
8: 当該状態異常が特定個数付与されている時</t>
    <rPh sb="81" eb="83">
      <t>ジョウショウ</t>
    </rPh>
    <rPh sb="83" eb="85">
      <t>カノウ</t>
    </rPh>
    <rPh sb="97" eb="99">
      <t>ゲンショウ</t>
    </rPh>
    <rPh sb="99" eb="101">
      <t>カノウ</t>
    </rPh>
    <phoneticPr fontId="3"/>
  </si>
  <si>
    <t>8: 当該状態異常が特定個数付与されている時</t>
    <phoneticPr fontId="3"/>
  </si>
  <si>
    <t>3つ溜まった際に全て解除し、ダメージを与える</t>
    <rPh sb="2" eb="3">
      <t>タ</t>
    </rPh>
    <rPh sb="6" eb="7">
      <t>サイ</t>
    </rPh>
    <rPh sb="8" eb="9">
      <t>スベ</t>
    </rPh>
    <rPh sb="10" eb="12">
      <t>カイジョ</t>
    </rPh>
    <rPh sb="19" eb="20">
      <t>アタ</t>
    </rPh>
    <phoneticPr fontId="3"/>
  </si>
  <si>
    <t>被ダメージが上昇する</t>
    <rPh sb="0" eb="1">
      <t>ヒ</t>
    </rPh>
    <rPh sb="6" eb="8">
      <t>ジョウショウ</t>
    </rPh>
    <phoneticPr fontId="3"/>
  </si>
  <si>
    <t>所持者のHPが30%未満になった際に体力を回復する</t>
    <rPh sb="0" eb="3">
      <t>ショジシャ</t>
    </rPh>
    <rPh sb="10" eb="12">
      <t>ミマン</t>
    </rPh>
    <rPh sb="16" eb="17">
      <t>サイ</t>
    </rPh>
    <rPh sb="18" eb="20">
      <t>タイリョク</t>
    </rPh>
    <rPh sb="21" eb="23">
      <t>カイフク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</si>
  <si>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17:被回復率
18:攻撃精度
19:アーマー
20:アーマーブレイク率
21:与回復率
22:防御貫通率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6">
      <t>ヒ</t>
    </rPh>
    <rPh sb="166" eb="168">
      <t>カイフク</t>
    </rPh>
    <rPh sb="168" eb="169">
      <t>リツ</t>
    </rPh>
    <rPh sb="173" eb="175">
      <t>コウゲキ</t>
    </rPh>
    <rPh sb="175" eb="177">
      <t>セイド</t>
    </rPh>
    <rPh sb="197" eb="198">
      <t>リツ</t>
    </rPh>
    <rPh sb="202" eb="203">
      <t>ヨ</t>
    </rPh>
    <rPh sb="203" eb="205">
      <t>カイフク</t>
    </rPh>
    <rPh sb="205" eb="206">
      <t>リツ</t>
    </rPh>
    <rPh sb="210" eb="212">
      <t>ボウギョ</t>
    </rPh>
    <rPh sb="212" eb="214">
      <t>カンツウ</t>
    </rPh>
    <rPh sb="214" eb="215">
      <t>リツ</t>
    </rPh>
    <phoneticPr fontId="3"/>
  </si>
  <si>
    <t>防御貫通アップ</t>
    <rPh sb="0" eb="2">
      <t>ボウギョ</t>
    </rPh>
    <rPh sb="2" eb="4">
      <t>カンツウ</t>
    </rPh>
    <phoneticPr fontId="3"/>
  </si>
  <si>
    <t>防御貫通を上昇させる</t>
    <rPh sb="0" eb="2">
      <t>ボウギョ</t>
    </rPh>
    <rPh sb="2" eb="4">
      <t>カンツウ</t>
    </rPh>
    <rPh sb="5" eb="7">
      <t>ジョウショウ</t>
    </rPh>
    <phoneticPr fontId="3"/>
  </si>
  <si>
    <t>防御貫通ダウン</t>
    <rPh sb="0" eb="2">
      <t>ボウギョ</t>
    </rPh>
    <rPh sb="2" eb="4">
      <t>カンツウ</t>
    </rPh>
    <phoneticPr fontId="3"/>
  </si>
  <si>
    <t>防御貫通を減少させる</t>
    <rPh sb="0" eb="2">
      <t>ボウギョ</t>
    </rPh>
    <rPh sb="2" eb="4">
      <t>カンツウ</t>
    </rPh>
    <rPh sb="5" eb="7">
      <t>ゲンショウ</t>
    </rPh>
    <phoneticPr fontId="3"/>
  </si>
  <si>
    <t>前列の敵全体に「攻撃力116%」のダメージを与え、対象者に防御力ダウン（2ターン、21%ダウン）、自身に防御力アップ（2ターン、21%アップ）を付与する。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</si>
  <si>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前列の敵全体に「攻撃力145%」のダメージを与え、対象者に防御力ダウン（2ターン、28%ダウン）、自身に防御力アップ（2ターン、28%アップ）を付与する。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</si>
  <si>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ランダムな敵3体に「攻撃力126%」のダメージを与え、対象者に防御力ダウン（永続、24%ダウン）、ブロック率ダウン（永続、10%ダウン）、燃焼状態（4ターン、攻撃力の48%ダメージ）、灼熱の炎（自身の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97" eb="99">
      <t>ジシン</t>
    </rPh>
    <rPh sb="100" eb="103">
      <t>コウゲキリョク</t>
    </rPh>
    <rPh sb="114" eb="116">
      <t>フヨ</t>
    </rPh>
    <phoneticPr fontId="3"/>
  </si>
  <si>
    <t>ランダムな敵3体に「攻撃力144%」のダメージを与え、対象者に防御力ダウン（永続、30%ダウン）、ブロック率ダウン（永続、20%ダウン）、燃焼状態（4ターン、攻撃力の72%ダメージ）、灼熱の炎（自身の攻撃力の200%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114" eb="116">
      <t>フヨ</t>
    </rPh>
    <phoneticPr fontId="3"/>
  </si>
  <si>
    <t>HPが最も低い敵に「攻撃力110%」のダメージを与え、対象者に防御力ダウン（永続、15%ダウン）を付与する。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8" eb="40">
      <t>エイゾク</t>
    </rPh>
    <rPh sb="49" eb="51">
      <t>フヨ</t>
    </rPh>
    <phoneticPr fontId="3"/>
  </si>
  <si>
    <t>一番前の敵に「攻撃力100%」のダメージを与え、敵全体に防御力ダウン（3ターン、15%ダウン）を付与する。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</si>
  <si>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一番前の敵に「攻撃力100%」のダメージを与え、敵全体に防御力ダウン（3ターン、18%ダウン）を付与する。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</si>
  <si>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一番前の敵に「攻撃力100%」のダメージを与え、対象者に防御力ダウン（永続、12%ダウン）、燃焼状態（4ターン、攻撃力の30%ダメージ）を付与し、自身に燃焼状態特攻（永続、20%アップ）を付与する。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</si>
  <si>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一番前の敵に「攻撃力100%」のダメージを与え、対象者に防御力ダウン（永続、20%ダウン）、燃焼状態（4ターン、攻撃力の50%ダメージ）を付与し、自身に燃焼状態特攻（永続、40%アップ）を付与する。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</si>
  <si>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一番前の敵に「攻撃力100%」のダメージを与え、対象者に防御力ダウン（3ターン、15%ダウン）を付与し、自身に防御力アップ（3ターン、15%アップ）を付与する。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</si>
  <si>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一番前の敵に「攻撃力100%」のダメージを与え、対象者に防御力ダウン（3ターン、20%ダウン）を付与し、自身に防御力アップ（3ターン、20%アップ）を付与する。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</si>
  <si>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90: 防御貫通アップ</t>
  </si>
  <si>
    <t>一番前の敵に「攻撃力100%」のダメージを与え、対象者に流血状態（4ターン、攻撃力の25%ダメージ）を付与し、自身に防御貫通アップ（4ターン、12％アップ）を付与する。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</si>
  <si>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一番前の敵に「攻撃力100%」のダメージを与え、対象者に流血状態（4ターン、攻撃力の35%ダメージ）を付与し、自身に防御貫通アップ（4ターン、14％アップ）を付与する。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</si>
  <si>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防御力+20%、最大HP+10%とする。</t>
    <rPh sb="8" eb="10">
      <t>サイダイ</t>
    </rPh>
    <phoneticPr fontId="3"/>
  </si>
  <si>
    <t>防御力+30%、最大HP+20%とする。またクリティカル攻撃を受けた時、攻撃者に「自身の攻撃力100%」のダメージを与える。</t>
    <rPh sb="28" eb="30">
      <t>コウゲキ</t>
    </rPh>
    <rPh sb="31" eb="32">
      <t>ウ</t>
    </rPh>
    <rPh sb="34" eb="35">
      <t>トキ</t>
    </rPh>
    <rPh sb="36" eb="39">
      <t>コウゲキシャ</t>
    </rPh>
    <rPh sb="41" eb="43">
      <t>ジシン</t>
    </rPh>
    <rPh sb="44" eb="47">
      <t>コウゲキリョク</t>
    </rPh>
    <rPh sb="58" eb="59">
      <t>アタ</t>
    </rPh>
    <phoneticPr fontId="3"/>
  </si>
  <si>
    <t>防御力+40%、最大HP+30%とする。またクリティカル攻撃を受けた時、攻撃者に「自身の攻撃力100%」のダメージを与える。</t>
  </si>
  <si>
    <t>最大HP+10%、防御力+10%とする。</t>
    <rPh sb="0" eb="2">
      <t>サイダイ</t>
    </rPh>
    <phoneticPr fontId="3"/>
  </si>
  <si>
    <t>防御力+22%、最大HP+15%とする。</t>
    <rPh sb="8" eb="10">
      <t>サイダイ</t>
    </rPh>
    <phoneticPr fontId="3"/>
  </si>
  <si>
    <t>防御力+44%、攻撃力+15%とする。</t>
    <rPh sb="8" eb="11">
      <t>コウゲキリョク</t>
    </rPh>
    <phoneticPr fontId="3"/>
  </si>
  <si>
    <t>防御力+64%、攻撃力+20%とし、6ターンの間、ターン終了時に自身に攻撃力アップ（永続、10%アップ）、ダメージ軽減率（永続、2%アップ）を付与する。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</si>
  <si>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防御力+72%、攻撃力+30%とし、6ターンの間、ターン終了時に自身に攻撃力アップ（永続、20%アップ）、ダメージ軽減率（永続、3%アップ）を付与する。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</si>
  <si>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最大HP+10%、攻撃力+10%、防御力+10%とする。</t>
    <rPh sb="0" eb="2">
      <t>サイダイ</t>
    </rPh>
    <rPh sb="9" eb="12">
      <t>コウゲキリョク</t>
    </rPh>
    <phoneticPr fontId="3"/>
  </si>
  <si>
    <t>防御力+14%、攻撃力+5%、最大HP+10%、攻撃精度+5%とする。</t>
    <rPh sb="8" eb="11">
      <t>コウゲキリョク</t>
    </rPh>
    <rPh sb="15" eb="17">
      <t>サイダイ</t>
    </rPh>
    <rPh sb="24" eb="26">
      <t>コウゲキ</t>
    </rPh>
    <rPh sb="26" eb="28">
      <t>セイド</t>
    </rPh>
    <phoneticPr fontId="3"/>
  </si>
  <si>
    <t>最大HP+20%、スピード+20とし、自身のHPが50%未満になった時、一度だけ味方全体に攻撃力アップ（3ターン、15%アップ）、敵全体に防御力ダウン（3ターン、15%ダウン）を付与する。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</si>
  <si>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最大HP+30%、スピード+30とし、自身のHPが50%未満になった時、一度だけ味方全体に攻撃力アップ（3ターン、22%アップ）、敵全体に防御力ダウン（3ターン、22%ダウン）を付与する。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</si>
  <si>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防御貫通+22%、攻撃力+10%とする。</t>
    <rPh sb="9" eb="12">
      <t>コウゲキリョク</t>
    </rPh>
    <phoneticPr fontId="3"/>
  </si>
  <si>
    <t>防御貫通+32%、攻撃力+20%とする。</t>
    <rPh sb="9" eb="12">
      <t>コウゲキリョク</t>
    </rPh>
    <phoneticPr fontId="3"/>
  </si>
  <si>
    <t>防御貫通+32%、攻撃力+20%、めまい状態特攻（56%アップ）とする。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</si>
  <si>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防御貫通+32%、攻撃力+30%、めまい状態特攻（75%アップ）とする。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</si>
  <si>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防御貫通+10%、攻撃力+15%、最大HP+10%とする。</t>
    <rPh sb="9" eb="12">
      <t>コウゲキリョク</t>
    </rPh>
    <rPh sb="17" eb="19">
      <t>サイダイ</t>
    </rPh>
    <phoneticPr fontId="3"/>
  </si>
  <si>
    <t>防御貫通+20%、攻撃力+20%、最大HP+15%、氷結状態特攻（80%アップ）とする。</t>
    <rPh sb="9" eb="12">
      <t>コウゲキリョク</t>
    </rPh>
    <rPh sb="17" eb="19">
      <t>サイダイ</t>
    </rPh>
    <phoneticPr fontId="3"/>
  </si>
  <si>
    <t>防御貫通+30%、攻撃力+25%、最大HP+20%、氷結状態特攻（120%アップ）とする。</t>
    <rPh sb="9" eb="12">
      <t>コウゲキリョク</t>
    </rPh>
    <rPh sb="17" eb="19">
      <t>サイダイ</t>
    </rPh>
    <rPh sb="26" eb="28">
      <t>ヒョウケツ</t>
    </rPh>
    <rPh sb="28" eb="30">
      <t>ジョウタイ</t>
    </rPh>
    <rPh sb="30" eb="32">
      <t>トッコウ</t>
    </rPh>
    <phoneticPr fontId="3"/>
  </si>
  <si>
    <t>最大HP+10%、攻撃力+5%、防御貫通+10%とする。</t>
    <rPh sb="0" eb="2">
      <t>サイダイ</t>
    </rPh>
    <rPh sb="9" eb="12">
      <t>コウゲキリョク</t>
    </rPh>
    <phoneticPr fontId="3"/>
  </si>
  <si>
    <t>最大HP+20%、攻撃力+10%、防御貫通+20%とし、敵が倒れる度に、自身にダメージ軽減率アップ（1ターン、10%アップ）を付与し、自身のHPを「攻撃力の100%」分回復する。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</si>
  <si>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最大HP+20%、攻撃力+15%、防御貫通+30%とし、敵が倒れる度に、自身にダメージ軽減率アップ（1ターン、20%アップ）を付与し、自身のHPを「攻撃力の150%」分回復する。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</si>
  <si>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攻撃精度+10%、攻撃力+10%、防御貫通+14%、最大HP+5%、流血状態特攻（60%アップ）とする。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4" eb="36">
      <t>リュウケツ</t>
    </rPh>
    <rPh sb="36" eb="38">
      <t>ジョウタイ</t>
    </rPh>
    <rPh sb="38" eb="40">
      <t>トッコウ</t>
    </rPh>
    <phoneticPr fontId="3"/>
  </si>
  <si>
    <t>攻撃精度+20%、攻撃力+20%、防御貫通+24%、最大HP+10%、流血状態特攻（60%アップ）とし、敵が倒れる度に、自身のHPを「攻撃力の80%」分回復する。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2" eb="53">
      <t>テキ</t>
    </rPh>
    <rPh sb="54" eb="55">
      <t>タオ</t>
    </rPh>
    <rPh sb="57" eb="58">
      <t>タビ</t>
    </rPh>
    <rPh sb="60" eb="62">
      <t>ジシン</t>
    </rPh>
    <rPh sb="67" eb="70">
      <t>コウゲキリョク</t>
    </rPh>
    <rPh sb="75" eb="76">
      <t>ブン</t>
    </rPh>
    <rPh sb="76" eb="78">
      <t>カイフク</t>
    </rPh>
    <phoneticPr fontId="3"/>
  </si>
  <si>
    <t>攻撃精度+35%、攻撃力+25%、防御貫通+28%、最大HP+15%、流血状態特攻（100%アップ）とし、敵が倒れる度に、自身のHPを「攻撃力の120%」分回復する。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3" eb="54">
      <t>テキ</t>
    </rPh>
    <rPh sb="55" eb="56">
      <t>タオ</t>
    </rPh>
    <rPh sb="58" eb="59">
      <t>タビ</t>
    </rPh>
    <rPh sb="61" eb="63">
      <t>ジシン</t>
    </rPh>
    <rPh sb="68" eb="71">
      <t>コウゲキリョク</t>
    </rPh>
    <rPh sb="77" eb="78">
      <t>ブン</t>
    </rPh>
    <rPh sb="78" eb="80">
      <t>カイフク</t>
    </rPh>
    <phoneticPr fontId="3"/>
  </si>
  <si>
    <t>防御貫通+5%、攻撃力+10%、最大HP+5%、中毒状態特攻（10%アップ）とする。</t>
    <rPh sb="8" eb="11">
      <t>コウゲキリョク</t>
    </rPh>
    <rPh sb="16" eb="18">
      <t>サイダイ</t>
    </rPh>
    <rPh sb="24" eb="26">
      <t>チュウドク</t>
    </rPh>
    <rPh sb="26" eb="28">
      <t>ジョウタイ</t>
    </rPh>
    <rPh sb="28" eb="30">
      <t>トッコウ</t>
    </rPh>
    <phoneticPr fontId="3"/>
  </si>
  <si>
    <t>防御貫通+10%、攻撃力+20%、最大HP+8%、中毒状態特攻（10%アップ）とし、自身のHPが50%未満になった時、一度だけランダムな後列の敵2体に中毒状態（4ターン、攻撃力の100%ダメージ）を付与する。</t>
    <rPh sb="9" eb="12">
      <t>コウゲキリョク</t>
    </rPh>
    <rPh sb="17" eb="19">
      <t>サイダイ</t>
    </rPh>
    <rPh sb="25" eb="27">
      <t>チュウドク</t>
    </rPh>
    <rPh sb="27" eb="29">
      <t>ジョウタイ</t>
    </rPh>
    <rPh sb="29" eb="31">
      <t>トッコウ</t>
    </rPh>
    <rPh sb="42" eb="44">
      <t>ジシン</t>
    </rPh>
    <rPh sb="51" eb="53">
      <t>ミマン</t>
    </rPh>
    <rPh sb="57" eb="58">
      <t>トキ</t>
    </rPh>
    <rPh sb="59" eb="61">
      <t>イチド</t>
    </rPh>
    <rPh sb="68" eb="70">
      <t>コウレツ</t>
    </rPh>
    <rPh sb="71" eb="72">
      <t>テキ</t>
    </rPh>
    <rPh sb="73" eb="74">
      <t>タイ</t>
    </rPh>
    <rPh sb="75" eb="77">
      <t>チュウドク</t>
    </rPh>
    <rPh sb="77" eb="79">
      <t>ジョウタイ</t>
    </rPh>
    <rPh sb="85" eb="88">
      <t>コウゲキリョク</t>
    </rPh>
    <rPh sb="99" eb="101">
      <t>フヨ</t>
    </rPh>
    <phoneticPr fontId="3"/>
  </si>
  <si>
    <t>防御貫通+15%、攻撃力+30%、最大HP+12%、中毒状態特攻（15%アップ）とし、自身のHPが50%未満になった時、一度だけランダムな後列の敵2体に中毒状態（4ターン、攻撃力の150%ダメージ）を付与する。</t>
    <rPh sb="9" eb="12">
      <t>コウゲキリョク</t>
    </rPh>
    <rPh sb="17" eb="19">
      <t>サイダイ</t>
    </rPh>
    <rPh sb="26" eb="28">
      <t>チュウドク</t>
    </rPh>
    <rPh sb="28" eb="30">
      <t>ジョウタイ</t>
    </rPh>
    <rPh sb="30" eb="32">
      <t>トッコウ</t>
    </rPh>
    <rPh sb="43" eb="45">
      <t>ジシン</t>
    </rPh>
    <rPh sb="52" eb="54">
      <t>ミマン</t>
    </rPh>
    <rPh sb="58" eb="59">
      <t>トキ</t>
    </rPh>
    <rPh sb="60" eb="62">
      <t>イチド</t>
    </rPh>
    <rPh sb="69" eb="71">
      <t>コウレツ</t>
    </rPh>
    <rPh sb="72" eb="73">
      <t>テキ</t>
    </rPh>
    <rPh sb="74" eb="75">
      <t>タイ</t>
    </rPh>
    <rPh sb="76" eb="78">
      <t>チュウドク</t>
    </rPh>
    <rPh sb="78" eb="80">
      <t>ジョウタイ</t>
    </rPh>
    <rPh sb="86" eb="89">
      <t>コウゲキリョク</t>
    </rPh>
    <rPh sb="100" eb="102">
      <t>フヨ</t>
    </rPh>
    <phoneticPr fontId="3"/>
  </si>
  <si>
    <t>最大HP+10%、攻撃力+5%、防御貫通+10%、ブロック率+10%とする。</t>
    <rPh sb="0" eb="2">
      <t>サイダイ</t>
    </rPh>
    <rPh sb="9" eb="12">
      <t>コウゲキリョク</t>
    </rPh>
    <rPh sb="29" eb="30">
      <t>リツ</t>
    </rPh>
    <phoneticPr fontId="3"/>
  </si>
  <si>
    <t>最大HP+20%、攻撃力+10%、防御貫通+20%、ブロック率+30%とする。また自身がブロックを3回発動する度に、自身にかかっている弱体効果をすべて解除し、ランダムな敵3体に「対象者の最大HPの10%」のダメージ（ダメージ上限は「自身の攻撃力の2500%」）を与え、自身のHPを「与えたダメージの10%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</si>
  <si>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最大HP+30%、攻撃力+20%、防御貫通+30%、ブロック率+45%とする。また自身がブロックを3回発動する度に、自身にかかっている弱体効果をすべて解除し、ランダムな敵3体に「対象者の最大HPの15%」のダメージ（ダメージ上限は「自身の攻撃力の2500%」）を与え、自身のHPを「与えたダメージの20%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</si>
  <si>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防御貫通+36%、攻撃力+22%、最大HP+10%とする。またHPが80%未満になった時、一度のみ自身に防御貫通アップ（永続、30%アップ）、リジェネ（5ターン、自身の攻撃力の300%分）を付与する。</t>
    <rPh sb="9" eb="12">
      <t>コウゲキリョク</t>
    </rPh>
    <rPh sb="17" eb="19">
      <t>サイダイ</t>
    </rPh>
    <rPh sb="37" eb="39">
      <t>ミマン</t>
    </rPh>
    <rPh sb="43" eb="44">
      <t>トキ</t>
    </rPh>
    <rPh sb="45" eb="47">
      <t>イチド</t>
    </rPh>
    <rPh sb="49" eb="51">
      <t>ジシン</t>
    </rPh>
    <rPh sb="60" eb="62">
      <t>エイゾク</t>
    </rPh>
    <rPh sb="81" eb="83">
      <t>ジシン</t>
    </rPh>
    <rPh sb="84" eb="87">
      <t>コウゲキリョク</t>
    </rPh>
    <rPh sb="92" eb="93">
      <t>ブン</t>
    </rPh>
    <rPh sb="95" eb="97">
      <t>フヨ</t>
    </rPh>
    <phoneticPr fontId="3"/>
  </si>
  <si>
    <t>最大HP+20%、攻撃力+15%、防御力+20%とし、6ターンの間、ターン終了時に自身に防御貫通アップ（永続、5%アップ）、クリティカル率アップ（永続、9%アップ）、クリティカルダメージアップ（永続、15%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7" eb="99">
      <t>エイゾク</t>
    </rPh>
    <rPh sb="108" eb="110">
      <t>フヨ</t>
    </rPh>
    <phoneticPr fontId="3"/>
  </si>
  <si>
    <t>最大HP+30%、攻撃力+25%、防御力+32%とし、6ターンの間、ターン終了時に自身に防御貫通アップ（永続、8%アップ）、クリティカル率アップ（永続、12%アップ）、クリティカルダメージアップ（永続、20%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8" eb="100">
      <t>エイゾク</t>
    </rPh>
    <rPh sb="109" eb="111">
      <t>フヨ</t>
    </rPh>
    <phoneticPr fontId="3"/>
  </si>
  <si>
    <t>91: 防御貫通ダウン</t>
  </si>
  <si>
    <t>最大HP+20%、防御力+12%とし、攻撃を受ける度に、攻撃者に防御貫通ダウン（2ターン、10%ダウン）、燃焼状態（6ターン、攻撃力24%ダメージ）を付与する。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</si>
  <si>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最大HP+20%、防御力+12%とし、攻撃を受ける度に、攻撃者に防御貫通ダウン（2ターン、13%ダウン）、燃焼状態（6ターン、攻撃力36%ダメージ）を付与する。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</si>
  <si>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防御力+32%、最大HP+20%とし、HPが30%未満になった時、一度だけ自身に防御力アップ（3ターン、60%アップ）を付与する。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0" eb="62">
      <t>フヨ</t>
    </rPh>
    <phoneticPr fontId="3"/>
  </si>
  <si>
    <t>防御力+32%、最大HP+30%とし、HPが30%未満になった時、一度だけ自身に防御力アップ（3ターン、100%アップ）を付与する。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1" eb="63">
      <t>フヨ</t>
    </rPh>
    <phoneticPr fontId="3"/>
  </si>
  <si>
    <t>防御力+24%、攻撃力+10%、最大HP+15%、攻撃精度+10%とする。また攻撃を受ける度に、自身に弱体効果耐性アップ（2ターン、5%アップ）を付与し、自身より防御力が低い敵に攻撃された時、攻撃者に「攻撃力100%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3" eb="75">
      <t>フヨ</t>
    </rPh>
    <rPh sb="77" eb="79">
      <t>ジシン</t>
    </rPh>
    <rPh sb="81" eb="84">
      <t>ボウギョリョク</t>
    </rPh>
    <rPh sb="85" eb="86">
      <t>ヒク</t>
    </rPh>
    <rPh sb="87" eb="88">
      <t>テキ</t>
    </rPh>
    <rPh sb="89" eb="91">
      <t>コウゲキ</t>
    </rPh>
    <rPh sb="94" eb="95">
      <t>トキ</t>
    </rPh>
    <rPh sb="96" eb="99">
      <t>コウゲキシャ</t>
    </rPh>
    <rPh sb="101" eb="104">
      <t>コウゲキリョク</t>
    </rPh>
    <rPh sb="115" eb="116">
      <t>アタ</t>
    </rPh>
    <rPh sb="118" eb="120">
      <t>シャクネツ</t>
    </rPh>
    <rPh sb="121" eb="122">
      <t>ホノオ</t>
    </rPh>
    <rPh sb="125" eb="127">
      <t>フヨ</t>
    </rPh>
    <phoneticPr fontId="3"/>
  </si>
  <si>
    <t>防御力+36%、攻撃力+15%、最大HP+20%、攻撃精度+20%とする。また攻撃を受ける度に、自身に弱体効果耐性アップ（2ターン、10%アップ）を付与し、自身より防御力が低い敵に攻撃された時、攻撃者に「攻撃力140%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4" eb="76">
      <t>フヨ</t>
    </rPh>
    <rPh sb="78" eb="80">
      <t>ジシン</t>
    </rPh>
    <rPh sb="82" eb="85">
      <t>ボウギョリョク</t>
    </rPh>
    <rPh sb="86" eb="87">
      <t>ヒク</t>
    </rPh>
    <rPh sb="88" eb="89">
      <t>テキ</t>
    </rPh>
    <rPh sb="90" eb="92">
      <t>コウゲキ</t>
    </rPh>
    <rPh sb="95" eb="96">
      <t>トキ</t>
    </rPh>
    <rPh sb="97" eb="100">
      <t>コウゲキシャ</t>
    </rPh>
    <rPh sb="102" eb="105">
      <t>コウゲキリョク</t>
    </rPh>
    <rPh sb="116" eb="117">
      <t>アタ</t>
    </rPh>
    <rPh sb="119" eb="121">
      <t>シャクネツ</t>
    </rPh>
    <rPh sb="122" eb="123">
      <t>ホノオ</t>
    </rPh>
    <rPh sb="126" eb="128">
      <t>フヨ</t>
    </rPh>
    <phoneticPr fontId="3"/>
  </si>
  <si>
    <t>10: ファクターを無視したダメージ</t>
    <rPh sb="10" eb="12">
      <t>ムシ</t>
    </rPh>
    <phoneticPr fontId="3"/>
  </si>
  <si>
    <t>dummy</t>
    <phoneticPr fontId="3"/>
  </si>
  <si>
    <t>int</t>
    <phoneticPr fontId="3"/>
  </si>
  <si>
    <t>火の玉</t>
    <rPh sb="0" eb="1">
      <t>ヒ</t>
    </rPh>
    <rPh sb="2" eb="3">
      <t>タマ</t>
    </rPh>
    <phoneticPr fontId="5"/>
  </si>
  <si>
    <t>ガチャBOXタイプ
排出されるモンスターが変わる</t>
    <rPh sb="10" eb="12">
      <t>ハイシュツ</t>
    </rPh>
    <rPh sb="21" eb="22">
      <t>カ</t>
    </rPh>
    <phoneticPr fontId="5"/>
  </si>
  <si>
    <t>openType</t>
    <phoneticPr fontId="5"/>
  </si>
  <si>
    <t>int</t>
    <phoneticPr fontId="5"/>
  </si>
  <si>
    <t>ガチャ開催タイプ</t>
    <rPh sb="3" eb="5">
      <t>カイサイ</t>
    </rPh>
    <phoneticPr fontId="5"/>
  </si>
  <si>
    <t>1: スケジュール
2: 条件</t>
    <rPh sb="13" eb="15">
      <t>ジョウケン</t>
    </rPh>
    <phoneticPr fontId="5"/>
  </si>
  <si>
    <t>GachaScheduleMB</t>
    <phoneticPr fontId="5"/>
  </si>
  <si>
    <t>獣神祭</t>
    <rPh sb="0" eb="2">
      <t>ジュウシン</t>
    </rPh>
    <rPh sb="2" eb="3">
      <t>マツ</t>
    </rPh>
    <phoneticPr fontId="5"/>
  </si>
  <si>
    <t>gachaBoxDetailIdList</t>
    <phoneticPr fontId="5"/>
  </si>
  <si>
    <t>int</t>
    <phoneticPr fontId="5"/>
  </si>
  <si>
    <t>ガチャBOX詳細ID</t>
    <rPh sb="6" eb="8">
      <t>ショウサイ</t>
    </rPh>
    <phoneticPr fontId="5"/>
  </si>
  <si>
    <t>単発や十連などどのような引き方か</t>
    <rPh sb="0" eb="2">
      <t>タンパツ</t>
    </rPh>
    <rPh sb="3" eb="5">
      <t>ジュウレン</t>
    </rPh>
    <rPh sb="12" eb="13">
      <t>ヒ</t>
    </rPh>
    <rPh sb="14" eb="15">
      <t>カタ</t>
    </rPh>
    <phoneticPr fontId="5"/>
  </si>
  <si>
    <t>description</t>
    <phoneticPr fontId="5"/>
  </si>
  <si>
    <t>string</t>
    <phoneticPr fontId="5"/>
  </si>
  <si>
    <t>説明</t>
    <rPh sb="0" eb="2">
      <t>セツメイ</t>
    </rPh>
    <phoneticPr fontId="5"/>
  </si>
  <si>
    <t>オーブを使用した単発</t>
    <rPh sb="4" eb="6">
      <t>シヨウ</t>
    </rPh>
    <rPh sb="8" eb="10">
      <t>タンパツ</t>
    </rPh>
    <phoneticPr fontId="5"/>
  </si>
  <si>
    <t>オーブを使用した十連</t>
    <rPh sb="4" eb="6">
      <t>シヨウ</t>
    </rPh>
    <rPh sb="8" eb="10">
      <t>ジュウレン</t>
    </rPh>
    <phoneticPr fontId="5"/>
  </si>
  <si>
    <t>ガチャチケを使用した単発（チケットを所持しているときにのみ表示される）</t>
    <rPh sb="6" eb="8">
      <t>シヨウ</t>
    </rPh>
    <rPh sb="10" eb="12">
      <t>タンパツ</t>
    </rPh>
    <rPh sb="18" eb="20">
      <t>ショジ</t>
    </rPh>
    <rPh sb="29" eb="31">
      <t>ヒョウジ</t>
    </rPh>
    <phoneticPr fontId="5"/>
  </si>
  <si>
    <t>ガチャチケを使用した十連（チケットを所持しているときにのみ表示される）</t>
    <rPh sb="6" eb="8">
      <t>シヨウ</t>
    </rPh>
    <rPh sb="10" eb="12">
      <t>ジュウレン</t>
    </rPh>
    <rPh sb="18" eb="20">
      <t>ショジ</t>
    </rPh>
    <rPh sb="29" eb="31">
      <t>ヒョウジ</t>
    </rPh>
    <phoneticPr fontId="5"/>
  </si>
  <si>
    <t>オーブを使用したSSR確定単発</t>
    <rPh sb="4" eb="6">
      <t>シヨウ</t>
    </rPh>
    <rPh sb="11" eb="13">
      <t>カクテイ</t>
    </rPh>
    <rPh sb="13" eb="15">
      <t>タンパツ</t>
    </rPh>
    <phoneticPr fontId="5"/>
  </si>
  <si>
    <t>SSR確定ガチャチケを使用した単発（SSR確定ガチャチケを所持しているときにのみ表示される）</t>
    <rPh sb="3" eb="5">
      <t>カクテイ</t>
    </rPh>
    <rPh sb="11" eb="13">
      <t>シヨウ</t>
    </rPh>
    <rPh sb="15" eb="17">
      <t>タンパツ</t>
    </rPh>
    <rPh sb="21" eb="23">
      <t>カクテイ</t>
    </rPh>
    <rPh sb="29" eb="31">
      <t>ショジ</t>
    </rPh>
    <rPh sb="40" eb="42">
      <t>ヒョウジ</t>
    </rPh>
    <phoneticPr fontId="5"/>
  </si>
  <si>
    <t>sortOrder</t>
    <phoneticPr fontId="5"/>
  </si>
  <si>
    <t>並び順</t>
    <rPh sb="0" eb="1">
      <t>ナラ</t>
    </rPh>
    <rPh sb="2" eb="3">
      <t>ジュン</t>
    </rPh>
    <phoneticPr fontId="5"/>
  </si>
  <si>
    <t>値が小さいほど上位に表示される</t>
    <rPh sb="0" eb="1">
      <t>アタイ</t>
    </rPh>
    <rPh sb="2" eb="3">
      <t>チイ</t>
    </rPh>
    <rPh sb="7" eb="9">
      <t>ジョウイ</t>
    </rPh>
    <rPh sb="10" eb="12">
      <t>ヒョウジ</t>
    </rPh>
    <phoneticPr fontId="5"/>
  </si>
  <si>
    <t>2023-04-21 04:00:00</t>
    <phoneticPr fontId="3"/>
  </si>
  <si>
    <t>MaintenanceMB</t>
  </si>
  <si>
    <t>text</t>
    <phoneticPr fontId="5"/>
  </si>
  <si>
    <t>本文（nullなら定型文）</t>
    <rPh sb="0" eb="2">
      <t>ホンブン</t>
    </rPh>
    <rPh sb="9" eb="11">
      <t>テイケイ</t>
    </rPh>
    <rPh sb="11" eb="12">
      <t>ブン</t>
    </rPh>
    <phoneticPr fontId="5"/>
  </si>
  <si>
    <t>SSR確定ガチャ(回数指定)</t>
    <rPh sb="3" eb="5">
      <t>カクテイ</t>
    </rPh>
    <rPh sb="9" eb="11">
      <t>カイスウ</t>
    </rPh>
    <rPh sb="11" eb="13">
      <t>シテイ</t>
    </rPh>
    <phoneticPr fontId="5"/>
  </si>
  <si>
    <t>2023-04-01 04:00:00</t>
    <phoneticPr fontId="3"/>
  </si>
  <si>
    <t>一番前の敵に「攻撃力90%」のダメージを与える。</t>
    <phoneticPr fontId="3"/>
  </si>
  <si>
    <t>一番前の敵に「攻撃力90%」のダメージを与える。</t>
    <phoneticPr fontId="3"/>
  </si>
  <si>
    <t xml:space="preserve">0: None
1: 攻撃
2: 体力回復
3: 状態異常付与
4: 状態異常解除
5: 蘇生
6: エネルギー上昇
7: エネルギー減少
8: ステータス変化
9: ダメージ
10: ファクターを無視したダメージ
</t>
    <rPh sb="78" eb="80">
      <t>ヘンカ</t>
    </rPh>
    <phoneticPr fontId="3"/>
  </si>
  <si>
    <t>45:味方がスキルを使った後</t>
  </si>
  <si>
    <t>45:味方がスキルを使った後</t>
    <phoneticPr fontId="3"/>
  </si>
  <si>
    <t>ランダムな敵2体に「攻撃力70%」のダメージを与える。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</si>
  <si>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ランダムな敵2体に「攻撃力70%」のダメージを与え、25%の確率で対象者に燃焼状態（2ターン、攻撃力の10%ダメージ）を付与する。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</si>
  <si>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ランダムな敵2体に「攻撃力70%」のダメージを与え、75%の確率で対象者に燃焼状態（2ターン、攻撃力の15%ダメージ）を付与する。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</si>
  <si>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8:ウェーブ開始時</t>
    <rPh sb="6" eb="8">
      <t>カイシ</t>
    </rPh>
    <rPh sb="8" eb="9">
      <t>ジ</t>
    </rPh>
    <phoneticPr fontId="3"/>
  </si>
  <si>
    <t>12:自身がアクション処理された後</t>
    <phoneticPr fontId="3"/>
  </si>
  <si>
    <t>11:自身がアクション処理される前</t>
    <phoneticPr fontId="3"/>
  </si>
  <si>
    <t>10:自身のアクション開始時</t>
    <phoneticPr fontId="3"/>
  </si>
  <si>
    <t>9:ターン開始時</t>
    <rPh sb="5" eb="7">
      <t>カイシ</t>
    </rPh>
    <rPh sb="7" eb="8">
      <t>ジ</t>
    </rPh>
    <phoneticPr fontId="3"/>
  </si>
  <si>
    <t>ランダムな敵3体に「攻撃力75%」のダメージを与える。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</si>
  <si>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ランダムな敵3体に「攻撃力75%」のダメージを与え、70%の確率で対象者に中毒状態（2ターン、攻撃力の65%ダメージ）を付与する。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</si>
  <si>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ランダムな敵3体に「攻撃力75%」のダメージを与え、80%の確率で対象者に中毒状態（2ターン、攻撃力の70%ダメージ）を付与する。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</si>
  <si>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actionValueType</t>
    <phoneticPr fontId="3"/>
  </si>
  <si>
    <t>効果量タイプ</t>
    <rPh sb="0" eb="2">
      <t>コウカ</t>
    </rPh>
    <rPh sb="2" eb="3">
      <t>リョウ</t>
    </rPh>
    <phoneticPr fontId="3"/>
  </si>
  <si>
    <t>0: None
1: 固定値
2: 変化値</t>
    <rPh sb="11" eb="14">
      <t>コテイチ</t>
    </rPh>
    <rPh sb="18" eb="20">
      <t>ヘンカ</t>
    </rPh>
    <rPh sb="20" eb="21">
      <t>アタイ</t>
    </rPh>
    <phoneticPr fontId="3"/>
  </si>
  <si>
    <t>一番前の敵に「攻撃力100%」のダメージを与え、50%の確率で対象者にスリップ状態（1ターン、攻撃力の50%ダメージ）を付与し、HPが最も低い味方3体のHPにリジェネ状態（2ターン、攻撃力の15%分）を付与する。</t>
    <rPh sb="28" eb="30">
      <t>カクリツ</t>
    </rPh>
    <rPh sb="31" eb="33">
      <t>タイショウ</t>
    </rPh>
    <rPh sb="33" eb="34">
      <t>シャ</t>
    </rPh>
    <rPh sb="39" eb="41">
      <t>ジョウタイ</t>
    </rPh>
    <rPh sb="47" eb="50">
      <t>コウゲキリョク</t>
    </rPh>
    <rPh sb="60" eb="62">
      <t>フヨ</t>
    </rPh>
    <rPh sb="83" eb="85">
      <t>ジョウタイ</t>
    </rPh>
    <rPh sb="91" eb="94">
      <t>コウゲキリョク</t>
    </rPh>
    <rPh sb="98" eb="99">
      <t>ブン</t>
    </rPh>
    <rPh sb="101" eb="103">
      <t>フヨ</t>
    </rPh>
    <phoneticPr fontId="3"/>
  </si>
  <si>
    <t>一番前の敵に「攻撃力100%」のダメージを与え、対象者にスリップ状態（1ターン、攻撃力の75%ダメージ）を付与し、HPが最も低い味方3体のHPにリジェネ状態（2ターン、攻撃力の30%分）を付与する。</t>
    <rPh sb="24" eb="26">
      <t>タイショウ</t>
    </rPh>
    <rPh sb="26" eb="27">
      <t>シャ</t>
    </rPh>
    <rPh sb="32" eb="34">
      <t>ジョウタイ</t>
    </rPh>
    <rPh sb="40" eb="43">
      <t>コウゲキリョク</t>
    </rPh>
    <rPh sb="53" eb="55">
      <t>フヨ</t>
    </rPh>
    <rPh sb="60" eb="61">
      <t>モット</t>
    </rPh>
    <rPh sb="62" eb="63">
      <t>ヒク</t>
    </rPh>
    <rPh sb="64" eb="66">
      <t>ミカタ</t>
    </rPh>
    <rPh sb="67" eb="68">
      <t>タイ</t>
    </rPh>
    <rPh sb="76" eb="78">
      <t>ジョウタイ</t>
    </rPh>
    <rPh sb="84" eb="87">
      <t>コウゲキリョク</t>
    </rPh>
    <rPh sb="91" eb="92">
      <t>ブン</t>
    </rPh>
    <rPh sb="94" eb="96">
      <t>フヨ</t>
    </rPh>
    <phoneticPr fontId="3"/>
  </si>
  <si>
    <t>46: 自身に当該状態異常が特定個数個付与されたとき</t>
  </si>
  <si>
    <t>46: 自身に当該状態異常が特定個数個付与されたとき</t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</si>
  <si>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6" eb="108">
      <t>カイシ</t>
    </rPh>
    <rPh sb="108" eb="109">
      <t>ジ</t>
    </rPh>
    <rPh sb="116" eb="118">
      <t>カイシ</t>
    </rPh>
    <rPh sb="118" eb="119">
      <t>ジ</t>
    </rPh>
    <rPh sb="123" eb="125">
      <t>ジシン</t>
    </rPh>
    <rPh sb="131" eb="133">
      <t>カイシ</t>
    </rPh>
    <rPh sb="133" eb="134">
      <t>ジ</t>
    </rPh>
    <rPh sb="138" eb="140">
      <t>ジシン</t>
    </rPh>
    <rPh sb="146" eb="148">
      <t>ショリ</t>
    </rPh>
    <rPh sb="151" eb="152">
      <t>マエ</t>
    </rPh>
    <rPh sb="156" eb="158">
      <t>ジシン</t>
    </rPh>
    <rPh sb="164" eb="166">
      <t>ショリ</t>
    </rPh>
    <rPh sb="169" eb="170">
      <t>アト</t>
    </rPh>
    <rPh sb="177" eb="179">
      <t>シュウリョウ</t>
    </rPh>
    <rPh sb="179" eb="180">
      <t>ジ</t>
    </rPh>
    <rPh sb="188" eb="190">
      <t>シュウリョウ</t>
    </rPh>
    <rPh sb="190" eb="191">
      <t>ジ</t>
    </rPh>
    <rPh sb="212" eb="214">
      <t>ジシン</t>
    </rPh>
    <rPh sb="222" eb="224">
      <t>ハツドウ</t>
    </rPh>
    <rPh sb="226" eb="227">
      <t>トキ</t>
    </rPh>
    <rPh sb="231" eb="233">
      <t>ミカタ</t>
    </rPh>
    <rPh sb="234" eb="236">
      <t>セントウ</t>
    </rPh>
    <rPh sb="236" eb="238">
      <t>フノウ</t>
    </rPh>
    <rPh sb="242" eb="243">
      <t>トキ</t>
    </rPh>
    <rPh sb="247" eb="248">
      <t>テキ</t>
    </rPh>
    <rPh sb="249" eb="251">
      <t>セントウ</t>
    </rPh>
    <rPh sb="251" eb="253">
      <t>フノウ</t>
    </rPh>
    <rPh sb="257" eb="258">
      <t>トキ</t>
    </rPh>
    <rPh sb="262" eb="264">
      <t>ジシン</t>
    </rPh>
    <rPh sb="265" eb="267">
      <t>トクテイ</t>
    </rPh>
    <rPh sb="267" eb="269">
      <t>ジョウタイ</t>
    </rPh>
    <rPh sb="269" eb="271">
      <t>イジョウ</t>
    </rPh>
    <rPh sb="272" eb="274">
      <t>フヨ</t>
    </rPh>
    <rPh sb="277" eb="278">
      <t>トキ</t>
    </rPh>
    <rPh sb="282" eb="284">
      <t>ミカタ</t>
    </rPh>
    <rPh sb="285" eb="291">
      <t>トクテイジョウタイイジョウ</t>
    </rPh>
    <rPh sb="292" eb="294">
      <t>フヨ</t>
    </rPh>
    <rPh sb="297" eb="298">
      <t>トキ</t>
    </rPh>
    <rPh sb="302" eb="303">
      <t>テキ</t>
    </rPh>
    <rPh sb="304" eb="310">
      <t>トクテイジョウタイイジョウ</t>
    </rPh>
    <rPh sb="311" eb="313">
      <t>フヨ</t>
    </rPh>
    <rPh sb="316" eb="317">
      <t>トキ</t>
    </rPh>
    <rPh sb="321" eb="323">
      <t>ジシン</t>
    </rPh>
    <rPh sb="324" eb="326">
      <t>コウゲキ</t>
    </rPh>
    <rPh sb="340" eb="342">
      <t>ジシン</t>
    </rPh>
    <rPh sb="343" eb="345">
      <t>コウゲキ</t>
    </rPh>
    <rPh sb="358" eb="360">
      <t>ジシン</t>
    </rPh>
    <rPh sb="361" eb="363">
      <t>ツウジョウ</t>
    </rPh>
    <rPh sb="363" eb="365">
      <t>コウゲキ</t>
    </rPh>
    <rPh sb="371" eb="373">
      <t>シュウリョウ</t>
    </rPh>
    <rPh sb="373" eb="374">
      <t>ジ</t>
    </rPh>
    <rPh sb="378" eb="380">
      <t>ジシン</t>
    </rPh>
    <rPh sb="381" eb="383">
      <t>ツウジョウ</t>
    </rPh>
    <rPh sb="383" eb="385">
      <t>コウゲキ</t>
    </rPh>
    <rPh sb="392" eb="393">
      <t>ウ</t>
    </rPh>
    <rPh sb="395" eb="396">
      <t>トキ</t>
    </rPh>
    <rPh sb="400" eb="402">
      <t>ミカタ</t>
    </rPh>
    <rPh sb="409" eb="410">
      <t>トキ</t>
    </rPh>
    <rPh sb="414" eb="415">
      <t>テキ</t>
    </rPh>
    <rPh sb="422" eb="423">
      <t>トキ</t>
    </rPh>
    <rPh sb="427" eb="429">
      <t>ジシン</t>
    </rPh>
    <rPh sb="430" eb="432">
      <t>ツウジョウ</t>
    </rPh>
    <rPh sb="432" eb="434">
      <t>コウゲキ</t>
    </rPh>
    <rPh sb="435" eb="437">
      <t>ハツドウ</t>
    </rPh>
    <rPh sb="439" eb="440">
      <t>トキ</t>
    </rPh>
    <rPh sb="444" eb="446">
      <t>ジシン</t>
    </rPh>
    <rPh sb="447" eb="449">
      <t>ツウジョウ</t>
    </rPh>
    <rPh sb="449" eb="451">
      <t>コウゲキ</t>
    </rPh>
    <rPh sb="452" eb="453">
      <t>ウ</t>
    </rPh>
    <rPh sb="461" eb="463">
      <t>ジシン</t>
    </rPh>
    <rPh sb="464" eb="466">
      <t>コウゲキ</t>
    </rPh>
    <rPh sb="475" eb="477">
      <t>ジシン</t>
    </rPh>
    <rPh sb="478" eb="480">
      <t>コウゲキ</t>
    </rPh>
    <rPh sb="490" eb="492">
      <t>ジシン</t>
    </rPh>
    <rPh sb="499" eb="501">
      <t>コウゲキ</t>
    </rPh>
    <rPh sb="502" eb="503">
      <t>ウ</t>
    </rPh>
    <rPh sb="699" eb="701">
      <t>ミカタ</t>
    </rPh>
    <rPh sb="706" eb="707">
      <t>ツカ</t>
    </rPh>
    <rPh sb="715" eb="717">
      <t>ジシン</t>
    </rPh>
    <rPh sb="718" eb="720">
      <t>シテイ</t>
    </rPh>
    <rPh sb="720" eb="722">
      <t>カイスウ</t>
    </rPh>
    <rPh sb="728" eb="729">
      <t>トキ</t>
    </rPh>
    <rPh sb="733" eb="735">
      <t>ジシン</t>
    </rPh>
    <rPh sb="744" eb="746">
      <t>カイシ</t>
    </rPh>
    <rPh sb="746" eb="747">
      <t>ジ</t>
    </rPh>
    <rPh sb="751" eb="753">
      <t>ジシン</t>
    </rPh>
    <rPh sb="762" eb="765">
      <t>シュウリョウジ</t>
    </rPh>
    <rPh sb="805" eb="807">
      <t>ミカタ</t>
    </rPh>
    <rPh sb="812" eb="813">
      <t>ツカ</t>
    </rPh>
    <rPh sb="815" eb="816">
      <t>アト</t>
    </rPh>
    <phoneticPr fontId="3"/>
  </si>
  <si>
    <t>2024-05-31 03:59:59</t>
    <phoneticPr fontId="5"/>
  </si>
  <si>
    <t>R:300
SR:350
SSR(降臨):370
SSR(ガチャ):400</t>
    <rPh sb="17" eb="19">
      <t>コウリン</t>
    </rPh>
    <phoneticPr fontId="5"/>
  </si>
  <si>
    <t xml:space="preserve">    </t>
    <phoneticPr fontId="5"/>
  </si>
  <si>
    <t>2023-05-23 00:00:00</t>
    <phoneticPr fontId="3"/>
  </si>
  <si>
    <t>2023-05-23 23:59:59</t>
    <phoneticPr fontId="3"/>
  </si>
  <si>
    <t>2023-05-24 00:00:00</t>
    <phoneticPr fontId="3"/>
  </si>
  <si>
    <t>2023-05-25 00:00:00</t>
    <phoneticPr fontId="3"/>
  </si>
  <si>
    <t>2023-05-26 00:00:00</t>
    <phoneticPr fontId="3"/>
  </si>
  <si>
    <t>2023-05-27 00:00:00</t>
    <phoneticPr fontId="3"/>
  </si>
  <si>
    <t>2023-05-24 23:59:59</t>
    <phoneticPr fontId="3"/>
  </si>
  <si>
    <t>2023-05-25 23:59:59</t>
    <phoneticPr fontId="3"/>
  </si>
  <si>
    <t>2023-05-26 23:59:59</t>
    <phoneticPr fontId="3"/>
  </si>
  <si>
    <t>2023-05-27 23:59:59</t>
    <phoneticPr fontId="3"/>
  </si>
  <si>
    <t>旅のはじまりをクリアしよう</t>
    <rPh sb="0" eb="1">
      <t>タビ</t>
    </rPh>
    <phoneticPr fontId="3"/>
  </si>
  <si>
    <t>冒険クエスト1をすべてクリアしよう</t>
    <rPh sb="0" eb="2">
      <t>ボウケン</t>
    </rPh>
    <phoneticPr fontId="3"/>
  </si>
  <si>
    <t>冒険クエスト2をすべてクリアしよう</t>
    <rPh sb="0" eb="2">
      <t>ボウケン</t>
    </rPh>
    <phoneticPr fontId="3"/>
  </si>
  <si>
    <t>冒険クエスト3をすべてクリアしよう</t>
    <rPh sb="0" eb="2">
      <t>ボウケン</t>
    </rPh>
    <phoneticPr fontId="3"/>
  </si>
  <si>
    <t>冒険クエスト4をすべてクリアしよう</t>
    <rPh sb="0" eb="2">
      <t>ボウケン</t>
    </rPh>
    <phoneticPr fontId="3"/>
  </si>
  <si>
    <t>冒険クエスト5をすべてクリアしよう</t>
    <rPh sb="0" eb="2">
      <t>ボウケン</t>
    </rPh>
    <phoneticPr fontId="3"/>
  </si>
  <si>
    <t>冒険クエスト6をすべてクリアしよう</t>
    <rPh sb="0" eb="2">
      <t>ボウケン</t>
    </rPh>
    <phoneticPr fontId="3"/>
  </si>
  <si>
    <t>冒険クエスト7をすべてクリアしよう</t>
    <rPh sb="0" eb="2">
      <t>ボウケン</t>
    </rPh>
    <phoneticPr fontId="3"/>
  </si>
  <si>
    <t>冒険クエスト8をすべてクリアしよう</t>
    <rPh sb="0" eb="2">
      <t>ボウケン</t>
    </rPh>
    <phoneticPr fontId="3"/>
  </si>
  <si>
    <t>冒険クエスト9をすべてクリアしよう</t>
    <rPh sb="0" eb="2">
      <t>ボウケン</t>
    </rPh>
    <phoneticPr fontId="3"/>
  </si>
  <si>
    <t>クリティカル率+30%、クリティカルダメージ+20%、攻撃力+10%とし、敵が倒れる度に、自身にクリティカルダメージアップ（2ターン、10%アップ）、攻撃力アップ（2ターン、10%アップ）を付与する。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75" eb="78">
      <t>コウゲキリョク</t>
    </rPh>
    <rPh sb="95" eb="97">
      <t>フヨ</t>
    </rPh>
    <phoneticPr fontId="3"/>
  </si>
  <si>
    <t>クリティカル率+30%、クリティカルダメージ+30%、攻撃力+30%とし、敵が倒れる度に、自身にクリティカルダメージアップ（2ターン、20%アップ）、攻撃力アップ（2ターン、15%アップ）を付与する。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75" eb="78">
      <t>コウゲキリョク</t>
    </rPh>
    <rPh sb="95" eb="97">
      <t>フヨ</t>
    </rPh>
    <phoneticPr fontId="3"/>
  </si>
  <si>
    <t>攻撃力+15%、最大HP+10%、ダメージ軽減率+10%、燃焼耐性（100%アップ）、流血耐性（100%アップ）とする。また、攻撃を受ける度に、ランダムな敵3体に燃焼状態（3ターン、攻撃力の10%ダメージ）、流血状態（3ターン、攻撃力の10%ダメージ）を付与する。また、燃焼状態の敵に攻撃された時、自身に攻撃力アップ（3ターン、5%アップ）を付与し、流血状態の敵に攻撃された時、自身のHPを「攻撃力の10%」分回復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9">
      <t>コウゲキリョク</t>
    </rPh>
    <rPh sb="204" eb="205">
      <t>ブン</t>
    </rPh>
    <rPh sb="205" eb="207">
      <t>カイフク</t>
    </rPh>
    <phoneticPr fontId="3"/>
  </si>
  <si>
    <t>攻撃力+20%、最大HP+15%、ダメージ軽減率+15%、燃焼耐性（100%アップ）、流血耐性（100%アップ）とする。また、攻撃を受ける度に、ランダムな敵3体に燃焼状態（3ターン、攻撃力の30%ダメージ）、流血状態（3ターン、攻撃力の30%ダメージ）を付与する。また、燃焼状態の敵に攻撃された時、自身に攻撃力アップ（3ターン、7%アップ）を付与し、流血状態の敵に攻撃された時、自身にリジェネ状態（3ターン、攻撃力の10%分）を付与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8">
      <t>ジョウタイ</t>
    </rPh>
    <rPh sb="204" eb="207">
      <t>コウゲキリョク</t>
    </rPh>
    <rPh sb="211" eb="212">
      <t>ブン</t>
    </rPh>
    <rPh sb="214" eb="216">
      <t>フヨ</t>
    </rPh>
    <phoneticPr fontId="3"/>
  </si>
  <si>
    <t>NewsMB</t>
    <phoneticPr fontId="5"/>
  </si>
  <si>
    <t>title</t>
    <phoneticPr fontId="3"/>
  </si>
  <si>
    <t>タイトル</t>
    <phoneticPr fontId="3"/>
  </si>
  <si>
    <t>ニュースタイプ</t>
    <phoneticPr fontId="3"/>
  </si>
  <si>
    <t>0: None
1: Message
2: Present</t>
    <phoneticPr fontId="3"/>
  </si>
  <si>
    <t>startDate</t>
    <phoneticPr fontId="3"/>
  </si>
  <si>
    <t>endDate</t>
    <phoneticPr fontId="3"/>
  </si>
  <si>
    <t>開始日時（XXXX-XX-XX XX:XX:XX）</t>
    <rPh sb="0" eb="2">
      <t>カイシ</t>
    </rPh>
    <rPh sb="2" eb="4">
      <t>ニチジ</t>
    </rPh>
    <phoneticPr fontId="3"/>
  </si>
  <si>
    <t>終了日時（XXXX-XX-XX XX:XX:XX）</t>
    <rPh sb="0" eb="2">
      <t>シュウリョウ</t>
    </rPh>
    <rPh sb="2" eb="4">
      <t>ニチジ</t>
    </rPh>
    <phoneticPr fontId="3"/>
  </si>
  <si>
    <t>2023/06/02 00:00:00</t>
    <phoneticPr fontId="3"/>
  </si>
  <si>
    <t>2023/06/12 00:00:00</t>
    <phoneticPr fontId="3"/>
  </si>
  <si>
    <t>0: 繰り返しなし
1: ログインする度
2: 1日1回</t>
    <rPh sb="3" eb="4">
      <t>ク</t>
    </rPh>
    <rPh sb="5" eb="6">
      <t>カエ</t>
    </rPh>
    <rPh sb="19" eb="20">
      <t>タビ</t>
    </rPh>
    <rPh sb="25" eb="26">
      <t>ニチ</t>
    </rPh>
    <rPh sb="27" eb="28">
      <t>カイ</t>
    </rPh>
    <phoneticPr fontId="3"/>
  </si>
  <si>
    <t>1</t>
    <phoneticPr fontId="3"/>
  </si>
  <si>
    <t>message</t>
    <phoneticPr fontId="3"/>
  </si>
  <si>
    <t>表示文言</t>
    <rPh sb="0" eb="2">
      <t>ヒョウジ</t>
    </rPh>
    <rPh sb="2" eb="4">
      <t>モンゴン</t>
    </rPh>
    <phoneticPr fontId="3"/>
  </si>
  <si>
    <t>0</t>
    <phoneticPr fontId="3"/>
  </si>
  <si>
    <t>いつも楽しくプレイしていただきありがとうございます
アリーナ機能解放のため6/12 0時からメンテナンスを実施いたします
直前でのプレイを避けていただけると幸いです
皆様にはご迷惑をおかけしますがよろしくお願い致します</t>
    <rPh sb="3" eb="4">
      <t>タノ</t>
    </rPh>
    <rPh sb="30" eb="32">
      <t>キノウ</t>
    </rPh>
    <rPh sb="32" eb="34">
      <t>カイホウ</t>
    </rPh>
    <rPh sb="43" eb="44">
      <t>ジ</t>
    </rPh>
    <rPh sb="53" eb="55">
      <t>ジッシ</t>
    </rPh>
    <rPh sb="61" eb="63">
      <t>チョクゼン</t>
    </rPh>
    <rPh sb="69" eb="70">
      <t>サ</t>
    </rPh>
    <rPh sb="78" eb="79">
      <t>サイワ</t>
    </rPh>
    <rPh sb="83" eb="85">
      <t>ミナサマ</t>
    </rPh>
    <rPh sb="88" eb="90">
      <t>メイワク</t>
    </rPh>
    <rPh sb="103" eb="104">
      <t>ネガ</t>
    </rPh>
    <rPh sb="105" eb="106">
      <t>イタ</t>
    </rPh>
    <phoneticPr fontId="3"/>
  </si>
  <si>
    <t>【新機能】アリーナを解放いたしました
ぜひ全国のプレイヤーと熱いバトルを繰り広げてください</t>
    <rPh sb="1" eb="4">
      <t>シンキノウ</t>
    </rPh>
    <rPh sb="10" eb="12">
      <t>カイホウ</t>
    </rPh>
    <rPh sb="21" eb="23">
      <t>ゼンコク</t>
    </rPh>
    <rPh sb="30" eb="31">
      <t>アツ</t>
    </rPh>
    <rPh sb="36" eb="37">
      <t>ク</t>
    </rPh>
    <rPh sb="38" eb="39">
      <t>ヒロ</t>
    </rPh>
    <phoneticPr fontId="3"/>
  </si>
  <si>
    <t>2</t>
    <phoneticPr fontId="3"/>
  </si>
  <si>
    <t>ああああああああああああああああ</t>
    <phoneticPr fontId="3"/>
  </si>
  <si>
    <t>【ログインする度】メンテナンスのお知らせ</t>
    <rPh sb="7" eb="8">
      <t>タビ</t>
    </rPh>
    <rPh sb="17" eb="18">
      <t>シ</t>
    </rPh>
    <phoneticPr fontId="3"/>
  </si>
  <si>
    <t>【繰り返しなし】新機能解放のお知らせ</t>
    <rPh sb="1" eb="2">
      <t>ク</t>
    </rPh>
    <rPh sb="3" eb="4">
      <t>カエ</t>
    </rPh>
    <rPh sb="8" eb="11">
      <t>シンキノウ</t>
    </rPh>
    <rPh sb="11" eb="13">
      <t>カイホウ</t>
    </rPh>
    <rPh sb="15" eb="16">
      <t>シ</t>
    </rPh>
    <phoneticPr fontId="3"/>
  </si>
  <si>
    <t>【1日1回】アカウント引継ぎのお知らせ</t>
    <rPh sb="2" eb="3">
      <t>ニチ</t>
    </rPh>
    <rPh sb="4" eb="5">
      <t>カイ</t>
    </rPh>
    <rPh sb="11" eb="13">
      <t>ヒキツ</t>
    </rPh>
    <rPh sb="16" eb="17">
      <t>シ</t>
    </rPh>
    <phoneticPr fontId="3"/>
  </si>
  <si>
    <t>【プレゼント】メンテナンスのお詫び</t>
    <rPh sb="15" eb="16">
      <t>ワ</t>
    </rPh>
    <phoneticPr fontId="3"/>
  </si>
  <si>
    <t>メンテナンスのお詫びです
今後もよろしくお願い致します</t>
    <rPh sb="8" eb="9">
      <t>ワ</t>
    </rPh>
    <rPh sb="13" eb="15">
      <t>コンゴ</t>
    </rPh>
    <rPh sb="21" eb="22">
      <t>ネガ</t>
    </rPh>
    <rPh sb="23" eb="24">
      <t>イタ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</si>
</sst>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1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  <font>
      <sz val="8"/>
      <color rgb="FF191919"/>
      <name val="Meiryo"/>
      <family val="3"/>
      <charset val="128"/>
    </font>
    <font>
      <sz val="11"/>
      <color rgb="FF006100"/>
      <name val="Calibri"/>
      <family val="2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12" borderId="0" applyNumberFormat="0" applyBorder="0" applyAlignment="0" applyProtection="0">
      <alignment vertical="center"/>
    </xf>
  </cellStyleXfs>
  <cellXfs count="113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0" borderId="4" xfId="0" applyFont="1" applyBorder="1"/>
    <xf numFmtId="0" fontId="2" fillId="0" borderId="2" xfId="0" applyFont="1" applyBorder="1"/>
    <xf numFmtId="0" fontId="2" fillId="0" borderId="0" xfId="0" applyFo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/>
    <xf numFmtId="176" fontId="2" fillId="0" borderId="0" xfId="0" applyNumberFormat="1" applyFo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8" xfId="0" applyFont="1" applyBorder="1"/>
    <xf numFmtId="0" fontId="2" fillId="0" borderId="1" xfId="0" applyFont="1" applyBorder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49" fontId="2" fillId="0" borderId="0" xfId="0" applyNumberFormat="1" applyFont="1"/>
    <xf numFmtId="49" fontId="1" fillId="0" borderId="0" xfId="0" applyNumberFormat="1" applyFont="1" applyAlignment="1">
      <alignment vertical="center"/>
    </xf>
    <xf numFmtId="49" fontId="2" fillId="3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6" xfId="0" applyNumberFormat="1" applyFont="1" applyFill="1" applyBorder="1" applyAlignment="1">
      <alignment vertical="center" wrapText="1"/>
    </xf>
    <xf numFmtId="49" fontId="2" fillId="0" borderId="4" xfId="0" applyNumberFormat="1" applyFont="1" applyBorder="1"/>
    <xf numFmtId="0" fontId="2" fillId="5" borderId="5" xfId="0" applyFont="1" applyFill="1" applyBorder="1" applyAlignment="1">
      <alignment vertical="center"/>
    </xf>
    <xf numFmtId="0" fontId="2" fillId="5" borderId="3" xfId="0" applyFont="1" applyFill="1" applyBorder="1" applyAlignment="1">
      <alignment vertical="center" wrapText="1"/>
    </xf>
    <xf numFmtId="49" fontId="9" fillId="7" borderId="4" xfId="0" applyNumberFormat="1" applyFont="1" applyFill="1" applyBorder="1" applyAlignment="1">
      <alignment horizontal="right" vertical="center" wrapText="1"/>
    </xf>
    <xf numFmtId="0" fontId="10" fillId="12" borderId="27" xfId="1" applyBorder="1" applyAlignment="1">
      <alignment horizontal="center" vertical="center"/>
    </xf>
    <xf numFmtId="0" fontId="10" fillId="12" borderId="15" xfId="1" applyBorder="1" applyAlignment="1">
      <alignment horizontal="center" vertical="center"/>
    </xf>
    <xf numFmtId="0" fontId="10" fillId="12" borderId="16" xfId="1" applyBorder="1" applyAlignment="1">
      <alignment horizontal="center" vertical="center"/>
    </xf>
    <xf numFmtId="0" fontId="2" fillId="5" borderId="28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 wrapText="1"/>
    </xf>
    <xf numFmtId="0" fontId="2" fillId="0" borderId="31" xfId="0" applyFont="1" applyBorder="1" applyAlignment="1">
      <alignment vertical="center"/>
    </xf>
    <xf numFmtId="0" fontId="2" fillId="0" borderId="32" xfId="0" applyFont="1" applyBorder="1"/>
    <xf numFmtId="0" fontId="2" fillId="0" borderId="0" xfId="0" applyFont="1" applyAlignment="1">
      <alignment wrapText="1"/>
    </xf>
    <xf numFmtId="0" fontId="2" fillId="0" borderId="0" xfId="0" applyFont="1" applyAlignment="1">
      <alignment vertical="center" wrapText="1"/>
    </xf>
    <xf numFmtId="0" fontId="2" fillId="3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20" fontId="2" fillId="0" borderId="0" xfId="0" applyNumberFormat="1" applyFont="1" applyAlignment="1">
      <alignment horizontal="center" vertical="center"/>
    </xf>
    <xf numFmtId="0" fontId="2" fillId="5" borderId="2" xfId="0" applyFont="1" applyFill="1" applyBorder="1" applyAlignment="1">
      <alignment vertical="center" wrapText="1"/>
    </xf>
    <xf numFmtId="0" fontId="2" fillId="5" borderId="2" xfId="0" applyFont="1" applyFill="1" applyBorder="1" applyAlignment="1">
      <alignment vertical="center"/>
    </xf>
    <xf numFmtId="176" fontId="2" fillId="5" borderId="2" xfId="0" applyNumberFormat="1" applyFont="1" applyFill="1" applyBorder="1" applyAlignment="1">
      <alignment vertical="center" wrapText="1"/>
    </xf>
    <xf numFmtId="49" fontId="2" fillId="0" borderId="2" xfId="0" applyNumberFormat="1" applyFont="1" applyBorder="1" applyAlignment="1">
      <alignment vertical="center"/>
    </xf>
    <xf numFmtId="49" fontId="2" fillId="5" borderId="1" xfId="0" applyNumberFormat="1" applyFont="1" applyFill="1" applyBorder="1" applyAlignment="1">
      <alignment vertical="center"/>
    </xf>
    <xf numFmtId="49" fontId="2" fillId="5" borderId="6" xfId="0" applyNumberFormat="1" applyFont="1" applyFill="1" applyBorder="1" applyAlignment="1">
      <alignment vertical="center"/>
    </xf>
    <xf numFmtId="0" fontId="2" fillId="0" borderId="4" xfId="0" applyFont="1" applyBorder="1" applyAlignment="1">
      <alignment vertical="center" wrapText="1"/>
    </xf>
  </cellXfs>
  <cellStyles count="2">
    <cellStyle name="標準" xfId="0" builtinId="0"/>
    <cellStyle name="良い" xfId="1" builtinId="26"/>
  </cellStyles>
  <dxfs count="296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customschemas.google.com/relationships/workbookmetadata" Target="metadata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1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B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C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E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F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0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8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9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6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7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BECDD-7E4A-41DE-9659-B3DC2D2B0207}">
  <sheetPr codeName="Sheet33"/>
  <dimension ref="A1:E993"/>
  <sheetViews>
    <sheetView workbookViewId="0">
      <selection activeCell="E11" sqref="E11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48.25" style="31" customWidth="1"/>
    <col min="4" max="5" width="30.75" style="75" customWidth="1"/>
    <col min="6" max="16384" width="12.625" style="31"/>
  </cols>
  <sheetData>
    <row r="1" spans="1:5" ht="12" customHeight="1"/>
    <row r="2" spans="1:5" ht="40.5" customHeight="1">
      <c r="A2" s="48" t="s">
        <v>0</v>
      </c>
      <c r="B2" s="15" t="s">
        <v>2545</v>
      </c>
      <c r="C2" s="13"/>
    </row>
    <row r="3" spans="1:5" ht="18.75" customHeight="1">
      <c r="A3" s="1"/>
      <c r="B3" s="40" t="s">
        <v>1729</v>
      </c>
      <c r="C3" s="1"/>
      <c r="D3" s="76"/>
      <c r="E3" s="76"/>
    </row>
    <row r="4" spans="1:5" ht="18.75" customHeight="1">
      <c r="A4" s="48" t="s">
        <v>2</v>
      </c>
      <c r="B4" s="34" t="s">
        <v>3</v>
      </c>
      <c r="C4" s="3" t="s">
        <v>2546</v>
      </c>
      <c r="D4" s="77" t="s">
        <v>1730</v>
      </c>
      <c r="E4" s="77" t="s">
        <v>1731</v>
      </c>
    </row>
    <row r="5" spans="1:5" ht="18.75" customHeight="1">
      <c r="A5" s="48" t="s">
        <v>4</v>
      </c>
      <c r="B5" s="34"/>
      <c r="C5" s="3"/>
      <c r="D5" s="77"/>
      <c r="E5" s="77"/>
    </row>
    <row r="6" spans="1:5" ht="18.75" customHeight="1">
      <c r="A6" s="48" t="s">
        <v>5</v>
      </c>
      <c r="B6" s="34"/>
      <c r="C6" s="3"/>
      <c r="D6" s="77"/>
      <c r="E6" s="77"/>
    </row>
    <row r="7" spans="1:5" ht="18.75" customHeight="1">
      <c r="A7" s="48" t="s">
        <v>1646</v>
      </c>
      <c r="B7" s="34"/>
      <c r="C7" s="3"/>
      <c r="D7" s="77"/>
      <c r="E7" s="77"/>
    </row>
    <row r="8" spans="1:5" ht="18.75" customHeight="1">
      <c r="A8" s="48" t="s">
        <v>6</v>
      </c>
      <c r="B8" s="35" t="s">
        <v>7</v>
      </c>
      <c r="C8" s="4" t="s">
        <v>95</v>
      </c>
      <c r="D8" s="78" t="s">
        <v>249</v>
      </c>
      <c r="E8" s="78" t="s">
        <v>95</v>
      </c>
    </row>
    <row r="9" spans="1:5" ht="42" customHeight="1">
      <c r="A9" s="48" t="s">
        <v>10</v>
      </c>
      <c r="B9" s="32" t="s">
        <v>11</v>
      </c>
      <c r="C9" s="5" t="s">
        <v>2547</v>
      </c>
      <c r="D9" s="79" t="s">
        <v>1732</v>
      </c>
      <c r="E9" s="79" t="s">
        <v>1733</v>
      </c>
    </row>
    <row r="10" spans="1:5" ht="57.75" customHeight="1">
      <c r="A10" s="48" t="s">
        <v>12</v>
      </c>
      <c r="B10" s="41"/>
      <c r="C10" s="18"/>
      <c r="D10" s="80" t="s">
        <v>1734</v>
      </c>
      <c r="E10" s="80" t="s">
        <v>1734</v>
      </c>
    </row>
    <row r="11" spans="1:5" ht="18.75" customHeight="1">
      <c r="A11" s="49" t="s">
        <v>13</v>
      </c>
      <c r="B11" s="20">
        <v>1</v>
      </c>
      <c r="C11" s="7"/>
      <c r="D11" s="23" t="s">
        <v>2544</v>
      </c>
      <c r="E11" s="23" t="s">
        <v>2549</v>
      </c>
    </row>
    <row r="12" spans="1:5" ht="18.75" customHeight="1">
      <c r="A12" s="8"/>
      <c r="B12" s="20"/>
      <c r="C12" s="7"/>
      <c r="D12" s="23"/>
      <c r="E12" s="23"/>
    </row>
    <row r="13" spans="1:5" ht="18.75" customHeight="1">
      <c r="A13" s="8"/>
      <c r="B13" s="20"/>
      <c r="C13" s="7"/>
      <c r="D13" s="23"/>
      <c r="E13" s="23"/>
    </row>
    <row r="14" spans="1:5" ht="18.75" customHeight="1">
      <c r="A14" s="8"/>
      <c r="B14" s="20"/>
      <c r="C14" s="7"/>
      <c r="D14" s="23"/>
      <c r="E14" s="23"/>
    </row>
    <row r="15" spans="1:5" ht="18.75" customHeight="1">
      <c r="A15" s="8"/>
      <c r="B15" s="20"/>
      <c r="C15" s="7"/>
      <c r="D15" s="23"/>
      <c r="E15" s="23"/>
    </row>
    <row r="16" spans="1:5" ht="18.75" customHeight="1">
      <c r="A16" s="8"/>
      <c r="B16" s="20"/>
      <c r="C16" s="14"/>
      <c r="D16" s="23"/>
      <c r="E16" s="23"/>
    </row>
    <row r="17" spans="1:5" ht="18.75" customHeight="1">
      <c r="A17" s="8"/>
      <c r="B17" s="20"/>
      <c r="C17" s="14"/>
      <c r="D17" s="23"/>
      <c r="E17" s="23"/>
    </row>
    <row r="18" spans="1:5" ht="18.75" customHeight="1">
      <c r="A18" s="8"/>
      <c r="B18" s="20"/>
      <c r="C18" s="14"/>
      <c r="D18" s="23"/>
      <c r="E18" s="23"/>
    </row>
    <row r="19" spans="1:5" ht="18.75" customHeight="1">
      <c r="A19" s="8"/>
      <c r="B19" s="20"/>
      <c r="C19" s="14"/>
      <c r="D19" s="23"/>
      <c r="E19" s="23"/>
    </row>
    <row r="20" spans="1:5" ht="18.75" customHeight="1">
      <c r="A20" s="8"/>
      <c r="B20" s="20"/>
      <c r="C20" s="14"/>
      <c r="D20" s="23"/>
      <c r="E20" s="23"/>
    </row>
    <row r="21" spans="1:5" ht="18.75" customHeight="1">
      <c r="A21" s="8"/>
      <c r="B21" s="20"/>
      <c r="C21" s="14"/>
      <c r="D21" s="23"/>
      <c r="E21" s="23"/>
    </row>
    <row r="22" spans="1:5" ht="18.75" customHeight="1">
      <c r="A22" s="8"/>
      <c r="B22" s="20"/>
      <c r="C22" s="14"/>
      <c r="D22" s="23"/>
      <c r="E22" s="23"/>
    </row>
    <row r="23" spans="1:5" ht="18.75" customHeight="1">
      <c r="A23" s="8"/>
      <c r="B23" s="20"/>
      <c r="C23" s="14"/>
      <c r="D23" s="23"/>
      <c r="E23" s="23"/>
    </row>
    <row r="24" spans="1:5" ht="18.75" customHeight="1">
      <c r="A24" s="8"/>
      <c r="B24" s="20"/>
      <c r="C24" s="14"/>
      <c r="D24" s="23"/>
      <c r="E24" s="23"/>
    </row>
    <row r="25" spans="1:5" ht="18.75" customHeight="1">
      <c r="A25" s="8"/>
      <c r="B25" s="20"/>
      <c r="C25" s="14"/>
      <c r="D25" s="23"/>
      <c r="E25" s="23"/>
    </row>
    <row r="26" spans="1:5" ht="18.75" customHeight="1">
      <c r="A26" s="8"/>
      <c r="B26" s="20"/>
      <c r="C26" s="14"/>
      <c r="D26" s="23"/>
      <c r="E26" s="23"/>
    </row>
    <row r="27" spans="1:5" ht="18.75" customHeight="1">
      <c r="A27" s="8"/>
      <c r="B27" s="20"/>
      <c r="C27" s="14"/>
      <c r="D27" s="23"/>
      <c r="E27" s="23"/>
    </row>
    <row r="28" spans="1:5" ht="18.75" customHeight="1">
      <c r="A28" s="8"/>
      <c r="B28" s="20"/>
      <c r="C28" s="14"/>
      <c r="D28" s="23"/>
      <c r="E28" s="23"/>
    </row>
    <row r="29" spans="1:5" ht="18.75" customHeight="1">
      <c r="A29" s="8"/>
      <c r="B29" s="20"/>
      <c r="C29" s="14"/>
      <c r="D29" s="23"/>
      <c r="E29" s="23"/>
    </row>
    <row r="30" spans="1:5" ht="18.75" customHeight="1">
      <c r="A30" s="8"/>
      <c r="B30" s="20"/>
      <c r="C30" s="14"/>
      <c r="D30" s="23"/>
      <c r="E30" s="23"/>
    </row>
    <row r="31" spans="1:5" ht="18.75" customHeight="1">
      <c r="A31" s="8"/>
      <c r="B31" s="20"/>
      <c r="C31" s="14"/>
      <c r="D31" s="23"/>
      <c r="E31" s="23"/>
    </row>
    <row r="32" spans="1:5" ht="18.75" customHeight="1">
      <c r="A32" s="8"/>
      <c r="B32" s="20"/>
      <c r="C32" s="14"/>
      <c r="D32" s="23"/>
      <c r="E32" s="23"/>
    </row>
    <row r="33" spans="1:5" ht="18.75" customHeight="1">
      <c r="A33" s="8"/>
      <c r="B33" s="20"/>
      <c r="C33" s="14"/>
      <c r="D33" s="23"/>
      <c r="E33" s="23"/>
    </row>
    <row r="34" spans="1:5" ht="18.75" customHeight="1">
      <c r="A34" s="8"/>
      <c r="B34" s="20"/>
      <c r="C34" s="14"/>
      <c r="D34" s="23"/>
      <c r="E34" s="23"/>
    </row>
    <row r="35" spans="1:5" ht="18.75" customHeight="1">
      <c r="A35" s="8"/>
      <c r="B35" s="20"/>
      <c r="C35" s="14"/>
      <c r="D35" s="23"/>
      <c r="E35" s="23"/>
    </row>
    <row r="36" spans="1:5" ht="18.75" customHeight="1">
      <c r="A36" s="8"/>
      <c r="B36" s="20"/>
      <c r="C36" s="14"/>
      <c r="D36" s="23"/>
      <c r="E36" s="23"/>
    </row>
    <row r="37" spans="1:5" ht="18.75" customHeight="1">
      <c r="A37" s="8"/>
      <c r="B37" s="20"/>
      <c r="C37" s="14"/>
      <c r="D37" s="23"/>
      <c r="E37" s="23"/>
    </row>
    <row r="38" spans="1:5" ht="18.75" customHeight="1">
      <c r="A38" s="8"/>
      <c r="B38" s="20"/>
      <c r="C38" s="14"/>
      <c r="D38" s="23"/>
      <c r="E38" s="23"/>
    </row>
    <row r="39" spans="1:5" ht="18.75" customHeight="1">
      <c r="A39" s="8"/>
      <c r="B39" s="20"/>
      <c r="C39" s="14"/>
      <c r="D39" s="23"/>
      <c r="E39" s="23"/>
    </row>
    <row r="40" spans="1:5" ht="18.75" customHeight="1">
      <c r="A40" s="8"/>
      <c r="B40" s="20"/>
      <c r="C40" s="14"/>
      <c r="D40" s="23"/>
      <c r="E40" s="23"/>
    </row>
    <row r="41" spans="1:5" ht="18.75" customHeight="1">
      <c r="A41" s="8"/>
      <c r="B41" s="20"/>
      <c r="C41" s="14"/>
      <c r="D41" s="23"/>
      <c r="E41" s="23"/>
    </row>
    <row r="42" spans="1:5" ht="18.75" customHeight="1">
      <c r="A42" s="8"/>
      <c r="B42" s="20"/>
      <c r="C42" s="14"/>
      <c r="D42" s="23"/>
      <c r="E42" s="23"/>
    </row>
    <row r="43" spans="1:5" ht="18.75" customHeight="1">
      <c r="A43" s="8"/>
      <c r="B43" s="20"/>
      <c r="C43" s="14"/>
      <c r="D43" s="23"/>
      <c r="E43" s="23"/>
    </row>
    <row r="44" spans="1:5" ht="18.75" customHeight="1">
      <c r="A44" s="8"/>
      <c r="B44" s="20"/>
      <c r="C44" s="14"/>
      <c r="D44" s="23"/>
      <c r="E44" s="23"/>
    </row>
    <row r="45" spans="1:5" ht="18.75" customHeight="1">
      <c r="A45" s="8"/>
      <c r="B45" s="20"/>
      <c r="C45" s="14"/>
      <c r="D45" s="23"/>
      <c r="E45" s="23"/>
    </row>
    <row r="46" spans="1:5" ht="18.75" customHeight="1">
      <c r="A46" s="8"/>
      <c r="B46" s="20"/>
      <c r="C46" s="14"/>
      <c r="D46" s="23"/>
      <c r="E46" s="23"/>
    </row>
    <row r="47" spans="1:5" ht="18.75" customHeight="1">
      <c r="A47" s="8"/>
      <c r="B47" s="20"/>
      <c r="C47" s="14"/>
      <c r="D47" s="23"/>
      <c r="E47" s="23"/>
    </row>
    <row r="48" spans="1:5" ht="18.75" customHeight="1">
      <c r="A48" s="8"/>
      <c r="B48" s="20"/>
      <c r="C48" s="14"/>
      <c r="D48" s="23"/>
      <c r="E48" s="23"/>
    </row>
    <row r="49" spans="1:5" ht="18.75" customHeight="1">
      <c r="A49" s="8"/>
      <c r="B49" s="20"/>
      <c r="C49" s="14"/>
      <c r="D49" s="23"/>
      <c r="E49" s="23"/>
    </row>
    <row r="50" spans="1:5" ht="18.75" customHeight="1">
      <c r="B50" s="20"/>
      <c r="C50" s="14"/>
      <c r="D50" s="23"/>
      <c r="E50" s="23"/>
    </row>
    <row r="51" spans="1:5" ht="18.75" customHeight="1">
      <c r="B51" s="20"/>
      <c r="C51" s="14"/>
      <c r="D51" s="23"/>
      <c r="E51" s="23"/>
    </row>
    <row r="52" spans="1:5" ht="18.75" customHeight="1">
      <c r="B52" s="20"/>
      <c r="C52" s="14"/>
      <c r="D52" s="23"/>
      <c r="E52" s="23"/>
    </row>
    <row r="53" spans="1:5" ht="18.75" customHeight="1">
      <c r="B53" s="20"/>
      <c r="C53" s="14"/>
      <c r="D53" s="23"/>
      <c r="E53" s="23"/>
    </row>
    <row r="54" spans="1:5" ht="18.75" customHeight="1">
      <c r="B54" s="20"/>
      <c r="C54" s="14"/>
      <c r="D54" s="23"/>
      <c r="E54" s="23"/>
    </row>
    <row r="55" spans="1:5" ht="18.75" customHeight="1">
      <c r="B55" s="20"/>
      <c r="C55" s="14"/>
      <c r="D55" s="23"/>
      <c r="E55" s="23"/>
    </row>
    <row r="56" spans="1:5" ht="18.75" customHeight="1">
      <c r="B56" s="20"/>
      <c r="C56" s="14"/>
      <c r="D56" s="23"/>
      <c r="E56" s="23"/>
    </row>
    <row r="57" spans="1:5" ht="18.75" customHeight="1">
      <c r="B57" s="20"/>
      <c r="C57" s="14"/>
      <c r="D57" s="23"/>
      <c r="E57" s="23"/>
    </row>
    <row r="58" spans="1:5" ht="18.75" customHeight="1">
      <c r="B58" s="20"/>
      <c r="C58" s="14"/>
      <c r="D58" s="23"/>
      <c r="E58" s="23"/>
    </row>
    <row r="59" spans="1:5" ht="18.75" customHeight="1">
      <c r="B59" s="20"/>
      <c r="C59" s="14"/>
      <c r="D59" s="23"/>
      <c r="E59" s="23"/>
    </row>
    <row r="60" spans="1:5" ht="18.75" customHeight="1">
      <c r="B60" s="20"/>
      <c r="C60" s="14"/>
      <c r="D60" s="23"/>
      <c r="E60" s="23"/>
    </row>
    <row r="61" spans="1:5" ht="18.75" customHeight="1">
      <c r="B61" s="20"/>
      <c r="C61" s="14"/>
      <c r="D61" s="23"/>
      <c r="E61" s="23"/>
    </row>
    <row r="62" spans="1:5" ht="18.75" customHeight="1">
      <c r="B62" s="20"/>
      <c r="C62" s="14"/>
      <c r="D62" s="23"/>
      <c r="E62" s="23"/>
    </row>
    <row r="63" spans="1:5" ht="18.75" customHeight="1">
      <c r="B63" s="20"/>
      <c r="C63" s="14"/>
      <c r="D63" s="23"/>
      <c r="E63" s="23"/>
    </row>
    <row r="64" spans="1:5" ht="18.75" customHeight="1">
      <c r="B64" s="20"/>
      <c r="C64" s="14"/>
      <c r="D64" s="23"/>
      <c r="E64" s="23"/>
    </row>
    <row r="65" spans="2:5" ht="18.75" customHeight="1">
      <c r="B65" s="20"/>
      <c r="C65" s="14"/>
      <c r="D65" s="23"/>
      <c r="E65" s="23"/>
    </row>
    <row r="66" spans="2:5" ht="18.75" customHeight="1">
      <c r="B66" s="20"/>
      <c r="C66" s="14"/>
      <c r="D66" s="23"/>
      <c r="E66" s="23"/>
    </row>
    <row r="67" spans="2:5" ht="18.75" customHeight="1">
      <c r="B67" s="20"/>
      <c r="C67" s="14"/>
      <c r="D67" s="23"/>
      <c r="E67" s="23"/>
    </row>
    <row r="68" spans="2:5" ht="18.75" customHeight="1">
      <c r="B68" s="20"/>
      <c r="C68" s="14"/>
      <c r="D68" s="23"/>
      <c r="E68" s="23"/>
    </row>
    <row r="69" spans="2:5" ht="18.75" customHeight="1">
      <c r="B69" s="20"/>
      <c r="C69" s="14"/>
      <c r="D69" s="23"/>
      <c r="E69" s="23"/>
    </row>
    <row r="70" spans="2:5" ht="18.75" customHeight="1">
      <c r="B70" s="20"/>
      <c r="C70" s="14"/>
      <c r="D70" s="23"/>
      <c r="E70" s="23"/>
    </row>
    <row r="71" spans="2:5" ht="18.75" customHeight="1">
      <c r="B71" s="20"/>
      <c r="C71" s="14"/>
      <c r="D71" s="23"/>
      <c r="E71" s="23"/>
    </row>
    <row r="72" spans="2:5" ht="18.75" customHeight="1">
      <c r="B72" s="38"/>
      <c r="C72" s="29"/>
      <c r="D72" s="23"/>
      <c r="E72" s="23"/>
    </row>
    <row r="73" spans="2:5" ht="18.75" customHeight="1">
      <c r="B73" s="38"/>
      <c r="C73" s="29"/>
      <c r="D73" s="23"/>
      <c r="E73" s="23"/>
    </row>
    <row r="74" spans="2:5" ht="18.75" customHeight="1">
      <c r="B74" s="38"/>
      <c r="C74" s="29"/>
      <c r="D74" s="23"/>
      <c r="E74" s="23"/>
    </row>
    <row r="75" spans="2:5" ht="18.75" customHeight="1">
      <c r="B75" s="38"/>
      <c r="C75" s="29"/>
      <c r="D75" s="23"/>
      <c r="E75" s="23"/>
    </row>
    <row r="76" spans="2:5" ht="18.75" customHeight="1">
      <c r="B76" s="38"/>
      <c r="C76" s="29"/>
      <c r="D76" s="23"/>
      <c r="E76" s="23"/>
    </row>
    <row r="77" spans="2:5" ht="18.75" customHeight="1">
      <c r="B77" s="38"/>
      <c r="C77" s="29"/>
      <c r="D77" s="23"/>
      <c r="E77" s="23"/>
    </row>
    <row r="78" spans="2:5" ht="18.75" customHeight="1">
      <c r="B78" s="38"/>
      <c r="C78" s="29"/>
      <c r="D78" s="23"/>
      <c r="E78" s="23"/>
    </row>
    <row r="79" spans="2:5" ht="18.75" customHeight="1">
      <c r="B79" s="38"/>
      <c r="C79" s="29"/>
      <c r="D79" s="23"/>
      <c r="E79" s="23"/>
    </row>
    <row r="80" spans="2:5" ht="18.75" customHeight="1">
      <c r="B80" s="38"/>
      <c r="C80" s="29"/>
      <c r="D80" s="23"/>
      <c r="E80" s="23"/>
    </row>
    <row r="81" spans="2:5" ht="18.75" customHeight="1">
      <c r="B81" s="38"/>
      <c r="C81" s="29"/>
      <c r="D81" s="23"/>
      <c r="E81" s="23"/>
    </row>
    <row r="82" spans="2:5" ht="18.75" customHeight="1">
      <c r="B82" s="38"/>
      <c r="C82" s="29"/>
      <c r="D82" s="23"/>
      <c r="E82" s="23"/>
    </row>
    <row r="83" spans="2:5" ht="18.75" customHeight="1">
      <c r="B83" s="38"/>
      <c r="C83" s="29"/>
      <c r="D83" s="23"/>
      <c r="E83" s="23"/>
    </row>
    <row r="84" spans="2:5" ht="18.75" customHeight="1">
      <c r="B84" s="38"/>
      <c r="C84" s="29"/>
      <c r="D84" s="23"/>
      <c r="E84" s="23"/>
    </row>
    <row r="85" spans="2:5" ht="18.75" customHeight="1">
      <c r="B85" s="38"/>
      <c r="C85" s="29"/>
      <c r="D85" s="23"/>
      <c r="E85" s="23"/>
    </row>
    <row r="86" spans="2:5" ht="18.75" customHeight="1">
      <c r="B86" s="38"/>
      <c r="C86" s="29"/>
      <c r="D86" s="23"/>
      <c r="E86" s="23"/>
    </row>
    <row r="87" spans="2:5" ht="18.75" customHeight="1">
      <c r="B87" s="38"/>
      <c r="C87" s="29"/>
      <c r="D87" s="23"/>
      <c r="E87" s="23"/>
    </row>
    <row r="88" spans="2:5" ht="18.75" customHeight="1">
      <c r="B88" s="38"/>
      <c r="C88" s="29"/>
      <c r="D88" s="23"/>
      <c r="E88" s="23"/>
    </row>
    <row r="89" spans="2:5" ht="18.75" customHeight="1">
      <c r="B89" s="38"/>
      <c r="C89" s="29"/>
      <c r="D89" s="23"/>
      <c r="E89" s="23"/>
    </row>
    <row r="90" spans="2:5" ht="18.75" customHeight="1">
      <c r="B90" s="38"/>
      <c r="C90" s="29"/>
      <c r="D90" s="23"/>
      <c r="E90" s="23"/>
    </row>
    <row r="91" spans="2:5" ht="18.75" customHeight="1">
      <c r="B91" s="38"/>
      <c r="C91" s="29"/>
      <c r="D91" s="23"/>
      <c r="E91" s="23"/>
    </row>
    <row r="92" spans="2:5" ht="18.75" customHeight="1">
      <c r="B92" s="38"/>
      <c r="C92" s="29"/>
      <c r="D92" s="23"/>
      <c r="E92" s="23"/>
    </row>
    <row r="93" spans="2:5" ht="18.75" customHeight="1">
      <c r="B93" s="38"/>
      <c r="C93" s="29"/>
      <c r="D93" s="81"/>
      <c r="E93" s="81"/>
    </row>
    <row r="94" spans="2:5" ht="18.75" customHeight="1">
      <c r="B94" s="38"/>
      <c r="C94" s="29"/>
      <c r="D94" s="81"/>
      <c r="E94" s="81"/>
    </row>
    <row r="95" spans="2:5" ht="18.75" customHeight="1">
      <c r="B95" s="38"/>
      <c r="C95" s="29"/>
      <c r="D95" s="81"/>
      <c r="E95" s="81"/>
    </row>
    <row r="96" spans="2:5" ht="18.75" customHeight="1">
      <c r="B96" s="38"/>
      <c r="C96" s="29"/>
      <c r="D96" s="81"/>
      <c r="E96" s="81"/>
    </row>
    <row r="97" spans="2:5" ht="18.75" customHeight="1">
      <c r="B97" s="38"/>
      <c r="C97" s="29"/>
      <c r="D97" s="81"/>
      <c r="E97" s="81"/>
    </row>
    <row r="98" spans="2:5" ht="18.75" customHeight="1">
      <c r="B98" s="38"/>
      <c r="C98" s="29"/>
      <c r="D98" s="81"/>
      <c r="E98" s="81"/>
    </row>
    <row r="99" spans="2:5" ht="18.75" customHeight="1">
      <c r="B99" s="38"/>
      <c r="C99" s="29"/>
      <c r="D99" s="81"/>
      <c r="E99" s="81"/>
    </row>
    <row r="100" spans="2:5" ht="18.75" customHeight="1">
      <c r="B100" s="38"/>
      <c r="C100" s="29"/>
      <c r="D100" s="81"/>
      <c r="E100" s="81"/>
    </row>
    <row r="101" spans="2:5" ht="18.75" customHeight="1">
      <c r="B101" s="38"/>
      <c r="C101" s="29"/>
      <c r="D101" s="81"/>
      <c r="E101" s="81"/>
    </row>
    <row r="102" spans="2:5" ht="18.75" customHeight="1">
      <c r="B102" s="38"/>
      <c r="C102" s="29"/>
      <c r="D102" s="81"/>
      <c r="E102" s="81"/>
    </row>
    <row r="103" spans="2:5" ht="18.75" customHeight="1">
      <c r="B103" s="38"/>
      <c r="C103" s="29"/>
      <c r="D103" s="81"/>
      <c r="E103" s="81"/>
    </row>
    <row r="104" spans="2:5" ht="18.75" customHeight="1">
      <c r="B104" s="38"/>
      <c r="C104" s="29"/>
      <c r="D104" s="81"/>
      <c r="E104" s="81"/>
    </row>
    <row r="105" spans="2:5" ht="18.75" customHeight="1">
      <c r="B105" s="38"/>
      <c r="C105" s="29"/>
      <c r="D105" s="81"/>
      <c r="E105" s="81"/>
    </row>
    <row r="106" spans="2:5" ht="18.75" customHeight="1">
      <c r="B106" s="38"/>
      <c r="C106" s="29"/>
      <c r="D106" s="81"/>
      <c r="E106" s="81"/>
    </row>
    <row r="107" spans="2:5" ht="18.75" customHeight="1">
      <c r="B107" s="38"/>
      <c r="C107" s="29"/>
      <c r="D107" s="81"/>
      <c r="E107" s="81"/>
    </row>
    <row r="108" spans="2:5" ht="18.75" customHeight="1">
      <c r="B108" s="38"/>
      <c r="C108" s="29"/>
      <c r="D108" s="81"/>
      <c r="E108" s="81"/>
    </row>
    <row r="109" spans="2:5" ht="18.75" customHeight="1">
      <c r="B109" s="38"/>
      <c r="C109" s="29"/>
      <c r="D109" s="81"/>
      <c r="E109" s="81"/>
    </row>
    <row r="110" spans="2:5" ht="18.75" customHeight="1">
      <c r="B110" s="38"/>
      <c r="C110" s="29"/>
      <c r="D110" s="81"/>
      <c r="E110" s="81"/>
    </row>
    <row r="111" spans="2:5" ht="18.75" customHeight="1">
      <c r="B111" s="38"/>
      <c r="C111" s="29"/>
      <c r="D111" s="81"/>
      <c r="E111" s="81"/>
    </row>
    <row r="112" spans="2:5" ht="18.75" customHeight="1">
      <c r="B112" s="38"/>
      <c r="C112" s="29"/>
      <c r="D112" s="81"/>
      <c r="E112" s="81"/>
    </row>
    <row r="113" spans="2:5" ht="18.75" customHeight="1">
      <c r="B113" s="38"/>
      <c r="C113" s="29"/>
      <c r="D113" s="81"/>
      <c r="E113" s="81"/>
    </row>
    <row r="114" spans="2:5" ht="18.75" customHeight="1">
      <c r="B114" s="38"/>
      <c r="C114" s="29"/>
      <c r="D114" s="81"/>
      <c r="E114" s="81"/>
    </row>
    <row r="115" spans="2:5" ht="18.75" customHeight="1">
      <c r="B115" s="38"/>
      <c r="C115" s="29"/>
      <c r="D115" s="81"/>
      <c r="E115" s="81"/>
    </row>
    <row r="116" spans="2:5" ht="18.75" customHeight="1">
      <c r="B116" s="38"/>
      <c r="C116" s="29"/>
      <c r="D116" s="81"/>
      <c r="E116" s="81"/>
    </row>
    <row r="117" spans="2:5" ht="18.75" customHeight="1">
      <c r="B117" s="38"/>
      <c r="C117" s="29"/>
      <c r="D117" s="81"/>
      <c r="E117" s="81"/>
    </row>
    <row r="118" spans="2:5" ht="18.75" customHeight="1">
      <c r="B118" s="38"/>
      <c r="C118" s="29"/>
      <c r="D118" s="81"/>
      <c r="E118" s="81"/>
    </row>
    <row r="119" spans="2:5" ht="18.75" customHeight="1">
      <c r="B119" s="38"/>
      <c r="C119" s="29"/>
      <c r="D119" s="81"/>
      <c r="E119" s="81"/>
    </row>
    <row r="120" spans="2:5" ht="18.75" customHeight="1">
      <c r="B120" s="38"/>
      <c r="C120" s="29"/>
      <c r="D120" s="81"/>
      <c r="E120" s="81"/>
    </row>
    <row r="121" spans="2:5" ht="18.75" customHeight="1">
      <c r="B121" s="38"/>
      <c r="C121" s="29"/>
      <c r="D121" s="81"/>
      <c r="E121" s="81"/>
    </row>
    <row r="122" spans="2:5" ht="18.75" customHeight="1">
      <c r="B122" s="38"/>
      <c r="C122" s="29"/>
      <c r="D122" s="81"/>
      <c r="E122" s="81"/>
    </row>
    <row r="123" spans="2:5" ht="18.75" customHeight="1">
      <c r="B123" s="38"/>
      <c r="C123" s="29"/>
      <c r="D123" s="81"/>
      <c r="E123" s="81"/>
    </row>
    <row r="124" spans="2:5" ht="18.75" customHeight="1">
      <c r="B124" s="38"/>
      <c r="C124" s="29"/>
      <c r="D124" s="81"/>
      <c r="E124" s="81"/>
    </row>
    <row r="125" spans="2:5" ht="18.75" customHeight="1">
      <c r="B125" s="38"/>
      <c r="C125" s="29"/>
      <c r="D125" s="81"/>
      <c r="E125" s="81"/>
    </row>
    <row r="126" spans="2:5" ht="18.75" customHeight="1">
      <c r="B126" s="38"/>
      <c r="C126" s="29"/>
      <c r="D126" s="81"/>
      <c r="E126" s="81"/>
    </row>
    <row r="127" spans="2:5" ht="18.75" customHeight="1">
      <c r="B127" s="38"/>
      <c r="C127" s="29"/>
      <c r="D127" s="81"/>
      <c r="E127" s="81"/>
    </row>
    <row r="128" spans="2:5" ht="18.75" customHeight="1">
      <c r="B128" s="38"/>
      <c r="C128" s="29"/>
      <c r="D128" s="81"/>
      <c r="E128" s="81"/>
    </row>
    <row r="129" spans="2:5" ht="18.75" customHeight="1">
      <c r="B129" s="38"/>
      <c r="C129" s="29"/>
      <c r="D129" s="81"/>
      <c r="E129" s="81"/>
    </row>
    <row r="130" spans="2:5" ht="18.75" customHeight="1">
      <c r="B130" s="38"/>
      <c r="C130" s="29"/>
      <c r="D130" s="81"/>
      <c r="E130" s="81"/>
    </row>
    <row r="131" spans="2:5" ht="18.75" customHeight="1">
      <c r="B131" s="38"/>
      <c r="C131" s="29"/>
      <c r="D131" s="81"/>
      <c r="E131" s="81"/>
    </row>
    <row r="132" spans="2:5" ht="18.75" customHeight="1">
      <c r="B132" s="38"/>
      <c r="C132" s="29"/>
      <c r="D132" s="81"/>
      <c r="E132" s="81"/>
    </row>
    <row r="133" spans="2:5" ht="18.75" customHeight="1">
      <c r="B133" s="38"/>
      <c r="C133" s="29"/>
      <c r="D133" s="81"/>
      <c r="E133" s="81"/>
    </row>
    <row r="134" spans="2:5" ht="18.75" customHeight="1">
      <c r="B134" s="38"/>
      <c r="C134" s="29"/>
      <c r="D134" s="81"/>
      <c r="E134" s="81"/>
    </row>
    <row r="135" spans="2:5" ht="18.75" customHeight="1">
      <c r="B135" s="38"/>
      <c r="C135" s="29"/>
      <c r="D135" s="81"/>
      <c r="E135" s="81"/>
    </row>
    <row r="136" spans="2:5" ht="18.75" customHeight="1">
      <c r="B136" s="38"/>
      <c r="C136" s="29"/>
      <c r="D136" s="81"/>
      <c r="E136" s="81"/>
    </row>
    <row r="137" spans="2:5" ht="18.75" customHeight="1">
      <c r="B137" s="38"/>
      <c r="C137" s="29"/>
      <c r="D137" s="81"/>
      <c r="E137" s="81"/>
    </row>
    <row r="138" spans="2:5" ht="18.75" customHeight="1">
      <c r="B138" s="38"/>
      <c r="C138" s="29"/>
      <c r="D138" s="81"/>
      <c r="E138" s="81"/>
    </row>
    <row r="139" spans="2:5" ht="18.75" customHeight="1">
      <c r="B139" s="38"/>
      <c r="C139" s="29"/>
      <c r="D139" s="81"/>
      <c r="E139" s="81"/>
    </row>
    <row r="140" spans="2:5" ht="18.75" customHeight="1">
      <c r="B140" s="38"/>
      <c r="C140" s="29"/>
      <c r="D140" s="81"/>
      <c r="E140" s="81"/>
    </row>
    <row r="141" spans="2:5" ht="18.75" customHeight="1">
      <c r="B141" s="38"/>
      <c r="C141" s="29"/>
      <c r="D141" s="81"/>
      <c r="E141" s="81"/>
    </row>
    <row r="142" spans="2:5" ht="18.75" customHeight="1">
      <c r="B142" s="38"/>
      <c r="C142" s="29"/>
      <c r="D142" s="81"/>
      <c r="E142" s="81"/>
    </row>
    <row r="143" spans="2:5" ht="18.75" customHeight="1">
      <c r="B143" s="38"/>
      <c r="C143" s="29"/>
      <c r="D143" s="81"/>
      <c r="E143" s="81"/>
    </row>
    <row r="144" spans="2:5" ht="18.75" customHeight="1">
      <c r="B144" s="38"/>
      <c r="C144" s="29"/>
      <c r="D144" s="81"/>
      <c r="E144" s="81"/>
    </row>
    <row r="145" spans="2:5" ht="18.75" customHeight="1">
      <c r="B145" s="38"/>
      <c r="C145" s="29"/>
      <c r="D145" s="81"/>
      <c r="E145" s="81"/>
    </row>
    <row r="146" spans="2:5" ht="18.75" customHeight="1">
      <c r="B146" s="38"/>
      <c r="C146" s="29"/>
      <c r="D146" s="81"/>
      <c r="E146" s="81"/>
    </row>
    <row r="147" spans="2:5" ht="18.75" customHeight="1">
      <c r="B147" s="38"/>
      <c r="C147" s="29"/>
      <c r="D147" s="81"/>
      <c r="E147" s="81"/>
    </row>
    <row r="148" spans="2:5" ht="18.75" customHeight="1">
      <c r="B148" s="38"/>
      <c r="C148" s="29"/>
      <c r="D148" s="81"/>
      <c r="E148" s="81"/>
    </row>
    <row r="149" spans="2:5" ht="18.75" customHeight="1">
      <c r="B149" s="38"/>
      <c r="C149" s="29"/>
      <c r="D149" s="81"/>
      <c r="E149" s="81"/>
    </row>
    <row r="150" spans="2:5" ht="18.75" customHeight="1">
      <c r="B150" s="38"/>
      <c r="C150" s="29"/>
      <c r="D150" s="81"/>
      <c r="E150" s="81"/>
    </row>
    <row r="151" spans="2:5" ht="18.75" customHeight="1">
      <c r="B151" s="38"/>
      <c r="C151" s="29"/>
      <c r="D151" s="81"/>
      <c r="E151" s="81"/>
    </row>
    <row r="152" spans="2:5" ht="18.75" customHeight="1">
      <c r="B152" s="38"/>
      <c r="C152" s="29"/>
      <c r="D152" s="81"/>
      <c r="E152" s="81"/>
    </row>
    <row r="153" spans="2:5" ht="18.75" customHeight="1">
      <c r="B153" s="38"/>
      <c r="C153" s="29"/>
      <c r="D153" s="81"/>
      <c r="E153" s="81"/>
    </row>
    <row r="154" spans="2:5" ht="18.75" customHeight="1">
      <c r="B154" s="38"/>
      <c r="C154" s="29"/>
      <c r="D154" s="81"/>
      <c r="E154" s="81"/>
    </row>
    <row r="155" spans="2:5" ht="18.75" customHeight="1">
      <c r="B155" s="38"/>
      <c r="C155" s="29"/>
      <c r="D155" s="81"/>
      <c r="E155" s="81"/>
    </row>
    <row r="156" spans="2:5" ht="18.75" customHeight="1">
      <c r="B156" s="38"/>
      <c r="C156" s="29"/>
      <c r="D156" s="81"/>
      <c r="E156" s="81"/>
    </row>
    <row r="157" spans="2:5" ht="18.75" customHeight="1">
      <c r="B157" s="38"/>
      <c r="C157" s="29"/>
      <c r="D157" s="81"/>
      <c r="E157" s="81"/>
    </row>
    <row r="158" spans="2:5" ht="18.75" customHeight="1">
      <c r="B158" s="38"/>
      <c r="C158" s="29"/>
      <c r="D158" s="81"/>
      <c r="E158" s="81"/>
    </row>
    <row r="159" spans="2:5" ht="18.75" customHeight="1">
      <c r="B159" s="38"/>
      <c r="C159" s="29"/>
      <c r="D159" s="81"/>
      <c r="E159" s="81"/>
    </row>
    <row r="160" spans="2:5" ht="18.75" customHeight="1">
      <c r="B160" s="38"/>
      <c r="C160" s="29"/>
      <c r="D160" s="81"/>
      <c r="E160" s="81"/>
    </row>
    <row r="161" spans="2:5" ht="18.75" customHeight="1">
      <c r="B161" s="38"/>
      <c r="C161" s="29"/>
      <c r="D161" s="81"/>
      <c r="E161" s="81"/>
    </row>
    <row r="162" spans="2:5" ht="18.75" customHeight="1">
      <c r="B162" s="38"/>
      <c r="C162" s="29"/>
      <c r="D162" s="81"/>
      <c r="E162" s="81"/>
    </row>
    <row r="163" spans="2:5" ht="18.75" customHeight="1">
      <c r="B163" s="38"/>
      <c r="C163" s="29"/>
      <c r="D163" s="81"/>
      <c r="E163" s="81"/>
    </row>
    <row r="164" spans="2:5" ht="18.75" customHeight="1">
      <c r="B164" s="38"/>
      <c r="C164" s="29"/>
      <c r="D164" s="81"/>
      <c r="E164" s="81"/>
    </row>
    <row r="165" spans="2:5" ht="18.75" customHeight="1">
      <c r="B165" s="38"/>
      <c r="C165" s="29"/>
      <c r="D165" s="81"/>
      <c r="E165" s="81"/>
    </row>
    <row r="166" spans="2:5" ht="18.75" customHeight="1">
      <c r="B166" s="38"/>
      <c r="C166" s="29"/>
      <c r="D166" s="81"/>
      <c r="E166" s="81"/>
    </row>
    <row r="167" spans="2:5" ht="18.75" customHeight="1">
      <c r="B167" s="38"/>
      <c r="C167" s="29"/>
      <c r="D167" s="81"/>
      <c r="E167" s="81"/>
    </row>
    <row r="168" spans="2:5" ht="18.75" customHeight="1">
      <c r="B168" s="38"/>
      <c r="C168" s="29"/>
      <c r="D168" s="81"/>
      <c r="E168" s="81"/>
    </row>
    <row r="169" spans="2:5" ht="18.75" customHeight="1">
      <c r="B169" s="38"/>
      <c r="C169" s="29"/>
      <c r="D169" s="81"/>
      <c r="E169" s="81"/>
    </row>
    <row r="170" spans="2:5" ht="18.75" customHeight="1"/>
    <row r="171" spans="2:5" ht="18.75" customHeight="1"/>
    <row r="172" spans="2:5" ht="18.75" customHeight="1"/>
    <row r="173" spans="2:5" ht="18.75" customHeight="1"/>
    <row r="174" spans="2:5" ht="18.75" customHeight="1"/>
    <row r="175" spans="2:5" ht="18.75" customHeight="1"/>
    <row r="176" spans="2:5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E8" xr:uid="{28078129-A375-4081-B0AA-B7767C2AF0ED}">
      <formula1>"int,float,boolean,string"</formula1>
    </dataValidation>
  </dataValidations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07F7C-1E60-40B1-8713-006E63BB82DC}">
  <sheetPr codeName="Sheet32"/>
  <dimension ref="A1:F990"/>
  <sheetViews>
    <sheetView workbookViewId="0">
      <selection activeCell="E15" sqref="E15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48.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2526</v>
      </c>
      <c r="C2" s="13"/>
    </row>
    <row r="3" spans="1:6" ht="18.75" customHeight="1">
      <c r="A3" s="1"/>
      <c r="B3" s="40" t="s">
        <v>1729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25</v>
      </c>
      <c r="E4" s="77" t="s">
        <v>1730</v>
      </c>
      <c r="F4" s="77" t="s">
        <v>1731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1646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249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26</v>
      </c>
      <c r="E9" s="79" t="s">
        <v>1732</v>
      </c>
      <c r="F9" s="79" t="s">
        <v>1733</v>
      </c>
    </row>
    <row r="10" spans="1:6" ht="57.75" customHeight="1">
      <c r="A10" s="48" t="s">
        <v>12</v>
      </c>
      <c r="B10" s="41"/>
      <c r="C10" s="18"/>
      <c r="D10" s="19"/>
      <c r="E10" s="80" t="s">
        <v>1734</v>
      </c>
      <c r="F10" s="80" t="s">
        <v>1734</v>
      </c>
    </row>
    <row r="11" spans="1:6" ht="18.75" customHeight="1">
      <c r="A11" s="49" t="s">
        <v>13</v>
      </c>
      <c r="B11" s="20">
        <v>1</v>
      </c>
      <c r="C11" s="7" t="s">
        <v>2527</v>
      </c>
      <c r="D11" s="7">
        <v>2</v>
      </c>
      <c r="E11" s="23" t="s">
        <v>2544</v>
      </c>
      <c r="F11" s="23" t="s">
        <v>2549</v>
      </c>
    </row>
    <row r="12" spans="1:6" ht="18.75" customHeight="1">
      <c r="A12" s="8"/>
      <c r="B12" s="20"/>
      <c r="C12" s="7"/>
      <c r="D12" s="7"/>
      <c r="E12" s="23"/>
      <c r="F12" s="23"/>
    </row>
    <row r="13" spans="1:6" ht="18.75" customHeight="1">
      <c r="A13" s="8"/>
      <c r="B13" s="20"/>
      <c r="C13" s="14"/>
      <c r="D13" s="14"/>
      <c r="E13" s="23"/>
      <c r="F13" s="23"/>
    </row>
    <row r="14" spans="1:6" ht="18.75" customHeight="1">
      <c r="A14" s="8"/>
      <c r="B14" s="20"/>
      <c r="C14" s="14"/>
      <c r="D14" s="14"/>
      <c r="E14" s="23"/>
      <c r="F14" s="23"/>
    </row>
    <row r="15" spans="1:6" ht="18.75" customHeight="1">
      <c r="A15" s="8"/>
      <c r="B15" s="20"/>
      <c r="C15" s="14"/>
      <c r="D15" s="14"/>
      <c r="E15" s="23"/>
      <c r="F15" s="23"/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B47" s="20"/>
      <c r="C47" s="14"/>
      <c r="D47" s="14"/>
      <c r="E47" s="23"/>
      <c r="F47" s="23"/>
    </row>
    <row r="48" spans="1:6" ht="18.75" customHeight="1">
      <c r="B48" s="20"/>
      <c r="C48" s="14"/>
      <c r="D48" s="14"/>
      <c r="E48" s="23"/>
      <c r="F48" s="23"/>
    </row>
    <row r="49" spans="2:6" ht="18.75" customHeight="1">
      <c r="B49" s="20"/>
      <c r="C49" s="14"/>
      <c r="D49" s="14"/>
      <c r="E49" s="23"/>
      <c r="F49" s="23"/>
    </row>
    <row r="50" spans="2:6" ht="18.75" customHeight="1">
      <c r="B50" s="20"/>
      <c r="C50" s="14"/>
      <c r="D50" s="14"/>
      <c r="E50" s="23"/>
      <c r="F50" s="23"/>
    </row>
    <row r="51" spans="2:6" ht="18.75" customHeight="1">
      <c r="B51" s="20"/>
      <c r="C51" s="14"/>
      <c r="D51" s="14"/>
      <c r="E51" s="23"/>
      <c r="F51" s="23"/>
    </row>
    <row r="52" spans="2:6" ht="18.75" customHeight="1">
      <c r="B52" s="20"/>
      <c r="C52" s="14"/>
      <c r="D52" s="14"/>
      <c r="E52" s="23"/>
      <c r="F52" s="23"/>
    </row>
    <row r="53" spans="2:6" ht="18.75" customHeight="1">
      <c r="B53" s="20"/>
      <c r="C53" s="14"/>
      <c r="D53" s="14"/>
      <c r="E53" s="23"/>
      <c r="F53" s="23"/>
    </row>
    <row r="54" spans="2:6" ht="18.75" customHeight="1">
      <c r="B54" s="20"/>
      <c r="C54" s="14"/>
      <c r="D54" s="14"/>
      <c r="E54" s="23"/>
      <c r="F54" s="23"/>
    </row>
    <row r="55" spans="2:6" ht="18.75" customHeight="1">
      <c r="B55" s="20"/>
      <c r="C55" s="14"/>
      <c r="D55" s="14"/>
      <c r="E55" s="23"/>
      <c r="F55" s="23"/>
    </row>
    <row r="56" spans="2:6" ht="18.75" customHeight="1">
      <c r="B56" s="20"/>
      <c r="C56" s="14"/>
      <c r="D56" s="14"/>
      <c r="E56" s="23"/>
      <c r="F56" s="23"/>
    </row>
    <row r="57" spans="2:6" ht="18.75" customHeight="1">
      <c r="B57" s="20"/>
      <c r="C57" s="14"/>
      <c r="D57" s="14"/>
      <c r="E57" s="23"/>
      <c r="F57" s="23"/>
    </row>
    <row r="58" spans="2:6" ht="18.75" customHeight="1">
      <c r="B58" s="20"/>
      <c r="C58" s="14"/>
      <c r="D58" s="14"/>
      <c r="E58" s="23"/>
      <c r="F58" s="23"/>
    </row>
    <row r="59" spans="2:6" ht="18.75" customHeight="1">
      <c r="B59" s="20"/>
      <c r="C59" s="14"/>
      <c r="D59" s="14"/>
      <c r="E59" s="23"/>
      <c r="F59" s="23"/>
    </row>
    <row r="60" spans="2:6" ht="18.75" customHeight="1">
      <c r="B60" s="20"/>
      <c r="C60" s="14"/>
      <c r="D60" s="14"/>
      <c r="E60" s="23"/>
      <c r="F60" s="23"/>
    </row>
    <row r="61" spans="2:6" ht="18.75" customHeight="1">
      <c r="B61" s="20"/>
      <c r="C61" s="14"/>
      <c r="D61" s="14"/>
      <c r="E61" s="23"/>
      <c r="F61" s="23"/>
    </row>
    <row r="62" spans="2:6" ht="18.75" customHeight="1">
      <c r="B62" s="20"/>
      <c r="C62" s="14"/>
      <c r="D62" s="14"/>
      <c r="E62" s="23"/>
      <c r="F62" s="23"/>
    </row>
    <row r="63" spans="2:6" ht="18.75" customHeight="1">
      <c r="B63" s="20"/>
      <c r="C63" s="14"/>
      <c r="D63" s="14"/>
      <c r="E63" s="23"/>
      <c r="F63" s="23"/>
    </row>
    <row r="64" spans="2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38"/>
      <c r="C69" s="29"/>
      <c r="D69" s="29"/>
      <c r="E69" s="23"/>
      <c r="F69" s="23"/>
    </row>
    <row r="70" spans="2:6" ht="18.75" customHeight="1">
      <c r="B70" s="38"/>
      <c r="C70" s="29"/>
      <c r="D70" s="29"/>
      <c r="E70" s="23"/>
      <c r="F70" s="23"/>
    </row>
    <row r="71" spans="2:6" ht="18.75" customHeight="1">
      <c r="B71" s="38"/>
      <c r="C71" s="29"/>
      <c r="D71" s="29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81"/>
      <c r="F90" s="81"/>
    </row>
    <row r="91" spans="2:6" ht="18.75" customHeight="1">
      <c r="B91" s="38"/>
      <c r="C91" s="29"/>
      <c r="D91" s="29"/>
      <c r="E91" s="81"/>
      <c r="F91" s="81"/>
    </row>
    <row r="92" spans="2:6" ht="18.75" customHeight="1">
      <c r="B92" s="38"/>
      <c r="C92" s="29"/>
      <c r="D92" s="29"/>
      <c r="E92" s="81"/>
      <c r="F92" s="81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/>
    <row r="168" spans="2:6" ht="18.75" customHeight="1"/>
    <row r="169" spans="2:6" ht="18.75" customHeight="1"/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</sheetData>
  <phoneticPr fontId="3"/>
  <dataValidations count="1">
    <dataValidation type="list" allowBlank="1" showErrorMessage="1" sqref="B8:F8" xr:uid="{C4EBEAD7-B5AD-4B29-BD1D-148E6B33FCA9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X1001"/>
  <sheetViews>
    <sheetView workbookViewId="0">
      <selection activeCell="F13" sqref="F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5" width="17.75" style="31" customWidth="1"/>
    <col min="6" max="6" width="12.75" style="31" customWidth="1"/>
    <col min="7" max="7" width="16.5" style="31" customWidth="1"/>
    <col min="8" max="9" width="13.75" style="31" customWidth="1"/>
    <col min="10" max="23" width="12.625" style="31" customWidth="1"/>
    <col min="24" max="16384" width="12.625" style="31"/>
  </cols>
  <sheetData>
    <row r="1" spans="1:24" ht="12" customHeight="1"/>
    <row r="2" spans="1:24" ht="40.5" customHeight="1">
      <c r="A2" s="48" t="s">
        <v>0</v>
      </c>
      <c r="B2" s="7" t="s">
        <v>17</v>
      </c>
    </row>
    <row r="3" spans="1:24" ht="18.75" customHeight="1">
      <c r="A3" s="1"/>
      <c r="B3" s="1" t="s">
        <v>1</v>
      </c>
      <c r="C3" s="1"/>
      <c r="D3" s="1"/>
      <c r="E3" s="1"/>
      <c r="F3" s="1"/>
      <c r="G3" s="1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</row>
    <row r="4" spans="1:24" ht="18.75" customHeight="1">
      <c r="A4" s="48" t="s">
        <v>2</v>
      </c>
      <c r="B4" s="3" t="s">
        <v>3</v>
      </c>
      <c r="C4" s="3" t="s">
        <v>18</v>
      </c>
      <c r="D4" s="3" t="s">
        <v>2541</v>
      </c>
      <c r="E4" s="3" t="s">
        <v>2522</v>
      </c>
      <c r="F4" s="3" t="s">
        <v>2528</v>
      </c>
      <c r="G4" s="3"/>
      <c r="H4" s="3" t="s">
        <v>22</v>
      </c>
      <c r="I4" s="3"/>
      <c r="J4" s="3" t="s">
        <v>1713</v>
      </c>
      <c r="K4" s="3"/>
      <c r="L4" s="3" t="s">
        <v>1714</v>
      </c>
      <c r="M4" s="3"/>
      <c r="N4" s="3"/>
      <c r="O4" s="3"/>
      <c r="P4" s="3" t="s">
        <v>1721</v>
      </c>
      <c r="Q4" s="3"/>
      <c r="R4" s="3"/>
      <c r="S4" s="3"/>
      <c r="T4" s="3" t="s">
        <v>1722</v>
      </c>
      <c r="U4" s="3"/>
      <c r="V4" s="3"/>
      <c r="W4" s="3"/>
      <c r="X4" s="3" t="s">
        <v>1725</v>
      </c>
    </row>
    <row r="5" spans="1:24" ht="18.75" customHeight="1">
      <c r="A5" s="48" t="s">
        <v>4</v>
      </c>
      <c r="B5" s="3"/>
      <c r="C5" s="3"/>
      <c r="D5" s="3"/>
      <c r="E5" s="3"/>
      <c r="F5" s="3">
        <v>1</v>
      </c>
      <c r="G5" s="3">
        <v>2</v>
      </c>
      <c r="H5" s="3">
        <v>1</v>
      </c>
      <c r="I5" s="3">
        <v>2</v>
      </c>
      <c r="J5" s="3">
        <v>1</v>
      </c>
      <c r="K5" s="3">
        <v>2</v>
      </c>
      <c r="L5" s="3" t="s">
        <v>1718</v>
      </c>
      <c r="M5" s="3" t="s">
        <v>1717</v>
      </c>
      <c r="N5" s="3" t="s">
        <v>1716</v>
      </c>
      <c r="O5" s="3" t="s">
        <v>1715</v>
      </c>
      <c r="P5" s="3" t="s">
        <v>1718</v>
      </c>
      <c r="Q5" s="3" t="s">
        <v>1717</v>
      </c>
      <c r="R5" s="3" t="s">
        <v>1716</v>
      </c>
      <c r="S5" s="3" t="s">
        <v>1715</v>
      </c>
      <c r="T5" s="3" t="s">
        <v>1718</v>
      </c>
      <c r="U5" s="3" t="s">
        <v>1717</v>
      </c>
      <c r="V5" s="3" t="s">
        <v>1716</v>
      </c>
      <c r="W5" s="3" t="s">
        <v>1715</v>
      </c>
      <c r="X5" s="3"/>
    </row>
    <row r="6" spans="1:24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</row>
    <row r="7" spans="1:24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</row>
    <row r="8" spans="1:24" ht="18.75" customHeight="1">
      <c r="A8" s="48" t="s">
        <v>6</v>
      </c>
      <c r="B8" s="4" t="s">
        <v>7</v>
      </c>
      <c r="C8" s="4" t="s">
        <v>8</v>
      </c>
      <c r="D8" s="4" t="s">
        <v>2529</v>
      </c>
      <c r="E8" s="4" t="s">
        <v>2523</v>
      </c>
      <c r="F8" s="4" t="s">
        <v>2529</v>
      </c>
      <c r="G8" s="4" t="s">
        <v>2529</v>
      </c>
      <c r="H8" s="4" t="s">
        <v>20</v>
      </c>
      <c r="I8" s="4" t="s">
        <v>20</v>
      </c>
      <c r="J8" s="4" t="s">
        <v>20</v>
      </c>
      <c r="K8" s="4" t="s">
        <v>20</v>
      </c>
      <c r="L8" s="4" t="s">
        <v>1676</v>
      </c>
      <c r="M8" s="4" t="s">
        <v>1676</v>
      </c>
      <c r="N8" s="4" t="s">
        <v>1676</v>
      </c>
      <c r="O8" s="4" t="s">
        <v>1676</v>
      </c>
      <c r="P8" s="4" t="s">
        <v>1676</v>
      </c>
      <c r="Q8" s="4" t="s">
        <v>1676</v>
      </c>
      <c r="R8" s="4" t="s">
        <v>1676</v>
      </c>
      <c r="S8" s="4" t="s">
        <v>1676</v>
      </c>
      <c r="T8" s="4" t="s">
        <v>1676</v>
      </c>
      <c r="U8" s="4" t="s">
        <v>1676</v>
      </c>
      <c r="V8" s="4" t="s">
        <v>1676</v>
      </c>
      <c r="W8" s="4" t="s">
        <v>1676</v>
      </c>
      <c r="X8" s="4" t="s">
        <v>20</v>
      </c>
    </row>
    <row r="9" spans="1:24" ht="76.5" customHeight="1">
      <c r="A9" s="48" t="s">
        <v>10</v>
      </c>
      <c r="B9" s="6" t="s">
        <v>11</v>
      </c>
      <c r="C9" s="6" t="s">
        <v>19</v>
      </c>
      <c r="D9" s="6" t="s">
        <v>2542</v>
      </c>
      <c r="E9" s="6" t="s">
        <v>2524</v>
      </c>
      <c r="F9" s="6" t="s">
        <v>2530</v>
      </c>
      <c r="G9" s="6" t="s">
        <v>2530</v>
      </c>
      <c r="H9" s="6" t="s">
        <v>2521</v>
      </c>
      <c r="I9" s="6" t="s">
        <v>2521</v>
      </c>
      <c r="J9" s="6" t="s">
        <v>1719</v>
      </c>
      <c r="K9" s="6" t="s">
        <v>1719</v>
      </c>
      <c r="L9" s="6" t="s">
        <v>1739</v>
      </c>
      <c r="M9" s="6" t="s">
        <v>1740</v>
      </c>
      <c r="N9" s="6" t="s">
        <v>1741</v>
      </c>
      <c r="O9" s="6" t="s">
        <v>1742</v>
      </c>
      <c r="P9" s="6" t="s">
        <v>1743</v>
      </c>
      <c r="Q9" s="6" t="s">
        <v>1744</v>
      </c>
      <c r="R9" s="6" t="s">
        <v>1745</v>
      </c>
      <c r="S9" s="6" t="s">
        <v>1746</v>
      </c>
      <c r="T9" s="6" t="s">
        <v>1747</v>
      </c>
      <c r="U9" s="6" t="s">
        <v>1748</v>
      </c>
      <c r="V9" s="6" t="s">
        <v>1749</v>
      </c>
      <c r="W9" s="6" t="s">
        <v>1750</v>
      </c>
      <c r="X9" s="6" t="s">
        <v>1725</v>
      </c>
    </row>
    <row r="10" spans="1:24" ht="132" customHeight="1">
      <c r="A10" s="48" t="s">
        <v>12</v>
      </c>
      <c r="B10" s="5"/>
      <c r="C10" s="6"/>
      <c r="D10" s="6" t="s">
        <v>2543</v>
      </c>
      <c r="E10" s="6" t="s">
        <v>2525</v>
      </c>
      <c r="F10" s="6" t="s">
        <v>2531</v>
      </c>
      <c r="G10" s="6" t="s">
        <v>2531</v>
      </c>
      <c r="H10" s="6" t="s">
        <v>1720</v>
      </c>
      <c r="I10" s="6" t="s">
        <v>1720</v>
      </c>
      <c r="J10" s="6"/>
      <c r="K10" s="6"/>
      <c r="L10" s="6"/>
      <c r="M10" s="5"/>
      <c r="N10" s="5"/>
      <c r="O10" s="5"/>
      <c r="P10" s="5"/>
      <c r="Q10" s="6"/>
      <c r="R10" s="5"/>
      <c r="S10" s="5"/>
      <c r="T10" s="5"/>
      <c r="U10" s="5"/>
      <c r="V10" s="6"/>
      <c r="W10" s="6"/>
      <c r="X10" s="6"/>
    </row>
    <row r="11" spans="1:24" ht="18.75" customHeight="1">
      <c r="A11" s="49" t="s">
        <v>13</v>
      </c>
      <c r="B11" s="7">
        <v>1</v>
      </c>
      <c r="C11" s="7" t="s">
        <v>21</v>
      </c>
      <c r="D11" s="7">
        <v>1000</v>
      </c>
      <c r="E11" s="7">
        <v>2</v>
      </c>
      <c r="F11" s="7">
        <v>1</v>
      </c>
      <c r="G11" s="7">
        <v>2</v>
      </c>
      <c r="H11" s="7">
        <v>1</v>
      </c>
      <c r="I11" s="7"/>
      <c r="J11" s="7">
        <v>46</v>
      </c>
      <c r="K11" s="7">
        <v>51</v>
      </c>
      <c r="L11" s="7">
        <v>1.4</v>
      </c>
      <c r="M11" s="7">
        <v>6</v>
      </c>
      <c r="N11" s="7">
        <v>20</v>
      </c>
      <c r="O11" s="7">
        <v>74</v>
      </c>
      <c r="P11" s="7">
        <v>1.4</v>
      </c>
      <c r="Q11" s="7">
        <v>6</v>
      </c>
      <c r="R11" s="7">
        <v>94</v>
      </c>
      <c r="S11" s="7">
        <v>0</v>
      </c>
      <c r="T11" s="7">
        <v>14</v>
      </c>
      <c r="U11" s="7">
        <v>100</v>
      </c>
      <c r="V11" s="7">
        <v>0</v>
      </c>
      <c r="W11" s="7">
        <v>0</v>
      </c>
      <c r="X11" s="7">
        <v>0</v>
      </c>
    </row>
    <row r="12" spans="1:24" ht="18.75" customHeight="1">
      <c r="A12" s="8"/>
      <c r="B12" s="7">
        <v>2</v>
      </c>
      <c r="C12" s="7" t="s">
        <v>1751</v>
      </c>
      <c r="D12" s="7">
        <v>10</v>
      </c>
      <c r="E12" s="7">
        <v>1</v>
      </c>
      <c r="F12" s="7">
        <v>1</v>
      </c>
      <c r="G12" s="7">
        <v>2</v>
      </c>
      <c r="H12" s="7">
        <v>1</v>
      </c>
      <c r="I12" s="7">
        <v>2</v>
      </c>
      <c r="J12" s="7">
        <v>69</v>
      </c>
      <c r="K12" s="7">
        <v>70</v>
      </c>
      <c r="L12" s="7">
        <v>1.4</v>
      </c>
      <c r="M12" s="7">
        <v>10</v>
      </c>
      <c r="N12" s="7">
        <v>20</v>
      </c>
      <c r="O12" s="7">
        <v>70</v>
      </c>
      <c r="P12" s="7">
        <v>1.4</v>
      </c>
      <c r="Q12" s="7">
        <v>10</v>
      </c>
      <c r="R12" s="7">
        <v>90</v>
      </c>
      <c r="S12" s="7">
        <v>0</v>
      </c>
      <c r="T12" s="7">
        <v>14</v>
      </c>
      <c r="U12" s="7">
        <v>100</v>
      </c>
      <c r="V12" s="7">
        <v>0</v>
      </c>
      <c r="W12" s="7">
        <v>0</v>
      </c>
      <c r="X12" s="7">
        <v>0</v>
      </c>
    </row>
    <row r="13" spans="1:24" ht="18.75" customHeight="1">
      <c r="A13" s="8"/>
      <c r="B13" s="7">
        <v>3</v>
      </c>
      <c r="C13" s="7" t="s">
        <v>1752</v>
      </c>
      <c r="D13" s="7">
        <v>0</v>
      </c>
      <c r="E13" s="7">
        <v>2</v>
      </c>
      <c r="F13" s="7"/>
      <c r="G13" s="7"/>
      <c r="H13" s="7">
        <v>1</v>
      </c>
      <c r="I13" s="7">
        <v>2</v>
      </c>
      <c r="J13" s="7"/>
      <c r="K13" s="7"/>
      <c r="L13" s="7">
        <v>0</v>
      </c>
      <c r="M13" s="7">
        <v>10</v>
      </c>
      <c r="N13" s="7">
        <v>20</v>
      </c>
      <c r="O13" s="7">
        <v>70</v>
      </c>
      <c r="P13" s="7">
        <v>0</v>
      </c>
      <c r="Q13" s="7">
        <v>10</v>
      </c>
      <c r="R13" s="7">
        <v>90</v>
      </c>
      <c r="S13" s="7">
        <v>0</v>
      </c>
      <c r="T13" s="7">
        <v>0</v>
      </c>
      <c r="U13" s="7">
        <v>100</v>
      </c>
      <c r="V13" s="7">
        <v>0</v>
      </c>
      <c r="W13" s="7">
        <v>0</v>
      </c>
      <c r="X13" s="7">
        <v>0</v>
      </c>
    </row>
    <row r="14" spans="1:24" ht="18.75" customHeight="1">
      <c r="A14" s="8"/>
      <c r="B14" s="7">
        <v>4</v>
      </c>
      <c r="C14" s="7" t="s">
        <v>1773</v>
      </c>
      <c r="D14" s="7">
        <v>0</v>
      </c>
      <c r="E14" s="7">
        <v>2</v>
      </c>
      <c r="F14" s="7">
        <v>6</v>
      </c>
      <c r="G14" s="7"/>
      <c r="H14" s="7">
        <v>1</v>
      </c>
      <c r="I14" s="7"/>
      <c r="J14" s="7"/>
      <c r="K14" s="7"/>
      <c r="L14" s="7">
        <v>0</v>
      </c>
      <c r="M14" s="7">
        <v>10</v>
      </c>
      <c r="N14" s="7">
        <v>20</v>
      </c>
      <c r="O14" s="7">
        <v>70</v>
      </c>
      <c r="P14" s="7">
        <v>0</v>
      </c>
      <c r="Q14" s="7">
        <v>10</v>
      </c>
      <c r="R14" s="7">
        <v>90</v>
      </c>
      <c r="S14" s="7">
        <v>0</v>
      </c>
      <c r="T14" s="7">
        <v>0</v>
      </c>
      <c r="U14" s="7">
        <v>100</v>
      </c>
      <c r="V14" s="7">
        <v>0</v>
      </c>
      <c r="W14" s="7">
        <v>0</v>
      </c>
      <c r="X14" s="7">
        <v>0</v>
      </c>
    </row>
    <row r="15" spans="1:24" ht="18.75" customHeight="1">
      <c r="A15" s="49"/>
      <c r="B15" s="7">
        <v>5</v>
      </c>
      <c r="C15" s="7" t="s">
        <v>21</v>
      </c>
      <c r="D15" s="7">
        <v>1001</v>
      </c>
      <c r="E15" s="7">
        <v>2</v>
      </c>
      <c r="F15" s="7">
        <v>3</v>
      </c>
      <c r="G15" s="7">
        <v>4</v>
      </c>
      <c r="H15" s="7">
        <v>1</v>
      </c>
      <c r="I15" s="7"/>
      <c r="J15" s="7"/>
      <c r="K15" s="7"/>
      <c r="L15" s="7">
        <v>1.4</v>
      </c>
      <c r="M15" s="7">
        <v>6</v>
      </c>
      <c r="N15" s="7">
        <v>20</v>
      </c>
      <c r="O15" s="7">
        <v>74</v>
      </c>
      <c r="P15" s="7">
        <v>1.4</v>
      </c>
      <c r="Q15" s="7">
        <v>6</v>
      </c>
      <c r="R15" s="7">
        <v>94</v>
      </c>
      <c r="S15" s="7">
        <v>0</v>
      </c>
      <c r="T15" s="7">
        <v>14</v>
      </c>
      <c r="U15" s="7">
        <v>100</v>
      </c>
      <c r="V15" s="7">
        <v>0</v>
      </c>
      <c r="W15" s="7">
        <v>0</v>
      </c>
      <c r="X15" s="7">
        <v>0</v>
      </c>
    </row>
    <row r="16" spans="1:24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</row>
    <row r="17" spans="1:2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</row>
    <row r="18" spans="1:2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2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</row>
    <row r="20" spans="1:2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</row>
    <row r="21" spans="1:2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</row>
    <row r="22" spans="1:2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</row>
    <row r="23" spans="1:2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</row>
    <row r="24" spans="1:2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</row>
    <row r="25" spans="1:2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</row>
    <row r="26" spans="1:2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2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2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</row>
    <row r="29" spans="1:2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2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2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</row>
    <row r="32" spans="1:2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</row>
    <row r="44" spans="1:2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</row>
    <row r="45" spans="1:2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</row>
    <row r="46" spans="1:2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</row>
    <row r="47" spans="1:2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</row>
    <row r="48" spans="1:2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</row>
    <row r="49" spans="1:2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</row>
    <row r="50" spans="1:24" ht="18.75" customHeight="1"/>
    <row r="51" spans="1:24" ht="18.75" customHeight="1"/>
    <row r="52" spans="1:24" ht="18.75" customHeight="1"/>
    <row r="53" spans="1:24" ht="18.75" customHeight="1"/>
    <row r="54" spans="1:24" ht="18.75" customHeight="1"/>
    <row r="55" spans="1:24" ht="18.75" customHeight="1"/>
    <row r="56" spans="1:24" ht="18.75" customHeight="1"/>
    <row r="57" spans="1:24" ht="18.75" customHeight="1"/>
    <row r="58" spans="1:24" ht="18.75" customHeight="1"/>
    <row r="59" spans="1:24" ht="18.75" customHeight="1"/>
    <row r="60" spans="1:24" ht="18.75" customHeight="1"/>
    <row r="61" spans="1:24" ht="18.75" customHeight="1"/>
    <row r="62" spans="1:24" ht="18.75" customHeight="1"/>
    <row r="63" spans="1:24" ht="18.75" customHeight="1"/>
    <row r="64" spans="1:2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X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1"/>
  <sheetViews>
    <sheetView topLeftCell="A9" workbookViewId="0">
      <selection activeCell="D16" sqref="D1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0" style="31" customWidth="1"/>
    <col min="4" max="4" width="64.625" style="31" customWidth="1"/>
    <col min="5" max="7" width="12.625" style="31" customWidth="1"/>
    <col min="8" max="8" width="15.375" style="31" customWidth="1"/>
    <col min="9" max="9" width="31.5" style="31" customWidth="1"/>
    <col min="10" max="10" width="12.625" style="31" customWidth="1"/>
    <col min="11" max="11" width="22.75" style="31" customWidth="1"/>
    <col min="12" max="12" width="31.5" style="31" customWidth="1"/>
    <col min="13" max="13" width="12.625" style="31" customWidth="1"/>
    <col min="14" max="14" width="27.25" style="31" customWidth="1"/>
    <col min="15" max="15" width="31.5" style="31" customWidth="1"/>
    <col min="16" max="17" width="12.625" style="31" customWidth="1"/>
    <col min="18" max="18" width="31.5" style="31" customWidth="1"/>
    <col min="19" max="34" width="12.625" style="31" customWidth="1"/>
    <col min="35" max="16384" width="12.625" style="31"/>
  </cols>
  <sheetData>
    <row r="1" spans="1:38" ht="12" customHeight="1"/>
    <row r="2" spans="1:38" ht="40.5" customHeight="1">
      <c r="A2" s="48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48" t="s">
        <v>2</v>
      </c>
      <c r="B4" s="3" t="s">
        <v>3</v>
      </c>
      <c r="C4" s="3" t="s">
        <v>18</v>
      </c>
      <c r="D4" s="3" t="s">
        <v>2532</v>
      </c>
      <c r="E4" s="3" t="s">
        <v>1723</v>
      </c>
      <c r="F4" s="3"/>
      <c r="G4" s="3"/>
      <c r="H4" s="3" t="s">
        <v>220</v>
      </c>
      <c r="I4" s="3" t="s">
        <v>178</v>
      </c>
      <c r="J4" s="3"/>
      <c r="K4" s="3"/>
      <c r="L4" s="3"/>
      <c r="M4" s="3"/>
      <c r="N4" s="3"/>
      <c r="O4" s="3" t="s">
        <v>181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48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48" t="s">
        <v>5</v>
      </c>
      <c r="B6" s="3"/>
      <c r="C6" s="3"/>
      <c r="D6" s="3"/>
      <c r="E6" s="3"/>
      <c r="F6" s="3"/>
      <c r="G6" s="3"/>
      <c r="H6" s="3"/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48" t="s">
        <v>6</v>
      </c>
      <c r="B8" s="4" t="s">
        <v>7</v>
      </c>
      <c r="C8" s="4" t="s">
        <v>8</v>
      </c>
      <c r="D8" s="4" t="s">
        <v>2533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48" t="s">
        <v>10</v>
      </c>
      <c r="B9" s="5" t="s">
        <v>11</v>
      </c>
      <c r="C9" s="5" t="s">
        <v>174</v>
      </c>
      <c r="D9" s="5" t="s">
        <v>2534</v>
      </c>
      <c r="E9" s="6" t="s">
        <v>123</v>
      </c>
      <c r="F9" s="6" t="s">
        <v>30</v>
      </c>
      <c r="G9" s="6" t="s">
        <v>32</v>
      </c>
      <c r="H9" s="6" t="s">
        <v>1724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261" customHeight="1">
      <c r="A10" s="48" t="s">
        <v>12</v>
      </c>
      <c r="B10" s="5"/>
      <c r="C10" s="6"/>
      <c r="D10" s="6"/>
      <c r="E10" s="6"/>
      <c r="F10" s="6"/>
      <c r="G10" s="5"/>
      <c r="H10" s="18"/>
      <c r="I10" s="19" t="s">
        <v>1775</v>
      </c>
      <c r="J10" s="19"/>
      <c r="K10" s="19"/>
      <c r="L10" s="19" t="s">
        <v>1775</v>
      </c>
      <c r="M10" s="19"/>
      <c r="N10" s="19"/>
      <c r="O10" s="19" t="s">
        <v>1775</v>
      </c>
      <c r="P10" s="18"/>
      <c r="Q10" s="19"/>
      <c r="R10" s="19" t="s">
        <v>1775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49" t="s">
        <v>13</v>
      </c>
      <c r="B11" s="7">
        <v>1</v>
      </c>
      <c r="C11" s="5" t="s">
        <v>175</v>
      </c>
      <c r="D11" s="5" t="s">
        <v>2535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7"/>
      <c r="L11" s="7"/>
      <c r="M11" s="7"/>
      <c r="N11" s="24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49"/>
      <c r="B12" s="7">
        <v>2</v>
      </c>
      <c r="C12" s="7" t="s">
        <v>176</v>
      </c>
      <c r="D12" s="7" t="s">
        <v>2536</v>
      </c>
      <c r="E12" s="7">
        <v>1</v>
      </c>
      <c r="F12" s="7">
        <v>1</v>
      </c>
      <c r="G12" s="7">
        <v>50</v>
      </c>
      <c r="H12" s="7">
        <v>3</v>
      </c>
      <c r="I12" s="7"/>
      <c r="J12" s="7"/>
      <c r="K12" s="7"/>
      <c r="L12" s="7"/>
      <c r="M12" s="7"/>
      <c r="N12" s="24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49"/>
      <c r="B13" s="7">
        <v>3</v>
      </c>
      <c r="C13" s="7" t="s">
        <v>175</v>
      </c>
      <c r="D13" s="7" t="s">
        <v>2537</v>
      </c>
      <c r="E13" s="7">
        <v>3</v>
      </c>
      <c r="F13" s="7">
        <v>25</v>
      </c>
      <c r="G13" s="7">
        <v>1</v>
      </c>
      <c r="H13" s="7">
        <v>1</v>
      </c>
      <c r="I13" s="7">
        <v>17</v>
      </c>
      <c r="J13" s="7">
        <v>25</v>
      </c>
      <c r="K13" s="7">
        <v>1</v>
      </c>
      <c r="L13" s="7"/>
      <c r="M13" s="7"/>
      <c r="N13" s="24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49"/>
      <c r="B14" s="7">
        <v>4</v>
      </c>
      <c r="C14" s="7" t="s">
        <v>1776</v>
      </c>
      <c r="D14" s="7" t="s">
        <v>2538</v>
      </c>
      <c r="E14" s="7">
        <v>3</v>
      </c>
      <c r="F14" s="7">
        <v>25</v>
      </c>
      <c r="G14" s="7">
        <v>10</v>
      </c>
      <c r="H14" s="7">
        <v>2</v>
      </c>
      <c r="I14" s="7">
        <v>17</v>
      </c>
      <c r="J14" s="7">
        <v>25</v>
      </c>
      <c r="K14" s="7">
        <v>1</v>
      </c>
      <c r="L14" s="7"/>
      <c r="M14" s="7"/>
      <c r="N14" s="24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>
        <v>5</v>
      </c>
      <c r="C15" s="7" t="s">
        <v>2548</v>
      </c>
      <c r="D15" s="7" t="s">
        <v>2539</v>
      </c>
      <c r="E15" s="7">
        <v>1</v>
      </c>
      <c r="F15" s="7">
        <v>1</v>
      </c>
      <c r="G15" s="7">
        <v>5</v>
      </c>
      <c r="H15" s="7">
        <v>5</v>
      </c>
      <c r="I15" s="7">
        <v>16</v>
      </c>
      <c r="J15" s="7">
        <v>1003001</v>
      </c>
      <c r="K15" s="7">
        <v>1</v>
      </c>
      <c r="L15" s="7"/>
      <c r="M15" s="7"/>
      <c r="N15" s="24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>
        <v>6</v>
      </c>
      <c r="C16" s="7" t="s">
        <v>1774</v>
      </c>
      <c r="D16" s="7" t="s">
        <v>2540</v>
      </c>
      <c r="E16" s="7">
        <v>3</v>
      </c>
      <c r="F16" s="7">
        <v>26</v>
      </c>
      <c r="G16" s="7">
        <v>1</v>
      </c>
      <c r="H16" s="7">
        <v>5</v>
      </c>
      <c r="I16" s="7">
        <v>17</v>
      </c>
      <c r="J16" s="7">
        <v>26</v>
      </c>
      <c r="K16" s="7">
        <v>1</v>
      </c>
      <c r="L16" s="7"/>
      <c r="M16" s="7"/>
      <c r="N16" s="24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24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24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24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24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24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24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24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24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24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24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24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24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24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24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24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4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24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4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24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24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24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24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24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24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24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24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/>
    <row r="51" spans="1:34" ht="18.75" customHeight="1"/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2.62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187</v>
      </c>
      <c r="D13" s="7" t="s">
        <v>189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188</v>
      </c>
      <c r="D14" s="7" t="s">
        <v>190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12" workbookViewId="0">
      <selection activeCell="C34" sqref="C34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1472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1473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1474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1475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1476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1477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1478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1479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1480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1481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1482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1483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1484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1485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1486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1487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1488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1489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1490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1491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1492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1677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187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188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1711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 t="s">
        <v>1772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50" workbookViewId="0">
      <selection activeCell="C74" sqref="C74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7">
        <f>3*(C12^2)</f>
        <v>12</v>
      </c>
      <c r="E12" s="7">
        <f>SUM(D12)</f>
        <v>12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 t="shared" ref="D13:D76" si="0">3*(C13^2)</f>
        <v>27</v>
      </c>
      <c r="E13" s="7">
        <f>E12+D13</f>
        <v>39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si="0"/>
        <v>48</v>
      </c>
      <c r="E14" s="7">
        <f>E13+D14</f>
        <v>87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75</v>
      </c>
      <c r="E15" s="7">
        <f t="shared" ref="E15:E78" si="1">E14+D15</f>
        <v>162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108</v>
      </c>
      <c r="E16" s="7">
        <f t="shared" si="1"/>
        <v>270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147</v>
      </c>
      <c r="E17" s="7">
        <f t="shared" si="1"/>
        <v>417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192</v>
      </c>
      <c r="E18" s="7">
        <f t="shared" si="1"/>
        <v>609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243</v>
      </c>
      <c r="E19" s="7">
        <f t="shared" si="1"/>
        <v>852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300</v>
      </c>
      <c r="E20" s="7">
        <f t="shared" si="1"/>
        <v>1152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363</v>
      </c>
      <c r="E21" s="7">
        <f t="shared" si="1"/>
        <v>1515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432</v>
      </c>
      <c r="E22" s="7">
        <f t="shared" si="1"/>
        <v>1947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507</v>
      </c>
      <c r="E23" s="7">
        <f t="shared" si="1"/>
        <v>2454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588</v>
      </c>
      <c r="E24" s="7">
        <f t="shared" si="1"/>
        <v>3042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675</v>
      </c>
      <c r="E25" s="7">
        <f t="shared" si="1"/>
        <v>3717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768</v>
      </c>
      <c r="E26" s="7">
        <f t="shared" si="1"/>
        <v>4485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867</v>
      </c>
      <c r="E27" s="7">
        <f t="shared" si="1"/>
        <v>5352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972</v>
      </c>
      <c r="E28" s="7">
        <f t="shared" si="1"/>
        <v>6324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1083</v>
      </c>
      <c r="E29" s="7">
        <f t="shared" si="1"/>
        <v>7407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1200</v>
      </c>
      <c r="E30" s="7">
        <f t="shared" si="1"/>
        <v>8607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1323</v>
      </c>
      <c r="E31" s="7">
        <f t="shared" si="1"/>
        <v>9930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1452</v>
      </c>
      <c r="E32" s="7">
        <f t="shared" si="1"/>
        <v>11382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1587</v>
      </c>
      <c r="E33" s="7">
        <f t="shared" si="1"/>
        <v>12969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1728</v>
      </c>
      <c r="E34" s="7">
        <f t="shared" si="1"/>
        <v>14697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1875</v>
      </c>
      <c r="E35" s="7">
        <f t="shared" si="1"/>
        <v>16572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2028</v>
      </c>
      <c r="E36" s="7">
        <f t="shared" si="1"/>
        <v>18600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2187</v>
      </c>
      <c r="E37" s="7">
        <f t="shared" si="1"/>
        <v>20787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2352</v>
      </c>
      <c r="E38" s="7">
        <f t="shared" si="1"/>
        <v>23139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2523</v>
      </c>
      <c r="E39" s="7">
        <f t="shared" si="1"/>
        <v>25662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2700</v>
      </c>
      <c r="E40" s="7">
        <f t="shared" si="1"/>
        <v>28362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2883</v>
      </c>
      <c r="E41" s="7">
        <f t="shared" si="1"/>
        <v>31245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3072</v>
      </c>
      <c r="E42" s="7">
        <f t="shared" si="1"/>
        <v>34317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3267</v>
      </c>
      <c r="E43" s="7">
        <f t="shared" si="1"/>
        <v>37584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3468</v>
      </c>
      <c r="E44" s="7">
        <f t="shared" si="1"/>
        <v>41052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3675</v>
      </c>
      <c r="E45" s="7">
        <f t="shared" si="1"/>
        <v>44727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3888</v>
      </c>
      <c r="E46" s="7">
        <f t="shared" si="1"/>
        <v>48615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4107</v>
      </c>
      <c r="E47" s="7">
        <f t="shared" si="1"/>
        <v>52722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4332</v>
      </c>
      <c r="E48" s="7">
        <f t="shared" si="1"/>
        <v>57054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4563</v>
      </c>
      <c r="E49" s="7">
        <f t="shared" si="1"/>
        <v>61617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4800</v>
      </c>
      <c r="E50" s="7">
        <f t="shared" si="1"/>
        <v>66417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5043</v>
      </c>
      <c r="E51" s="7">
        <f t="shared" si="1"/>
        <v>71460</v>
      </c>
    </row>
    <row r="52" spans="1:38" ht="18.75" customHeight="1">
      <c r="B52" s="7">
        <v>42</v>
      </c>
      <c r="C52" s="7">
        <v>42</v>
      </c>
      <c r="D52" s="7">
        <f t="shared" si="0"/>
        <v>5292</v>
      </c>
      <c r="E52" s="7">
        <f t="shared" si="1"/>
        <v>76752</v>
      </c>
    </row>
    <row r="53" spans="1:38" ht="18.75" customHeight="1">
      <c r="B53" s="5">
        <v>43</v>
      </c>
      <c r="C53" s="7">
        <v>43</v>
      </c>
      <c r="D53" s="7">
        <f t="shared" si="0"/>
        <v>5547</v>
      </c>
      <c r="E53" s="7">
        <f t="shared" si="1"/>
        <v>82299</v>
      </c>
    </row>
    <row r="54" spans="1:38" ht="18.75" customHeight="1">
      <c r="B54" s="7">
        <v>44</v>
      </c>
      <c r="C54" s="7">
        <v>44</v>
      </c>
      <c r="D54" s="7">
        <f t="shared" si="0"/>
        <v>5808</v>
      </c>
      <c r="E54" s="7">
        <f t="shared" si="1"/>
        <v>88107</v>
      </c>
    </row>
    <row r="55" spans="1:38" ht="18.75" customHeight="1">
      <c r="B55" s="5">
        <v>45</v>
      </c>
      <c r="C55" s="7">
        <v>45</v>
      </c>
      <c r="D55" s="7">
        <f t="shared" si="0"/>
        <v>6075</v>
      </c>
      <c r="E55" s="7">
        <f t="shared" si="1"/>
        <v>94182</v>
      </c>
    </row>
    <row r="56" spans="1:38" ht="18.75" customHeight="1">
      <c r="B56" s="7">
        <v>46</v>
      </c>
      <c r="C56" s="7">
        <v>46</v>
      </c>
      <c r="D56" s="7">
        <f t="shared" si="0"/>
        <v>6348</v>
      </c>
      <c r="E56" s="7">
        <f t="shared" si="1"/>
        <v>100530</v>
      </c>
    </row>
    <row r="57" spans="1:38" ht="18.75" customHeight="1">
      <c r="B57" s="5">
        <v>47</v>
      </c>
      <c r="C57" s="7">
        <v>47</v>
      </c>
      <c r="D57" s="7">
        <f t="shared" si="0"/>
        <v>6627</v>
      </c>
      <c r="E57" s="7">
        <f t="shared" si="1"/>
        <v>107157</v>
      </c>
    </row>
    <row r="58" spans="1:38" ht="18.75" customHeight="1">
      <c r="B58" s="7">
        <v>48</v>
      </c>
      <c r="C58" s="7">
        <v>48</v>
      </c>
      <c r="D58" s="7">
        <f t="shared" si="0"/>
        <v>6912</v>
      </c>
      <c r="E58" s="7">
        <f t="shared" si="1"/>
        <v>114069</v>
      </c>
    </row>
    <row r="59" spans="1:38" ht="18.75" customHeight="1">
      <c r="B59" s="5">
        <v>49</v>
      </c>
      <c r="C59" s="7">
        <v>49</v>
      </c>
      <c r="D59" s="7">
        <f t="shared" si="0"/>
        <v>7203</v>
      </c>
      <c r="E59" s="7">
        <f t="shared" si="1"/>
        <v>121272</v>
      </c>
    </row>
    <row r="60" spans="1:38" ht="18.75" customHeight="1">
      <c r="B60" s="7">
        <v>50</v>
      </c>
      <c r="C60" s="7">
        <v>50</v>
      </c>
      <c r="D60" s="7">
        <f t="shared" si="0"/>
        <v>7500</v>
      </c>
      <c r="E60" s="7">
        <f t="shared" si="1"/>
        <v>128772</v>
      </c>
    </row>
    <row r="61" spans="1:38" ht="18.75" customHeight="1">
      <c r="B61" s="5">
        <v>51</v>
      </c>
      <c r="C61" s="7">
        <v>51</v>
      </c>
      <c r="D61" s="7">
        <f t="shared" si="0"/>
        <v>7803</v>
      </c>
      <c r="E61" s="7">
        <f t="shared" si="1"/>
        <v>136575</v>
      </c>
    </row>
    <row r="62" spans="1:38" ht="18.75" customHeight="1">
      <c r="B62" s="7">
        <v>52</v>
      </c>
      <c r="C62" s="7">
        <v>52</v>
      </c>
      <c r="D62" s="7">
        <f t="shared" si="0"/>
        <v>8112</v>
      </c>
      <c r="E62" s="7">
        <f t="shared" si="1"/>
        <v>144687</v>
      </c>
    </row>
    <row r="63" spans="1:38" ht="18.75" customHeight="1">
      <c r="B63" s="5">
        <v>53</v>
      </c>
      <c r="C63" s="7">
        <v>53</v>
      </c>
      <c r="D63" s="7">
        <f t="shared" si="0"/>
        <v>8427</v>
      </c>
      <c r="E63" s="7">
        <f t="shared" si="1"/>
        <v>153114</v>
      </c>
    </row>
    <row r="64" spans="1:38" ht="18.75" customHeight="1">
      <c r="B64" s="7">
        <v>54</v>
      </c>
      <c r="C64" s="7">
        <v>54</v>
      </c>
      <c r="D64" s="7">
        <f t="shared" si="0"/>
        <v>8748</v>
      </c>
      <c r="E64" s="7">
        <f t="shared" si="1"/>
        <v>161862</v>
      </c>
    </row>
    <row r="65" spans="2:5" ht="18.75" customHeight="1">
      <c r="B65" s="5">
        <v>55</v>
      </c>
      <c r="C65" s="7">
        <v>55</v>
      </c>
      <c r="D65" s="7">
        <f t="shared" si="0"/>
        <v>9075</v>
      </c>
      <c r="E65" s="7">
        <f t="shared" si="1"/>
        <v>170937</v>
      </c>
    </row>
    <row r="66" spans="2:5" ht="18.75" customHeight="1">
      <c r="B66" s="7">
        <v>56</v>
      </c>
      <c r="C66" s="7">
        <v>56</v>
      </c>
      <c r="D66" s="7">
        <f t="shared" si="0"/>
        <v>9408</v>
      </c>
      <c r="E66" s="7">
        <f t="shared" si="1"/>
        <v>180345</v>
      </c>
    </row>
    <row r="67" spans="2:5" ht="18.75" customHeight="1">
      <c r="B67" s="5">
        <v>57</v>
      </c>
      <c r="C67" s="7">
        <v>57</v>
      </c>
      <c r="D67" s="7">
        <f t="shared" si="0"/>
        <v>9747</v>
      </c>
      <c r="E67" s="7">
        <f t="shared" si="1"/>
        <v>190092</v>
      </c>
    </row>
    <row r="68" spans="2:5" ht="18.75" customHeight="1">
      <c r="B68" s="7">
        <v>58</v>
      </c>
      <c r="C68" s="7">
        <v>58</v>
      </c>
      <c r="D68" s="7">
        <f t="shared" si="0"/>
        <v>10092</v>
      </c>
      <c r="E68" s="7">
        <f t="shared" si="1"/>
        <v>200184</v>
      </c>
    </row>
    <row r="69" spans="2:5" ht="18.75" customHeight="1">
      <c r="B69" s="5">
        <v>59</v>
      </c>
      <c r="C69" s="7">
        <v>59</v>
      </c>
      <c r="D69" s="7">
        <f t="shared" si="0"/>
        <v>10443</v>
      </c>
      <c r="E69" s="7">
        <f t="shared" si="1"/>
        <v>210627</v>
      </c>
    </row>
    <row r="70" spans="2:5" ht="18.75" customHeight="1">
      <c r="B70" s="7">
        <v>60</v>
      </c>
      <c r="C70" s="7">
        <v>60</v>
      </c>
      <c r="D70" s="7">
        <f>3*(C70^2)*2</f>
        <v>21600</v>
      </c>
      <c r="E70" s="7">
        <f t="shared" si="1"/>
        <v>232227</v>
      </c>
    </row>
    <row r="71" spans="2:5" ht="18.75" customHeight="1">
      <c r="B71" s="5">
        <v>61</v>
      </c>
      <c r="C71" s="7">
        <v>61</v>
      </c>
      <c r="D71" s="7">
        <f t="shared" si="0"/>
        <v>11163</v>
      </c>
      <c r="E71" s="7">
        <f t="shared" si="1"/>
        <v>243390</v>
      </c>
    </row>
    <row r="72" spans="2:5" ht="18.75" customHeight="1">
      <c r="B72" s="7">
        <v>62</v>
      </c>
      <c r="C72" s="7">
        <v>62</v>
      </c>
      <c r="D72" s="7">
        <f t="shared" si="0"/>
        <v>11532</v>
      </c>
      <c r="E72" s="7">
        <f t="shared" si="1"/>
        <v>254922</v>
      </c>
    </row>
    <row r="73" spans="2:5" ht="18.75" customHeight="1">
      <c r="B73" s="5">
        <v>63</v>
      </c>
      <c r="C73" s="7">
        <v>63</v>
      </c>
      <c r="D73" s="7">
        <f t="shared" si="0"/>
        <v>11907</v>
      </c>
      <c r="E73" s="7">
        <f t="shared" si="1"/>
        <v>266829</v>
      </c>
    </row>
    <row r="74" spans="2:5" ht="18.75" customHeight="1">
      <c r="B74" s="7">
        <v>64</v>
      </c>
      <c r="C74" s="7">
        <v>64</v>
      </c>
      <c r="D74" s="7">
        <f t="shared" si="0"/>
        <v>12288</v>
      </c>
      <c r="E74" s="7">
        <f t="shared" si="1"/>
        <v>279117</v>
      </c>
    </row>
    <row r="75" spans="2:5" ht="18.75" customHeight="1">
      <c r="B75" s="5">
        <v>65</v>
      </c>
      <c r="C75" s="7">
        <v>65</v>
      </c>
      <c r="D75" s="7">
        <f t="shared" si="0"/>
        <v>12675</v>
      </c>
      <c r="E75" s="7">
        <f t="shared" si="1"/>
        <v>291792</v>
      </c>
    </row>
    <row r="76" spans="2:5" ht="18.75" customHeight="1">
      <c r="B76" s="7">
        <v>66</v>
      </c>
      <c r="C76" s="7">
        <v>66</v>
      </c>
      <c r="D76" s="7">
        <f t="shared" si="0"/>
        <v>13068</v>
      </c>
      <c r="E76" s="7">
        <f t="shared" si="1"/>
        <v>304860</v>
      </c>
    </row>
    <row r="77" spans="2:5" ht="18.75" customHeight="1">
      <c r="B77" s="5">
        <v>67</v>
      </c>
      <c r="C77" s="7">
        <v>67</v>
      </c>
      <c r="D77" s="7">
        <f t="shared" ref="D77:D109" si="2">3*(C77^2)</f>
        <v>13467</v>
      </c>
      <c r="E77" s="7">
        <f t="shared" si="1"/>
        <v>318327</v>
      </c>
    </row>
    <row r="78" spans="2:5" ht="18.75" customHeight="1">
      <c r="B78" s="7">
        <v>68</v>
      </c>
      <c r="C78" s="7">
        <v>68</v>
      </c>
      <c r="D78" s="7">
        <f t="shared" si="2"/>
        <v>13872</v>
      </c>
      <c r="E78" s="7">
        <f t="shared" si="1"/>
        <v>332199</v>
      </c>
    </row>
    <row r="79" spans="2:5" ht="18.75" customHeight="1">
      <c r="B79" s="5">
        <v>69</v>
      </c>
      <c r="C79" s="7">
        <v>69</v>
      </c>
      <c r="D79" s="7">
        <f t="shared" si="2"/>
        <v>14283</v>
      </c>
      <c r="E79" s="7">
        <f t="shared" ref="E79:E110" si="3">E78+D79</f>
        <v>346482</v>
      </c>
    </row>
    <row r="80" spans="2:5" ht="18.75" customHeight="1">
      <c r="B80" s="7">
        <v>70</v>
      </c>
      <c r="C80" s="7">
        <v>70</v>
      </c>
      <c r="D80" s="7">
        <f>3*(C80^2)*2</f>
        <v>29400</v>
      </c>
      <c r="E80" s="7">
        <f t="shared" si="3"/>
        <v>375882</v>
      </c>
    </row>
    <row r="81" spans="2:5" ht="18.75" customHeight="1">
      <c r="B81" s="5">
        <v>71</v>
      </c>
      <c r="C81" s="7">
        <v>71</v>
      </c>
      <c r="D81" s="7">
        <f t="shared" si="2"/>
        <v>15123</v>
      </c>
      <c r="E81" s="7">
        <f t="shared" si="3"/>
        <v>391005</v>
      </c>
    </row>
    <row r="82" spans="2:5" ht="18.75" customHeight="1">
      <c r="B82" s="7">
        <v>72</v>
      </c>
      <c r="C82" s="7">
        <v>72</v>
      </c>
      <c r="D82" s="7">
        <f t="shared" si="2"/>
        <v>15552</v>
      </c>
      <c r="E82" s="7">
        <f t="shared" si="3"/>
        <v>406557</v>
      </c>
    </row>
    <row r="83" spans="2:5" ht="18.75" customHeight="1">
      <c r="B83" s="5">
        <v>73</v>
      </c>
      <c r="C83" s="7">
        <v>73</v>
      </c>
      <c r="D83" s="7">
        <f t="shared" si="2"/>
        <v>15987</v>
      </c>
      <c r="E83" s="7">
        <f t="shared" si="3"/>
        <v>422544</v>
      </c>
    </row>
    <row r="84" spans="2:5" ht="18.75" customHeight="1">
      <c r="B84" s="7">
        <v>74</v>
      </c>
      <c r="C84" s="7">
        <v>74</v>
      </c>
      <c r="D84" s="7">
        <f t="shared" si="2"/>
        <v>16428</v>
      </c>
      <c r="E84" s="7">
        <f t="shared" si="3"/>
        <v>438972</v>
      </c>
    </row>
    <row r="85" spans="2:5" ht="18.75" customHeight="1">
      <c r="B85" s="5">
        <v>75</v>
      </c>
      <c r="C85" s="7">
        <v>75</v>
      </c>
      <c r="D85" s="7">
        <f t="shared" si="2"/>
        <v>16875</v>
      </c>
      <c r="E85" s="7">
        <f t="shared" si="3"/>
        <v>455847</v>
      </c>
    </row>
    <row r="86" spans="2:5" ht="18.75" customHeight="1">
      <c r="B86" s="7">
        <v>76</v>
      </c>
      <c r="C86" s="7">
        <v>76</v>
      </c>
      <c r="D86" s="7">
        <f t="shared" si="2"/>
        <v>17328</v>
      </c>
      <c r="E86" s="7">
        <f t="shared" si="3"/>
        <v>473175</v>
      </c>
    </row>
    <row r="87" spans="2:5" ht="18.75" customHeight="1">
      <c r="B87" s="5">
        <v>77</v>
      </c>
      <c r="C87" s="7">
        <v>77</v>
      </c>
      <c r="D87" s="7">
        <f t="shared" si="2"/>
        <v>17787</v>
      </c>
      <c r="E87" s="7">
        <f t="shared" si="3"/>
        <v>490962</v>
      </c>
    </row>
    <row r="88" spans="2:5" ht="18.75" customHeight="1">
      <c r="B88" s="7">
        <v>78</v>
      </c>
      <c r="C88" s="7">
        <v>78</v>
      </c>
      <c r="D88" s="7">
        <f t="shared" si="2"/>
        <v>18252</v>
      </c>
      <c r="E88" s="7">
        <f t="shared" si="3"/>
        <v>509214</v>
      </c>
    </row>
    <row r="89" spans="2:5" ht="18.75" customHeight="1">
      <c r="B89" s="5">
        <v>79</v>
      </c>
      <c r="C89" s="7">
        <v>79</v>
      </c>
      <c r="D89" s="7">
        <f t="shared" si="2"/>
        <v>18723</v>
      </c>
      <c r="E89" s="7">
        <f t="shared" si="3"/>
        <v>527937</v>
      </c>
    </row>
    <row r="90" spans="2:5" ht="18.75" customHeight="1">
      <c r="B90" s="7">
        <v>80</v>
      </c>
      <c r="C90" s="7">
        <v>80</v>
      </c>
      <c r="D90" s="7">
        <f>3*(C90^2)*2</f>
        <v>38400</v>
      </c>
      <c r="E90" s="7">
        <f t="shared" si="3"/>
        <v>566337</v>
      </c>
    </row>
    <row r="91" spans="2:5" ht="18.75" customHeight="1">
      <c r="B91" s="5">
        <v>81</v>
      </c>
      <c r="C91" s="7">
        <v>81</v>
      </c>
      <c r="D91" s="7">
        <f t="shared" si="2"/>
        <v>19683</v>
      </c>
      <c r="E91" s="7">
        <f t="shared" si="3"/>
        <v>586020</v>
      </c>
    </row>
    <row r="92" spans="2:5" ht="18.75" customHeight="1">
      <c r="B92" s="7">
        <v>82</v>
      </c>
      <c r="C92" s="7">
        <v>82</v>
      </c>
      <c r="D92" s="7">
        <f t="shared" si="2"/>
        <v>20172</v>
      </c>
      <c r="E92" s="7">
        <f t="shared" si="3"/>
        <v>606192</v>
      </c>
    </row>
    <row r="93" spans="2:5" ht="18.75" customHeight="1">
      <c r="B93" s="5">
        <v>83</v>
      </c>
      <c r="C93" s="7">
        <v>83</v>
      </c>
      <c r="D93" s="7">
        <f t="shared" si="2"/>
        <v>20667</v>
      </c>
      <c r="E93" s="7">
        <f t="shared" si="3"/>
        <v>626859</v>
      </c>
    </row>
    <row r="94" spans="2:5" ht="18.75" customHeight="1">
      <c r="B94" s="7">
        <v>84</v>
      </c>
      <c r="C94" s="7">
        <v>84</v>
      </c>
      <c r="D94" s="7">
        <f t="shared" si="2"/>
        <v>21168</v>
      </c>
      <c r="E94" s="7">
        <f t="shared" si="3"/>
        <v>648027</v>
      </c>
    </row>
    <row r="95" spans="2:5" ht="18.75" customHeight="1">
      <c r="B95" s="5">
        <v>85</v>
      </c>
      <c r="C95" s="7">
        <v>85</v>
      </c>
      <c r="D95" s="7">
        <f t="shared" si="2"/>
        <v>21675</v>
      </c>
      <c r="E95" s="7">
        <f t="shared" si="3"/>
        <v>669702</v>
      </c>
    </row>
    <row r="96" spans="2:5" ht="18.75" customHeight="1">
      <c r="B96" s="7">
        <v>86</v>
      </c>
      <c r="C96" s="7">
        <v>86</v>
      </c>
      <c r="D96" s="7">
        <f t="shared" si="2"/>
        <v>22188</v>
      </c>
      <c r="E96" s="7">
        <f t="shared" si="3"/>
        <v>691890</v>
      </c>
    </row>
    <row r="97" spans="2:5" ht="18.75" customHeight="1">
      <c r="B97" s="5">
        <v>87</v>
      </c>
      <c r="C97" s="7">
        <v>87</v>
      </c>
      <c r="D97" s="7">
        <f t="shared" si="2"/>
        <v>22707</v>
      </c>
      <c r="E97" s="7">
        <f t="shared" si="3"/>
        <v>714597</v>
      </c>
    </row>
    <row r="98" spans="2:5" ht="18.75" customHeight="1">
      <c r="B98" s="7">
        <v>88</v>
      </c>
      <c r="C98" s="7">
        <v>88</v>
      </c>
      <c r="D98" s="7">
        <f t="shared" si="2"/>
        <v>23232</v>
      </c>
      <c r="E98" s="7">
        <f t="shared" si="3"/>
        <v>737829</v>
      </c>
    </row>
    <row r="99" spans="2:5" ht="18.75" customHeight="1">
      <c r="B99" s="5">
        <v>89</v>
      </c>
      <c r="C99" s="7">
        <v>89</v>
      </c>
      <c r="D99" s="7">
        <f t="shared" si="2"/>
        <v>23763</v>
      </c>
      <c r="E99" s="7">
        <f t="shared" si="3"/>
        <v>761592</v>
      </c>
    </row>
    <row r="100" spans="2:5" ht="18.75" customHeight="1">
      <c r="B100" s="7">
        <v>90</v>
      </c>
      <c r="C100" s="7">
        <v>90</v>
      </c>
      <c r="D100" s="7">
        <f>3*(C100^2)*2</f>
        <v>48600</v>
      </c>
      <c r="E100" s="7">
        <f t="shared" si="3"/>
        <v>810192</v>
      </c>
    </row>
    <row r="101" spans="2:5" ht="18.75" customHeight="1">
      <c r="B101" s="5">
        <v>91</v>
      </c>
      <c r="C101" s="7">
        <v>91</v>
      </c>
      <c r="D101" s="7">
        <f t="shared" si="2"/>
        <v>24843</v>
      </c>
      <c r="E101" s="7">
        <f t="shared" si="3"/>
        <v>835035</v>
      </c>
    </row>
    <row r="102" spans="2:5" ht="18.75" customHeight="1">
      <c r="B102" s="7">
        <v>92</v>
      </c>
      <c r="C102" s="7">
        <v>92</v>
      </c>
      <c r="D102" s="7">
        <f t="shared" si="2"/>
        <v>25392</v>
      </c>
      <c r="E102" s="7">
        <f t="shared" si="3"/>
        <v>860427</v>
      </c>
    </row>
    <row r="103" spans="2:5" ht="18.75" customHeight="1">
      <c r="B103" s="5">
        <v>93</v>
      </c>
      <c r="C103" s="7">
        <v>93</v>
      </c>
      <c r="D103" s="7">
        <f t="shared" si="2"/>
        <v>25947</v>
      </c>
      <c r="E103" s="7">
        <f t="shared" si="3"/>
        <v>886374</v>
      </c>
    </row>
    <row r="104" spans="2:5" ht="18.75" customHeight="1">
      <c r="B104" s="7">
        <v>94</v>
      </c>
      <c r="C104" s="7">
        <v>94</v>
      </c>
      <c r="D104" s="7">
        <f t="shared" si="2"/>
        <v>26508</v>
      </c>
      <c r="E104" s="7">
        <f t="shared" si="3"/>
        <v>912882</v>
      </c>
    </row>
    <row r="105" spans="2:5" ht="18.75" customHeight="1">
      <c r="B105" s="5">
        <v>95</v>
      </c>
      <c r="C105" s="7">
        <v>95</v>
      </c>
      <c r="D105" s="7">
        <f t="shared" si="2"/>
        <v>27075</v>
      </c>
      <c r="E105" s="7">
        <f t="shared" si="3"/>
        <v>939957</v>
      </c>
    </row>
    <row r="106" spans="2:5" ht="18.75" customHeight="1">
      <c r="B106" s="7">
        <v>96</v>
      </c>
      <c r="C106" s="7">
        <v>96</v>
      </c>
      <c r="D106" s="7">
        <f t="shared" si="2"/>
        <v>27648</v>
      </c>
      <c r="E106" s="7">
        <f t="shared" si="3"/>
        <v>967605</v>
      </c>
    </row>
    <row r="107" spans="2:5" ht="18.75" customHeight="1">
      <c r="B107" s="5">
        <v>97</v>
      </c>
      <c r="C107" s="7">
        <v>97</v>
      </c>
      <c r="D107" s="7">
        <f t="shared" si="2"/>
        <v>28227</v>
      </c>
      <c r="E107" s="7">
        <f t="shared" si="3"/>
        <v>995832</v>
      </c>
    </row>
    <row r="108" spans="2:5" ht="18.75" customHeight="1">
      <c r="B108" s="7">
        <v>98</v>
      </c>
      <c r="C108" s="7">
        <v>98</v>
      </c>
      <c r="D108" s="7">
        <f t="shared" si="2"/>
        <v>28812</v>
      </c>
      <c r="E108" s="7">
        <f t="shared" si="3"/>
        <v>1024644</v>
      </c>
    </row>
    <row r="109" spans="2:5" ht="18.75" customHeight="1">
      <c r="B109" s="5">
        <v>99</v>
      </c>
      <c r="C109" s="7">
        <v>99</v>
      </c>
      <c r="D109" s="7">
        <f t="shared" si="2"/>
        <v>29403</v>
      </c>
      <c r="E109" s="7">
        <f t="shared" si="3"/>
        <v>1054047</v>
      </c>
    </row>
    <row r="110" spans="2:5" ht="18.75" customHeight="1">
      <c r="B110" s="7">
        <v>100</v>
      </c>
      <c r="C110" s="7">
        <v>100</v>
      </c>
      <c r="D110" s="7">
        <f>3*(C110^2)*2</f>
        <v>60000</v>
      </c>
      <c r="E110" s="7">
        <f t="shared" si="3"/>
        <v>1114047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40" workbookViewId="0">
      <selection activeCell="D54" sqref="D54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19"/>
      <c r="D10" s="19"/>
      <c r="E10" s="1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82">
        <v>1</v>
      </c>
      <c r="C11" s="84">
        <v>1</v>
      </c>
      <c r="D11" s="84">
        <v>0</v>
      </c>
      <c r="E11" s="84" t="s">
        <v>1791</v>
      </c>
      <c r="F11" s="83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2">
        <v>2</v>
      </c>
      <c r="C12" s="84">
        <v>2</v>
      </c>
      <c r="D12" s="84">
        <v>26</v>
      </c>
      <c r="E12" s="84">
        <f>E11+D12</f>
        <v>26</v>
      </c>
      <c r="F12" s="16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82">
        <v>3</v>
      </c>
      <c r="C13" s="84">
        <v>3</v>
      </c>
      <c r="D13" s="84">
        <v>137</v>
      </c>
      <c r="E13" s="84">
        <f>E12+D13</f>
        <v>163</v>
      </c>
      <c r="F13" s="16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2">
        <v>4</v>
      </c>
      <c r="C14" s="84">
        <v>4</v>
      </c>
      <c r="D14" s="84">
        <v>363</v>
      </c>
      <c r="E14" s="84">
        <f t="shared" ref="E14:E77" si="0">E13+D14</f>
        <v>526</v>
      </c>
      <c r="F14" s="16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82">
        <v>5</v>
      </c>
      <c r="C15" s="84">
        <v>5</v>
      </c>
      <c r="D15" s="84">
        <v>724</v>
      </c>
      <c r="E15" s="84">
        <f t="shared" si="0"/>
        <v>1250</v>
      </c>
      <c r="F15" s="16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2">
        <v>6</v>
      </c>
      <c r="C16" s="84">
        <v>6</v>
      </c>
      <c r="D16" s="84">
        <v>1237</v>
      </c>
      <c r="E16" s="84">
        <f t="shared" si="0"/>
        <v>2487</v>
      </c>
      <c r="F16" s="16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82">
        <v>7</v>
      </c>
      <c r="C17" s="84">
        <v>7</v>
      </c>
      <c r="D17" s="84">
        <v>1916</v>
      </c>
      <c r="E17" s="84">
        <f t="shared" si="0"/>
        <v>4403</v>
      </c>
      <c r="F17" s="16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2">
        <v>8</v>
      </c>
      <c r="C18" s="84">
        <v>8</v>
      </c>
      <c r="D18" s="84">
        <v>2774</v>
      </c>
      <c r="E18" s="84">
        <f t="shared" si="0"/>
        <v>7177</v>
      </c>
      <c r="F18" s="16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82">
        <v>9</v>
      </c>
      <c r="C19" s="84">
        <v>9</v>
      </c>
      <c r="D19" s="84">
        <v>3822</v>
      </c>
      <c r="E19" s="84">
        <f t="shared" si="0"/>
        <v>10999</v>
      </c>
      <c r="F19" s="16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2">
        <v>10</v>
      </c>
      <c r="C20" s="84">
        <v>10</v>
      </c>
      <c r="D20" s="84">
        <v>5071</v>
      </c>
      <c r="E20" s="84">
        <f t="shared" si="0"/>
        <v>16070</v>
      </c>
      <c r="F20" s="16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82">
        <v>11</v>
      </c>
      <c r="C21" s="84">
        <v>11</v>
      </c>
      <c r="D21" s="84">
        <v>6530</v>
      </c>
      <c r="E21" s="84">
        <f t="shared" si="0"/>
        <v>22600</v>
      </c>
      <c r="F21" s="16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2">
        <v>12</v>
      </c>
      <c r="C22" s="84">
        <v>12</v>
      </c>
      <c r="D22" s="84">
        <v>8209</v>
      </c>
      <c r="E22" s="84">
        <f t="shared" si="0"/>
        <v>30809</v>
      </c>
      <c r="F22" s="16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82">
        <v>13</v>
      </c>
      <c r="C23" s="84">
        <v>13</v>
      </c>
      <c r="D23" s="84">
        <v>10115</v>
      </c>
      <c r="E23" s="84">
        <f t="shared" si="0"/>
        <v>40924</v>
      </c>
      <c r="F23" s="16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2">
        <v>14</v>
      </c>
      <c r="C24" s="84">
        <v>14</v>
      </c>
      <c r="D24" s="84">
        <v>12258</v>
      </c>
      <c r="E24" s="84">
        <f t="shared" si="0"/>
        <v>53182</v>
      </c>
      <c r="F24" s="16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82">
        <v>15</v>
      </c>
      <c r="C25" s="84">
        <v>15</v>
      </c>
      <c r="D25" s="84">
        <v>14644</v>
      </c>
      <c r="E25" s="84">
        <f t="shared" si="0"/>
        <v>67826</v>
      </c>
      <c r="F25" s="16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2">
        <v>16</v>
      </c>
      <c r="C26" s="84">
        <v>16</v>
      </c>
      <c r="D26" s="84">
        <v>17281</v>
      </c>
      <c r="E26" s="84">
        <f t="shared" si="0"/>
        <v>85107</v>
      </c>
      <c r="F26" s="16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82">
        <v>17</v>
      </c>
      <c r="C27" s="84">
        <v>17</v>
      </c>
      <c r="D27" s="84">
        <v>20177</v>
      </c>
      <c r="E27" s="84">
        <f t="shared" si="0"/>
        <v>105284</v>
      </c>
      <c r="F27" s="16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2">
        <v>18</v>
      </c>
      <c r="C28" s="84">
        <v>18</v>
      </c>
      <c r="D28" s="84">
        <v>23337</v>
      </c>
      <c r="E28" s="84">
        <f t="shared" si="0"/>
        <v>128621</v>
      </c>
      <c r="F28" s="16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82">
        <v>19</v>
      </c>
      <c r="C29" s="84">
        <v>19</v>
      </c>
      <c r="D29" s="84">
        <v>26768</v>
      </c>
      <c r="E29" s="84">
        <f t="shared" si="0"/>
        <v>155389</v>
      </c>
      <c r="F29" s="16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2">
        <v>20</v>
      </c>
      <c r="C30" s="84">
        <v>20</v>
      </c>
      <c r="D30" s="84">
        <v>30477</v>
      </c>
      <c r="E30" s="84">
        <f t="shared" si="0"/>
        <v>185866</v>
      </c>
      <c r="F30" s="16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82">
        <v>21</v>
      </c>
      <c r="C31" s="84">
        <v>21</v>
      </c>
      <c r="D31" s="84">
        <v>34470</v>
      </c>
      <c r="E31" s="84">
        <f t="shared" si="0"/>
        <v>220336</v>
      </c>
      <c r="F31" s="16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2">
        <v>22</v>
      </c>
      <c r="C32" s="84">
        <v>22</v>
      </c>
      <c r="D32" s="84">
        <v>38752</v>
      </c>
      <c r="E32" s="84">
        <f t="shared" si="0"/>
        <v>259088</v>
      </c>
      <c r="F32" s="16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82">
        <v>23</v>
      </c>
      <c r="C33" s="84">
        <v>23</v>
      </c>
      <c r="D33" s="84">
        <v>43329</v>
      </c>
      <c r="E33" s="84">
        <f t="shared" si="0"/>
        <v>302417</v>
      </c>
      <c r="F33" s="16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2">
        <v>24</v>
      </c>
      <c r="C34" s="84">
        <v>24</v>
      </c>
      <c r="D34" s="84">
        <v>48208</v>
      </c>
      <c r="E34" s="84">
        <f t="shared" si="0"/>
        <v>350625</v>
      </c>
      <c r="F34" s="16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82">
        <v>25</v>
      </c>
      <c r="C35" s="84">
        <v>25</v>
      </c>
      <c r="D35" s="84">
        <v>53392</v>
      </c>
      <c r="E35" s="84">
        <f t="shared" si="0"/>
        <v>404017</v>
      </c>
      <c r="F35" s="16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2">
        <v>26</v>
      </c>
      <c r="C36" s="84">
        <v>26</v>
      </c>
      <c r="D36" s="84">
        <v>58888</v>
      </c>
      <c r="E36" s="84">
        <f t="shared" si="0"/>
        <v>462905</v>
      </c>
      <c r="F36" s="16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82">
        <v>27</v>
      </c>
      <c r="C37" s="84">
        <v>27</v>
      </c>
      <c r="D37" s="84">
        <v>64700</v>
      </c>
      <c r="E37" s="84">
        <f t="shared" si="0"/>
        <v>527605</v>
      </c>
      <c r="F37" s="16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2">
        <v>28</v>
      </c>
      <c r="C38" s="84">
        <v>28</v>
      </c>
      <c r="D38" s="84">
        <v>70834</v>
      </c>
      <c r="E38" s="84">
        <f t="shared" si="0"/>
        <v>598439</v>
      </c>
      <c r="F38" s="16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82">
        <v>29</v>
      </c>
      <c r="C39" s="84">
        <v>29</v>
      </c>
      <c r="D39" s="84">
        <v>77295</v>
      </c>
      <c r="E39" s="84">
        <f t="shared" si="0"/>
        <v>675734</v>
      </c>
      <c r="F39" s="16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2">
        <v>30</v>
      </c>
      <c r="C40" s="84">
        <v>30</v>
      </c>
      <c r="D40" s="84">
        <v>84086</v>
      </c>
      <c r="E40" s="84">
        <f t="shared" si="0"/>
        <v>759820</v>
      </c>
      <c r="F40" s="16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82">
        <v>31</v>
      </c>
      <c r="C41" s="84">
        <v>31</v>
      </c>
      <c r="D41" s="84">
        <v>91214</v>
      </c>
      <c r="E41" s="84">
        <f t="shared" si="0"/>
        <v>851034</v>
      </c>
      <c r="F41" s="16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2">
        <v>32</v>
      </c>
      <c r="C42" s="84">
        <v>32</v>
      </c>
      <c r="D42" s="84">
        <v>98682</v>
      </c>
      <c r="E42" s="84">
        <f t="shared" si="0"/>
        <v>949716</v>
      </c>
      <c r="F42" s="16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82">
        <v>33</v>
      </c>
      <c r="C43" s="84">
        <v>33</v>
      </c>
      <c r="D43" s="84">
        <v>106496</v>
      </c>
      <c r="E43" s="84">
        <f t="shared" si="0"/>
        <v>1056212</v>
      </c>
      <c r="F43" s="16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2">
        <v>34</v>
      </c>
      <c r="C44" s="84">
        <v>34</v>
      </c>
      <c r="D44" s="84">
        <v>114658</v>
      </c>
      <c r="E44" s="84">
        <f t="shared" si="0"/>
        <v>1170870</v>
      </c>
      <c r="F44" s="16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82">
        <v>35</v>
      </c>
      <c r="C45" s="84">
        <v>35</v>
      </c>
      <c r="D45" s="84">
        <v>123175</v>
      </c>
      <c r="E45" s="84">
        <f t="shared" si="0"/>
        <v>1294045</v>
      </c>
      <c r="F45" s="16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2">
        <v>36</v>
      </c>
      <c r="C46" s="84">
        <v>36</v>
      </c>
      <c r="D46" s="84">
        <v>132049</v>
      </c>
      <c r="E46" s="84">
        <f t="shared" si="0"/>
        <v>1426094</v>
      </c>
      <c r="F46" s="16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82">
        <v>37</v>
      </c>
      <c r="C47" s="84">
        <v>37</v>
      </c>
      <c r="D47" s="84">
        <v>141286</v>
      </c>
      <c r="E47" s="84">
        <f t="shared" si="0"/>
        <v>1567380</v>
      </c>
      <c r="F47" s="16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2">
        <v>38</v>
      </c>
      <c r="C48" s="84">
        <v>38</v>
      </c>
      <c r="D48" s="84">
        <v>150888</v>
      </c>
      <c r="E48" s="84">
        <f t="shared" si="0"/>
        <v>1718268</v>
      </c>
      <c r="F48" s="16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82">
        <v>39</v>
      </c>
      <c r="C49" s="84">
        <v>39</v>
      </c>
      <c r="D49" s="84">
        <v>160862</v>
      </c>
      <c r="E49" s="84">
        <f t="shared" si="0"/>
        <v>1879130</v>
      </c>
      <c r="F49" s="16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2">
        <v>40</v>
      </c>
      <c r="C50" s="84">
        <v>40</v>
      </c>
      <c r="D50" s="84">
        <v>171209</v>
      </c>
      <c r="E50" s="84">
        <f t="shared" si="0"/>
        <v>2050339</v>
      </c>
      <c r="F50" s="16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82">
        <v>41</v>
      </c>
      <c r="C51" s="84">
        <v>41</v>
      </c>
      <c r="D51" s="84">
        <v>181935</v>
      </c>
      <c r="E51" s="84">
        <f t="shared" si="0"/>
        <v>2232274</v>
      </c>
      <c r="F51" s="30"/>
    </row>
    <row r="52" spans="1:38" ht="18.75" customHeight="1">
      <c r="B52" s="12">
        <v>42</v>
      </c>
      <c r="C52" s="84">
        <v>42</v>
      </c>
      <c r="D52" s="84">
        <v>193043</v>
      </c>
      <c r="E52" s="84">
        <f t="shared" si="0"/>
        <v>2425317</v>
      </c>
      <c r="F52" s="30"/>
    </row>
    <row r="53" spans="1:38" ht="18.75" customHeight="1">
      <c r="B53" s="82">
        <v>43</v>
      </c>
      <c r="C53" s="84">
        <v>43</v>
      </c>
      <c r="D53" s="84">
        <v>204536</v>
      </c>
      <c r="E53" s="84">
        <f t="shared" si="0"/>
        <v>2629853</v>
      </c>
      <c r="F53" s="30"/>
    </row>
    <row r="54" spans="1:38" ht="18.75" customHeight="1">
      <c r="B54" s="12">
        <v>44</v>
      </c>
      <c r="C54" s="84">
        <v>44</v>
      </c>
      <c r="D54" s="84">
        <v>216420</v>
      </c>
      <c r="E54" s="84">
        <f t="shared" si="0"/>
        <v>2846273</v>
      </c>
      <c r="F54" s="30"/>
    </row>
    <row r="55" spans="1:38" ht="18.75" customHeight="1">
      <c r="B55" s="82">
        <v>45</v>
      </c>
      <c r="C55" s="84">
        <v>45</v>
      </c>
      <c r="D55" s="84">
        <v>228696</v>
      </c>
      <c r="E55" s="84">
        <f t="shared" si="0"/>
        <v>3074969</v>
      </c>
      <c r="F55" s="30"/>
    </row>
    <row r="56" spans="1:38" ht="18.75" customHeight="1">
      <c r="B56" s="12">
        <v>46</v>
      </c>
      <c r="C56" s="84">
        <v>46</v>
      </c>
      <c r="D56" s="84">
        <v>241370</v>
      </c>
      <c r="E56" s="84">
        <f t="shared" si="0"/>
        <v>3316339</v>
      </c>
      <c r="F56" s="30"/>
    </row>
    <row r="57" spans="1:38" ht="18.75" customHeight="1">
      <c r="B57" s="82">
        <v>47</v>
      </c>
      <c r="C57" s="84">
        <v>47</v>
      </c>
      <c r="D57" s="84">
        <v>254443</v>
      </c>
      <c r="E57" s="84">
        <f t="shared" si="0"/>
        <v>3570782</v>
      </c>
      <c r="F57" s="30"/>
    </row>
    <row r="58" spans="1:38" ht="18.75" customHeight="1">
      <c r="B58" s="12">
        <v>48</v>
      </c>
      <c r="C58" s="84">
        <v>48</v>
      </c>
      <c r="D58" s="84">
        <v>267921</v>
      </c>
      <c r="E58" s="84">
        <f t="shared" si="0"/>
        <v>3838703</v>
      </c>
      <c r="F58" s="30"/>
    </row>
    <row r="59" spans="1:38" ht="18.75" customHeight="1">
      <c r="B59" s="82">
        <v>49</v>
      </c>
      <c r="C59" s="84">
        <v>49</v>
      </c>
      <c r="D59" s="84">
        <v>281807</v>
      </c>
      <c r="E59" s="84">
        <f t="shared" si="0"/>
        <v>4120510</v>
      </c>
      <c r="F59" s="30"/>
    </row>
    <row r="60" spans="1:38" ht="18.75" customHeight="1">
      <c r="B60" s="12">
        <v>50</v>
      </c>
      <c r="C60" s="84">
        <v>50</v>
      </c>
      <c r="D60" s="84">
        <v>296103</v>
      </c>
      <c r="E60" s="84">
        <f t="shared" si="0"/>
        <v>4416613</v>
      </c>
      <c r="F60" s="30"/>
    </row>
    <row r="61" spans="1:38" ht="18.75" customHeight="1">
      <c r="B61" s="82">
        <v>51</v>
      </c>
      <c r="C61" s="84">
        <v>51</v>
      </c>
      <c r="D61" s="84">
        <v>310814</v>
      </c>
      <c r="E61" s="84">
        <f t="shared" si="0"/>
        <v>4727427</v>
      </c>
      <c r="F61" s="30"/>
    </row>
    <row r="62" spans="1:38" ht="18.75" customHeight="1">
      <c r="B62" s="12">
        <v>52</v>
      </c>
      <c r="C62" s="84">
        <v>52</v>
      </c>
      <c r="D62" s="84">
        <v>325943</v>
      </c>
      <c r="E62" s="84">
        <f t="shared" si="0"/>
        <v>5053370</v>
      </c>
      <c r="F62" s="30"/>
    </row>
    <row r="63" spans="1:38" ht="18.75" customHeight="1">
      <c r="B63" s="82">
        <v>53</v>
      </c>
      <c r="C63" s="84">
        <v>53</v>
      </c>
      <c r="D63" s="84">
        <v>341492</v>
      </c>
      <c r="E63" s="84">
        <f t="shared" si="0"/>
        <v>5394862</v>
      </c>
      <c r="F63" s="30"/>
    </row>
    <row r="64" spans="1:38" ht="18.75" customHeight="1">
      <c r="B64" s="12">
        <v>54</v>
      </c>
      <c r="C64" s="84">
        <v>54</v>
      </c>
      <c r="D64" s="84">
        <v>357466</v>
      </c>
      <c r="E64" s="84">
        <f t="shared" si="0"/>
        <v>5752328</v>
      </c>
      <c r="F64" s="30"/>
    </row>
    <row r="65" spans="2:6" ht="18.75" customHeight="1">
      <c r="B65" s="82">
        <v>55</v>
      </c>
      <c r="C65" s="84">
        <v>55</v>
      </c>
      <c r="D65" s="84">
        <v>373868</v>
      </c>
      <c r="E65" s="84">
        <f t="shared" si="0"/>
        <v>6126196</v>
      </c>
      <c r="F65" s="30"/>
    </row>
    <row r="66" spans="2:6" ht="18.75" customHeight="1">
      <c r="B66" s="12">
        <v>56</v>
      </c>
      <c r="C66" s="84">
        <v>56</v>
      </c>
      <c r="D66" s="84">
        <v>390700</v>
      </c>
      <c r="E66" s="84">
        <f t="shared" si="0"/>
        <v>6516896</v>
      </c>
      <c r="F66" s="30"/>
    </row>
    <row r="67" spans="2:6" ht="18.75" customHeight="1">
      <c r="B67" s="82">
        <v>57</v>
      </c>
      <c r="C67" s="84">
        <v>57</v>
      </c>
      <c r="D67" s="84">
        <v>407966</v>
      </c>
      <c r="E67" s="84">
        <f t="shared" si="0"/>
        <v>6924862</v>
      </c>
      <c r="F67" s="30"/>
    </row>
    <row r="68" spans="2:6" ht="18.75" customHeight="1">
      <c r="B68" s="12">
        <v>58</v>
      </c>
      <c r="C68" s="84">
        <v>58</v>
      </c>
      <c r="D68" s="84">
        <v>425669</v>
      </c>
      <c r="E68" s="84">
        <f t="shared" si="0"/>
        <v>7350531</v>
      </c>
      <c r="F68" s="30"/>
    </row>
    <row r="69" spans="2:6" ht="18.75" customHeight="1">
      <c r="B69" s="82">
        <v>59</v>
      </c>
      <c r="C69" s="84">
        <v>59</v>
      </c>
      <c r="D69" s="84">
        <v>443813</v>
      </c>
      <c r="E69" s="84">
        <f t="shared" si="0"/>
        <v>7794344</v>
      </c>
      <c r="F69" s="30"/>
    </row>
    <row r="70" spans="2:6" ht="18.75" customHeight="1">
      <c r="B70" s="12">
        <v>60</v>
      </c>
      <c r="C70" s="84">
        <v>60</v>
      </c>
      <c r="D70" s="84">
        <v>462400</v>
      </c>
      <c r="E70" s="84">
        <f t="shared" si="0"/>
        <v>8256744</v>
      </c>
      <c r="F70" s="30"/>
    </row>
    <row r="71" spans="2:6" ht="18.75" customHeight="1">
      <c r="B71" s="82">
        <v>61</v>
      </c>
      <c r="C71" s="84">
        <v>61</v>
      </c>
      <c r="D71" s="84">
        <v>481433</v>
      </c>
      <c r="E71" s="84">
        <f t="shared" si="0"/>
        <v>8738177</v>
      </c>
      <c r="F71" s="30"/>
    </row>
    <row r="72" spans="2:6" ht="18.75" customHeight="1">
      <c r="B72" s="12">
        <v>62</v>
      </c>
      <c r="C72" s="84">
        <v>62</v>
      </c>
      <c r="D72" s="84">
        <v>500916</v>
      </c>
      <c r="E72" s="84">
        <f t="shared" si="0"/>
        <v>9239093</v>
      </c>
      <c r="F72" s="30"/>
    </row>
    <row r="73" spans="2:6" ht="18.75" customHeight="1">
      <c r="B73" s="82">
        <v>63</v>
      </c>
      <c r="C73" s="84">
        <v>63</v>
      </c>
      <c r="D73" s="84">
        <v>520850</v>
      </c>
      <c r="E73" s="84">
        <f t="shared" si="0"/>
        <v>9759943</v>
      </c>
      <c r="F73" s="30"/>
    </row>
    <row r="74" spans="2:6" ht="18.75" customHeight="1">
      <c r="B74" s="12">
        <v>64</v>
      </c>
      <c r="C74" s="84">
        <v>64</v>
      </c>
      <c r="D74" s="84">
        <v>541240</v>
      </c>
      <c r="E74" s="84">
        <f t="shared" si="0"/>
        <v>10301183</v>
      </c>
      <c r="F74" s="30"/>
    </row>
    <row r="75" spans="2:6" ht="18.75" customHeight="1">
      <c r="B75" s="82">
        <v>65</v>
      </c>
      <c r="C75" s="84">
        <v>65</v>
      </c>
      <c r="D75" s="84">
        <v>562089</v>
      </c>
      <c r="E75" s="84">
        <f t="shared" si="0"/>
        <v>10863272</v>
      </c>
      <c r="F75" s="30"/>
    </row>
    <row r="76" spans="2:6" ht="18.75" customHeight="1">
      <c r="B76" s="12">
        <v>66</v>
      </c>
      <c r="C76" s="84">
        <v>66</v>
      </c>
      <c r="D76" s="84">
        <v>583398</v>
      </c>
      <c r="E76" s="84">
        <f t="shared" si="0"/>
        <v>11446670</v>
      </c>
      <c r="F76" s="30"/>
    </row>
    <row r="77" spans="2:6" ht="18.75" customHeight="1">
      <c r="B77" s="82">
        <v>67</v>
      </c>
      <c r="C77" s="84">
        <v>67</v>
      </c>
      <c r="D77" s="84">
        <v>605171</v>
      </c>
      <c r="E77" s="84">
        <f t="shared" si="0"/>
        <v>12051841</v>
      </c>
      <c r="F77" s="30"/>
    </row>
    <row r="78" spans="2:6" ht="18.75" customHeight="1">
      <c r="B78" s="12">
        <v>68</v>
      </c>
      <c r="C78" s="84">
        <v>68</v>
      </c>
      <c r="D78" s="84">
        <v>627412</v>
      </c>
      <c r="E78" s="84">
        <f t="shared" ref="E78:E141" si="1">E77+D78</f>
        <v>12679253</v>
      </c>
      <c r="F78" s="30"/>
    </row>
    <row r="79" spans="2:6" ht="18.75" customHeight="1">
      <c r="B79" s="82">
        <v>69</v>
      </c>
      <c r="C79" s="84">
        <v>69</v>
      </c>
      <c r="D79" s="84">
        <v>650121</v>
      </c>
      <c r="E79" s="84">
        <f t="shared" si="1"/>
        <v>13329374</v>
      </c>
      <c r="F79" s="30"/>
    </row>
    <row r="80" spans="2:6" ht="18.75" customHeight="1">
      <c r="B80" s="12">
        <v>70</v>
      </c>
      <c r="C80" s="84">
        <v>70</v>
      </c>
      <c r="D80" s="84">
        <v>673303</v>
      </c>
      <c r="E80" s="84">
        <f t="shared" si="1"/>
        <v>14002677</v>
      </c>
      <c r="F80" s="30"/>
    </row>
    <row r="81" spans="2:6" ht="18.75" customHeight="1">
      <c r="B81" s="82">
        <v>71</v>
      </c>
      <c r="C81" s="84">
        <v>71</v>
      </c>
      <c r="D81" s="84">
        <v>696961</v>
      </c>
      <c r="E81" s="84">
        <f t="shared" si="1"/>
        <v>14699638</v>
      </c>
      <c r="F81" s="30"/>
    </row>
    <row r="82" spans="2:6" ht="18.75" customHeight="1">
      <c r="B82" s="12">
        <v>72</v>
      </c>
      <c r="C82" s="84">
        <v>72</v>
      </c>
      <c r="D82" s="84">
        <v>721096</v>
      </c>
      <c r="E82" s="84">
        <f t="shared" si="1"/>
        <v>15420734</v>
      </c>
      <c r="F82" s="30"/>
    </row>
    <row r="83" spans="2:6" ht="18.75" customHeight="1">
      <c r="B83" s="82">
        <v>73</v>
      </c>
      <c r="C83" s="84">
        <v>73</v>
      </c>
      <c r="D83" s="84">
        <v>745712</v>
      </c>
      <c r="E83" s="84">
        <f t="shared" si="1"/>
        <v>16166446</v>
      </c>
      <c r="F83" s="30"/>
    </row>
    <row r="84" spans="2:6" ht="18.75" customHeight="1">
      <c r="B84" s="12">
        <v>74</v>
      </c>
      <c r="C84" s="84">
        <v>74</v>
      </c>
      <c r="D84" s="84">
        <v>770811</v>
      </c>
      <c r="E84" s="84">
        <f t="shared" si="1"/>
        <v>16937257</v>
      </c>
      <c r="F84" s="30"/>
    </row>
    <row r="85" spans="2:6" ht="18.75" customHeight="1">
      <c r="B85" s="82">
        <v>75</v>
      </c>
      <c r="C85" s="84">
        <v>75</v>
      </c>
      <c r="D85" s="84">
        <v>796396</v>
      </c>
      <c r="E85" s="84">
        <f t="shared" si="1"/>
        <v>17733653</v>
      </c>
      <c r="F85" s="30"/>
    </row>
    <row r="86" spans="2:6" ht="18.75" customHeight="1">
      <c r="B86" s="12">
        <v>76</v>
      </c>
      <c r="C86" s="84">
        <v>76</v>
      </c>
      <c r="D86" s="84">
        <v>822470</v>
      </c>
      <c r="E86" s="84">
        <f t="shared" si="1"/>
        <v>18556123</v>
      </c>
      <c r="F86" s="30"/>
    </row>
    <row r="87" spans="2:6" ht="18.75" customHeight="1">
      <c r="B87" s="82">
        <v>77</v>
      </c>
      <c r="C87" s="84">
        <v>77</v>
      </c>
      <c r="D87" s="84">
        <v>849035</v>
      </c>
      <c r="E87" s="84">
        <f t="shared" si="1"/>
        <v>19405158</v>
      </c>
      <c r="F87" s="30"/>
    </row>
    <row r="88" spans="2:6" ht="18.75" customHeight="1">
      <c r="B88" s="12">
        <v>78</v>
      </c>
      <c r="C88" s="84">
        <v>78</v>
      </c>
      <c r="D88" s="84">
        <v>876094</v>
      </c>
      <c r="E88" s="84">
        <f t="shared" si="1"/>
        <v>20281252</v>
      </c>
      <c r="F88" s="30"/>
    </row>
    <row r="89" spans="2:6" ht="18.75" customHeight="1">
      <c r="B89" s="82">
        <v>79</v>
      </c>
      <c r="C89" s="84">
        <v>79</v>
      </c>
      <c r="D89" s="84">
        <v>903650</v>
      </c>
      <c r="E89" s="84">
        <f t="shared" si="1"/>
        <v>21184902</v>
      </c>
      <c r="F89" s="30"/>
    </row>
    <row r="90" spans="2:6" ht="18.75" customHeight="1">
      <c r="B90" s="12">
        <v>80</v>
      </c>
      <c r="C90" s="84">
        <v>80</v>
      </c>
      <c r="D90" s="84">
        <v>931704</v>
      </c>
      <c r="E90" s="84">
        <f t="shared" si="1"/>
        <v>22116606</v>
      </c>
      <c r="F90" s="30"/>
    </row>
    <row r="91" spans="2:6" ht="18.75" customHeight="1">
      <c r="B91" s="82">
        <v>81</v>
      </c>
      <c r="C91" s="84">
        <v>81</v>
      </c>
      <c r="D91" s="84">
        <v>960261</v>
      </c>
      <c r="E91" s="84">
        <f t="shared" si="1"/>
        <v>23076867</v>
      </c>
      <c r="F91" s="30"/>
    </row>
    <row r="92" spans="2:6" ht="18.75" customHeight="1">
      <c r="B92" s="12">
        <v>82</v>
      </c>
      <c r="C92" s="84">
        <v>82</v>
      </c>
      <c r="D92" s="84">
        <v>989321</v>
      </c>
      <c r="E92" s="84">
        <f t="shared" si="1"/>
        <v>24066188</v>
      </c>
      <c r="F92" s="30"/>
    </row>
    <row r="93" spans="2:6" ht="18.75" customHeight="1">
      <c r="B93" s="82">
        <v>83</v>
      </c>
      <c r="C93" s="84">
        <v>83</v>
      </c>
      <c r="D93" s="84">
        <v>1018888</v>
      </c>
      <c r="E93" s="84">
        <f t="shared" si="1"/>
        <v>25085076</v>
      </c>
      <c r="F93" s="30"/>
    </row>
    <row r="94" spans="2:6" ht="18.75" customHeight="1">
      <c r="B94" s="12">
        <v>84</v>
      </c>
      <c r="C94" s="84">
        <v>84</v>
      </c>
      <c r="D94" s="84">
        <v>1048964</v>
      </c>
      <c r="E94" s="84">
        <f t="shared" si="1"/>
        <v>26134040</v>
      </c>
      <c r="F94" s="30"/>
    </row>
    <row r="95" spans="2:6" ht="18.75" customHeight="1">
      <c r="B95" s="82">
        <v>85</v>
      </c>
      <c r="C95" s="84">
        <v>85</v>
      </c>
      <c r="D95" s="84">
        <v>1079552</v>
      </c>
      <c r="E95" s="84">
        <f t="shared" si="1"/>
        <v>27213592</v>
      </c>
      <c r="F95" s="30"/>
    </row>
    <row r="96" spans="2:6" ht="18.75" customHeight="1">
      <c r="B96" s="12">
        <v>86</v>
      </c>
      <c r="C96" s="84">
        <v>86</v>
      </c>
      <c r="D96" s="84">
        <v>1110653</v>
      </c>
      <c r="E96" s="84">
        <f t="shared" si="1"/>
        <v>28324245</v>
      </c>
      <c r="F96" s="30"/>
    </row>
    <row r="97" spans="2:6" ht="18.75" customHeight="1">
      <c r="B97" s="82">
        <v>87</v>
      </c>
      <c r="C97" s="84">
        <v>87</v>
      </c>
      <c r="D97" s="84">
        <v>1142272</v>
      </c>
      <c r="E97" s="84">
        <f t="shared" si="1"/>
        <v>29466517</v>
      </c>
      <c r="F97" s="30"/>
    </row>
    <row r="98" spans="2:6" ht="18.75" customHeight="1">
      <c r="B98" s="12">
        <v>88</v>
      </c>
      <c r="C98" s="84">
        <v>88</v>
      </c>
      <c r="D98" s="84">
        <v>1174409</v>
      </c>
      <c r="E98" s="84">
        <f t="shared" si="1"/>
        <v>30640926</v>
      </c>
      <c r="F98" s="30"/>
    </row>
    <row r="99" spans="2:6" ht="18.75" customHeight="1">
      <c r="B99" s="82">
        <v>89</v>
      </c>
      <c r="C99" s="84">
        <v>89</v>
      </c>
      <c r="D99" s="84">
        <v>1207068</v>
      </c>
      <c r="E99" s="84">
        <f t="shared" si="1"/>
        <v>31847994</v>
      </c>
      <c r="F99" s="30"/>
    </row>
    <row r="100" spans="2:6" ht="18.75" customHeight="1">
      <c r="B100" s="12">
        <v>90</v>
      </c>
      <c r="C100" s="84">
        <v>90</v>
      </c>
      <c r="D100" s="84">
        <v>1240250</v>
      </c>
      <c r="E100" s="84">
        <f t="shared" si="1"/>
        <v>33088244</v>
      </c>
      <c r="F100" s="30"/>
    </row>
    <row r="101" spans="2:6" ht="18.75" customHeight="1">
      <c r="B101" s="82">
        <v>91</v>
      </c>
      <c r="C101" s="84">
        <v>91</v>
      </c>
      <c r="D101" s="84">
        <v>1273958</v>
      </c>
      <c r="E101" s="84">
        <f t="shared" si="1"/>
        <v>34362202</v>
      </c>
      <c r="F101" s="30"/>
    </row>
    <row r="102" spans="2:6" ht="18.75" customHeight="1">
      <c r="B102" s="12">
        <v>92</v>
      </c>
      <c r="C102" s="84">
        <v>92</v>
      </c>
      <c r="D102" s="84">
        <v>1308195</v>
      </c>
      <c r="E102" s="84">
        <f t="shared" si="1"/>
        <v>35670397</v>
      </c>
      <c r="F102" s="30"/>
    </row>
    <row r="103" spans="2:6" ht="18.75" customHeight="1">
      <c r="B103" s="82">
        <v>93</v>
      </c>
      <c r="C103" s="84">
        <v>93</v>
      </c>
      <c r="D103" s="84">
        <v>1342963</v>
      </c>
      <c r="E103" s="84">
        <f t="shared" si="1"/>
        <v>37013360</v>
      </c>
      <c r="F103" s="30"/>
    </row>
    <row r="104" spans="2:6" ht="18.75" customHeight="1">
      <c r="B104" s="12">
        <v>94</v>
      </c>
      <c r="C104" s="84">
        <v>94</v>
      </c>
      <c r="D104" s="84">
        <v>1378264</v>
      </c>
      <c r="E104" s="84">
        <f t="shared" si="1"/>
        <v>38391624</v>
      </c>
      <c r="F104" s="30"/>
    </row>
    <row r="105" spans="2:6" ht="18.75" customHeight="1">
      <c r="B105" s="82">
        <v>95</v>
      </c>
      <c r="C105" s="84">
        <v>95</v>
      </c>
      <c r="D105" s="84">
        <v>1414100</v>
      </c>
      <c r="E105" s="84">
        <f t="shared" si="1"/>
        <v>39805724</v>
      </c>
      <c r="F105" s="30"/>
    </row>
    <row r="106" spans="2:6" ht="18.75" customHeight="1">
      <c r="B106" s="12">
        <v>96</v>
      </c>
      <c r="C106" s="84">
        <v>96</v>
      </c>
      <c r="D106" s="84">
        <v>1450474</v>
      </c>
      <c r="E106" s="84">
        <f t="shared" si="1"/>
        <v>41256198</v>
      </c>
      <c r="F106" s="30"/>
    </row>
    <row r="107" spans="2:6" ht="18.75" customHeight="1">
      <c r="B107" s="82">
        <v>97</v>
      </c>
      <c r="C107" s="84">
        <v>97</v>
      </c>
      <c r="D107" s="84">
        <v>1487388</v>
      </c>
      <c r="E107" s="84">
        <f t="shared" si="1"/>
        <v>42743586</v>
      </c>
      <c r="F107" s="30"/>
    </row>
    <row r="108" spans="2:6" ht="18.75" customHeight="1">
      <c r="B108" s="12">
        <v>98</v>
      </c>
      <c r="C108" s="84">
        <v>98</v>
      </c>
      <c r="D108" s="84">
        <v>1524844</v>
      </c>
      <c r="E108" s="84">
        <f t="shared" si="1"/>
        <v>44268430</v>
      </c>
      <c r="F108" s="30"/>
    </row>
    <row r="109" spans="2:6" ht="18.75" customHeight="1">
      <c r="B109" s="82">
        <v>99</v>
      </c>
      <c r="C109" s="84">
        <v>99</v>
      </c>
      <c r="D109" s="84">
        <v>1562845</v>
      </c>
      <c r="E109" s="84">
        <f t="shared" si="1"/>
        <v>45831275</v>
      </c>
      <c r="F109" s="30"/>
    </row>
    <row r="110" spans="2:6" ht="18.75" customHeight="1">
      <c r="B110" s="12">
        <v>100</v>
      </c>
      <c r="C110" s="84">
        <v>100</v>
      </c>
      <c r="D110" s="84">
        <v>1601392</v>
      </c>
      <c r="E110" s="84">
        <f t="shared" si="1"/>
        <v>47432667</v>
      </c>
      <c r="F110" s="30"/>
    </row>
    <row r="111" spans="2:6" ht="18.75" customHeight="1">
      <c r="B111" s="82">
        <v>101</v>
      </c>
      <c r="C111" s="84">
        <v>101</v>
      </c>
      <c r="D111" s="84">
        <v>1640489</v>
      </c>
      <c r="E111" s="84">
        <f t="shared" si="1"/>
        <v>49073156</v>
      </c>
      <c r="F111" s="30"/>
    </row>
    <row r="112" spans="2:6" ht="18.75" customHeight="1">
      <c r="B112" s="12">
        <v>102</v>
      </c>
      <c r="C112" s="84">
        <v>102</v>
      </c>
      <c r="D112" s="84">
        <v>1680136</v>
      </c>
      <c r="E112" s="84">
        <f t="shared" si="1"/>
        <v>50753292</v>
      </c>
      <c r="F112" s="30"/>
    </row>
    <row r="113" spans="2:6" ht="18.75" customHeight="1">
      <c r="B113" s="82">
        <v>103</v>
      </c>
      <c r="C113" s="84">
        <v>103</v>
      </c>
      <c r="D113" s="84">
        <v>1720337</v>
      </c>
      <c r="E113" s="84">
        <f t="shared" si="1"/>
        <v>52473629</v>
      </c>
      <c r="F113" s="30"/>
    </row>
    <row r="114" spans="2:6" ht="18.75" customHeight="1">
      <c r="B114" s="12">
        <v>104</v>
      </c>
      <c r="C114" s="84">
        <v>104</v>
      </c>
      <c r="D114" s="84">
        <v>1761094</v>
      </c>
      <c r="E114" s="84">
        <f t="shared" si="1"/>
        <v>54234723</v>
      </c>
      <c r="F114" s="30"/>
    </row>
    <row r="115" spans="2:6" ht="18.75" customHeight="1">
      <c r="B115" s="82">
        <v>105</v>
      </c>
      <c r="C115" s="84">
        <v>105</v>
      </c>
      <c r="D115" s="84">
        <v>1802409</v>
      </c>
      <c r="E115" s="84">
        <f t="shared" si="1"/>
        <v>56037132</v>
      </c>
      <c r="F115" s="30"/>
    </row>
    <row r="116" spans="2:6" ht="18.75" customHeight="1">
      <c r="B116" s="12">
        <v>106</v>
      </c>
      <c r="C116" s="84">
        <v>106</v>
      </c>
      <c r="D116" s="84">
        <v>1844283</v>
      </c>
      <c r="E116" s="84">
        <f t="shared" si="1"/>
        <v>57881415</v>
      </c>
      <c r="F116" s="30"/>
    </row>
    <row r="117" spans="2:6" ht="18.75" customHeight="1">
      <c r="B117" s="82">
        <v>107</v>
      </c>
      <c r="C117" s="84">
        <v>107</v>
      </c>
      <c r="D117" s="84">
        <v>1886719</v>
      </c>
      <c r="E117" s="84">
        <f t="shared" si="1"/>
        <v>59768134</v>
      </c>
      <c r="F117" s="30"/>
    </row>
    <row r="118" spans="2:6" ht="18.75" customHeight="1">
      <c r="B118" s="12">
        <v>108</v>
      </c>
      <c r="C118" s="84">
        <v>108</v>
      </c>
      <c r="D118" s="84">
        <v>1929720</v>
      </c>
      <c r="E118" s="84">
        <f t="shared" si="1"/>
        <v>61697854</v>
      </c>
      <c r="F118" s="30"/>
    </row>
    <row r="119" spans="2:6" ht="18.75" customHeight="1">
      <c r="B119" s="82">
        <v>109</v>
      </c>
      <c r="C119" s="84">
        <v>109</v>
      </c>
      <c r="D119" s="84">
        <v>1973287</v>
      </c>
      <c r="E119" s="84">
        <f t="shared" si="1"/>
        <v>63671141</v>
      </c>
      <c r="F119" s="30"/>
    </row>
    <row r="120" spans="2:6" ht="18.75" customHeight="1">
      <c r="B120" s="12">
        <v>110</v>
      </c>
      <c r="C120" s="84">
        <v>110</v>
      </c>
      <c r="D120" s="84">
        <v>2017422</v>
      </c>
      <c r="E120" s="84">
        <f t="shared" si="1"/>
        <v>65688563</v>
      </c>
      <c r="F120" s="30"/>
    </row>
    <row r="121" spans="2:6" ht="18.75" customHeight="1">
      <c r="B121" s="82">
        <v>111</v>
      </c>
      <c r="C121" s="84">
        <v>111</v>
      </c>
      <c r="D121" s="84">
        <v>2062128</v>
      </c>
      <c r="E121" s="84">
        <f t="shared" si="1"/>
        <v>67750691</v>
      </c>
      <c r="F121" s="30"/>
    </row>
    <row r="122" spans="2:6" ht="18.75" customHeight="1">
      <c r="B122" s="12">
        <v>112</v>
      </c>
      <c r="C122" s="84">
        <v>112</v>
      </c>
      <c r="D122" s="84">
        <v>2107407</v>
      </c>
      <c r="E122" s="84">
        <f t="shared" si="1"/>
        <v>69858098</v>
      </c>
      <c r="F122" s="30"/>
    </row>
    <row r="123" spans="2:6" ht="18.75" customHeight="1">
      <c r="B123" s="82">
        <v>113</v>
      </c>
      <c r="C123" s="84">
        <v>113</v>
      </c>
      <c r="D123" s="84">
        <v>2153260</v>
      </c>
      <c r="E123" s="84">
        <f t="shared" si="1"/>
        <v>72011358</v>
      </c>
      <c r="F123" s="30"/>
    </row>
    <row r="124" spans="2:6" ht="18.75" customHeight="1">
      <c r="B124" s="12">
        <v>114</v>
      </c>
      <c r="C124" s="84">
        <v>114</v>
      </c>
      <c r="D124" s="84">
        <v>2199690</v>
      </c>
      <c r="E124" s="84">
        <f t="shared" si="1"/>
        <v>74211048</v>
      </c>
      <c r="F124" s="30"/>
    </row>
    <row r="125" spans="2:6" ht="18.75" customHeight="1">
      <c r="B125" s="82">
        <v>115</v>
      </c>
      <c r="C125" s="84">
        <v>115</v>
      </c>
      <c r="D125" s="84">
        <v>2246699</v>
      </c>
      <c r="E125" s="84">
        <f t="shared" si="1"/>
        <v>76457747</v>
      </c>
      <c r="F125" s="30"/>
    </row>
    <row r="126" spans="2:6" ht="18.75" customHeight="1">
      <c r="B126" s="12">
        <v>116</v>
      </c>
      <c r="C126" s="84">
        <v>116</v>
      </c>
      <c r="D126" s="84">
        <v>2294289</v>
      </c>
      <c r="E126" s="84">
        <f t="shared" si="1"/>
        <v>78752036</v>
      </c>
      <c r="F126" s="30"/>
    </row>
    <row r="127" spans="2:6" ht="18.75" customHeight="1">
      <c r="B127" s="82">
        <v>117</v>
      </c>
      <c r="C127" s="84">
        <v>117</v>
      </c>
      <c r="D127" s="84">
        <v>2342461</v>
      </c>
      <c r="E127" s="84">
        <f t="shared" si="1"/>
        <v>81094497</v>
      </c>
      <c r="F127" s="30"/>
    </row>
    <row r="128" spans="2:6" ht="18.75" customHeight="1">
      <c r="B128" s="12">
        <v>118</v>
      </c>
      <c r="C128" s="84">
        <v>118</v>
      </c>
      <c r="D128" s="84">
        <v>2391219</v>
      </c>
      <c r="E128" s="84">
        <f t="shared" si="1"/>
        <v>83485716</v>
      </c>
      <c r="F128" s="30"/>
    </row>
    <row r="129" spans="2:6" ht="18.75" customHeight="1">
      <c r="B129" s="82">
        <v>119</v>
      </c>
      <c r="C129" s="84">
        <v>119</v>
      </c>
      <c r="D129" s="84">
        <v>2440563</v>
      </c>
      <c r="E129" s="84">
        <f t="shared" si="1"/>
        <v>85926279</v>
      </c>
      <c r="F129" s="30"/>
    </row>
    <row r="130" spans="2:6" ht="18.75" customHeight="1">
      <c r="B130" s="12">
        <v>120</v>
      </c>
      <c r="C130" s="84">
        <v>120</v>
      </c>
      <c r="D130" s="84">
        <v>2490497</v>
      </c>
      <c r="E130" s="84">
        <f t="shared" si="1"/>
        <v>88416776</v>
      </c>
      <c r="F130" s="30"/>
    </row>
    <row r="131" spans="2:6" ht="18.75" customHeight="1">
      <c r="B131" s="82">
        <v>121</v>
      </c>
      <c r="C131" s="84">
        <v>121</v>
      </c>
      <c r="D131" s="84">
        <v>2541021</v>
      </c>
      <c r="E131" s="84">
        <f t="shared" si="1"/>
        <v>90957797</v>
      </c>
      <c r="F131" s="30"/>
    </row>
    <row r="132" spans="2:6" ht="18.75" customHeight="1">
      <c r="B132" s="12">
        <v>122</v>
      </c>
      <c r="C132" s="84">
        <v>122</v>
      </c>
      <c r="D132" s="84">
        <v>2592138</v>
      </c>
      <c r="E132" s="84">
        <f t="shared" si="1"/>
        <v>93549935</v>
      </c>
      <c r="F132" s="30"/>
    </row>
    <row r="133" spans="2:6" ht="18.75" customHeight="1">
      <c r="B133" s="82">
        <v>123</v>
      </c>
      <c r="C133" s="84">
        <v>123</v>
      </c>
      <c r="D133" s="84">
        <v>2643850</v>
      </c>
      <c r="E133" s="84">
        <f t="shared" si="1"/>
        <v>96193785</v>
      </c>
      <c r="F133" s="30"/>
    </row>
    <row r="134" spans="2:6" ht="18.75" customHeight="1">
      <c r="B134" s="12">
        <v>124</v>
      </c>
      <c r="C134" s="84">
        <v>124</v>
      </c>
      <c r="D134" s="84">
        <v>2696159</v>
      </c>
      <c r="E134" s="84">
        <f t="shared" si="1"/>
        <v>98889944</v>
      </c>
      <c r="F134" s="30"/>
    </row>
    <row r="135" spans="2:6" ht="18.75" customHeight="1">
      <c r="B135" s="82">
        <v>125</v>
      </c>
      <c r="C135" s="84">
        <v>125</v>
      </c>
      <c r="D135" s="84">
        <v>2749067</v>
      </c>
      <c r="E135" s="84">
        <f t="shared" si="1"/>
        <v>101639011</v>
      </c>
      <c r="F135" s="30"/>
    </row>
    <row r="136" spans="2:6" ht="18.75" customHeight="1">
      <c r="B136" s="12">
        <v>126</v>
      </c>
      <c r="C136" s="84">
        <v>126</v>
      </c>
      <c r="D136" s="84">
        <v>2802575</v>
      </c>
      <c r="E136" s="84">
        <f t="shared" si="1"/>
        <v>104441586</v>
      </c>
      <c r="F136" s="30"/>
    </row>
    <row r="137" spans="2:6" ht="18.75" customHeight="1">
      <c r="B137" s="82">
        <v>127</v>
      </c>
      <c r="C137" s="84">
        <v>127</v>
      </c>
      <c r="D137" s="84">
        <v>2856686</v>
      </c>
      <c r="E137" s="84">
        <f t="shared" si="1"/>
        <v>107298272</v>
      </c>
      <c r="F137" s="30"/>
    </row>
    <row r="138" spans="2:6" ht="18.75" customHeight="1">
      <c r="B138" s="12">
        <v>128</v>
      </c>
      <c r="C138" s="84">
        <v>128</v>
      </c>
      <c r="D138" s="84">
        <v>2911402</v>
      </c>
      <c r="E138" s="84">
        <f t="shared" si="1"/>
        <v>110209674</v>
      </c>
      <c r="F138" s="30"/>
    </row>
    <row r="139" spans="2:6" ht="18.75" customHeight="1">
      <c r="B139" s="82">
        <v>129</v>
      </c>
      <c r="C139" s="84">
        <v>129</v>
      </c>
      <c r="D139" s="84">
        <v>2966724</v>
      </c>
      <c r="E139" s="84">
        <f t="shared" si="1"/>
        <v>113176398</v>
      </c>
      <c r="F139" s="30"/>
    </row>
    <row r="140" spans="2:6" ht="18.75" customHeight="1">
      <c r="B140" s="12">
        <v>130</v>
      </c>
      <c r="C140" s="84">
        <v>130</v>
      </c>
      <c r="D140" s="84">
        <v>3022655</v>
      </c>
      <c r="E140" s="84">
        <f t="shared" si="1"/>
        <v>116199053</v>
      </c>
      <c r="F140" s="30"/>
    </row>
    <row r="141" spans="2:6" ht="18.75" customHeight="1">
      <c r="B141" s="82">
        <v>131</v>
      </c>
      <c r="C141" s="84">
        <v>131</v>
      </c>
      <c r="D141" s="84">
        <v>3079196</v>
      </c>
      <c r="E141" s="84">
        <f t="shared" si="1"/>
        <v>119278249</v>
      </c>
      <c r="F141" s="30"/>
    </row>
    <row r="142" spans="2:6" ht="18.75" customHeight="1">
      <c r="B142" s="12">
        <v>132</v>
      </c>
      <c r="C142" s="84">
        <v>132</v>
      </c>
      <c r="D142" s="84">
        <v>3136349</v>
      </c>
      <c r="E142" s="84">
        <f t="shared" ref="E142:E205" si="2">E141+D142</f>
        <v>122414598</v>
      </c>
      <c r="F142" s="30"/>
    </row>
    <row r="143" spans="2:6" ht="18.75" customHeight="1">
      <c r="B143" s="82">
        <v>133</v>
      </c>
      <c r="C143" s="84">
        <v>133</v>
      </c>
      <c r="D143" s="84">
        <v>3194116</v>
      </c>
      <c r="E143" s="84">
        <f t="shared" si="2"/>
        <v>125608714</v>
      </c>
      <c r="F143" s="30"/>
    </row>
    <row r="144" spans="2:6" ht="18.75" customHeight="1">
      <c r="B144" s="12">
        <v>134</v>
      </c>
      <c r="C144" s="84">
        <v>134</v>
      </c>
      <c r="D144" s="84">
        <v>3252499</v>
      </c>
      <c r="E144" s="84">
        <f t="shared" si="2"/>
        <v>128861213</v>
      </c>
      <c r="F144" s="30"/>
    </row>
    <row r="145" spans="2:6" ht="18.75" customHeight="1">
      <c r="B145" s="82">
        <v>135</v>
      </c>
      <c r="C145" s="84">
        <v>135</v>
      </c>
      <c r="D145" s="84">
        <v>3311500</v>
      </c>
      <c r="E145" s="84">
        <f t="shared" si="2"/>
        <v>132172713</v>
      </c>
      <c r="F145" s="30"/>
    </row>
    <row r="146" spans="2:6" ht="18.75" customHeight="1">
      <c r="B146" s="12">
        <v>136</v>
      </c>
      <c r="C146" s="84">
        <v>136</v>
      </c>
      <c r="D146" s="84">
        <v>3371121</v>
      </c>
      <c r="E146" s="84">
        <f t="shared" si="2"/>
        <v>135543834</v>
      </c>
      <c r="F146" s="30"/>
    </row>
    <row r="147" spans="2:6" ht="18.75" customHeight="1">
      <c r="B147" s="82">
        <v>137</v>
      </c>
      <c r="C147" s="84">
        <v>137</v>
      </c>
      <c r="D147" s="84">
        <v>3431363</v>
      </c>
      <c r="E147" s="84">
        <f t="shared" si="2"/>
        <v>138975197</v>
      </c>
      <c r="F147" s="30"/>
    </row>
    <row r="148" spans="2:6" ht="18.75" customHeight="1">
      <c r="B148" s="12">
        <v>138</v>
      </c>
      <c r="C148" s="84">
        <v>138</v>
      </c>
      <c r="D148" s="84">
        <v>3492228</v>
      </c>
      <c r="E148" s="84">
        <f t="shared" si="2"/>
        <v>142467425</v>
      </c>
      <c r="F148" s="30"/>
    </row>
    <row r="149" spans="2:6" ht="18.75" customHeight="1">
      <c r="B149" s="82">
        <v>139</v>
      </c>
      <c r="C149" s="84">
        <v>139</v>
      </c>
      <c r="D149" s="84">
        <v>3553719</v>
      </c>
      <c r="E149" s="84">
        <f t="shared" si="2"/>
        <v>146021144</v>
      </c>
      <c r="F149" s="30"/>
    </row>
    <row r="150" spans="2:6" ht="18.75" customHeight="1">
      <c r="B150" s="12">
        <v>140</v>
      </c>
      <c r="C150" s="84">
        <v>140</v>
      </c>
      <c r="D150" s="84">
        <v>3615837</v>
      </c>
      <c r="E150" s="84">
        <f t="shared" si="2"/>
        <v>149636981</v>
      </c>
      <c r="F150" s="30"/>
    </row>
    <row r="151" spans="2:6" ht="18.75" customHeight="1">
      <c r="B151" s="82">
        <v>141</v>
      </c>
      <c r="C151" s="84">
        <v>141</v>
      </c>
      <c r="D151" s="84">
        <v>3678583</v>
      </c>
      <c r="E151" s="84">
        <f t="shared" si="2"/>
        <v>153315564</v>
      </c>
      <c r="F151" s="30"/>
    </row>
    <row r="152" spans="2:6" ht="18.75" customHeight="1">
      <c r="B152" s="12">
        <v>142</v>
      </c>
      <c r="C152" s="84">
        <v>142</v>
      </c>
      <c r="D152" s="84">
        <v>3741960</v>
      </c>
      <c r="E152" s="84">
        <f t="shared" si="2"/>
        <v>157057524</v>
      </c>
      <c r="F152" s="30"/>
    </row>
    <row r="153" spans="2:6" ht="18.75" customHeight="1">
      <c r="B153" s="82">
        <v>143</v>
      </c>
      <c r="C153" s="84">
        <v>143</v>
      </c>
      <c r="D153" s="84">
        <v>3805970</v>
      </c>
      <c r="E153" s="84">
        <f t="shared" si="2"/>
        <v>160863494</v>
      </c>
      <c r="F153" s="30"/>
    </row>
    <row r="154" spans="2:6" ht="18.75" customHeight="1">
      <c r="B154" s="12">
        <v>144</v>
      </c>
      <c r="C154" s="84">
        <v>144</v>
      </c>
      <c r="D154" s="84">
        <v>3870613</v>
      </c>
      <c r="E154" s="84">
        <f t="shared" si="2"/>
        <v>164734107</v>
      </c>
      <c r="F154" s="30"/>
    </row>
    <row r="155" spans="2:6" ht="18.75" customHeight="1">
      <c r="B155" s="82">
        <v>145</v>
      </c>
      <c r="C155" s="84">
        <v>145</v>
      </c>
      <c r="D155" s="84">
        <v>3935893</v>
      </c>
      <c r="E155" s="84">
        <f t="shared" si="2"/>
        <v>168670000</v>
      </c>
      <c r="F155" s="30"/>
    </row>
    <row r="156" spans="2:6" ht="18.75" customHeight="1">
      <c r="B156" s="12">
        <v>146</v>
      </c>
      <c r="C156" s="84">
        <v>146</v>
      </c>
      <c r="D156" s="84">
        <v>4001810</v>
      </c>
      <c r="E156" s="84">
        <f t="shared" si="2"/>
        <v>172671810</v>
      </c>
      <c r="F156" s="30"/>
    </row>
    <row r="157" spans="2:6" ht="18.75" customHeight="1">
      <c r="B157" s="82">
        <v>147</v>
      </c>
      <c r="C157" s="84">
        <v>147</v>
      </c>
      <c r="D157" s="84">
        <v>4068367</v>
      </c>
      <c r="E157" s="84">
        <f t="shared" si="2"/>
        <v>176740177</v>
      </c>
      <c r="F157" s="30"/>
    </row>
    <row r="158" spans="2:6" ht="18.75" customHeight="1">
      <c r="B158" s="12">
        <v>148</v>
      </c>
      <c r="C158" s="84">
        <v>148</v>
      </c>
      <c r="D158" s="84">
        <v>4135565</v>
      </c>
      <c r="E158" s="84">
        <f t="shared" si="2"/>
        <v>180875742</v>
      </c>
      <c r="F158" s="30"/>
    </row>
    <row r="159" spans="2:6" ht="18.75" customHeight="1">
      <c r="B159" s="82">
        <v>149</v>
      </c>
      <c r="C159" s="84">
        <v>149</v>
      </c>
      <c r="D159" s="84">
        <v>4203407</v>
      </c>
      <c r="E159" s="84">
        <f t="shared" si="2"/>
        <v>185079149</v>
      </c>
      <c r="F159" s="30"/>
    </row>
    <row r="160" spans="2:6" ht="18.75" customHeight="1">
      <c r="B160" s="12">
        <v>150</v>
      </c>
      <c r="C160" s="84">
        <v>150</v>
      </c>
      <c r="D160" s="84">
        <v>4271893</v>
      </c>
      <c r="E160" s="84">
        <f t="shared" si="2"/>
        <v>189351042</v>
      </c>
      <c r="F160" s="30"/>
    </row>
    <row r="161" spans="2:6" ht="18.75" customHeight="1">
      <c r="B161" s="82">
        <v>151</v>
      </c>
      <c r="C161" s="84">
        <v>151</v>
      </c>
      <c r="D161" s="84">
        <v>4341025</v>
      </c>
      <c r="E161" s="84">
        <f t="shared" si="2"/>
        <v>193692067</v>
      </c>
      <c r="F161" s="30"/>
    </row>
    <row r="162" spans="2:6" ht="18.75" customHeight="1">
      <c r="B162" s="12">
        <v>152</v>
      </c>
      <c r="C162" s="84">
        <v>152</v>
      </c>
      <c r="D162" s="84">
        <v>4410806</v>
      </c>
      <c r="E162" s="84">
        <f t="shared" si="2"/>
        <v>198102873</v>
      </c>
      <c r="F162" s="30"/>
    </row>
    <row r="163" spans="2:6" ht="18.75" customHeight="1">
      <c r="B163" s="82">
        <v>153</v>
      </c>
      <c r="C163" s="84">
        <v>153</v>
      </c>
      <c r="D163" s="84">
        <v>4481237</v>
      </c>
      <c r="E163" s="84">
        <f t="shared" si="2"/>
        <v>202584110</v>
      </c>
      <c r="F163" s="30"/>
    </row>
    <row r="164" spans="2:6" ht="18.75" customHeight="1">
      <c r="B164" s="12">
        <v>154</v>
      </c>
      <c r="C164" s="84">
        <v>154</v>
      </c>
      <c r="D164" s="84">
        <v>4552319</v>
      </c>
      <c r="E164" s="84">
        <f t="shared" si="2"/>
        <v>207136429</v>
      </c>
      <c r="F164" s="30"/>
    </row>
    <row r="165" spans="2:6" ht="18.75" customHeight="1">
      <c r="B165" s="82">
        <v>155</v>
      </c>
      <c r="C165" s="84">
        <v>155</v>
      </c>
      <c r="D165" s="84">
        <v>4624055</v>
      </c>
      <c r="E165" s="84">
        <f t="shared" si="2"/>
        <v>211760484</v>
      </c>
      <c r="F165" s="30"/>
    </row>
    <row r="166" spans="2:6" ht="18.75" customHeight="1">
      <c r="B166" s="12">
        <v>156</v>
      </c>
      <c r="C166" s="84">
        <v>156</v>
      </c>
      <c r="D166" s="84">
        <v>4696446</v>
      </c>
      <c r="E166" s="84">
        <f t="shared" si="2"/>
        <v>216456930</v>
      </c>
      <c r="F166" s="30"/>
    </row>
    <row r="167" spans="2:6" ht="18.75" customHeight="1">
      <c r="B167" s="82">
        <v>157</v>
      </c>
      <c r="C167" s="84">
        <v>157</v>
      </c>
      <c r="D167" s="84">
        <v>4769494</v>
      </c>
      <c r="E167" s="84">
        <f t="shared" si="2"/>
        <v>221226424</v>
      </c>
      <c r="F167" s="30"/>
    </row>
    <row r="168" spans="2:6" ht="18.75" customHeight="1">
      <c r="B168" s="12">
        <v>158</v>
      </c>
      <c r="C168" s="84">
        <v>158</v>
      </c>
      <c r="D168" s="84">
        <v>4843201</v>
      </c>
      <c r="E168" s="84">
        <f t="shared" si="2"/>
        <v>226069625</v>
      </c>
      <c r="F168" s="30"/>
    </row>
    <row r="169" spans="2:6" ht="18.75" customHeight="1">
      <c r="B169" s="82">
        <v>159</v>
      </c>
      <c r="C169" s="84">
        <v>159</v>
      </c>
      <c r="D169" s="84">
        <v>4917567</v>
      </c>
      <c r="E169" s="84">
        <f t="shared" si="2"/>
        <v>230987192</v>
      </c>
      <c r="F169" s="30"/>
    </row>
    <row r="170" spans="2:6" ht="18.75" customHeight="1">
      <c r="B170" s="12">
        <v>160</v>
      </c>
      <c r="C170" s="84">
        <v>160</v>
      </c>
      <c r="D170" s="84">
        <v>4992596</v>
      </c>
      <c r="E170" s="84">
        <f t="shared" si="2"/>
        <v>235979788</v>
      </c>
      <c r="F170" s="30"/>
    </row>
    <row r="171" spans="2:6" ht="18.75" customHeight="1">
      <c r="B171" s="82">
        <v>161</v>
      </c>
      <c r="C171" s="84">
        <v>161</v>
      </c>
      <c r="D171" s="84">
        <v>5068288</v>
      </c>
      <c r="E171" s="84">
        <f t="shared" si="2"/>
        <v>241048076</v>
      </c>
      <c r="F171" s="30"/>
    </row>
    <row r="172" spans="2:6" ht="18.75" customHeight="1">
      <c r="B172" s="12">
        <v>162</v>
      </c>
      <c r="C172" s="84">
        <v>162</v>
      </c>
      <c r="D172" s="84">
        <v>5144645</v>
      </c>
      <c r="E172" s="84">
        <f t="shared" si="2"/>
        <v>246192721</v>
      </c>
      <c r="F172" s="30"/>
    </row>
    <row r="173" spans="2:6" ht="18.75" customHeight="1">
      <c r="B173" s="82">
        <v>163</v>
      </c>
      <c r="C173" s="84">
        <v>163</v>
      </c>
      <c r="D173" s="84">
        <v>5221669</v>
      </c>
      <c r="E173" s="84">
        <f t="shared" si="2"/>
        <v>251414390</v>
      </c>
      <c r="F173" s="30"/>
    </row>
    <row r="174" spans="2:6" ht="18.75" customHeight="1">
      <c r="B174" s="12">
        <v>164</v>
      </c>
      <c r="C174" s="84">
        <v>164</v>
      </c>
      <c r="D174" s="84">
        <v>5299362</v>
      </c>
      <c r="E174" s="84">
        <f t="shared" si="2"/>
        <v>256713752</v>
      </c>
      <c r="F174" s="30"/>
    </row>
    <row r="175" spans="2:6" ht="18.75" customHeight="1">
      <c r="B175" s="82">
        <v>165</v>
      </c>
      <c r="C175" s="84">
        <v>165</v>
      </c>
      <c r="D175" s="84">
        <v>5377724</v>
      </c>
      <c r="E175" s="84">
        <f t="shared" si="2"/>
        <v>262091476</v>
      </c>
      <c r="F175" s="30"/>
    </row>
    <row r="176" spans="2:6" ht="18.75" customHeight="1">
      <c r="B176" s="12">
        <v>166</v>
      </c>
      <c r="C176" s="84">
        <v>166</v>
      </c>
      <c r="D176" s="84">
        <v>5456759</v>
      </c>
      <c r="E176" s="84">
        <f t="shared" si="2"/>
        <v>267548235</v>
      </c>
      <c r="F176" s="30"/>
    </row>
    <row r="177" spans="2:6" ht="18.75" customHeight="1">
      <c r="B177" s="82">
        <v>167</v>
      </c>
      <c r="C177" s="84">
        <v>167</v>
      </c>
      <c r="D177" s="84">
        <v>5536467</v>
      </c>
      <c r="E177" s="84">
        <f t="shared" si="2"/>
        <v>273084702</v>
      </c>
      <c r="F177" s="30"/>
    </row>
    <row r="178" spans="2:6" ht="18.75" customHeight="1">
      <c r="B178" s="12">
        <v>168</v>
      </c>
      <c r="C178" s="84">
        <v>168</v>
      </c>
      <c r="D178" s="84">
        <v>5616850</v>
      </c>
      <c r="E178" s="84">
        <f t="shared" si="2"/>
        <v>278701552</v>
      </c>
      <c r="F178" s="30"/>
    </row>
    <row r="179" spans="2:6" ht="18.75" customHeight="1">
      <c r="B179" s="82">
        <v>169</v>
      </c>
      <c r="C179" s="84">
        <v>169</v>
      </c>
      <c r="D179" s="84">
        <v>5697910</v>
      </c>
      <c r="E179" s="84">
        <f t="shared" si="2"/>
        <v>284399462</v>
      </c>
      <c r="F179" s="30"/>
    </row>
    <row r="180" spans="2:6" ht="18.75" customHeight="1">
      <c r="B180" s="12">
        <v>170</v>
      </c>
      <c r="C180" s="84">
        <v>170</v>
      </c>
      <c r="D180" s="84">
        <v>5779648</v>
      </c>
      <c r="E180" s="84">
        <f t="shared" si="2"/>
        <v>290179110</v>
      </c>
      <c r="F180" s="30"/>
    </row>
    <row r="181" spans="2:6" ht="18.75" customHeight="1">
      <c r="B181" s="82">
        <v>171</v>
      </c>
      <c r="C181" s="84">
        <v>171</v>
      </c>
      <c r="D181" s="84">
        <v>5862066</v>
      </c>
      <c r="E181" s="84">
        <f t="shared" si="2"/>
        <v>296041176</v>
      </c>
      <c r="F181" s="30"/>
    </row>
    <row r="182" spans="2:6" ht="18.75" customHeight="1">
      <c r="B182" s="12">
        <v>172</v>
      </c>
      <c r="C182" s="84">
        <v>172</v>
      </c>
      <c r="D182" s="84">
        <v>5945166</v>
      </c>
      <c r="E182" s="84">
        <f t="shared" si="2"/>
        <v>301986342</v>
      </c>
      <c r="F182" s="30"/>
    </row>
    <row r="183" spans="2:6" ht="18.75" customHeight="1">
      <c r="B183" s="82">
        <v>173</v>
      </c>
      <c r="C183" s="84">
        <v>173</v>
      </c>
      <c r="D183" s="84">
        <v>6028949</v>
      </c>
      <c r="E183" s="84">
        <f t="shared" si="2"/>
        <v>308015291</v>
      </c>
      <c r="F183" s="30"/>
    </row>
    <row r="184" spans="2:6" ht="18.75" customHeight="1">
      <c r="B184" s="12">
        <v>174</v>
      </c>
      <c r="C184" s="84">
        <v>174</v>
      </c>
      <c r="D184" s="84">
        <v>6113416</v>
      </c>
      <c r="E184" s="84">
        <f t="shared" si="2"/>
        <v>314128707</v>
      </c>
      <c r="F184" s="30"/>
    </row>
    <row r="185" spans="2:6" ht="18.75" customHeight="1">
      <c r="B185" s="82">
        <v>175</v>
      </c>
      <c r="C185" s="84">
        <v>175</v>
      </c>
      <c r="D185" s="84">
        <v>6198570</v>
      </c>
      <c r="E185" s="84">
        <f t="shared" si="2"/>
        <v>320327277</v>
      </c>
      <c r="F185" s="30"/>
    </row>
    <row r="186" spans="2:6" ht="18.75" customHeight="1">
      <c r="B186" s="12">
        <v>176</v>
      </c>
      <c r="C186" s="84">
        <v>176</v>
      </c>
      <c r="D186" s="84">
        <v>6284412</v>
      </c>
      <c r="E186" s="84">
        <f t="shared" si="2"/>
        <v>326611689</v>
      </c>
      <c r="F186" s="30"/>
    </row>
    <row r="187" spans="2:6" ht="18.75" customHeight="1">
      <c r="B187" s="82">
        <v>177</v>
      </c>
      <c r="C187" s="84">
        <v>177</v>
      </c>
      <c r="D187" s="84">
        <v>6370943</v>
      </c>
      <c r="E187" s="84">
        <f t="shared" si="2"/>
        <v>332982632</v>
      </c>
      <c r="F187" s="30"/>
    </row>
    <row r="188" spans="2:6" ht="18.75" customHeight="1">
      <c r="B188" s="12">
        <v>178</v>
      </c>
      <c r="C188" s="84">
        <v>178</v>
      </c>
      <c r="D188" s="84">
        <v>6458165</v>
      </c>
      <c r="E188" s="84">
        <f t="shared" si="2"/>
        <v>339440797</v>
      </c>
      <c r="F188" s="30"/>
    </row>
    <row r="189" spans="2:6" ht="18.75" customHeight="1">
      <c r="B189" s="82">
        <v>179</v>
      </c>
      <c r="C189" s="84">
        <v>179</v>
      </c>
      <c r="D189" s="84">
        <v>6546080</v>
      </c>
      <c r="E189" s="84">
        <f t="shared" si="2"/>
        <v>345986877</v>
      </c>
      <c r="F189" s="30"/>
    </row>
    <row r="190" spans="2:6" ht="18.75" customHeight="1">
      <c r="B190" s="12">
        <v>180</v>
      </c>
      <c r="C190" s="84">
        <v>180</v>
      </c>
      <c r="D190" s="84">
        <v>6634689</v>
      </c>
      <c r="E190" s="84">
        <f t="shared" si="2"/>
        <v>352621566</v>
      </c>
      <c r="F190" s="30"/>
    </row>
    <row r="191" spans="2:6" ht="18.75" customHeight="1">
      <c r="B191" s="82">
        <v>181</v>
      </c>
      <c r="C191" s="84">
        <v>181</v>
      </c>
      <c r="D191" s="84">
        <v>6723994</v>
      </c>
      <c r="E191" s="84">
        <f t="shared" si="2"/>
        <v>359345560</v>
      </c>
      <c r="F191" s="30"/>
    </row>
    <row r="192" spans="2:6" ht="18.75" customHeight="1">
      <c r="B192" s="12">
        <v>182</v>
      </c>
      <c r="C192" s="84">
        <v>182</v>
      </c>
      <c r="D192" s="84">
        <v>6813996</v>
      </c>
      <c r="E192" s="84">
        <f t="shared" si="2"/>
        <v>366159556</v>
      </c>
      <c r="F192" s="30"/>
    </row>
    <row r="193" spans="2:6" ht="18.75" customHeight="1">
      <c r="B193" s="82">
        <v>183</v>
      </c>
      <c r="C193" s="84">
        <v>183</v>
      </c>
      <c r="D193" s="84">
        <v>6904697</v>
      </c>
      <c r="E193" s="84">
        <f t="shared" si="2"/>
        <v>373064253</v>
      </c>
      <c r="F193" s="30"/>
    </row>
    <row r="194" spans="2:6" ht="18.75" customHeight="1">
      <c r="B194" s="12">
        <v>184</v>
      </c>
      <c r="C194" s="84">
        <v>184</v>
      </c>
      <c r="D194" s="84">
        <v>6996099</v>
      </c>
      <c r="E194" s="84">
        <f t="shared" si="2"/>
        <v>380060352</v>
      </c>
      <c r="F194" s="30"/>
    </row>
    <row r="195" spans="2:6" ht="18.75" customHeight="1">
      <c r="B195" s="82">
        <v>185</v>
      </c>
      <c r="C195" s="84">
        <v>185</v>
      </c>
      <c r="D195" s="84">
        <v>7088202</v>
      </c>
      <c r="E195" s="84">
        <f t="shared" si="2"/>
        <v>387148554</v>
      </c>
      <c r="F195" s="30"/>
    </row>
    <row r="196" spans="2:6" ht="18.75" customHeight="1">
      <c r="B196" s="12">
        <v>186</v>
      </c>
      <c r="C196" s="84">
        <v>186</v>
      </c>
      <c r="D196" s="84">
        <v>7181009</v>
      </c>
      <c r="E196" s="84">
        <f t="shared" si="2"/>
        <v>394329563</v>
      </c>
      <c r="F196" s="30"/>
    </row>
    <row r="197" spans="2:6" ht="18.75" customHeight="1">
      <c r="B197" s="82">
        <v>187</v>
      </c>
      <c r="C197" s="84">
        <v>187</v>
      </c>
      <c r="D197" s="84">
        <v>7274521</v>
      </c>
      <c r="E197" s="84">
        <f t="shared" si="2"/>
        <v>401604084</v>
      </c>
      <c r="F197" s="30"/>
    </row>
    <row r="198" spans="2:6" ht="18.75" customHeight="1">
      <c r="B198" s="12">
        <v>188</v>
      </c>
      <c r="C198" s="84">
        <v>188</v>
      </c>
      <c r="D198" s="84">
        <v>7368739</v>
      </c>
      <c r="E198" s="84">
        <f t="shared" si="2"/>
        <v>408972823</v>
      </c>
      <c r="F198" s="30"/>
    </row>
    <row r="199" spans="2:6" ht="18.75" customHeight="1">
      <c r="B199" s="82">
        <v>189</v>
      </c>
      <c r="C199" s="84">
        <v>189</v>
      </c>
      <c r="D199" s="84">
        <v>7463665</v>
      </c>
      <c r="E199" s="84">
        <f t="shared" si="2"/>
        <v>416436488</v>
      </c>
      <c r="F199" s="30"/>
    </row>
    <row r="200" spans="2:6" ht="18.75" customHeight="1">
      <c r="B200" s="12">
        <v>190</v>
      </c>
      <c r="C200" s="84">
        <v>190</v>
      </c>
      <c r="D200" s="84">
        <v>7559301</v>
      </c>
      <c r="E200" s="84">
        <f t="shared" si="2"/>
        <v>423995789</v>
      </c>
      <c r="F200" s="30"/>
    </row>
    <row r="201" spans="2:6" ht="18.75" customHeight="1">
      <c r="B201" s="82">
        <v>191</v>
      </c>
      <c r="C201" s="84">
        <v>191</v>
      </c>
      <c r="D201" s="84">
        <v>7655648</v>
      </c>
      <c r="E201" s="84">
        <f t="shared" si="2"/>
        <v>431651437</v>
      </c>
      <c r="F201" s="30"/>
    </row>
    <row r="202" spans="2:6" ht="18.75" customHeight="1">
      <c r="B202" s="12">
        <v>192</v>
      </c>
      <c r="C202" s="84">
        <v>192</v>
      </c>
      <c r="D202" s="84">
        <v>7752708</v>
      </c>
      <c r="E202" s="84">
        <f t="shared" si="2"/>
        <v>439404145</v>
      </c>
      <c r="F202" s="30"/>
    </row>
    <row r="203" spans="2:6" ht="18.75" customHeight="1">
      <c r="B203" s="82">
        <v>193</v>
      </c>
      <c r="C203" s="84">
        <v>193</v>
      </c>
      <c r="D203" s="84">
        <v>7850481</v>
      </c>
      <c r="E203" s="84">
        <f t="shared" si="2"/>
        <v>447254626</v>
      </c>
      <c r="F203" s="30"/>
    </row>
    <row r="204" spans="2:6" ht="18.75" customHeight="1">
      <c r="B204" s="12">
        <v>194</v>
      </c>
      <c r="C204" s="84">
        <v>194</v>
      </c>
      <c r="D204" s="84">
        <v>7948970</v>
      </c>
      <c r="E204" s="84">
        <f t="shared" si="2"/>
        <v>455203596</v>
      </c>
      <c r="F204" s="30"/>
    </row>
    <row r="205" spans="2:6" ht="18.75" customHeight="1">
      <c r="B205" s="82">
        <v>195</v>
      </c>
      <c r="C205" s="84">
        <v>195</v>
      </c>
      <c r="D205" s="84">
        <v>8048176</v>
      </c>
      <c r="E205" s="84">
        <f t="shared" si="2"/>
        <v>463251772</v>
      </c>
      <c r="F205" s="30"/>
    </row>
    <row r="206" spans="2:6" ht="18.75" customHeight="1">
      <c r="B206" s="12">
        <v>196</v>
      </c>
      <c r="C206" s="84">
        <v>196</v>
      </c>
      <c r="D206" s="84">
        <v>8148101</v>
      </c>
      <c r="E206" s="84">
        <f t="shared" ref="E206:E269" si="3">E205+D206</f>
        <v>471399873</v>
      </c>
      <c r="F206" s="30"/>
    </row>
    <row r="207" spans="2:6" ht="18.75" customHeight="1">
      <c r="B207" s="82">
        <v>197</v>
      </c>
      <c r="C207" s="84">
        <v>197</v>
      </c>
      <c r="D207" s="84">
        <v>8248745</v>
      </c>
      <c r="E207" s="84">
        <f t="shared" si="3"/>
        <v>479648618</v>
      </c>
      <c r="F207" s="30"/>
    </row>
    <row r="208" spans="2:6" ht="18.75" customHeight="1">
      <c r="B208" s="12">
        <v>198</v>
      </c>
      <c r="C208" s="84">
        <v>198</v>
      </c>
      <c r="D208" s="84">
        <v>8350111</v>
      </c>
      <c r="E208" s="84">
        <f t="shared" si="3"/>
        <v>487998729</v>
      </c>
      <c r="F208" s="30"/>
    </row>
    <row r="209" spans="2:6" ht="18.75" customHeight="1">
      <c r="B209" s="82">
        <v>199</v>
      </c>
      <c r="C209" s="84">
        <v>199</v>
      </c>
      <c r="D209" s="84">
        <v>8452200</v>
      </c>
      <c r="E209" s="84">
        <f t="shared" si="3"/>
        <v>496450929</v>
      </c>
      <c r="F209" s="30"/>
    </row>
    <row r="210" spans="2:6" ht="18.75" customHeight="1">
      <c r="B210" s="12">
        <v>200</v>
      </c>
      <c r="C210" s="84">
        <v>200</v>
      </c>
      <c r="D210" s="84">
        <v>8555014</v>
      </c>
      <c r="E210" s="84">
        <f t="shared" si="3"/>
        <v>505005943</v>
      </c>
      <c r="F210" s="30"/>
    </row>
    <row r="211" spans="2:6" ht="18.75" customHeight="1">
      <c r="B211" s="82">
        <v>201</v>
      </c>
      <c r="C211" s="84">
        <v>201</v>
      </c>
      <c r="D211" s="84">
        <v>8658553</v>
      </c>
      <c r="E211" s="84">
        <f t="shared" si="3"/>
        <v>513664496</v>
      </c>
      <c r="F211" s="30"/>
    </row>
    <row r="212" spans="2:6" ht="18.75" customHeight="1">
      <c r="B212" s="12">
        <v>202</v>
      </c>
      <c r="C212" s="84">
        <v>202</v>
      </c>
      <c r="D212" s="84">
        <v>8762819</v>
      </c>
      <c r="E212" s="84">
        <f t="shared" si="3"/>
        <v>522427315</v>
      </c>
      <c r="F212" s="30"/>
    </row>
    <row r="213" spans="2:6" ht="18.75" customHeight="1">
      <c r="B213" s="82">
        <v>203</v>
      </c>
      <c r="C213" s="84">
        <v>203</v>
      </c>
      <c r="D213" s="84">
        <v>8867815</v>
      </c>
      <c r="E213" s="84">
        <f t="shared" si="3"/>
        <v>531295130</v>
      </c>
      <c r="F213" s="30"/>
    </row>
    <row r="214" spans="2:6" ht="18.75" customHeight="1">
      <c r="B214" s="12">
        <v>204</v>
      </c>
      <c r="C214" s="84">
        <v>204</v>
      </c>
      <c r="D214" s="84">
        <v>8973540</v>
      </c>
      <c r="E214" s="84">
        <f t="shared" si="3"/>
        <v>540268670</v>
      </c>
      <c r="F214" s="30"/>
    </row>
    <row r="215" spans="2:6" ht="18.75" customHeight="1">
      <c r="B215" s="82">
        <v>205</v>
      </c>
      <c r="C215" s="84">
        <v>205</v>
      </c>
      <c r="D215" s="84">
        <v>9079997</v>
      </c>
      <c r="E215" s="84">
        <f t="shared" si="3"/>
        <v>549348667</v>
      </c>
      <c r="F215" s="30"/>
    </row>
    <row r="216" spans="2:6" ht="18.75" customHeight="1">
      <c r="B216" s="12">
        <v>206</v>
      </c>
      <c r="C216" s="84">
        <v>206</v>
      </c>
      <c r="D216" s="84">
        <v>9187188</v>
      </c>
      <c r="E216" s="84">
        <f t="shared" si="3"/>
        <v>558535855</v>
      </c>
      <c r="F216" s="30"/>
    </row>
    <row r="217" spans="2:6" ht="18.75" customHeight="1">
      <c r="B217" s="82">
        <v>207</v>
      </c>
      <c r="C217" s="84">
        <v>207</v>
      </c>
      <c r="D217" s="84">
        <v>9295113</v>
      </c>
      <c r="E217" s="84">
        <f t="shared" si="3"/>
        <v>567830968</v>
      </c>
      <c r="F217" s="30"/>
    </row>
    <row r="218" spans="2:6" ht="18.75" customHeight="1">
      <c r="B218" s="12">
        <v>208</v>
      </c>
      <c r="C218" s="84">
        <v>208</v>
      </c>
      <c r="D218" s="84">
        <v>9403773</v>
      </c>
      <c r="E218" s="84">
        <f t="shared" si="3"/>
        <v>577234741</v>
      </c>
      <c r="F218" s="30"/>
    </row>
    <row r="219" spans="2:6" ht="18.75" customHeight="1">
      <c r="B219" s="82">
        <v>209</v>
      </c>
      <c r="C219" s="84">
        <v>209</v>
      </c>
      <c r="D219" s="84">
        <v>9513172</v>
      </c>
      <c r="E219" s="84">
        <f t="shared" si="3"/>
        <v>586747913</v>
      </c>
      <c r="F219" s="30"/>
    </row>
    <row r="220" spans="2:6" ht="18.75" customHeight="1">
      <c r="B220" s="12">
        <v>210</v>
      </c>
      <c r="C220" s="84">
        <v>210</v>
      </c>
      <c r="D220" s="84">
        <v>9623309</v>
      </c>
      <c r="E220" s="84">
        <f t="shared" si="3"/>
        <v>596371222</v>
      </c>
      <c r="F220" s="30"/>
    </row>
    <row r="221" spans="2:6" ht="18.75" customHeight="1">
      <c r="B221" s="82">
        <v>211</v>
      </c>
      <c r="C221" s="84">
        <v>211</v>
      </c>
      <c r="D221" s="84">
        <v>9734186</v>
      </c>
      <c r="E221" s="84">
        <f t="shared" si="3"/>
        <v>606105408</v>
      </c>
      <c r="F221" s="30"/>
    </row>
    <row r="222" spans="2:6" ht="18.75" customHeight="1">
      <c r="B222" s="12">
        <v>212</v>
      </c>
      <c r="C222" s="84">
        <v>212</v>
      </c>
      <c r="D222" s="84">
        <v>9845805</v>
      </c>
      <c r="E222" s="84">
        <f t="shared" si="3"/>
        <v>615951213</v>
      </c>
      <c r="F222" s="30"/>
    </row>
    <row r="223" spans="2:6" ht="18.75" customHeight="1">
      <c r="B223" s="82">
        <v>213</v>
      </c>
      <c r="C223" s="84">
        <v>213</v>
      </c>
      <c r="D223" s="84">
        <v>9958167</v>
      </c>
      <c r="E223" s="84">
        <f t="shared" si="3"/>
        <v>625909380</v>
      </c>
      <c r="F223" s="30"/>
    </row>
    <row r="224" spans="2:6" ht="18.75" customHeight="1">
      <c r="B224" s="12">
        <v>214</v>
      </c>
      <c r="C224" s="84">
        <v>214</v>
      </c>
      <c r="D224" s="84">
        <v>10071273</v>
      </c>
      <c r="E224" s="84">
        <f t="shared" si="3"/>
        <v>635980653</v>
      </c>
      <c r="F224" s="30"/>
    </row>
    <row r="225" spans="2:6" ht="18.75" customHeight="1">
      <c r="B225" s="82">
        <v>215</v>
      </c>
      <c r="C225" s="84">
        <v>215</v>
      </c>
      <c r="D225" s="84">
        <v>10185125</v>
      </c>
      <c r="E225" s="84">
        <f t="shared" si="3"/>
        <v>646165778</v>
      </c>
      <c r="F225" s="30"/>
    </row>
    <row r="226" spans="2:6" ht="18.75" customHeight="1">
      <c r="B226" s="12">
        <v>216</v>
      </c>
      <c r="C226" s="84">
        <v>216</v>
      </c>
      <c r="D226" s="84">
        <v>10299725</v>
      </c>
      <c r="E226" s="84">
        <f t="shared" si="3"/>
        <v>656465503</v>
      </c>
      <c r="F226" s="30"/>
    </row>
    <row r="227" spans="2:6" ht="18.75" customHeight="1">
      <c r="B227" s="82">
        <v>217</v>
      </c>
      <c r="C227" s="84">
        <v>217</v>
      </c>
      <c r="D227" s="84">
        <v>10415073</v>
      </c>
      <c r="E227" s="84">
        <f t="shared" si="3"/>
        <v>666880576</v>
      </c>
      <c r="F227" s="30"/>
    </row>
    <row r="228" spans="2:6" ht="18.75" customHeight="1">
      <c r="B228" s="12">
        <v>218</v>
      </c>
      <c r="C228" s="84">
        <v>218</v>
      </c>
      <c r="D228" s="84">
        <v>10531172</v>
      </c>
      <c r="E228" s="84">
        <f t="shared" si="3"/>
        <v>677411748</v>
      </c>
      <c r="F228" s="30"/>
    </row>
    <row r="229" spans="2:6" ht="18.75" customHeight="1">
      <c r="B229" s="82">
        <v>219</v>
      </c>
      <c r="C229" s="84">
        <v>219</v>
      </c>
      <c r="D229" s="84">
        <v>10648021</v>
      </c>
      <c r="E229" s="84">
        <f t="shared" si="3"/>
        <v>688059769</v>
      </c>
      <c r="F229" s="30"/>
    </row>
    <row r="230" spans="2:6" ht="18.75" customHeight="1">
      <c r="B230" s="12">
        <v>220</v>
      </c>
      <c r="C230" s="84">
        <v>220</v>
      </c>
      <c r="D230" s="84">
        <v>10765624</v>
      </c>
      <c r="E230" s="84">
        <f t="shared" si="3"/>
        <v>698825393</v>
      </c>
      <c r="F230" s="30"/>
    </row>
    <row r="231" spans="2:6" ht="18.75" customHeight="1">
      <c r="B231" s="82">
        <v>221</v>
      </c>
      <c r="C231" s="84">
        <v>221</v>
      </c>
      <c r="D231" s="84">
        <v>10883981</v>
      </c>
      <c r="E231" s="84">
        <f t="shared" si="3"/>
        <v>709709374</v>
      </c>
      <c r="F231" s="30"/>
    </row>
    <row r="232" spans="2:6" ht="18.75" customHeight="1">
      <c r="B232" s="12">
        <v>222</v>
      </c>
      <c r="C232" s="84">
        <v>222</v>
      </c>
      <c r="D232" s="84">
        <v>11003093</v>
      </c>
      <c r="E232" s="84">
        <f t="shared" si="3"/>
        <v>720712467</v>
      </c>
      <c r="F232" s="30"/>
    </row>
    <row r="233" spans="2:6" ht="18.75" customHeight="1">
      <c r="B233" s="82">
        <v>223</v>
      </c>
      <c r="C233" s="84">
        <v>223</v>
      </c>
      <c r="D233" s="84">
        <v>11122962</v>
      </c>
      <c r="E233" s="84">
        <f t="shared" si="3"/>
        <v>731835429</v>
      </c>
      <c r="F233" s="30"/>
    </row>
    <row r="234" spans="2:6" ht="18.75" customHeight="1">
      <c r="B234" s="12">
        <v>224</v>
      </c>
      <c r="C234" s="84">
        <v>224</v>
      </c>
      <c r="D234" s="84">
        <v>11243590</v>
      </c>
      <c r="E234" s="84">
        <f t="shared" si="3"/>
        <v>743079019</v>
      </c>
      <c r="F234" s="30"/>
    </row>
    <row r="235" spans="2:6" ht="18.75" customHeight="1">
      <c r="B235" s="82">
        <v>225</v>
      </c>
      <c r="C235" s="84">
        <v>225</v>
      </c>
      <c r="D235" s="84">
        <v>11364977</v>
      </c>
      <c r="E235" s="84">
        <f t="shared" si="3"/>
        <v>754443996</v>
      </c>
      <c r="F235" s="30"/>
    </row>
    <row r="236" spans="2:6" ht="18.75" customHeight="1">
      <c r="B236" s="12">
        <v>226</v>
      </c>
      <c r="C236" s="84">
        <v>226</v>
      </c>
      <c r="D236" s="84">
        <v>11487126</v>
      </c>
      <c r="E236" s="84">
        <f t="shared" si="3"/>
        <v>765931122</v>
      </c>
      <c r="F236" s="30"/>
    </row>
    <row r="237" spans="2:6" ht="18.75" customHeight="1">
      <c r="B237" s="82">
        <v>227</v>
      </c>
      <c r="C237" s="84">
        <v>227</v>
      </c>
      <c r="D237" s="84">
        <v>11610036</v>
      </c>
      <c r="E237" s="84">
        <f t="shared" si="3"/>
        <v>777541158</v>
      </c>
      <c r="F237" s="30"/>
    </row>
    <row r="238" spans="2:6" ht="18.75" customHeight="1">
      <c r="B238" s="12">
        <v>228</v>
      </c>
      <c r="C238" s="84">
        <v>228</v>
      </c>
      <c r="D238" s="84">
        <v>11733711</v>
      </c>
      <c r="E238" s="84">
        <f t="shared" si="3"/>
        <v>789274869</v>
      </c>
      <c r="F238" s="30"/>
    </row>
    <row r="239" spans="2:6" ht="18.75" customHeight="1">
      <c r="B239" s="82">
        <v>229</v>
      </c>
      <c r="C239" s="84">
        <v>229</v>
      </c>
      <c r="D239" s="84">
        <v>11858151</v>
      </c>
      <c r="E239" s="84">
        <f t="shared" si="3"/>
        <v>801133020</v>
      </c>
      <c r="F239" s="30"/>
    </row>
    <row r="240" spans="2:6" ht="18.75" customHeight="1">
      <c r="B240" s="12">
        <v>230</v>
      </c>
      <c r="C240" s="84">
        <v>230</v>
      </c>
      <c r="D240" s="84">
        <v>11983357</v>
      </c>
      <c r="E240" s="84">
        <f t="shared" si="3"/>
        <v>813116377</v>
      </c>
      <c r="F240" s="30"/>
    </row>
    <row r="241" spans="2:6" ht="18.75" customHeight="1">
      <c r="B241" s="82">
        <v>231</v>
      </c>
      <c r="C241" s="84">
        <v>231</v>
      </c>
      <c r="D241" s="84">
        <v>12109331</v>
      </c>
      <c r="E241" s="84">
        <f t="shared" si="3"/>
        <v>825225708</v>
      </c>
      <c r="F241" s="30"/>
    </row>
    <row r="242" spans="2:6" ht="18.75" customHeight="1">
      <c r="B242" s="12">
        <v>232</v>
      </c>
      <c r="C242" s="84">
        <v>232</v>
      </c>
      <c r="D242" s="84">
        <v>12236074</v>
      </c>
      <c r="E242" s="84">
        <f t="shared" si="3"/>
        <v>837461782</v>
      </c>
      <c r="F242" s="30"/>
    </row>
    <row r="243" spans="2:6" ht="18.75" customHeight="1">
      <c r="B243" s="82">
        <v>233</v>
      </c>
      <c r="C243" s="84">
        <v>233</v>
      </c>
      <c r="D243" s="84">
        <v>12363587</v>
      </c>
      <c r="E243" s="84">
        <f t="shared" si="3"/>
        <v>849825369</v>
      </c>
      <c r="F243" s="30"/>
    </row>
    <row r="244" spans="2:6" ht="18.75" customHeight="1">
      <c r="B244" s="12">
        <v>234</v>
      </c>
      <c r="C244" s="84">
        <v>234</v>
      </c>
      <c r="D244" s="84">
        <v>12491872</v>
      </c>
      <c r="E244" s="84">
        <f t="shared" si="3"/>
        <v>862317241</v>
      </c>
      <c r="F244" s="30"/>
    </row>
    <row r="245" spans="2:6" ht="18.75" customHeight="1">
      <c r="B245" s="82">
        <v>235</v>
      </c>
      <c r="C245" s="84">
        <v>235</v>
      </c>
      <c r="D245" s="84">
        <v>12620931</v>
      </c>
      <c r="E245" s="84">
        <f t="shared" si="3"/>
        <v>874938172</v>
      </c>
      <c r="F245" s="30"/>
    </row>
    <row r="246" spans="2:6" ht="18.75" customHeight="1">
      <c r="B246" s="12">
        <v>236</v>
      </c>
      <c r="C246" s="84">
        <v>236</v>
      </c>
      <c r="D246" s="84">
        <v>12750764</v>
      </c>
      <c r="E246" s="84">
        <f t="shared" si="3"/>
        <v>887688936</v>
      </c>
      <c r="F246" s="30"/>
    </row>
    <row r="247" spans="2:6" ht="18.75" customHeight="1">
      <c r="B247" s="82">
        <v>237</v>
      </c>
      <c r="C247" s="84">
        <v>237</v>
      </c>
      <c r="D247" s="84">
        <v>12881372</v>
      </c>
      <c r="E247" s="84">
        <f t="shared" si="3"/>
        <v>900570308</v>
      </c>
      <c r="F247" s="30"/>
    </row>
    <row r="248" spans="2:6" ht="18.75" customHeight="1">
      <c r="B248" s="12">
        <v>238</v>
      </c>
      <c r="C248" s="84">
        <v>238</v>
      </c>
      <c r="D248" s="84">
        <v>13012758</v>
      </c>
      <c r="E248" s="84">
        <f t="shared" si="3"/>
        <v>913583066</v>
      </c>
      <c r="F248" s="30"/>
    </row>
    <row r="249" spans="2:6" ht="18.75" customHeight="1">
      <c r="B249" s="82">
        <v>239</v>
      </c>
      <c r="C249" s="84">
        <v>239</v>
      </c>
      <c r="D249" s="84">
        <v>13144922</v>
      </c>
      <c r="E249" s="84">
        <f t="shared" si="3"/>
        <v>926727988</v>
      </c>
      <c r="F249" s="30"/>
    </row>
    <row r="250" spans="2:6" ht="18.75" customHeight="1">
      <c r="B250" s="12">
        <v>240</v>
      </c>
      <c r="C250" s="84">
        <v>240</v>
      </c>
      <c r="D250" s="84">
        <v>13277866</v>
      </c>
      <c r="E250" s="84">
        <f t="shared" si="3"/>
        <v>940005854</v>
      </c>
      <c r="F250" s="30"/>
    </row>
    <row r="251" spans="2:6" ht="18.75" customHeight="1">
      <c r="B251" s="82">
        <v>241</v>
      </c>
      <c r="C251" s="84">
        <v>241</v>
      </c>
      <c r="D251" s="84">
        <v>13411591</v>
      </c>
      <c r="E251" s="84">
        <f t="shared" si="3"/>
        <v>953417445</v>
      </c>
      <c r="F251" s="30"/>
    </row>
    <row r="252" spans="2:6" ht="18.75" customHeight="1">
      <c r="B252" s="12">
        <v>242</v>
      </c>
      <c r="C252" s="84">
        <v>242</v>
      </c>
      <c r="D252" s="84">
        <v>13546099</v>
      </c>
      <c r="E252" s="84">
        <f t="shared" si="3"/>
        <v>966963544</v>
      </c>
      <c r="F252" s="30"/>
    </row>
    <row r="253" spans="2:6" ht="18.75" customHeight="1">
      <c r="B253" s="82">
        <v>243</v>
      </c>
      <c r="C253" s="84">
        <v>243</v>
      </c>
      <c r="D253" s="84">
        <v>13681390</v>
      </c>
      <c r="E253" s="84">
        <f t="shared" si="3"/>
        <v>980644934</v>
      </c>
      <c r="F253" s="30"/>
    </row>
    <row r="254" spans="2:6" ht="18.75" customHeight="1">
      <c r="B254" s="12">
        <v>244</v>
      </c>
      <c r="C254" s="84">
        <v>244</v>
      </c>
      <c r="D254" s="84">
        <v>13817466</v>
      </c>
      <c r="E254" s="84">
        <f t="shared" si="3"/>
        <v>994462400</v>
      </c>
      <c r="F254" s="30"/>
    </row>
    <row r="255" spans="2:6" ht="18.75" customHeight="1">
      <c r="B255" s="82">
        <v>245</v>
      </c>
      <c r="C255" s="84">
        <v>245</v>
      </c>
      <c r="D255" s="84">
        <v>13954328</v>
      </c>
      <c r="E255" s="84">
        <f t="shared" si="3"/>
        <v>1008416728</v>
      </c>
      <c r="F255" s="30"/>
    </row>
    <row r="256" spans="2:6" ht="18.75" customHeight="1">
      <c r="B256" s="12">
        <v>246</v>
      </c>
      <c r="C256" s="84">
        <v>246</v>
      </c>
      <c r="D256" s="84">
        <v>14091977</v>
      </c>
      <c r="E256" s="84">
        <f t="shared" si="3"/>
        <v>1022508705</v>
      </c>
      <c r="F256" s="30"/>
    </row>
    <row r="257" spans="2:6" ht="18.75" customHeight="1">
      <c r="B257" s="82">
        <v>247</v>
      </c>
      <c r="C257" s="84">
        <v>247</v>
      </c>
      <c r="D257" s="84">
        <v>14230416</v>
      </c>
      <c r="E257" s="84">
        <f t="shared" si="3"/>
        <v>1036739121</v>
      </c>
      <c r="F257" s="30"/>
    </row>
    <row r="258" spans="2:6" ht="18.75" customHeight="1">
      <c r="B258" s="12">
        <v>248</v>
      </c>
      <c r="C258" s="84">
        <v>248</v>
      </c>
      <c r="D258" s="84">
        <v>14369644</v>
      </c>
      <c r="E258" s="84">
        <f t="shared" si="3"/>
        <v>1051108765</v>
      </c>
      <c r="F258" s="30"/>
    </row>
    <row r="259" spans="2:6" ht="18.75" customHeight="1">
      <c r="B259" s="82">
        <v>249</v>
      </c>
      <c r="C259" s="84">
        <v>249</v>
      </c>
      <c r="D259" s="84">
        <v>14509664</v>
      </c>
      <c r="E259" s="84">
        <f t="shared" si="3"/>
        <v>1065618429</v>
      </c>
      <c r="F259" s="30"/>
    </row>
    <row r="260" spans="2:6" ht="18.75" customHeight="1">
      <c r="B260" s="12">
        <v>250</v>
      </c>
      <c r="C260" s="84">
        <v>250</v>
      </c>
      <c r="D260" s="84">
        <v>14650477</v>
      </c>
      <c r="E260" s="84">
        <f t="shared" si="3"/>
        <v>1080268906</v>
      </c>
      <c r="F260" s="30"/>
    </row>
    <row r="261" spans="2:6" ht="18.75" customHeight="1">
      <c r="B261" s="82">
        <v>251</v>
      </c>
      <c r="C261" s="84">
        <v>251</v>
      </c>
      <c r="D261" s="84">
        <v>14792084</v>
      </c>
      <c r="E261" s="84">
        <f t="shared" si="3"/>
        <v>1095060990</v>
      </c>
      <c r="F261" s="30"/>
    </row>
    <row r="262" spans="2:6" ht="18.75" customHeight="1">
      <c r="B262" s="12">
        <v>252</v>
      </c>
      <c r="C262" s="84">
        <v>252</v>
      </c>
      <c r="D262" s="84">
        <v>14934485</v>
      </c>
      <c r="E262" s="84">
        <f t="shared" si="3"/>
        <v>1109995475</v>
      </c>
      <c r="F262" s="30"/>
    </row>
    <row r="263" spans="2:6" ht="18.75" customHeight="1">
      <c r="B263" s="82">
        <v>253</v>
      </c>
      <c r="C263" s="84">
        <v>253</v>
      </c>
      <c r="D263" s="84">
        <v>15077684</v>
      </c>
      <c r="E263" s="84">
        <f t="shared" si="3"/>
        <v>1125073159</v>
      </c>
      <c r="F263" s="30"/>
    </row>
    <row r="264" spans="2:6" ht="18.75" customHeight="1">
      <c r="B264" s="12">
        <v>254</v>
      </c>
      <c r="C264" s="84">
        <v>254</v>
      </c>
      <c r="D264" s="84">
        <v>15221680</v>
      </c>
      <c r="E264" s="84">
        <f t="shared" si="3"/>
        <v>1140294839</v>
      </c>
      <c r="F264" s="30"/>
    </row>
    <row r="265" spans="2:6" ht="18.75" customHeight="1">
      <c r="B265" s="82">
        <v>255</v>
      </c>
      <c r="C265" s="84">
        <v>255</v>
      </c>
      <c r="D265" s="84">
        <v>15366475</v>
      </c>
      <c r="E265" s="84">
        <f t="shared" si="3"/>
        <v>1155661314</v>
      </c>
      <c r="F265" s="30"/>
    </row>
    <row r="266" spans="2:6" ht="18.75" customHeight="1">
      <c r="B266" s="12">
        <v>256</v>
      </c>
      <c r="C266" s="84">
        <v>256</v>
      </c>
      <c r="D266" s="84">
        <v>15512070</v>
      </c>
      <c r="E266" s="84">
        <f t="shared" si="3"/>
        <v>1171173384</v>
      </c>
      <c r="F266" s="30"/>
    </row>
    <row r="267" spans="2:6" ht="18.75" customHeight="1">
      <c r="B267" s="82">
        <v>257</v>
      </c>
      <c r="C267" s="84">
        <v>257</v>
      </c>
      <c r="D267" s="84">
        <v>15658467</v>
      </c>
      <c r="E267" s="84">
        <f t="shared" si="3"/>
        <v>1186831851</v>
      </c>
      <c r="F267" s="30"/>
    </row>
    <row r="268" spans="2:6" ht="18.75" customHeight="1">
      <c r="B268" s="12">
        <v>258</v>
      </c>
      <c r="C268" s="84">
        <v>258</v>
      </c>
      <c r="D268" s="84">
        <v>15805667</v>
      </c>
      <c r="E268" s="84">
        <f t="shared" si="3"/>
        <v>1202637518</v>
      </c>
      <c r="F268" s="30"/>
    </row>
    <row r="269" spans="2:6" ht="18.75" customHeight="1">
      <c r="B269" s="82">
        <v>259</v>
      </c>
      <c r="C269" s="84">
        <v>259</v>
      </c>
      <c r="D269" s="84">
        <v>15953671</v>
      </c>
      <c r="E269" s="84">
        <f t="shared" si="3"/>
        <v>1218591189</v>
      </c>
      <c r="F269" s="30"/>
    </row>
    <row r="270" spans="2:6" ht="18.75" customHeight="1">
      <c r="B270" s="12">
        <v>260</v>
      </c>
      <c r="C270" s="84">
        <v>260</v>
      </c>
      <c r="D270" s="84">
        <v>16102480</v>
      </c>
      <c r="E270" s="84">
        <f t="shared" ref="E270:E333" si="4">E269+D270</f>
        <v>1234693669</v>
      </c>
      <c r="F270" s="30"/>
    </row>
    <row r="271" spans="2:6" ht="18.75" customHeight="1">
      <c r="B271" s="82">
        <v>261</v>
      </c>
      <c r="C271" s="84">
        <v>261</v>
      </c>
      <c r="D271" s="84">
        <v>16252096</v>
      </c>
      <c r="E271" s="84">
        <f t="shared" si="4"/>
        <v>1250945765</v>
      </c>
      <c r="F271" s="30"/>
    </row>
    <row r="272" spans="2:6" ht="18.75" customHeight="1">
      <c r="B272" s="12">
        <v>262</v>
      </c>
      <c r="C272" s="84">
        <v>262</v>
      </c>
      <c r="D272" s="84">
        <v>16402519</v>
      </c>
      <c r="E272" s="84">
        <f t="shared" si="4"/>
        <v>1267348284</v>
      </c>
      <c r="F272" s="30"/>
    </row>
    <row r="273" spans="2:6" ht="18.75" customHeight="1">
      <c r="B273" s="82">
        <v>263</v>
      </c>
      <c r="C273" s="84">
        <v>263</v>
      </c>
      <c r="D273" s="84">
        <v>16553752</v>
      </c>
      <c r="E273" s="84">
        <f t="shared" si="4"/>
        <v>1283902036</v>
      </c>
      <c r="F273" s="30"/>
    </row>
    <row r="274" spans="2:6" ht="18.75" customHeight="1">
      <c r="B274" s="12">
        <v>264</v>
      </c>
      <c r="C274" s="84">
        <v>264</v>
      </c>
      <c r="D274" s="84">
        <v>16705794</v>
      </c>
      <c r="E274" s="84">
        <f t="shared" si="4"/>
        <v>1300607830</v>
      </c>
      <c r="F274" s="30"/>
    </row>
    <row r="275" spans="2:6" ht="18.75" customHeight="1">
      <c r="B275" s="82">
        <v>265</v>
      </c>
      <c r="C275" s="84">
        <v>265</v>
      </c>
      <c r="D275" s="84">
        <v>16858649</v>
      </c>
      <c r="E275" s="84">
        <f t="shared" si="4"/>
        <v>1317466479</v>
      </c>
      <c r="F275" s="30"/>
    </row>
    <row r="276" spans="2:6" ht="18.75" customHeight="1">
      <c r="B276" s="12">
        <v>266</v>
      </c>
      <c r="C276" s="84">
        <v>266</v>
      </c>
      <c r="D276" s="84">
        <v>17012316</v>
      </c>
      <c r="E276" s="84">
        <f t="shared" si="4"/>
        <v>1334478795</v>
      </c>
      <c r="F276" s="30"/>
    </row>
    <row r="277" spans="2:6" ht="18.75" customHeight="1">
      <c r="B277" s="82">
        <v>267</v>
      </c>
      <c r="C277" s="84">
        <v>267</v>
      </c>
      <c r="D277" s="84">
        <v>17166797</v>
      </c>
      <c r="E277" s="84">
        <f t="shared" si="4"/>
        <v>1351645592</v>
      </c>
      <c r="F277" s="30"/>
    </row>
    <row r="278" spans="2:6" ht="18.75" customHeight="1">
      <c r="B278" s="12">
        <v>268</v>
      </c>
      <c r="C278" s="84">
        <v>268</v>
      </c>
      <c r="D278" s="84">
        <v>17322093</v>
      </c>
      <c r="E278" s="84">
        <f t="shared" si="4"/>
        <v>1368967685</v>
      </c>
      <c r="F278" s="30"/>
    </row>
    <row r="279" spans="2:6" ht="18.75" customHeight="1">
      <c r="B279" s="82">
        <v>269</v>
      </c>
      <c r="C279" s="84">
        <v>269</v>
      </c>
      <c r="D279" s="84">
        <v>17478205</v>
      </c>
      <c r="E279" s="84">
        <f t="shared" si="4"/>
        <v>1386445890</v>
      </c>
      <c r="F279" s="30"/>
    </row>
    <row r="280" spans="2:6" ht="18.75" customHeight="1">
      <c r="B280" s="12">
        <v>270</v>
      </c>
      <c r="C280" s="84">
        <v>270</v>
      </c>
      <c r="D280" s="84">
        <v>17635136</v>
      </c>
      <c r="E280" s="84">
        <f t="shared" si="4"/>
        <v>1404081026</v>
      </c>
      <c r="F280" s="30"/>
    </row>
    <row r="281" spans="2:6" ht="18.75" customHeight="1">
      <c r="B281" s="82">
        <v>271</v>
      </c>
      <c r="C281" s="84">
        <v>271</v>
      </c>
      <c r="D281" s="84">
        <v>17792885</v>
      </c>
      <c r="E281" s="84">
        <f t="shared" si="4"/>
        <v>1421873911</v>
      </c>
      <c r="F281" s="30"/>
    </row>
    <row r="282" spans="2:6" ht="18.75" customHeight="1">
      <c r="B282" s="12">
        <v>272</v>
      </c>
      <c r="C282" s="84">
        <v>272</v>
      </c>
      <c r="D282" s="84">
        <v>17951454</v>
      </c>
      <c r="E282" s="84">
        <f t="shared" si="4"/>
        <v>1439825365</v>
      </c>
      <c r="F282" s="30"/>
    </row>
    <row r="283" spans="2:6" ht="18.75" customHeight="1">
      <c r="B283" s="82">
        <v>273</v>
      </c>
      <c r="C283" s="84">
        <v>273</v>
      </c>
      <c r="D283" s="84">
        <v>18110845</v>
      </c>
      <c r="E283" s="84">
        <f t="shared" si="4"/>
        <v>1457936210</v>
      </c>
      <c r="F283" s="30"/>
    </row>
    <row r="284" spans="2:6" ht="18.75" customHeight="1">
      <c r="B284" s="12">
        <v>274</v>
      </c>
      <c r="C284" s="84">
        <v>274</v>
      </c>
      <c r="D284" s="84">
        <v>18271058</v>
      </c>
      <c r="E284" s="84">
        <f t="shared" si="4"/>
        <v>1476207268</v>
      </c>
      <c r="F284" s="30"/>
    </row>
    <row r="285" spans="2:6" ht="18.75" customHeight="1">
      <c r="B285" s="82">
        <v>275</v>
      </c>
      <c r="C285" s="84">
        <v>275</v>
      </c>
      <c r="D285" s="84">
        <v>18432094</v>
      </c>
      <c r="E285" s="84">
        <f t="shared" si="4"/>
        <v>1494639362</v>
      </c>
      <c r="F285" s="30"/>
    </row>
    <row r="286" spans="2:6" ht="18.75" customHeight="1">
      <c r="B286" s="12">
        <v>276</v>
      </c>
      <c r="C286" s="84">
        <v>276</v>
      </c>
      <c r="D286" s="84">
        <v>18593956</v>
      </c>
      <c r="E286" s="84">
        <f t="shared" si="4"/>
        <v>1513233318</v>
      </c>
      <c r="F286" s="30"/>
    </row>
    <row r="287" spans="2:6" ht="18.75" customHeight="1">
      <c r="B287" s="82">
        <v>277</v>
      </c>
      <c r="C287" s="84">
        <v>277</v>
      </c>
      <c r="D287" s="84">
        <v>18756644</v>
      </c>
      <c r="E287" s="84">
        <f t="shared" si="4"/>
        <v>1531989962</v>
      </c>
      <c r="F287" s="30"/>
    </row>
    <row r="288" spans="2:6" ht="18.75" customHeight="1">
      <c r="B288" s="12">
        <v>278</v>
      </c>
      <c r="C288" s="84">
        <v>278</v>
      </c>
      <c r="D288" s="84">
        <v>18920159</v>
      </c>
      <c r="E288" s="84">
        <f t="shared" si="4"/>
        <v>1550910121</v>
      </c>
      <c r="F288" s="30"/>
    </row>
    <row r="289" spans="2:6" ht="18.75" customHeight="1">
      <c r="B289" s="82">
        <v>279</v>
      </c>
      <c r="C289" s="84">
        <v>279</v>
      </c>
      <c r="D289" s="84">
        <v>19084503</v>
      </c>
      <c r="E289" s="84">
        <f t="shared" si="4"/>
        <v>1569994624</v>
      </c>
      <c r="F289" s="30"/>
    </row>
    <row r="290" spans="2:6" ht="18.75" customHeight="1">
      <c r="B290" s="12">
        <v>280</v>
      </c>
      <c r="C290" s="84">
        <v>280</v>
      </c>
      <c r="D290" s="84">
        <v>19249676</v>
      </c>
      <c r="E290" s="84">
        <f t="shared" si="4"/>
        <v>1589244300</v>
      </c>
      <c r="F290" s="30"/>
    </row>
    <row r="291" spans="2:6" ht="18.75" customHeight="1">
      <c r="B291" s="82">
        <v>281</v>
      </c>
      <c r="C291" s="84">
        <v>281</v>
      </c>
      <c r="D291" s="84">
        <v>19415680</v>
      </c>
      <c r="E291" s="84">
        <f t="shared" si="4"/>
        <v>1608659980</v>
      </c>
      <c r="F291" s="30"/>
    </row>
    <row r="292" spans="2:6" ht="18.75" customHeight="1">
      <c r="B292" s="12">
        <v>282</v>
      </c>
      <c r="C292" s="84">
        <v>282</v>
      </c>
      <c r="D292" s="84">
        <v>19582517</v>
      </c>
      <c r="E292" s="84">
        <f t="shared" si="4"/>
        <v>1628242497</v>
      </c>
      <c r="F292" s="30"/>
    </row>
    <row r="293" spans="2:6" ht="18.75" customHeight="1">
      <c r="B293" s="82">
        <v>283</v>
      </c>
      <c r="C293" s="84">
        <v>283</v>
      </c>
      <c r="D293" s="84">
        <v>19750186</v>
      </c>
      <c r="E293" s="84">
        <f t="shared" si="4"/>
        <v>1647992683</v>
      </c>
      <c r="F293" s="30"/>
    </row>
    <row r="294" spans="2:6" ht="18.75" customHeight="1">
      <c r="B294" s="12">
        <v>284</v>
      </c>
      <c r="C294" s="84">
        <v>284</v>
      </c>
      <c r="D294" s="84">
        <v>19918690</v>
      </c>
      <c r="E294" s="84">
        <f t="shared" si="4"/>
        <v>1667911373</v>
      </c>
      <c r="F294" s="30"/>
    </row>
    <row r="295" spans="2:6" ht="18.75" customHeight="1">
      <c r="B295" s="82">
        <v>285</v>
      </c>
      <c r="C295" s="84">
        <v>285</v>
      </c>
      <c r="D295" s="84">
        <v>20088030</v>
      </c>
      <c r="E295" s="84">
        <f t="shared" si="4"/>
        <v>1687999403</v>
      </c>
      <c r="F295" s="30"/>
    </row>
    <row r="296" spans="2:6" ht="18.75" customHeight="1">
      <c r="B296" s="12">
        <v>286</v>
      </c>
      <c r="C296" s="84">
        <v>286</v>
      </c>
      <c r="D296" s="84">
        <v>20258207</v>
      </c>
      <c r="E296" s="84">
        <f t="shared" si="4"/>
        <v>1708257610</v>
      </c>
      <c r="F296" s="30"/>
    </row>
    <row r="297" spans="2:6" ht="18.75" customHeight="1">
      <c r="B297" s="82">
        <v>287</v>
      </c>
      <c r="C297" s="84">
        <v>287</v>
      </c>
      <c r="D297" s="84">
        <v>20429221</v>
      </c>
      <c r="E297" s="84">
        <f t="shared" si="4"/>
        <v>1728686831</v>
      </c>
      <c r="F297" s="30"/>
    </row>
    <row r="298" spans="2:6" ht="18.75" customHeight="1">
      <c r="B298" s="12">
        <v>288</v>
      </c>
      <c r="C298" s="84">
        <v>288</v>
      </c>
      <c r="D298" s="84">
        <v>20601075</v>
      </c>
      <c r="E298" s="84">
        <f t="shared" si="4"/>
        <v>1749287906</v>
      </c>
      <c r="F298" s="30"/>
    </row>
    <row r="299" spans="2:6" ht="18.75" customHeight="1">
      <c r="B299" s="82">
        <v>289</v>
      </c>
      <c r="C299" s="84">
        <v>289</v>
      </c>
      <c r="D299" s="84">
        <v>20773769</v>
      </c>
      <c r="E299" s="84">
        <f t="shared" si="4"/>
        <v>1770061675</v>
      </c>
      <c r="F299" s="30"/>
    </row>
    <row r="300" spans="2:6" ht="18.75" customHeight="1">
      <c r="B300" s="12">
        <v>290</v>
      </c>
      <c r="C300" s="84">
        <v>290</v>
      </c>
      <c r="D300" s="84">
        <v>20947305</v>
      </c>
      <c r="E300" s="84">
        <f t="shared" si="4"/>
        <v>1791008980</v>
      </c>
      <c r="F300" s="30"/>
    </row>
    <row r="301" spans="2:6" ht="18.75" customHeight="1">
      <c r="B301" s="82">
        <v>291</v>
      </c>
      <c r="C301" s="84">
        <v>291</v>
      </c>
      <c r="D301" s="84">
        <v>21121684</v>
      </c>
      <c r="E301" s="84">
        <f t="shared" si="4"/>
        <v>1812130664</v>
      </c>
      <c r="F301" s="30"/>
    </row>
    <row r="302" spans="2:6" ht="18.75" customHeight="1">
      <c r="B302" s="12">
        <v>292</v>
      </c>
      <c r="C302" s="84">
        <v>292</v>
      </c>
      <c r="D302" s="84">
        <v>21296906</v>
      </c>
      <c r="E302" s="84">
        <f t="shared" si="4"/>
        <v>1833427570</v>
      </c>
      <c r="F302" s="30"/>
    </row>
    <row r="303" spans="2:6" ht="18.75" customHeight="1">
      <c r="B303" s="82">
        <v>293</v>
      </c>
      <c r="C303" s="84">
        <v>293</v>
      </c>
      <c r="D303" s="84">
        <v>21472973</v>
      </c>
      <c r="E303" s="84">
        <f t="shared" si="4"/>
        <v>1854900543</v>
      </c>
      <c r="F303" s="30"/>
    </row>
    <row r="304" spans="2:6" ht="18.75" customHeight="1">
      <c r="B304" s="12">
        <v>294</v>
      </c>
      <c r="C304" s="84">
        <v>294</v>
      </c>
      <c r="D304" s="84">
        <v>21649887</v>
      </c>
      <c r="E304" s="84">
        <f t="shared" si="4"/>
        <v>1876550430</v>
      </c>
      <c r="F304" s="30"/>
    </row>
    <row r="305" spans="2:6" ht="18.75" customHeight="1">
      <c r="B305" s="82">
        <v>295</v>
      </c>
      <c r="C305" s="84">
        <v>295</v>
      </c>
      <c r="D305" s="84">
        <v>21827647</v>
      </c>
      <c r="E305" s="84">
        <f t="shared" si="4"/>
        <v>1898378077</v>
      </c>
      <c r="F305" s="30"/>
    </row>
    <row r="306" spans="2:6" ht="18.75" customHeight="1">
      <c r="B306" s="12">
        <v>296</v>
      </c>
      <c r="C306" s="84">
        <v>296</v>
      </c>
      <c r="D306" s="84">
        <v>22006257</v>
      </c>
      <c r="E306" s="84">
        <f t="shared" si="4"/>
        <v>1920384334</v>
      </c>
      <c r="F306" s="30"/>
    </row>
    <row r="307" spans="2:6" ht="18.75" customHeight="1">
      <c r="B307" s="82">
        <v>297</v>
      </c>
      <c r="C307" s="84">
        <v>297</v>
      </c>
      <c r="D307" s="84">
        <v>22185716</v>
      </c>
      <c r="E307" s="84">
        <f t="shared" si="4"/>
        <v>1942570050</v>
      </c>
      <c r="F307" s="30"/>
    </row>
    <row r="308" spans="2:6" ht="18.75" customHeight="1">
      <c r="B308" s="12">
        <v>298</v>
      </c>
      <c r="C308" s="84">
        <v>298</v>
      </c>
      <c r="D308" s="84">
        <v>22366026</v>
      </c>
      <c r="E308" s="84">
        <f t="shared" si="4"/>
        <v>1964936076</v>
      </c>
      <c r="F308" s="30"/>
    </row>
    <row r="309" spans="2:6" ht="18.75" customHeight="1">
      <c r="B309" s="82">
        <v>299</v>
      </c>
      <c r="C309" s="84">
        <v>299</v>
      </c>
      <c r="D309" s="84">
        <v>22547187</v>
      </c>
      <c r="E309" s="84">
        <f t="shared" si="4"/>
        <v>1987483263</v>
      </c>
      <c r="F309" s="30"/>
    </row>
    <row r="310" spans="2:6" ht="18.75" customHeight="1">
      <c r="B310" s="12">
        <v>300</v>
      </c>
      <c r="C310" s="84">
        <v>300</v>
      </c>
      <c r="D310" s="84">
        <v>22729202</v>
      </c>
      <c r="E310" s="84">
        <f t="shared" si="4"/>
        <v>2010212465</v>
      </c>
      <c r="F310" s="30"/>
    </row>
    <row r="311" spans="2:6" ht="18.75" customHeight="1">
      <c r="B311" s="82">
        <v>301</v>
      </c>
      <c r="C311" s="84">
        <v>301</v>
      </c>
      <c r="D311" s="84">
        <v>22912071</v>
      </c>
      <c r="E311" s="84">
        <f t="shared" si="4"/>
        <v>2033124536</v>
      </c>
      <c r="F311" s="30"/>
    </row>
    <row r="312" spans="2:6" ht="18.75" customHeight="1">
      <c r="B312" s="12">
        <v>302</v>
      </c>
      <c r="C312" s="84">
        <v>302</v>
      </c>
      <c r="D312" s="84">
        <v>23095796</v>
      </c>
      <c r="E312" s="84">
        <f t="shared" si="4"/>
        <v>2056220332</v>
      </c>
      <c r="F312" s="30"/>
    </row>
    <row r="313" spans="2:6" ht="18.75" customHeight="1">
      <c r="B313" s="82">
        <v>303</v>
      </c>
      <c r="C313" s="84">
        <v>303</v>
      </c>
      <c r="D313" s="84">
        <v>23280377</v>
      </c>
      <c r="E313" s="84">
        <f t="shared" si="4"/>
        <v>2079500709</v>
      </c>
      <c r="F313" s="30"/>
    </row>
    <row r="314" spans="2:6" ht="18.75" customHeight="1">
      <c r="B314" s="12">
        <v>304</v>
      </c>
      <c r="C314" s="84">
        <v>304</v>
      </c>
      <c r="D314" s="84">
        <v>23465815</v>
      </c>
      <c r="E314" s="84">
        <f t="shared" si="4"/>
        <v>2102966524</v>
      </c>
      <c r="F314" s="30"/>
    </row>
    <row r="315" spans="2:6" ht="18.75" customHeight="1">
      <c r="B315" s="82">
        <v>305</v>
      </c>
      <c r="C315" s="84">
        <v>305</v>
      </c>
      <c r="D315" s="84">
        <v>23652113</v>
      </c>
      <c r="E315" s="84">
        <f t="shared" si="4"/>
        <v>2126618637</v>
      </c>
      <c r="F315" s="30"/>
    </row>
    <row r="316" spans="2:6" ht="18.75" customHeight="1">
      <c r="B316" s="12">
        <v>306</v>
      </c>
      <c r="C316" s="84">
        <v>306</v>
      </c>
      <c r="D316" s="84">
        <v>23839270</v>
      </c>
      <c r="E316" s="84">
        <f t="shared" si="4"/>
        <v>2150457907</v>
      </c>
      <c r="F316" s="30"/>
    </row>
    <row r="317" spans="2:6" ht="18.75" customHeight="1">
      <c r="B317" s="82">
        <v>307</v>
      </c>
      <c r="C317" s="84">
        <v>307</v>
      </c>
      <c r="D317" s="84">
        <v>24027288</v>
      </c>
      <c r="E317" s="84">
        <f t="shared" si="4"/>
        <v>2174485195</v>
      </c>
      <c r="F317" s="30"/>
    </row>
    <row r="318" spans="2:6" ht="18.75" customHeight="1">
      <c r="B318" s="12">
        <v>308</v>
      </c>
      <c r="C318" s="84">
        <v>308</v>
      </c>
      <c r="D318" s="84">
        <v>24216169</v>
      </c>
      <c r="E318" s="84">
        <f t="shared" si="4"/>
        <v>2198701364</v>
      </c>
      <c r="F318" s="30"/>
    </row>
    <row r="319" spans="2:6" ht="18.75" customHeight="1">
      <c r="B319" s="82">
        <v>309</v>
      </c>
      <c r="C319" s="84">
        <v>309</v>
      </c>
      <c r="D319" s="84">
        <v>24405913</v>
      </c>
      <c r="E319" s="84">
        <f t="shared" si="4"/>
        <v>2223107277</v>
      </c>
      <c r="F319" s="30"/>
    </row>
    <row r="320" spans="2:6" ht="18.75" customHeight="1">
      <c r="B320" s="12">
        <v>310</v>
      </c>
      <c r="C320" s="84">
        <v>310</v>
      </c>
      <c r="D320" s="84">
        <v>24596521</v>
      </c>
      <c r="E320" s="84">
        <f t="shared" si="4"/>
        <v>2247703798</v>
      </c>
      <c r="F320" s="30"/>
    </row>
    <row r="321" spans="2:6" ht="18.75" customHeight="1">
      <c r="B321" s="82">
        <v>311</v>
      </c>
      <c r="C321" s="84">
        <v>311</v>
      </c>
      <c r="D321" s="84">
        <v>24787995</v>
      </c>
      <c r="E321" s="84">
        <f t="shared" si="4"/>
        <v>2272491793</v>
      </c>
      <c r="F321" s="30"/>
    </row>
    <row r="322" spans="2:6" ht="18.75" customHeight="1">
      <c r="B322" s="12">
        <v>312</v>
      </c>
      <c r="C322" s="84">
        <v>312</v>
      </c>
      <c r="D322" s="84">
        <v>24980336</v>
      </c>
      <c r="E322" s="84">
        <f t="shared" si="4"/>
        <v>2297472129</v>
      </c>
      <c r="F322" s="30"/>
    </row>
    <row r="323" spans="2:6" ht="18.75" customHeight="1">
      <c r="B323" s="82">
        <v>313</v>
      </c>
      <c r="C323" s="84">
        <v>313</v>
      </c>
      <c r="D323" s="84">
        <v>25173544</v>
      </c>
      <c r="E323" s="84">
        <f t="shared" si="4"/>
        <v>2322645673</v>
      </c>
      <c r="F323" s="30"/>
    </row>
    <row r="324" spans="2:6" ht="18.75" customHeight="1">
      <c r="B324" s="12">
        <v>314</v>
      </c>
      <c r="C324" s="84">
        <v>314</v>
      </c>
      <c r="D324" s="84">
        <v>25367622</v>
      </c>
      <c r="E324" s="84">
        <f t="shared" si="4"/>
        <v>2348013295</v>
      </c>
      <c r="F324" s="30"/>
    </row>
    <row r="325" spans="2:6" ht="18.75" customHeight="1">
      <c r="B325" s="82">
        <v>315</v>
      </c>
      <c r="C325" s="84">
        <v>315</v>
      </c>
      <c r="D325" s="84">
        <v>25562569</v>
      </c>
      <c r="E325" s="84">
        <f t="shared" si="4"/>
        <v>2373575864</v>
      </c>
      <c r="F325" s="30"/>
    </row>
    <row r="326" spans="2:6" ht="18.75" customHeight="1">
      <c r="B326" s="12">
        <v>316</v>
      </c>
      <c r="C326" s="84">
        <v>316</v>
      </c>
      <c r="D326" s="84">
        <v>25758387</v>
      </c>
      <c r="E326" s="84">
        <f t="shared" si="4"/>
        <v>2399334251</v>
      </c>
      <c r="F326" s="30"/>
    </row>
    <row r="327" spans="2:6" ht="18.75" customHeight="1">
      <c r="B327" s="82">
        <v>317</v>
      </c>
      <c r="C327" s="84">
        <v>317</v>
      </c>
      <c r="D327" s="84">
        <v>25955078</v>
      </c>
      <c r="E327" s="84">
        <f t="shared" si="4"/>
        <v>2425289329</v>
      </c>
      <c r="F327" s="30"/>
    </row>
    <row r="328" spans="2:6" ht="18.75" customHeight="1">
      <c r="B328" s="12">
        <v>318</v>
      </c>
      <c r="C328" s="84">
        <v>318</v>
      </c>
      <c r="D328" s="84">
        <v>26152642</v>
      </c>
      <c r="E328" s="84">
        <f t="shared" si="4"/>
        <v>2451441971</v>
      </c>
      <c r="F328" s="30"/>
    </row>
    <row r="329" spans="2:6" ht="18.75" customHeight="1">
      <c r="B329" s="82">
        <v>319</v>
      </c>
      <c r="C329" s="84">
        <v>319</v>
      </c>
      <c r="D329" s="84">
        <v>26351080</v>
      </c>
      <c r="E329" s="84">
        <f t="shared" si="4"/>
        <v>2477793051</v>
      </c>
      <c r="F329" s="30"/>
    </row>
    <row r="330" spans="2:6" ht="18.75" customHeight="1">
      <c r="B330" s="12">
        <v>320</v>
      </c>
      <c r="C330" s="84">
        <v>320</v>
      </c>
      <c r="D330" s="84">
        <v>26550395</v>
      </c>
      <c r="E330" s="84">
        <f t="shared" si="4"/>
        <v>2504343446</v>
      </c>
      <c r="F330" s="30"/>
    </row>
    <row r="331" spans="2:6" ht="18.75" customHeight="1">
      <c r="B331" s="82">
        <v>321</v>
      </c>
      <c r="C331" s="84">
        <v>321</v>
      </c>
      <c r="D331" s="84">
        <v>26750585</v>
      </c>
      <c r="E331" s="84">
        <f t="shared" si="4"/>
        <v>2531094031</v>
      </c>
      <c r="F331" s="30"/>
    </row>
    <row r="332" spans="2:6" ht="18.75" customHeight="1">
      <c r="B332" s="12">
        <v>322</v>
      </c>
      <c r="C332" s="84">
        <v>322</v>
      </c>
      <c r="D332" s="84">
        <v>26951654</v>
      </c>
      <c r="E332" s="84">
        <f t="shared" si="4"/>
        <v>2558045685</v>
      </c>
      <c r="F332" s="30"/>
    </row>
    <row r="333" spans="2:6" ht="18.75" customHeight="1">
      <c r="B333" s="82">
        <v>323</v>
      </c>
      <c r="C333" s="84">
        <v>323</v>
      </c>
      <c r="D333" s="84">
        <v>27153601</v>
      </c>
      <c r="E333" s="84">
        <f t="shared" si="4"/>
        <v>2585199286</v>
      </c>
      <c r="F333" s="30"/>
    </row>
    <row r="334" spans="2:6" ht="18.75" customHeight="1">
      <c r="B334" s="12">
        <v>324</v>
      </c>
      <c r="C334" s="84">
        <v>324</v>
      </c>
      <c r="D334" s="84">
        <v>27356428</v>
      </c>
      <c r="E334" s="84">
        <f t="shared" ref="E334:E397" si="5">E333+D334</f>
        <v>2612555714</v>
      </c>
      <c r="F334" s="30"/>
    </row>
    <row r="335" spans="2:6" ht="18.75" customHeight="1">
      <c r="B335" s="82">
        <v>325</v>
      </c>
      <c r="C335" s="84">
        <v>325</v>
      </c>
      <c r="D335" s="84">
        <v>27560137</v>
      </c>
      <c r="E335" s="84">
        <f t="shared" si="5"/>
        <v>2640115851</v>
      </c>
      <c r="F335" s="30"/>
    </row>
    <row r="336" spans="2:6" ht="18.75" customHeight="1">
      <c r="B336" s="12">
        <v>326</v>
      </c>
      <c r="C336" s="84">
        <v>326</v>
      </c>
      <c r="D336" s="84">
        <v>27764727</v>
      </c>
      <c r="E336" s="84">
        <f t="shared" si="5"/>
        <v>2667880578</v>
      </c>
      <c r="F336" s="30"/>
    </row>
    <row r="337" spans="2:6" ht="18.75" customHeight="1">
      <c r="B337" s="82">
        <v>327</v>
      </c>
      <c r="C337" s="84">
        <v>327</v>
      </c>
      <c r="D337" s="84">
        <v>27970201</v>
      </c>
      <c r="E337" s="84">
        <f t="shared" si="5"/>
        <v>2695850779</v>
      </c>
      <c r="F337" s="30"/>
    </row>
    <row r="338" spans="2:6" ht="18.75" customHeight="1">
      <c r="B338" s="12">
        <v>328</v>
      </c>
      <c r="C338" s="84">
        <v>328</v>
      </c>
      <c r="D338" s="84">
        <v>28176558</v>
      </c>
      <c r="E338" s="84">
        <f t="shared" si="5"/>
        <v>2724027337</v>
      </c>
      <c r="F338" s="30"/>
    </row>
    <row r="339" spans="2:6" ht="18.75" customHeight="1">
      <c r="B339" s="82">
        <v>329</v>
      </c>
      <c r="C339" s="84">
        <v>329</v>
      </c>
      <c r="D339" s="84">
        <v>28383802</v>
      </c>
      <c r="E339" s="84">
        <f t="shared" si="5"/>
        <v>2752411139</v>
      </c>
      <c r="F339" s="30"/>
    </row>
    <row r="340" spans="2:6" ht="18.75" customHeight="1">
      <c r="B340" s="12">
        <v>330</v>
      </c>
      <c r="C340" s="84">
        <v>330</v>
      </c>
      <c r="D340" s="84">
        <v>28591932</v>
      </c>
      <c r="E340" s="84">
        <f t="shared" si="5"/>
        <v>2781003071</v>
      </c>
      <c r="F340" s="30"/>
    </row>
    <row r="341" spans="2:6" ht="18.75" customHeight="1">
      <c r="B341" s="82">
        <v>331</v>
      </c>
      <c r="C341" s="84">
        <v>331</v>
      </c>
      <c r="D341" s="84">
        <v>28800949</v>
      </c>
      <c r="E341" s="84">
        <f t="shared" si="5"/>
        <v>2809804020</v>
      </c>
      <c r="F341" s="30"/>
    </row>
    <row r="342" spans="2:6" ht="18.75" customHeight="1">
      <c r="B342" s="12">
        <v>332</v>
      </c>
      <c r="C342" s="84">
        <v>332</v>
      </c>
      <c r="D342" s="84">
        <v>29010855</v>
      </c>
      <c r="E342" s="84">
        <f t="shared" si="5"/>
        <v>2838814875</v>
      </c>
      <c r="F342" s="30"/>
    </row>
    <row r="343" spans="2:6" ht="18.75" customHeight="1">
      <c r="B343" s="82">
        <v>333</v>
      </c>
      <c r="C343" s="84">
        <v>333</v>
      </c>
      <c r="D343" s="84">
        <v>29221650</v>
      </c>
      <c r="E343" s="84">
        <f t="shared" si="5"/>
        <v>2868036525</v>
      </c>
      <c r="F343" s="30"/>
    </row>
    <row r="344" spans="2:6" ht="18.75" customHeight="1">
      <c r="B344" s="12">
        <v>334</v>
      </c>
      <c r="C344" s="84">
        <v>334</v>
      </c>
      <c r="D344" s="84">
        <v>29433337</v>
      </c>
      <c r="E344" s="84">
        <f t="shared" si="5"/>
        <v>2897469862</v>
      </c>
      <c r="F344" s="30"/>
    </row>
    <row r="345" spans="2:6" ht="18.75" customHeight="1">
      <c r="B345" s="82">
        <v>335</v>
      </c>
      <c r="C345" s="84">
        <v>335</v>
      </c>
      <c r="D345" s="84">
        <v>29645915</v>
      </c>
      <c r="E345" s="84">
        <f t="shared" si="5"/>
        <v>2927115777</v>
      </c>
      <c r="F345" s="30"/>
    </row>
    <row r="346" spans="2:6" ht="18.75" customHeight="1">
      <c r="B346" s="12">
        <v>336</v>
      </c>
      <c r="C346" s="84">
        <v>336</v>
      </c>
      <c r="D346" s="84">
        <v>29859386</v>
      </c>
      <c r="E346" s="84">
        <f t="shared" si="5"/>
        <v>2956975163</v>
      </c>
      <c r="F346" s="30"/>
    </row>
    <row r="347" spans="2:6" ht="18.75" customHeight="1">
      <c r="B347" s="82">
        <v>337</v>
      </c>
      <c r="C347" s="84">
        <v>337</v>
      </c>
      <c r="D347" s="84">
        <v>30073751</v>
      </c>
      <c r="E347" s="84">
        <f t="shared" si="5"/>
        <v>2987048914</v>
      </c>
      <c r="F347" s="30"/>
    </row>
    <row r="348" spans="2:6" ht="18.75" customHeight="1">
      <c r="B348" s="12">
        <v>338</v>
      </c>
      <c r="C348" s="84">
        <v>338</v>
      </c>
      <c r="D348" s="84">
        <v>30289012</v>
      </c>
      <c r="E348" s="84">
        <f t="shared" si="5"/>
        <v>3017337926</v>
      </c>
      <c r="F348" s="30"/>
    </row>
    <row r="349" spans="2:6" ht="18.75" customHeight="1">
      <c r="B349" s="82">
        <v>339</v>
      </c>
      <c r="C349" s="84">
        <v>339</v>
      </c>
      <c r="D349" s="84">
        <v>30505168</v>
      </c>
      <c r="E349" s="84">
        <f t="shared" si="5"/>
        <v>3047843094</v>
      </c>
      <c r="F349" s="30"/>
    </row>
    <row r="350" spans="2:6" ht="18.75" customHeight="1">
      <c r="B350" s="12">
        <v>340</v>
      </c>
      <c r="C350" s="84">
        <v>340</v>
      </c>
      <c r="D350" s="84">
        <v>30722222</v>
      </c>
      <c r="E350" s="84">
        <f t="shared" si="5"/>
        <v>3078565316</v>
      </c>
      <c r="F350" s="30"/>
    </row>
    <row r="351" spans="2:6" ht="18.75" customHeight="1">
      <c r="B351" s="82">
        <v>341</v>
      </c>
      <c r="C351" s="84">
        <v>341</v>
      </c>
      <c r="D351" s="84">
        <v>30940173</v>
      </c>
      <c r="E351" s="84">
        <f t="shared" si="5"/>
        <v>3109505489</v>
      </c>
      <c r="F351" s="30"/>
    </row>
    <row r="352" spans="2:6" ht="18.75" customHeight="1">
      <c r="B352" s="12">
        <v>342</v>
      </c>
      <c r="C352" s="84">
        <v>342</v>
      </c>
      <c r="D352" s="84">
        <v>31159024</v>
      </c>
      <c r="E352" s="84">
        <f t="shared" si="5"/>
        <v>3140664513</v>
      </c>
      <c r="F352" s="30"/>
    </row>
    <row r="353" spans="2:6" ht="18.75" customHeight="1">
      <c r="B353" s="82">
        <v>343</v>
      </c>
      <c r="C353" s="84">
        <v>343</v>
      </c>
      <c r="D353" s="84">
        <v>31378776</v>
      </c>
      <c r="E353" s="84">
        <f t="shared" si="5"/>
        <v>3172043289</v>
      </c>
      <c r="F353" s="30"/>
    </row>
    <row r="354" spans="2:6" ht="18.75" customHeight="1">
      <c r="B354" s="12">
        <v>344</v>
      </c>
      <c r="C354" s="84">
        <v>344</v>
      </c>
      <c r="D354" s="84">
        <v>31599429</v>
      </c>
      <c r="E354" s="84">
        <f t="shared" si="5"/>
        <v>3203642718</v>
      </c>
      <c r="F354" s="30"/>
    </row>
    <row r="355" spans="2:6" ht="18.75" customHeight="1">
      <c r="B355" s="82">
        <v>345</v>
      </c>
      <c r="C355" s="84">
        <v>345</v>
      </c>
      <c r="D355" s="84">
        <v>31820984</v>
      </c>
      <c r="E355" s="84">
        <f t="shared" si="5"/>
        <v>3235463702</v>
      </c>
      <c r="F355" s="30"/>
    </row>
    <row r="356" spans="2:6" ht="18.75" customHeight="1">
      <c r="B356" s="12">
        <v>346</v>
      </c>
      <c r="C356" s="84">
        <v>346</v>
      </c>
      <c r="D356" s="84">
        <v>32043443</v>
      </c>
      <c r="E356" s="84">
        <f t="shared" si="5"/>
        <v>3267507145</v>
      </c>
      <c r="F356" s="30"/>
    </row>
    <row r="357" spans="2:6" ht="18.75" customHeight="1">
      <c r="B357" s="82">
        <v>347</v>
      </c>
      <c r="C357" s="84">
        <v>347</v>
      </c>
      <c r="D357" s="84">
        <v>32266806</v>
      </c>
      <c r="E357" s="84">
        <f t="shared" si="5"/>
        <v>3299773951</v>
      </c>
      <c r="F357" s="30"/>
    </row>
    <row r="358" spans="2:6" ht="18.75" customHeight="1">
      <c r="B358" s="12">
        <v>348</v>
      </c>
      <c r="C358" s="84">
        <v>348</v>
      </c>
      <c r="D358" s="84">
        <v>32491075</v>
      </c>
      <c r="E358" s="84">
        <f t="shared" si="5"/>
        <v>3332265026</v>
      </c>
      <c r="F358" s="30"/>
    </row>
    <row r="359" spans="2:6" ht="18.75" customHeight="1">
      <c r="B359" s="82">
        <v>349</v>
      </c>
      <c r="C359" s="84">
        <v>349</v>
      </c>
      <c r="D359" s="84">
        <v>32716251</v>
      </c>
      <c r="E359" s="84">
        <f t="shared" si="5"/>
        <v>3364981277</v>
      </c>
      <c r="F359" s="30"/>
    </row>
    <row r="360" spans="2:6" ht="18.75" customHeight="1">
      <c r="B360" s="12">
        <v>350</v>
      </c>
      <c r="C360" s="84">
        <v>350</v>
      </c>
      <c r="D360" s="84">
        <v>32942334</v>
      </c>
      <c r="E360" s="84">
        <f t="shared" si="5"/>
        <v>3397923611</v>
      </c>
      <c r="F360" s="30"/>
    </row>
    <row r="361" spans="2:6" ht="18.75" customHeight="1">
      <c r="B361" s="82">
        <v>351</v>
      </c>
      <c r="C361" s="84">
        <v>351</v>
      </c>
      <c r="D361" s="84">
        <v>33169326</v>
      </c>
      <c r="E361" s="84">
        <f t="shared" si="5"/>
        <v>3431092937</v>
      </c>
      <c r="F361" s="30"/>
    </row>
    <row r="362" spans="2:6" ht="18.75" customHeight="1">
      <c r="B362" s="12">
        <v>352</v>
      </c>
      <c r="C362" s="84">
        <v>352</v>
      </c>
      <c r="D362" s="84">
        <v>33397228</v>
      </c>
      <c r="E362" s="84">
        <f t="shared" si="5"/>
        <v>3464490165</v>
      </c>
      <c r="F362" s="30"/>
    </row>
    <row r="363" spans="2:6" ht="18.75" customHeight="1">
      <c r="B363" s="82">
        <v>353</v>
      </c>
      <c r="C363" s="84">
        <v>353</v>
      </c>
      <c r="D363" s="84">
        <v>33626041</v>
      </c>
      <c r="E363" s="84">
        <f t="shared" si="5"/>
        <v>3498116206</v>
      </c>
      <c r="F363" s="30"/>
    </row>
    <row r="364" spans="2:6" ht="18.75" customHeight="1">
      <c r="B364" s="12">
        <v>354</v>
      </c>
      <c r="C364" s="84">
        <v>354</v>
      </c>
      <c r="D364" s="84">
        <v>33855765</v>
      </c>
      <c r="E364" s="84">
        <f t="shared" si="5"/>
        <v>3531971971</v>
      </c>
      <c r="F364" s="30"/>
    </row>
    <row r="365" spans="2:6" ht="18.75" customHeight="1">
      <c r="B365" s="82">
        <v>355</v>
      </c>
      <c r="C365" s="84">
        <v>355</v>
      </c>
      <c r="D365" s="84">
        <v>34086403</v>
      </c>
      <c r="E365" s="84">
        <f t="shared" si="5"/>
        <v>3566058374</v>
      </c>
      <c r="F365" s="30"/>
    </row>
    <row r="366" spans="2:6" ht="18.75" customHeight="1">
      <c r="B366" s="12">
        <v>356</v>
      </c>
      <c r="C366" s="84">
        <v>356</v>
      </c>
      <c r="D366" s="84">
        <v>34317954</v>
      </c>
      <c r="E366" s="84">
        <f t="shared" si="5"/>
        <v>3600376328</v>
      </c>
      <c r="F366" s="30"/>
    </row>
    <row r="367" spans="2:6" ht="18.75" customHeight="1">
      <c r="B367" s="82">
        <v>357</v>
      </c>
      <c r="C367" s="84">
        <v>357</v>
      </c>
      <c r="D367" s="84">
        <v>34550420</v>
      </c>
      <c r="E367" s="84">
        <f t="shared" si="5"/>
        <v>3634926748</v>
      </c>
      <c r="F367" s="30"/>
    </row>
    <row r="368" spans="2:6" ht="18.75" customHeight="1">
      <c r="B368" s="12">
        <v>358</v>
      </c>
      <c r="C368" s="84">
        <v>358</v>
      </c>
      <c r="D368" s="84">
        <v>34783803</v>
      </c>
      <c r="E368" s="84">
        <f t="shared" si="5"/>
        <v>3669710551</v>
      </c>
      <c r="F368" s="30"/>
    </row>
    <row r="369" spans="2:6" ht="18.75" customHeight="1">
      <c r="B369" s="82">
        <v>359</v>
      </c>
      <c r="C369" s="84">
        <v>359</v>
      </c>
      <c r="D369" s="84">
        <v>35018102</v>
      </c>
      <c r="E369" s="84">
        <f t="shared" si="5"/>
        <v>3704728653</v>
      </c>
      <c r="F369" s="30"/>
    </row>
    <row r="370" spans="2:6" ht="18.75" customHeight="1">
      <c r="B370" s="12">
        <v>360</v>
      </c>
      <c r="C370" s="84">
        <v>360</v>
      </c>
      <c r="D370" s="84">
        <v>35253320</v>
      </c>
      <c r="E370" s="84">
        <f t="shared" si="5"/>
        <v>3739981973</v>
      </c>
      <c r="F370" s="30"/>
    </row>
    <row r="371" spans="2:6" ht="18.75" customHeight="1">
      <c r="B371" s="82">
        <v>361</v>
      </c>
      <c r="C371" s="84">
        <v>361</v>
      </c>
      <c r="D371" s="84">
        <v>35489461</v>
      </c>
      <c r="E371" s="84">
        <f t="shared" si="5"/>
        <v>3775471434</v>
      </c>
      <c r="F371" s="30"/>
    </row>
    <row r="372" spans="2:6" ht="18.75" customHeight="1">
      <c r="B372" s="12">
        <v>362</v>
      </c>
      <c r="C372" s="84">
        <v>362</v>
      </c>
      <c r="D372" s="84">
        <v>35726526</v>
      </c>
      <c r="E372" s="84">
        <f t="shared" si="5"/>
        <v>3811197960</v>
      </c>
      <c r="F372" s="30"/>
    </row>
    <row r="373" spans="2:6" ht="18.75" customHeight="1">
      <c r="B373" s="82">
        <v>363</v>
      </c>
      <c r="C373" s="84">
        <v>363</v>
      </c>
      <c r="D373" s="84">
        <v>35964516</v>
      </c>
      <c r="E373" s="84">
        <f t="shared" si="5"/>
        <v>3847162476</v>
      </c>
      <c r="F373" s="30"/>
    </row>
    <row r="374" spans="2:6" ht="18.75" customHeight="1">
      <c r="B374" s="12">
        <v>364</v>
      </c>
      <c r="C374" s="84">
        <v>364</v>
      </c>
      <c r="D374" s="84">
        <v>36203434</v>
      </c>
      <c r="E374" s="84">
        <f t="shared" si="5"/>
        <v>3883365910</v>
      </c>
      <c r="F374" s="30"/>
    </row>
    <row r="375" spans="2:6" ht="18.75" customHeight="1">
      <c r="B375" s="82">
        <v>365</v>
      </c>
      <c r="C375" s="84">
        <v>365</v>
      </c>
      <c r="D375" s="84">
        <v>36443279</v>
      </c>
      <c r="E375" s="84">
        <f t="shared" si="5"/>
        <v>3919809189</v>
      </c>
      <c r="F375" s="30"/>
    </row>
    <row r="376" spans="2:6" ht="18.75" customHeight="1">
      <c r="B376" s="12">
        <v>366</v>
      </c>
      <c r="C376" s="84">
        <v>366</v>
      </c>
      <c r="D376" s="84">
        <v>36684055</v>
      </c>
      <c r="E376" s="84">
        <f t="shared" si="5"/>
        <v>3956493244</v>
      </c>
      <c r="F376" s="30"/>
    </row>
    <row r="377" spans="2:6" ht="18.75" customHeight="1">
      <c r="B377" s="82">
        <v>367</v>
      </c>
      <c r="C377" s="84">
        <v>367</v>
      </c>
      <c r="D377" s="84">
        <v>36925763</v>
      </c>
      <c r="E377" s="84">
        <f t="shared" si="5"/>
        <v>3993419007</v>
      </c>
      <c r="F377" s="30"/>
    </row>
    <row r="378" spans="2:6" ht="18.75" customHeight="1">
      <c r="B378" s="12">
        <v>368</v>
      </c>
      <c r="C378" s="84">
        <v>368</v>
      </c>
      <c r="D378" s="84">
        <v>37168403</v>
      </c>
      <c r="E378" s="84">
        <f t="shared" si="5"/>
        <v>4030587410</v>
      </c>
      <c r="F378" s="30"/>
    </row>
    <row r="379" spans="2:6" ht="18.75" customHeight="1">
      <c r="B379" s="82">
        <v>369</v>
      </c>
      <c r="C379" s="84">
        <v>369</v>
      </c>
      <c r="D379" s="84">
        <v>37411977</v>
      </c>
      <c r="E379" s="84">
        <f t="shared" si="5"/>
        <v>4067999387</v>
      </c>
      <c r="F379" s="30"/>
    </row>
    <row r="380" spans="2:6" ht="18.75" customHeight="1">
      <c r="B380" s="12">
        <v>370</v>
      </c>
      <c r="C380" s="84">
        <v>370</v>
      </c>
      <c r="D380" s="84">
        <v>37656486</v>
      </c>
      <c r="E380" s="84">
        <f t="shared" si="5"/>
        <v>4105655873</v>
      </c>
      <c r="F380" s="30"/>
    </row>
    <row r="381" spans="2:6" ht="18.75" customHeight="1">
      <c r="B381" s="82">
        <v>371</v>
      </c>
      <c r="C381" s="84">
        <v>371</v>
      </c>
      <c r="D381" s="84">
        <v>37901930</v>
      </c>
      <c r="E381" s="84">
        <f t="shared" si="5"/>
        <v>4143557803</v>
      </c>
      <c r="F381" s="30"/>
    </row>
    <row r="382" spans="2:6" ht="18.75" customHeight="1">
      <c r="B382" s="12">
        <v>372</v>
      </c>
      <c r="C382" s="84">
        <v>372</v>
      </c>
      <c r="D382" s="84">
        <v>38148310</v>
      </c>
      <c r="E382" s="84">
        <f t="shared" si="5"/>
        <v>4181706113</v>
      </c>
      <c r="F382" s="30"/>
    </row>
    <row r="383" spans="2:6" ht="18.75" customHeight="1">
      <c r="B383" s="82">
        <v>373</v>
      </c>
      <c r="C383" s="84">
        <v>373</v>
      </c>
      <c r="D383" s="84">
        <v>38395628</v>
      </c>
      <c r="E383" s="84">
        <f t="shared" si="5"/>
        <v>4220101741</v>
      </c>
      <c r="F383" s="30"/>
    </row>
    <row r="384" spans="2:6" ht="18.75" customHeight="1">
      <c r="B384" s="12">
        <v>374</v>
      </c>
      <c r="C384" s="84">
        <v>374</v>
      </c>
      <c r="D384" s="84">
        <v>38643883</v>
      </c>
      <c r="E384" s="84">
        <f t="shared" si="5"/>
        <v>4258745624</v>
      </c>
      <c r="F384" s="30"/>
    </row>
    <row r="385" spans="2:6" ht="18.75" customHeight="1">
      <c r="B385" s="82">
        <v>375</v>
      </c>
      <c r="C385" s="84">
        <v>375</v>
      </c>
      <c r="D385" s="84">
        <v>38893075</v>
      </c>
      <c r="E385" s="84">
        <f t="shared" si="5"/>
        <v>4297638699</v>
      </c>
      <c r="F385" s="30"/>
    </row>
    <row r="386" spans="2:6" ht="18.75" customHeight="1">
      <c r="B386" s="12">
        <v>376</v>
      </c>
      <c r="C386" s="84">
        <v>376</v>
      </c>
      <c r="D386" s="84">
        <v>39143205</v>
      </c>
      <c r="E386" s="84">
        <f t="shared" si="5"/>
        <v>4336781904</v>
      </c>
      <c r="F386" s="30"/>
    </row>
    <row r="387" spans="2:6" ht="18.75" customHeight="1">
      <c r="B387" s="82">
        <v>377</v>
      </c>
      <c r="C387" s="84">
        <v>377</v>
      </c>
      <c r="D387" s="84">
        <v>39394273</v>
      </c>
      <c r="E387" s="84">
        <f t="shared" si="5"/>
        <v>4376176177</v>
      </c>
      <c r="F387" s="30"/>
    </row>
    <row r="388" spans="2:6" ht="18.75" customHeight="1">
      <c r="B388" s="12">
        <v>378</v>
      </c>
      <c r="C388" s="84">
        <v>378</v>
      </c>
      <c r="D388" s="84">
        <v>39646283</v>
      </c>
      <c r="E388" s="84">
        <f t="shared" si="5"/>
        <v>4415822460</v>
      </c>
      <c r="F388" s="30"/>
    </row>
    <row r="389" spans="2:6" ht="18.75" customHeight="1">
      <c r="B389" s="82">
        <v>379</v>
      </c>
      <c r="C389" s="84">
        <v>379</v>
      </c>
      <c r="D389" s="84">
        <v>39899237</v>
      </c>
      <c r="E389" s="84">
        <f t="shared" si="5"/>
        <v>4455721697</v>
      </c>
      <c r="F389" s="30"/>
    </row>
    <row r="390" spans="2:6" ht="18.75" customHeight="1">
      <c r="B390" s="12">
        <v>380</v>
      </c>
      <c r="C390" s="84">
        <v>380</v>
      </c>
      <c r="D390" s="84">
        <v>40153134</v>
      </c>
      <c r="E390" s="84">
        <f t="shared" si="5"/>
        <v>4495874831</v>
      </c>
      <c r="F390" s="30"/>
    </row>
    <row r="391" spans="2:6" ht="18.75" customHeight="1">
      <c r="B391" s="82">
        <v>381</v>
      </c>
      <c r="C391" s="84">
        <v>381</v>
      </c>
      <c r="D391" s="84">
        <v>40407973</v>
      </c>
      <c r="E391" s="84">
        <f t="shared" si="5"/>
        <v>4536282804</v>
      </c>
      <c r="F391" s="30"/>
    </row>
    <row r="392" spans="2:6" ht="18.75" customHeight="1">
      <c r="B392" s="12">
        <v>382</v>
      </c>
      <c r="C392" s="84">
        <v>382</v>
      </c>
      <c r="D392" s="84">
        <v>40663754</v>
      </c>
      <c r="E392" s="84">
        <f t="shared" si="5"/>
        <v>4576946558</v>
      </c>
      <c r="F392" s="30"/>
    </row>
    <row r="393" spans="2:6" ht="18.75" customHeight="1">
      <c r="B393" s="82">
        <v>383</v>
      </c>
      <c r="C393" s="84">
        <v>383</v>
      </c>
      <c r="D393" s="84">
        <v>40920478</v>
      </c>
      <c r="E393" s="84">
        <f t="shared" si="5"/>
        <v>4617867036</v>
      </c>
      <c r="F393" s="30"/>
    </row>
    <row r="394" spans="2:6" ht="18.75" customHeight="1">
      <c r="B394" s="12">
        <v>384</v>
      </c>
      <c r="C394" s="84">
        <v>384</v>
      </c>
      <c r="D394" s="84">
        <v>41178145</v>
      </c>
      <c r="E394" s="84">
        <f t="shared" si="5"/>
        <v>4659045181</v>
      </c>
      <c r="F394" s="30"/>
    </row>
    <row r="395" spans="2:6" ht="18.75" customHeight="1">
      <c r="B395" s="82">
        <v>385</v>
      </c>
      <c r="C395" s="84">
        <v>385</v>
      </c>
      <c r="D395" s="84">
        <v>41436756</v>
      </c>
      <c r="E395" s="84">
        <f t="shared" si="5"/>
        <v>4700481937</v>
      </c>
      <c r="F395" s="30"/>
    </row>
    <row r="396" spans="2:6" ht="18.75" customHeight="1">
      <c r="B396" s="12">
        <v>386</v>
      </c>
      <c r="C396" s="84">
        <v>386</v>
      </c>
      <c r="D396" s="84">
        <v>41696313</v>
      </c>
      <c r="E396" s="84">
        <f t="shared" si="5"/>
        <v>4742178250</v>
      </c>
      <c r="F396" s="30"/>
    </row>
    <row r="397" spans="2:6" ht="18.75" customHeight="1">
      <c r="B397" s="82">
        <v>387</v>
      </c>
      <c r="C397" s="84">
        <v>387</v>
      </c>
      <c r="D397" s="84">
        <v>41956818</v>
      </c>
      <c r="E397" s="84">
        <f t="shared" si="5"/>
        <v>4784135068</v>
      </c>
      <c r="F397" s="30"/>
    </row>
    <row r="398" spans="2:6" ht="18.75" customHeight="1">
      <c r="B398" s="12">
        <v>388</v>
      </c>
      <c r="C398" s="84">
        <v>388</v>
      </c>
      <c r="D398" s="84">
        <v>42218271</v>
      </c>
      <c r="E398" s="84">
        <f t="shared" ref="E398:E461" si="6">E397+D398</f>
        <v>4826353339</v>
      </c>
      <c r="F398" s="30"/>
    </row>
    <row r="399" spans="2:6" ht="18.75" customHeight="1">
      <c r="B399" s="82">
        <v>389</v>
      </c>
      <c r="C399" s="84">
        <v>389</v>
      </c>
      <c r="D399" s="84">
        <v>42480671</v>
      </c>
      <c r="E399" s="84">
        <f t="shared" si="6"/>
        <v>4868834010</v>
      </c>
      <c r="F399" s="30"/>
    </row>
    <row r="400" spans="2:6" ht="18.75" customHeight="1">
      <c r="B400" s="12">
        <v>390</v>
      </c>
      <c r="C400" s="84">
        <v>390</v>
      </c>
      <c r="D400" s="84">
        <v>42744018</v>
      </c>
      <c r="E400" s="84">
        <f t="shared" si="6"/>
        <v>4911578028</v>
      </c>
      <c r="F400" s="30"/>
    </row>
    <row r="401" spans="2:6" ht="18.75" customHeight="1">
      <c r="B401" s="82">
        <v>391</v>
      </c>
      <c r="C401" s="84">
        <v>391</v>
      </c>
      <c r="D401" s="84">
        <v>43008315</v>
      </c>
      <c r="E401" s="84">
        <f t="shared" si="6"/>
        <v>4954586343</v>
      </c>
      <c r="F401" s="30"/>
    </row>
    <row r="402" spans="2:6" ht="18.75" customHeight="1">
      <c r="B402" s="12">
        <v>392</v>
      </c>
      <c r="C402" s="84">
        <v>392</v>
      </c>
      <c r="D402" s="84">
        <v>43273564</v>
      </c>
      <c r="E402" s="84">
        <f t="shared" si="6"/>
        <v>4997859907</v>
      </c>
      <c r="F402" s="30"/>
    </row>
    <row r="403" spans="2:6" ht="18.75" customHeight="1">
      <c r="B403" s="82">
        <v>393</v>
      </c>
      <c r="C403" s="84">
        <v>393</v>
      </c>
      <c r="D403" s="84">
        <v>43539765</v>
      </c>
      <c r="E403" s="84">
        <f t="shared" si="6"/>
        <v>5041399672</v>
      </c>
      <c r="F403" s="30"/>
    </row>
    <row r="404" spans="2:6" ht="18.75" customHeight="1">
      <c r="B404" s="12">
        <v>394</v>
      </c>
      <c r="C404" s="84">
        <v>394</v>
      </c>
      <c r="D404" s="84">
        <v>43806918</v>
      </c>
      <c r="E404" s="84">
        <f t="shared" si="6"/>
        <v>5085206590</v>
      </c>
      <c r="F404" s="30"/>
    </row>
    <row r="405" spans="2:6" ht="18.75" customHeight="1">
      <c r="B405" s="82">
        <v>395</v>
      </c>
      <c r="C405" s="84">
        <v>395</v>
      </c>
      <c r="D405" s="84">
        <v>44075024</v>
      </c>
      <c r="E405" s="84">
        <f t="shared" si="6"/>
        <v>5129281614</v>
      </c>
      <c r="F405" s="30"/>
    </row>
    <row r="406" spans="2:6" ht="18.75" customHeight="1">
      <c r="B406" s="12">
        <v>396</v>
      </c>
      <c r="C406" s="84">
        <v>396</v>
      </c>
      <c r="D406" s="84">
        <v>44344085</v>
      </c>
      <c r="E406" s="84">
        <f t="shared" si="6"/>
        <v>5173625699</v>
      </c>
      <c r="F406" s="30"/>
    </row>
    <row r="407" spans="2:6" ht="18.75" customHeight="1">
      <c r="B407" s="82">
        <v>397</v>
      </c>
      <c r="C407" s="84">
        <v>397</v>
      </c>
      <c r="D407" s="84">
        <v>44614102</v>
      </c>
      <c r="E407" s="84">
        <f t="shared" si="6"/>
        <v>5218239801</v>
      </c>
      <c r="F407" s="30"/>
    </row>
    <row r="408" spans="2:6" ht="18.75" customHeight="1">
      <c r="B408" s="12">
        <v>398</v>
      </c>
      <c r="C408" s="84">
        <v>398</v>
      </c>
      <c r="D408" s="84">
        <v>44885074</v>
      </c>
      <c r="E408" s="84">
        <f t="shared" si="6"/>
        <v>5263124875</v>
      </c>
      <c r="F408" s="30"/>
    </row>
    <row r="409" spans="2:6" ht="18.75" customHeight="1">
      <c r="B409" s="82">
        <v>399</v>
      </c>
      <c r="C409" s="84">
        <v>399</v>
      </c>
      <c r="D409" s="84">
        <v>45157003</v>
      </c>
      <c r="E409" s="84">
        <f t="shared" si="6"/>
        <v>5308281878</v>
      </c>
      <c r="F409" s="30"/>
    </row>
    <row r="410" spans="2:6" ht="18.75" customHeight="1">
      <c r="B410" s="12">
        <v>400</v>
      </c>
      <c r="C410" s="84">
        <v>400</v>
      </c>
      <c r="D410" s="84">
        <v>45429890</v>
      </c>
      <c r="E410" s="84">
        <f t="shared" si="6"/>
        <v>5353711768</v>
      </c>
      <c r="F410" s="30"/>
    </row>
    <row r="411" spans="2:6" ht="18.75" customHeight="1">
      <c r="B411" s="82">
        <v>401</v>
      </c>
      <c r="C411" s="84">
        <v>401</v>
      </c>
      <c r="D411" s="84">
        <v>45703739</v>
      </c>
      <c r="E411" s="84">
        <f t="shared" si="6"/>
        <v>5399415507</v>
      </c>
      <c r="F411" s="30"/>
    </row>
    <row r="412" spans="2:6" ht="18.75" customHeight="1">
      <c r="B412" s="12">
        <v>402</v>
      </c>
      <c r="C412" s="84">
        <v>402</v>
      </c>
      <c r="D412" s="84">
        <v>45978560</v>
      </c>
      <c r="E412" s="84">
        <f t="shared" si="6"/>
        <v>5445394067</v>
      </c>
      <c r="F412" s="30"/>
    </row>
    <row r="413" spans="2:6" ht="18.75" customHeight="1">
      <c r="B413" s="82">
        <v>403</v>
      </c>
      <c r="C413" s="84">
        <v>403</v>
      </c>
      <c r="D413" s="84">
        <v>46254363</v>
      </c>
      <c r="E413" s="84">
        <f t="shared" si="6"/>
        <v>5491648430</v>
      </c>
      <c r="F413" s="30"/>
    </row>
    <row r="414" spans="2:6" ht="18.75" customHeight="1">
      <c r="B414" s="12">
        <v>404</v>
      </c>
      <c r="C414" s="84">
        <v>404</v>
      </c>
      <c r="D414" s="84">
        <v>46531158</v>
      </c>
      <c r="E414" s="84">
        <f t="shared" si="6"/>
        <v>5538179588</v>
      </c>
      <c r="F414" s="30"/>
    </row>
    <row r="415" spans="2:6" ht="18.75" customHeight="1">
      <c r="B415" s="82">
        <v>405</v>
      </c>
      <c r="C415" s="84">
        <v>405</v>
      </c>
      <c r="D415" s="84">
        <v>46808955</v>
      </c>
      <c r="E415" s="84">
        <f t="shared" si="6"/>
        <v>5584988543</v>
      </c>
      <c r="F415" s="30"/>
    </row>
    <row r="416" spans="2:6" ht="18.75" customHeight="1">
      <c r="B416" s="12">
        <v>406</v>
      </c>
      <c r="C416" s="84">
        <v>406</v>
      </c>
      <c r="D416" s="84">
        <v>47087764</v>
      </c>
      <c r="E416" s="84">
        <f t="shared" si="6"/>
        <v>5632076307</v>
      </c>
      <c r="F416" s="30"/>
    </row>
    <row r="417" spans="2:6" ht="18.75" customHeight="1">
      <c r="B417" s="82">
        <v>407</v>
      </c>
      <c r="C417" s="84">
        <v>407</v>
      </c>
      <c r="D417" s="84">
        <v>47367595</v>
      </c>
      <c r="E417" s="84">
        <f t="shared" si="6"/>
        <v>5679443902</v>
      </c>
      <c r="F417" s="30"/>
    </row>
    <row r="418" spans="2:6" ht="18.75" customHeight="1">
      <c r="B418" s="12">
        <v>408</v>
      </c>
      <c r="C418" s="84">
        <v>408</v>
      </c>
      <c r="D418" s="84">
        <v>47648458</v>
      </c>
      <c r="E418" s="84">
        <f t="shared" si="6"/>
        <v>5727092360</v>
      </c>
      <c r="F418" s="30"/>
    </row>
    <row r="419" spans="2:6" ht="18.75" customHeight="1">
      <c r="B419" s="82">
        <v>409</v>
      </c>
      <c r="C419" s="84">
        <v>409</v>
      </c>
      <c r="D419" s="84">
        <v>47930363</v>
      </c>
      <c r="E419" s="84">
        <f t="shared" si="6"/>
        <v>5775022723</v>
      </c>
      <c r="F419" s="30"/>
    </row>
    <row r="420" spans="2:6" ht="18.75" customHeight="1">
      <c r="B420" s="12">
        <v>410</v>
      </c>
      <c r="C420" s="84">
        <v>410</v>
      </c>
      <c r="D420" s="84">
        <v>48213320</v>
      </c>
      <c r="E420" s="84">
        <f t="shared" si="6"/>
        <v>5823236043</v>
      </c>
      <c r="F420" s="30"/>
    </row>
    <row r="421" spans="2:6" ht="18.75" customHeight="1">
      <c r="B421" s="82">
        <v>411</v>
      </c>
      <c r="C421" s="84">
        <v>411</v>
      </c>
      <c r="D421" s="84">
        <v>48497343</v>
      </c>
      <c r="E421" s="84">
        <f t="shared" si="6"/>
        <v>5871733386</v>
      </c>
      <c r="F421" s="30"/>
    </row>
    <row r="422" spans="2:6" ht="18.75" customHeight="1">
      <c r="B422" s="12">
        <v>412</v>
      </c>
      <c r="C422" s="84">
        <v>412</v>
      </c>
      <c r="D422" s="84">
        <v>48782442</v>
      </c>
      <c r="E422" s="84">
        <f t="shared" si="6"/>
        <v>5920515828</v>
      </c>
      <c r="F422" s="30"/>
    </row>
    <row r="423" spans="2:6" ht="18.75" customHeight="1">
      <c r="B423" s="82">
        <v>413</v>
      </c>
      <c r="C423" s="84">
        <v>413</v>
      </c>
      <c r="D423" s="84">
        <v>49068627</v>
      </c>
      <c r="E423" s="84">
        <f t="shared" si="6"/>
        <v>5969584455</v>
      </c>
      <c r="F423" s="30"/>
    </row>
    <row r="424" spans="2:6" ht="18.75" customHeight="1">
      <c r="B424" s="12">
        <v>414</v>
      </c>
      <c r="C424" s="84">
        <v>414</v>
      </c>
      <c r="D424" s="84">
        <v>49355908</v>
      </c>
      <c r="E424" s="84">
        <f t="shared" si="6"/>
        <v>6018940363</v>
      </c>
      <c r="F424" s="30"/>
    </row>
    <row r="425" spans="2:6" ht="18.75" customHeight="1">
      <c r="B425" s="82">
        <v>415</v>
      </c>
      <c r="C425" s="84">
        <v>415</v>
      </c>
      <c r="D425" s="84">
        <v>49644295</v>
      </c>
      <c r="E425" s="84">
        <f t="shared" si="6"/>
        <v>6068584658</v>
      </c>
      <c r="F425" s="30"/>
    </row>
    <row r="426" spans="2:6" ht="18.75" customHeight="1">
      <c r="B426" s="12">
        <v>416</v>
      </c>
      <c r="C426" s="84">
        <v>416</v>
      </c>
      <c r="D426" s="84">
        <v>49933798</v>
      </c>
      <c r="E426" s="84">
        <f t="shared" si="6"/>
        <v>6118518456</v>
      </c>
      <c r="F426" s="30"/>
    </row>
    <row r="427" spans="2:6" ht="18.75" customHeight="1">
      <c r="B427" s="82">
        <v>417</v>
      </c>
      <c r="C427" s="84">
        <v>417</v>
      </c>
      <c r="D427" s="84">
        <v>50224427</v>
      </c>
      <c r="E427" s="84">
        <f t="shared" si="6"/>
        <v>6168742883</v>
      </c>
      <c r="F427" s="30"/>
    </row>
    <row r="428" spans="2:6" ht="18.75" customHeight="1">
      <c r="B428" s="12">
        <v>418</v>
      </c>
      <c r="C428" s="84">
        <v>418</v>
      </c>
      <c r="D428" s="84">
        <v>50516192</v>
      </c>
      <c r="E428" s="84">
        <f t="shared" si="6"/>
        <v>6219259075</v>
      </c>
      <c r="F428" s="30"/>
    </row>
    <row r="429" spans="2:6" ht="18.75" customHeight="1">
      <c r="B429" s="82">
        <v>419</v>
      </c>
      <c r="C429" s="84">
        <v>419</v>
      </c>
      <c r="D429" s="84">
        <v>50809103</v>
      </c>
      <c r="E429" s="84">
        <f t="shared" si="6"/>
        <v>6270068178</v>
      </c>
      <c r="F429" s="30"/>
    </row>
    <row r="430" spans="2:6" ht="18.75" customHeight="1">
      <c r="B430" s="12">
        <v>420</v>
      </c>
      <c r="C430" s="84">
        <v>420</v>
      </c>
      <c r="D430" s="84">
        <v>51103170</v>
      </c>
      <c r="E430" s="84">
        <f t="shared" si="6"/>
        <v>6321171348</v>
      </c>
      <c r="F430" s="30"/>
    </row>
    <row r="431" spans="2:6" ht="18.75" customHeight="1">
      <c r="B431" s="82">
        <v>421</v>
      </c>
      <c r="C431" s="84">
        <v>421</v>
      </c>
      <c r="D431" s="84">
        <v>51398407</v>
      </c>
      <c r="E431" s="84">
        <f t="shared" si="6"/>
        <v>6372569755</v>
      </c>
      <c r="F431" s="30"/>
    </row>
    <row r="432" spans="2:6" ht="18.75" customHeight="1">
      <c r="B432" s="12">
        <v>422</v>
      </c>
      <c r="C432" s="84">
        <v>422</v>
      </c>
      <c r="D432" s="84">
        <v>51694824</v>
      </c>
      <c r="E432" s="84">
        <f t="shared" si="6"/>
        <v>6424264579</v>
      </c>
      <c r="F432" s="30"/>
    </row>
    <row r="433" spans="2:6" ht="18.75" customHeight="1">
      <c r="B433" s="82">
        <v>423</v>
      </c>
      <c r="C433" s="84">
        <v>423</v>
      </c>
      <c r="D433" s="84">
        <v>51992431</v>
      </c>
      <c r="E433" s="84">
        <f t="shared" si="6"/>
        <v>6476257010</v>
      </c>
      <c r="F433" s="30"/>
    </row>
    <row r="434" spans="2:6" ht="18.75" customHeight="1">
      <c r="B434" s="12">
        <v>424</v>
      </c>
      <c r="C434" s="84">
        <v>424</v>
      </c>
      <c r="D434" s="84">
        <v>52291238</v>
      </c>
      <c r="E434" s="84">
        <f t="shared" si="6"/>
        <v>6528548248</v>
      </c>
      <c r="F434" s="30"/>
    </row>
    <row r="435" spans="2:6" ht="18.75" customHeight="1">
      <c r="B435" s="82">
        <v>425</v>
      </c>
      <c r="C435" s="84">
        <v>425</v>
      </c>
      <c r="D435" s="84">
        <v>52591255</v>
      </c>
      <c r="E435" s="84">
        <f t="shared" si="6"/>
        <v>6581139503</v>
      </c>
      <c r="F435" s="30"/>
    </row>
    <row r="436" spans="2:6" ht="18.75" customHeight="1">
      <c r="B436" s="12">
        <v>426</v>
      </c>
      <c r="C436" s="84">
        <v>426</v>
      </c>
      <c r="D436" s="84">
        <v>52892492</v>
      </c>
      <c r="E436" s="84">
        <f t="shared" si="6"/>
        <v>6634031995</v>
      </c>
      <c r="F436" s="30"/>
    </row>
    <row r="437" spans="2:6" ht="18.75" customHeight="1">
      <c r="B437" s="82">
        <v>427</v>
      </c>
      <c r="C437" s="84">
        <v>427</v>
      </c>
      <c r="D437" s="84">
        <v>53194959</v>
      </c>
      <c r="E437" s="84">
        <f t="shared" si="6"/>
        <v>6687226954</v>
      </c>
      <c r="F437" s="30"/>
    </row>
    <row r="438" spans="2:6" ht="18.75" customHeight="1">
      <c r="B438" s="12">
        <v>428</v>
      </c>
      <c r="C438" s="84">
        <v>428</v>
      </c>
      <c r="D438" s="84">
        <v>53498666</v>
      </c>
      <c r="E438" s="84">
        <f t="shared" si="6"/>
        <v>6740725620</v>
      </c>
      <c r="F438" s="30"/>
    </row>
    <row r="439" spans="2:6" ht="18.75" customHeight="1">
      <c r="B439" s="82">
        <v>429</v>
      </c>
      <c r="C439" s="84">
        <v>429</v>
      </c>
      <c r="D439" s="84">
        <v>53803623</v>
      </c>
      <c r="E439" s="84">
        <f t="shared" si="6"/>
        <v>6794529243</v>
      </c>
      <c r="F439" s="30"/>
    </row>
    <row r="440" spans="2:6" ht="18.75" customHeight="1">
      <c r="B440" s="12">
        <v>430</v>
      </c>
      <c r="C440" s="84">
        <v>430</v>
      </c>
      <c r="D440" s="84">
        <v>54109840</v>
      </c>
      <c r="E440" s="84">
        <f t="shared" si="6"/>
        <v>6848639083</v>
      </c>
      <c r="F440" s="30"/>
    </row>
    <row r="441" spans="2:6" ht="18.75" customHeight="1">
      <c r="B441" s="82">
        <v>431</v>
      </c>
      <c r="C441" s="84">
        <v>431</v>
      </c>
      <c r="D441" s="84">
        <v>54417331</v>
      </c>
      <c r="E441" s="84">
        <f t="shared" si="6"/>
        <v>6903056414</v>
      </c>
      <c r="F441" s="30"/>
    </row>
    <row r="442" spans="2:6" ht="18.75" customHeight="1">
      <c r="B442" s="12">
        <v>432</v>
      </c>
      <c r="C442" s="84">
        <v>432</v>
      </c>
      <c r="D442" s="84">
        <v>54726106</v>
      </c>
      <c r="E442" s="84">
        <f t="shared" si="6"/>
        <v>6957782520</v>
      </c>
      <c r="F442" s="30"/>
    </row>
    <row r="443" spans="2:6" ht="18.75" customHeight="1">
      <c r="B443" s="82">
        <v>433</v>
      </c>
      <c r="C443" s="84">
        <v>433</v>
      </c>
      <c r="D443" s="84">
        <v>55036175</v>
      </c>
      <c r="E443" s="84">
        <f t="shared" si="6"/>
        <v>7012818695</v>
      </c>
      <c r="F443" s="30"/>
    </row>
    <row r="444" spans="2:6" ht="18.75" customHeight="1">
      <c r="B444" s="12">
        <v>434</v>
      </c>
      <c r="C444" s="84">
        <v>434</v>
      </c>
      <c r="D444" s="84">
        <v>55347548</v>
      </c>
      <c r="E444" s="84">
        <f t="shared" si="6"/>
        <v>7068166243</v>
      </c>
      <c r="F444" s="30"/>
    </row>
    <row r="445" spans="2:6" ht="18.75" customHeight="1">
      <c r="B445" s="82">
        <v>435</v>
      </c>
      <c r="C445" s="84">
        <v>435</v>
      </c>
      <c r="D445" s="84">
        <v>55660235</v>
      </c>
      <c r="E445" s="84">
        <f t="shared" si="6"/>
        <v>7123826478</v>
      </c>
      <c r="F445" s="30"/>
    </row>
    <row r="446" spans="2:6" ht="18.75" customHeight="1">
      <c r="B446" s="12">
        <v>436</v>
      </c>
      <c r="C446" s="84">
        <v>436</v>
      </c>
      <c r="D446" s="84">
        <v>55974246</v>
      </c>
      <c r="E446" s="84">
        <f t="shared" si="6"/>
        <v>7179800724</v>
      </c>
      <c r="F446" s="30"/>
    </row>
    <row r="447" spans="2:6" ht="18.75" customHeight="1">
      <c r="B447" s="82">
        <v>437</v>
      </c>
      <c r="C447" s="84">
        <v>437</v>
      </c>
      <c r="D447" s="84">
        <v>56289591</v>
      </c>
      <c r="E447" s="84">
        <f t="shared" si="6"/>
        <v>7236090315</v>
      </c>
      <c r="F447" s="30"/>
    </row>
    <row r="448" spans="2:6" ht="18.75" customHeight="1">
      <c r="B448" s="12">
        <v>438</v>
      </c>
      <c r="C448" s="84">
        <v>438</v>
      </c>
      <c r="D448" s="84">
        <v>56606280</v>
      </c>
      <c r="E448" s="84">
        <f t="shared" si="6"/>
        <v>7292696595</v>
      </c>
      <c r="F448" s="30"/>
    </row>
    <row r="449" spans="2:6" ht="18.75" customHeight="1">
      <c r="B449" s="82">
        <v>439</v>
      </c>
      <c r="C449" s="84">
        <v>439</v>
      </c>
      <c r="D449" s="84">
        <v>56924323</v>
      </c>
      <c r="E449" s="84">
        <f t="shared" si="6"/>
        <v>7349620918</v>
      </c>
      <c r="F449" s="30"/>
    </row>
    <row r="450" spans="2:6" ht="18.75" customHeight="1">
      <c r="B450" s="12">
        <v>440</v>
      </c>
      <c r="C450" s="84">
        <v>440</v>
      </c>
      <c r="D450" s="84">
        <v>57243730</v>
      </c>
      <c r="E450" s="84">
        <f t="shared" si="6"/>
        <v>7406864648</v>
      </c>
      <c r="F450" s="30"/>
    </row>
    <row r="451" spans="2:6" ht="18.75" customHeight="1">
      <c r="B451" s="82">
        <v>441</v>
      </c>
      <c r="C451" s="84">
        <v>441</v>
      </c>
      <c r="D451" s="84">
        <v>57564515</v>
      </c>
      <c r="E451" s="84">
        <f t="shared" si="6"/>
        <v>7464429163</v>
      </c>
      <c r="F451" s="30"/>
    </row>
    <row r="452" spans="2:6" ht="18.75" customHeight="1">
      <c r="B452" s="12">
        <v>442</v>
      </c>
      <c r="C452" s="84">
        <v>442</v>
      </c>
      <c r="D452" s="84">
        <v>57886688</v>
      </c>
      <c r="E452" s="84">
        <f t="shared" si="6"/>
        <v>7522315851</v>
      </c>
      <c r="F452" s="30"/>
    </row>
    <row r="453" spans="2:6" ht="18.75" customHeight="1">
      <c r="B453" s="82">
        <v>443</v>
      </c>
      <c r="C453" s="84">
        <v>443</v>
      </c>
      <c r="D453" s="84">
        <v>58210259</v>
      </c>
      <c r="E453" s="84">
        <f t="shared" si="6"/>
        <v>7580526110</v>
      </c>
      <c r="F453" s="30"/>
    </row>
    <row r="454" spans="2:6" ht="18.75" customHeight="1">
      <c r="B454" s="12">
        <v>444</v>
      </c>
      <c r="C454" s="84">
        <v>444</v>
      </c>
      <c r="D454" s="84">
        <v>58535238</v>
      </c>
      <c r="E454" s="84">
        <f t="shared" si="6"/>
        <v>7639061348</v>
      </c>
      <c r="F454" s="30"/>
    </row>
    <row r="455" spans="2:6" ht="18.75" customHeight="1">
      <c r="B455" s="82">
        <v>445</v>
      </c>
      <c r="C455" s="84">
        <v>445</v>
      </c>
      <c r="D455" s="84">
        <v>58861635</v>
      </c>
      <c r="E455" s="84">
        <f t="shared" si="6"/>
        <v>7697922983</v>
      </c>
      <c r="F455" s="30"/>
    </row>
    <row r="456" spans="2:6" ht="18.75" customHeight="1">
      <c r="B456" s="12">
        <v>446</v>
      </c>
      <c r="C456" s="84">
        <v>446</v>
      </c>
      <c r="D456" s="84">
        <v>59189460</v>
      </c>
      <c r="E456" s="84">
        <f t="shared" si="6"/>
        <v>7757112443</v>
      </c>
      <c r="F456" s="30"/>
    </row>
    <row r="457" spans="2:6" ht="18.75" customHeight="1">
      <c r="B457" s="82">
        <v>447</v>
      </c>
      <c r="C457" s="84">
        <v>447</v>
      </c>
      <c r="D457" s="84">
        <v>59518723</v>
      </c>
      <c r="E457" s="84">
        <f t="shared" si="6"/>
        <v>7816631166</v>
      </c>
      <c r="F457" s="30"/>
    </row>
    <row r="458" spans="2:6" ht="18.75" customHeight="1">
      <c r="B458" s="12">
        <v>448</v>
      </c>
      <c r="C458" s="84">
        <v>448</v>
      </c>
      <c r="D458" s="84">
        <v>59849434</v>
      </c>
      <c r="E458" s="84">
        <f t="shared" si="6"/>
        <v>7876480600</v>
      </c>
      <c r="F458" s="30"/>
    </row>
    <row r="459" spans="2:6" ht="18.75" customHeight="1">
      <c r="B459" s="82">
        <v>449</v>
      </c>
      <c r="C459" s="84">
        <v>449</v>
      </c>
      <c r="D459" s="84">
        <v>60181603</v>
      </c>
      <c r="E459" s="84">
        <f t="shared" si="6"/>
        <v>7936662203</v>
      </c>
      <c r="F459" s="30"/>
    </row>
    <row r="460" spans="2:6" ht="18.75" customHeight="1">
      <c r="B460" s="12">
        <v>450</v>
      </c>
      <c r="C460" s="84">
        <v>450</v>
      </c>
      <c r="D460" s="84">
        <v>60515240</v>
      </c>
      <c r="E460" s="84">
        <f t="shared" si="6"/>
        <v>7997177443</v>
      </c>
      <c r="F460" s="30"/>
    </row>
    <row r="461" spans="2:6" ht="18.75" customHeight="1">
      <c r="B461" s="82">
        <v>451</v>
      </c>
      <c r="C461" s="84">
        <v>451</v>
      </c>
      <c r="D461" s="84">
        <v>60850359</v>
      </c>
      <c r="E461" s="84">
        <f t="shared" si="6"/>
        <v>8058027802</v>
      </c>
      <c r="F461" s="30"/>
    </row>
    <row r="462" spans="2:6" ht="18.75" customHeight="1">
      <c r="B462" s="12">
        <v>452</v>
      </c>
      <c r="C462" s="84">
        <v>452</v>
      </c>
      <c r="D462" s="84">
        <v>61186970</v>
      </c>
      <c r="E462" s="84">
        <f t="shared" ref="E462:E510" si="7">E461+D462</f>
        <v>8119214772</v>
      </c>
      <c r="F462" s="30"/>
    </row>
    <row r="463" spans="2:6" ht="18.75" customHeight="1">
      <c r="B463" s="82">
        <v>453</v>
      </c>
      <c r="C463" s="84">
        <v>453</v>
      </c>
      <c r="D463" s="84">
        <v>61525083</v>
      </c>
      <c r="E463" s="84">
        <f t="shared" si="7"/>
        <v>8180739855</v>
      </c>
      <c r="F463" s="30"/>
    </row>
    <row r="464" spans="2:6" ht="18.75" customHeight="1">
      <c r="B464" s="12">
        <v>454</v>
      </c>
      <c r="C464" s="84">
        <v>454</v>
      </c>
      <c r="D464" s="84">
        <v>61864708</v>
      </c>
      <c r="E464" s="84">
        <f t="shared" si="7"/>
        <v>8242604563</v>
      </c>
      <c r="F464" s="30"/>
    </row>
    <row r="465" spans="2:6" ht="18.75" customHeight="1">
      <c r="B465" s="82">
        <v>455</v>
      </c>
      <c r="C465" s="84">
        <v>455</v>
      </c>
      <c r="D465" s="84">
        <v>62205855</v>
      </c>
      <c r="E465" s="84">
        <f t="shared" si="7"/>
        <v>8304810418</v>
      </c>
      <c r="F465" s="30"/>
    </row>
    <row r="466" spans="2:6" ht="18.75" customHeight="1">
      <c r="B466" s="12">
        <v>456</v>
      </c>
      <c r="C466" s="84">
        <v>456</v>
      </c>
      <c r="D466" s="84">
        <v>62548534</v>
      </c>
      <c r="E466" s="84">
        <f t="shared" si="7"/>
        <v>8367358952</v>
      </c>
      <c r="F466" s="30"/>
    </row>
    <row r="467" spans="2:6" ht="18.75" customHeight="1">
      <c r="B467" s="82">
        <v>457</v>
      </c>
      <c r="C467" s="84">
        <v>457</v>
      </c>
      <c r="D467" s="84">
        <v>62892755</v>
      </c>
      <c r="E467" s="84">
        <f t="shared" si="7"/>
        <v>8430251707</v>
      </c>
      <c r="F467" s="30"/>
    </row>
    <row r="468" spans="2:6" ht="18.75" customHeight="1">
      <c r="B468" s="12">
        <v>458</v>
      </c>
      <c r="C468" s="84">
        <v>458</v>
      </c>
      <c r="D468" s="84">
        <v>63238528</v>
      </c>
      <c r="E468" s="84">
        <f t="shared" si="7"/>
        <v>8493490235</v>
      </c>
      <c r="F468" s="30"/>
    </row>
    <row r="469" spans="2:6" ht="18.75" customHeight="1">
      <c r="B469" s="82">
        <v>459</v>
      </c>
      <c r="C469" s="84">
        <v>459</v>
      </c>
      <c r="D469" s="84">
        <v>63585863</v>
      </c>
      <c r="E469" s="84">
        <f t="shared" si="7"/>
        <v>8557076098</v>
      </c>
      <c r="F469" s="30"/>
    </row>
    <row r="470" spans="2:6" ht="18.75" customHeight="1">
      <c r="B470" s="12">
        <v>460</v>
      </c>
      <c r="C470" s="84">
        <v>460</v>
      </c>
      <c r="D470" s="84">
        <v>63934770</v>
      </c>
      <c r="E470" s="84">
        <f t="shared" si="7"/>
        <v>8621010868</v>
      </c>
      <c r="F470" s="30"/>
    </row>
    <row r="471" spans="2:6" ht="18.75" customHeight="1">
      <c r="B471" s="82">
        <v>461</v>
      </c>
      <c r="C471" s="84">
        <v>461</v>
      </c>
      <c r="D471" s="84">
        <v>64285263</v>
      </c>
      <c r="E471" s="84">
        <f t="shared" si="7"/>
        <v>8685296131</v>
      </c>
      <c r="F471" s="30"/>
    </row>
    <row r="472" spans="2:6" ht="18.75" customHeight="1">
      <c r="B472" s="12">
        <v>462</v>
      </c>
      <c r="C472" s="84">
        <v>462</v>
      </c>
      <c r="D472" s="84">
        <v>64637352</v>
      </c>
      <c r="E472" s="84">
        <f t="shared" si="7"/>
        <v>8749933483</v>
      </c>
      <c r="F472" s="30"/>
    </row>
    <row r="473" spans="2:6" ht="18.75" customHeight="1">
      <c r="B473" s="82">
        <v>463</v>
      </c>
      <c r="C473" s="84">
        <v>463</v>
      </c>
      <c r="D473" s="84">
        <v>64991047</v>
      </c>
      <c r="E473" s="84">
        <f t="shared" si="7"/>
        <v>8814924530</v>
      </c>
      <c r="F473" s="30"/>
    </row>
    <row r="474" spans="2:6" ht="18.75" customHeight="1">
      <c r="B474" s="12">
        <v>464</v>
      </c>
      <c r="C474" s="84">
        <v>464</v>
      </c>
      <c r="D474" s="84">
        <v>65346358</v>
      </c>
      <c r="E474" s="84">
        <f t="shared" si="7"/>
        <v>8880270888</v>
      </c>
      <c r="F474" s="30"/>
    </row>
    <row r="475" spans="2:6" ht="18.75" customHeight="1">
      <c r="B475" s="82">
        <v>465</v>
      </c>
      <c r="C475" s="84">
        <v>465</v>
      </c>
      <c r="D475" s="84">
        <v>65703295</v>
      </c>
      <c r="E475" s="84">
        <f t="shared" si="7"/>
        <v>8945974183</v>
      </c>
      <c r="F475" s="30"/>
    </row>
    <row r="476" spans="2:6" ht="18.75" customHeight="1">
      <c r="B476" s="12">
        <v>466</v>
      </c>
      <c r="C476" s="84">
        <v>466</v>
      </c>
      <c r="D476" s="84">
        <v>66061868</v>
      </c>
      <c r="E476" s="84">
        <f t="shared" si="7"/>
        <v>9012036051</v>
      </c>
      <c r="F476" s="30"/>
    </row>
    <row r="477" spans="2:6" ht="18.75" customHeight="1">
      <c r="B477" s="82">
        <v>467</v>
      </c>
      <c r="C477" s="84">
        <v>467</v>
      </c>
      <c r="D477" s="84">
        <v>66422087</v>
      </c>
      <c r="E477" s="84">
        <f t="shared" si="7"/>
        <v>9078458138</v>
      </c>
      <c r="F477" s="30"/>
    </row>
    <row r="478" spans="2:6" ht="18.75" customHeight="1">
      <c r="B478" s="12">
        <v>468</v>
      </c>
      <c r="C478" s="84">
        <v>468</v>
      </c>
      <c r="D478" s="84">
        <v>66783962</v>
      </c>
      <c r="E478" s="84">
        <f t="shared" si="7"/>
        <v>9145242100</v>
      </c>
      <c r="F478" s="30"/>
    </row>
    <row r="479" spans="2:6" ht="18.75" customHeight="1">
      <c r="B479" s="82">
        <v>469</v>
      </c>
      <c r="C479" s="84">
        <v>469</v>
      </c>
      <c r="D479" s="84">
        <v>67147503</v>
      </c>
      <c r="E479" s="84">
        <f t="shared" si="7"/>
        <v>9212389603</v>
      </c>
      <c r="F479" s="30"/>
    </row>
    <row r="480" spans="2:6" ht="18.75" customHeight="1">
      <c r="B480" s="12">
        <v>470</v>
      </c>
      <c r="C480" s="84">
        <v>470</v>
      </c>
      <c r="D480" s="84">
        <v>67512720</v>
      </c>
      <c r="E480" s="84">
        <f t="shared" si="7"/>
        <v>9279902323</v>
      </c>
      <c r="F480" s="30"/>
    </row>
    <row r="481" spans="2:6" ht="18.75" customHeight="1">
      <c r="B481" s="82">
        <v>471</v>
      </c>
      <c r="C481" s="84">
        <v>471</v>
      </c>
      <c r="D481" s="84">
        <v>67879627</v>
      </c>
      <c r="E481" s="84">
        <f t="shared" si="7"/>
        <v>9347781950</v>
      </c>
      <c r="F481" s="30"/>
    </row>
    <row r="482" spans="2:6" ht="18.75" customHeight="1">
      <c r="B482" s="12">
        <v>472</v>
      </c>
      <c r="C482" s="84">
        <v>472</v>
      </c>
      <c r="D482" s="84">
        <v>68248234</v>
      </c>
      <c r="E482" s="84">
        <f t="shared" si="7"/>
        <v>9416030184</v>
      </c>
      <c r="F482" s="30"/>
    </row>
    <row r="483" spans="2:6" ht="18.75" customHeight="1">
      <c r="B483" s="82">
        <v>473</v>
      </c>
      <c r="C483" s="84">
        <v>473</v>
      </c>
      <c r="D483" s="84">
        <v>68618551</v>
      </c>
      <c r="E483" s="84">
        <f t="shared" si="7"/>
        <v>9484648735</v>
      </c>
      <c r="F483" s="30"/>
    </row>
    <row r="484" spans="2:6" ht="18.75" customHeight="1">
      <c r="B484" s="12">
        <v>474</v>
      </c>
      <c r="C484" s="84">
        <v>474</v>
      </c>
      <c r="D484" s="84">
        <v>68990588</v>
      </c>
      <c r="E484" s="84">
        <f t="shared" si="7"/>
        <v>9553639323</v>
      </c>
      <c r="F484" s="30"/>
    </row>
    <row r="485" spans="2:6" ht="18.75" customHeight="1">
      <c r="B485" s="82">
        <v>475</v>
      </c>
      <c r="C485" s="84">
        <v>475</v>
      </c>
      <c r="D485" s="84">
        <v>69364355</v>
      </c>
      <c r="E485" s="84">
        <f t="shared" si="7"/>
        <v>9623003678</v>
      </c>
      <c r="F485" s="30"/>
    </row>
    <row r="486" spans="2:6" ht="18.75" customHeight="1">
      <c r="B486" s="12">
        <v>476</v>
      </c>
      <c r="C486" s="84">
        <v>476</v>
      </c>
      <c r="D486" s="84">
        <v>69739862</v>
      </c>
      <c r="E486" s="84">
        <f t="shared" si="7"/>
        <v>9692743540</v>
      </c>
      <c r="F486" s="30"/>
    </row>
    <row r="487" spans="2:6" ht="18.75" customHeight="1">
      <c r="B487" s="82">
        <v>477</v>
      </c>
      <c r="C487" s="84">
        <v>477</v>
      </c>
      <c r="D487" s="84">
        <v>70117119</v>
      </c>
      <c r="E487" s="84">
        <f t="shared" si="7"/>
        <v>9762860659</v>
      </c>
      <c r="F487" s="30"/>
    </row>
    <row r="488" spans="2:6" ht="18.75" customHeight="1">
      <c r="B488" s="12">
        <v>478</v>
      </c>
      <c r="C488" s="84">
        <v>478</v>
      </c>
      <c r="D488" s="84">
        <v>70496136</v>
      </c>
      <c r="E488" s="84">
        <f t="shared" si="7"/>
        <v>9833356795</v>
      </c>
      <c r="F488" s="30"/>
    </row>
    <row r="489" spans="2:6" ht="18.75" customHeight="1">
      <c r="B489" s="82">
        <v>479</v>
      </c>
      <c r="C489" s="84">
        <v>479</v>
      </c>
      <c r="D489" s="84">
        <v>70876923</v>
      </c>
      <c r="E489" s="84">
        <f t="shared" si="7"/>
        <v>9904233718</v>
      </c>
      <c r="F489" s="30"/>
    </row>
    <row r="490" spans="2:6" ht="18.75" customHeight="1">
      <c r="B490" s="12">
        <v>480</v>
      </c>
      <c r="C490" s="84">
        <v>480</v>
      </c>
      <c r="D490" s="84">
        <v>71259490</v>
      </c>
      <c r="E490" s="84">
        <f t="shared" si="7"/>
        <v>9975493208</v>
      </c>
      <c r="F490" s="30"/>
    </row>
    <row r="491" spans="2:6" ht="18.75" customHeight="1">
      <c r="B491" s="82">
        <v>481</v>
      </c>
      <c r="C491" s="84">
        <v>481</v>
      </c>
      <c r="D491" s="84">
        <v>71643838</v>
      </c>
      <c r="E491" s="84">
        <f t="shared" si="7"/>
        <v>10047137046</v>
      </c>
      <c r="F491" s="30"/>
    </row>
    <row r="492" spans="2:6" ht="18.75" customHeight="1">
      <c r="B492" s="12">
        <v>482</v>
      </c>
      <c r="C492" s="84">
        <v>482</v>
      </c>
      <c r="D492" s="84">
        <v>72029968</v>
      </c>
      <c r="E492" s="84">
        <f t="shared" si="7"/>
        <v>10119167014</v>
      </c>
      <c r="F492" s="30"/>
    </row>
    <row r="493" spans="2:6" ht="18.75" customHeight="1">
      <c r="B493" s="82">
        <v>483</v>
      </c>
      <c r="C493" s="84">
        <v>483</v>
      </c>
      <c r="D493" s="84">
        <v>72417881</v>
      </c>
      <c r="E493" s="84">
        <f t="shared" si="7"/>
        <v>10191584895</v>
      </c>
      <c r="F493" s="30"/>
    </row>
    <row r="494" spans="2:6" ht="18.75" customHeight="1">
      <c r="B494" s="12">
        <v>484</v>
      </c>
      <c r="C494" s="84">
        <v>484</v>
      </c>
      <c r="D494" s="84">
        <v>72807578</v>
      </c>
      <c r="E494" s="84">
        <f t="shared" si="7"/>
        <v>10264392473</v>
      </c>
      <c r="F494" s="30"/>
    </row>
    <row r="495" spans="2:6" ht="18.75" customHeight="1">
      <c r="B495" s="82">
        <v>485</v>
      </c>
      <c r="C495" s="84">
        <v>485</v>
      </c>
      <c r="D495" s="84">
        <v>73199060</v>
      </c>
      <c r="E495" s="84">
        <f t="shared" si="7"/>
        <v>10337591533</v>
      </c>
      <c r="F495" s="30"/>
    </row>
    <row r="496" spans="2:6" ht="18.75" customHeight="1">
      <c r="B496" s="12">
        <v>486</v>
      </c>
      <c r="C496" s="84">
        <v>486</v>
      </c>
      <c r="D496" s="84">
        <v>73592328</v>
      </c>
      <c r="E496" s="84">
        <f t="shared" si="7"/>
        <v>10411183861</v>
      </c>
      <c r="F496" s="30"/>
    </row>
    <row r="497" spans="2:6" ht="18.75" customHeight="1">
      <c r="B497" s="82">
        <v>487</v>
      </c>
      <c r="C497" s="84">
        <v>487</v>
      </c>
      <c r="D497" s="84">
        <v>73987383</v>
      </c>
      <c r="E497" s="84">
        <f t="shared" si="7"/>
        <v>10485171244</v>
      </c>
      <c r="F497" s="30"/>
    </row>
    <row r="498" spans="2:6" ht="18.75" customHeight="1">
      <c r="B498" s="12">
        <v>488</v>
      </c>
      <c r="C498" s="84">
        <v>488</v>
      </c>
      <c r="D498" s="84">
        <v>74384226</v>
      </c>
      <c r="E498" s="84">
        <f t="shared" si="7"/>
        <v>10559555470</v>
      </c>
      <c r="F498" s="30"/>
    </row>
    <row r="499" spans="2:6" ht="18.75" customHeight="1">
      <c r="B499" s="82">
        <v>489</v>
      </c>
      <c r="C499" s="84">
        <v>489</v>
      </c>
      <c r="D499" s="84">
        <v>74782858</v>
      </c>
      <c r="E499" s="84">
        <f t="shared" si="7"/>
        <v>10634338328</v>
      </c>
      <c r="F499" s="30"/>
    </row>
    <row r="500" spans="2:6" ht="18.75" customHeight="1">
      <c r="B500" s="12">
        <v>490</v>
      </c>
      <c r="C500" s="84">
        <v>490</v>
      </c>
      <c r="D500" s="84">
        <v>75183280</v>
      </c>
      <c r="E500" s="84">
        <f t="shared" si="7"/>
        <v>10709521608</v>
      </c>
      <c r="F500" s="30"/>
    </row>
    <row r="501" spans="2:6" ht="18.75" customHeight="1">
      <c r="B501" s="82">
        <v>491</v>
      </c>
      <c r="C501" s="84">
        <v>491</v>
      </c>
      <c r="D501" s="84">
        <v>75585493</v>
      </c>
      <c r="E501" s="84">
        <f t="shared" si="7"/>
        <v>10785107101</v>
      </c>
      <c r="F501" s="30"/>
    </row>
    <row r="502" spans="2:6" ht="18.75" customHeight="1">
      <c r="B502" s="12">
        <v>492</v>
      </c>
      <c r="C502" s="84">
        <v>492</v>
      </c>
      <c r="D502" s="84">
        <v>75989498</v>
      </c>
      <c r="E502" s="84">
        <f t="shared" si="7"/>
        <v>10861096599</v>
      </c>
      <c r="F502" s="30"/>
    </row>
    <row r="503" spans="2:6" ht="18.75" customHeight="1">
      <c r="B503" s="82">
        <v>493</v>
      </c>
      <c r="C503" s="84">
        <v>493</v>
      </c>
      <c r="D503" s="84">
        <v>76395296</v>
      </c>
      <c r="E503" s="84">
        <f t="shared" si="7"/>
        <v>10937491895</v>
      </c>
      <c r="F503" s="30"/>
    </row>
    <row r="504" spans="2:6" ht="18.75" customHeight="1">
      <c r="B504" s="12">
        <v>494</v>
      </c>
      <c r="C504" s="84">
        <v>494</v>
      </c>
      <c r="D504" s="84">
        <v>76802888</v>
      </c>
      <c r="E504" s="84">
        <f t="shared" si="7"/>
        <v>11014294783</v>
      </c>
      <c r="F504" s="30"/>
    </row>
    <row r="505" spans="2:6" ht="18.75" customHeight="1">
      <c r="B505" s="82">
        <v>495</v>
      </c>
      <c r="C505" s="84">
        <v>495</v>
      </c>
      <c r="D505" s="84">
        <v>77212275</v>
      </c>
      <c r="E505" s="84">
        <f t="shared" si="7"/>
        <v>11091507058</v>
      </c>
      <c r="F505" s="30"/>
    </row>
    <row r="506" spans="2:6" ht="18.75" customHeight="1">
      <c r="B506" s="12">
        <v>496</v>
      </c>
      <c r="C506" s="84">
        <v>496</v>
      </c>
      <c r="D506" s="84">
        <v>77623458</v>
      </c>
      <c r="E506" s="84">
        <f t="shared" si="7"/>
        <v>11169130516</v>
      </c>
      <c r="F506" s="30"/>
    </row>
    <row r="507" spans="2:6" ht="18.75" customHeight="1">
      <c r="B507" s="82">
        <v>497</v>
      </c>
      <c r="C507" s="84">
        <v>497</v>
      </c>
      <c r="D507" s="84">
        <v>78036438</v>
      </c>
      <c r="E507" s="84">
        <f t="shared" si="7"/>
        <v>11247166954</v>
      </c>
      <c r="F507" s="30"/>
    </row>
    <row r="508" spans="2:6" ht="18.75" customHeight="1">
      <c r="B508" s="12">
        <v>498</v>
      </c>
      <c r="C508" s="84">
        <v>498</v>
      </c>
      <c r="D508" s="84">
        <v>78451216</v>
      </c>
      <c r="E508" s="84">
        <f t="shared" si="7"/>
        <v>11325618170</v>
      </c>
      <c r="F508" s="30"/>
    </row>
    <row r="509" spans="2:6" ht="18.75" customHeight="1">
      <c r="B509" s="82">
        <v>499</v>
      </c>
      <c r="C509" s="84">
        <v>499</v>
      </c>
      <c r="D509" s="84">
        <v>78867793</v>
      </c>
      <c r="E509" s="84">
        <f t="shared" si="7"/>
        <v>11404485963</v>
      </c>
      <c r="F509" s="30"/>
    </row>
    <row r="510" spans="2:6" ht="18.75" customHeight="1">
      <c r="B510" s="12">
        <v>500</v>
      </c>
      <c r="C510" s="84">
        <v>500</v>
      </c>
      <c r="D510" s="84">
        <v>79286170</v>
      </c>
      <c r="E510" s="84">
        <f t="shared" si="7"/>
        <v>11483772133</v>
      </c>
      <c r="F510" s="30"/>
    </row>
    <row r="511" spans="2:6" ht="18.75" customHeight="1"/>
    <row r="512" spans="2:6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topLeftCell="A22" workbookViewId="0">
      <selection activeCell="E509" sqref="E50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84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84">
        <v>31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84">
        <v>31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84">
        <v>32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84">
        <v>32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84">
        <v>33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84">
        <v>33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84">
        <v>34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84">
        <v>34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84">
        <v>35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84">
        <v>35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84">
        <v>36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84">
        <v>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84">
        <v>37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84">
        <v>37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84">
        <v>38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84">
        <v>38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84">
        <v>39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84">
        <v>39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84">
        <v>42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84">
        <v>42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84">
        <v>43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84">
        <v>43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84">
        <v>44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84">
        <v>44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84">
        <v>45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84">
        <v>45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84">
        <v>46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84">
        <v>46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84">
        <v>47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84">
        <v>47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84">
        <v>48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84">
        <v>48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84">
        <v>49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84">
        <v>49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84">
        <v>50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84">
        <v>50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84">
        <v>51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84">
        <v>51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84">
        <v>54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84">
        <v>54</v>
      </c>
      <c r="E51" s="7"/>
    </row>
    <row r="52" spans="1:38" ht="18.75" customHeight="1">
      <c r="B52" s="7">
        <v>42</v>
      </c>
      <c r="C52" s="7">
        <v>42</v>
      </c>
      <c r="D52" s="84">
        <v>55</v>
      </c>
      <c r="E52" s="7"/>
    </row>
    <row r="53" spans="1:38" ht="18.75" customHeight="1">
      <c r="B53" s="5">
        <v>43</v>
      </c>
      <c r="C53" s="7">
        <v>43</v>
      </c>
      <c r="D53" s="84">
        <v>55</v>
      </c>
      <c r="E53" s="7"/>
    </row>
    <row r="54" spans="1:38" ht="18.75" customHeight="1">
      <c r="B54" s="7">
        <v>44</v>
      </c>
      <c r="C54" s="7">
        <v>44</v>
      </c>
      <c r="D54" s="84">
        <v>56</v>
      </c>
      <c r="E54" s="7"/>
    </row>
    <row r="55" spans="1:38" ht="18.75" customHeight="1">
      <c r="B55" s="5">
        <v>45</v>
      </c>
      <c r="C55" s="7">
        <v>45</v>
      </c>
      <c r="D55" s="84">
        <v>56</v>
      </c>
      <c r="E55" s="7"/>
    </row>
    <row r="56" spans="1:38" ht="18.75" customHeight="1">
      <c r="B56" s="7">
        <v>46</v>
      </c>
      <c r="C56" s="7">
        <v>46</v>
      </c>
      <c r="D56" s="84">
        <v>57</v>
      </c>
      <c r="E56" s="7"/>
    </row>
    <row r="57" spans="1:38" ht="18.75" customHeight="1">
      <c r="B57" s="5">
        <v>47</v>
      </c>
      <c r="C57" s="7">
        <v>47</v>
      </c>
      <c r="D57" s="84">
        <v>57</v>
      </c>
      <c r="E57" s="7"/>
    </row>
    <row r="58" spans="1:38" ht="18.75" customHeight="1">
      <c r="B58" s="7">
        <v>48</v>
      </c>
      <c r="C58" s="7">
        <v>48</v>
      </c>
      <c r="D58" s="84">
        <v>58</v>
      </c>
      <c r="E58" s="7"/>
    </row>
    <row r="59" spans="1:38" ht="18.75" customHeight="1">
      <c r="B59" s="5">
        <v>49</v>
      </c>
      <c r="C59" s="7">
        <v>49</v>
      </c>
      <c r="D59" s="84">
        <v>58</v>
      </c>
      <c r="E59" s="7"/>
    </row>
    <row r="60" spans="1:38" ht="18.75" customHeight="1">
      <c r="B60" s="7">
        <v>50</v>
      </c>
      <c r="C60" s="7">
        <v>50</v>
      </c>
      <c r="D60" s="84">
        <v>59</v>
      </c>
      <c r="E60" s="7"/>
    </row>
    <row r="61" spans="1:38" ht="18.75" customHeight="1">
      <c r="B61" s="5">
        <v>51</v>
      </c>
      <c r="C61" s="7">
        <v>51</v>
      </c>
      <c r="D61" s="84">
        <v>59</v>
      </c>
      <c r="E61" s="7"/>
    </row>
    <row r="62" spans="1:38" ht="18.75" customHeight="1">
      <c r="B62" s="7">
        <v>52</v>
      </c>
      <c r="C62" s="7">
        <v>52</v>
      </c>
      <c r="D62" s="84">
        <v>60</v>
      </c>
      <c r="E62" s="7"/>
    </row>
    <row r="63" spans="1:38" ht="18.75" customHeight="1">
      <c r="B63" s="5">
        <v>53</v>
      </c>
      <c r="C63" s="7">
        <v>53</v>
      </c>
      <c r="D63" s="84">
        <v>60</v>
      </c>
      <c r="E63" s="7"/>
    </row>
    <row r="64" spans="1:38" ht="18.75" customHeight="1">
      <c r="B64" s="7">
        <v>54</v>
      </c>
      <c r="C64" s="7">
        <v>54</v>
      </c>
      <c r="D64" s="84">
        <v>61</v>
      </c>
      <c r="E64" s="7"/>
    </row>
    <row r="65" spans="2:5" ht="18.75" customHeight="1">
      <c r="B65" s="5">
        <v>55</v>
      </c>
      <c r="C65" s="7">
        <v>55</v>
      </c>
      <c r="D65" s="84">
        <v>61</v>
      </c>
      <c r="E65" s="7"/>
    </row>
    <row r="66" spans="2:5" ht="18.75" customHeight="1">
      <c r="B66" s="7">
        <v>56</v>
      </c>
      <c r="C66" s="7">
        <v>56</v>
      </c>
      <c r="D66" s="84">
        <v>62</v>
      </c>
      <c r="E66" s="7"/>
    </row>
    <row r="67" spans="2:5" ht="18.75" customHeight="1">
      <c r="B67" s="5">
        <v>57</v>
      </c>
      <c r="C67" s="7">
        <v>57</v>
      </c>
      <c r="D67" s="84">
        <v>62</v>
      </c>
      <c r="E67" s="7"/>
    </row>
    <row r="68" spans="2:5" ht="18.75" customHeight="1">
      <c r="B68" s="7">
        <v>58</v>
      </c>
      <c r="C68" s="7">
        <v>58</v>
      </c>
      <c r="D68" s="84">
        <v>63</v>
      </c>
      <c r="E68" s="7"/>
    </row>
    <row r="69" spans="2:5" ht="18.75" customHeight="1">
      <c r="B69" s="5">
        <v>59</v>
      </c>
      <c r="C69" s="7">
        <v>59</v>
      </c>
      <c r="D69" s="84">
        <v>63</v>
      </c>
      <c r="E69" s="7"/>
    </row>
    <row r="70" spans="2:5" ht="18.75" customHeight="1">
      <c r="B70" s="7">
        <v>60</v>
      </c>
      <c r="C70" s="7">
        <v>60</v>
      </c>
      <c r="D70" s="84">
        <v>66</v>
      </c>
      <c r="E70" s="7"/>
    </row>
    <row r="71" spans="2:5" ht="18.75" customHeight="1">
      <c r="B71" s="5">
        <v>61</v>
      </c>
      <c r="C71" s="7">
        <v>61</v>
      </c>
      <c r="D71" s="84">
        <v>66</v>
      </c>
      <c r="E71" s="7"/>
    </row>
    <row r="72" spans="2:5" ht="18.75" customHeight="1">
      <c r="B72" s="7">
        <v>62</v>
      </c>
      <c r="C72" s="7">
        <v>62</v>
      </c>
      <c r="D72" s="84">
        <v>67</v>
      </c>
      <c r="E72" s="7"/>
    </row>
    <row r="73" spans="2:5" ht="18.75" customHeight="1">
      <c r="B73" s="5">
        <v>63</v>
      </c>
      <c r="C73" s="7">
        <v>63</v>
      </c>
      <c r="D73" s="84">
        <v>67</v>
      </c>
      <c r="E73" s="7"/>
    </row>
    <row r="74" spans="2:5" ht="18.75" customHeight="1">
      <c r="B74" s="7">
        <v>64</v>
      </c>
      <c r="C74" s="7">
        <v>64</v>
      </c>
      <c r="D74" s="84">
        <v>68</v>
      </c>
      <c r="E74" s="7"/>
    </row>
    <row r="75" spans="2:5" ht="18.75" customHeight="1">
      <c r="B75" s="5">
        <v>65</v>
      </c>
      <c r="C75" s="7">
        <v>65</v>
      </c>
      <c r="D75" s="84">
        <v>68</v>
      </c>
      <c r="E75" s="7"/>
    </row>
    <row r="76" spans="2:5" ht="18.75" customHeight="1">
      <c r="B76" s="7">
        <v>66</v>
      </c>
      <c r="C76" s="7">
        <v>66</v>
      </c>
      <c r="D76" s="84">
        <v>69</v>
      </c>
      <c r="E76" s="7"/>
    </row>
    <row r="77" spans="2:5" ht="18.75" customHeight="1">
      <c r="B77" s="5">
        <v>67</v>
      </c>
      <c r="C77" s="7">
        <v>67</v>
      </c>
      <c r="D77" s="84">
        <v>69</v>
      </c>
      <c r="E77" s="7"/>
    </row>
    <row r="78" spans="2:5" ht="18.75" customHeight="1">
      <c r="B78" s="7">
        <v>68</v>
      </c>
      <c r="C78" s="7">
        <v>68</v>
      </c>
      <c r="D78" s="84">
        <v>70</v>
      </c>
      <c r="E78" s="7"/>
    </row>
    <row r="79" spans="2:5" ht="18.75" customHeight="1">
      <c r="B79" s="5">
        <v>69</v>
      </c>
      <c r="C79" s="7">
        <v>69</v>
      </c>
      <c r="D79" s="84">
        <v>70</v>
      </c>
      <c r="E79" s="7"/>
    </row>
    <row r="80" spans="2:5" ht="18.75" customHeight="1">
      <c r="B80" s="7">
        <v>70</v>
      </c>
      <c r="C80" s="7">
        <v>70</v>
      </c>
      <c r="D80" s="84">
        <v>71</v>
      </c>
      <c r="E80" s="7"/>
    </row>
    <row r="81" spans="2:5" ht="18.75" customHeight="1">
      <c r="B81" s="5">
        <v>71</v>
      </c>
      <c r="C81" s="7">
        <v>71</v>
      </c>
      <c r="D81" s="84">
        <v>71</v>
      </c>
      <c r="E81" s="7"/>
    </row>
    <row r="82" spans="2:5" ht="18.75" customHeight="1">
      <c r="B82" s="7">
        <v>72</v>
      </c>
      <c r="C82" s="7">
        <v>72</v>
      </c>
      <c r="D82" s="84">
        <v>72</v>
      </c>
      <c r="E82" s="7"/>
    </row>
    <row r="83" spans="2:5" ht="18.75" customHeight="1">
      <c r="B83" s="5">
        <v>73</v>
      </c>
      <c r="C83" s="7">
        <v>73</v>
      </c>
      <c r="D83" s="84">
        <v>72</v>
      </c>
      <c r="E83" s="7"/>
    </row>
    <row r="84" spans="2:5" ht="18.75" customHeight="1">
      <c r="B84" s="7">
        <v>74</v>
      </c>
      <c r="C84" s="7">
        <v>74</v>
      </c>
      <c r="D84" s="84">
        <v>73</v>
      </c>
      <c r="E84" s="7"/>
    </row>
    <row r="85" spans="2:5" ht="18.75" customHeight="1">
      <c r="B85" s="5">
        <v>75</v>
      </c>
      <c r="C85" s="7">
        <v>75</v>
      </c>
      <c r="D85" s="84">
        <v>73</v>
      </c>
      <c r="E85" s="7"/>
    </row>
    <row r="86" spans="2:5" ht="18.75" customHeight="1">
      <c r="B86" s="7">
        <v>76</v>
      </c>
      <c r="C86" s="7">
        <v>76</v>
      </c>
      <c r="D86" s="84">
        <v>74</v>
      </c>
      <c r="E86" s="7"/>
    </row>
    <row r="87" spans="2:5" ht="18.75" customHeight="1">
      <c r="B87" s="5">
        <v>77</v>
      </c>
      <c r="C87" s="7">
        <v>77</v>
      </c>
      <c r="D87" s="84">
        <v>74</v>
      </c>
      <c r="E87" s="7"/>
    </row>
    <row r="88" spans="2:5" ht="18.75" customHeight="1">
      <c r="B88" s="7">
        <v>78</v>
      </c>
      <c r="C88" s="7">
        <v>78</v>
      </c>
      <c r="D88" s="84">
        <v>75</v>
      </c>
      <c r="E88" s="7"/>
    </row>
    <row r="89" spans="2:5" ht="18.75" customHeight="1">
      <c r="B89" s="5">
        <v>79</v>
      </c>
      <c r="C89" s="7">
        <v>79</v>
      </c>
      <c r="D89" s="84">
        <v>75</v>
      </c>
      <c r="E89" s="7"/>
    </row>
    <row r="90" spans="2:5" ht="18.75" customHeight="1">
      <c r="B90" s="7">
        <v>80</v>
      </c>
      <c r="C90" s="7">
        <v>80</v>
      </c>
      <c r="D90" s="84">
        <v>78</v>
      </c>
      <c r="E90" s="7"/>
    </row>
    <row r="91" spans="2:5" ht="18.75" customHeight="1">
      <c r="B91" s="5">
        <v>81</v>
      </c>
      <c r="C91" s="7">
        <v>81</v>
      </c>
      <c r="D91" s="84">
        <v>78</v>
      </c>
      <c r="E91" s="7"/>
    </row>
    <row r="92" spans="2:5" ht="18.75" customHeight="1">
      <c r="B92" s="7">
        <v>82</v>
      </c>
      <c r="C92" s="7">
        <v>82</v>
      </c>
      <c r="D92" s="84">
        <v>79</v>
      </c>
      <c r="E92" s="7"/>
    </row>
    <row r="93" spans="2:5" ht="18.75" customHeight="1">
      <c r="B93" s="5">
        <v>83</v>
      </c>
      <c r="C93" s="7">
        <v>83</v>
      </c>
      <c r="D93" s="84">
        <v>79</v>
      </c>
      <c r="E93" s="7"/>
    </row>
    <row r="94" spans="2:5" ht="18.75" customHeight="1">
      <c r="B94" s="7">
        <v>84</v>
      </c>
      <c r="C94" s="7">
        <v>84</v>
      </c>
      <c r="D94" s="84">
        <v>80</v>
      </c>
      <c r="E94" s="7"/>
    </row>
    <row r="95" spans="2:5" ht="18.75" customHeight="1">
      <c r="B95" s="5">
        <v>85</v>
      </c>
      <c r="C95" s="7">
        <v>85</v>
      </c>
      <c r="D95" s="84">
        <v>80</v>
      </c>
      <c r="E95" s="7"/>
    </row>
    <row r="96" spans="2:5" ht="18.75" customHeight="1">
      <c r="B96" s="7">
        <v>86</v>
      </c>
      <c r="C96" s="7">
        <v>86</v>
      </c>
      <c r="D96" s="84">
        <v>81</v>
      </c>
      <c r="E96" s="7"/>
    </row>
    <row r="97" spans="2:5" ht="18.75" customHeight="1">
      <c r="B97" s="5">
        <v>87</v>
      </c>
      <c r="C97" s="7">
        <v>87</v>
      </c>
      <c r="D97" s="84">
        <v>81</v>
      </c>
      <c r="E97" s="7"/>
    </row>
    <row r="98" spans="2:5" ht="18.75" customHeight="1">
      <c r="B98" s="7">
        <v>88</v>
      </c>
      <c r="C98" s="7">
        <v>88</v>
      </c>
      <c r="D98" s="84">
        <v>82</v>
      </c>
      <c r="E98" s="7"/>
    </row>
    <row r="99" spans="2:5" ht="18.75" customHeight="1">
      <c r="B99" s="5">
        <v>89</v>
      </c>
      <c r="C99" s="7">
        <v>89</v>
      </c>
      <c r="D99" s="84">
        <v>82</v>
      </c>
      <c r="E99" s="7"/>
    </row>
    <row r="100" spans="2:5" ht="18.75" customHeight="1">
      <c r="B100" s="7">
        <v>90</v>
      </c>
      <c r="C100" s="7">
        <v>90</v>
      </c>
      <c r="D100" s="84">
        <v>83</v>
      </c>
      <c r="E100" s="7"/>
    </row>
    <row r="101" spans="2:5" ht="18.75" customHeight="1">
      <c r="B101" s="5">
        <v>91</v>
      </c>
      <c r="C101" s="7">
        <v>91</v>
      </c>
      <c r="D101" s="84">
        <v>83</v>
      </c>
      <c r="E101" s="7"/>
    </row>
    <row r="102" spans="2:5" ht="18.75" customHeight="1">
      <c r="B102" s="7">
        <v>92</v>
      </c>
      <c r="C102" s="7">
        <v>92</v>
      </c>
      <c r="D102" s="84">
        <v>84</v>
      </c>
      <c r="E102" s="7"/>
    </row>
    <row r="103" spans="2:5" ht="18.75" customHeight="1">
      <c r="B103" s="5">
        <v>93</v>
      </c>
      <c r="C103" s="7">
        <v>93</v>
      </c>
      <c r="D103" s="84">
        <v>84</v>
      </c>
      <c r="E103" s="7"/>
    </row>
    <row r="104" spans="2:5" ht="18.75" customHeight="1">
      <c r="B104" s="7">
        <v>94</v>
      </c>
      <c r="C104" s="7">
        <v>94</v>
      </c>
      <c r="D104" s="84">
        <v>85</v>
      </c>
      <c r="E104" s="7"/>
    </row>
    <row r="105" spans="2:5" ht="18.75" customHeight="1">
      <c r="B105" s="5">
        <v>95</v>
      </c>
      <c r="C105" s="7">
        <v>95</v>
      </c>
      <c r="D105" s="84">
        <v>85</v>
      </c>
      <c r="E105" s="7"/>
    </row>
    <row r="106" spans="2:5" ht="18.75" customHeight="1">
      <c r="B106" s="7">
        <v>96</v>
      </c>
      <c r="C106" s="7">
        <v>96</v>
      </c>
      <c r="D106" s="84">
        <v>86</v>
      </c>
      <c r="E106" s="7"/>
    </row>
    <row r="107" spans="2:5" ht="18.75" customHeight="1">
      <c r="B107" s="5">
        <v>97</v>
      </c>
      <c r="C107" s="7">
        <v>97</v>
      </c>
      <c r="D107" s="84">
        <v>86</v>
      </c>
      <c r="E107" s="7"/>
    </row>
    <row r="108" spans="2:5" ht="18.75" customHeight="1">
      <c r="B108" s="7">
        <v>98</v>
      </c>
      <c r="C108" s="7">
        <v>98</v>
      </c>
      <c r="D108" s="84">
        <v>87</v>
      </c>
      <c r="E108" s="7"/>
    </row>
    <row r="109" spans="2:5" ht="18.75" customHeight="1">
      <c r="B109" s="5">
        <v>99</v>
      </c>
      <c r="C109" s="7">
        <v>99</v>
      </c>
      <c r="D109" s="84">
        <v>87</v>
      </c>
      <c r="E109" s="7"/>
    </row>
    <row r="110" spans="2:5" ht="18.75" customHeight="1">
      <c r="B110" s="7">
        <v>100</v>
      </c>
      <c r="C110" s="7">
        <v>100</v>
      </c>
      <c r="D110" s="84">
        <v>90</v>
      </c>
      <c r="E110" s="7"/>
    </row>
    <row r="111" spans="2:5" ht="18.75" customHeight="1">
      <c r="B111" s="5">
        <v>101</v>
      </c>
      <c r="C111" s="6">
        <v>101</v>
      </c>
      <c r="D111" s="84">
        <v>90</v>
      </c>
    </row>
    <row r="112" spans="2:5" ht="18.75" customHeight="1">
      <c r="B112" s="7">
        <v>102</v>
      </c>
      <c r="C112" s="7">
        <v>102</v>
      </c>
      <c r="D112" s="84">
        <v>91</v>
      </c>
    </row>
    <row r="113" spans="2:4" ht="18.75" customHeight="1">
      <c r="B113" s="5">
        <v>103</v>
      </c>
      <c r="C113" s="7">
        <v>103</v>
      </c>
      <c r="D113" s="84">
        <v>91</v>
      </c>
    </row>
    <row r="114" spans="2:4" ht="18.75" customHeight="1">
      <c r="B114" s="7">
        <v>104</v>
      </c>
      <c r="C114" s="7">
        <v>104</v>
      </c>
      <c r="D114" s="84">
        <v>92</v>
      </c>
    </row>
    <row r="115" spans="2:4" ht="18.75" customHeight="1">
      <c r="B115" s="5">
        <v>105</v>
      </c>
      <c r="C115" s="7">
        <v>105</v>
      </c>
      <c r="D115" s="84">
        <v>92</v>
      </c>
    </row>
    <row r="116" spans="2:4" ht="18.75" customHeight="1">
      <c r="B116" s="7">
        <v>106</v>
      </c>
      <c r="C116" s="7">
        <v>106</v>
      </c>
      <c r="D116" s="84">
        <v>93</v>
      </c>
    </row>
    <row r="117" spans="2:4" ht="18.75" customHeight="1">
      <c r="B117" s="5">
        <v>107</v>
      </c>
      <c r="C117" s="7">
        <v>107</v>
      </c>
      <c r="D117" s="84">
        <v>93</v>
      </c>
    </row>
    <row r="118" spans="2:4" ht="18.75" customHeight="1">
      <c r="B118" s="7">
        <v>108</v>
      </c>
      <c r="C118" s="7">
        <v>108</v>
      </c>
      <c r="D118" s="84">
        <v>94</v>
      </c>
    </row>
    <row r="119" spans="2:4" ht="18.75" customHeight="1">
      <c r="B119" s="5">
        <v>109</v>
      </c>
      <c r="C119" s="7">
        <v>109</v>
      </c>
      <c r="D119" s="84">
        <v>94</v>
      </c>
    </row>
    <row r="120" spans="2:4" ht="18.75" customHeight="1">
      <c r="B120" s="7">
        <v>110</v>
      </c>
      <c r="C120" s="7">
        <v>110</v>
      </c>
      <c r="D120" s="84">
        <v>95</v>
      </c>
    </row>
    <row r="121" spans="2:4" ht="18.75" customHeight="1">
      <c r="B121" s="5">
        <v>111</v>
      </c>
      <c r="C121" s="7">
        <v>111</v>
      </c>
      <c r="D121" s="84">
        <v>95</v>
      </c>
    </row>
    <row r="122" spans="2:4" ht="18.75" customHeight="1">
      <c r="B122" s="7">
        <v>112</v>
      </c>
      <c r="C122" s="7">
        <v>112</v>
      </c>
      <c r="D122" s="84">
        <v>96</v>
      </c>
    </row>
    <row r="123" spans="2:4" ht="18.75" customHeight="1">
      <c r="B123" s="5">
        <v>113</v>
      </c>
      <c r="C123" s="7">
        <v>113</v>
      </c>
      <c r="D123" s="84">
        <v>96</v>
      </c>
    </row>
    <row r="124" spans="2:4" ht="18.75" customHeight="1">
      <c r="B124" s="7">
        <v>114</v>
      </c>
      <c r="C124" s="7">
        <v>114</v>
      </c>
      <c r="D124" s="84">
        <v>97</v>
      </c>
    </row>
    <row r="125" spans="2:4" ht="18.75" customHeight="1">
      <c r="B125" s="5">
        <v>115</v>
      </c>
      <c r="C125" s="7">
        <v>115</v>
      </c>
      <c r="D125" s="84">
        <v>97</v>
      </c>
    </row>
    <row r="126" spans="2:4" ht="18.75" customHeight="1">
      <c r="B126" s="7">
        <v>116</v>
      </c>
      <c r="C126" s="7">
        <v>116</v>
      </c>
      <c r="D126" s="84">
        <v>98</v>
      </c>
    </row>
    <row r="127" spans="2:4" ht="18.75" customHeight="1">
      <c r="B127" s="5">
        <v>117</v>
      </c>
      <c r="C127" s="7">
        <v>117</v>
      </c>
      <c r="D127" s="84">
        <v>98</v>
      </c>
    </row>
    <row r="128" spans="2:4" ht="18.75" customHeight="1">
      <c r="B128" s="7">
        <v>118</v>
      </c>
      <c r="C128" s="7">
        <v>118</v>
      </c>
      <c r="D128" s="84">
        <v>99</v>
      </c>
    </row>
    <row r="129" spans="2:4" ht="18.75" customHeight="1">
      <c r="B129" s="5">
        <v>119</v>
      </c>
      <c r="C129" s="7">
        <v>119</v>
      </c>
      <c r="D129" s="84">
        <v>99</v>
      </c>
    </row>
    <row r="130" spans="2:4" ht="18.75" customHeight="1">
      <c r="B130" s="7">
        <v>120</v>
      </c>
      <c r="C130" s="7">
        <v>120</v>
      </c>
      <c r="D130" s="84">
        <v>102</v>
      </c>
    </row>
    <row r="131" spans="2:4" ht="18.75" customHeight="1">
      <c r="B131" s="5">
        <v>121</v>
      </c>
      <c r="C131" s="7">
        <v>121</v>
      </c>
      <c r="D131" s="84">
        <v>102</v>
      </c>
    </row>
    <row r="132" spans="2:4" ht="18.75" customHeight="1">
      <c r="B132" s="7">
        <v>122</v>
      </c>
      <c r="C132" s="7">
        <v>122</v>
      </c>
      <c r="D132" s="84">
        <v>103</v>
      </c>
    </row>
    <row r="133" spans="2:4" ht="18.75" customHeight="1">
      <c r="B133" s="5">
        <v>123</v>
      </c>
      <c r="C133" s="7">
        <v>123</v>
      </c>
      <c r="D133" s="84">
        <v>103</v>
      </c>
    </row>
    <row r="134" spans="2:4" ht="18.75" customHeight="1">
      <c r="B134" s="7">
        <v>124</v>
      </c>
      <c r="C134" s="7">
        <v>124</v>
      </c>
      <c r="D134" s="84">
        <v>104</v>
      </c>
    </row>
    <row r="135" spans="2:4" ht="18.75" customHeight="1">
      <c r="B135" s="5">
        <v>125</v>
      </c>
      <c r="C135" s="7">
        <v>125</v>
      </c>
      <c r="D135" s="84">
        <v>104</v>
      </c>
    </row>
    <row r="136" spans="2:4" ht="18.75" customHeight="1">
      <c r="B136" s="7">
        <v>126</v>
      </c>
      <c r="C136" s="7">
        <v>126</v>
      </c>
      <c r="D136" s="84">
        <v>105</v>
      </c>
    </row>
    <row r="137" spans="2:4" ht="18.75" customHeight="1">
      <c r="B137" s="5">
        <v>127</v>
      </c>
      <c r="C137" s="7">
        <v>127</v>
      </c>
      <c r="D137" s="84">
        <v>105</v>
      </c>
    </row>
    <row r="138" spans="2:4" ht="18.75" customHeight="1">
      <c r="B138" s="7">
        <v>128</v>
      </c>
      <c r="C138" s="7">
        <v>128</v>
      </c>
      <c r="D138" s="84">
        <v>106</v>
      </c>
    </row>
    <row r="139" spans="2:4" ht="18.75" customHeight="1">
      <c r="B139" s="5">
        <v>129</v>
      </c>
      <c r="C139" s="7">
        <v>129</v>
      </c>
      <c r="D139" s="84">
        <v>106</v>
      </c>
    </row>
    <row r="140" spans="2:4" ht="18.75" customHeight="1">
      <c r="B140" s="7">
        <v>130</v>
      </c>
      <c r="C140" s="7">
        <v>130</v>
      </c>
      <c r="D140" s="84">
        <v>107</v>
      </c>
    </row>
    <row r="141" spans="2:4" ht="18.75" customHeight="1">
      <c r="B141" s="5">
        <v>131</v>
      </c>
      <c r="C141" s="7">
        <v>131</v>
      </c>
      <c r="D141" s="84">
        <v>107</v>
      </c>
    </row>
    <row r="142" spans="2:4" ht="18.75" customHeight="1">
      <c r="B142" s="7">
        <v>132</v>
      </c>
      <c r="C142" s="7">
        <v>132</v>
      </c>
      <c r="D142" s="84">
        <v>108</v>
      </c>
    </row>
    <row r="143" spans="2:4" ht="18.75" customHeight="1">
      <c r="B143" s="5">
        <v>133</v>
      </c>
      <c r="C143" s="7">
        <v>133</v>
      </c>
      <c r="D143" s="84">
        <v>108</v>
      </c>
    </row>
    <row r="144" spans="2:4" ht="18.75" customHeight="1">
      <c r="B144" s="7">
        <v>134</v>
      </c>
      <c r="C144" s="7">
        <v>134</v>
      </c>
      <c r="D144" s="84">
        <v>109</v>
      </c>
    </row>
    <row r="145" spans="2:4" ht="18.75" customHeight="1">
      <c r="B145" s="5">
        <v>135</v>
      </c>
      <c r="C145" s="7">
        <v>135</v>
      </c>
      <c r="D145" s="84">
        <v>109</v>
      </c>
    </row>
    <row r="146" spans="2:4" ht="18.75" customHeight="1">
      <c r="B146" s="7">
        <v>136</v>
      </c>
      <c r="C146" s="7">
        <v>136</v>
      </c>
      <c r="D146" s="84">
        <v>110</v>
      </c>
    </row>
    <row r="147" spans="2:4" ht="18.75" customHeight="1">
      <c r="B147" s="5">
        <v>137</v>
      </c>
      <c r="C147" s="7">
        <v>137</v>
      </c>
      <c r="D147" s="84">
        <v>110</v>
      </c>
    </row>
    <row r="148" spans="2:4" ht="18.75" customHeight="1">
      <c r="B148" s="7">
        <v>138</v>
      </c>
      <c r="C148" s="7">
        <v>138</v>
      </c>
      <c r="D148" s="84">
        <v>111</v>
      </c>
    </row>
    <row r="149" spans="2:4" ht="18.75" customHeight="1">
      <c r="B149" s="5">
        <v>139</v>
      </c>
      <c r="C149" s="7">
        <v>139</v>
      </c>
      <c r="D149" s="84">
        <v>111</v>
      </c>
    </row>
    <row r="150" spans="2:4" ht="18.75" customHeight="1">
      <c r="B150" s="7">
        <v>140</v>
      </c>
      <c r="C150" s="7">
        <v>140</v>
      </c>
      <c r="D150" s="84">
        <v>114</v>
      </c>
    </row>
    <row r="151" spans="2:4" ht="18.75" customHeight="1">
      <c r="B151" s="5">
        <v>141</v>
      </c>
      <c r="C151" s="7">
        <v>141</v>
      </c>
      <c r="D151" s="84">
        <v>114</v>
      </c>
    </row>
    <row r="152" spans="2:4" ht="18.75" customHeight="1">
      <c r="B152" s="7">
        <v>142</v>
      </c>
      <c r="C152" s="7">
        <v>142</v>
      </c>
      <c r="D152" s="84">
        <v>115</v>
      </c>
    </row>
    <row r="153" spans="2:4" ht="18.75" customHeight="1">
      <c r="B153" s="5">
        <v>143</v>
      </c>
      <c r="C153" s="7">
        <v>143</v>
      </c>
      <c r="D153" s="84">
        <v>115</v>
      </c>
    </row>
    <row r="154" spans="2:4" ht="18.75" customHeight="1">
      <c r="B154" s="7">
        <v>144</v>
      </c>
      <c r="C154" s="7">
        <v>144</v>
      </c>
      <c r="D154" s="84">
        <v>116</v>
      </c>
    </row>
    <row r="155" spans="2:4" ht="18.75" customHeight="1">
      <c r="B155" s="5">
        <v>145</v>
      </c>
      <c r="C155" s="7">
        <v>145</v>
      </c>
      <c r="D155" s="84">
        <v>116</v>
      </c>
    </row>
    <row r="156" spans="2:4" ht="18.75" customHeight="1">
      <c r="B156" s="7">
        <v>146</v>
      </c>
      <c r="C156" s="7">
        <v>146</v>
      </c>
      <c r="D156" s="84">
        <v>117</v>
      </c>
    </row>
    <row r="157" spans="2:4" ht="18.75" customHeight="1">
      <c r="B157" s="5">
        <v>147</v>
      </c>
      <c r="C157" s="7">
        <v>147</v>
      </c>
      <c r="D157" s="84">
        <v>117</v>
      </c>
    </row>
    <row r="158" spans="2:4" ht="18.75" customHeight="1">
      <c r="B158" s="7">
        <v>148</v>
      </c>
      <c r="C158" s="7">
        <v>148</v>
      </c>
      <c r="D158" s="84">
        <v>118</v>
      </c>
    </row>
    <row r="159" spans="2:4" ht="18.75" customHeight="1">
      <c r="B159" s="5">
        <v>149</v>
      </c>
      <c r="C159" s="7">
        <v>149</v>
      </c>
      <c r="D159" s="84">
        <v>118</v>
      </c>
    </row>
    <row r="160" spans="2:4" ht="18.75" customHeight="1">
      <c r="B160" s="7">
        <v>150</v>
      </c>
      <c r="C160" s="7">
        <v>150</v>
      </c>
      <c r="D160" s="84">
        <v>119</v>
      </c>
    </row>
    <row r="161" spans="2:4" ht="18.75" customHeight="1">
      <c r="B161" s="5">
        <v>151</v>
      </c>
      <c r="C161" s="7">
        <v>151</v>
      </c>
      <c r="D161" s="84">
        <v>119</v>
      </c>
    </row>
    <row r="162" spans="2:4" ht="18.75" customHeight="1">
      <c r="B162" s="7">
        <v>152</v>
      </c>
      <c r="C162" s="7">
        <v>152</v>
      </c>
      <c r="D162" s="84">
        <v>120</v>
      </c>
    </row>
    <row r="163" spans="2:4" ht="18.75" customHeight="1">
      <c r="B163" s="5">
        <v>153</v>
      </c>
      <c r="C163" s="7">
        <v>153</v>
      </c>
      <c r="D163" s="84">
        <v>120</v>
      </c>
    </row>
    <row r="164" spans="2:4" ht="18.75" customHeight="1">
      <c r="B164" s="7">
        <v>154</v>
      </c>
      <c r="C164" s="7">
        <v>154</v>
      </c>
      <c r="D164" s="84">
        <v>121</v>
      </c>
    </row>
    <row r="165" spans="2:4" ht="18.75" customHeight="1">
      <c r="B165" s="5">
        <v>155</v>
      </c>
      <c r="C165" s="7">
        <v>155</v>
      </c>
      <c r="D165" s="84">
        <v>121</v>
      </c>
    </row>
    <row r="166" spans="2:4" ht="18.75" customHeight="1">
      <c r="B166" s="7">
        <v>156</v>
      </c>
      <c r="C166" s="7">
        <v>156</v>
      </c>
      <c r="D166" s="84">
        <v>122</v>
      </c>
    </row>
    <row r="167" spans="2:4" ht="18.75" customHeight="1">
      <c r="B167" s="5">
        <v>157</v>
      </c>
      <c r="C167" s="7">
        <v>157</v>
      </c>
      <c r="D167" s="84">
        <v>122</v>
      </c>
    </row>
    <row r="168" spans="2:4" ht="18.75" customHeight="1">
      <c r="B168" s="7">
        <v>158</v>
      </c>
      <c r="C168" s="7">
        <v>158</v>
      </c>
      <c r="D168" s="84">
        <v>123</v>
      </c>
    </row>
    <row r="169" spans="2:4" ht="18.75" customHeight="1">
      <c r="B169" s="5">
        <v>159</v>
      </c>
      <c r="C169" s="7">
        <v>159</v>
      </c>
      <c r="D169" s="84">
        <v>123</v>
      </c>
    </row>
    <row r="170" spans="2:4" ht="18.75" customHeight="1">
      <c r="B170" s="7">
        <v>160</v>
      </c>
      <c r="C170" s="7">
        <v>160</v>
      </c>
      <c r="D170" s="84">
        <v>126</v>
      </c>
    </row>
    <row r="171" spans="2:4" ht="18.75" customHeight="1">
      <c r="B171" s="5">
        <v>161</v>
      </c>
      <c r="C171" s="7">
        <v>161</v>
      </c>
      <c r="D171" s="84">
        <v>126</v>
      </c>
    </row>
    <row r="172" spans="2:4" ht="18.75" customHeight="1">
      <c r="B172" s="7">
        <v>162</v>
      </c>
      <c r="C172" s="7">
        <v>162</v>
      </c>
      <c r="D172" s="84">
        <v>127</v>
      </c>
    </row>
    <row r="173" spans="2:4" ht="18.75" customHeight="1">
      <c r="B173" s="5">
        <v>163</v>
      </c>
      <c r="C173" s="7">
        <v>163</v>
      </c>
      <c r="D173" s="84">
        <v>127</v>
      </c>
    </row>
    <row r="174" spans="2:4" ht="18.75" customHeight="1">
      <c r="B174" s="7">
        <v>164</v>
      </c>
      <c r="C174" s="7">
        <v>164</v>
      </c>
      <c r="D174" s="84">
        <v>128</v>
      </c>
    </row>
    <row r="175" spans="2:4" ht="18.75" customHeight="1">
      <c r="B175" s="5">
        <v>165</v>
      </c>
      <c r="C175" s="7">
        <v>165</v>
      </c>
      <c r="D175" s="84">
        <v>128</v>
      </c>
    </row>
    <row r="176" spans="2:4" ht="18.75" customHeight="1">
      <c r="B176" s="7">
        <v>166</v>
      </c>
      <c r="C176" s="7">
        <v>166</v>
      </c>
      <c r="D176" s="84">
        <v>129</v>
      </c>
    </row>
    <row r="177" spans="2:4" ht="18.75" customHeight="1">
      <c r="B177" s="5">
        <v>167</v>
      </c>
      <c r="C177" s="7">
        <v>167</v>
      </c>
      <c r="D177" s="84">
        <v>129</v>
      </c>
    </row>
    <row r="178" spans="2:4" ht="18.75" customHeight="1">
      <c r="B178" s="7">
        <v>168</v>
      </c>
      <c r="C178" s="7">
        <v>168</v>
      </c>
      <c r="D178" s="84">
        <v>130</v>
      </c>
    </row>
    <row r="179" spans="2:4" ht="18.75" customHeight="1">
      <c r="B179" s="5">
        <v>169</v>
      </c>
      <c r="C179" s="7">
        <v>169</v>
      </c>
      <c r="D179" s="84">
        <v>130</v>
      </c>
    </row>
    <row r="180" spans="2:4" ht="18.75" customHeight="1">
      <c r="B180" s="7">
        <v>170</v>
      </c>
      <c r="C180" s="7">
        <v>170</v>
      </c>
      <c r="D180" s="84">
        <v>131</v>
      </c>
    </row>
    <row r="181" spans="2:4" ht="18.75" customHeight="1">
      <c r="B181" s="5">
        <v>171</v>
      </c>
      <c r="C181" s="7">
        <v>171</v>
      </c>
      <c r="D181" s="84">
        <v>131</v>
      </c>
    </row>
    <row r="182" spans="2:4" ht="18.75" customHeight="1">
      <c r="B182" s="7">
        <v>172</v>
      </c>
      <c r="C182" s="7">
        <v>172</v>
      </c>
      <c r="D182" s="84">
        <v>132</v>
      </c>
    </row>
    <row r="183" spans="2:4" ht="18.75" customHeight="1">
      <c r="B183" s="5">
        <v>173</v>
      </c>
      <c r="C183" s="7">
        <v>173</v>
      </c>
      <c r="D183" s="84">
        <v>132</v>
      </c>
    </row>
    <row r="184" spans="2:4" ht="18.75" customHeight="1">
      <c r="B184" s="7">
        <v>174</v>
      </c>
      <c r="C184" s="7">
        <v>174</v>
      </c>
      <c r="D184" s="84">
        <v>133</v>
      </c>
    </row>
    <row r="185" spans="2:4" ht="18.75" customHeight="1">
      <c r="B185" s="5">
        <v>175</v>
      </c>
      <c r="C185" s="7">
        <v>175</v>
      </c>
      <c r="D185" s="84">
        <v>133</v>
      </c>
    </row>
    <row r="186" spans="2:4" ht="18.75" customHeight="1">
      <c r="B186" s="7">
        <v>176</v>
      </c>
      <c r="C186" s="7">
        <v>176</v>
      </c>
      <c r="D186" s="84">
        <v>134</v>
      </c>
    </row>
    <row r="187" spans="2:4" ht="18.75" customHeight="1">
      <c r="B187" s="5">
        <v>177</v>
      </c>
      <c r="C187" s="7">
        <v>177</v>
      </c>
      <c r="D187" s="84">
        <v>134</v>
      </c>
    </row>
    <row r="188" spans="2:4" ht="18.75" customHeight="1">
      <c r="B188" s="7">
        <v>178</v>
      </c>
      <c r="C188" s="7">
        <v>178</v>
      </c>
      <c r="D188" s="84">
        <v>135</v>
      </c>
    </row>
    <row r="189" spans="2:4" ht="18.75" customHeight="1">
      <c r="B189" s="5">
        <v>179</v>
      </c>
      <c r="C189" s="7">
        <v>179</v>
      </c>
      <c r="D189" s="84">
        <v>135</v>
      </c>
    </row>
    <row r="190" spans="2:4" ht="18.75" customHeight="1">
      <c r="B190" s="7">
        <v>180</v>
      </c>
      <c r="C190" s="7">
        <v>180</v>
      </c>
      <c r="D190" s="84">
        <v>138</v>
      </c>
    </row>
    <row r="191" spans="2:4" ht="18.75" customHeight="1">
      <c r="B191" s="5">
        <v>181</v>
      </c>
      <c r="C191" s="7">
        <v>181</v>
      </c>
      <c r="D191" s="84">
        <v>138</v>
      </c>
    </row>
    <row r="192" spans="2:4" ht="18.75" customHeight="1">
      <c r="B192" s="7">
        <v>182</v>
      </c>
      <c r="C192" s="7">
        <v>182</v>
      </c>
      <c r="D192" s="84">
        <v>139</v>
      </c>
    </row>
    <row r="193" spans="2:4" ht="18.75" customHeight="1">
      <c r="B193" s="5">
        <v>183</v>
      </c>
      <c r="C193" s="7">
        <v>183</v>
      </c>
      <c r="D193" s="84">
        <v>139</v>
      </c>
    </row>
    <row r="194" spans="2:4" ht="18.75" customHeight="1">
      <c r="B194" s="7">
        <v>184</v>
      </c>
      <c r="C194" s="7">
        <v>184</v>
      </c>
      <c r="D194" s="84">
        <v>140</v>
      </c>
    </row>
    <row r="195" spans="2:4" ht="18.75" customHeight="1">
      <c r="B195" s="5">
        <v>185</v>
      </c>
      <c r="C195" s="7">
        <v>185</v>
      </c>
      <c r="D195" s="84">
        <v>140</v>
      </c>
    </row>
    <row r="196" spans="2:4" ht="18.75" customHeight="1">
      <c r="B196" s="7">
        <v>186</v>
      </c>
      <c r="C196" s="7">
        <v>186</v>
      </c>
      <c r="D196" s="84">
        <v>141</v>
      </c>
    </row>
    <row r="197" spans="2:4" ht="18.75" customHeight="1">
      <c r="B197" s="5">
        <v>187</v>
      </c>
      <c r="C197" s="7">
        <v>187</v>
      </c>
      <c r="D197" s="84">
        <v>141</v>
      </c>
    </row>
    <row r="198" spans="2:4" ht="18.75" customHeight="1">
      <c r="B198" s="7">
        <v>188</v>
      </c>
      <c r="C198" s="7">
        <v>188</v>
      </c>
      <c r="D198" s="84">
        <v>142</v>
      </c>
    </row>
    <row r="199" spans="2:4" ht="18.75" customHeight="1">
      <c r="B199" s="5">
        <v>189</v>
      </c>
      <c r="C199" s="7">
        <v>189</v>
      </c>
      <c r="D199" s="84">
        <v>142</v>
      </c>
    </row>
    <row r="200" spans="2:4" ht="18.75" customHeight="1">
      <c r="B200" s="7">
        <v>190</v>
      </c>
      <c r="C200" s="7">
        <v>190</v>
      </c>
      <c r="D200" s="84">
        <v>143</v>
      </c>
    </row>
    <row r="201" spans="2:4" ht="18.75" customHeight="1">
      <c r="B201" s="5">
        <v>191</v>
      </c>
      <c r="C201" s="7">
        <v>191</v>
      </c>
      <c r="D201" s="84">
        <v>143</v>
      </c>
    </row>
    <row r="202" spans="2:4" ht="18.75" customHeight="1">
      <c r="B202" s="7">
        <v>192</v>
      </c>
      <c r="C202" s="7">
        <v>192</v>
      </c>
      <c r="D202" s="84">
        <v>144</v>
      </c>
    </row>
    <row r="203" spans="2:4" ht="18.75" customHeight="1">
      <c r="B203" s="5">
        <v>193</v>
      </c>
      <c r="C203" s="7">
        <v>193</v>
      </c>
      <c r="D203" s="84">
        <v>144</v>
      </c>
    </row>
    <row r="204" spans="2:4" ht="18.75" customHeight="1">
      <c r="B204" s="7">
        <v>194</v>
      </c>
      <c r="C204" s="7">
        <v>194</v>
      </c>
      <c r="D204" s="84">
        <v>145</v>
      </c>
    </row>
    <row r="205" spans="2:4" ht="18.75" customHeight="1">
      <c r="B205" s="5">
        <v>195</v>
      </c>
      <c r="C205" s="7">
        <v>195</v>
      </c>
      <c r="D205" s="84">
        <v>145</v>
      </c>
    </row>
    <row r="206" spans="2:4" ht="18.75" customHeight="1">
      <c r="B206" s="7">
        <v>196</v>
      </c>
      <c r="C206" s="7">
        <v>196</v>
      </c>
      <c r="D206" s="84">
        <v>146</v>
      </c>
    </row>
    <row r="207" spans="2:4" ht="18.75" customHeight="1">
      <c r="B207" s="5">
        <v>197</v>
      </c>
      <c r="C207" s="7">
        <v>197</v>
      </c>
      <c r="D207" s="84">
        <v>146</v>
      </c>
    </row>
    <row r="208" spans="2:4" ht="18.75" customHeight="1">
      <c r="B208" s="7">
        <v>198</v>
      </c>
      <c r="C208" s="7">
        <v>198</v>
      </c>
      <c r="D208" s="84">
        <v>147</v>
      </c>
    </row>
    <row r="209" spans="2:4" ht="18.75" customHeight="1">
      <c r="B209" s="5">
        <v>199</v>
      </c>
      <c r="C209" s="7">
        <v>199</v>
      </c>
      <c r="D209" s="84">
        <v>147</v>
      </c>
    </row>
    <row r="210" spans="2:4" ht="18.75" customHeight="1">
      <c r="B210" s="7">
        <v>200</v>
      </c>
      <c r="C210" s="7">
        <v>200</v>
      </c>
      <c r="D210" s="84">
        <v>150</v>
      </c>
    </row>
    <row r="211" spans="2:4" ht="18.75" customHeight="1">
      <c r="B211" s="5">
        <v>201</v>
      </c>
      <c r="C211" s="6">
        <v>201</v>
      </c>
      <c r="D211" s="84">
        <v>150</v>
      </c>
    </row>
    <row r="212" spans="2:4" ht="18.75" customHeight="1">
      <c r="B212" s="7">
        <v>202</v>
      </c>
      <c r="C212" s="7">
        <v>202</v>
      </c>
      <c r="D212" s="84">
        <v>151</v>
      </c>
    </row>
    <row r="213" spans="2:4" ht="18.75" customHeight="1">
      <c r="B213" s="5">
        <v>203</v>
      </c>
      <c r="C213" s="7">
        <v>203</v>
      </c>
      <c r="D213" s="84">
        <v>151</v>
      </c>
    </row>
    <row r="214" spans="2:4" ht="18.75" customHeight="1">
      <c r="B214" s="7">
        <v>204</v>
      </c>
      <c r="C214" s="7">
        <v>204</v>
      </c>
      <c r="D214" s="84">
        <v>152</v>
      </c>
    </row>
    <row r="215" spans="2:4" ht="18.75" customHeight="1">
      <c r="B215" s="5">
        <v>205</v>
      </c>
      <c r="C215" s="7">
        <v>205</v>
      </c>
      <c r="D215" s="84">
        <v>152</v>
      </c>
    </row>
    <row r="216" spans="2:4" ht="18.75" customHeight="1">
      <c r="B216" s="7">
        <v>206</v>
      </c>
      <c r="C216" s="7">
        <v>206</v>
      </c>
      <c r="D216" s="84">
        <v>153</v>
      </c>
    </row>
    <row r="217" spans="2:4" ht="18.75" customHeight="1">
      <c r="B217" s="5">
        <v>207</v>
      </c>
      <c r="C217" s="7">
        <v>207</v>
      </c>
      <c r="D217" s="84">
        <v>153</v>
      </c>
    </row>
    <row r="218" spans="2:4" ht="18.75" customHeight="1">
      <c r="B218" s="7">
        <v>208</v>
      </c>
      <c r="C218" s="7">
        <v>208</v>
      </c>
      <c r="D218" s="84">
        <v>154</v>
      </c>
    </row>
    <row r="219" spans="2:4" ht="18.75" customHeight="1">
      <c r="B219" s="5">
        <v>209</v>
      </c>
      <c r="C219" s="7">
        <v>209</v>
      </c>
      <c r="D219" s="84">
        <v>154</v>
      </c>
    </row>
    <row r="220" spans="2:4" ht="18.75" customHeight="1">
      <c r="B220" s="7">
        <v>210</v>
      </c>
      <c r="C220" s="7">
        <v>210</v>
      </c>
      <c r="D220" s="84">
        <v>155</v>
      </c>
    </row>
    <row r="221" spans="2:4" ht="18.75" customHeight="1">
      <c r="B221" s="5">
        <v>211</v>
      </c>
      <c r="C221" s="7">
        <v>211</v>
      </c>
      <c r="D221" s="84">
        <v>155</v>
      </c>
    </row>
    <row r="222" spans="2:4" ht="18.75" customHeight="1">
      <c r="B222" s="7">
        <v>212</v>
      </c>
      <c r="C222" s="7">
        <v>212</v>
      </c>
      <c r="D222" s="84">
        <v>156</v>
      </c>
    </row>
    <row r="223" spans="2:4" ht="18.75" customHeight="1">
      <c r="B223" s="5">
        <v>213</v>
      </c>
      <c r="C223" s="7">
        <v>213</v>
      </c>
      <c r="D223" s="84">
        <v>156</v>
      </c>
    </row>
    <row r="224" spans="2:4" ht="18.75" customHeight="1">
      <c r="B224" s="7">
        <v>214</v>
      </c>
      <c r="C224" s="7">
        <v>214</v>
      </c>
      <c r="D224" s="84">
        <v>157</v>
      </c>
    </row>
    <row r="225" spans="2:4" ht="18.75" customHeight="1">
      <c r="B225" s="5">
        <v>215</v>
      </c>
      <c r="C225" s="7">
        <v>215</v>
      </c>
      <c r="D225" s="84">
        <v>157</v>
      </c>
    </row>
    <row r="226" spans="2:4" ht="18.75" customHeight="1">
      <c r="B226" s="7">
        <v>216</v>
      </c>
      <c r="C226" s="7">
        <v>216</v>
      </c>
      <c r="D226" s="84">
        <v>158</v>
      </c>
    </row>
    <row r="227" spans="2:4" ht="18.75" customHeight="1">
      <c r="B227" s="5">
        <v>217</v>
      </c>
      <c r="C227" s="7">
        <v>217</v>
      </c>
      <c r="D227" s="84">
        <v>158</v>
      </c>
    </row>
    <row r="228" spans="2:4" ht="18.75" customHeight="1">
      <c r="B228" s="7">
        <v>218</v>
      </c>
      <c r="C228" s="7">
        <v>218</v>
      </c>
      <c r="D228" s="84">
        <v>159</v>
      </c>
    </row>
    <row r="229" spans="2:4" ht="18.75" customHeight="1">
      <c r="B229" s="5">
        <v>219</v>
      </c>
      <c r="C229" s="7">
        <v>219</v>
      </c>
      <c r="D229" s="84">
        <v>159</v>
      </c>
    </row>
    <row r="230" spans="2:4" ht="18.75" customHeight="1">
      <c r="B230" s="7">
        <v>220</v>
      </c>
      <c r="C230" s="7">
        <v>220</v>
      </c>
      <c r="D230" s="84">
        <v>162</v>
      </c>
    </row>
    <row r="231" spans="2:4" ht="18.75" customHeight="1">
      <c r="B231" s="5">
        <v>221</v>
      </c>
      <c r="C231" s="7">
        <v>221</v>
      </c>
      <c r="D231" s="84">
        <v>162</v>
      </c>
    </row>
    <row r="232" spans="2:4" ht="18.75" customHeight="1">
      <c r="B232" s="7">
        <v>222</v>
      </c>
      <c r="C232" s="7">
        <v>222</v>
      </c>
      <c r="D232" s="84">
        <v>163</v>
      </c>
    </row>
    <row r="233" spans="2:4" ht="18.75" customHeight="1">
      <c r="B233" s="5">
        <v>223</v>
      </c>
      <c r="C233" s="7">
        <v>223</v>
      </c>
      <c r="D233" s="84">
        <v>163</v>
      </c>
    </row>
    <row r="234" spans="2:4" ht="18.75" customHeight="1">
      <c r="B234" s="7">
        <v>224</v>
      </c>
      <c r="C234" s="7">
        <v>224</v>
      </c>
      <c r="D234" s="84">
        <v>164</v>
      </c>
    </row>
    <row r="235" spans="2:4" ht="18.75" customHeight="1">
      <c r="B235" s="5">
        <v>225</v>
      </c>
      <c r="C235" s="7">
        <v>225</v>
      </c>
      <c r="D235" s="84">
        <v>164</v>
      </c>
    </row>
    <row r="236" spans="2:4" ht="18.75" customHeight="1">
      <c r="B236" s="7">
        <v>226</v>
      </c>
      <c r="C236" s="7">
        <v>226</v>
      </c>
      <c r="D236" s="84">
        <v>165</v>
      </c>
    </row>
    <row r="237" spans="2:4" ht="18.75" customHeight="1">
      <c r="B237" s="5">
        <v>227</v>
      </c>
      <c r="C237" s="7">
        <v>227</v>
      </c>
      <c r="D237" s="84">
        <v>165</v>
      </c>
    </row>
    <row r="238" spans="2:4" ht="18.75" customHeight="1">
      <c r="B238" s="7">
        <v>228</v>
      </c>
      <c r="C238" s="7">
        <v>228</v>
      </c>
      <c r="D238" s="84">
        <v>166</v>
      </c>
    </row>
    <row r="239" spans="2:4" ht="18.75" customHeight="1">
      <c r="B239" s="5">
        <v>229</v>
      </c>
      <c r="C239" s="7">
        <v>229</v>
      </c>
      <c r="D239" s="84">
        <v>166</v>
      </c>
    </row>
    <row r="240" spans="2:4" ht="18.75" customHeight="1">
      <c r="B240" s="7">
        <v>230</v>
      </c>
      <c r="C240" s="7">
        <v>230</v>
      </c>
      <c r="D240" s="84">
        <v>167</v>
      </c>
    </row>
    <row r="241" spans="2:4" ht="18.75" customHeight="1">
      <c r="B241" s="5">
        <v>231</v>
      </c>
      <c r="C241" s="7">
        <v>231</v>
      </c>
      <c r="D241" s="84">
        <v>167</v>
      </c>
    </row>
    <row r="242" spans="2:4" ht="18.75" customHeight="1">
      <c r="B242" s="7">
        <v>232</v>
      </c>
      <c r="C242" s="7">
        <v>232</v>
      </c>
      <c r="D242" s="84">
        <v>168</v>
      </c>
    </row>
    <row r="243" spans="2:4" ht="18.75" customHeight="1">
      <c r="B243" s="5">
        <v>233</v>
      </c>
      <c r="C243" s="7">
        <v>233</v>
      </c>
      <c r="D243" s="84">
        <v>168</v>
      </c>
    </row>
    <row r="244" spans="2:4" ht="18.75" customHeight="1">
      <c r="B244" s="7">
        <v>234</v>
      </c>
      <c r="C244" s="7">
        <v>234</v>
      </c>
      <c r="D244" s="84">
        <v>169</v>
      </c>
    </row>
    <row r="245" spans="2:4" ht="18.75" customHeight="1">
      <c r="B245" s="5">
        <v>235</v>
      </c>
      <c r="C245" s="7">
        <v>235</v>
      </c>
      <c r="D245" s="84">
        <v>169</v>
      </c>
    </row>
    <row r="246" spans="2:4" ht="18.75" customHeight="1">
      <c r="B246" s="7">
        <v>236</v>
      </c>
      <c r="C246" s="7">
        <v>236</v>
      </c>
      <c r="D246" s="84">
        <v>170</v>
      </c>
    </row>
    <row r="247" spans="2:4" ht="18.75" customHeight="1">
      <c r="B247" s="5">
        <v>237</v>
      </c>
      <c r="C247" s="7">
        <v>237</v>
      </c>
      <c r="D247" s="84">
        <v>170</v>
      </c>
    </row>
    <row r="248" spans="2:4" ht="18.75" customHeight="1">
      <c r="B248" s="7">
        <v>238</v>
      </c>
      <c r="C248" s="7">
        <v>238</v>
      </c>
      <c r="D248" s="84">
        <v>171</v>
      </c>
    </row>
    <row r="249" spans="2:4" ht="18.75" customHeight="1">
      <c r="B249" s="5">
        <v>239</v>
      </c>
      <c r="C249" s="7">
        <v>239</v>
      </c>
      <c r="D249" s="84">
        <v>171</v>
      </c>
    </row>
    <row r="250" spans="2:4" ht="18.75" customHeight="1">
      <c r="B250" s="7">
        <v>240</v>
      </c>
      <c r="C250" s="7">
        <v>240</v>
      </c>
      <c r="D250" s="84">
        <v>174</v>
      </c>
    </row>
    <row r="251" spans="2:4" ht="18.75" customHeight="1">
      <c r="B251" s="5">
        <v>241</v>
      </c>
      <c r="C251" s="7">
        <v>241</v>
      </c>
      <c r="D251" s="84">
        <v>174</v>
      </c>
    </row>
    <row r="252" spans="2:4" ht="18.75" customHeight="1">
      <c r="B252" s="7">
        <v>242</v>
      </c>
      <c r="C252" s="7">
        <v>242</v>
      </c>
      <c r="D252" s="84">
        <v>175</v>
      </c>
    </row>
    <row r="253" spans="2:4" ht="18.75" customHeight="1">
      <c r="B253" s="5">
        <v>243</v>
      </c>
      <c r="C253" s="7">
        <v>243</v>
      </c>
      <c r="D253" s="84">
        <v>175</v>
      </c>
    </row>
    <row r="254" spans="2:4" ht="18.75" customHeight="1">
      <c r="B254" s="7">
        <v>244</v>
      </c>
      <c r="C254" s="7">
        <v>244</v>
      </c>
      <c r="D254" s="84">
        <v>176</v>
      </c>
    </row>
    <row r="255" spans="2:4" ht="18.75" customHeight="1">
      <c r="B255" s="5">
        <v>245</v>
      </c>
      <c r="C255" s="7">
        <v>245</v>
      </c>
      <c r="D255" s="84">
        <v>176</v>
      </c>
    </row>
    <row r="256" spans="2:4" ht="18.75" customHeight="1">
      <c r="B256" s="7">
        <v>246</v>
      </c>
      <c r="C256" s="7">
        <v>246</v>
      </c>
      <c r="D256" s="84">
        <v>177</v>
      </c>
    </row>
    <row r="257" spans="2:4" ht="18.75" customHeight="1">
      <c r="B257" s="5">
        <v>247</v>
      </c>
      <c r="C257" s="7">
        <v>247</v>
      </c>
      <c r="D257" s="84">
        <v>177</v>
      </c>
    </row>
    <row r="258" spans="2:4" ht="18.75" customHeight="1">
      <c r="B258" s="7">
        <v>248</v>
      </c>
      <c r="C258" s="7">
        <v>248</v>
      </c>
      <c r="D258" s="84">
        <v>178</v>
      </c>
    </row>
    <row r="259" spans="2:4" ht="18.75" customHeight="1">
      <c r="B259" s="5">
        <v>249</v>
      </c>
      <c r="C259" s="7">
        <v>249</v>
      </c>
      <c r="D259" s="84">
        <v>178</v>
      </c>
    </row>
    <row r="260" spans="2:4" ht="18.75" customHeight="1">
      <c r="B260" s="7">
        <v>250</v>
      </c>
      <c r="C260" s="7">
        <v>250</v>
      </c>
      <c r="D260" s="84">
        <v>179</v>
      </c>
    </row>
    <row r="261" spans="2:4" ht="18.75" customHeight="1">
      <c r="B261" s="5">
        <v>251</v>
      </c>
      <c r="C261" s="7">
        <v>251</v>
      </c>
      <c r="D261" s="84">
        <v>179</v>
      </c>
    </row>
    <row r="262" spans="2:4" ht="18.75" customHeight="1">
      <c r="B262" s="7">
        <v>252</v>
      </c>
      <c r="C262" s="7">
        <v>252</v>
      </c>
      <c r="D262" s="84">
        <v>180</v>
      </c>
    </row>
    <row r="263" spans="2:4" ht="18.75" customHeight="1">
      <c r="B263" s="5">
        <v>253</v>
      </c>
      <c r="C263" s="7">
        <v>253</v>
      </c>
      <c r="D263" s="84">
        <v>180</v>
      </c>
    </row>
    <row r="264" spans="2:4" ht="18.75" customHeight="1">
      <c r="B264" s="7">
        <v>254</v>
      </c>
      <c r="C264" s="7">
        <v>254</v>
      </c>
      <c r="D264" s="84">
        <v>181</v>
      </c>
    </row>
    <row r="265" spans="2:4" ht="18.75" customHeight="1">
      <c r="B265" s="5">
        <v>255</v>
      </c>
      <c r="C265" s="7">
        <v>255</v>
      </c>
      <c r="D265" s="84">
        <v>181</v>
      </c>
    </row>
    <row r="266" spans="2:4" ht="18.75" customHeight="1">
      <c r="B266" s="7">
        <v>256</v>
      </c>
      <c r="C266" s="7">
        <v>256</v>
      </c>
      <c r="D266" s="84">
        <v>182</v>
      </c>
    </row>
    <row r="267" spans="2:4" ht="18.75" customHeight="1">
      <c r="B267" s="5">
        <v>257</v>
      </c>
      <c r="C267" s="7">
        <v>257</v>
      </c>
      <c r="D267" s="84">
        <v>182</v>
      </c>
    </row>
    <row r="268" spans="2:4" ht="18.75" customHeight="1">
      <c r="B268" s="7">
        <v>258</v>
      </c>
      <c r="C268" s="7">
        <v>258</v>
      </c>
      <c r="D268" s="84">
        <v>183</v>
      </c>
    </row>
    <row r="269" spans="2:4" ht="18.75" customHeight="1">
      <c r="B269" s="5">
        <v>259</v>
      </c>
      <c r="C269" s="7">
        <v>259</v>
      </c>
      <c r="D269" s="84">
        <v>183</v>
      </c>
    </row>
    <row r="270" spans="2:4" ht="18.75" customHeight="1">
      <c r="B270" s="7">
        <v>260</v>
      </c>
      <c r="C270" s="7">
        <v>260</v>
      </c>
      <c r="D270" s="84">
        <v>186</v>
      </c>
    </row>
    <row r="271" spans="2:4" ht="18.75" customHeight="1">
      <c r="B271" s="5">
        <v>261</v>
      </c>
      <c r="C271" s="7">
        <v>261</v>
      </c>
      <c r="D271" s="84">
        <v>186</v>
      </c>
    </row>
    <row r="272" spans="2:4" ht="18.75" customHeight="1">
      <c r="B272" s="7">
        <v>262</v>
      </c>
      <c r="C272" s="7">
        <v>262</v>
      </c>
      <c r="D272" s="84">
        <v>187</v>
      </c>
    </row>
    <row r="273" spans="2:4" ht="18.75" customHeight="1">
      <c r="B273" s="5">
        <v>263</v>
      </c>
      <c r="C273" s="7">
        <v>263</v>
      </c>
      <c r="D273" s="84">
        <v>187</v>
      </c>
    </row>
    <row r="274" spans="2:4" ht="18.75" customHeight="1">
      <c r="B274" s="7">
        <v>264</v>
      </c>
      <c r="C274" s="7">
        <v>264</v>
      </c>
      <c r="D274" s="84">
        <v>188</v>
      </c>
    </row>
    <row r="275" spans="2:4" ht="18.75" customHeight="1">
      <c r="B275" s="5">
        <v>265</v>
      </c>
      <c r="C275" s="7">
        <v>265</v>
      </c>
      <c r="D275" s="84">
        <v>188</v>
      </c>
    </row>
    <row r="276" spans="2:4" ht="18.75" customHeight="1">
      <c r="B276" s="7">
        <v>266</v>
      </c>
      <c r="C276" s="7">
        <v>266</v>
      </c>
      <c r="D276" s="84">
        <v>189</v>
      </c>
    </row>
    <row r="277" spans="2:4" ht="18.75" customHeight="1">
      <c r="B277" s="5">
        <v>267</v>
      </c>
      <c r="C277" s="7">
        <v>267</v>
      </c>
      <c r="D277" s="84">
        <v>189</v>
      </c>
    </row>
    <row r="278" spans="2:4" ht="18.75" customHeight="1">
      <c r="B278" s="7">
        <v>268</v>
      </c>
      <c r="C278" s="7">
        <v>268</v>
      </c>
      <c r="D278" s="84">
        <v>190</v>
      </c>
    </row>
    <row r="279" spans="2:4" ht="18.75" customHeight="1">
      <c r="B279" s="5">
        <v>269</v>
      </c>
      <c r="C279" s="7">
        <v>269</v>
      </c>
      <c r="D279" s="84">
        <v>190</v>
      </c>
    </row>
    <row r="280" spans="2:4" ht="18.75" customHeight="1">
      <c r="B280" s="7">
        <v>270</v>
      </c>
      <c r="C280" s="7">
        <v>270</v>
      </c>
      <c r="D280" s="84">
        <v>191</v>
      </c>
    </row>
    <row r="281" spans="2:4" ht="18.75" customHeight="1">
      <c r="B281" s="5">
        <v>271</v>
      </c>
      <c r="C281" s="7">
        <v>271</v>
      </c>
      <c r="D281" s="84">
        <v>191</v>
      </c>
    </row>
    <row r="282" spans="2:4" ht="18.75" customHeight="1">
      <c r="B282" s="7">
        <v>272</v>
      </c>
      <c r="C282" s="7">
        <v>272</v>
      </c>
      <c r="D282" s="84">
        <v>192</v>
      </c>
    </row>
    <row r="283" spans="2:4" ht="18.75" customHeight="1">
      <c r="B283" s="5">
        <v>273</v>
      </c>
      <c r="C283" s="7">
        <v>273</v>
      </c>
      <c r="D283" s="84">
        <v>192</v>
      </c>
    </row>
    <row r="284" spans="2:4" ht="18.75" customHeight="1">
      <c r="B284" s="7">
        <v>274</v>
      </c>
      <c r="C284" s="7">
        <v>274</v>
      </c>
      <c r="D284" s="84">
        <v>193</v>
      </c>
    </row>
    <row r="285" spans="2:4" ht="18.75" customHeight="1">
      <c r="B285" s="5">
        <v>275</v>
      </c>
      <c r="C285" s="7">
        <v>275</v>
      </c>
      <c r="D285" s="84">
        <v>193</v>
      </c>
    </row>
    <row r="286" spans="2:4" ht="18.75" customHeight="1">
      <c r="B286" s="7">
        <v>276</v>
      </c>
      <c r="C286" s="7">
        <v>276</v>
      </c>
      <c r="D286" s="84">
        <v>194</v>
      </c>
    </row>
    <row r="287" spans="2:4" ht="18.75" customHeight="1">
      <c r="B287" s="5">
        <v>277</v>
      </c>
      <c r="C287" s="7">
        <v>277</v>
      </c>
      <c r="D287" s="84">
        <v>194</v>
      </c>
    </row>
    <row r="288" spans="2:4" ht="18.75" customHeight="1">
      <c r="B288" s="7">
        <v>278</v>
      </c>
      <c r="C288" s="7">
        <v>278</v>
      </c>
      <c r="D288" s="84">
        <v>195</v>
      </c>
    </row>
    <row r="289" spans="2:4" ht="18.75" customHeight="1">
      <c r="B289" s="5">
        <v>279</v>
      </c>
      <c r="C289" s="7">
        <v>279</v>
      </c>
      <c r="D289" s="84">
        <v>195</v>
      </c>
    </row>
    <row r="290" spans="2:4" ht="18.75" customHeight="1">
      <c r="B290" s="7">
        <v>280</v>
      </c>
      <c r="C290" s="7">
        <v>280</v>
      </c>
      <c r="D290" s="84">
        <v>198</v>
      </c>
    </row>
    <row r="291" spans="2:4" ht="18.75" customHeight="1">
      <c r="B291" s="5">
        <v>281</v>
      </c>
      <c r="C291" s="7">
        <v>281</v>
      </c>
      <c r="D291" s="84">
        <v>198</v>
      </c>
    </row>
    <row r="292" spans="2:4" ht="18.75" customHeight="1">
      <c r="B292" s="7">
        <v>282</v>
      </c>
      <c r="C292" s="7">
        <v>282</v>
      </c>
      <c r="D292" s="84">
        <v>199</v>
      </c>
    </row>
    <row r="293" spans="2:4" ht="18.75" customHeight="1">
      <c r="B293" s="5">
        <v>283</v>
      </c>
      <c r="C293" s="7">
        <v>283</v>
      </c>
      <c r="D293" s="84">
        <v>199</v>
      </c>
    </row>
    <row r="294" spans="2:4" ht="18.75" customHeight="1">
      <c r="B294" s="7">
        <v>284</v>
      </c>
      <c r="C294" s="7">
        <v>284</v>
      </c>
      <c r="D294" s="84">
        <v>200</v>
      </c>
    </row>
    <row r="295" spans="2:4" ht="18.75" customHeight="1">
      <c r="B295" s="5">
        <v>285</v>
      </c>
      <c r="C295" s="7">
        <v>285</v>
      </c>
      <c r="D295" s="84">
        <v>200</v>
      </c>
    </row>
    <row r="296" spans="2:4" ht="18.75" customHeight="1">
      <c r="B296" s="7">
        <v>286</v>
      </c>
      <c r="C296" s="7">
        <v>286</v>
      </c>
      <c r="D296" s="84">
        <v>201</v>
      </c>
    </row>
    <row r="297" spans="2:4" ht="18.75" customHeight="1">
      <c r="B297" s="5">
        <v>287</v>
      </c>
      <c r="C297" s="7">
        <v>287</v>
      </c>
      <c r="D297" s="84">
        <v>201</v>
      </c>
    </row>
    <row r="298" spans="2:4" ht="18.75" customHeight="1">
      <c r="B298" s="7">
        <v>288</v>
      </c>
      <c r="C298" s="7">
        <v>288</v>
      </c>
      <c r="D298" s="84">
        <v>202</v>
      </c>
    </row>
    <row r="299" spans="2:4" ht="18.75" customHeight="1">
      <c r="B299" s="5">
        <v>289</v>
      </c>
      <c r="C299" s="7">
        <v>289</v>
      </c>
      <c r="D299" s="84">
        <v>202</v>
      </c>
    </row>
    <row r="300" spans="2:4" ht="18.75" customHeight="1">
      <c r="B300" s="7">
        <v>290</v>
      </c>
      <c r="C300" s="7">
        <v>290</v>
      </c>
      <c r="D300" s="84">
        <v>203</v>
      </c>
    </row>
    <row r="301" spans="2:4" ht="18.75" customHeight="1">
      <c r="B301" s="5">
        <v>291</v>
      </c>
      <c r="C301" s="7">
        <v>291</v>
      </c>
      <c r="D301" s="84">
        <v>203</v>
      </c>
    </row>
    <row r="302" spans="2:4" ht="18.75" customHeight="1">
      <c r="B302" s="7">
        <v>292</v>
      </c>
      <c r="C302" s="7">
        <v>292</v>
      </c>
      <c r="D302" s="84">
        <v>204</v>
      </c>
    </row>
    <row r="303" spans="2:4" ht="18.75" customHeight="1">
      <c r="B303" s="5">
        <v>293</v>
      </c>
      <c r="C303" s="7">
        <v>293</v>
      </c>
      <c r="D303" s="84">
        <v>204</v>
      </c>
    </row>
    <row r="304" spans="2:4" ht="18.75" customHeight="1">
      <c r="B304" s="7">
        <v>294</v>
      </c>
      <c r="C304" s="7">
        <v>294</v>
      </c>
      <c r="D304" s="84">
        <v>205</v>
      </c>
    </row>
    <row r="305" spans="2:4" ht="18.75" customHeight="1">
      <c r="B305" s="5">
        <v>295</v>
      </c>
      <c r="C305" s="7">
        <v>295</v>
      </c>
      <c r="D305" s="84">
        <v>205</v>
      </c>
    </row>
    <row r="306" spans="2:4" ht="18.75" customHeight="1">
      <c r="B306" s="7">
        <v>296</v>
      </c>
      <c r="C306" s="7">
        <v>296</v>
      </c>
      <c r="D306" s="84">
        <v>206</v>
      </c>
    </row>
    <row r="307" spans="2:4" ht="18.75" customHeight="1">
      <c r="B307" s="5">
        <v>297</v>
      </c>
      <c r="C307" s="7">
        <v>297</v>
      </c>
      <c r="D307" s="84">
        <v>206</v>
      </c>
    </row>
    <row r="308" spans="2:4" ht="18.75" customHeight="1">
      <c r="B308" s="7">
        <v>298</v>
      </c>
      <c r="C308" s="7">
        <v>298</v>
      </c>
      <c r="D308" s="84">
        <v>207</v>
      </c>
    </row>
    <row r="309" spans="2:4" ht="18.75" customHeight="1">
      <c r="B309" s="5">
        <v>299</v>
      </c>
      <c r="C309" s="7">
        <v>299</v>
      </c>
      <c r="D309" s="84">
        <v>207</v>
      </c>
    </row>
    <row r="310" spans="2:4" ht="18.75" customHeight="1">
      <c r="B310" s="7">
        <v>300</v>
      </c>
      <c r="C310" s="7">
        <v>300</v>
      </c>
      <c r="D310" s="84">
        <v>210</v>
      </c>
    </row>
    <row r="311" spans="2:4" ht="18.75" customHeight="1">
      <c r="B311" s="5">
        <v>301</v>
      </c>
      <c r="C311" s="6">
        <v>301</v>
      </c>
      <c r="D311" s="84">
        <v>210</v>
      </c>
    </row>
    <row r="312" spans="2:4" ht="18.75" customHeight="1">
      <c r="B312" s="7">
        <v>302</v>
      </c>
      <c r="C312" s="7">
        <v>302</v>
      </c>
      <c r="D312" s="84">
        <v>211</v>
      </c>
    </row>
    <row r="313" spans="2:4" ht="18.75" customHeight="1">
      <c r="B313" s="5">
        <v>303</v>
      </c>
      <c r="C313" s="7">
        <v>303</v>
      </c>
      <c r="D313" s="84">
        <v>211</v>
      </c>
    </row>
    <row r="314" spans="2:4" ht="18.75" customHeight="1">
      <c r="B314" s="7">
        <v>304</v>
      </c>
      <c r="C314" s="7">
        <v>304</v>
      </c>
      <c r="D314" s="84">
        <v>212</v>
      </c>
    </row>
    <row r="315" spans="2:4" ht="18.75" customHeight="1">
      <c r="B315" s="5">
        <v>305</v>
      </c>
      <c r="C315" s="7">
        <v>305</v>
      </c>
      <c r="D315" s="84">
        <v>212</v>
      </c>
    </row>
    <row r="316" spans="2:4" ht="18.75" customHeight="1">
      <c r="B316" s="7">
        <v>306</v>
      </c>
      <c r="C316" s="7">
        <v>306</v>
      </c>
      <c r="D316" s="84">
        <v>213</v>
      </c>
    </row>
    <row r="317" spans="2:4" ht="18.75" customHeight="1">
      <c r="B317" s="5">
        <v>307</v>
      </c>
      <c r="C317" s="7">
        <v>307</v>
      </c>
      <c r="D317" s="84">
        <v>213</v>
      </c>
    </row>
    <row r="318" spans="2:4" ht="18.75" customHeight="1">
      <c r="B318" s="7">
        <v>308</v>
      </c>
      <c r="C318" s="7">
        <v>308</v>
      </c>
      <c r="D318" s="84">
        <v>214</v>
      </c>
    </row>
    <row r="319" spans="2:4" ht="18.75" customHeight="1">
      <c r="B319" s="5">
        <v>309</v>
      </c>
      <c r="C319" s="7">
        <v>309</v>
      </c>
      <c r="D319" s="84">
        <v>214</v>
      </c>
    </row>
    <row r="320" spans="2:4" ht="18.75" customHeight="1">
      <c r="B320" s="7">
        <v>310</v>
      </c>
      <c r="C320" s="7">
        <v>310</v>
      </c>
      <c r="D320" s="84">
        <v>215</v>
      </c>
    </row>
    <row r="321" spans="2:4" ht="18.75" customHeight="1">
      <c r="B321" s="5">
        <v>311</v>
      </c>
      <c r="C321" s="7">
        <v>311</v>
      </c>
      <c r="D321" s="84">
        <v>215</v>
      </c>
    </row>
    <row r="322" spans="2:4" ht="18.75" customHeight="1">
      <c r="B322" s="7">
        <v>312</v>
      </c>
      <c r="C322" s="7">
        <v>312</v>
      </c>
      <c r="D322" s="84">
        <v>216</v>
      </c>
    </row>
    <row r="323" spans="2:4" ht="18.75" customHeight="1">
      <c r="B323" s="5">
        <v>313</v>
      </c>
      <c r="C323" s="7">
        <v>313</v>
      </c>
      <c r="D323" s="84">
        <v>216</v>
      </c>
    </row>
    <row r="324" spans="2:4" ht="18.75" customHeight="1">
      <c r="B324" s="7">
        <v>314</v>
      </c>
      <c r="C324" s="7">
        <v>314</v>
      </c>
      <c r="D324" s="84">
        <v>217</v>
      </c>
    </row>
    <row r="325" spans="2:4" ht="18.75" customHeight="1">
      <c r="B325" s="5">
        <v>315</v>
      </c>
      <c r="C325" s="7">
        <v>315</v>
      </c>
      <c r="D325" s="84">
        <v>217</v>
      </c>
    </row>
    <row r="326" spans="2:4" ht="18.75" customHeight="1">
      <c r="B326" s="7">
        <v>316</v>
      </c>
      <c r="C326" s="7">
        <v>316</v>
      </c>
      <c r="D326" s="84">
        <v>218</v>
      </c>
    </row>
    <row r="327" spans="2:4" ht="18.75" customHeight="1">
      <c r="B327" s="5">
        <v>317</v>
      </c>
      <c r="C327" s="7">
        <v>317</v>
      </c>
      <c r="D327" s="84">
        <v>218</v>
      </c>
    </row>
    <row r="328" spans="2:4" ht="18.75" customHeight="1">
      <c r="B328" s="7">
        <v>318</v>
      </c>
      <c r="C328" s="7">
        <v>318</v>
      </c>
      <c r="D328" s="84">
        <v>219</v>
      </c>
    </row>
    <row r="329" spans="2:4" ht="18.75" customHeight="1">
      <c r="B329" s="5">
        <v>319</v>
      </c>
      <c r="C329" s="7">
        <v>319</v>
      </c>
      <c r="D329" s="84">
        <v>219</v>
      </c>
    </row>
    <row r="330" spans="2:4" ht="18.75" customHeight="1">
      <c r="B330" s="7">
        <v>320</v>
      </c>
      <c r="C330" s="7">
        <v>320</v>
      </c>
      <c r="D330" s="84">
        <v>222</v>
      </c>
    </row>
    <row r="331" spans="2:4" ht="18.75" customHeight="1">
      <c r="B331" s="5">
        <v>321</v>
      </c>
      <c r="C331" s="7">
        <v>321</v>
      </c>
      <c r="D331" s="84">
        <v>222</v>
      </c>
    </row>
    <row r="332" spans="2:4" ht="18.75" customHeight="1">
      <c r="B332" s="7">
        <v>322</v>
      </c>
      <c r="C332" s="7">
        <v>322</v>
      </c>
      <c r="D332" s="84">
        <v>223</v>
      </c>
    </row>
    <row r="333" spans="2:4" ht="18.75" customHeight="1">
      <c r="B333" s="5">
        <v>323</v>
      </c>
      <c r="C333" s="7">
        <v>323</v>
      </c>
      <c r="D333" s="84">
        <v>223</v>
      </c>
    </row>
    <row r="334" spans="2:4" ht="18.75" customHeight="1">
      <c r="B334" s="7">
        <v>324</v>
      </c>
      <c r="C334" s="7">
        <v>324</v>
      </c>
      <c r="D334" s="84">
        <v>224</v>
      </c>
    </row>
    <row r="335" spans="2:4" ht="18.75" customHeight="1">
      <c r="B335" s="5">
        <v>325</v>
      </c>
      <c r="C335" s="7">
        <v>325</v>
      </c>
      <c r="D335" s="84">
        <v>224</v>
      </c>
    </row>
    <row r="336" spans="2:4" ht="18.75" customHeight="1">
      <c r="B336" s="7">
        <v>326</v>
      </c>
      <c r="C336" s="7">
        <v>326</v>
      </c>
      <c r="D336" s="84">
        <v>225</v>
      </c>
    </row>
    <row r="337" spans="2:4" ht="18.75" customHeight="1">
      <c r="B337" s="5">
        <v>327</v>
      </c>
      <c r="C337" s="7">
        <v>327</v>
      </c>
      <c r="D337" s="84">
        <v>225</v>
      </c>
    </row>
    <row r="338" spans="2:4" ht="18.75" customHeight="1">
      <c r="B338" s="7">
        <v>328</v>
      </c>
      <c r="C338" s="7">
        <v>328</v>
      </c>
      <c r="D338" s="84">
        <v>226</v>
      </c>
    </row>
    <row r="339" spans="2:4" ht="18.75" customHeight="1">
      <c r="B339" s="5">
        <v>329</v>
      </c>
      <c r="C339" s="7">
        <v>329</v>
      </c>
      <c r="D339" s="84">
        <v>226</v>
      </c>
    </row>
    <row r="340" spans="2:4" ht="18.75" customHeight="1">
      <c r="B340" s="7">
        <v>330</v>
      </c>
      <c r="C340" s="7">
        <v>330</v>
      </c>
      <c r="D340" s="84">
        <v>227</v>
      </c>
    </row>
    <row r="341" spans="2:4" ht="18.75" customHeight="1">
      <c r="B341" s="5">
        <v>331</v>
      </c>
      <c r="C341" s="7">
        <v>331</v>
      </c>
      <c r="D341" s="84">
        <v>227</v>
      </c>
    </row>
    <row r="342" spans="2:4" ht="18.75" customHeight="1">
      <c r="B342" s="7">
        <v>332</v>
      </c>
      <c r="C342" s="7">
        <v>332</v>
      </c>
      <c r="D342" s="84">
        <v>228</v>
      </c>
    </row>
    <row r="343" spans="2:4" ht="18.75" customHeight="1">
      <c r="B343" s="5">
        <v>333</v>
      </c>
      <c r="C343" s="7">
        <v>333</v>
      </c>
      <c r="D343" s="84">
        <v>228</v>
      </c>
    </row>
    <row r="344" spans="2:4" ht="18.75" customHeight="1">
      <c r="B344" s="7">
        <v>334</v>
      </c>
      <c r="C344" s="7">
        <v>334</v>
      </c>
      <c r="D344" s="84">
        <v>229</v>
      </c>
    </row>
    <row r="345" spans="2:4" ht="18.75" customHeight="1">
      <c r="B345" s="5">
        <v>335</v>
      </c>
      <c r="C345" s="7">
        <v>335</v>
      </c>
      <c r="D345" s="84">
        <v>229</v>
      </c>
    </row>
    <row r="346" spans="2:4" ht="18.75" customHeight="1">
      <c r="B346" s="7">
        <v>336</v>
      </c>
      <c r="C346" s="7">
        <v>336</v>
      </c>
      <c r="D346" s="84">
        <v>230</v>
      </c>
    </row>
    <row r="347" spans="2:4" ht="18.75" customHeight="1">
      <c r="B347" s="5">
        <v>337</v>
      </c>
      <c r="C347" s="7">
        <v>337</v>
      </c>
      <c r="D347" s="84">
        <v>230</v>
      </c>
    </row>
    <row r="348" spans="2:4" ht="18.75" customHeight="1">
      <c r="B348" s="7">
        <v>338</v>
      </c>
      <c r="C348" s="7">
        <v>338</v>
      </c>
      <c r="D348" s="84">
        <v>231</v>
      </c>
    </row>
    <row r="349" spans="2:4" ht="18.75" customHeight="1">
      <c r="B349" s="5">
        <v>339</v>
      </c>
      <c r="C349" s="7">
        <v>339</v>
      </c>
      <c r="D349" s="84">
        <v>231</v>
      </c>
    </row>
    <row r="350" spans="2:4" ht="18.75" customHeight="1">
      <c r="B350" s="7">
        <v>340</v>
      </c>
      <c r="C350" s="7">
        <v>340</v>
      </c>
      <c r="D350" s="84">
        <v>234</v>
      </c>
    </row>
    <row r="351" spans="2:4" ht="18.75" customHeight="1">
      <c r="B351" s="5">
        <v>341</v>
      </c>
      <c r="C351" s="7">
        <v>341</v>
      </c>
      <c r="D351" s="84">
        <v>234</v>
      </c>
    </row>
    <row r="352" spans="2:4" ht="18.75" customHeight="1">
      <c r="B352" s="7">
        <v>342</v>
      </c>
      <c r="C352" s="7">
        <v>342</v>
      </c>
      <c r="D352" s="84">
        <v>235</v>
      </c>
    </row>
    <row r="353" spans="2:4" ht="18.75" customHeight="1">
      <c r="B353" s="5">
        <v>343</v>
      </c>
      <c r="C353" s="7">
        <v>343</v>
      </c>
      <c r="D353" s="84">
        <v>235</v>
      </c>
    </row>
    <row r="354" spans="2:4" ht="18.75" customHeight="1">
      <c r="B354" s="7">
        <v>344</v>
      </c>
      <c r="C354" s="7">
        <v>344</v>
      </c>
      <c r="D354" s="84">
        <v>236</v>
      </c>
    </row>
    <row r="355" spans="2:4" ht="18.75" customHeight="1">
      <c r="B355" s="5">
        <v>345</v>
      </c>
      <c r="C355" s="7">
        <v>345</v>
      </c>
      <c r="D355" s="84">
        <v>236</v>
      </c>
    </row>
    <row r="356" spans="2:4" ht="18.75" customHeight="1">
      <c r="B356" s="7">
        <v>346</v>
      </c>
      <c r="C356" s="7">
        <v>346</v>
      </c>
      <c r="D356" s="84">
        <v>237</v>
      </c>
    </row>
    <row r="357" spans="2:4" ht="18.75" customHeight="1">
      <c r="B357" s="5">
        <v>347</v>
      </c>
      <c r="C357" s="7">
        <v>347</v>
      </c>
      <c r="D357" s="84">
        <v>237</v>
      </c>
    </row>
    <row r="358" spans="2:4" ht="18.75" customHeight="1">
      <c r="B358" s="7">
        <v>348</v>
      </c>
      <c r="C358" s="7">
        <v>348</v>
      </c>
      <c r="D358" s="84">
        <v>238</v>
      </c>
    </row>
    <row r="359" spans="2:4" ht="18.75" customHeight="1">
      <c r="B359" s="5">
        <v>349</v>
      </c>
      <c r="C359" s="7">
        <v>349</v>
      </c>
      <c r="D359" s="84">
        <v>238</v>
      </c>
    </row>
    <row r="360" spans="2:4" ht="18.75" customHeight="1">
      <c r="B360" s="7">
        <v>350</v>
      </c>
      <c r="C360" s="7">
        <v>350</v>
      </c>
      <c r="D360" s="84">
        <v>239</v>
      </c>
    </row>
    <row r="361" spans="2:4" ht="18.75" customHeight="1">
      <c r="B361" s="5">
        <v>351</v>
      </c>
      <c r="C361" s="7">
        <v>351</v>
      </c>
      <c r="D361" s="84">
        <v>239</v>
      </c>
    </row>
    <row r="362" spans="2:4" ht="18.75" customHeight="1">
      <c r="B362" s="7">
        <v>352</v>
      </c>
      <c r="C362" s="7">
        <v>352</v>
      </c>
      <c r="D362" s="84">
        <v>240</v>
      </c>
    </row>
    <row r="363" spans="2:4" ht="18.75" customHeight="1">
      <c r="B363" s="5">
        <v>353</v>
      </c>
      <c r="C363" s="7">
        <v>353</v>
      </c>
      <c r="D363" s="84">
        <v>240</v>
      </c>
    </row>
    <row r="364" spans="2:4" ht="18.75" customHeight="1">
      <c r="B364" s="7">
        <v>354</v>
      </c>
      <c r="C364" s="7">
        <v>354</v>
      </c>
      <c r="D364" s="84">
        <v>241</v>
      </c>
    </row>
    <row r="365" spans="2:4" ht="18.75" customHeight="1">
      <c r="B365" s="5">
        <v>355</v>
      </c>
      <c r="C365" s="7">
        <v>355</v>
      </c>
      <c r="D365" s="84">
        <v>241</v>
      </c>
    </row>
    <row r="366" spans="2:4" ht="18.75" customHeight="1">
      <c r="B366" s="7">
        <v>356</v>
      </c>
      <c r="C366" s="7">
        <v>356</v>
      </c>
      <c r="D366" s="84">
        <v>242</v>
      </c>
    </row>
    <row r="367" spans="2:4" ht="18.75" customHeight="1">
      <c r="B367" s="5">
        <v>357</v>
      </c>
      <c r="C367" s="7">
        <v>357</v>
      </c>
      <c r="D367" s="84">
        <v>242</v>
      </c>
    </row>
    <row r="368" spans="2:4" ht="18.75" customHeight="1">
      <c r="B368" s="7">
        <v>358</v>
      </c>
      <c r="C368" s="7">
        <v>358</v>
      </c>
      <c r="D368" s="84">
        <v>243</v>
      </c>
    </row>
    <row r="369" spans="2:4" ht="18.75" customHeight="1">
      <c r="B369" s="5">
        <v>359</v>
      </c>
      <c r="C369" s="7">
        <v>359</v>
      </c>
      <c r="D369" s="84">
        <v>243</v>
      </c>
    </row>
    <row r="370" spans="2:4" ht="18.75" customHeight="1">
      <c r="B370" s="7">
        <v>360</v>
      </c>
      <c r="C370" s="7">
        <v>360</v>
      </c>
      <c r="D370" s="84">
        <v>246</v>
      </c>
    </row>
    <row r="371" spans="2:4" ht="18.75" customHeight="1">
      <c r="B371" s="5">
        <v>361</v>
      </c>
      <c r="C371" s="7">
        <v>361</v>
      </c>
      <c r="D371" s="84">
        <v>246</v>
      </c>
    </row>
    <row r="372" spans="2:4" ht="18.75" customHeight="1">
      <c r="B372" s="7">
        <v>362</v>
      </c>
      <c r="C372" s="7">
        <v>362</v>
      </c>
      <c r="D372" s="84">
        <v>247</v>
      </c>
    </row>
    <row r="373" spans="2:4" ht="18.75" customHeight="1">
      <c r="B373" s="5">
        <v>363</v>
      </c>
      <c r="C373" s="7">
        <v>363</v>
      </c>
      <c r="D373" s="84">
        <v>247</v>
      </c>
    </row>
    <row r="374" spans="2:4" ht="18.75" customHeight="1">
      <c r="B374" s="7">
        <v>364</v>
      </c>
      <c r="C374" s="7">
        <v>364</v>
      </c>
      <c r="D374" s="84">
        <v>248</v>
      </c>
    </row>
    <row r="375" spans="2:4" ht="18.75" customHeight="1">
      <c r="B375" s="5">
        <v>365</v>
      </c>
      <c r="C375" s="7">
        <v>365</v>
      </c>
      <c r="D375" s="84">
        <v>248</v>
      </c>
    </row>
    <row r="376" spans="2:4" ht="18.75" customHeight="1">
      <c r="B376" s="7">
        <v>366</v>
      </c>
      <c r="C376" s="7">
        <v>366</v>
      </c>
      <c r="D376" s="84">
        <v>249</v>
      </c>
    </row>
    <row r="377" spans="2:4" ht="18.75" customHeight="1">
      <c r="B377" s="5">
        <v>367</v>
      </c>
      <c r="C377" s="7">
        <v>367</v>
      </c>
      <c r="D377" s="84">
        <v>249</v>
      </c>
    </row>
    <row r="378" spans="2:4" ht="18.75" customHeight="1">
      <c r="B378" s="7">
        <v>368</v>
      </c>
      <c r="C378" s="7">
        <v>368</v>
      </c>
      <c r="D378" s="84">
        <v>250</v>
      </c>
    </row>
    <row r="379" spans="2:4" ht="18.75" customHeight="1">
      <c r="B379" s="5">
        <v>369</v>
      </c>
      <c r="C379" s="7">
        <v>369</v>
      </c>
      <c r="D379" s="84">
        <v>250</v>
      </c>
    </row>
    <row r="380" spans="2:4" ht="18.75" customHeight="1">
      <c r="B380" s="7">
        <v>370</v>
      </c>
      <c r="C380" s="7">
        <v>370</v>
      </c>
      <c r="D380" s="84">
        <v>251</v>
      </c>
    </row>
    <row r="381" spans="2:4" ht="18.75" customHeight="1">
      <c r="B381" s="5">
        <v>371</v>
      </c>
      <c r="C381" s="7">
        <v>371</v>
      </c>
      <c r="D381" s="84">
        <v>251</v>
      </c>
    </row>
    <row r="382" spans="2:4" ht="18.75" customHeight="1">
      <c r="B382" s="7">
        <v>372</v>
      </c>
      <c r="C382" s="7">
        <v>372</v>
      </c>
      <c r="D382" s="84">
        <v>252</v>
      </c>
    </row>
    <row r="383" spans="2:4" ht="18.75" customHeight="1">
      <c r="B383" s="5">
        <v>373</v>
      </c>
      <c r="C383" s="7">
        <v>373</v>
      </c>
      <c r="D383" s="84">
        <v>252</v>
      </c>
    </row>
    <row r="384" spans="2:4" ht="18.75" customHeight="1">
      <c r="B384" s="7">
        <v>374</v>
      </c>
      <c r="C384" s="7">
        <v>374</v>
      </c>
      <c r="D384" s="84">
        <v>253</v>
      </c>
    </row>
    <row r="385" spans="2:4" ht="18.75" customHeight="1">
      <c r="B385" s="5">
        <v>375</v>
      </c>
      <c r="C385" s="7">
        <v>375</v>
      </c>
      <c r="D385" s="84">
        <v>253</v>
      </c>
    </row>
    <row r="386" spans="2:4" ht="18.75" customHeight="1">
      <c r="B386" s="7">
        <v>376</v>
      </c>
      <c r="C386" s="7">
        <v>376</v>
      </c>
      <c r="D386" s="84">
        <v>254</v>
      </c>
    </row>
    <row r="387" spans="2:4" ht="18.75" customHeight="1">
      <c r="B387" s="5">
        <v>377</v>
      </c>
      <c r="C387" s="7">
        <v>377</v>
      </c>
      <c r="D387" s="84">
        <v>254</v>
      </c>
    </row>
    <row r="388" spans="2:4" ht="18.75" customHeight="1">
      <c r="B388" s="7">
        <v>378</v>
      </c>
      <c r="C388" s="7">
        <v>378</v>
      </c>
      <c r="D388" s="84">
        <v>255</v>
      </c>
    </row>
    <row r="389" spans="2:4" ht="18.75" customHeight="1">
      <c r="B389" s="5">
        <v>379</v>
      </c>
      <c r="C389" s="7">
        <v>379</v>
      </c>
      <c r="D389" s="84">
        <v>255</v>
      </c>
    </row>
    <row r="390" spans="2:4" ht="18.75" customHeight="1">
      <c r="B390" s="7">
        <v>380</v>
      </c>
      <c r="C390" s="7">
        <v>380</v>
      </c>
      <c r="D390" s="84">
        <v>258</v>
      </c>
    </row>
    <row r="391" spans="2:4" ht="18.75" customHeight="1">
      <c r="B391" s="5">
        <v>381</v>
      </c>
      <c r="C391" s="7">
        <v>381</v>
      </c>
      <c r="D391" s="84">
        <v>258</v>
      </c>
    </row>
    <row r="392" spans="2:4" ht="18.75" customHeight="1">
      <c r="B392" s="7">
        <v>382</v>
      </c>
      <c r="C392" s="7">
        <v>382</v>
      </c>
      <c r="D392" s="84">
        <v>259</v>
      </c>
    </row>
    <row r="393" spans="2:4" ht="18.75" customHeight="1">
      <c r="B393" s="5">
        <v>383</v>
      </c>
      <c r="C393" s="7">
        <v>383</v>
      </c>
      <c r="D393" s="84">
        <v>259</v>
      </c>
    </row>
    <row r="394" spans="2:4" ht="18.75" customHeight="1">
      <c r="B394" s="7">
        <v>384</v>
      </c>
      <c r="C394" s="7">
        <v>384</v>
      </c>
      <c r="D394" s="84">
        <v>260</v>
      </c>
    </row>
    <row r="395" spans="2:4" ht="18.75" customHeight="1">
      <c r="B395" s="5">
        <v>385</v>
      </c>
      <c r="C395" s="7">
        <v>385</v>
      </c>
      <c r="D395" s="84">
        <v>260</v>
      </c>
    </row>
    <row r="396" spans="2:4" ht="18.75" customHeight="1">
      <c r="B396" s="7">
        <v>386</v>
      </c>
      <c r="C396" s="7">
        <v>386</v>
      </c>
      <c r="D396" s="84">
        <v>261</v>
      </c>
    </row>
    <row r="397" spans="2:4" ht="18.75" customHeight="1">
      <c r="B397" s="5">
        <v>387</v>
      </c>
      <c r="C397" s="7">
        <v>387</v>
      </c>
      <c r="D397" s="84">
        <v>261</v>
      </c>
    </row>
    <row r="398" spans="2:4" ht="18.75" customHeight="1">
      <c r="B398" s="7">
        <v>388</v>
      </c>
      <c r="C398" s="7">
        <v>388</v>
      </c>
      <c r="D398" s="84">
        <v>262</v>
      </c>
    </row>
    <row r="399" spans="2:4" ht="18.75" customHeight="1">
      <c r="B399" s="5">
        <v>389</v>
      </c>
      <c r="C399" s="7">
        <v>389</v>
      </c>
      <c r="D399" s="84">
        <v>262</v>
      </c>
    </row>
    <row r="400" spans="2:4" ht="18.75" customHeight="1">
      <c r="B400" s="7">
        <v>390</v>
      </c>
      <c r="C400" s="7">
        <v>390</v>
      </c>
      <c r="D400" s="84">
        <v>263</v>
      </c>
    </row>
    <row r="401" spans="2:4" ht="18.75" customHeight="1">
      <c r="B401" s="5">
        <v>391</v>
      </c>
      <c r="C401" s="7">
        <v>391</v>
      </c>
      <c r="D401" s="84">
        <v>263</v>
      </c>
    </row>
    <row r="402" spans="2:4" ht="18.75" customHeight="1">
      <c r="B402" s="7">
        <v>392</v>
      </c>
      <c r="C402" s="7">
        <v>392</v>
      </c>
      <c r="D402" s="84">
        <v>264</v>
      </c>
    </row>
    <row r="403" spans="2:4" ht="18.75" customHeight="1">
      <c r="B403" s="5">
        <v>393</v>
      </c>
      <c r="C403" s="7">
        <v>393</v>
      </c>
      <c r="D403" s="84">
        <v>264</v>
      </c>
    </row>
    <row r="404" spans="2:4" ht="18.75" customHeight="1">
      <c r="B404" s="7">
        <v>394</v>
      </c>
      <c r="C404" s="7">
        <v>394</v>
      </c>
      <c r="D404" s="84">
        <v>265</v>
      </c>
    </row>
    <row r="405" spans="2:4" ht="18.75" customHeight="1">
      <c r="B405" s="5">
        <v>395</v>
      </c>
      <c r="C405" s="7">
        <v>395</v>
      </c>
      <c r="D405" s="84">
        <v>265</v>
      </c>
    </row>
    <row r="406" spans="2:4" ht="18.75" customHeight="1">
      <c r="B406" s="7">
        <v>396</v>
      </c>
      <c r="C406" s="7">
        <v>396</v>
      </c>
      <c r="D406" s="84">
        <v>266</v>
      </c>
    </row>
    <row r="407" spans="2:4" ht="18.75" customHeight="1">
      <c r="B407" s="5">
        <v>397</v>
      </c>
      <c r="C407" s="7">
        <v>397</v>
      </c>
      <c r="D407" s="84">
        <v>266</v>
      </c>
    </row>
    <row r="408" spans="2:4" ht="18.75" customHeight="1">
      <c r="B408" s="7">
        <v>398</v>
      </c>
      <c r="C408" s="7">
        <v>398</v>
      </c>
      <c r="D408" s="84">
        <v>267</v>
      </c>
    </row>
    <row r="409" spans="2:4" ht="18.75" customHeight="1">
      <c r="B409" s="5">
        <v>399</v>
      </c>
      <c r="C409" s="7">
        <v>399</v>
      </c>
      <c r="D409" s="84">
        <v>267</v>
      </c>
    </row>
    <row r="410" spans="2:4" ht="18.75" customHeight="1">
      <c r="B410" s="7">
        <v>400</v>
      </c>
      <c r="C410" s="7">
        <v>400</v>
      </c>
      <c r="D410" s="84">
        <v>270</v>
      </c>
    </row>
    <row r="411" spans="2:4" ht="18.75" customHeight="1">
      <c r="B411" s="5">
        <v>401</v>
      </c>
      <c r="C411" s="6">
        <v>401</v>
      </c>
      <c r="D411" s="84">
        <v>270</v>
      </c>
    </row>
    <row r="412" spans="2:4" ht="18.75" customHeight="1">
      <c r="B412" s="7">
        <v>402</v>
      </c>
      <c r="C412" s="7">
        <v>402</v>
      </c>
      <c r="D412" s="84">
        <v>271</v>
      </c>
    </row>
    <row r="413" spans="2:4" ht="18.75" customHeight="1">
      <c r="B413" s="5">
        <v>403</v>
      </c>
      <c r="C413" s="7">
        <v>403</v>
      </c>
      <c r="D413" s="84">
        <v>271</v>
      </c>
    </row>
    <row r="414" spans="2:4" ht="18.75" customHeight="1">
      <c r="B414" s="7">
        <v>404</v>
      </c>
      <c r="C414" s="7">
        <v>404</v>
      </c>
      <c r="D414" s="84">
        <v>272</v>
      </c>
    </row>
    <row r="415" spans="2:4" ht="18.75" customHeight="1">
      <c r="B415" s="5">
        <v>405</v>
      </c>
      <c r="C415" s="7">
        <v>405</v>
      </c>
      <c r="D415" s="84">
        <v>272</v>
      </c>
    </row>
    <row r="416" spans="2:4" ht="18.75" customHeight="1">
      <c r="B416" s="7">
        <v>406</v>
      </c>
      <c r="C416" s="7">
        <v>406</v>
      </c>
      <c r="D416" s="84">
        <v>273</v>
      </c>
    </row>
    <row r="417" spans="2:4" ht="18.75" customHeight="1">
      <c r="B417" s="5">
        <v>407</v>
      </c>
      <c r="C417" s="7">
        <v>407</v>
      </c>
      <c r="D417" s="84">
        <v>273</v>
      </c>
    </row>
    <row r="418" spans="2:4" ht="18.75" customHeight="1">
      <c r="B418" s="7">
        <v>408</v>
      </c>
      <c r="C418" s="7">
        <v>408</v>
      </c>
      <c r="D418" s="84">
        <v>274</v>
      </c>
    </row>
    <row r="419" spans="2:4" ht="18.75" customHeight="1">
      <c r="B419" s="5">
        <v>409</v>
      </c>
      <c r="C419" s="7">
        <v>409</v>
      </c>
      <c r="D419" s="84">
        <v>274</v>
      </c>
    </row>
    <row r="420" spans="2:4" ht="18.75" customHeight="1">
      <c r="B420" s="7">
        <v>410</v>
      </c>
      <c r="C420" s="7">
        <v>410</v>
      </c>
      <c r="D420" s="84">
        <v>275</v>
      </c>
    </row>
    <row r="421" spans="2:4" ht="18.75" customHeight="1">
      <c r="B421" s="5">
        <v>411</v>
      </c>
      <c r="C421" s="7">
        <v>411</v>
      </c>
      <c r="D421" s="84">
        <v>275</v>
      </c>
    </row>
    <row r="422" spans="2:4" ht="18.75" customHeight="1">
      <c r="B422" s="7">
        <v>412</v>
      </c>
      <c r="C422" s="7">
        <v>412</v>
      </c>
      <c r="D422" s="84">
        <v>276</v>
      </c>
    </row>
    <row r="423" spans="2:4" ht="18.75" customHeight="1">
      <c r="B423" s="5">
        <v>413</v>
      </c>
      <c r="C423" s="7">
        <v>413</v>
      </c>
      <c r="D423" s="84">
        <v>276</v>
      </c>
    </row>
    <row r="424" spans="2:4" ht="18.75" customHeight="1">
      <c r="B424" s="7">
        <v>414</v>
      </c>
      <c r="C424" s="7">
        <v>414</v>
      </c>
      <c r="D424" s="84">
        <v>277</v>
      </c>
    </row>
    <row r="425" spans="2:4" ht="18.75" customHeight="1">
      <c r="B425" s="5">
        <v>415</v>
      </c>
      <c r="C425" s="7">
        <v>415</v>
      </c>
      <c r="D425" s="84">
        <v>277</v>
      </c>
    </row>
    <row r="426" spans="2:4" ht="18.75" customHeight="1">
      <c r="B426" s="7">
        <v>416</v>
      </c>
      <c r="C426" s="7">
        <v>416</v>
      </c>
      <c r="D426" s="84">
        <v>278</v>
      </c>
    </row>
    <row r="427" spans="2:4" ht="18.75" customHeight="1">
      <c r="B427" s="5">
        <v>417</v>
      </c>
      <c r="C427" s="7">
        <v>417</v>
      </c>
      <c r="D427" s="84">
        <v>278</v>
      </c>
    </row>
    <row r="428" spans="2:4" ht="18.75" customHeight="1">
      <c r="B428" s="7">
        <v>418</v>
      </c>
      <c r="C428" s="7">
        <v>418</v>
      </c>
      <c r="D428" s="84">
        <v>279</v>
      </c>
    </row>
    <row r="429" spans="2:4" ht="18.75" customHeight="1">
      <c r="B429" s="5">
        <v>419</v>
      </c>
      <c r="C429" s="7">
        <v>419</v>
      </c>
      <c r="D429" s="84">
        <v>279</v>
      </c>
    </row>
    <row r="430" spans="2:4" ht="18.75" customHeight="1">
      <c r="B430" s="7">
        <v>420</v>
      </c>
      <c r="C430" s="7">
        <v>420</v>
      </c>
      <c r="D430" s="84">
        <v>282</v>
      </c>
    </row>
    <row r="431" spans="2:4" ht="18.75" customHeight="1">
      <c r="B431" s="5">
        <v>421</v>
      </c>
      <c r="C431" s="7">
        <v>421</v>
      </c>
      <c r="D431" s="84">
        <v>282</v>
      </c>
    </row>
    <row r="432" spans="2:4" ht="18.75" customHeight="1">
      <c r="B432" s="7">
        <v>422</v>
      </c>
      <c r="C432" s="7">
        <v>422</v>
      </c>
      <c r="D432" s="84">
        <v>283</v>
      </c>
    </row>
    <row r="433" spans="2:4" ht="18.75" customHeight="1">
      <c r="B433" s="5">
        <v>423</v>
      </c>
      <c r="C433" s="7">
        <v>423</v>
      </c>
      <c r="D433" s="84">
        <v>283</v>
      </c>
    </row>
    <row r="434" spans="2:4" ht="18.75" customHeight="1">
      <c r="B434" s="7">
        <v>424</v>
      </c>
      <c r="C434" s="7">
        <v>424</v>
      </c>
      <c r="D434" s="84">
        <v>284</v>
      </c>
    </row>
    <row r="435" spans="2:4" ht="18.75" customHeight="1">
      <c r="B435" s="5">
        <v>425</v>
      </c>
      <c r="C435" s="7">
        <v>425</v>
      </c>
      <c r="D435" s="84">
        <v>284</v>
      </c>
    </row>
    <row r="436" spans="2:4" ht="18.75" customHeight="1">
      <c r="B436" s="7">
        <v>426</v>
      </c>
      <c r="C436" s="7">
        <v>426</v>
      </c>
      <c r="D436" s="84">
        <v>285</v>
      </c>
    </row>
    <row r="437" spans="2:4" ht="18.75" customHeight="1">
      <c r="B437" s="5">
        <v>427</v>
      </c>
      <c r="C437" s="7">
        <v>427</v>
      </c>
      <c r="D437" s="84">
        <v>285</v>
      </c>
    </row>
    <row r="438" spans="2:4" ht="18.75" customHeight="1">
      <c r="B438" s="7">
        <v>428</v>
      </c>
      <c r="C438" s="7">
        <v>428</v>
      </c>
      <c r="D438" s="84">
        <v>286</v>
      </c>
    </row>
    <row r="439" spans="2:4" ht="18.75" customHeight="1">
      <c r="B439" s="5">
        <v>429</v>
      </c>
      <c r="C439" s="7">
        <v>429</v>
      </c>
      <c r="D439" s="84">
        <v>286</v>
      </c>
    </row>
    <row r="440" spans="2:4" ht="18.75" customHeight="1">
      <c r="B440" s="7">
        <v>430</v>
      </c>
      <c r="C440" s="7">
        <v>430</v>
      </c>
      <c r="D440" s="84">
        <v>287</v>
      </c>
    </row>
    <row r="441" spans="2:4" ht="18.75" customHeight="1">
      <c r="B441" s="5">
        <v>431</v>
      </c>
      <c r="C441" s="7">
        <v>431</v>
      </c>
      <c r="D441" s="84">
        <v>287</v>
      </c>
    </row>
    <row r="442" spans="2:4" ht="18.75" customHeight="1">
      <c r="B442" s="7">
        <v>432</v>
      </c>
      <c r="C442" s="7">
        <v>432</v>
      </c>
      <c r="D442" s="84">
        <v>288</v>
      </c>
    </row>
    <row r="443" spans="2:4" ht="18.75" customHeight="1">
      <c r="B443" s="5">
        <v>433</v>
      </c>
      <c r="C443" s="7">
        <v>433</v>
      </c>
      <c r="D443" s="84">
        <v>288</v>
      </c>
    </row>
    <row r="444" spans="2:4" ht="18.75" customHeight="1">
      <c r="B444" s="7">
        <v>434</v>
      </c>
      <c r="C444" s="7">
        <v>434</v>
      </c>
      <c r="D444" s="84">
        <v>289</v>
      </c>
    </row>
    <row r="445" spans="2:4" ht="18.75" customHeight="1">
      <c r="B445" s="5">
        <v>435</v>
      </c>
      <c r="C445" s="7">
        <v>435</v>
      </c>
      <c r="D445" s="84">
        <v>289</v>
      </c>
    </row>
    <row r="446" spans="2:4" ht="18.75" customHeight="1">
      <c r="B446" s="7">
        <v>436</v>
      </c>
      <c r="C446" s="7">
        <v>436</v>
      </c>
      <c r="D446" s="84">
        <v>290</v>
      </c>
    </row>
    <row r="447" spans="2:4" ht="18.75" customHeight="1">
      <c r="B447" s="5">
        <v>437</v>
      </c>
      <c r="C447" s="7">
        <v>437</v>
      </c>
      <c r="D447" s="84">
        <v>290</v>
      </c>
    </row>
    <row r="448" spans="2:4" ht="18.75" customHeight="1">
      <c r="B448" s="7">
        <v>438</v>
      </c>
      <c r="C448" s="7">
        <v>438</v>
      </c>
      <c r="D448" s="84">
        <v>291</v>
      </c>
    </row>
    <row r="449" spans="2:4" ht="18.75" customHeight="1">
      <c r="B449" s="5">
        <v>439</v>
      </c>
      <c r="C449" s="7">
        <v>439</v>
      </c>
      <c r="D449" s="84">
        <v>291</v>
      </c>
    </row>
    <row r="450" spans="2:4" ht="18.75" customHeight="1">
      <c r="B450" s="7">
        <v>440</v>
      </c>
      <c r="C450" s="7">
        <v>440</v>
      </c>
      <c r="D450" s="84">
        <v>294</v>
      </c>
    </row>
    <row r="451" spans="2:4" ht="18.75" customHeight="1">
      <c r="B451" s="5">
        <v>441</v>
      </c>
      <c r="C451" s="7">
        <v>441</v>
      </c>
      <c r="D451" s="84">
        <v>294</v>
      </c>
    </row>
    <row r="452" spans="2:4" ht="18.75" customHeight="1">
      <c r="B452" s="7">
        <v>442</v>
      </c>
      <c r="C452" s="7">
        <v>442</v>
      </c>
      <c r="D452" s="84">
        <v>295</v>
      </c>
    </row>
    <row r="453" spans="2:4" ht="18.75" customHeight="1">
      <c r="B453" s="5">
        <v>443</v>
      </c>
      <c r="C453" s="7">
        <v>443</v>
      </c>
      <c r="D453" s="84">
        <v>295</v>
      </c>
    </row>
    <row r="454" spans="2:4" ht="18.75" customHeight="1">
      <c r="B454" s="7">
        <v>444</v>
      </c>
      <c r="C454" s="7">
        <v>444</v>
      </c>
      <c r="D454" s="84">
        <v>296</v>
      </c>
    </row>
    <row r="455" spans="2:4" ht="18.75" customHeight="1">
      <c r="B455" s="5">
        <v>445</v>
      </c>
      <c r="C455" s="7">
        <v>445</v>
      </c>
      <c r="D455" s="84">
        <v>296</v>
      </c>
    </row>
    <row r="456" spans="2:4" ht="18.75" customHeight="1">
      <c r="B456" s="7">
        <v>446</v>
      </c>
      <c r="C456" s="7">
        <v>446</v>
      </c>
      <c r="D456" s="84">
        <v>297</v>
      </c>
    </row>
    <row r="457" spans="2:4" ht="18.75" customHeight="1">
      <c r="B457" s="5">
        <v>447</v>
      </c>
      <c r="C457" s="7">
        <v>447</v>
      </c>
      <c r="D457" s="84">
        <v>297</v>
      </c>
    </row>
    <row r="458" spans="2:4" ht="18.75" customHeight="1">
      <c r="B458" s="7">
        <v>448</v>
      </c>
      <c r="C458" s="7">
        <v>448</v>
      </c>
      <c r="D458" s="84">
        <v>298</v>
      </c>
    </row>
    <row r="459" spans="2:4" ht="18.75" customHeight="1">
      <c r="B459" s="5">
        <v>449</v>
      </c>
      <c r="C459" s="7">
        <v>449</v>
      </c>
      <c r="D459" s="84">
        <v>298</v>
      </c>
    </row>
    <row r="460" spans="2:4" ht="18.75" customHeight="1">
      <c r="B460" s="7">
        <v>450</v>
      </c>
      <c r="C460" s="7">
        <v>450</v>
      </c>
      <c r="D460" s="84">
        <v>299</v>
      </c>
    </row>
    <row r="461" spans="2:4" ht="18.75" customHeight="1">
      <c r="B461" s="5">
        <v>451</v>
      </c>
      <c r="C461" s="7">
        <v>451</v>
      </c>
      <c r="D461" s="84">
        <v>299</v>
      </c>
    </row>
    <row r="462" spans="2:4" ht="18.75" customHeight="1">
      <c r="B462" s="7">
        <v>452</v>
      </c>
      <c r="C462" s="7">
        <v>452</v>
      </c>
      <c r="D462" s="84">
        <v>300</v>
      </c>
    </row>
    <row r="463" spans="2:4" ht="18.75" customHeight="1">
      <c r="B463" s="5">
        <v>453</v>
      </c>
      <c r="C463" s="7">
        <v>453</v>
      </c>
      <c r="D463" s="84">
        <v>300</v>
      </c>
    </row>
    <row r="464" spans="2:4" ht="18.75" customHeight="1">
      <c r="B464" s="7">
        <v>454</v>
      </c>
      <c r="C464" s="7">
        <v>454</v>
      </c>
      <c r="D464" s="84">
        <v>301</v>
      </c>
    </row>
    <row r="465" spans="2:4" ht="18.75" customHeight="1">
      <c r="B465" s="5">
        <v>455</v>
      </c>
      <c r="C465" s="7">
        <v>455</v>
      </c>
      <c r="D465" s="84">
        <v>301</v>
      </c>
    </row>
    <row r="466" spans="2:4" ht="18.75" customHeight="1">
      <c r="B466" s="7">
        <v>456</v>
      </c>
      <c r="C466" s="7">
        <v>456</v>
      </c>
      <c r="D466" s="84">
        <v>302</v>
      </c>
    </row>
    <row r="467" spans="2:4" ht="18.75" customHeight="1">
      <c r="B467" s="5">
        <v>457</v>
      </c>
      <c r="C467" s="7">
        <v>457</v>
      </c>
      <c r="D467" s="84">
        <v>302</v>
      </c>
    </row>
    <row r="468" spans="2:4" ht="18.75" customHeight="1">
      <c r="B468" s="7">
        <v>458</v>
      </c>
      <c r="C468" s="7">
        <v>458</v>
      </c>
      <c r="D468" s="84">
        <v>303</v>
      </c>
    </row>
    <row r="469" spans="2:4" ht="18.75" customHeight="1">
      <c r="B469" s="5">
        <v>459</v>
      </c>
      <c r="C469" s="7">
        <v>459</v>
      </c>
      <c r="D469" s="84">
        <v>303</v>
      </c>
    </row>
    <row r="470" spans="2:4" ht="18.75" customHeight="1">
      <c r="B470" s="7">
        <v>460</v>
      </c>
      <c r="C470" s="7">
        <v>460</v>
      </c>
      <c r="D470" s="84">
        <v>306</v>
      </c>
    </row>
    <row r="471" spans="2:4" ht="18.75" customHeight="1">
      <c r="B471" s="5">
        <v>461</v>
      </c>
      <c r="C471" s="7">
        <v>461</v>
      </c>
      <c r="D471" s="84">
        <v>306</v>
      </c>
    </row>
    <row r="472" spans="2:4" ht="18.75" customHeight="1">
      <c r="B472" s="7">
        <v>462</v>
      </c>
      <c r="C472" s="7">
        <v>462</v>
      </c>
      <c r="D472" s="84">
        <v>307</v>
      </c>
    </row>
    <row r="473" spans="2:4" ht="18.75" customHeight="1">
      <c r="B473" s="5">
        <v>463</v>
      </c>
      <c r="C473" s="7">
        <v>463</v>
      </c>
      <c r="D473" s="84">
        <v>307</v>
      </c>
    </row>
    <row r="474" spans="2:4" ht="18.75" customHeight="1">
      <c r="B474" s="7">
        <v>464</v>
      </c>
      <c r="C474" s="7">
        <v>464</v>
      </c>
      <c r="D474" s="84">
        <v>308</v>
      </c>
    </row>
    <row r="475" spans="2:4" ht="18.75" customHeight="1">
      <c r="B475" s="5">
        <v>465</v>
      </c>
      <c r="C475" s="7">
        <v>465</v>
      </c>
      <c r="D475" s="84">
        <v>308</v>
      </c>
    </row>
    <row r="476" spans="2:4" ht="18.75" customHeight="1">
      <c r="B476" s="7">
        <v>466</v>
      </c>
      <c r="C476" s="7">
        <v>466</v>
      </c>
      <c r="D476" s="84">
        <v>309</v>
      </c>
    </row>
    <row r="477" spans="2:4" ht="18.75" customHeight="1">
      <c r="B477" s="5">
        <v>467</v>
      </c>
      <c r="C477" s="7">
        <v>467</v>
      </c>
      <c r="D477" s="84">
        <v>309</v>
      </c>
    </row>
    <row r="478" spans="2:4" ht="18.75" customHeight="1">
      <c r="B478" s="7">
        <v>468</v>
      </c>
      <c r="C478" s="7">
        <v>468</v>
      </c>
      <c r="D478" s="84">
        <v>310</v>
      </c>
    </row>
    <row r="479" spans="2:4" ht="18.75" customHeight="1">
      <c r="B479" s="5">
        <v>469</v>
      </c>
      <c r="C479" s="7">
        <v>469</v>
      </c>
      <c r="D479" s="84">
        <v>310</v>
      </c>
    </row>
    <row r="480" spans="2:4" ht="18.75" customHeight="1">
      <c r="B480" s="7">
        <v>470</v>
      </c>
      <c r="C480" s="7">
        <v>470</v>
      </c>
      <c r="D480" s="84">
        <v>311</v>
      </c>
    </row>
    <row r="481" spans="2:4" ht="18.75" customHeight="1">
      <c r="B481" s="5">
        <v>471</v>
      </c>
      <c r="C481" s="7">
        <v>471</v>
      </c>
      <c r="D481" s="84">
        <v>311</v>
      </c>
    </row>
    <row r="482" spans="2:4" ht="18.75" customHeight="1">
      <c r="B482" s="7">
        <v>472</v>
      </c>
      <c r="C482" s="7">
        <v>472</v>
      </c>
      <c r="D482" s="84">
        <v>312</v>
      </c>
    </row>
    <row r="483" spans="2:4" ht="18.75" customHeight="1">
      <c r="B483" s="5">
        <v>473</v>
      </c>
      <c r="C483" s="7">
        <v>473</v>
      </c>
      <c r="D483" s="84">
        <v>312</v>
      </c>
    </row>
    <row r="484" spans="2:4" ht="18.75" customHeight="1">
      <c r="B484" s="7">
        <v>474</v>
      </c>
      <c r="C484" s="7">
        <v>474</v>
      </c>
      <c r="D484" s="84">
        <v>313</v>
      </c>
    </row>
    <row r="485" spans="2:4" ht="18.75" customHeight="1">
      <c r="B485" s="5">
        <v>475</v>
      </c>
      <c r="C485" s="7">
        <v>475</v>
      </c>
      <c r="D485" s="84">
        <v>313</v>
      </c>
    </row>
    <row r="486" spans="2:4" ht="18.75" customHeight="1">
      <c r="B486" s="7">
        <v>476</v>
      </c>
      <c r="C486" s="7">
        <v>476</v>
      </c>
      <c r="D486" s="84">
        <v>314</v>
      </c>
    </row>
    <row r="487" spans="2:4" ht="18.75" customHeight="1">
      <c r="B487" s="5">
        <v>477</v>
      </c>
      <c r="C487" s="7">
        <v>477</v>
      </c>
      <c r="D487" s="84">
        <v>314</v>
      </c>
    </row>
    <row r="488" spans="2:4" ht="18.75" customHeight="1">
      <c r="B488" s="7">
        <v>478</v>
      </c>
      <c r="C488" s="7">
        <v>478</v>
      </c>
      <c r="D488" s="84">
        <v>315</v>
      </c>
    </row>
    <row r="489" spans="2:4" ht="18.75" customHeight="1">
      <c r="B489" s="5">
        <v>479</v>
      </c>
      <c r="C489" s="7">
        <v>479</v>
      </c>
      <c r="D489" s="84">
        <v>315</v>
      </c>
    </row>
    <row r="490" spans="2:4" ht="18.75" customHeight="1">
      <c r="B490" s="7">
        <v>480</v>
      </c>
      <c r="C490" s="7">
        <v>480</v>
      </c>
      <c r="D490" s="84">
        <v>318</v>
      </c>
    </row>
    <row r="491" spans="2:4" ht="18.75" customHeight="1">
      <c r="B491" s="5">
        <v>481</v>
      </c>
      <c r="C491" s="7">
        <v>481</v>
      </c>
      <c r="D491" s="84">
        <v>318</v>
      </c>
    </row>
    <row r="492" spans="2:4" ht="18.75" customHeight="1">
      <c r="B492" s="7">
        <v>482</v>
      </c>
      <c r="C492" s="7">
        <v>482</v>
      </c>
      <c r="D492" s="84">
        <v>319</v>
      </c>
    </row>
    <row r="493" spans="2:4" ht="18.75" customHeight="1">
      <c r="B493" s="5">
        <v>483</v>
      </c>
      <c r="C493" s="7">
        <v>483</v>
      </c>
      <c r="D493" s="84">
        <v>319</v>
      </c>
    </row>
    <row r="494" spans="2:4" ht="18.75" customHeight="1">
      <c r="B494" s="7">
        <v>484</v>
      </c>
      <c r="C494" s="7">
        <v>484</v>
      </c>
      <c r="D494" s="84">
        <v>320</v>
      </c>
    </row>
    <row r="495" spans="2:4" ht="18.75" customHeight="1">
      <c r="B495" s="5">
        <v>485</v>
      </c>
      <c r="C495" s="7">
        <v>485</v>
      </c>
      <c r="D495" s="84">
        <v>320</v>
      </c>
    </row>
    <row r="496" spans="2:4" ht="18.75" customHeight="1">
      <c r="B496" s="7">
        <v>486</v>
      </c>
      <c r="C496" s="7">
        <v>486</v>
      </c>
      <c r="D496" s="84">
        <v>321</v>
      </c>
    </row>
    <row r="497" spans="2:4" ht="18.75" customHeight="1">
      <c r="B497" s="5">
        <v>487</v>
      </c>
      <c r="C497" s="7">
        <v>487</v>
      </c>
      <c r="D497" s="84">
        <v>321</v>
      </c>
    </row>
    <row r="498" spans="2:4" ht="18.75" customHeight="1">
      <c r="B498" s="7">
        <v>488</v>
      </c>
      <c r="C498" s="7">
        <v>488</v>
      </c>
      <c r="D498" s="84">
        <v>322</v>
      </c>
    </row>
    <row r="499" spans="2:4" ht="18.75" customHeight="1">
      <c r="B499" s="5">
        <v>489</v>
      </c>
      <c r="C499" s="7">
        <v>489</v>
      </c>
      <c r="D499" s="84">
        <v>322</v>
      </c>
    </row>
    <row r="500" spans="2:4" ht="18.75" customHeight="1">
      <c r="B500" s="7">
        <v>490</v>
      </c>
      <c r="C500" s="7">
        <v>490</v>
      </c>
      <c r="D500" s="84">
        <v>323</v>
      </c>
    </row>
    <row r="501" spans="2:4" ht="18.75" customHeight="1">
      <c r="B501" s="5">
        <v>491</v>
      </c>
      <c r="C501" s="7">
        <v>491</v>
      </c>
      <c r="D501" s="84">
        <v>323</v>
      </c>
    </row>
    <row r="502" spans="2:4" ht="18.75" customHeight="1">
      <c r="B502" s="7">
        <v>492</v>
      </c>
      <c r="C502" s="7">
        <v>492</v>
      </c>
      <c r="D502" s="84">
        <v>324</v>
      </c>
    </row>
    <row r="503" spans="2:4" ht="18.75" customHeight="1">
      <c r="B503" s="5">
        <v>493</v>
      </c>
      <c r="C503" s="7">
        <v>493</v>
      </c>
      <c r="D503" s="84">
        <v>324</v>
      </c>
    </row>
    <row r="504" spans="2:4" ht="18.75" customHeight="1">
      <c r="B504" s="7">
        <v>494</v>
      </c>
      <c r="C504" s="7">
        <v>494</v>
      </c>
      <c r="D504" s="84">
        <v>325</v>
      </c>
    </row>
    <row r="505" spans="2:4" ht="18.75" customHeight="1">
      <c r="B505" s="5">
        <v>495</v>
      </c>
      <c r="C505" s="7">
        <v>495</v>
      </c>
      <c r="D505" s="84">
        <v>325</v>
      </c>
    </row>
    <row r="506" spans="2:4" ht="18.75" customHeight="1">
      <c r="B506" s="7">
        <v>496</v>
      </c>
      <c r="C506" s="7">
        <v>496</v>
      </c>
      <c r="D506" s="84">
        <v>326</v>
      </c>
    </row>
    <row r="507" spans="2:4" ht="18.75" customHeight="1">
      <c r="B507" s="5">
        <v>497</v>
      </c>
      <c r="C507" s="7">
        <v>497</v>
      </c>
      <c r="D507" s="84">
        <v>326</v>
      </c>
    </row>
    <row r="508" spans="2:4" ht="18.75" customHeight="1">
      <c r="B508" s="7">
        <v>498</v>
      </c>
      <c r="C508" s="7">
        <v>498</v>
      </c>
      <c r="D508" s="84">
        <v>327</v>
      </c>
    </row>
    <row r="509" spans="2:4" ht="18.75" customHeight="1">
      <c r="B509" s="5">
        <v>499</v>
      </c>
      <c r="C509" s="7">
        <v>499</v>
      </c>
      <c r="D509" s="84">
        <v>327</v>
      </c>
    </row>
    <row r="510" spans="2:4" ht="18.75" customHeight="1">
      <c r="B510" s="7">
        <v>500</v>
      </c>
      <c r="C510" s="7">
        <v>500</v>
      </c>
      <c r="D510" s="84">
        <v>330</v>
      </c>
    </row>
    <row r="511" spans="2:4" ht="18.75" customHeight="1"/>
    <row r="512" spans="2:4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D9" sqref="D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15" width="10" style="31" customWidth="1"/>
    <col min="16" max="16" width="17.5" style="31" customWidth="1"/>
    <col min="17" max="18" width="10" style="31" customWidth="1"/>
    <col min="19" max="38" width="12.625" style="31" customWidth="1"/>
    <col min="39" max="16384" width="12.625" style="31"/>
  </cols>
  <sheetData>
    <row r="1" spans="1:240" ht="12" customHeight="1"/>
    <row r="2" spans="1:240" ht="40.5" customHeight="1">
      <c r="A2" s="48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687</v>
      </c>
      <c r="T9" s="6" t="s">
        <v>118</v>
      </c>
      <c r="U9" s="5" t="s">
        <v>32</v>
      </c>
      <c r="V9" s="6" t="s">
        <v>687</v>
      </c>
      <c r="W9" s="6" t="s">
        <v>118</v>
      </c>
      <c r="X9" s="5" t="s">
        <v>32</v>
      </c>
      <c r="Y9" s="6" t="s">
        <v>687</v>
      </c>
      <c r="Z9" s="6" t="s">
        <v>118</v>
      </c>
      <c r="AA9" s="5" t="s">
        <v>32</v>
      </c>
      <c r="AB9" s="6" t="s">
        <v>687</v>
      </c>
      <c r="AC9" s="6" t="s">
        <v>118</v>
      </c>
      <c r="AD9" s="5" t="s">
        <v>32</v>
      </c>
      <c r="AE9" s="6" t="s">
        <v>687</v>
      </c>
      <c r="AF9" s="6" t="s">
        <v>118</v>
      </c>
      <c r="AG9" s="5" t="s">
        <v>32</v>
      </c>
      <c r="AH9" s="6" t="s">
        <v>687</v>
      </c>
      <c r="AI9" s="6" t="s">
        <v>118</v>
      </c>
      <c r="AJ9" s="5" t="s">
        <v>32</v>
      </c>
      <c r="AK9" s="6" t="s">
        <v>688</v>
      </c>
      <c r="AL9" s="6" t="s">
        <v>118</v>
      </c>
      <c r="AM9" s="5" t="s">
        <v>32</v>
      </c>
      <c r="AN9" s="6" t="s">
        <v>688</v>
      </c>
      <c r="AO9" s="6" t="s">
        <v>118</v>
      </c>
      <c r="AP9" s="5" t="s">
        <v>32</v>
      </c>
      <c r="AQ9" s="6" t="s">
        <v>688</v>
      </c>
      <c r="AR9" s="6" t="s">
        <v>118</v>
      </c>
      <c r="AS9" s="5" t="s">
        <v>32</v>
      </c>
      <c r="AT9" s="6" t="s">
        <v>688</v>
      </c>
      <c r="AU9" s="6" t="s">
        <v>118</v>
      </c>
      <c r="AV9" s="5" t="s">
        <v>32</v>
      </c>
      <c r="AW9" s="6" t="s">
        <v>688</v>
      </c>
      <c r="AX9" s="6" t="s">
        <v>118</v>
      </c>
      <c r="AY9" s="5" t="s">
        <v>32</v>
      </c>
      <c r="AZ9" s="6" t="s">
        <v>688</v>
      </c>
      <c r="BA9" s="6" t="s">
        <v>118</v>
      </c>
      <c r="BB9" s="5" t="s">
        <v>32</v>
      </c>
      <c r="BC9" s="6" t="s">
        <v>689</v>
      </c>
      <c r="BD9" s="6" t="s">
        <v>118</v>
      </c>
      <c r="BE9" s="5" t="s">
        <v>32</v>
      </c>
      <c r="BF9" s="6" t="s">
        <v>689</v>
      </c>
      <c r="BG9" s="6" t="s">
        <v>118</v>
      </c>
      <c r="BH9" s="5" t="s">
        <v>32</v>
      </c>
      <c r="BI9" s="6" t="s">
        <v>689</v>
      </c>
      <c r="BJ9" s="6" t="s">
        <v>118</v>
      </c>
      <c r="BK9" s="5" t="s">
        <v>32</v>
      </c>
      <c r="BL9" s="6" t="s">
        <v>689</v>
      </c>
      <c r="BM9" s="6" t="s">
        <v>118</v>
      </c>
      <c r="BN9" s="5" t="s">
        <v>32</v>
      </c>
      <c r="BO9" s="6" t="s">
        <v>689</v>
      </c>
      <c r="BP9" s="6" t="s">
        <v>118</v>
      </c>
      <c r="BQ9" s="5" t="s">
        <v>32</v>
      </c>
      <c r="BR9" s="6" t="s">
        <v>689</v>
      </c>
      <c r="BS9" s="6" t="s">
        <v>118</v>
      </c>
      <c r="BT9" s="5" t="s">
        <v>32</v>
      </c>
      <c r="BU9" s="6" t="s">
        <v>690</v>
      </c>
      <c r="BV9" s="6" t="s">
        <v>118</v>
      </c>
      <c r="BW9" s="5" t="s">
        <v>32</v>
      </c>
      <c r="BX9" s="6" t="s">
        <v>690</v>
      </c>
      <c r="BY9" s="6" t="s">
        <v>118</v>
      </c>
      <c r="BZ9" s="5" t="s">
        <v>32</v>
      </c>
      <c r="CA9" s="6" t="s">
        <v>690</v>
      </c>
      <c r="CB9" s="6" t="s">
        <v>118</v>
      </c>
      <c r="CC9" s="5" t="s">
        <v>32</v>
      </c>
      <c r="CD9" s="6" t="s">
        <v>690</v>
      </c>
      <c r="CE9" s="6" t="s">
        <v>118</v>
      </c>
      <c r="CF9" s="5" t="s">
        <v>32</v>
      </c>
      <c r="CG9" s="6" t="s">
        <v>690</v>
      </c>
      <c r="CH9" s="6" t="s">
        <v>118</v>
      </c>
      <c r="CI9" s="5" t="s">
        <v>32</v>
      </c>
      <c r="CJ9" s="6" t="s">
        <v>690</v>
      </c>
      <c r="CK9" s="6" t="s">
        <v>118</v>
      </c>
      <c r="CL9" s="5" t="s">
        <v>32</v>
      </c>
      <c r="CM9" s="6" t="s">
        <v>691</v>
      </c>
      <c r="CN9" s="6" t="s">
        <v>118</v>
      </c>
      <c r="CO9" s="5" t="s">
        <v>32</v>
      </c>
      <c r="CP9" s="6" t="s">
        <v>691</v>
      </c>
      <c r="CQ9" s="6" t="s">
        <v>118</v>
      </c>
      <c r="CR9" s="5" t="s">
        <v>32</v>
      </c>
      <c r="CS9" s="6" t="s">
        <v>691</v>
      </c>
      <c r="CT9" s="6" t="s">
        <v>118</v>
      </c>
      <c r="CU9" s="5" t="s">
        <v>32</v>
      </c>
      <c r="CV9" s="6" t="s">
        <v>691</v>
      </c>
      <c r="CW9" s="6" t="s">
        <v>118</v>
      </c>
      <c r="CX9" s="5" t="s">
        <v>32</v>
      </c>
      <c r="CY9" s="6" t="s">
        <v>691</v>
      </c>
      <c r="CZ9" s="6" t="s">
        <v>118</v>
      </c>
      <c r="DA9" s="5" t="s">
        <v>32</v>
      </c>
      <c r="DB9" s="6" t="s">
        <v>691</v>
      </c>
      <c r="DC9" s="6" t="s">
        <v>118</v>
      </c>
      <c r="DD9" s="5" t="s">
        <v>32</v>
      </c>
      <c r="DE9" s="6" t="s">
        <v>692</v>
      </c>
      <c r="DF9" s="6" t="s">
        <v>118</v>
      </c>
      <c r="DG9" s="5" t="s">
        <v>32</v>
      </c>
      <c r="DH9" s="6" t="s">
        <v>692</v>
      </c>
      <c r="DI9" s="6" t="s">
        <v>118</v>
      </c>
      <c r="DJ9" s="5" t="s">
        <v>32</v>
      </c>
      <c r="DK9" s="6" t="s">
        <v>692</v>
      </c>
      <c r="DL9" s="6" t="s">
        <v>118</v>
      </c>
      <c r="DM9" s="5" t="s">
        <v>32</v>
      </c>
      <c r="DN9" s="6" t="s">
        <v>692</v>
      </c>
      <c r="DO9" s="6" t="s">
        <v>118</v>
      </c>
      <c r="DP9" s="5" t="s">
        <v>32</v>
      </c>
      <c r="DQ9" s="6" t="s">
        <v>692</v>
      </c>
      <c r="DR9" s="6" t="s">
        <v>118</v>
      </c>
      <c r="DS9" s="5" t="s">
        <v>32</v>
      </c>
      <c r="DT9" s="6" t="s">
        <v>692</v>
      </c>
      <c r="DU9" s="6" t="s">
        <v>118</v>
      </c>
      <c r="DV9" s="5" t="s">
        <v>32</v>
      </c>
      <c r="DW9" s="6" t="s">
        <v>693</v>
      </c>
      <c r="DX9" s="6" t="s">
        <v>118</v>
      </c>
      <c r="DY9" s="5" t="s">
        <v>32</v>
      </c>
      <c r="DZ9" s="6" t="s">
        <v>693</v>
      </c>
      <c r="EA9" s="6" t="s">
        <v>118</v>
      </c>
      <c r="EB9" s="5" t="s">
        <v>32</v>
      </c>
      <c r="EC9" s="6" t="s">
        <v>693</v>
      </c>
      <c r="ED9" s="6" t="s">
        <v>118</v>
      </c>
      <c r="EE9" s="5" t="s">
        <v>32</v>
      </c>
      <c r="EF9" s="6" t="s">
        <v>693</v>
      </c>
      <c r="EG9" s="6" t="s">
        <v>118</v>
      </c>
      <c r="EH9" s="5" t="s">
        <v>32</v>
      </c>
      <c r="EI9" s="6" t="s">
        <v>693</v>
      </c>
      <c r="EJ9" s="6" t="s">
        <v>118</v>
      </c>
      <c r="EK9" s="5" t="s">
        <v>32</v>
      </c>
      <c r="EL9" s="6" t="s">
        <v>693</v>
      </c>
      <c r="EM9" s="6" t="s">
        <v>118</v>
      </c>
      <c r="EN9" s="5" t="s">
        <v>32</v>
      </c>
      <c r="EO9" s="6" t="s">
        <v>694</v>
      </c>
      <c r="EP9" s="6" t="s">
        <v>118</v>
      </c>
      <c r="EQ9" s="5" t="s">
        <v>32</v>
      </c>
      <c r="ER9" s="6" t="s">
        <v>694</v>
      </c>
      <c r="ES9" s="6" t="s">
        <v>118</v>
      </c>
      <c r="ET9" s="5" t="s">
        <v>32</v>
      </c>
      <c r="EU9" s="6" t="s">
        <v>694</v>
      </c>
      <c r="EV9" s="6" t="s">
        <v>118</v>
      </c>
      <c r="EW9" s="5" t="s">
        <v>32</v>
      </c>
      <c r="EX9" s="6" t="s">
        <v>694</v>
      </c>
      <c r="EY9" s="6" t="s">
        <v>118</v>
      </c>
      <c r="EZ9" s="5" t="s">
        <v>32</v>
      </c>
      <c r="FA9" s="6" t="s">
        <v>694</v>
      </c>
      <c r="FB9" s="6" t="s">
        <v>118</v>
      </c>
      <c r="FC9" s="5" t="s">
        <v>32</v>
      </c>
      <c r="FD9" s="6" t="s">
        <v>694</v>
      </c>
      <c r="FE9" s="6" t="s">
        <v>118</v>
      </c>
      <c r="FF9" s="5" t="s">
        <v>32</v>
      </c>
      <c r="FG9" s="6" t="s">
        <v>695</v>
      </c>
      <c r="FH9" s="6" t="s">
        <v>118</v>
      </c>
      <c r="FI9" s="5" t="s">
        <v>32</v>
      </c>
      <c r="FJ9" s="6" t="s">
        <v>695</v>
      </c>
      <c r="FK9" s="6" t="s">
        <v>118</v>
      </c>
      <c r="FL9" s="5" t="s">
        <v>32</v>
      </c>
      <c r="FM9" s="6" t="s">
        <v>695</v>
      </c>
      <c r="FN9" s="6" t="s">
        <v>118</v>
      </c>
      <c r="FO9" s="5" t="s">
        <v>32</v>
      </c>
      <c r="FP9" s="6" t="s">
        <v>695</v>
      </c>
      <c r="FQ9" s="6" t="s">
        <v>118</v>
      </c>
      <c r="FR9" s="5" t="s">
        <v>32</v>
      </c>
      <c r="FS9" s="6" t="s">
        <v>695</v>
      </c>
      <c r="FT9" s="6" t="s">
        <v>118</v>
      </c>
      <c r="FU9" s="5" t="s">
        <v>32</v>
      </c>
      <c r="FV9" s="6" t="s">
        <v>695</v>
      </c>
      <c r="FW9" s="6" t="s">
        <v>118</v>
      </c>
      <c r="FX9" s="5" t="s">
        <v>32</v>
      </c>
      <c r="FY9" s="6" t="s">
        <v>696</v>
      </c>
      <c r="FZ9" s="6" t="s">
        <v>118</v>
      </c>
      <c r="GA9" s="5" t="s">
        <v>32</v>
      </c>
      <c r="GB9" s="6" t="s">
        <v>696</v>
      </c>
      <c r="GC9" s="6" t="s">
        <v>118</v>
      </c>
      <c r="GD9" s="5" t="s">
        <v>32</v>
      </c>
      <c r="GE9" s="6" t="s">
        <v>696</v>
      </c>
      <c r="GF9" s="6" t="s">
        <v>118</v>
      </c>
      <c r="GG9" s="5" t="s">
        <v>32</v>
      </c>
      <c r="GH9" s="6" t="s">
        <v>696</v>
      </c>
      <c r="GI9" s="6" t="s">
        <v>118</v>
      </c>
      <c r="GJ9" s="5" t="s">
        <v>32</v>
      </c>
      <c r="GK9" s="6" t="s">
        <v>696</v>
      </c>
      <c r="GL9" s="6" t="s">
        <v>118</v>
      </c>
      <c r="GM9" s="5" t="s">
        <v>32</v>
      </c>
      <c r="GN9" s="6" t="s">
        <v>696</v>
      </c>
      <c r="GO9" s="6" t="s">
        <v>118</v>
      </c>
      <c r="GP9" s="5" t="s">
        <v>32</v>
      </c>
      <c r="GQ9" s="6" t="s">
        <v>697</v>
      </c>
      <c r="GR9" s="6" t="s">
        <v>118</v>
      </c>
      <c r="GS9" s="5" t="s">
        <v>32</v>
      </c>
      <c r="GT9" s="6" t="s">
        <v>697</v>
      </c>
      <c r="GU9" s="6" t="s">
        <v>118</v>
      </c>
      <c r="GV9" s="5" t="s">
        <v>32</v>
      </c>
      <c r="GW9" s="6" t="s">
        <v>697</v>
      </c>
      <c r="GX9" s="6" t="s">
        <v>118</v>
      </c>
      <c r="GY9" s="5" t="s">
        <v>32</v>
      </c>
      <c r="GZ9" s="6" t="s">
        <v>697</v>
      </c>
      <c r="HA9" s="6" t="s">
        <v>118</v>
      </c>
      <c r="HB9" s="5" t="s">
        <v>32</v>
      </c>
      <c r="HC9" s="6" t="s">
        <v>697</v>
      </c>
      <c r="HD9" s="6" t="s">
        <v>118</v>
      </c>
      <c r="HE9" s="5" t="s">
        <v>32</v>
      </c>
      <c r="HF9" s="6" t="s">
        <v>697</v>
      </c>
      <c r="HG9" s="6" t="s">
        <v>118</v>
      </c>
      <c r="HH9" s="5" t="s">
        <v>32</v>
      </c>
      <c r="HI9" s="6" t="s">
        <v>698</v>
      </c>
      <c r="HJ9" s="6" t="s">
        <v>118</v>
      </c>
      <c r="HK9" s="5" t="s">
        <v>32</v>
      </c>
      <c r="HL9" s="6" t="s">
        <v>698</v>
      </c>
      <c r="HM9" s="6" t="s">
        <v>118</v>
      </c>
      <c r="HN9" s="5" t="s">
        <v>32</v>
      </c>
      <c r="HO9" s="6" t="s">
        <v>698</v>
      </c>
      <c r="HP9" s="6" t="s">
        <v>118</v>
      </c>
      <c r="HQ9" s="5" t="s">
        <v>32</v>
      </c>
      <c r="HR9" s="6" t="s">
        <v>698</v>
      </c>
      <c r="HS9" s="6" t="s">
        <v>118</v>
      </c>
      <c r="HT9" s="5" t="s">
        <v>32</v>
      </c>
      <c r="HU9" s="6" t="s">
        <v>698</v>
      </c>
      <c r="HV9" s="6" t="s">
        <v>118</v>
      </c>
      <c r="HW9" s="5" t="s">
        <v>32</v>
      </c>
      <c r="HX9" s="6" t="s">
        <v>698</v>
      </c>
      <c r="HY9" s="6" t="s">
        <v>118</v>
      </c>
      <c r="HZ9" s="5" t="s">
        <v>32</v>
      </c>
      <c r="IA9" s="6" t="s">
        <v>699</v>
      </c>
      <c r="IB9" s="6" t="s">
        <v>118</v>
      </c>
      <c r="IC9" s="5" t="s">
        <v>32</v>
      </c>
      <c r="ID9" s="6" t="s">
        <v>699</v>
      </c>
      <c r="IE9" s="6" t="s">
        <v>118</v>
      </c>
      <c r="IF9" s="5" t="s">
        <v>32</v>
      </c>
    </row>
    <row r="10" spans="1:240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32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28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30"/>
    </row>
    <row r="12" spans="1:240" ht="18.75" customHeight="1">
      <c r="A12" s="49"/>
      <c r="B12" s="32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30"/>
    </row>
    <row r="13" spans="1:240" ht="18.75" customHeight="1">
      <c r="A13" s="8"/>
      <c r="B13" s="45">
        <v>1002002</v>
      </c>
      <c r="C13" s="43" t="s">
        <v>168</v>
      </c>
      <c r="D13" s="43">
        <v>1</v>
      </c>
      <c r="E13" s="43">
        <v>2</v>
      </c>
      <c r="F13" s="43">
        <v>100</v>
      </c>
      <c r="G13" s="43">
        <v>2</v>
      </c>
      <c r="H13" s="43">
        <v>1</v>
      </c>
      <c r="I13" s="44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30"/>
    </row>
    <row r="14" spans="1:240" ht="18.75" customHeight="1">
      <c r="A14" s="8"/>
      <c r="B14" s="32">
        <v>1000300010001</v>
      </c>
      <c r="C14" s="6" t="s">
        <v>1504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30"/>
    </row>
    <row r="15" spans="1:240" ht="18.75" customHeight="1">
      <c r="A15" s="8"/>
      <c r="B15" s="32">
        <v>1000300010002</v>
      </c>
      <c r="C15" s="6" t="s">
        <v>1505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30"/>
    </row>
    <row r="16" spans="1:240" ht="18.75" customHeight="1">
      <c r="A16" s="8"/>
      <c r="B16" s="32">
        <v>1000300010003</v>
      </c>
      <c r="C16" s="6" t="s">
        <v>1506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30"/>
    </row>
    <row r="17" spans="1:64" ht="18.75" customHeight="1">
      <c r="A17" s="8"/>
      <c r="B17" s="32">
        <v>1000300010004</v>
      </c>
      <c r="C17" s="6" t="s">
        <v>1507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30"/>
    </row>
    <row r="18" spans="1:64" ht="18.75" customHeight="1">
      <c r="A18" s="8"/>
      <c r="B18" s="32">
        <v>1000300010005</v>
      </c>
      <c r="C18" s="6" t="s">
        <v>1508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30"/>
    </row>
    <row r="19" spans="1:64" ht="18.75" customHeight="1">
      <c r="A19" s="8"/>
      <c r="B19" s="32">
        <v>1000300020001</v>
      </c>
      <c r="C19" s="6" t="s">
        <v>1549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30"/>
    </row>
    <row r="20" spans="1:64" ht="18.75" customHeight="1">
      <c r="A20" s="8"/>
      <c r="B20" s="32">
        <v>1000300020002</v>
      </c>
      <c r="C20" s="6" t="s">
        <v>1550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30"/>
    </row>
    <row r="21" spans="1:64" ht="18.75" customHeight="1">
      <c r="A21" s="8"/>
      <c r="B21" s="32">
        <v>1000300020003</v>
      </c>
      <c r="C21" s="6" t="s">
        <v>1551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30"/>
    </row>
    <row r="22" spans="1:64" ht="18.75" customHeight="1">
      <c r="A22" s="8"/>
      <c r="B22" s="32">
        <v>1000300020004</v>
      </c>
      <c r="C22" s="6" t="s">
        <v>1552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30"/>
    </row>
    <row r="23" spans="1:64" ht="18.75" customHeight="1">
      <c r="A23" s="8"/>
      <c r="B23" s="32">
        <v>1000300020005</v>
      </c>
      <c r="C23" s="6" t="s">
        <v>1553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30"/>
    </row>
    <row r="24" spans="1:64" ht="18.75" customHeight="1">
      <c r="A24" s="8"/>
      <c r="B24" s="32">
        <v>1000300030001</v>
      </c>
      <c r="C24" s="6" t="s">
        <v>1554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30"/>
    </row>
    <row r="25" spans="1:64" ht="18.75" customHeight="1">
      <c r="A25" s="8"/>
      <c r="B25" s="32">
        <v>1000300030002</v>
      </c>
      <c r="C25" s="6" t="s">
        <v>1555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29"/>
      <c r="BE25" s="29"/>
      <c r="BF25" s="29"/>
      <c r="BG25" s="29"/>
      <c r="BH25" s="29"/>
      <c r="BI25" s="29"/>
      <c r="BJ25" s="29"/>
      <c r="BK25" s="29"/>
      <c r="BL25" s="30"/>
    </row>
    <row r="26" spans="1:64" ht="18.75" customHeight="1">
      <c r="A26" s="8"/>
      <c r="B26" s="32">
        <v>1000300030003</v>
      </c>
      <c r="C26" s="6" t="s">
        <v>1556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/>
      <c r="BL26" s="30"/>
    </row>
    <row r="27" spans="1:64" ht="18.75" customHeight="1">
      <c r="A27" s="8"/>
      <c r="B27" s="32">
        <v>1000300030004</v>
      </c>
      <c r="C27" s="6" t="s">
        <v>1557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30"/>
    </row>
    <row r="28" spans="1:64" ht="18.75" customHeight="1">
      <c r="A28" s="8"/>
      <c r="B28" s="32">
        <v>1000300030005</v>
      </c>
      <c r="C28" s="6" t="s">
        <v>1558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30"/>
    </row>
    <row r="29" spans="1:64" ht="18.75" customHeight="1">
      <c r="A29" s="8"/>
      <c r="B29" s="32">
        <v>1000300040001</v>
      </c>
      <c r="C29" s="6" t="s">
        <v>1559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30"/>
    </row>
    <row r="30" spans="1:64" ht="18.75" customHeight="1">
      <c r="A30" s="8"/>
      <c r="B30" s="32">
        <v>1000300040002</v>
      </c>
      <c r="C30" s="6" t="s">
        <v>1560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30"/>
    </row>
    <row r="31" spans="1:64" ht="18.75" customHeight="1">
      <c r="A31" s="8"/>
      <c r="B31" s="32">
        <v>1000300040003</v>
      </c>
      <c r="C31" s="6" t="s">
        <v>1561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30"/>
    </row>
    <row r="32" spans="1:64" ht="18.75" customHeight="1">
      <c r="A32" s="8"/>
      <c r="B32" s="32">
        <v>1000300040004</v>
      </c>
      <c r="C32" s="6" t="s">
        <v>1562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30"/>
    </row>
    <row r="33" spans="1:64" ht="18.75" customHeight="1">
      <c r="A33" s="8"/>
      <c r="B33" s="32">
        <v>1000300040005</v>
      </c>
      <c r="C33" s="6" t="s">
        <v>1563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30"/>
    </row>
    <row r="34" spans="1:64" ht="18.75" customHeight="1">
      <c r="A34" s="8"/>
      <c r="B34" s="32">
        <v>1000300050001</v>
      </c>
      <c r="C34" s="6" t="s">
        <v>1564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30"/>
    </row>
    <row r="35" spans="1:64" ht="18.75" customHeight="1">
      <c r="A35" s="8"/>
      <c r="B35" s="32">
        <v>1000300050002</v>
      </c>
      <c r="C35" s="6" t="s">
        <v>1565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30"/>
    </row>
    <row r="36" spans="1:64" ht="18.75" customHeight="1">
      <c r="A36" s="8"/>
      <c r="B36" s="32">
        <v>1000300050003</v>
      </c>
      <c r="C36" s="6" t="s">
        <v>1566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30"/>
    </row>
    <row r="37" spans="1:64" ht="18.75" customHeight="1">
      <c r="A37" s="8"/>
      <c r="B37" s="32">
        <v>1000300050004</v>
      </c>
      <c r="C37" s="6" t="s">
        <v>1567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30"/>
    </row>
    <row r="38" spans="1:64" ht="18.75" customHeight="1">
      <c r="A38" s="8"/>
      <c r="B38" s="32">
        <v>1000300050005</v>
      </c>
      <c r="C38" s="6" t="s">
        <v>1568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30"/>
    </row>
    <row r="39" spans="1:64" ht="18.75" customHeight="1">
      <c r="A39" s="8"/>
      <c r="B39" s="32">
        <v>1000300060001</v>
      </c>
      <c r="C39" s="6" t="s">
        <v>1569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30"/>
    </row>
    <row r="40" spans="1:64" ht="18.75" customHeight="1">
      <c r="A40" s="8"/>
      <c r="B40" s="32">
        <v>1000300060002</v>
      </c>
      <c r="C40" s="6" t="s">
        <v>1570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30"/>
    </row>
    <row r="41" spans="1:64" ht="18.75" customHeight="1">
      <c r="A41" s="8"/>
      <c r="B41" s="32">
        <v>1000300060003</v>
      </c>
      <c r="C41" s="6" t="s">
        <v>1571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30"/>
    </row>
    <row r="42" spans="1:64" ht="18.75" customHeight="1">
      <c r="A42" s="8"/>
      <c r="B42" s="32">
        <v>1000300060004</v>
      </c>
      <c r="C42" s="6" t="s">
        <v>1572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30"/>
    </row>
    <row r="43" spans="1:64" ht="18.75" customHeight="1">
      <c r="A43" s="8"/>
      <c r="B43" s="32">
        <v>1000300060005</v>
      </c>
      <c r="C43" s="6" t="s">
        <v>1573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30"/>
    </row>
    <row r="44" spans="1:64" ht="18.75" customHeight="1">
      <c r="A44" s="8"/>
      <c r="B44" s="32">
        <v>1000300070001</v>
      </c>
      <c r="C44" s="6" t="s">
        <v>1574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30"/>
    </row>
    <row r="45" spans="1:64" ht="18.75" customHeight="1">
      <c r="A45" s="8"/>
      <c r="B45" s="32">
        <v>1000300070002</v>
      </c>
      <c r="C45" s="6" t="s">
        <v>1575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30"/>
    </row>
    <row r="46" spans="1:64" ht="18.75" customHeight="1">
      <c r="A46" s="8"/>
      <c r="B46" s="32">
        <v>1000300070003</v>
      </c>
      <c r="C46" s="6" t="s">
        <v>1576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30"/>
    </row>
    <row r="47" spans="1:64" ht="18.75" customHeight="1">
      <c r="A47" s="8"/>
      <c r="B47" s="32">
        <v>1000300070004</v>
      </c>
      <c r="C47" s="6" t="s">
        <v>1577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30"/>
    </row>
    <row r="48" spans="1:64" ht="18.75" customHeight="1">
      <c r="A48" s="8"/>
      <c r="B48" s="32">
        <v>1000300070005</v>
      </c>
      <c r="C48" s="6" t="s">
        <v>1578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30"/>
    </row>
    <row r="49" spans="1:64" ht="18.75" customHeight="1">
      <c r="A49" s="8"/>
      <c r="B49" s="32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30"/>
    </row>
    <row r="50" spans="1:64" ht="18.75" customHeight="1">
      <c r="A50" s="8"/>
      <c r="B50" s="32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30"/>
    </row>
    <row r="51" spans="1:64" ht="18.75" customHeight="1">
      <c r="A51" s="8"/>
      <c r="B51" s="32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30"/>
    </row>
    <row r="52" spans="1:64" ht="18.75" customHeight="1">
      <c r="A52" s="8"/>
      <c r="B52" s="32">
        <v>2000300010001</v>
      </c>
      <c r="C52" s="6" t="s">
        <v>1499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30"/>
    </row>
    <row r="53" spans="1:64" ht="18.75" customHeight="1">
      <c r="A53" s="8"/>
      <c r="B53" s="32">
        <v>2000300010002</v>
      </c>
      <c r="C53" s="6" t="s">
        <v>1500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30"/>
    </row>
    <row r="54" spans="1:64" ht="18.75" customHeight="1">
      <c r="A54" s="8"/>
      <c r="B54" s="32">
        <v>2000300010003</v>
      </c>
      <c r="C54" s="6" t="s">
        <v>1501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30"/>
    </row>
    <row r="55" spans="1:64" ht="18.75" customHeight="1">
      <c r="A55" s="8"/>
      <c r="B55" s="32">
        <v>2000300010004</v>
      </c>
      <c r="C55" s="6" t="s">
        <v>1502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30"/>
    </row>
    <row r="56" spans="1:64" ht="18.75" customHeight="1">
      <c r="A56" s="8"/>
      <c r="B56" s="32">
        <v>2000300010005</v>
      </c>
      <c r="C56" s="6" t="s">
        <v>1503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30"/>
    </row>
    <row r="57" spans="1:64" ht="18.75" customHeight="1">
      <c r="A57" s="8"/>
      <c r="B57" s="32">
        <v>2000300020001</v>
      </c>
      <c r="C57" s="6" t="s">
        <v>1519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30"/>
    </row>
    <row r="58" spans="1:64" ht="18.75" customHeight="1">
      <c r="A58" s="8"/>
      <c r="B58" s="32">
        <v>2000300020002</v>
      </c>
      <c r="C58" s="6" t="s">
        <v>1520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30"/>
    </row>
    <row r="59" spans="1:64" ht="18.75" customHeight="1">
      <c r="A59" s="8"/>
      <c r="B59" s="32">
        <v>2000300020003</v>
      </c>
      <c r="C59" s="6" t="s">
        <v>1521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30"/>
    </row>
    <row r="60" spans="1:64" ht="18.75" customHeight="1">
      <c r="A60" s="8"/>
      <c r="B60" s="32">
        <v>2000300020004</v>
      </c>
      <c r="C60" s="6" t="s">
        <v>1522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30"/>
    </row>
    <row r="61" spans="1:64" ht="18.75" customHeight="1">
      <c r="A61" s="8"/>
      <c r="B61" s="32">
        <v>2000300020005</v>
      </c>
      <c r="C61" s="6" t="s">
        <v>1523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30"/>
    </row>
    <row r="62" spans="1:64" ht="18.75" customHeight="1">
      <c r="A62" s="8"/>
      <c r="B62" s="32">
        <v>2000300030001</v>
      </c>
      <c r="C62" s="6" t="s">
        <v>1524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30"/>
    </row>
    <row r="63" spans="1:64" ht="18.75" customHeight="1">
      <c r="A63" s="8"/>
      <c r="B63" s="32">
        <v>2000300030002</v>
      </c>
      <c r="C63" s="6" t="s">
        <v>1525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30"/>
    </row>
    <row r="64" spans="1:64" ht="18.75" customHeight="1">
      <c r="A64" s="8"/>
      <c r="B64" s="32">
        <v>2000300030003</v>
      </c>
      <c r="C64" s="6" t="s">
        <v>1526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30"/>
    </row>
    <row r="65" spans="1:64" ht="18.75" customHeight="1">
      <c r="A65" s="8"/>
      <c r="B65" s="32">
        <v>2000300030004</v>
      </c>
      <c r="C65" s="6" t="s">
        <v>1527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30"/>
    </row>
    <row r="66" spans="1:64" ht="18.75" customHeight="1">
      <c r="A66" s="8"/>
      <c r="B66" s="32">
        <v>2000300030005</v>
      </c>
      <c r="C66" s="6" t="s">
        <v>1528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30"/>
    </row>
    <row r="67" spans="1:64" ht="18.75" customHeight="1">
      <c r="A67" s="8"/>
      <c r="B67" s="32">
        <v>2000300040001</v>
      </c>
      <c r="C67" s="6" t="s">
        <v>1529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30"/>
    </row>
    <row r="68" spans="1:64" ht="18.75" customHeight="1">
      <c r="A68" s="8"/>
      <c r="B68" s="32">
        <v>2000300040002</v>
      </c>
      <c r="C68" s="6" t="s">
        <v>1530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30"/>
    </row>
    <row r="69" spans="1:64" ht="18.75" customHeight="1">
      <c r="A69" s="8"/>
      <c r="B69" s="32">
        <v>2000300040003</v>
      </c>
      <c r="C69" s="6" t="s">
        <v>1531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30"/>
    </row>
    <row r="70" spans="1:64" ht="18.75" customHeight="1">
      <c r="A70" s="8"/>
      <c r="B70" s="32">
        <v>2000300040004</v>
      </c>
      <c r="C70" s="6" t="s">
        <v>1532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30"/>
    </row>
    <row r="71" spans="1:64" ht="18.75" customHeight="1">
      <c r="A71" s="8"/>
      <c r="B71" s="32">
        <v>2000300040005</v>
      </c>
      <c r="C71" s="6" t="s">
        <v>1533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30"/>
    </row>
    <row r="72" spans="1:64" ht="18.75" customHeight="1">
      <c r="A72" s="8"/>
      <c r="B72" s="32">
        <v>2000300050001</v>
      </c>
      <c r="C72" s="6" t="s">
        <v>1534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30"/>
    </row>
    <row r="73" spans="1:64" ht="18.75" customHeight="1">
      <c r="A73" s="8"/>
      <c r="B73" s="32">
        <v>2000300050002</v>
      </c>
      <c r="C73" s="6" t="s">
        <v>1535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30"/>
    </row>
    <row r="74" spans="1:64" ht="18.75" customHeight="1">
      <c r="A74" s="8"/>
      <c r="B74" s="32">
        <v>2000300050003</v>
      </c>
      <c r="C74" s="6" t="s">
        <v>1536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30"/>
    </row>
    <row r="75" spans="1:64" ht="18.75" customHeight="1">
      <c r="A75" s="8"/>
      <c r="B75" s="32">
        <v>2000300050004</v>
      </c>
      <c r="C75" s="6" t="s">
        <v>1537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30"/>
    </row>
    <row r="76" spans="1:64" ht="18.75" customHeight="1">
      <c r="A76" s="8"/>
      <c r="B76" s="32">
        <v>2000300050005</v>
      </c>
      <c r="C76" s="6" t="s">
        <v>1538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30"/>
    </row>
    <row r="77" spans="1:64" ht="18.75" customHeight="1">
      <c r="A77" s="8"/>
      <c r="B77" s="32">
        <v>2000300060001</v>
      </c>
      <c r="C77" s="6" t="s">
        <v>1539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30"/>
    </row>
    <row r="78" spans="1:64" ht="18.75" customHeight="1">
      <c r="A78" s="8"/>
      <c r="B78" s="32">
        <v>2000300060002</v>
      </c>
      <c r="C78" s="6" t="s">
        <v>1540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30"/>
    </row>
    <row r="79" spans="1:64" ht="18.75" customHeight="1">
      <c r="A79" s="8"/>
      <c r="B79" s="32">
        <v>2000300060003</v>
      </c>
      <c r="C79" s="6" t="s">
        <v>1541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30"/>
    </row>
    <row r="80" spans="1:64" ht="18.75" customHeight="1">
      <c r="A80" s="8"/>
      <c r="B80" s="32">
        <v>2000300060004</v>
      </c>
      <c r="C80" s="6" t="s">
        <v>1542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30"/>
    </row>
    <row r="81" spans="1:213" ht="18.75" customHeight="1">
      <c r="A81" s="8"/>
      <c r="B81" s="32">
        <v>2000300060005</v>
      </c>
      <c r="C81" s="6" t="s">
        <v>1543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30"/>
    </row>
    <row r="82" spans="1:213" ht="18.75" customHeight="1">
      <c r="A82" s="8"/>
      <c r="B82" s="32">
        <v>2000300070001</v>
      </c>
      <c r="C82" s="6" t="s">
        <v>1544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30"/>
    </row>
    <row r="83" spans="1:213" ht="18.75" customHeight="1">
      <c r="A83" s="8"/>
      <c r="B83" s="32">
        <v>2000300070002</v>
      </c>
      <c r="C83" s="6" t="s">
        <v>1545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30"/>
    </row>
    <row r="84" spans="1:213" ht="18.75" customHeight="1">
      <c r="A84" s="8"/>
      <c r="B84" s="32">
        <v>2000300070003</v>
      </c>
      <c r="C84" s="6" t="s">
        <v>1546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30"/>
    </row>
    <row r="85" spans="1:213" ht="18.75" customHeight="1">
      <c r="A85" s="8"/>
      <c r="B85" s="32">
        <v>2000300070004</v>
      </c>
      <c r="C85" s="6" t="s">
        <v>1547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C85" s="29"/>
      <c r="BD85" s="29"/>
      <c r="BE85" s="29"/>
      <c r="BF85" s="29"/>
      <c r="BG85" s="29"/>
      <c r="BH85" s="29"/>
      <c r="BI85" s="29"/>
      <c r="BJ85" s="29"/>
      <c r="BK85" s="29"/>
      <c r="BL85" s="30"/>
    </row>
    <row r="86" spans="1:213" ht="18.75" customHeight="1">
      <c r="A86" s="8"/>
      <c r="B86" s="32">
        <v>2000300070005</v>
      </c>
      <c r="C86" s="6" t="s">
        <v>1548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C86" s="29"/>
      <c r="BD86" s="29"/>
      <c r="BE86" s="29"/>
      <c r="BF86" s="29"/>
      <c r="BG86" s="29"/>
      <c r="BH86" s="29"/>
      <c r="BI86" s="29"/>
      <c r="BJ86" s="29"/>
      <c r="BK86" s="29"/>
      <c r="BL86" s="30"/>
    </row>
    <row r="87" spans="1:213" ht="18.75" customHeight="1">
      <c r="A87" s="8"/>
      <c r="B87" s="32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C87" s="29"/>
      <c r="BD87" s="29"/>
      <c r="BE87" s="29"/>
      <c r="BF87" s="29"/>
      <c r="BG87" s="29"/>
      <c r="BH87" s="29"/>
      <c r="BI87" s="29"/>
      <c r="BJ87" s="29"/>
      <c r="BK87" s="29"/>
      <c r="BL87" s="30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C88" s="29"/>
      <c r="BD88" s="29"/>
      <c r="BE88" s="29"/>
      <c r="BF88" s="29"/>
      <c r="BG88" s="29"/>
      <c r="BH88" s="29"/>
      <c r="BI88" s="29"/>
      <c r="BJ88" s="29"/>
      <c r="BK88" s="29"/>
      <c r="BL88" s="30"/>
    </row>
    <row r="89" spans="1:213" ht="18.75" customHeight="1">
      <c r="A89" s="8"/>
      <c r="B89" s="32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C89" s="29"/>
      <c r="BD89" s="29"/>
      <c r="BE89" s="29"/>
      <c r="BF89" s="29"/>
      <c r="BG89" s="29"/>
      <c r="BH89" s="29"/>
      <c r="BI89" s="29"/>
      <c r="BJ89" s="29"/>
      <c r="BK89" s="29"/>
      <c r="BL89" s="30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C90" s="29"/>
      <c r="BD90" s="29"/>
      <c r="BE90" s="29"/>
      <c r="BF90" s="29"/>
      <c r="BG90" s="29"/>
      <c r="BH90" s="29"/>
      <c r="BI90" s="29"/>
      <c r="BJ90" s="29"/>
      <c r="BK90" s="29"/>
      <c r="BL90" s="30"/>
    </row>
    <row r="91" spans="1:213" ht="18.75" customHeight="1">
      <c r="A91" s="8"/>
      <c r="B91" s="32">
        <v>9001001</v>
      </c>
      <c r="C91" s="7" t="s">
        <v>184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C91" s="29"/>
      <c r="BD91" s="29"/>
      <c r="BE91" s="29"/>
      <c r="BF91" s="29"/>
      <c r="BG91" s="29"/>
      <c r="BH91" s="29"/>
      <c r="BI91" s="29"/>
      <c r="BJ91" s="29"/>
      <c r="BK91" s="29"/>
      <c r="BL91" s="30"/>
    </row>
    <row r="92" spans="1:213" ht="18.75" customHeight="1">
      <c r="A92" s="8"/>
      <c r="B92" s="32">
        <v>9001002</v>
      </c>
      <c r="C92" s="7" t="s">
        <v>186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C92" s="29"/>
      <c r="BD92" s="29"/>
      <c r="BE92" s="29"/>
      <c r="BF92" s="29"/>
      <c r="BG92" s="29"/>
      <c r="BH92" s="29"/>
      <c r="BI92" s="29"/>
      <c r="BJ92" s="29"/>
      <c r="BK92" s="29"/>
      <c r="BL92" s="30"/>
    </row>
    <row r="93" spans="1:213" ht="18.75" customHeight="1">
      <c r="A93" s="8"/>
      <c r="B93" s="32">
        <v>9001003</v>
      </c>
      <c r="C93" s="7" t="s">
        <v>191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C93" s="29"/>
      <c r="BD93" s="29"/>
      <c r="BE93" s="29"/>
      <c r="BF93" s="29"/>
      <c r="BG93" s="29"/>
      <c r="BH93" s="29"/>
      <c r="BI93" s="29"/>
      <c r="BJ93" s="29"/>
      <c r="BK93" s="29"/>
      <c r="BL93" s="30"/>
    </row>
    <row r="94" spans="1:213" ht="18.75" customHeight="1">
      <c r="A94" s="8"/>
      <c r="B94" s="32">
        <v>9001004</v>
      </c>
      <c r="C94" s="7" t="s">
        <v>185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C94" s="29"/>
      <c r="BD94" s="29"/>
      <c r="BE94" s="29"/>
      <c r="BF94" s="29"/>
      <c r="BG94" s="29"/>
      <c r="BH94" s="29"/>
      <c r="BI94" s="29"/>
      <c r="BJ94" s="29"/>
      <c r="BK94" s="29"/>
      <c r="BL94" s="30"/>
    </row>
    <row r="95" spans="1:213" ht="18.75" customHeight="1">
      <c r="A95" s="8"/>
      <c r="B95" s="32">
        <v>9001005</v>
      </c>
      <c r="C95" s="7" t="s">
        <v>1463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2">
        <v>9001006</v>
      </c>
      <c r="C96" s="7" t="s">
        <v>1464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2">
        <v>9001007</v>
      </c>
      <c r="C97" s="7" t="s">
        <v>1465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2">
        <v>9001008</v>
      </c>
      <c r="C98" s="7" t="s">
        <v>1466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2">
        <v>4001001</v>
      </c>
      <c r="C99" s="7" t="s">
        <v>230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C99" s="29"/>
      <c r="BD99" s="29"/>
      <c r="BE99" s="29"/>
      <c r="BF99" s="29"/>
      <c r="BG99" s="29"/>
      <c r="BH99" s="29"/>
      <c r="BI99" s="29"/>
      <c r="BJ99" s="29"/>
      <c r="BK99" s="29"/>
      <c r="BL99" s="30"/>
    </row>
    <row r="100" spans="1:213" ht="18.75" customHeight="1">
      <c r="A100" s="8"/>
      <c r="B100" s="15">
        <v>4001002</v>
      </c>
      <c r="C100" s="7" t="s">
        <v>231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C100" s="29"/>
      <c r="BD100" s="29"/>
      <c r="BE100" s="29"/>
      <c r="BF100" s="29"/>
      <c r="BG100" s="29"/>
      <c r="BH100" s="29"/>
      <c r="BI100" s="29"/>
      <c r="BJ100" s="29"/>
      <c r="BK100" s="29"/>
      <c r="BL100" s="30"/>
    </row>
    <row r="101" spans="1:213" ht="18.75" customHeight="1">
      <c r="A101" s="8"/>
      <c r="B101" s="32">
        <v>4001003</v>
      </c>
      <c r="C101" s="7" t="s">
        <v>232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C101" s="29"/>
      <c r="BD101" s="29"/>
      <c r="BE101" s="29"/>
      <c r="BF101" s="29"/>
      <c r="BG101" s="29"/>
      <c r="BH101" s="29"/>
      <c r="BI101" s="29"/>
      <c r="BJ101" s="29"/>
      <c r="BK101" s="29"/>
      <c r="BL101" s="30"/>
    </row>
    <row r="102" spans="1:213" ht="18.75" customHeight="1">
      <c r="A102" s="8"/>
      <c r="B102" s="15">
        <v>5001001</v>
      </c>
      <c r="C102" s="7" t="s">
        <v>236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C102" s="29"/>
      <c r="BD102" s="29"/>
      <c r="BE102" s="29"/>
      <c r="BF102" s="29"/>
      <c r="BG102" s="29"/>
      <c r="BH102" s="29"/>
      <c r="BI102" s="29"/>
      <c r="BJ102" s="29"/>
      <c r="BK102" s="29"/>
      <c r="BL102" s="30"/>
    </row>
    <row r="103" spans="1:213" ht="18.75" customHeight="1">
      <c r="A103" s="8"/>
      <c r="B103" s="32">
        <v>5001002</v>
      </c>
      <c r="C103" s="7" t="s">
        <v>237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C103" s="29"/>
      <c r="BD103" s="29"/>
      <c r="BE103" s="29"/>
      <c r="BF103" s="29"/>
      <c r="BG103" s="29"/>
      <c r="BH103" s="29"/>
      <c r="BI103" s="29"/>
      <c r="BJ103" s="29"/>
      <c r="BK103" s="29"/>
      <c r="BL103" s="30"/>
    </row>
    <row r="104" spans="1:213" ht="18.75" customHeight="1">
      <c r="A104" s="8"/>
      <c r="B104" s="15">
        <v>5001003</v>
      </c>
      <c r="C104" s="7" t="s">
        <v>238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  <c r="BJ104" s="29"/>
      <c r="BK104" s="29"/>
      <c r="BL104" s="30"/>
    </row>
    <row r="105" spans="1:213" ht="18.75" customHeight="1">
      <c r="A105" s="8"/>
      <c r="B105" s="32">
        <v>6001001</v>
      </c>
      <c r="C105" s="7" t="s">
        <v>239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C105" s="29"/>
      <c r="BD105" s="29"/>
      <c r="BE105" s="29"/>
      <c r="BF105" s="29"/>
      <c r="BG105" s="29"/>
      <c r="BH105" s="29"/>
      <c r="BI105" s="29"/>
      <c r="BJ105" s="29"/>
      <c r="BK105" s="29"/>
      <c r="BL105" s="30"/>
    </row>
    <row r="106" spans="1:213" ht="18.75" customHeight="1">
      <c r="A106" s="8"/>
      <c r="B106" s="15">
        <v>6001002</v>
      </c>
      <c r="C106" s="7" t="s">
        <v>240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C106" s="29"/>
      <c r="BD106" s="29"/>
      <c r="BE106" s="29"/>
      <c r="BF106" s="29"/>
      <c r="BG106" s="29"/>
      <c r="BH106" s="29"/>
      <c r="BI106" s="29"/>
      <c r="BJ106" s="29"/>
      <c r="BK106" s="29"/>
      <c r="BL106" s="30"/>
    </row>
    <row r="107" spans="1:213" ht="18.75" customHeight="1">
      <c r="A107" s="8"/>
      <c r="B107" s="32">
        <v>6001003</v>
      </c>
      <c r="C107" s="7" t="s">
        <v>241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C107" s="29"/>
      <c r="BD107" s="29"/>
      <c r="BE107" s="29"/>
      <c r="BF107" s="29"/>
      <c r="BG107" s="29"/>
      <c r="BH107" s="29"/>
      <c r="BI107" s="29"/>
      <c r="BJ107" s="29"/>
      <c r="BK107" s="29"/>
      <c r="BL107" s="30"/>
    </row>
    <row r="108" spans="1:213" ht="18.75" customHeight="1">
      <c r="A108" s="8"/>
      <c r="B108" s="15">
        <v>6001004</v>
      </c>
      <c r="C108" s="7" t="s">
        <v>242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30"/>
    </row>
    <row r="109" spans="1:213" ht="18.75" customHeight="1">
      <c r="A109" s="8"/>
      <c r="B109" s="32">
        <v>6001005</v>
      </c>
      <c r="C109" s="7" t="s">
        <v>243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C109" s="29"/>
      <c r="BD109" s="29"/>
      <c r="BE109" s="29"/>
      <c r="BF109" s="29"/>
      <c r="BG109" s="29"/>
      <c r="BH109" s="29"/>
      <c r="BI109" s="29"/>
      <c r="BJ109" s="29"/>
      <c r="BK109" s="29"/>
      <c r="BL109" s="30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  <c r="BC110" s="29"/>
      <c r="BD110" s="29"/>
      <c r="BE110" s="29"/>
      <c r="BF110" s="29"/>
      <c r="BG110" s="29"/>
      <c r="BH110" s="29"/>
      <c r="BI110" s="29"/>
      <c r="BJ110" s="29"/>
      <c r="BK110" s="29"/>
      <c r="BL110" s="30"/>
    </row>
    <row r="111" spans="1:213" ht="18.75" customHeight="1">
      <c r="A111" s="8"/>
      <c r="B111" s="32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  <c r="BC111" s="29"/>
      <c r="BD111" s="29"/>
      <c r="BE111" s="29"/>
      <c r="BF111" s="29"/>
      <c r="BG111" s="29"/>
      <c r="BH111" s="29"/>
      <c r="BI111" s="29"/>
      <c r="BJ111" s="29"/>
      <c r="BK111" s="29"/>
      <c r="BL111" s="30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C112" s="29"/>
      <c r="BD112" s="29"/>
      <c r="BE112" s="29"/>
      <c r="BF112" s="29"/>
      <c r="BG112" s="29"/>
      <c r="BH112" s="29"/>
      <c r="BI112" s="29"/>
      <c r="BJ112" s="29"/>
      <c r="BK112" s="29"/>
      <c r="BL112" s="30"/>
    </row>
    <row r="113" spans="1:64" ht="18.75" customHeight="1">
      <c r="A113" s="8"/>
      <c r="B113" s="32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C113" s="29"/>
      <c r="BD113" s="29"/>
      <c r="BE113" s="29"/>
      <c r="BF113" s="29"/>
      <c r="BG113" s="29"/>
      <c r="BH113" s="29"/>
      <c r="BI113" s="29"/>
      <c r="BJ113" s="29"/>
      <c r="BK113" s="29"/>
      <c r="BL113" s="30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  <c r="AZ114" s="29"/>
      <c r="BA114" s="29"/>
      <c r="BB114" s="29"/>
      <c r="BC114" s="29"/>
      <c r="BD114" s="29"/>
      <c r="BE114" s="29"/>
      <c r="BF114" s="29"/>
      <c r="BG114" s="29"/>
      <c r="BH114" s="29"/>
      <c r="BI114" s="29"/>
      <c r="BJ114" s="29"/>
      <c r="BK114" s="29"/>
      <c r="BL114" s="30"/>
    </row>
    <row r="115" spans="1:64" ht="18.75" customHeight="1">
      <c r="A115" s="8"/>
      <c r="B115" s="32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  <c r="BC115" s="29"/>
      <c r="BD115" s="29"/>
      <c r="BE115" s="29"/>
      <c r="BF115" s="29"/>
      <c r="BG115" s="29"/>
      <c r="BH115" s="29"/>
      <c r="BI115" s="29"/>
      <c r="BJ115" s="29"/>
      <c r="BK115" s="29"/>
      <c r="BL115" s="30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  <c r="BC116" s="29"/>
      <c r="BD116" s="29"/>
      <c r="BE116" s="29"/>
      <c r="BF116" s="29"/>
      <c r="BG116" s="29"/>
      <c r="BH116" s="29"/>
      <c r="BI116" s="29"/>
      <c r="BJ116" s="29"/>
      <c r="BK116" s="29"/>
      <c r="BL116" s="30"/>
    </row>
    <row r="117" spans="1:64" ht="18.75" customHeight="1">
      <c r="A117" s="8"/>
      <c r="B117" s="32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  <c r="BC117" s="29"/>
      <c r="BD117" s="29"/>
      <c r="BE117" s="29"/>
      <c r="BF117" s="29"/>
      <c r="BG117" s="29"/>
      <c r="BH117" s="29"/>
      <c r="BI117" s="29"/>
      <c r="BJ117" s="29"/>
      <c r="BK117" s="29"/>
      <c r="BL117" s="30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  <c r="BC118" s="29"/>
      <c r="BD118" s="29"/>
      <c r="BE118" s="29"/>
      <c r="BF118" s="29"/>
      <c r="BG118" s="29"/>
      <c r="BH118" s="29"/>
      <c r="BI118" s="29"/>
      <c r="BJ118" s="29"/>
      <c r="BK118" s="29"/>
      <c r="BL118" s="30"/>
    </row>
    <row r="119" spans="1:64" ht="18.75" customHeight="1">
      <c r="A119" s="8"/>
      <c r="B119" s="32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  <c r="BC119" s="29"/>
      <c r="BD119" s="29"/>
      <c r="BE119" s="29"/>
      <c r="BF119" s="29"/>
      <c r="BG119" s="29"/>
      <c r="BH119" s="29"/>
      <c r="BI119" s="29"/>
      <c r="BJ119" s="29"/>
      <c r="BK119" s="29"/>
      <c r="BL119" s="30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C120" s="29"/>
      <c r="BD120" s="29"/>
      <c r="BE120" s="29"/>
      <c r="BF120" s="29"/>
      <c r="BG120" s="29"/>
      <c r="BH120" s="29"/>
      <c r="BI120" s="29"/>
      <c r="BJ120" s="29"/>
      <c r="BK120" s="29"/>
      <c r="BL120" s="30"/>
    </row>
    <row r="121" spans="1:64" ht="18.75" customHeight="1">
      <c r="A121" s="8"/>
      <c r="B121" s="32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  <c r="BC121" s="29"/>
      <c r="BD121" s="29"/>
      <c r="BE121" s="29"/>
      <c r="BF121" s="29"/>
      <c r="BG121" s="29"/>
      <c r="BH121" s="29"/>
      <c r="BI121" s="29"/>
      <c r="BJ121" s="29"/>
      <c r="BK121" s="29"/>
      <c r="BL121" s="30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  <c r="BC122" s="29"/>
      <c r="BD122" s="29"/>
      <c r="BE122" s="29"/>
      <c r="BF122" s="29"/>
      <c r="BG122" s="29"/>
      <c r="BH122" s="29"/>
      <c r="BI122" s="29"/>
      <c r="BJ122" s="29"/>
      <c r="BK122" s="29"/>
      <c r="BL122" s="30"/>
    </row>
    <row r="123" spans="1:64" ht="18.75" customHeight="1">
      <c r="A123" s="8"/>
      <c r="B123" s="32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  <c r="BC123" s="29"/>
      <c r="BD123" s="29"/>
      <c r="BE123" s="29"/>
      <c r="BF123" s="29"/>
      <c r="BG123" s="29"/>
      <c r="BH123" s="29"/>
      <c r="BI123" s="29"/>
      <c r="BJ123" s="29"/>
      <c r="BK123" s="29"/>
      <c r="BL123" s="30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C124" s="29"/>
      <c r="BD124" s="29"/>
      <c r="BE124" s="29"/>
      <c r="BF124" s="29"/>
      <c r="BG124" s="29"/>
      <c r="BH124" s="29"/>
      <c r="BI124" s="29"/>
      <c r="BJ124" s="29"/>
      <c r="BK124" s="29"/>
      <c r="BL124" s="30"/>
    </row>
    <row r="125" spans="1:64" ht="18.75" customHeight="1">
      <c r="B125" s="32"/>
      <c r="C125" s="7"/>
      <c r="D125" s="7"/>
      <c r="E125" s="7"/>
      <c r="AL125" s="30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C125" s="29"/>
      <c r="BD125" s="29"/>
      <c r="BE125" s="29"/>
      <c r="BF125" s="29"/>
      <c r="BG125" s="29"/>
      <c r="BH125" s="29"/>
      <c r="BI125" s="29"/>
      <c r="BJ125" s="29"/>
      <c r="BK125" s="29"/>
      <c r="BL125" s="30"/>
    </row>
    <row r="126" spans="1:64" ht="18.75" customHeight="1">
      <c r="B126" s="15"/>
      <c r="C126" s="7"/>
      <c r="D126" s="7"/>
      <c r="E126" s="7"/>
      <c r="AL126" s="30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C126" s="29"/>
      <c r="BD126" s="29"/>
      <c r="BE126" s="29"/>
      <c r="BF126" s="29"/>
      <c r="BG126" s="29"/>
      <c r="BH126" s="29"/>
      <c r="BI126" s="29"/>
      <c r="BJ126" s="29"/>
      <c r="BK126" s="29"/>
      <c r="BL126" s="30"/>
    </row>
    <row r="127" spans="1:64" ht="18.75" customHeight="1">
      <c r="B127" s="32"/>
      <c r="C127" s="7"/>
      <c r="D127" s="6"/>
      <c r="E127" s="7"/>
      <c r="AL127" s="30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  <c r="BC127" s="29"/>
      <c r="BD127" s="29"/>
      <c r="BE127" s="29"/>
      <c r="BF127" s="29"/>
      <c r="BG127" s="29"/>
      <c r="BH127" s="29"/>
      <c r="BI127" s="29"/>
      <c r="BJ127" s="29"/>
      <c r="BK127" s="29"/>
      <c r="BL127" s="30"/>
    </row>
    <row r="128" spans="1:64" ht="18.75" customHeight="1">
      <c r="B128" s="15"/>
      <c r="C128" s="7"/>
      <c r="D128" s="7"/>
      <c r="E128" s="7"/>
      <c r="AL128" s="30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  <c r="AZ128" s="29"/>
      <c r="BA128" s="29"/>
      <c r="BB128" s="29"/>
      <c r="BC128" s="29"/>
      <c r="BD128" s="29"/>
      <c r="BE128" s="29"/>
      <c r="BF128" s="29"/>
      <c r="BG128" s="29"/>
      <c r="BH128" s="29"/>
      <c r="BI128" s="29"/>
      <c r="BJ128" s="29"/>
      <c r="BK128" s="29"/>
      <c r="BL128" s="30"/>
    </row>
    <row r="129" spans="2:64" ht="18.75" customHeight="1">
      <c r="B129" s="32"/>
      <c r="C129" s="7"/>
      <c r="D129" s="7"/>
      <c r="E129" s="7"/>
      <c r="AL129" s="30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  <c r="BC129" s="29"/>
      <c r="BD129" s="29"/>
      <c r="BE129" s="29"/>
      <c r="BF129" s="29"/>
      <c r="BG129" s="29"/>
      <c r="BH129" s="29"/>
      <c r="BI129" s="29"/>
      <c r="BJ129" s="29"/>
      <c r="BK129" s="29"/>
      <c r="BL129" s="30"/>
    </row>
    <row r="130" spans="2:64" ht="18.75" customHeight="1">
      <c r="B130" s="15"/>
      <c r="C130" s="7"/>
      <c r="D130" s="7"/>
      <c r="E130" s="7"/>
      <c r="AL130" s="30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  <c r="BC130" s="29"/>
      <c r="BD130" s="29"/>
      <c r="BE130" s="29"/>
      <c r="BF130" s="29"/>
      <c r="BG130" s="29"/>
      <c r="BH130" s="29"/>
      <c r="BI130" s="29"/>
      <c r="BJ130" s="29"/>
      <c r="BK130" s="29"/>
      <c r="BL130" s="30"/>
    </row>
    <row r="131" spans="2:64" ht="18.75" customHeight="1">
      <c r="B131" s="32"/>
      <c r="C131" s="7"/>
      <c r="D131" s="6"/>
      <c r="E131" s="7"/>
      <c r="AL131" s="30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  <c r="BC131" s="29"/>
      <c r="BD131" s="29"/>
      <c r="BE131" s="29"/>
      <c r="BF131" s="29"/>
      <c r="BG131" s="29"/>
      <c r="BH131" s="29"/>
      <c r="BI131" s="29"/>
      <c r="BJ131" s="29"/>
      <c r="BK131" s="29"/>
      <c r="BL131" s="30"/>
    </row>
    <row r="132" spans="2:64" ht="18.75" customHeight="1">
      <c r="B132" s="15"/>
      <c r="C132" s="7"/>
      <c r="D132" s="7"/>
      <c r="E132" s="7"/>
      <c r="AL132" s="30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9"/>
      <c r="AZ132" s="29"/>
      <c r="BA132" s="29"/>
      <c r="BB132" s="29"/>
      <c r="BC132" s="29"/>
      <c r="BD132" s="29"/>
      <c r="BE132" s="29"/>
      <c r="BF132" s="29"/>
      <c r="BG132" s="29"/>
      <c r="BH132" s="29"/>
      <c r="BI132" s="29"/>
      <c r="BJ132" s="29"/>
      <c r="BK132" s="29"/>
      <c r="BL132" s="30"/>
    </row>
    <row r="133" spans="2:64" ht="18.75" customHeight="1">
      <c r="B133" s="32"/>
      <c r="C133" s="7"/>
      <c r="D133" s="7"/>
      <c r="E133" s="7"/>
      <c r="AL133" s="30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  <c r="AZ133" s="29"/>
      <c r="BA133" s="29"/>
      <c r="BB133" s="29"/>
      <c r="BC133" s="29"/>
      <c r="BD133" s="29"/>
      <c r="BE133" s="29"/>
      <c r="BF133" s="29"/>
      <c r="BG133" s="29"/>
      <c r="BH133" s="29"/>
      <c r="BI133" s="29"/>
      <c r="BJ133" s="29"/>
      <c r="BK133" s="29"/>
      <c r="BL133" s="30"/>
    </row>
    <row r="134" spans="2:64" ht="18.75" customHeight="1">
      <c r="B134" s="15"/>
      <c r="C134" s="7"/>
      <c r="D134" s="6"/>
      <c r="E134" s="7"/>
      <c r="AL134" s="30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9"/>
      <c r="AZ134" s="29"/>
      <c r="BA134" s="29"/>
      <c r="BB134" s="29"/>
      <c r="BC134" s="29"/>
      <c r="BD134" s="29"/>
      <c r="BE134" s="29"/>
      <c r="BF134" s="29"/>
      <c r="BG134" s="29"/>
      <c r="BH134" s="29"/>
      <c r="BI134" s="29"/>
      <c r="BJ134" s="29"/>
      <c r="BK134" s="29"/>
      <c r="BL134" s="30"/>
    </row>
    <row r="135" spans="2:64" ht="18.75" customHeight="1">
      <c r="B135" s="32"/>
      <c r="C135" s="7"/>
      <c r="D135" s="7"/>
      <c r="E135" s="7"/>
      <c r="AL135" s="30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9"/>
      <c r="AZ135" s="29"/>
      <c r="BA135" s="29"/>
      <c r="BB135" s="29"/>
      <c r="BC135" s="29"/>
      <c r="BD135" s="29"/>
      <c r="BE135" s="29"/>
      <c r="BF135" s="29"/>
      <c r="BG135" s="29"/>
      <c r="BH135" s="29"/>
      <c r="BI135" s="29"/>
      <c r="BJ135" s="29"/>
      <c r="BK135" s="29"/>
      <c r="BL135" s="30"/>
    </row>
    <row r="136" spans="2:64" ht="18.75" customHeight="1">
      <c r="B136" s="15"/>
      <c r="C136" s="7"/>
      <c r="D136" s="7"/>
      <c r="E136" s="7"/>
      <c r="AL136" s="30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9"/>
      <c r="AZ136" s="29"/>
      <c r="BA136" s="29"/>
      <c r="BB136" s="29"/>
      <c r="BC136" s="29"/>
      <c r="BD136" s="29"/>
      <c r="BE136" s="29"/>
      <c r="BF136" s="29"/>
      <c r="BG136" s="29"/>
      <c r="BH136" s="29"/>
      <c r="BI136" s="29"/>
      <c r="BJ136" s="29"/>
      <c r="BK136" s="29"/>
      <c r="BL136" s="30"/>
    </row>
    <row r="137" spans="2:64" ht="18.75" customHeight="1">
      <c r="B137" s="32"/>
      <c r="C137" s="7"/>
      <c r="D137" s="7"/>
      <c r="E137" s="7"/>
      <c r="AL137" s="30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  <c r="BC137" s="29"/>
      <c r="BD137" s="29"/>
      <c r="BE137" s="29"/>
      <c r="BF137" s="29"/>
      <c r="BG137" s="29"/>
      <c r="BH137" s="29"/>
      <c r="BI137" s="29"/>
      <c r="BJ137" s="29"/>
      <c r="BK137" s="29"/>
      <c r="BL137" s="30"/>
    </row>
    <row r="138" spans="2:64" ht="18.75" customHeight="1">
      <c r="B138" s="15"/>
      <c r="C138" s="7"/>
      <c r="D138" s="6"/>
      <c r="E138" s="7"/>
      <c r="AL138" s="30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  <c r="AZ138" s="29"/>
      <c r="BA138" s="29"/>
      <c r="BB138" s="29"/>
      <c r="BC138" s="29"/>
      <c r="BD138" s="29"/>
      <c r="BE138" s="29"/>
      <c r="BF138" s="29"/>
      <c r="BG138" s="29"/>
      <c r="BH138" s="29"/>
      <c r="BI138" s="29"/>
      <c r="BJ138" s="29"/>
      <c r="BK138" s="29"/>
      <c r="BL138" s="30"/>
    </row>
    <row r="139" spans="2:64" ht="18.75" customHeight="1">
      <c r="B139" s="32"/>
      <c r="C139" s="7"/>
      <c r="D139" s="7"/>
      <c r="E139" s="7"/>
      <c r="AL139" s="30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9"/>
      <c r="AZ139" s="29"/>
      <c r="BA139" s="29"/>
      <c r="BB139" s="29"/>
      <c r="BC139" s="29"/>
      <c r="BD139" s="29"/>
      <c r="BE139" s="29"/>
      <c r="BF139" s="29"/>
      <c r="BG139" s="29"/>
      <c r="BH139" s="29"/>
      <c r="BI139" s="29"/>
      <c r="BJ139" s="29"/>
      <c r="BK139" s="29"/>
      <c r="BL139" s="30"/>
    </row>
    <row r="140" spans="2:64" ht="18.75" customHeight="1">
      <c r="B140" s="15"/>
      <c r="C140" s="7"/>
      <c r="D140" s="7"/>
      <c r="E140" s="7"/>
      <c r="AL140" s="30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9"/>
      <c r="AZ140" s="29"/>
      <c r="BA140" s="29"/>
      <c r="BB140" s="29"/>
      <c r="BC140" s="29"/>
      <c r="BD140" s="29"/>
      <c r="BE140" s="29"/>
      <c r="BF140" s="29"/>
      <c r="BG140" s="29"/>
      <c r="BH140" s="29"/>
      <c r="BI140" s="29"/>
      <c r="BJ140" s="29"/>
      <c r="BK140" s="29"/>
      <c r="BL140" s="30"/>
    </row>
    <row r="141" spans="2:64" ht="18.75" customHeight="1">
      <c r="B141" s="32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2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2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2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2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2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2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2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2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2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2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2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2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2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2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2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2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2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2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2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2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2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39"/>
    </row>
    <row r="186" spans="2:5" ht="18.75" customHeight="1">
      <c r="B186" s="39"/>
    </row>
    <row r="187" spans="2:5" ht="18.75" customHeight="1">
      <c r="B187" s="39"/>
    </row>
    <row r="188" spans="2:5" ht="18.75" customHeight="1">
      <c r="B188" s="39"/>
    </row>
    <row r="189" spans="2:5" ht="18.75" customHeight="1">
      <c r="B189" s="39"/>
    </row>
    <row r="190" spans="2:5" ht="18.75" customHeight="1">
      <c r="B190" s="39"/>
    </row>
    <row r="191" spans="2:5" ht="18.75" customHeight="1">
      <c r="B191" s="39"/>
    </row>
    <row r="192" spans="2:5" ht="18.75" customHeight="1">
      <c r="B192" s="39"/>
    </row>
    <row r="193" spans="2:2" ht="18.75" customHeight="1">
      <c r="B193" s="39"/>
    </row>
    <row r="194" spans="2:2" ht="18.75" customHeight="1">
      <c r="B194" s="39"/>
    </row>
    <row r="195" spans="2:2" ht="18.75" customHeight="1">
      <c r="B195" s="39"/>
    </row>
    <row r="196" spans="2:2" ht="18.75" customHeight="1">
      <c r="B196" s="39"/>
    </row>
    <row r="197" spans="2:2" ht="18.75" customHeight="1">
      <c r="B197" s="39"/>
    </row>
    <row r="198" spans="2:2" ht="18.75" customHeight="1">
      <c r="B198" s="39"/>
    </row>
    <row r="199" spans="2:2" ht="18.75" customHeight="1">
      <c r="B199" s="39"/>
    </row>
    <row r="200" spans="2:2" ht="18.75" customHeight="1">
      <c r="B200" s="39"/>
    </row>
    <row r="201" spans="2:2" ht="18.75" customHeight="1">
      <c r="B201" s="39"/>
    </row>
    <row r="202" spans="2:2" ht="18.75" customHeight="1">
      <c r="B202" s="39"/>
    </row>
    <row r="203" spans="2:2" ht="18.75" customHeight="1">
      <c r="B203" s="39"/>
    </row>
    <row r="204" spans="2:2" ht="18.75" customHeight="1">
      <c r="B204" s="39"/>
    </row>
    <row r="205" spans="2:2" ht="18.75" customHeight="1">
      <c r="B205" s="39"/>
    </row>
    <row r="206" spans="2:2" ht="18.75" customHeight="1">
      <c r="B206" s="39"/>
    </row>
    <row r="207" spans="2:2" ht="18.75" customHeight="1">
      <c r="B207" s="39"/>
    </row>
    <row r="208" spans="2:2" ht="18.75" customHeight="1">
      <c r="B208" s="39"/>
    </row>
    <row r="209" spans="2:2" ht="18.75" customHeight="1">
      <c r="B209" s="39"/>
    </row>
    <row r="210" spans="2:2" ht="18.75" customHeight="1">
      <c r="B210" s="39"/>
    </row>
    <row r="211" spans="2:2" ht="18.75" customHeight="1">
      <c r="B211" s="39"/>
    </row>
    <row r="212" spans="2:2" ht="18.75" customHeight="1">
      <c r="B212" s="39"/>
    </row>
    <row r="213" spans="2:2" ht="18.75" customHeight="1">
      <c r="B213" s="39"/>
    </row>
    <row r="214" spans="2:2" ht="18.75" customHeight="1">
      <c r="B214" s="39"/>
    </row>
    <row r="215" spans="2:2" ht="18.75" customHeight="1">
      <c r="B215" s="39"/>
    </row>
    <row r="216" spans="2:2" ht="18.75" customHeight="1">
      <c r="B216" s="39"/>
    </row>
    <row r="217" spans="2:2" ht="18.75" customHeight="1">
      <c r="B217" s="39"/>
    </row>
    <row r="218" spans="2:2" ht="18.75" customHeight="1">
      <c r="B218" s="39"/>
    </row>
    <row r="219" spans="2:2" ht="18.75" customHeight="1">
      <c r="B219" s="39"/>
    </row>
    <row r="220" spans="2:2" ht="18.75" customHeight="1">
      <c r="B220" s="39"/>
    </row>
    <row r="221" spans="2:2" ht="18.75" customHeight="1">
      <c r="B221" s="39"/>
    </row>
    <row r="222" spans="2:2" ht="18.75" customHeight="1">
      <c r="B222" s="39"/>
    </row>
    <row r="223" spans="2:2" ht="18.75" customHeight="1">
      <c r="B223" s="39"/>
    </row>
    <row r="224" spans="2:2" ht="18.75" customHeight="1">
      <c r="B224" s="39"/>
    </row>
    <row r="225" spans="2:2" ht="18.75" customHeight="1">
      <c r="B225" s="39"/>
    </row>
    <row r="226" spans="2:2" ht="18.75" customHeight="1">
      <c r="B226" s="39"/>
    </row>
    <row r="227" spans="2:2" ht="18.75" customHeight="1">
      <c r="B227" s="39"/>
    </row>
    <row r="228" spans="2:2" ht="18.75" customHeight="1">
      <c r="B228" s="39"/>
    </row>
    <row r="229" spans="2:2" ht="18.75" customHeight="1">
      <c r="B229" s="39"/>
    </row>
    <row r="230" spans="2:2" ht="18.75" customHeight="1">
      <c r="B230" s="39"/>
    </row>
    <row r="231" spans="2:2" ht="18.75" customHeight="1">
      <c r="B231" s="39"/>
    </row>
    <row r="232" spans="2:2" ht="18.75" customHeight="1">
      <c r="B232" s="39"/>
    </row>
    <row r="233" spans="2:2" ht="18.75" customHeight="1">
      <c r="B233" s="39"/>
    </row>
    <row r="234" spans="2:2" ht="18.75" customHeight="1">
      <c r="B234" s="39"/>
    </row>
    <row r="235" spans="2:2" ht="18.75" customHeight="1">
      <c r="B235" s="39"/>
    </row>
    <row r="236" spans="2:2" ht="18.75" customHeight="1">
      <c r="B236" s="39"/>
    </row>
    <row r="237" spans="2:2" ht="18.75" customHeight="1">
      <c r="B237" s="39"/>
    </row>
    <row r="238" spans="2:2" ht="18.75" customHeight="1">
      <c r="B238" s="39"/>
    </row>
    <row r="239" spans="2:2" ht="18.75" customHeight="1">
      <c r="B239" s="39"/>
    </row>
    <row r="240" spans="2:2" ht="18.75" customHeight="1">
      <c r="B240" s="39"/>
    </row>
    <row r="241" spans="2:2" ht="18.75" customHeight="1">
      <c r="B241" s="39"/>
    </row>
    <row r="242" spans="2:2" ht="18.75" customHeight="1">
      <c r="B242" s="39"/>
    </row>
    <row r="243" spans="2:2" ht="18.75" customHeight="1">
      <c r="B243" s="39"/>
    </row>
    <row r="244" spans="2:2" ht="18.75" customHeight="1">
      <c r="B244" s="39"/>
    </row>
    <row r="245" spans="2:2" ht="18.75" customHeight="1">
      <c r="B245" s="39"/>
    </row>
    <row r="246" spans="2:2" ht="18.75" customHeight="1">
      <c r="B246" s="39"/>
    </row>
    <row r="247" spans="2:2" ht="18.75" customHeight="1">
      <c r="B247" s="39"/>
    </row>
    <row r="248" spans="2:2" ht="18.75" customHeight="1">
      <c r="B248" s="39"/>
    </row>
    <row r="249" spans="2:2" ht="18.75" customHeight="1">
      <c r="B249" s="39"/>
    </row>
    <row r="250" spans="2:2" ht="18.75" customHeight="1">
      <c r="B250" s="39"/>
    </row>
    <row r="251" spans="2:2" ht="18.75" customHeight="1">
      <c r="B251" s="39"/>
    </row>
    <row r="252" spans="2:2" ht="18.75" customHeight="1">
      <c r="B252" s="39"/>
    </row>
    <row r="253" spans="2:2" ht="18.75" customHeight="1">
      <c r="B253" s="39"/>
    </row>
    <row r="254" spans="2:2" ht="18.75" customHeight="1">
      <c r="B254" s="39"/>
    </row>
    <row r="255" spans="2:2" ht="18.75" customHeight="1">
      <c r="B255" s="39"/>
    </row>
    <row r="256" spans="2:2" ht="18.75" customHeight="1">
      <c r="B256" s="39"/>
    </row>
    <row r="257" spans="2:2" ht="18.75" customHeight="1">
      <c r="B257" s="39"/>
    </row>
    <row r="258" spans="2:2" ht="18.75" customHeight="1">
      <c r="B258" s="39"/>
    </row>
    <row r="259" spans="2:2" ht="18.75" customHeight="1">
      <c r="B259" s="39"/>
    </row>
    <row r="260" spans="2:2" ht="18.75" customHeight="1">
      <c r="B260" s="39"/>
    </row>
    <row r="261" spans="2:2" ht="18.75" customHeight="1">
      <c r="B261" s="39"/>
    </row>
    <row r="262" spans="2:2" ht="18.75" customHeight="1">
      <c r="B262" s="39"/>
    </row>
    <row r="263" spans="2:2" ht="18.75" customHeight="1">
      <c r="B263" s="39"/>
    </row>
    <row r="264" spans="2:2" ht="18.75" customHeight="1">
      <c r="B264" s="39"/>
    </row>
    <row r="265" spans="2:2" ht="18.75" customHeight="1">
      <c r="B265" s="39"/>
    </row>
    <row r="266" spans="2:2" ht="18.75" customHeight="1">
      <c r="B266" s="39"/>
    </row>
    <row r="267" spans="2:2" ht="18.75" customHeight="1">
      <c r="B267" s="39"/>
    </row>
    <row r="268" spans="2:2" ht="18.75" customHeight="1">
      <c r="B268" s="39"/>
    </row>
    <row r="269" spans="2:2" ht="18.75" customHeight="1">
      <c r="B269" s="39"/>
    </row>
    <row r="270" spans="2:2" ht="18.75" customHeight="1">
      <c r="B270" s="39"/>
    </row>
    <row r="271" spans="2:2" ht="18.75" customHeight="1">
      <c r="B271" s="39"/>
    </row>
    <row r="272" spans="2:2" ht="18.75" customHeight="1">
      <c r="B272" s="39"/>
    </row>
    <row r="273" spans="2:2" ht="18.75" customHeight="1">
      <c r="B273" s="39"/>
    </row>
    <row r="274" spans="2:2" ht="18.75" customHeight="1">
      <c r="B274" s="39"/>
    </row>
    <row r="275" spans="2:2" ht="18.75" customHeight="1">
      <c r="B275" s="39"/>
    </row>
    <row r="276" spans="2:2" ht="18.75" customHeight="1">
      <c r="B276" s="39"/>
    </row>
    <row r="277" spans="2:2" ht="18.75" customHeight="1">
      <c r="B277" s="39"/>
    </row>
    <row r="278" spans="2:2" ht="18.75" customHeight="1">
      <c r="B278" s="39"/>
    </row>
    <row r="279" spans="2:2" ht="18.75" customHeight="1">
      <c r="B279" s="39"/>
    </row>
    <row r="280" spans="2:2" ht="18.75" customHeight="1">
      <c r="B280" s="39"/>
    </row>
    <row r="281" spans="2:2" ht="18.75" customHeight="1">
      <c r="B281" s="39"/>
    </row>
    <row r="282" spans="2:2" ht="18.75" customHeight="1">
      <c r="B282" s="39"/>
    </row>
    <row r="283" spans="2:2" ht="18.75" customHeight="1">
      <c r="B283" s="39"/>
    </row>
    <row r="284" spans="2:2" ht="18.75" customHeight="1">
      <c r="B284" s="39"/>
    </row>
    <row r="285" spans="2:2" ht="18.75" customHeight="1">
      <c r="B285" s="39"/>
    </row>
    <row r="286" spans="2:2" ht="18.75" customHeight="1">
      <c r="B286" s="39"/>
    </row>
    <row r="287" spans="2:2" ht="18.75" customHeight="1">
      <c r="B287" s="39"/>
    </row>
    <row r="288" spans="2:2" ht="18.75" customHeight="1">
      <c r="B288" s="39"/>
    </row>
    <row r="289" spans="2:2" ht="18.75" customHeight="1">
      <c r="B289" s="39"/>
    </row>
    <row r="290" spans="2:2" ht="18.75" customHeight="1">
      <c r="B290" s="39"/>
    </row>
    <row r="291" spans="2:2" ht="18.75" customHeight="1">
      <c r="B291" s="39"/>
    </row>
    <row r="292" spans="2:2" ht="18.75" customHeight="1">
      <c r="B292" s="39"/>
    </row>
    <row r="293" spans="2:2" ht="18.75" customHeight="1">
      <c r="B293" s="39"/>
    </row>
    <row r="294" spans="2:2" ht="18.75" customHeight="1">
      <c r="B294" s="39"/>
    </row>
    <row r="295" spans="2:2" ht="18.75" customHeight="1">
      <c r="B295" s="39"/>
    </row>
    <row r="296" spans="2:2" ht="18.75" customHeight="1">
      <c r="B296" s="39"/>
    </row>
    <row r="297" spans="2:2" ht="18.75" customHeight="1">
      <c r="B297" s="39"/>
    </row>
    <row r="298" spans="2:2" ht="18.75" customHeight="1">
      <c r="B298" s="39"/>
    </row>
    <row r="299" spans="2:2" ht="18.75" customHeight="1">
      <c r="B299" s="39"/>
    </row>
    <row r="300" spans="2:2" ht="18.75" customHeight="1">
      <c r="B300" s="39"/>
    </row>
    <row r="301" spans="2:2" ht="18.75" customHeight="1">
      <c r="B301" s="39"/>
    </row>
    <row r="302" spans="2:2" ht="18.75" customHeight="1">
      <c r="B302" s="39"/>
    </row>
    <row r="303" spans="2:2" ht="18.75" customHeight="1">
      <c r="B303" s="39"/>
    </row>
    <row r="304" spans="2:2" ht="18.75" customHeight="1">
      <c r="B304" s="39"/>
    </row>
    <row r="305" spans="2:2" ht="18.75" customHeight="1">
      <c r="B305" s="39"/>
    </row>
    <row r="306" spans="2:2" ht="18.75" customHeight="1">
      <c r="B306" s="39"/>
    </row>
    <row r="307" spans="2:2" ht="18.75" customHeight="1">
      <c r="B307" s="39"/>
    </row>
    <row r="308" spans="2:2" ht="18.75" customHeight="1">
      <c r="B308" s="39"/>
    </row>
    <row r="309" spans="2:2" ht="18.75" customHeight="1">
      <c r="B309" s="39"/>
    </row>
    <row r="310" spans="2:2" ht="18.75" customHeight="1">
      <c r="B310" s="39"/>
    </row>
    <row r="311" spans="2:2" ht="18.75" customHeight="1">
      <c r="B311" s="39"/>
    </row>
    <row r="312" spans="2:2" ht="18.75" customHeight="1">
      <c r="B312" s="39"/>
    </row>
    <row r="313" spans="2:2" ht="18.75" customHeight="1">
      <c r="B313" s="39"/>
    </row>
    <row r="314" spans="2:2" ht="18.75" customHeight="1">
      <c r="B314" s="39"/>
    </row>
    <row r="315" spans="2:2" ht="18.75" customHeight="1">
      <c r="B315" s="39"/>
    </row>
    <row r="316" spans="2:2" ht="18.75" customHeight="1">
      <c r="B316" s="39"/>
    </row>
    <row r="317" spans="2:2" ht="18.75" customHeight="1">
      <c r="B317" s="39"/>
    </row>
    <row r="318" spans="2:2" ht="18.75" customHeight="1">
      <c r="B318" s="39"/>
    </row>
    <row r="319" spans="2:2" ht="18.75" customHeight="1">
      <c r="B319" s="39"/>
    </row>
    <row r="320" spans="2:2" ht="18.75" customHeight="1">
      <c r="B320" s="39"/>
    </row>
    <row r="321" spans="2:2" ht="18.75" customHeight="1">
      <c r="B321" s="39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22" width="10" style="31" customWidth="1"/>
    <col min="23" max="42" width="12.625" style="31" customWidth="1"/>
    <col min="43" max="16384" width="12.625" style="31"/>
  </cols>
  <sheetData>
    <row r="1" spans="1:115" ht="12" customHeight="1"/>
    <row r="2" spans="1:115" ht="40.5" customHeight="1">
      <c r="A2" s="48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48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48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49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49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2">
        <v>1002002</v>
      </c>
      <c r="C13" s="43" t="s">
        <v>154</v>
      </c>
      <c r="D13" s="43">
        <v>2</v>
      </c>
      <c r="E13" s="43">
        <v>1</v>
      </c>
      <c r="F13" s="43">
        <v>1</v>
      </c>
      <c r="G13" s="43">
        <v>1</v>
      </c>
      <c r="H13" s="43">
        <v>2</v>
      </c>
      <c r="I13" s="43">
        <v>2</v>
      </c>
      <c r="J13" s="44">
        <v>1</v>
      </c>
      <c r="K13" s="43">
        <v>1</v>
      </c>
      <c r="L13" s="7">
        <v>2</v>
      </c>
      <c r="M13" s="7">
        <v>3</v>
      </c>
      <c r="N13" s="7">
        <v>1</v>
      </c>
      <c r="O13" s="43">
        <v>1</v>
      </c>
      <c r="P13" s="7"/>
      <c r="Q13" s="7"/>
      <c r="R13" s="7"/>
      <c r="S13" s="7"/>
      <c r="T13" s="7"/>
      <c r="U13" s="7"/>
      <c r="V13" s="43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9D7D3-23EC-4BC4-8FBE-09240B2A465E}">
  <sheetPr codeName="Sheet28"/>
  <dimension ref="A1:F993"/>
  <sheetViews>
    <sheetView workbookViewId="0">
      <selection activeCell="F15" sqref="F15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61.1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1735</v>
      </c>
      <c r="C2" s="13"/>
    </row>
    <row r="3" spans="1:6" ht="18.75" customHeight="1">
      <c r="A3" s="1"/>
      <c r="B3" s="40" t="s">
        <v>1729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46</v>
      </c>
      <c r="E4" s="77" t="s">
        <v>1730</v>
      </c>
      <c r="F4" s="77" t="s">
        <v>1731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1646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249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47</v>
      </c>
      <c r="E9" s="79" t="s">
        <v>1732</v>
      </c>
      <c r="F9" s="79" t="s">
        <v>1733</v>
      </c>
    </row>
    <row r="10" spans="1:6" ht="57.75" customHeight="1">
      <c r="A10" s="48" t="s">
        <v>12</v>
      </c>
      <c r="B10" s="41"/>
      <c r="C10" s="18"/>
      <c r="D10" s="19"/>
      <c r="E10" s="80" t="s">
        <v>1734</v>
      </c>
      <c r="F10" s="80" t="s">
        <v>1734</v>
      </c>
    </row>
    <row r="11" spans="1:6" ht="18.75" customHeight="1">
      <c r="A11" s="49" t="s">
        <v>13</v>
      </c>
      <c r="B11" s="20">
        <v>1</v>
      </c>
      <c r="C11" s="7" t="s">
        <v>1678</v>
      </c>
      <c r="D11" s="7">
        <v>20001</v>
      </c>
      <c r="E11" s="23" t="s">
        <v>2577</v>
      </c>
      <c r="F11" s="23" t="s">
        <v>2578</v>
      </c>
    </row>
    <row r="12" spans="1:6" ht="18.75" customHeight="1">
      <c r="A12" s="8"/>
      <c r="B12" s="20">
        <v>2</v>
      </c>
      <c r="C12" s="7" t="s">
        <v>1682</v>
      </c>
      <c r="D12" s="7">
        <v>20002</v>
      </c>
      <c r="E12" s="23" t="s">
        <v>2579</v>
      </c>
      <c r="F12" s="23" t="s">
        <v>2583</v>
      </c>
    </row>
    <row r="13" spans="1:6" ht="18.75" customHeight="1">
      <c r="A13" s="8"/>
      <c r="B13" s="20">
        <v>3</v>
      </c>
      <c r="C13" s="7" t="s">
        <v>1683</v>
      </c>
      <c r="D13" s="7">
        <v>20003</v>
      </c>
      <c r="E13" s="23" t="s">
        <v>2580</v>
      </c>
      <c r="F13" s="23" t="s">
        <v>2584</v>
      </c>
    </row>
    <row r="14" spans="1:6" ht="18.75" customHeight="1">
      <c r="A14" s="8"/>
      <c r="B14" s="20">
        <v>4</v>
      </c>
      <c r="C14" s="7" t="s">
        <v>1684</v>
      </c>
      <c r="D14" s="7">
        <v>20004</v>
      </c>
      <c r="E14" s="23" t="s">
        <v>2581</v>
      </c>
      <c r="F14" s="23" t="s">
        <v>2585</v>
      </c>
    </row>
    <row r="15" spans="1:6" ht="18.75" customHeight="1">
      <c r="A15" s="8"/>
      <c r="B15" s="20">
        <v>5</v>
      </c>
      <c r="C15" s="7" t="s">
        <v>1685</v>
      </c>
      <c r="D15" s="7">
        <v>20005</v>
      </c>
      <c r="E15" s="23" t="s">
        <v>2582</v>
      </c>
      <c r="F15" s="23" t="s">
        <v>2586</v>
      </c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23"/>
      <c r="F90" s="23"/>
    </row>
    <row r="91" spans="2:6" ht="18.75" customHeight="1">
      <c r="B91" s="38"/>
      <c r="C91" s="29"/>
      <c r="D91" s="29"/>
      <c r="E91" s="23"/>
      <c r="F91" s="23"/>
    </row>
    <row r="92" spans="2:6" ht="18.75" customHeight="1">
      <c r="B92" s="38"/>
      <c r="C92" s="29"/>
      <c r="D92" s="29"/>
      <c r="E92" s="23"/>
      <c r="F92" s="23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>
      <c r="B167" s="38"/>
      <c r="C167" s="29"/>
      <c r="D167" s="29"/>
      <c r="E167" s="81"/>
      <c r="F167" s="81"/>
    </row>
    <row r="168" spans="2:6" ht="18.75" customHeight="1">
      <c r="B168" s="38"/>
      <c r="C168" s="29"/>
      <c r="D168" s="29"/>
      <c r="E168" s="81"/>
      <c r="F168" s="81"/>
    </row>
    <row r="169" spans="2:6" ht="18.75" customHeight="1">
      <c r="B169" s="38"/>
      <c r="C169" s="29"/>
      <c r="D169" s="29"/>
      <c r="E169" s="81"/>
      <c r="F169" s="81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429A6C2E-20BD-4D5E-ADC7-9CE485CA99C3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14"/>
  <sheetViews>
    <sheetView topLeftCell="A10" workbookViewId="0">
      <selection activeCell="C32" sqref="C32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7.25" style="31" customWidth="1"/>
    <col min="4" max="4" width="14.5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42</v>
      </c>
      <c r="D9" s="6" t="s">
        <v>1495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1662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1663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1664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1665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1666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1667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1668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1669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1670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1678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1682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1683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1684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1685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1496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1497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1582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1586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1590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1594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1598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40001</v>
      </c>
      <c r="C33" s="7" t="s">
        <v>1786</v>
      </c>
      <c r="D33" s="7">
        <v>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40002</v>
      </c>
      <c r="C34" s="7" t="s">
        <v>1787</v>
      </c>
      <c r="D34" s="7">
        <v>3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40003</v>
      </c>
      <c r="C35" s="7" t="s">
        <v>1788</v>
      </c>
      <c r="D35" s="7">
        <v>3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40004</v>
      </c>
      <c r="C36" s="7" t="s">
        <v>1790</v>
      </c>
      <c r="D36" s="7">
        <v>3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40005</v>
      </c>
      <c r="C37" s="7" t="s">
        <v>1789</v>
      </c>
      <c r="D37" s="7">
        <v>3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>
      <c r="A58" s="8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</row>
    <row r="59" spans="1:38" ht="18.75" customHeight="1">
      <c r="A59" s="8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</row>
    <row r="60" spans="1:38" ht="18.75" customHeight="1">
      <c r="A60" s="8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</row>
    <row r="61" spans="1:38" ht="18.75" customHeight="1">
      <c r="A61" s="8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</row>
    <row r="62" spans="1:38" ht="18.75" customHeight="1">
      <c r="A62" s="8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</row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N1008"/>
  <sheetViews>
    <sheetView topLeftCell="B4" workbookViewId="0">
      <pane xSplit="3" ySplit="7" topLeftCell="CE51" activePane="bottomRight" state="frozen"/>
      <selection activeCell="B4" sqref="B4"/>
      <selection pane="topRight" activeCell="E4" sqref="E4"/>
      <selection pane="bottomLeft" activeCell="B11" sqref="B11"/>
      <selection pane="bottomRight" activeCell="CM59" sqref="CM59"/>
    </sheetView>
  </sheetViews>
  <sheetFormatPr defaultColWidth="12.625" defaultRowHeight="15" customHeight="1"/>
  <cols>
    <col min="1" max="1" width="7.625" style="31" customWidth="1"/>
    <col min="2" max="2" width="10.25" style="39" customWidth="1"/>
    <col min="3" max="3" width="10.25" style="31" customWidth="1"/>
    <col min="4" max="4" width="29.875" style="31" customWidth="1"/>
    <col min="5" max="6" width="15.375" style="31" customWidth="1"/>
    <col min="7" max="9" width="15.125" style="31" customWidth="1"/>
    <col min="10" max="59" width="10.375" style="39" customWidth="1"/>
    <col min="60" max="60" width="33.875" style="31" customWidth="1"/>
    <col min="61" max="62" width="18.625" style="31" customWidth="1"/>
    <col min="63" max="63" width="31.75" style="31" customWidth="1"/>
    <col min="64" max="64" width="18.375" style="31" customWidth="1"/>
    <col min="65" max="65" width="18.625" style="31" customWidth="1"/>
    <col min="66" max="66" width="34.25" style="31" customWidth="1"/>
    <col min="67" max="67" width="18.375" style="31" customWidth="1"/>
    <col min="68" max="68" width="18.625" style="31" customWidth="1"/>
    <col min="69" max="69" width="34.625" style="31" customWidth="1"/>
    <col min="70" max="70" width="18.375" style="31" customWidth="1"/>
    <col min="71" max="71" width="18.625" style="31" customWidth="1"/>
    <col min="72" max="72" width="31.5" style="31" customWidth="1"/>
    <col min="73" max="74" width="12.625" style="31" customWidth="1"/>
    <col min="75" max="77" width="15.375" style="39" customWidth="1"/>
    <col min="78" max="78" width="15.5" style="39" customWidth="1"/>
    <col min="79" max="82" width="12.625" style="31" customWidth="1"/>
    <col min="83" max="83" width="15.5" style="39" customWidth="1"/>
    <col min="84" max="97" width="12.625" style="31" customWidth="1"/>
    <col min="98" max="16384" width="12.625" style="31"/>
  </cols>
  <sheetData>
    <row r="1" spans="1:118" ht="12" customHeight="1"/>
    <row r="2" spans="1:118" ht="40.5" customHeight="1">
      <c r="A2" s="48" t="s">
        <v>0</v>
      </c>
      <c r="B2" s="15" t="s">
        <v>45</v>
      </c>
      <c r="C2" s="13"/>
    </row>
    <row r="3" spans="1:118" ht="18.75" customHeight="1">
      <c r="A3" s="1"/>
      <c r="B3" s="40" t="s">
        <v>1</v>
      </c>
      <c r="C3" s="1"/>
      <c r="D3" s="1"/>
      <c r="E3" s="1"/>
      <c r="F3" s="1"/>
      <c r="G3" s="2"/>
      <c r="H3" s="2"/>
      <c r="I3" s="2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  <c r="AW3" s="33"/>
      <c r="AX3" s="33"/>
      <c r="AY3" s="33"/>
      <c r="AZ3" s="33"/>
      <c r="BA3" s="33"/>
      <c r="BB3" s="33"/>
      <c r="BC3" s="33"/>
      <c r="BD3" s="33"/>
      <c r="BE3" s="33"/>
      <c r="BF3" s="33"/>
      <c r="BG3" s="33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33"/>
      <c r="BX3" s="33"/>
      <c r="BY3" s="33"/>
      <c r="BZ3" s="33"/>
      <c r="CA3" s="2"/>
      <c r="CB3" s="2"/>
      <c r="CC3" s="2"/>
      <c r="CD3" s="2"/>
      <c r="CE3" s="33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75" customHeight="1">
      <c r="A4" s="48" t="s">
        <v>2</v>
      </c>
      <c r="B4" s="34" t="s">
        <v>3</v>
      </c>
      <c r="C4" s="3" t="s">
        <v>46</v>
      </c>
      <c r="D4" s="3" t="s">
        <v>15</v>
      </c>
      <c r="E4" s="3" t="s">
        <v>1672</v>
      </c>
      <c r="F4" s="3" t="s">
        <v>1675</v>
      </c>
      <c r="G4" s="3" t="s">
        <v>221</v>
      </c>
      <c r="H4" s="3" t="s">
        <v>1103</v>
      </c>
      <c r="I4" s="3" t="s">
        <v>1726</v>
      </c>
      <c r="J4" s="34" t="s">
        <v>1652</v>
      </c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" t="s">
        <v>178</v>
      </c>
      <c r="BI4" s="3"/>
      <c r="BJ4" s="3"/>
      <c r="BK4" s="3"/>
      <c r="BL4" s="3"/>
      <c r="BM4" s="3"/>
      <c r="BN4" s="3" t="s">
        <v>181</v>
      </c>
      <c r="BO4" s="3"/>
      <c r="BP4" s="3"/>
      <c r="BQ4" s="3"/>
      <c r="BR4" s="3"/>
      <c r="BS4" s="3"/>
      <c r="BT4" s="3"/>
      <c r="BU4" s="3"/>
      <c r="BV4" s="3"/>
      <c r="BW4" s="34" t="s">
        <v>1653</v>
      </c>
      <c r="BX4" s="34"/>
      <c r="BY4" s="34"/>
      <c r="BZ4" s="34" t="s">
        <v>1654</v>
      </c>
      <c r="CA4" s="3"/>
      <c r="CB4" s="3"/>
      <c r="CC4" s="3"/>
      <c r="CD4" s="3"/>
      <c r="CE4" s="34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</row>
    <row r="5" spans="1:118" ht="18.75" customHeight="1">
      <c r="A5" s="48" t="s">
        <v>4</v>
      </c>
      <c r="B5" s="34"/>
      <c r="C5" s="3"/>
      <c r="D5" s="3"/>
      <c r="E5" s="3"/>
      <c r="F5" s="3"/>
      <c r="G5" s="3"/>
      <c r="H5" s="3"/>
      <c r="I5" s="3"/>
      <c r="J5" s="34">
        <v>1</v>
      </c>
      <c r="K5" s="34"/>
      <c r="L5" s="34"/>
      <c r="M5" s="34"/>
      <c r="N5" s="34"/>
      <c r="O5" s="34"/>
      <c r="P5" s="34"/>
      <c r="Q5" s="34"/>
      <c r="R5" s="34"/>
      <c r="S5" s="34"/>
      <c r="T5" s="34">
        <v>2</v>
      </c>
      <c r="U5" s="34"/>
      <c r="V5" s="34"/>
      <c r="W5" s="34"/>
      <c r="X5" s="34"/>
      <c r="Y5" s="34"/>
      <c r="Z5" s="34"/>
      <c r="AA5" s="34"/>
      <c r="AB5" s="34"/>
      <c r="AC5" s="34"/>
      <c r="AD5" s="34">
        <v>3</v>
      </c>
      <c r="AE5" s="34"/>
      <c r="AF5" s="34"/>
      <c r="AG5" s="34"/>
      <c r="AH5" s="34"/>
      <c r="AI5" s="34"/>
      <c r="AJ5" s="34"/>
      <c r="AK5" s="34"/>
      <c r="AL5" s="34"/>
      <c r="AM5" s="34"/>
      <c r="AN5" s="34">
        <v>4</v>
      </c>
      <c r="AO5" s="34"/>
      <c r="AP5" s="34"/>
      <c r="AQ5" s="34"/>
      <c r="AR5" s="34"/>
      <c r="AS5" s="34"/>
      <c r="AT5" s="34"/>
      <c r="AU5" s="34"/>
      <c r="AV5" s="34"/>
      <c r="AW5" s="34"/>
      <c r="AX5" s="34">
        <v>5</v>
      </c>
      <c r="AY5" s="34"/>
      <c r="AZ5" s="34"/>
      <c r="BA5" s="34"/>
      <c r="BB5" s="34"/>
      <c r="BC5" s="34"/>
      <c r="BD5" s="34"/>
      <c r="BE5" s="34"/>
      <c r="BF5" s="34"/>
      <c r="BG5" s="34"/>
      <c r="BH5" s="3">
        <v>1</v>
      </c>
      <c r="BI5" s="3"/>
      <c r="BJ5" s="3"/>
      <c r="BK5" s="3">
        <v>2</v>
      </c>
      <c r="BL5" s="3"/>
      <c r="BM5" s="3"/>
      <c r="BN5" s="3">
        <v>1</v>
      </c>
      <c r="BO5" s="3"/>
      <c r="BP5" s="3"/>
      <c r="BQ5" s="3">
        <v>2</v>
      </c>
      <c r="BR5" s="3"/>
      <c r="BS5" s="3"/>
      <c r="BT5" s="3">
        <v>3</v>
      </c>
      <c r="BU5" s="3"/>
      <c r="BV5" s="3"/>
      <c r="BW5" s="34">
        <v>1</v>
      </c>
      <c r="BX5" s="34"/>
      <c r="BY5" s="34"/>
      <c r="BZ5" s="34">
        <v>1</v>
      </c>
      <c r="CA5" s="3"/>
      <c r="CB5" s="3"/>
      <c r="CC5" s="3"/>
      <c r="CD5" s="3"/>
      <c r="CE5" s="34">
        <v>2</v>
      </c>
      <c r="CF5" s="3"/>
      <c r="CG5" s="3"/>
      <c r="CH5" s="3"/>
      <c r="CI5" s="3"/>
      <c r="CJ5" s="34">
        <v>3</v>
      </c>
      <c r="CK5" s="3"/>
      <c r="CL5" s="3"/>
      <c r="CM5" s="3"/>
      <c r="CN5" s="3"/>
      <c r="CO5" s="34">
        <v>4</v>
      </c>
      <c r="CP5" s="3"/>
      <c r="CQ5" s="3"/>
      <c r="CR5" s="3"/>
      <c r="CS5" s="3"/>
      <c r="CT5" s="34">
        <v>4</v>
      </c>
      <c r="CU5" s="3"/>
      <c r="CV5" s="3"/>
      <c r="CW5" s="3"/>
      <c r="CX5" s="3"/>
      <c r="CY5" s="34">
        <v>5</v>
      </c>
      <c r="CZ5" s="3"/>
      <c r="DA5" s="3"/>
      <c r="DB5" s="3"/>
      <c r="DC5" s="3"/>
      <c r="DD5" s="34">
        <v>6</v>
      </c>
      <c r="DE5" s="3"/>
      <c r="DF5" s="3"/>
      <c r="DG5" s="3"/>
      <c r="DH5" s="3"/>
      <c r="DI5" s="34">
        <v>7</v>
      </c>
      <c r="DJ5" s="3"/>
      <c r="DK5" s="3"/>
      <c r="DL5" s="3"/>
      <c r="DM5" s="3"/>
      <c r="DN5" s="3"/>
    </row>
    <row r="6" spans="1:118" ht="18.75" customHeight="1">
      <c r="A6" s="48" t="s">
        <v>5</v>
      </c>
      <c r="B6" s="34"/>
      <c r="C6" s="3"/>
      <c r="D6" s="3"/>
      <c r="E6" s="3"/>
      <c r="F6" s="3"/>
      <c r="G6" s="3"/>
      <c r="H6" s="3"/>
      <c r="I6" s="3"/>
      <c r="J6" s="34">
        <v>1</v>
      </c>
      <c r="K6" s="34"/>
      <c r="L6" s="34">
        <v>2</v>
      </c>
      <c r="M6" s="34"/>
      <c r="N6" s="34">
        <v>3</v>
      </c>
      <c r="O6" s="34"/>
      <c r="P6" s="34">
        <v>4</v>
      </c>
      <c r="Q6" s="34"/>
      <c r="R6" s="34">
        <v>5</v>
      </c>
      <c r="S6" s="34"/>
      <c r="T6" s="34">
        <v>1</v>
      </c>
      <c r="U6" s="34"/>
      <c r="V6" s="34">
        <v>2</v>
      </c>
      <c r="W6" s="34"/>
      <c r="X6" s="34">
        <v>3</v>
      </c>
      <c r="Y6" s="34"/>
      <c r="Z6" s="34">
        <v>4</v>
      </c>
      <c r="AA6" s="34"/>
      <c r="AB6" s="34">
        <v>5</v>
      </c>
      <c r="AC6" s="34"/>
      <c r="AD6" s="34">
        <v>1</v>
      </c>
      <c r="AE6" s="34"/>
      <c r="AF6" s="34">
        <v>2</v>
      </c>
      <c r="AG6" s="34"/>
      <c r="AH6" s="34">
        <v>3</v>
      </c>
      <c r="AI6" s="34"/>
      <c r="AJ6" s="34">
        <v>4</v>
      </c>
      <c r="AK6" s="34"/>
      <c r="AL6" s="34">
        <v>5</v>
      </c>
      <c r="AM6" s="34"/>
      <c r="AN6" s="34">
        <v>1</v>
      </c>
      <c r="AO6" s="34"/>
      <c r="AP6" s="34">
        <v>2</v>
      </c>
      <c r="AQ6" s="34"/>
      <c r="AR6" s="34">
        <v>3</v>
      </c>
      <c r="AS6" s="34"/>
      <c r="AT6" s="34">
        <v>4</v>
      </c>
      <c r="AU6" s="34"/>
      <c r="AV6" s="34">
        <v>5</v>
      </c>
      <c r="AW6" s="34"/>
      <c r="AX6" s="34">
        <v>1</v>
      </c>
      <c r="AY6" s="34"/>
      <c r="AZ6" s="34">
        <v>2</v>
      </c>
      <c r="BA6" s="34"/>
      <c r="BB6" s="34">
        <v>3</v>
      </c>
      <c r="BC6" s="34"/>
      <c r="BD6" s="34">
        <v>4</v>
      </c>
      <c r="BE6" s="34"/>
      <c r="BF6" s="34">
        <v>5</v>
      </c>
      <c r="BG6" s="34"/>
      <c r="BH6" s="3" t="s">
        <v>179</v>
      </c>
      <c r="BI6" s="3" t="s">
        <v>180</v>
      </c>
      <c r="BJ6" s="3" t="s">
        <v>218</v>
      </c>
      <c r="BK6" s="3" t="s">
        <v>179</v>
      </c>
      <c r="BL6" s="3" t="s">
        <v>180</v>
      </c>
      <c r="BM6" s="3" t="s">
        <v>218</v>
      </c>
      <c r="BN6" s="3" t="s">
        <v>179</v>
      </c>
      <c r="BO6" s="3" t="s">
        <v>180</v>
      </c>
      <c r="BP6" s="3" t="s">
        <v>218</v>
      </c>
      <c r="BQ6" s="3" t="s">
        <v>179</v>
      </c>
      <c r="BR6" s="3" t="s">
        <v>180</v>
      </c>
      <c r="BS6" s="3" t="s">
        <v>218</v>
      </c>
      <c r="BT6" s="3" t="s">
        <v>179</v>
      </c>
      <c r="BU6" s="3" t="s">
        <v>180</v>
      </c>
      <c r="BV6" s="3" t="s">
        <v>218</v>
      </c>
      <c r="BW6" s="3" t="s">
        <v>28</v>
      </c>
      <c r="BX6" s="3" t="s">
        <v>29</v>
      </c>
      <c r="BY6" s="3" t="s">
        <v>31</v>
      </c>
      <c r="BZ6" s="3" t="s">
        <v>28</v>
      </c>
      <c r="CA6" s="3" t="s">
        <v>29</v>
      </c>
      <c r="CB6" s="3" t="s">
        <v>31</v>
      </c>
      <c r="CC6" s="3" t="s">
        <v>1656</v>
      </c>
      <c r="CD6" s="3" t="s">
        <v>1660</v>
      </c>
      <c r="CE6" s="3" t="s">
        <v>28</v>
      </c>
      <c r="CF6" s="3" t="s">
        <v>29</v>
      </c>
      <c r="CG6" s="3" t="s">
        <v>31</v>
      </c>
      <c r="CH6" s="3" t="s">
        <v>1656</v>
      </c>
      <c r="CI6" s="3" t="s">
        <v>1660</v>
      </c>
      <c r="CJ6" s="3" t="s">
        <v>28</v>
      </c>
      <c r="CK6" s="3" t="s">
        <v>29</v>
      </c>
      <c r="CL6" s="3" t="s">
        <v>31</v>
      </c>
      <c r="CM6" s="3" t="s">
        <v>1656</v>
      </c>
      <c r="CN6" s="3" t="s">
        <v>1660</v>
      </c>
      <c r="CO6" s="3" t="s">
        <v>28</v>
      </c>
      <c r="CP6" s="3" t="s">
        <v>29</v>
      </c>
      <c r="CQ6" s="3" t="s">
        <v>31</v>
      </c>
      <c r="CR6" s="3" t="s">
        <v>1656</v>
      </c>
      <c r="CS6" s="3" t="s">
        <v>1660</v>
      </c>
      <c r="CT6" s="3" t="s">
        <v>28</v>
      </c>
      <c r="CU6" s="3" t="s">
        <v>29</v>
      </c>
      <c r="CV6" s="3" t="s">
        <v>31</v>
      </c>
      <c r="CW6" s="3" t="s">
        <v>1656</v>
      </c>
      <c r="CX6" s="3" t="s">
        <v>1660</v>
      </c>
      <c r="CY6" s="3" t="s">
        <v>28</v>
      </c>
      <c r="CZ6" s="3" t="s">
        <v>29</v>
      </c>
      <c r="DA6" s="3" t="s">
        <v>31</v>
      </c>
      <c r="DB6" s="3" t="s">
        <v>1656</v>
      </c>
      <c r="DC6" s="3" t="s">
        <v>1660</v>
      </c>
      <c r="DD6" s="3" t="s">
        <v>28</v>
      </c>
      <c r="DE6" s="3" t="s">
        <v>29</v>
      </c>
      <c r="DF6" s="3" t="s">
        <v>31</v>
      </c>
      <c r="DG6" s="3" t="s">
        <v>1656</v>
      </c>
      <c r="DH6" s="3" t="s">
        <v>1660</v>
      </c>
      <c r="DI6" s="3" t="s">
        <v>28</v>
      </c>
      <c r="DJ6" s="3" t="s">
        <v>29</v>
      </c>
      <c r="DK6" s="3" t="s">
        <v>31</v>
      </c>
      <c r="DL6" s="3" t="s">
        <v>1656</v>
      </c>
      <c r="DM6" s="3" t="s">
        <v>1660</v>
      </c>
      <c r="DN6" s="3"/>
    </row>
    <row r="7" spans="1:118" ht="18.75" customHeight="1">
      <c r="A7" s="48" t="s">
        <v>1646</v>
      </c>
      <c r="B7" s="34"/>
      <c r="C7" s="3"/>
      <c r="D7" s="3"/>
      <c r="E7" s="3"/>
      <c r="F7" s="3"/>
      <c r="G7" s="3"/>
      <c r="H7" s="3"/>
      <c r="I7" s="3"/>
      <c r="J7" s="34" t="s">
        <v>1647</v>
      </c>
      <c r="K7" s="34" t="s">
        <v>1648</v>
      </c>
      <c r="L7" s="34" t="s">
        <v>1647</v>
      </c>
      <c r="M7" s="34" t="s">
        <v>1648</v>
      </c>
      <c r="N7" s="34" t="s">
        <v>1647</v>
      </c>
      <c r="O7" s="34" t="s">
        <v>1648</v>
      </c>
      <c r="P7" s="34" t="s">
        <v>1647</v>
      </c>
      <c r="Q7" s="34" t="s">
        <v>1648</v>
      </c>
      <c r="R7" s="34" t="s">
        <v>1647</v>
      </c>
      <c r="S7" s="34" t="s">
        <v>1648</v>
      </c>
      <c r="T7" s="34" t="s">
        <v>1647</v>
      </c>
      <c r="U7" s="34" t="s">
        <v>1648</v>
      </c>
      <c r="V7" s="34" t="s">
        <v>1647</v>
      </c>
      <c r="W7" s="34" t="s">
        <v>1648</v>
      </c>
      <c r="X7" s="34" t="s">
        <v>1647</v>
      </c>
      <c r="Y7" s="34" t="s">
        <v>1648</v>
      </c>
      <c r="Z7" s="34" t="s">
        <v>1647</v>
      </c>
      <c r="AA7" s="34" t="s">
        <v>1648</v>
      </c>
      <c r="AB7" s="34" t="s">
        <v>1647</v>
      </c>
      <c r="AC7" s="34" t="s">
        <v>1648</v>
      </c>
      <c r="AD7" s="34" t="s">
        <v>1647</v>
      </c>
      <c r="AE7" s="34" t="s">
        <v>1648</v>
      </c>
      <c r="AF7" s="34" t="s">
        <v>1647</v>
      </c>
      <c r="AG7" s="34" t="s">
        <v>1648</v>
      </c>
      <c r="AH7" s="34" t="s">
        <v>1647</v>
      </c>
      <c r="AI7" s="34" t="s">
        <v>1648</v>
      </c>
      <c r="AJ7" s="34" t="s">
        <v>1647</v>
      </c>
      <c r="AK7" s="34" t="s">
        <v>1648</v>
      </c>
      <c r="AL7" s="34" t="s">
        <v>1647</v>
      </c>
      <c r="AM7" s="34" t="s">
        <v>1648</v>
      </c>
      <c r="AN7" s="34" t="s">
        <v>125</v>
      </c>
      <c r="AO7" s="34" t="s">
        <v>97</v>
      </c>
      <c r="AP7" s="34" t="s">
        <v>125</v>
      </c>
      <c r="AQ7" s="34" t="s">
        <v>97</v>
      </c>
      <c r="AR7" s="34" t="s">
        <v>125</v>
      </c>
      <c r="AS7" s="34" t="s">
        <v>97</v>
      </c>
      <c r="AT7" s="34" t="s">
        <v>125</v>
      </c>
      <c r="AU7" s="34" t="s">
        <v>97</v>
      </c>
      <c r="AV7" s="34" t="s">
        <v>125</v>
      </c>
      <c r="AW7" s="34" t="s">
        <v>97</v>
      </c>
      <c r="AX7" s="34" t="s">
        <v>125</v>
      </c>
      <c r="AY7" s="34" t="s">
        <v>97</v>
      </c>
      <c r="AZ7" s="34" t="s">
        <v>125</v>
      </c>
      <c r="BA7" s="34" t="s">
        <v>97</v>
      </c>
      <c r="BB7" s="34" t="s">
        <v>125</v>
      </c>
      <c r="BC7" s="34" t="s">
        <v>97</v>
      </c>
      <c r="BD7" s="34" t="s">
        <v>125</v>
      </c>
      <c r="BE7" s="34" t="s">
        <v>97</v>
      </c>
      <c r="BF7" s="34" t="s">
        <v>125</v>
      </c>
      <c r="BG7" s="34" t="s">
        <v>97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4"/>
      <c r="CA7" s="3"/>
      <c r="CB7" s="3"/>
      <c r="CC7" s="3"/>
      <c r="CD7" s="3"/>
      <c r="CE7" s="34"/>
      <c r="CF7" s="3"/>
      <c r="CG7" s="3"/>
      <c r="CH7" s="3"/>
      <c r="CI7" s="3"/>
      <c r="CJ7" s="34"/>
      <c r="CK7" s="3"/>
      <c r="CL7" s="3"/>
      <c r="CM7" s="3"/>
      <c r="CN7" s="3"/>
      <c r="CO7" s="34"/>
      <c r="CP7" s="3"/>
      <c r="CQ7" s="3"/>
      <c r="CR7" s="3"/>
      <c r="CS7" s="3"/>
      <c r="CT7" s="34"/>
      <c r="CU7" s="3"/>
      <c r="CV7" s="3"/>
      <c r="CW7" s="3"/>
      <c r="CX7" s="3"/>
      <c r="CY7" s="34"/>
      <c r="CZ7" s="3"/>
      <c r="DA7" s="3"/>
      <c r="DB7" s="3"/>
      <c r="DC7" s="3"/>
      <c r="DD7" s="34"/>
      <c r="DE7" s="3"/>
      <c r="DF7" s="3"/>
      <c r="DG7" s="3"/>
      <c r="DH7" s="3"/>
      <c r="DI7" s="34"/>
      <c r="DJ7" s="3"/>
      <c r="DK7" s="3"/>
      <c r="DL7" s="3"/>
      <c r="DM7" s="3"/>
      <c r="DN7" s="3"/>
    </row>
    <row r="8" spans="1:118" ht="18.75" customHeight="1">
      <c r="A8" s="48" t="s">
        <v>6</v>
      </c>
      <c r="B8" s="35" t="s">
        <v>7</v>
      </c>
      <c r="C8" s="4" t="s">
        <v>20</v>
      </c>
      <c r="D8" s="4" t="s">
        <v>8</v>
      </c>
      <c r="E8" s="4" t="s">
        <v>1659</v>
      </c>
      <c r="F8" s="4" t="s">
        <v>1676</v>
      </c>
      <c r="G8" s="4" t="s">
        <v>20</v>
      </c>
      <c r="H8" s="4" t="s">
        <v>20</v>
      </c>
      <c r="I8" s="4" t="s">
        <v>1727</v>
      </c>
      <c r="J8" s="35" t="s">
        <v>20</v>
      </c>
      <c r="K8" s="35" t="s">
        <v>7</v>
      </c>
      <c r="L8" s="35" t="s">
        <v>7</v>
      </c>
      <c r="M8" s="35" t="s">
        <v>7</v>
      </c>
      <c r="N8" s="35" t="s">
        <v>7</v>
      </c>
      <c r="O8" s="35" t="s">
        <v>7</v>
      </c>
      <c r="P8" s="35" t="s">
        <v>7</v>
      </c>
      <c r="Q8" s="35" t="s">
        <v>7</v>
      </c>
      <c r="R8" s="35" t="s">
        <v>7</v>
      </c>
      <c r="S8" s="35" t="s">
        <v>7</v>
      </c>
      <c r="T8" s="35" t="s">
        <v>20</v>
      </c>
      <c r="U8" s="35" t="s">
        <v>7</v>
      </c>
      <c r="V8" s="35" t="s">
        <v>7</v>
      </c>
      <c r="W8" s="35" t="s">
        <v>7</v>
      </c>
      <c r="X8" s="35" t="s">
        <v>7</v>
      </c>
      <c r="Y8" s="35" t="s">
        <v>7</v>
      </c>
      <c r="Z8" s="35" t="s">
        <v>7</v>
      </c>
      <c r="AA8" s="35" t="s">
        <v>7</v>
      </c>
      <c r="AB8" s="35" t="s">
        <v>7</v>
      </c>
      <c r="AC8" s="35" t="s">
        <v>7</v>
      </c>
      <c r="AD8" s="35" t="s">
        <v>20</v>
      </c>
      <c r="AE8" s="35" t="s">
        <v>7</v>
      </c>
      <c r="AF8" s="35" t="s">
        <v>7</v>
      </c>
      <c r="AG8" s="35" t="s">
        <v>7</v>
      </c>
      <c r="AH8" s="35" t="s">
        <v>7</v>
      </c>
      <c r="AI8" s="35" t="s">
        <v>7</v>
      </c>
      <c r="AJ8" s="35" t="s">
        <v>7</v>
      </c>
      <c r="AK8" s="35" t="s">
        <v>7</v>
      </c>
      <c r="AL8" s="35" t="s">
        <v>7</v>
      </c>
      <c r="AM8" s="35" t="s">
        <v>7</v>
      </c>
      <c r="AN8" s="35" t="s">
        <v>20</v>
      </c>
      <c r="AO8" s="35" t="s">
        <v>7</v>
      </c>
      <c r="AP8" s="35" t="s">
        <v>7</v>
      </c>
      <c r="AQ8" s="35" t="s">
        <v>7</v>
      </c>
      <c r="AR8" s="35" t="s">
        <v>7</v>
      </c>
      <c r="AS8" s="35" t="s">
        <v>7</v>
      </c>
      <c r="AT8" s="35" t="s">
        <v>7</v>
      </c>
      <c r="AU8" s="35" t="s">
        <v>7</v>
      </c>
      <c r="AV8" s="35" t="s">
        <v>7</v>
      </c>
      <c r="AW8" s="35" t="s">
        <v>7</v>
      </c>
      <c r="AX8" s="35" t="s">
        <v>20</v>
      </c>
      <c r="AY8" s="35" t="s">
        <v>7</v>
      </c>
      <c r="AZ8" s="35" t="s">
        <v>7</v>
      </c>
      <c r="BA8" s="35" t="s">
        <v>7</v>
      </c>
      <c r="BB8" s="35" t="s">
        <v>7</v>
      </c>
      <c r="BC8" s="35" t="s">
        <v>7</v>
      </c>
      <c r="BD8" s="35" t="s">
        <v>7</v>
      </c>
      <c r="BE8" s="35" t="s">
        <v>7</v>
      </c>
      <c r="BF8" s="35" t="s">
        <v>7</v>
      </c>
      <c r="BG8" s="35" t="s">
        <v>7</v>
      </c>
      <c r="BH8" s="4" t="s">
        <v>7</v>
      </c>
      <c r="BI8" s="4" t="s">
        <v>7</v>
      </c>
      <c r="BJ8" s="4" t="s">
        <v>95</v>
      </c>
      <c r="BK8" s="4" t="s">
        <v>7</v>
      </c>
      <c r="BL8" s="4" t="s">
        <v>7</v>
      </c>
      <c r="BM8" s="4" t="s">
        <v>95</v>
      </c>
      <c r="BN8" s="4" t="s">
        <v>7</v>
      </c>
      <c r="BO8" s="4" t="s">
        <v>7</v>
      </c>
      <c r="BP8" s="4" t="s">
        <v>95</v>
      </c>
      <c r="BQ8" s="4" t="s">
        <v>7</v>
      </c>
      <c r="BR8" s="4" t="s">
        <v>7</v>
      </c>
      <c r="BS8" s="4" t="s">
        <v>95</v>
      </c>
      <c r="BT8" s="4" t="s">
        <v>7</v>
      </c>
      <c r="BU8" s="4" t="s">
        <v>7</v>
      </c>
      <c r="BV8" s="4" t="s">
        <v>95</v>
      </c>
      <c r="BW8" s="4" t="s">
        <v>20</v>
      </c>
      <c r="BX8" s="4" t="s">
        <v>7</v>
      </c>
      <c r="BY8" s="4" t="s">
        <v>7</v>
      </c>
      <c r="BZ8" s="4" t="s">
        <v>20</v>
      </c>
      <c r="CA8" s="4" t="s">
        <v>7</v>
      </c>
      <c r="CB8" s="4" t="s">
        <v>7</v>
      </c>
      <c r="CC8" s="4" t="s">
        <v>1659</v>
      </c>
      <c r="CD8" s="4" t="s">
        <v>1657</v>
      </c>
      <c r="CE8" s="4" t="s">
        <v>20</v>
      </c>
      <c r="CF8" s="4" t="s">
        <v>7</v>
      </c>
      <c r="CG8" s="4" t="s">
        <v>7</v>
      </c>
      <c r="CH8" s="4" t="s">
        <v>1659</v>
      </c>
      <c r="CI8" s="4" t="s">
        <v>20</v>
      </c>
      <c r="CJ8" s="4" t="s">
        <v>20</v>
      </c>
      <c r="CK8" s="4" t="s">
        <v>7</v>
      </c>
      <c r="CL8" s="4" t="s">
        <v>7</v>
      </c>
      <c r="CM8" s="4" t="s">
        <v>1659</v>
      </c>
      <c r="CN8" s="4" t="s">
        <v>20</v>
      </c>
      <c r="CO8" s="4" t="s">
        <v>20</v>
      </c>
      <c r="CP8" s="4" t="s">
        <v>7</v>
      </c>
      <c r="CQ8" s="4" t="s">
        <v>7</v>
      </c>
      <c r="CR8" s="4" t="s">
        <v>1659</v>
      </c>
      <c r="CS8" s="4" t="s">
        <v>20</v>
      </c>
      <c r="CT8" s="4" t="s">
        <v>20</v>
      </c>
      <c r="CU8" s="4" t="s">
        <v>7</v>
      </c>
      <c r="CV8" s="4" t="s">
        <v>7</v>
      </c>
      <c r="CW8" s="4" t="s">
        <v>1659</v>
      </c>
      <c r="CX8" s="4" t="s">
        <v>20</v>
      </c>
      <c r="CY8" s="4" t="s">
        <v>20</v>
      </c>
      <c r="CZ8" s="4" t="s">
        <v>7</v>
      </c>
      <c r="DA8" s="4" t="s">
        <v>7</v>
      </c>
      <c r="DB8" s="4" t="s">
        <v>1659</v>
      </c>
      <c r="DC8" s="4" t="s">
        <v>20</v>
      </c>
      <c r="DD8" s="4" t="s">
        <v>20</v>
      </c>
      <c r="DE8" s="4" t="s">
        <v>7</v>
      </c>
      <c r="DF8" s="4" t="s">
        <v>7</v>
      </c>
      <c r="DG8" s="4" t="s">
        <v>1659</v>
      </c>
      <c r="DH8" s="4" t="s">
        <v>20</v>
      </c>
      <c r="DI8" s="4" t="s">
        <v>20</v>
      </c>
      <c r="DJ8" s="4" t="s">
        <v>7</v>
      </c>
      <c r="DK8" s="4" t="s">
        <v>7</v>
      </c>
      <c r="DL8" s="4" t="s">
        <v>1659</v>
      </c>
      <c r="DM8" s="4" t="s">
        <v>20</v>
      </c>
      <c r="DN8" s="4"/>
    </row>
    <row r="9" spans="1:118" ht="42" customHeight="1">
      <c r="A9" s="48" t="s">
        <v>10</v>
      </c>
      <c r="B9" s="32" t="s">
        <v>11</v>
      </c>
      <c r="C9" s="5" t="s">
        <v>47</v>
      </c>
      <c r="D9" s="5" t="s">
        <v>48</v>
      </c>
      <c r="E9" s="6" t="s">
        <v>1671</v>
      </c>
      <c r="F9" s="6" t="s">
        <v>1673</v>
      </c>
      <c r="G9" s="5" t="s">
        <v>222</v>
      </c>
      <c r="H9" s="5" t="s">
        <v>1104</v>
      </c>
      <c r="I9" s="5" t="s">
        <v>1728</v>
      </c>
      <c r="J9" s="36" t="s">
        <v>126</v>
      </c>
      <c r="K9" s="36" t="s">
        <v>1649</v>
      </c>
      <c r="L9" s="36" t="s">
        <v>1650</v>
      </c>
      <c r="M9" s="36" t="s">
        <v>1649</v>
      </c>
      <c r="N9" s="36" t="s">
        <v>1650</v>
      </c>
      <c r="O9" s="36" t="s">
        <v>1649</v>
      </c>
      <c r="P9" s="36" t="s">
        <v>1650</v>
      </c>
      <c r="Q9" s="36" t="s">
        <v>1649</v>
      </c>
      <c r="R9" s="36" t="s">
        <v>1650</v>
      </c>
      <c r="S9" s="36" t="s">
        <v>1649</v>
      </c>
      <c r="T9" s="36" t="s">
        <v>126</v>
      </c>
      <c r="U9" s="36" t="s">
        <v>1649</v>
      </c>
      <c r="V9" s="36" t="s">
        <v>1650</v>
      </c>
      <c r="W9" s="36" t="s">
        <v>1649</v>
      </c>
      <c r="X9" s="36" t="s">
        <v>1650</v>
      </c>
      <c r="Y9" s="36" t="s">
        <v>1649</v>
      </c>
      <c r="Z9" s="36" t="s">
        <v>1650</v>
      </c>
      <c r="AA9" s="36" t="s">
        <v>1649</v>
      </c>
      <c r="AB9" s="36" t="s">
        <v>1650</v>
      </c>
      <c r="AC9" s="36" t="s">
        <v>1649</v>
      </c>
      <c r="AD9" s="36" t="s">
        <v>126</v>
      </c>
      <c r="AE9" s="36" t="s">
        <v>1649</v>
      </c>
      <c r="AF9" s="36" t="s">
        <v>1650</v>
      </c>
      <c r="AG9" s="36" t="s">
        <v>1649</v>
      </c>
      <c r="AH9" s="36" t="s">
        <v>1650</v>
      </c>
      <c r="AI9" s="36" t="s">
        <v>1649</v>
      </c>
      <c r="AJ9" s="36" t="s">
        <v>1650</v>
      </c>
      <c r="AK9" s="36" t="s">
        <v>1649</v>
      </c>
      <c r="AL9" s="36" t="s">
        <v>1650</v>
      </c>
      <c r="AM9" s="36" t="s">
        <v>1649</v>
      </c>
      <c r="AN9" s="36" t="s">
        <v>126</v>
      </c>
      <c r="AO9" s="36" t="s">
        <v>98</v>
      </c>
      <c r="AP9" s="36" t="s">
        <v>126</v>
      </c>
      <c r="AQ9" s="36" t="s">
        <v>98</v>
      </c>
      <c r="AR9" s="36" t="s">
        <v>126</v>
      </c>
      <c r="AS9" s="36" t="s">
        <v>98</v>
      </c>
      <c r="AT9" s="36" t="s">
        <v>126</v>
      </c>
      <c r="AU9" s="36" t="s">
        <v>98</v>
      </c>
      <c r="AV9" s="36" t="s">
        <v>126</v>
      </c>
      <c r="AW9" s="36" t="s">
        <v>98</v>
      </c>
      <c r="AX9" s="36" t="s">
        <v>126</v>
      </c>
      <c r="AY9" s="36" t="s">
        <v>98</v>
      </c>
      <c r="AZ9" s="36" t="s">
        <v>126</v>
      </c>
      <c r="BA9" s="36" t="s">
        <v>98</v>
      </c>
      <c r="BB9" s="36" t="s">
        <v>126</v>
      </c>
      <c r="BC9" s="36" t="s">
        <v>98</v>
      </c>
      <c r="BD9" s="36" t="s">
        <v>126</v>
      </c>
      <c r="BE9" s="36" t="s">
        <v>98</v>
      </c>
      <c r="BF9" s="36" t="s">
        <v>126</v>
      </c>
      <c r="BG9" s="36" t="s">
        <v>98</v>
      </c>
      <c r="BH9" s="6" t="s">
        <v>182</v>
      </c>
      <c r="BI9" s="6" t="s">
        <v>183</v>
      </c>
      <c r="BJ9" s="6" t="s">
        <v>219</v>
      </c>
      <c r="BK9" s="6" t="s">
        <v>182</v>
      </c>
      <c r="BL9" s="6" t="s">
        <v>183</v>
      </c>
      <c r="BM9" s="6" t="s">
        <v>219</v>
      </c>
      <c r="BN9" s="6" t="s">
        <v>182</v>
      </c>
      <c r="BO9" s="6" t="s">
        <v>183</v>
      </c>
      <c r="BP9" s="6" t="s">
        <v>219</v>
      </c>
      <c r="BQ9" s="6" t="s">
        <v>182</v>
      </c>
      <c r="BR9" s="6" t="s">
        <v>183</v>
      </c>
      <c r="BS9" s="6" t="s">
        <v>219</v>
      </c>
      <c r="BT9" s="6" t="s">
        <v>182</v>
      </c>
      <c r="BU9" s="6" t="s">
        <v>183</v>
      </c>
      <c r="BV9" s="6" t="s">
        <v>219</v>
      </c>
      <c r="BW9" s="6" t="s">
        <v>1655</v>
      </c>
      <c r="BX9" s="6" t="s">
        <v>118</v>
      </c>
      <c r="BY9" s="5" t="s">
        <v>32</v>
      </c>
      <c r="BZ9" s="6" t="s">
        <v>1655</v>
      </c>
      <c r="CA9" s="6" t="s">
        <v>118</v>
      </c>
      <c r="CB9" s="5" t="s">
        <v>32</v>
      </c>
      <c r="CC9" s="5" t="s">
        <v>1658</v>
      </c>
      <c r="CD9" s="5" t="s">
        <v>1661</v>
      </c>
      <c r="CE9" s="6" t="s">
        <v>1655</v>
      </c>
      <c r="CF9" s="6" t="s">
        <v>118</v>
      </c>
      <c r="CG9" s="5" t="s">
        <v>32</v>
      </c>
      <c r="CH9" s="5" t="s">
        <v>1658</v>
      </c>
      <c r="CI9" s="5" t="s">
        <v>1661</v>
      </c>
      <c r="CJ9" s="6" t="s">
        <v>1655</v>
      </c>
      <c r="CK9" s="6" t="s">
        <v>118</v>
      </c>
      <c r="CL9" s="5" t="s">
        <v>32</v>
      </c>
      <c r="CM9" s="5" t="s">
        <v>1658</v>
      </c>
      <c r="CN9" s="5" t="s">
        <v>1661</v>
      </c>
      <c r="CO9" s="6" t="s">
        <v>1655</v>
      </c>
      <c r="CP9" s="6" t="s">
        <v>118</v>
      </c>
      <c r="CQ9" s="5" t="s">
        <v>32</v>
      </c>
      <c r="CR9" s="5" t="s">
        <v>1658</v>
      </c>
      <c r="CS9" s="5" t="s">
        <v>1661</v>
      </c>
      <c r="CT9" s="6" t="s">
        <v>1655</v>
      </c>
      <c r="CU9" s="6" t="s">
        <v>118</v>
      </c>
      <c r="CV9" s="5" t="s">
        <v>32</v>
      </c>
      <c r="CW9" s="5" t="s">
        <v>1658</v>
      </c>
      <c r="CX9" s="5" t="s">
        <v>1661</v>
      </c>
      <c r="CY9" s="6" t="s">
        <v>1655</v>
      </c>
      <c r="CZ9" s="6" t="s">
        <v>118</v>
      </c>
      <c r="DA9" s="5" t="s">
        <v>32</v>
      </c>
      <c r="DB9" s="5" t="s">
        <v>1658</v>
      </c>
      <c r="DC9" s="5" t="s">
        <v>1661</v>
      </c>
      <c r="DD9" s="6" t="s">
        <v>1655</v>
      </c>
      <c r="DE9" s="6" t="s">
        <v>118</v>
      </c>
      <c r="DF9" s="5" t="s">
        <v>32</v>
      </c>
      <c r="DG9" s="5" t="s">
        <v>1658</v>
      </c>
      <c r="DH9" s="5" t="s">
        <v>1661</v>
      </c>
      <c r="DI9" s="6" t="s">
        <v>1655</v>
      </c>
      <c r="DJ9" s="6" t="s">
        <v>118</v>
      </c>
      <c r="DK9" s="5" t="s">
        <v>32</v>
      </c>
      <c r="DL9" s="5" t="s">
        <v>1658</v>
      </c>
      <c r="DM9" s="5" t="s">
        <v>1661</v>
      </c>
      <c r="DN9" s="5"/>
    </row>
    <row r="10" spans="1:118" ht="63" customHeight="1">
      <c r="A10" s="48" t="s">
        <v>12</v>
      </c>
      <c r="B10" s="41"/>
      <c r="C10" s="18"/>
      <c r="D10" s="19"/>
      <c r="E10" s="19" t="s">
        <v>1674</v>
      </c>
      <c r="F10" s="19" t="s">
        <v>1674</v>
      </c>
      <c r="G10" s="19"/>
      <c r="H10" s="19"/>
      <c r="I10" s="19"/>
      <c r="J10" s="37" t="s">
        <v>1651</v>
      </c>
      <c r="K10" s="37"/>
      <c r="L10" s="37" t="s">
        <v>1651</v>
      </c>
      <c r="M10" s="37"/>
      <c r="N10" s="37" t="s">
        <v>1651</v>
      </c>
      <c r="O10" s="37"/>
      <c r="P10" s="37" t="s">
        <v>1651</v>
      </c>
      <c r="Q10" s="37"/>
      <c r="R10" s="37" t="s">
        <v>1651</v>
      </c>
      <c r="S10" s="37"/>
      <c r="T10" s="37" t="s">
        <v>1651</v>
      </c>
      <c r="U10" s="37"/>
      <c r="V10" s="37" t="s">
        <v>1651</v>
      </c>
      <c r="W10" s="37"/>
      <c r="X10" s="37" t="s">
        <v>1651</v>
      </c>
      <c r="Y10" s="37"/>
      <c r="Z10" s="37" t="s">
        <v>1651</v>
      </c>
      <c r="AA10" s="37"/>
      <c r="AB10" s="37" t="s">
        <v>1651</v>
      </c>
      <c r="AC10" s="37"/>
      <c r="AD10" s="37" t="s">
        <v>1651</v>
      </c>
      <c r="AE10" s="37"/>
      <c r="AF10" s="37" t="s">
        <v>1651</v>
      </c>
      <c r="AG10" s="37"/>
      <c r="AH10" s="37" t="s">
        <v>1651</v>
      </c>
      <c r="AI10" s="37"/>
      <c r="AJ10" s="37" t="s">
        <v>1651</v>
      </c>
      <c r="AK10" s="37"/>
      <c r="AL10" s="37" t="s">
        <v>1651</v>
      </c>
      <c r="AM10" s="37"/>
      <c r="AN10" s="37" t="s">
        <v>1651</v>
      </c>
      <c r="AO10" s="37"/>
      <c r="AP10" s="37" t="s">
        <v>1651</v>
      </c>
      <c r="AQ10" s="37"/>
      <c r="AR10" s="37" t="s">
        <v>1651</v>
      </c>
      <c r="AS10" s="37"/>
      <c r="AT10" s="37" t="s">
        <v>1651</v>
      </c>
      <c r="AU10" s="37"/>
      <c r="AV10" s="37" t="s">
        <v>1651</v>
      </c>
      <c r="AW10" s="37"/>
      <c r="AX10" s="37" t="s">
        <v>1651</v>
      </c>
      <c r="AY10" s="37"/>
      <c r="AZ10" s="37" t="s">
        <v>1651</v>
      </c>
      <c r="BA10" s="37"/>
      <c r="BB10" s="37" t="s">
        <v>1651</v>
      </c>
      <c r="BC10" s="37"/>
      <c r="BD10" s="37" t="s">
        <v>1651</v>
      </c>
      <c r="BE10" s="37"/>
      <c r="BF10" s="37" t="s">
        <v>1651</v>
      </c>
      <c r="BG10" s="37"/>
      <c r="BH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I10" s="19"/>
      <c r="BJ10" s="19"/>
      <c r="BK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L10" s="19"/>
      <c r="BM10" s="19"/>
      <c r="BN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O10" s="18"/>
      <c r="BP10" s="19"/>
      <c r="BQ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R10" s="19"/>
      <c r="BS10" s="19"/>
      <c r="BT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U10" s="19"/>
      <c r="BV10" s="19"/>
      <c r="BW10" s="6" t="s">
        <v>123</v>
      </c>
      <c r="BX10" s="37"/>
      <c r="BY10" s="37"/>
      <c r="BZ10" s="6" t="s">
        <v>123</v>
      </c>
      <c r="CA10" s="19"/>
      <c r="CB10" s="19"/>
      <c r="CC10" s="18"/>
      <c r="CD10" s="18"/>
      <c r="CE10" s="6" t="s">
        <v>123</v>
      </c>
      <c r="CF10" s="19"/>
      <c r="CG10" s="19"/>
      <c r="CH10" s="18"/>
      <c r="CI10" s="18"/>
      <c r="CJ10" s="6" t="s">
        <v>123</v>
      </c>
      <c r="CK10" s="19"/>
      <c r="CL10" s="19"/>
      <c r="CM10" s="18"/>
      <c r="CN10" s="18"/>
      <c r="CO10" s="6" t="s">
        <v>123</v>
      </c>
      <c r="CP10" s="19"/>
      <c r="CQ10" s="19"/>
      <c r="CR10" s="18"/>
      <c r="CS10" s="18"/>
      <c r="CT10" s="6" t="s">
        <v>123</v>
      </c>
      <c r="CU10" s="19"/>
      <c r="CV10" s="19"/>
      <c r="CW10" s="18"/>
      <c r="CX10" s="18"/>
      <c r="CY10" s="6" t="s">
        <v>123</v>
      </c>
      <c r="CZ10" s="19"/>
      <c r="DA10" s="19"/>
      <c r="DB10" s="18"/>
      <c r="DC10" s="18"/>
      <c r="DD10" s="6" t="s">
        <v>123</v>
      </c>
      <c r="DE10" s="19"/>
      <c r="DF10" s="19"/>
      <c r="DG10" s="18"/>
      <c r="DH10" s="18"/>
      <c r="DI10" s="6" t="s">
        <v>123</v>
      </c>
      <c r="DJ10" s="19"/>
      <c r="DK10" s="19"/>
      <c r="DL10" s="18"/>
      <c r="DM10" s="18"/>
      <c r="DN10" s="6"/>
    </row>
    <row r="11" spans="1:118" ht="18.75" customHeight="1">
      <c r="A11" s="49" t="s">
        <v>13</v>
      </c>
      <c r="B11" s="20">
        <v>100010001</v>
      </c>
      <c r="C11" s="14">
        <v>10001</v>
      </c>
      <c r="D11" s="14" t="s">
        <v>49</v>
      </c>
      <c r="E11" s="14">
        <v>10</v>
      </c>
      <c r="F11" s="14">
        <v>10</v>
      </c>
      <c r="G11" s="14">
        <v>5</v>
      </c>
      <c r="H11" s="14">
        <v>99</v>
      </c>
      <c r="I11" s="14" t="b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1</v>
      </c>
      <c r="Q11" s="20">
        <v>1</v>
      </c>
      <c r="R11" s="20">
        <v>0</v>
      </c>
      <c r="S11" s="2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14"/>
      <c r="BI11" s="21"/>
      <c r="BJ11" s="22"/>
      <c r="BK11" s="14"/>
      <c r="BL11" s="14"/>
      <c r="BM11" s="21"/>
      <c r="BN11" s="14"/>
      <c r="BO11" s="21"/>
      <c r="BP11" s="21"/>
      <c r="BQ11" s="14"/>
      <c r="BR11" s="14"/>
      <c r="BS11" s="21"/>
      <c r="BT11" s="14"/>
      <c r="BU11" s="14"/>
      <c r="BV11" s="14"/>
      <c r="BW11" s="20">
        <v>3</v>
      </c>
      <c r="BX11" s="20">
        <v>23</v>
      </c>
      <c r="BY11" s="20">
        <v>2000</v>
      </c>
      <c r="BZ11" s="20">
        <v>3</v>
      </c>
      <c r="CA11" s="14">
        <v>23</v>
      </c>
      <c r="CB11" s="14">
        <f>ROUND(E11*G11,0)</f>
        <v>50</v>
      </c>
      <c r="CC11" s="14">
        <v>100</v>
      </c>
      <c r="CD11" s="14"/>
      <c r="CE11" s="20">
        <v>3</v>
      </c>
      <c r="CF11" s="14">
        <v>24</v>
      </c>
      <c r="CG11" s="14">
        <f>ROUND(F11*G11,0)</f>
        <v>50</v>
      </c>
      <c r="CH11" s="14">
        <v>100</v>
      </c>
      <c r="CI11" s="14"/>
      <c r="CJ11" s="14"/>
      <c r="CK11" s="14"/>
      <c r="CL11" s="14"/>
      <c r="CM11" s="16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</row>
    <row r="12" spans="1:118" ht="18.75" customHeight="1">
      <c r="A12" s="8"/>
      <c r="B12" s="20">
        <v>100020001</v>
      </c>
      <c r="C12" s="14">
        <v>10002</v>
      </c>
      <c r="D12" s="14" t="s">
        <v>50</v>
      </c>
      <c r="E12" s="14">
        <v>13.7</v>
      </c>
      <c r="F12" s="14">
        <v>13.7</v>
      </c>
      <c r="G12" s="14">
        <v>6</v>
      </c>
      <c r="H12" s="14">
        <v>99</v>
      </c>
      <c r="I12" s="14" t="b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1</v>
      </c>
      <c r="Q12" s="20">
        <v>2</v>
      </c>
      <c r="R12" s="20">
        <v>0</v>
      </c>
      <c r="S12" s="20">
        <v>0</v>
      </c>
      <c r="T12" s="20">
        <v>1</v>
      </c>
      <c r="U12" s="20">
        <v>2</v>
      </c>
      <c r="V12" s="20">
        <v>1</v>
      </c>
      <c r="W12" s="20">
        <v>2</v>
      </c>
      <c r="X12" s="20">
        <v>0</v>
      </c>
      <c r="Y12" s="20">
        <v>0</v>
      </c>
      <c r="Z12" s="20">
        <v>6</v>
      </c>
      <c r="AA12" s="20">
        <v>2</v>
      </c>
      <c r="AB12" s="20">
        <v>0</v>
      </c>
      <c r="AC12" s="20">
        <v>0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14"/>
      <c r="BI12" s="14"/>
      <c r="BJ12" s="23"/>
      <c r="BK12" s="14"/>
      <c r="BL12" s="14"/>
      <c r="BM12" s="14"/>
      <c r="BN12" s="14">
        <v>1</v>
      </c>
      <c r="BO12" s="20">
        <v>100010001</v>
      </c>
      <c r="BP12" s="14"/>
      <c r="BQ12" s="14"/>
      <c r="BR12" s="14"/>
      <c r="BS12" s="14"/>
      <c r="BT12" s="14"/>
      <c r="BU12" s="14"/>
      <c r="BV12" s="14"/>
      <c r="BW12" s="20">
        <v>3</v>
      </c>
      <c r="BX12" s="20">
        <v>24</v>
      </c>
      <c r="BY12" s="20">
        <v>4000</v>
      </c>
      <c r="BZ12" s="20">
        <v>3</v>
      </c>
      <c r="CA12" s="14">
        <v>23</v>
      </c>
      <c r="CB12" s="14">
        <f t="shared" ref="CB12:CB80" si="0">ROUND(E12*G12,0)</f>
        <v>82</v>
      </c>
      <c r="CC12" s="14">
        <v>100</v>
      </c>
      <c r="CD12" s="14"/>
      <c r="CE12" s="20">
        <v>3</v>
      </c>
      <c r="CF12" s="14">
        <v>24</v>
      </c>
      <c r="CG12" s="14">
        <f t="shared" ref="CG12:CG80" si="1">ROUND(F12*G12,0)</f>
        <v>82</v>
      </c>
      <c r="CH12" s="14">
        <v>100</v>
      </c>
      <c r="CI12" s="14"/>
      <c r="CJ12" s="14"/>
      <c r="CK12" s="14"/>
      <c r="CL12" s="14"/>
      <c r="CM12" s="16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</row>
    <row r="13" spans="1:118" ht="18.75" customHeight="1">
      <c r="A13" s="8"/>
      <c r="B13" s="20">
        <v>100020002</v>
      </c>
      <c r="C13" s="14">
        <v>10002</v>
      </c>
      <c r="D13" s="14" t="s">
        <v>51</v>
      </c>
      <c r="E13" s="14">
        <v>17.399999999999999</v>
      </c>
      <c r="F13" s="14">
        <v>17.399999999999999</v>
      </c>
      <c r="G13" s="14">
        <v>6</v>
      </c>
      <c r="H13" s="14">
        <v>99</v>
      </c>
      <c r="I13" s="14" t="b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2</v>
      </c>
      <c r="Q13" s="20">
        <v>4</v>
      </c>
      <c r="R13" s="20">
        <v>0</v>
      </c>
      <c r="S13" s="20">
        <v>0</v>
      </c>
      <c r="T13" s="20">
        <v>2</v>
      </c>
      <c r="U13" s="20">
        <v>4</v>
      </c>
      <c r="V13" s="20">
        <v>2</v>
      </c>
      <c r="W13" s="20">
        <v>4</v>
      </c>
      <c r="X13" s="20">
        <v>0</v>
      </c>
      <c r="Y13" s="20">
        <v>0</v>
      </c>
      <c r="Z13" s="20">
        <v>7</v>
      </c>
      <c r="AA13" s="20">
        <v>4</v>
      </c>
      <c r="AB13" s="20">
        <v>0</v>
      </c>
      <c r="AC13" s="20">
        <v>0</v>
      </c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14"/>
      <c r="BI13" s="14"/>
      <c r="BJ13" s="23"/>
      <c r="BK13" s="14"/>
      <c r="BL13" s="14"/>
      <c r="BM13" s="14"/>
      <c r="BN13" s="14">
        <v>1</v>
      </c>
      <c r="BO13" s="20">
        <v>100020001</v>
      </c>
      <c r="BP13" s="14"/>
      <c r="BQ13" s="14"/>
      <c r="BR13" s="14"/>
      <c r="BS13" s="14"/>
      <c r="BT13" s="14"/>
      <c r="BU13" s="14"/>
      <c r="BV13" s="14"/>
      <c r="BW13" s="20">
        <v>3</v>
      </c>
      <c r="BX13" s="20">
        <v>24</v>
      </c>
      <c r="BY13" s="20">
        <v>6000</v>
      </c>
      <c r="BZ13" s="20">
        <v>3</v>
      </c>
      <c r="CA13" s="14">
        <v>23</v>
      </c>
      <c r="CB13" s="14">
        <f t="shared" si="0"/>
        <v>104</v>
      </c>
      <c r="CC13" s="14">
        <v>100</v>
      </c>
      <c r="CD13" s="14"/>
      <c r="CE13" s="20">
        <v>3</v>
      </c>
      <c r="CF13" s="14">
        <v>24</v>
      </c>
      <c r="CG13" s="14">
        <f t="shared" si="1"/>
        <v>104</v>
      </c>
      <c r="CH13" s="14">
        <v>100</v>
      </c>
      <c r="CI13" s="14"/>
      <c r="CJ13" s="14"/>
      <c r="CK13" s="14"/>
      <c r="CL13" s="14"/>
      <c r="CM13" s="16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</row>
    <row r="14" spans="1:118" ht="18.75" customHeight="1">
      <c r="A14" s="8"/>
      <c r="B14" s="20">
        <v>100020003</v>
      </c>
      <c r="C14" s="14">
        <v>10002</v>
      </c>
      <c r="D14" s="14" t="s">
        <v>52</v>
      </c>
      <c r="E14" s="14">
        <v>21.1</v>
      </c>
      <c r="F14" s="14">
        <v>21.1</v>
      </c>
      <c r="G14" s="14">
        <v>6</v>
      </c>
      <c r="H14" s="14">
        <v>99</v>
      </c>
      <c r="I14" s="14" t="b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3</v>
      </c>
      <c r="Q14" s="20">
        <v>6</v>
      </c>
      <c r="R14" s="20">
        <v>0</v>
      </c>
      <c r="S14" s="20">
        <v>0</v>
      </c>
      <c r="T14" s="20">
        <v>3</v>
      </c>
      <c r="U14" s="20">
        <v>6</v>
      </c>
      <c r="V14" s="20">
        <v>3</v>
      </c>
      <c r="W14" s="20">
        <v>6</v>
      </c>
      <c r="X14" s="20">
        <v>0</v>
      </c>
      <c r="Y14" s="20">
        <v>0</v>
      </c>
      <c r="Z14" s="20">
        <v>8</v>
      </c>
      <c r="AA14" s="20">
        <v>6</v>
      </c>
      <c r="AB14" s="20">
        <v>0</v>
      </c>
      <c r="AC14" s="20">
        <v>0</v>
      </c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14"/>
      <c r="BI14" s="14"/>
      <c r="BJ14" s="23"/>
      <c r="BK14" s="14"/>
      <c r="BL14" s="14"/>
      <c r="BM14" s="14"/>
      <c r="BN14" s="14">
        <v>1</v>
      </c>
      <c r="BO14" s="20">
        <v>100020002</v>
      </c>
      <c r="BP14" s="14"/>
      <c r="BQ14" s="14"/>
      <c r="BR14" s="14"/>
      <c r="BS14" s="14"/>
      <c r="BT14" s="14"/>
      <c r="BU14" s="14"/>
      <c r="BV14" s="14"/>
      <c r="BW14" s="20">
        <v>3</v>
      </c>
      <c r="BX14" s="20">
        <v>24</v>
      </c>
      <c r="BY14" s="20">
        <v>8000</v>
      </c>
      <c r="BZ14" s="20">
        <v>3</v>
      </c>
      <c r="CA14" s="14">
        <v>23</v>
      </c>
      <c r="CB14" s="14">
        <f t="shared" si="0"/>
        <v>127</v>
      </c>
      <c r="CC14" s="14">
        <v>100</v>
      </c>
      <c r="CD14" s="14"/>
      <c r="CE14" s="20">
        <v>3</v>
      </c>
      <c r="CF14" s="14">
        <v>24</v>
      </c>
      <c r="CG14" s="14">
        <f t="shared" si="1"/>
        <v>127</v>
      </c>
      <c r="CH14" s="14">
        <v>100</v>
      </c>
      <c r="CI14" s="14"/>
      <c r="CJ14" s="14"/>
      <c r="CK14" s="14"/>
      <c r="CL14" s="14"/>
      <c r="CM14" s="16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 ht="18.75" customHeight="1">
      <c r="A15" s="8"/>
      <c r="B15" s="20">
        <v>100020004</v>
      </c>
      <c r="C15" s="14">
        <v>10002</v>
      </c>
      <c r="D15" s="14" t="s">
        <v>53</v>
      </c>
      <c r="E15" s="14">
        <v>24.8</v>
      </c>
      <c r="F15" s="14">
        <v>24.8</v>
      </c>
      <c r="G15" s="14">
        <v>7</v>
      </c>
      <c r="H15" s="14">
        <v>99</v>
      </c>
      <c r="I15" s="14" t="b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4</v>
      </c>
      <c r="Q15" s="20">
        <v>8</v>
      </c>
      <c r="R15" s="20">
        <v>0</v>
      </c>
      <c r="S15" s="20">
        <v>0</v>
      </c>
      <c r="T15" s="20">
        <v>4</v>
      </c>
      <c r="U15" s="20">
        <v>8</v>
      </c>
      <c r="V15" s="20">
        <v>4</v>
      </c>
      <c r="W15" s="20">
        <v>8</v>
      </c>
      <c r="X15" s="20">
        <v>0</v>
      </c>
      <c r="Y15" s="20">
        <v>0</v>
      </c>
      <c r="Z15" s="20">
        <v>9</v>
      </c>
      <c r="AA15" s="20">
        <v>8</v>
      </c>
      <c r="AB15" s="20">
        <v>0</v>
      </c>
      <c r="AC15" s="20">
        <v>0</v>
      </c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14"/>
      <c r="BI15" s="14"/>
      <c r="BJ15" s="23"/>
      <c r="BK15" s="14"/>
      <c r="BL15" s="14"/>
      <c r="BM15" s="14"/>
      <c r="BN15" s="14">
        <v>1</v>
      </c>
      <c r="BO15" s="20">
        <v>100020003</v>
      </c>
      <c r="BP15" s="14"/>
      <c r="BQ15" s="14"/>
      <c r="BR15" s="14"/>
      <c r="BS15" s="14"/>
      <c r="BT15" s="14"/>
      <c r="BU15" s="14"/>
      <c r="BV15" s="14"/>
      <c r="BW15" s="20">
        <v>3</v>
      </c>
      <c r="BX15" s="20">
        <v>24</v>
      </c>
      <c r="BY15" s="20">
        <v>10000</v>
      </c>
      <c r="BZ15" s="20">
        <v>3</v>
      </c>
      <c r="CA15" s="14">
        <v>23</v>
      </c>
      <c r="CB15" s="14">
        <f t="shared" si="0"/>
        <v>174</v>
      </c>
      <c r="CC15" s="14">
        <v>100</v>
      </c>
      <c r="CD15" s="14"/>
      <c r="CE15" s="20">
        <v>3</v>
      </c>
      <c r="CF15" s="14">
        <v>24</v>
      </c>
      <c r="CG15" s="14">
        <f t="shared" si="1"/>
        <v>174</v>
      </c>
      <c r="CH15" s="14">
        <v>100</v>
      </c>
      <c r="CI15" s="14"/>
      <c r="CJ15" s="14"/>
      <c r="CK15" s="14"/>
      <c r="CL15" s="14"/>
      <c r="CM15" s="16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</row>
    <row r="16" spans="1:118" ht="18.75" customHeight="1">
      <c r="A16" s="8"/>
      <c r="B16" s="20">
        <v>100020005</v>
      </c>
      <c r="C16" s="14">
        <v>10002</v>
      </c>
      <c r="D16" s="14" t="s">
        <v>54</v>
      </c>
      <c r="E16" s="14">
        <v>28.5</v>
      </c>
      <c r="F16" s="14">
        <v>28.5</v>
      </c>
      <c r="G16" s="14">
        <v>7</v>
      </c>
      <c r="H16" s="14">
        <v>99</v>
      </c>
      <c r="I16" s="14" t="b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5</v>
      </c>
      <c r="Q16" s="20">
        <v>10</v>
      </c>
      <c r="R16" s="20">
        <v>0</v>
      </c>
      <c r="S16" s="20">
        <v>0</v>
      </c>
      <c r="T16" s="20">
        <v>5</v>
      </c>
      <c r="U16" s="20">
        <v>10</v>
      </c>
      <c r="V16" s="20">
        <v>5</v>
      </c>
      <c r="W16" s="20">
        <v>10</v>
      </c>
      <c r="X16" s="20">
        <v>0</v>
      </c>
      <c r="Y16" s="20">
        <v>0</v>
      </c>
      <c r="Z16" s="20">
        <v>10</v>
      </c>
      <c r="AA16" s="20">
        <v>10</v>
      </c>
      <c r="AB16" s="20">
        <v>0</v>
      </c>
      <c r="AC16" s="20">
        <v>0</v>
      </c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14"/>
      <c r="BI16" s="14"/>
      <c r="BJ16" s="23"/>
      <c r="BK16" s="14"/>
      <c r="BL16" s="14"/>
      <c r="BM16" s="14"/>
      <c r="BN16" s="14">
        <v>1</v>
      </c>
      <c r="BO16" s="20">
        <v>100020004</v>
      </c>
      <c r="BP16" s="14"/>
      <c r="BQ16" s="14"/>
      <c r="BR16" s="14"/>
      <c r="BS16" s="14"/>
      <c r="BT16" s="14"/>
      <c r="BU16" s="14"/>
      <c r="BV16" s="14"/>
      <c r="BW16" s="20">
        <v>1</v>
      </c>
      <c r="BX16" s="20">
        <v>1</v>
      </c>
      <c r="BY16" s="20">
        <v>10</v>
      </c>
      <c r="BZ16" s="20">
        <v>3</v>
      </c>
      <c r="CA16" s="14">
        <v>23</v>
      </c>
      <c r="CB16" s="14">
        <f t="shared" si="0"/>
        <v>200</v>
      </c>
      <c r="CC16" s="14">
        <v>100</v>
      </c>
      <c r="CD16" s="14"/>
      <c r="CE16" s="20">
        <v>3</v>
      </c>
      <c r="CF16" s="14">
        <v>24</v>
      </c>
      <c r="CG16" s="14">
        <f t="shared" si="1"/>
        <v>200</v>
      </c>
      <c r="CH16" s="14">
        <v>100</v>
      </c>
      <c r="CI16" s="14"/>
      <c r="CJ16" s="14"/>
      <c r="CK16" s="14"/>
      <c r="CL16" s="14"/>
      <c r="CM16" s="16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</row>
    <row r="17" spans="1:118" ht="18.75" customHeight="1">
      <c r="A17" s="8"/>
      <c r="B17" s="20">
        <v>100030001</v>
      </c>
      <c r="C17" s="14">
        <v>10003</v>
      </c>
      <c r="D17" s="14" t="s">
        <v>55</v>
      </c>
      <c r="E17" s="14">
        <v>32.200000000000003</v>
      </c>
      <c r="F17" s="14">
        <v>32.200000000000003</v>
      </c>
      <c r="G17" s="14">
        <v>8</v>
      </c>
      <c r="H17" s="14">
        <v>99</v>
      </c>
      <c r="I17" s="14" t="b">
        <v>0</v>
      </c>
      <c r="J17" s="20">
        <v>1</v>
      </c>
      <c r="K17" s="20">
        <v>12</v>
      </c>
      <c r="L17" s="20">
        <v>1</v>
      </c>
      <c r="M17" s="20">
        <v>12</v>
      </c>
      <c r="N17" s="20">
        <v>0</v>
      </c>
      <c r="O17" s="20">
        <v>0</v>
      </c>
      <c r="P17" s="20">
        <v>1</v>
      </c>
      <c r="Q17" s="20">
        <v>12</v>
      </c>
      <c r="R17" s="20">
        <v>0</v>
      </c>
      <c r="S17" s="20">
        <v>0</v>
      </c>
      <c r="T17" s="20">
        <v>6</v>
      </c>
      <c r="U17" s="20">
        <v>12</v>
      </c>
      <c r="V17" s="20">
        <v>6</v>
      </c>
      <c r="W17" s="20">
        <v>12</v>
      </c>
      <c r="X17" s="20">
        <v>0</v>
      </c>
      <c r="Y17" s="20">
        <v>0</v>
      </c>
      <c r="Z17" s="20">
        <v>6</v>
      </c>
      <c r="AA17" s="20">
        <v>12</v>
      </c>
      <c r="AB17" s="20">
        <v>0</v>
      </c>
      <c r="AC17" s="20">
        <v>0</v>
      </c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14"/>
      <c r="BI17" s="14"/>
      <c r="BJ17" s="23"/>
      <c r="BK17" s="14"/>
      <c r="BL17" s="14"/>
      <c r="BM17" s="14"/>
      <c r="BN17" s="14">
        <v>1</v>
      </c>
      <c r="BO17" s="20">
        <v>100020005</v>
      </c>
      <c r="BP17" s="14"/>
      <c r="BQ17" s="14"/>
      <c r="BR17" s="14"/>
      <c r="BS17" s="14"/>
      <c r="BT17" s="14"/>
      <c r="BU17" s="14"/>
      <c r="BV17" s="14"/>
      <c r="BW17" s="20">
        <v>3</v>
      </c>
      <c r="BX17" s="20">
        <v>1</v>
      </c>
      <c r="BY17" s="20">
        <v>500</v>
      </c>
      <c r="BZ17" s="20">
        <v>3</v>
      </c>
      <c r="CA17" s="14">
        <v>23</v>
      </c>
      <c r="CB17" s="14">
        <f t="shared" si="0"/>
        <v>258</v>
      </c>
      <c r="CC17" s="14">
        <v>100</v>
      </c>
      <c r="CD17" s="14"/>
      <c r="CE17" s="20">
        <v>3</v>
      </c>
      <c r="CF17" s="14">
        <v>24</v>
      </c>
      <c r="CG17" s="14">
        <f t="shared" si="1"/>
        <v>258</v>
      </c>
      <c r="CH17" s="14">
        <v>100</v>
      </c>
      <c r="CI17" s="14"/>
      <c r="CJ17" s="14"/>
      <c r="CK17" s="14"/>
      <c r="CL17" s="14"/>
      <c r="CM17" s="16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</row>
    <row r="18" spans="1:118" ht="18.75" customHeight="1">
      <c r="A18" s="8"/>
      <c r="B18" s="20">
        <v>100030002</v>
      </c>
      <c r="C18" s="14">
        <v>10003</v>
      </c>
      <c r="D18" s="14" t="s">
        <v>56</v>
      </c>
      <c r="E18" s="14">
        <v>35.9</v>
      </c>
      <c r="F18" s="14">
        <v>35.9</v>
      </c>
      <c r="G18" s="14">
        <v>8</v>
      </c>
      <c r="H18" s="14">
        <v>99</v>
      </c>
      <c r="I18" s="14" t="b">
        <v>0</v>
      </c>
      <c r="J18" s="20">
        <v>2</v>
      </c>
      <c r="K18" s="20">
        <v>14</v>
      </c>
      <c r="L18" s="20">
        <v>2</v>
      </c>
      <c r="M18" s="20">
        <v>14</v>
      </c>
      <c r="N18" s="20">
        <v>0</v>
      </c>
      <c r="O18" s="20">
        <v>0</v>
      </c>
      <c r="P18" s="20">
        <v>2</v>
      </c>
      <c r="Q18" s="20">
        <v>14</v>
      </c>
      <c r="R18" s="20">
        <v>0</v>
      </c>
      <c r="S18" s="20">
        <v>0</v>
      </c>
      <c r="T18" s="20">
        <v>7</v>
      </c>
      <c r="U18" s="20">
        <v>14</v>
      </c>
      <c r="V18" s="20">
        <v>7</v>
      </c>
      <c r="W18" s="20">
        <v>14</v>
      </c>
      <c r="X18" s="20">
        <v>0</v>
      </c>
      <c r="Y18" s="20">
        <v>0</v>
      </c>
      <c r="Z18" s="20">
        <v>7</v>
      </c>
      <c r="AA18" s="20">
        <v>14</v>
      </c>
      <c r="AB18" s="20">
        <v>0</v>
      </c>
      <c r="AC18" s="20">
        <v>0</v>
      </c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14"/>
      <c r="BI18" s="14"/>
      <c r="BJ18" s="23"/>
      <c r="BK18" s="14"/>
      <c r="BL18" s="14"/>
      <c r="BM18" s="14"/>
      <c r="BN18" s="14">
        <v>1</v>
      </c>
      <c r="BO18" s="20">
        <v>100030001</v>
      </c>
      <c r="BP18" s="14"/>
      <c r="BQ18" s="14"/>
      <c r="BR18" s="14"/>
      <c r="BS18" s="14"/>
      <c r="BT18" s="14"/>
      <c r="BU18" s="14"/>
      <c r="BV18" s="14"/>
      <c r="BW18" s="20">
        <v>3</v>
      </c>
      <c r="BX18" s="20">
        <v>2</v>
      </c>
      <c r="BY18" s="20">
        <v>500</v>
      </c>
      <c r="BZ18" s="20">
        <v>3</v>
      </c>
      <c r="CA18" s="14">
        <v>23</v>
      </c>
      <c r="CB18" s="14">
        <f t="shared" si="0"/>
        <v>287</v>
      </c>
      <c r="CC18" s="14">
        <v>100</v>
      </c>
      <c r="CD18" s="14"/>
      <c r="CE18" s="20">
        <v>3</v>
      </c>
      <c r="CF18" s="14">
        <v>24</v>
      </c>
      <c r="CG18" s="14">
        <f t="shared" si="1"/>
        <v>287</v>
      </c>
      <c r="CH18" s="14">
        <v>100</v>
      </c>
      <c r="CI18" s="14"/>
      <c r="CJ18" s="14"/>
      <c r="CK18" s="14"/>
      <c r="CL18" s="14"/>
      <c r="CM18" s="16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</row>
    <row r="19" spans="1:118" ht="18.75" customHeight="1">
      <c r="A19" s="8"/>
      <c r="B19" s="20">
        <v>100030003</v>
      </c>
      <c r="C19" s="14">
        <v>10003</v>
      </c>
      <c r="D19" s="14" t="s">
        <v>57</v>
      </c>
      <c r="E19" s="14">
        <v>39.6</v>
      </c>
      <c r="F19" s="14">
        <v>39.6</v>
      </c>
      <c r="G19" s="14">
        <v>8</v>
      </c>
      <c r="H19" s="14">
        <v>99</v>
      </c>
      <c r="I19" s="14" t="b">
        <v>0</v>
      </c>
      <c r="J19" s="20">
        <v>3</v>
      </c>
      <c r="K19" s="20">
        <v>16</v>
      </c>
      <c r="L19" s="20">
        <v>3</v>
      </c>
      <c r="M19" s="20">
        <v>16</v>
      </c>
      <c r="N19" s="20">
        <v>0</v>
      </c>
      <c r="O19" s="20">
        <v>0</v>
      </c>
      <c r="P19" s="20">
        <v>3</v>
      </c>
      <c r="Q19" s="20">
        <v>16</v>
      </c>
      <c r="R19" s="20">
        <v>0</v>
      </c>
      <c r="S19" s="20">
        <v>0</v>
      </c>
      <c r="T19" s="20">
        <v>8</v>
      </c>
      <c r="U19" s="20">
        <v>16</v>
      </c>
      <c r="V19" s="20">
        <v>8</v>
      </c>
      <c r="W19" s="20">
        <v>16</v>
      </c>
      <c r="X19" s="20">
        <v>0</v>
      </c>
      <c r="Y19" s="20">
        <v>0</v>
      </c>
      <c r="Z19" s="20">
        <v>8</v>
      </c>
      <c r="AA19" s="20">
        <v>16</v>
      </c>
      <c r="AB19" s="20">
        <v>0</v>
      </c>
      <c r="AC19" s="20">
        <v>0</v>
      </c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14"/>
      <c r="BI19" s="14"/>
      <c r="BJ19" s="23"/>
      <c r="BK19" s="14"/>
      <c r="BL19" s="14"/>
      <c r="BM19" s="14"/>
      <c r="BN19" s="14">
        <v>1</v>
      </c>
      <c r="BO19" s="20">
        <v>100030002</v>
      </c>
      <c r="BP19" s="14"/>
      <c r="BQ19" s="14"/>
      <c r="BR19" s="14"/>
      <c r="BS19" s="14"/>
      <c r="BT19" s="14"/>
      <c r="BU19" s="14"/>
      <c r="BV19" s="14"/>
      <c r="BW19" s="20">
        <v>3</v>
      </c>
      <c r="BX19" s="20">
        <v>3</v>
      </c>
      <c r="BY19" s="20">
        <v>500</v>
      </c>
      <c r="BZ19" s="20">
        <v>3</v>
      </c>
      <c r="CA19" s="14">
        <v>23</v>
      </c>
      <c r="CB19" s="14">
        <f t="shared" si="0"/>
        <v>317</v>
      </c>
      <c r="CC19" s="14">
        <v>100</v>
      </c>
      <c r="CD19" s="14"/>
      <c r="CE19" s="20">
        <v>3</v>
      </c>
      <c r="CF19" s="14">
        <v>24</v>
      </c>
      <c r="CG19" s="14">
        <f t="shared" si="1"/>
        <v>317</v>
      </c>
      <c r="CH19" s="14">
        <v>100</v>
      </c>
      <c r="CI19" s="14"/>
      <c r="CJ19" s="14"/>
      <c r="CK19" s="14"/>
      <c r="CL19" s="14"/>
      <c r="CM19" s="16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</row>
    <row r="20" spans="1:118" ht="18.75" customHeight="1">
      <c r="A20" s="8"/>
      <c r="B20" s="20">
        <v>100030004</v>
      </c>
      <c r="C20" s="14">
        <v>10003</v>
      </c>
      <c r="D20" s="14" t="s">
        <v>58</v>
      </c>
      <c r="E20" s="14">
        <v>43.3</v>
      </c>
      <c r="F20" s="14">
        <v>43.3</v>
      </c>
      <c r="G20" s="14">
        <v>9</v>
      </c>
      <c r="H20" s="14">
        <v>99</v>
      </c>
      <c r="I20" s="14" t="b">
        <v>0</v>
      </c>
      <c r="J20" s="20">
        <v>4</v>
      </c>
      <c r="K20" s="20">
        <v>18</v>
      </c>
      <c r="L20" s="20">
        <v>4</v>
      </c>
      <c r="M20" s="20">
        <v>18</v>
      </c>
      <c r="N20" s="20">
        <v>0</v>
      </c>
      <c r="O20" s="20">
        <v>0</v>
      </c>
      <c r="P20" s="20">
        <v>4</v>
      </c>
      <c r="Q20" s="20">
        <v>18</v>
      </c>
      <c r="R20" s="20">
        <v>0</v>
      </c>
      <c r="S20" s="20">
        <v>0</v>
      </c>
      <c r="T20" s="20">
        <v>9</v>
      </c>
      <c r="U20" s="20">
        <v>18</v>
      </c>
      <c r="V20" s="20">
        <v>9</v>
      </c>
      <c r="W20" s="20">
        <v>18</v>
      </c>
      <c r="X20" s="20">
        <v>0</v>
      </c>
      <c r="Y20" s="20">
        <v>0</v>
      </c>
      <c r="Z20" s="20">
        <v>9</v>
      </c>
      <c r="AA20" s="20">
        <v>18</v>
      </c>
      <c r="AB20" s="20">
        <v>0</v>
      </c>
      <c r="AC20" s="20">
        <v>0</v>
      </c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14"/>
      <c r="BI20" s="14"/>
      <c r="BJ20" s="23"/>
      <c r="BK20" s="14"/>
      <c r="BL20" s="14"/>
      <c r="BM20" s="14"/>
      <c r="BN20" s="14">
        <v>1</v>
      </c>
      <c r="BO20" s="20">
        <v>100030003</v>
      </c>
      <c r="BP20" s="14"/>
      <c r="BQ20" s="14"/>
      <c r="BR20" s="14"/>
      <c r="BS20" s="14"/>
      <c r="BT20" s="14"/>
      <c r="BU20" s="14"/>
      <c r="BV20" s="14"/>
      <c r="BW20" s="20">
        <v>3</v>
      </c>
      <c r="BX20" s="20">
        <v>4</v>
      </c>
      <c r="BY20" s="20">
        <v>500</v>
      </c>
      <c r="BZ20" s="20">
        <v>3</v>
      </c>
      <c r="CA20" s="14">
        <v>23</v>
      </c>
      <c r="CB20" s="14">
        <f t="shared" si="0"/>
        <v>390</v>
      </c>
      <c r="CC20" s="14">
        <v>100</v>
      </c>
      <c r="CD20" s="14"/>
      <c r="CE20" s="20">
        <v>3</v>
      </c>
      <c r="CF20" s="14">
        <v>24</v>
      </c>
      <c r="CG20" s="14">
        <f t="shared" si="1"/>
        <v>390</v>
      </c>
      <c r="CH20" s="14">
        <v>100</v>
      </c>
      <c r="CI20" s="14"/>
      <c r="CJ20" s="14"/>
      <c r="CK20" s="14"/>
      <c r="CL20" s="14"/>
      <c r="CM20" s="16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</row>
    <row r="21" spans="1:118" ht="18.75" customHeight="1">
      <c r="A21" s="8"/>
      <c r="B21" s="20">
        <v>100030005</v>
      </c>
      <c r="C21" s="14">
        <v>10003</v>
      </c>
      <c r="D21" s="14" t="s">
        <v>59</v>
      </c>
      <c r="E21" s="14">
        <v>47</v>
      </c>
      <c r="F21" s="14">
        <v>47</v>
      </c>
      <c r="G21" s="14">
        <v>9</v>
      </c>
      <c r="H21" s="14">
        <v>99</v>
      </c>
      <c r="I21" s="14" t="b">
        <v>0</v>
      </c>
      <c r="J21" s="20">
        <v>5</v>
      </c>
      <c r="K21" s="20">
        <v>20</v>
      </c>
      <c r="L21" s="20">
        <v>5</v>
      </c>
      <c r="M21" s="20">
        <v>20</v>
      </c>
      <c r="N21" s="20">
        <v>0</v>
      </c>
      <c r="O21" s="20">
        <v>0</v>
      </c>
      <c r="P21" s="20">
        <v>5</v>
      </c>
      <c r="Q21" s="20">
        <v>20</v>
      </c>
      <c r="R21" s="20">
        <v>0</v>
      </c>
      <c r="S21" s="20">
        <v>0</v>
      </c>
      <c r="T21" s="20">
        <v>10</v>
      </c>
      <c r="U21" s="20">
        <v>20</v>
      </c>
      <c r="V21" s="20">
        <v>10</v>
      </c>
      <c r="W21" s="20">
        <v>20</v>
      </c>
      <c r="X21" s="20">
        <v>0</v>
      </c>
      <c r="Y21" s="20">
        <v>0</v>
      </c>
      <c r="Z21" s="20">
        <v>10</v>
      </c>
      <c r="AA21" s="20">
        <v>20</v>
      </c>
      <c r="AB21" s="20">
        <v>0</v>
      </c>
      <c r="AC21" s="20">
        <v>0</v>
      </c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14"/>
      <c r="BI21" s="14"/>
      <c r="BJ21" s="23"/>
      <c r="BK21" s="14"/>
      <c r="BL21" s="14"/>
      <c r="BM21" s="14"/>
      <c r="BN21" s="14">
        <v>1</v>
      </c>
      <c r="BO21" s="20">
        <v>100030004</v>
      </c>
      <c r="BP21" s="14"/>
      <c r="BQ21" s="14"/>
      <c r="BR21" s="14"/>
      <c r="BS21" s="14"/>
      <c r="BT21" s="14"/>
      <c r="BU21" s="14"/>
      <c r="BV21" s="14"/>
      <c r="BW21" s="20">
        <v>3</v>
      </c>
      <c r="BX21" s="20">
        <v>5</v>
      </c>
      <c r="BY21" s="20">
        <v>500</v>
      </c>
      <c r="BZ21" s="20">
        <v>3</v>
      </c>
      <c r="CA21" s="14">
        <v>23</v>
      </c>
      <c r="CB21" s="14">
        <f t="shared" si="0"/>
        <v>423</v>
      </c>
      <c r="CC21" s="14">
        <v>100</v>
      </c>
      <c r="CD21" s="14"/>
      <c r="CE21" s="20">
        <v>3</v>
      </c>
      <c r="CF21" s="14">
        <v>24</v>
      </c>
      <c r="CG21" s="14">
        <f t="shared" si="1"/>
        <v>423</v>
      </c>
      <c r="CH21" s="14">
        <v>100</v>
      </c>
      <c r="CI21" s="14"/>
      <c r="CJ21" s="14"/>
      <c r="CK21" s="14"/>
      <c r="CL21" s="14"/>
      <c r="CM21" s="16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</row>
    <row r="22" spans="1:118" ht="18.75" customHeight="1">
      <c r="A22" s="8"/>
      <c r="B22" s="20">
        <v>100040001</v>
      </c>
      <c r="C22" s="14">
        <v>10004</v>
      </c>
      <c r="D22" s="14" t="s">
        <v>60</v>
      </c>
      <c r="E22" s="14">
        <v>50.7</v>
      </c>
      <c r="F22" s="14">
        <v>50.7</v>
      </c>
      <c r="G22" s="14">
        <v>10</v>
      </c>
      <c r="H22" s="14">
        <v>99</v>
      </c>
      <c r="I22" s="14" t="b">
        <v>0</v>
      </c>
      <c r="J22" s="20">
        <v>1</v>
      </c>
      <c r="K22" s="20">
        <v>22</v>
      </c>
      <c r="L22" s="20">
        <v>1</v>
      </c>
      <c r="M22" s="20">
        <v>22</v>
      </c>
      <c r="N22" s="20">
        <v>0</v>
      </c>
      <c r="O22" s="20">
        <v>0</v>
      </c>
      <c r="P22" s="20">
        <v>6</v>
      </c>
      <c r="Q22" s="20">
        <v>22</v>
      </c>
      <c r="R22" s="20">
        <v>0</v>
      </c>
      <c r="S22" s="20">
        <v>0</v>
      </c>
      <c r="T22" s="20">
        <v>1</v>
      </c>
      <c r="U22" s="20">
        <v>22</v>
      </c>
      <c r="V22" s="20">
        <v>6</v>
      </c>
      <c r="W22" s="20">
        <v>22</v>
      </c>
      <c r="X22" s="20">
        <v>0</v>
      </c>
      <c r="Y22" s="20">
        <v>0</v>
      </c>
      <c r="Z22" s="20">
        <v>11</v>
      </c>
      <c r="AA22" s="20">
        <v>22</v>
      </c>
      <c r="AB22" s="20">
        <v>0</v>
      </c>
      <c r="AC22" s="20">
        <v>0</v>
      </c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14"/>
      <c r="BI22" s="14"/>
      <c r="BJ22" s="23"/>
      <c r="BK22" s="14"/>
      <c r="BL22" s="14"/>
      <c r="BM22" s="14"/>
      <c r="BN22" s="14">
        <v>1</v>
      </c>
      <c r="BO22" s="20">
        <v>100030005</v>
      </c>
      <c r="BP22" s="14"/>
      <c r="BQ22" s="14"/>
      <c r="BR22" s="14"/>
      <c r="BS22" s="14"/>
      <c r="BT22" s="14"/>
      <c r="BU22" s="14"/>
      <c r="BV22" s="14"/>
      <c r="BW22" s="20">
        <v>3</v>
      </c>
      <c r="BX22" s="20">
        <v>6</v>
      </c>
      <c r="BY22" s="20">
        <v>200</v>
      </c>
      <c r="BZ22" s="20">
        <v>3</v>
      </c>
      <c r="CA22" s="14">
        <v>23</v>
      </c>
      <c r="CB22" s="14">
        <f t="shared" si="0"/>
        <v>507</v>
      </c>
      <c r="CC22" s="14">
        <v>100</v>
      </c>
      <c r="CD22" s="14"/>
      <c r="CE22" s="20">
        <v>3</v>
      </c>
      <c r="CF22" s="14">
        <v>24</v>
      </c>
      <c r="CG22" s="14">
        <f t="shared" si="1"/>
        <v>507</v>
      </c>
      <c r="CH22" s="14">
        <v>100</v>
      </c>
      <c r="CI22" s="14"/>
      <c r="CJ22" s="14"/>
      <c r="CK22" s="14"/>
      <c r="CL22" s="14"/>
      <c r="CM22" s="16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</row>
    <row r="23" spans="1:118" ht="18.75" customHeight="1">
      <c r="A23" s="8"/>
      <c r="B23" s="20">
        <v>100040002</v>
      </c>
      <c r="C23" s="14">
        <v>10004</v>
      </c>
      <c r="D23" s="14" t="s">
        <v>61</v>
      </c>
      <c r="E23" s="14">
        <v>54.4</v>
      </c>
      <c r="F23" s="14">
        <v>54.4</v>
      </c>
      <c r="G23" s="14">
        <v>10</v>
      </c>
      <c r="H23" s="14">
        <v>99</v>
      </c>
      <c r="I23" s="14" t="b">
        <v>0</v>
      </c>
      <c r="J23" s="20">
        <v>2</v>
      </c>
      <c r="K23" s="20">
        <v>24</v>
      </c>
      <c r="L23" s="20">
        <v>2</v>
      </c>
      <c r="M23" s="20">
        <v>24</v>
      </c>
      <c r="N23" s="20">
        <v>0</v>
      </c>
      <c r="O23" s="20">
        <v>0</v>
      </c>
      <c r="P23" s="20">
        <v>7</v>
      </c>
      <c r="Q23" s="20">
        <v>24</v>
      </c>
      <c r="R23" s="20">
        <v>0</v>
      </c>
      <c r="S23" s="20">
        <v>0</v>
      </c>
      <c r="T23" s="20">
        <v>2</v>
      </c>
      <c r="U23" s="20">
        <v>24</v>
      </c>
      <c r="V23" s="20">
        <v>7</v>
      </c>
      <c r="W23" s="20">
        <v>24</v>
      </c>
      <c r="X23" s="20">
        <v>0</v>
      </c>
      <c r="Y23" s="20">
        <v>0</v>
      </c>
      <c r="Z23" s="20">
        <v>12</v>
      </c>
      <c r="AA23" s="20">
        <v>24</v>
      </c>
      <c r="AB23" s="20">
        <v>0</v>
      </c>
      <c r="AC23" s="20">
        <v>0</v>
      </c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14"/>
      <c r="BI23" s="14"/>
      <c r="BJ23" s="23"/>
      <c r="BK23" s="14"/>
      <c r="BL23" s="14"/>
      <c r="BM23" s="14"/>
      <c r="BN23" s="14">
        <v>1</v>
      </c>
      <c r="BO23" s="20">
        <v>100040001</v>
      </c>
      <c r="BP23" s="14"/>
      <c r="BQ23" s="14"/>
      <c r="BR23" s="14"/>
      <c r="BS23" s="14"/>
      <c r="BT23" s="14"/>
      <c r="BU23" s="14"/>
      <c r="BV23" s="14"/>
      <c r="BW23" s="20">
        <v>3</v>
      </c>
      <c r="BX23" s="20">
        <v>7</v>
      </c>
      <c r="BY23" s="20">
        <v>200</v>
      </c>
      <c r="BZ23" s="20">
        <v>3</v>
      </c>
      <c r="CA23" s="14">
        <v>23</v>
      </c>
      <c r="CB23" s="14">
        <f t="shared" si="0"/>
        <v>544</v>
      </c>
      <c r="CC23" s="14">
        <v>100</v>
      </c>
      <c r="CD23" s="14"/>
      <c r="CE23" s="20">
        <v>3</v>
      </c>
      <c r="CF23" s="14">
        <v>24</v>
      </c>
      <c r="CG23" s="14">
        <f t="shared" si="1"/>
        <v>544</v>
      </c>
      <c r="CH23" s="14">
        <v>100</v>
      </c>
      <c r="CI23" s="14"/>
      <c r="CJ23" s="14"/>
      <c r="CK23" s="14"/>
      <c r="CL23" s="14"/>
      <c r="CM23" s="16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</row>
    <row r="24" spans="1:118" ht="18.75" customHeight="1">
      <c r="A24" s="8"/>
      <c r="B24" s="20">
        <v>100040003</v>
      </c>
      <c r="C24" s="14">
        <v>10004</v>
      </c>
      <c r="D24" s="14" t="s">
        <v>62</v>
      </c>
      <c r="E24" s="14">
        <v>58.1</v>
      </c>
      <c r="F24" s="14">
        <v>58.1</v>
      </c>
      <c r="G24" s="14">
        <v>10</v>
      </c>
      <c r="H24" s="14">
        <v>99</v>
      </c>
      <c r="I24" s="14" t="b">
        <v>0</v>
      </c>
      <c r="J24" s="20">
        <v>3</v>
      </c>
      <c r="K24" s="20">
        <v>26</v>
      </c>
      <c r="L24" s="20">
        <v>3</v>
      </c>
      <c r="M24" s="20">
        <v>26</v>
      </c>
      <c r="N24" s="20">
        <v>0</v>
      </c>
      <c r="O24" s="20">
        <v>0</v>
      </c>
      <c r="P24" s="20">
        <v>8</v>
      </c>
      <c r="Q24" s="20">
        <v>26</v>
      </c>
      <c r="R24" s="20">
        <v>0</v>
      </c>
      <c r="S24" s="20">
        <v>0</v>
      </c>
      <c r="T24" s="20">
        <v>3</v>
      </c>
      <c r="U24" s="20">
        <v>26</v>
      </c>
      <c r="V24" s="20">
        <v>8</v>
      </c>
      <c r="W24" s="20">
        <v>26</v>
      </c>
      <c r="X24" s="20">
        <v>0</v>
      </c>
      <c r="Y24" s="20">
        <v>0</v>
      </c>
      <c r="Z24" s="20">
        <v>13</v>
      </c>
      <c r="AA24" s="20">
        <v>26</v>
      </c>
      <c r="AB24" s="20">
        <v>0</v>
      </c>
      <c r="AC24" s="20">
        <v>0</v>
      </c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14"/>
      <c r="BI24" s="14"/>
      <c r="BJ24" s="23"/>
      <c r="BK24" s="14"/>
      <c r="BL24" s="14"/>
      <c r="BM24" s="14"/>
      <c r="BN24" s="14">
        <v>1</v>
      </c>
      <c r="BO24" s="20">
        <v>100040002</v>
      </c>
      <c r="BP24" s="14"/>
      <c r="BQ24" s="14"/>
      <c r="BR24" s="14"/>
      <c r="BS24" s="14"/>
      <c r="BT24" s="14"/>
      <c r="BU24" s="14"/>
      <c r="BV24" s="14"/>
      <c r="BW24" s="20">
        <v>3</v>
      </c>
      <c r="BX24" s="20">
        <v>8</v>
      </c>
      <c r="BY24" s="20">
        <v>200</v>
      </c>
      <c r="BZ24" s="20">
        <v>3</v>
      </c>
      <c r="CA24" s="14">
        <v>23</v>
      </c>
      <c r="CB24" s="14">
        <f t="shared" si="0"/>
        <v>581</v>
      </c>
      <c r="CC24" s="14">
        <v>100</v>
      </c>
      <c r="CD24" s="14"/>
      <c r="CE24" s="20">
        <v>3</v>
      </c>
      <c r="CF24" s="14">
        <v>24</v>
      </c>
      <c r="CG24" s="14">
        <f t="shared" si="1"/>
        <v>581</v>
      </c>
      <c r="CH24" s="14">
        <v>100</v>
      </c>
      <c r="CI24" s="14"/>
      <c r="CJ24" s="14"/>
      <c r="CK24" s="14"/>
      <c r="CL24" s="14"/>
      <c r="CM24" s="16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</row>
    <row r="25" spans="1:118" ht="18.75" customHeight="1">
      <c r="A25" s="8"/>
      <c r="B25" s="20">
        <v>100040004</v>
      </c>
      <c r="C25" s="14">
        <v>10004</v>
      </c>
      <c r="D25" s="14" t="s">
        <v>63</v>
      </c>
      <c r="E25" s="14">
        <v>61.8</v>
      </c>
      <c r="F25" s="14">
        <v>61.8</v>
      </c>
      <c r="G25" s="14">
        <v>11</v>
      </c>
      <c r="H25" s="14">
        <v>99</v>
      </c>
      <c r="I25" s="14" t="b">
        <v>0</v>
      </c>
      <c r="J25" s="20">
        <v>4</v>
      </c>
      <c r="K25" s="20">
        <v>28</v>
      </c>
      <c r="L25" s="20">
        <v>4</v>
      </c>
      <c r="M25" s="20">
        <v>28</v>
      </c>
      <c r="N25" s="20">
        <v>0</v>
      </c>
      <c r="O25" s="20">
        <v>0</v>
      </c>
      <c r="P25" s="20">
        <v>9</v>
      </c>
      <c r="Q25" s="20">
        <v>28</v>
      </c>
      <c r="R25" s="20">
        <v>0</v>
      </c>
      <c r="S25" s="20">
        <v>0</v>
      </c>
      <c r="T25" s="20">
        <v>4</v>
      </c>
      <c r="U25" s="20">
        <v>28</v>
      </c>
      <c r="V25" s="20">
        <v>9</v>
      </c>
      <c r="W25" s="20">
        <v>28</v>
      </c>
      <c r="X25" s="20">
        <v>0</v>
      </c>
      <c r="Y25" s="20">
        <v>0</v>
      </c>
      <c r="Z25" s="20">
        <v>14</v>
      </c>
      <c r="AA25" s="20">
        <v>28</v>
      </c>
      <c r="AB25" s="20">
        <v>0</v>
      </c>
      <c r="AC25" s="20">
        <v>0</v>
      </c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14"/>
      <c r="BI25" s="14"/>
      <c r="BJ25" s="23"/>
      <c r="BK25" s="14"/>
      <c r="BL25" s="14"/>
      <c r="BM25" s="14"/>
      <c r="BN25" s="14">
        <v>1</v>
      </c>
      <c r="BO25" s="20">
        <v>100040003</v>
      </c>
      <c r="BP25" s="14"/>
      <c r="BQ25" s="14"/>
      <c r="BR25" s="14"/>
      <c r="BS25" s="14"/>
      <c r="BT25" s="14"/>
      <c r="BU25" s="14"/>
      <c r="BV25" s="14"/>
      <c r="BW25" s="20">
        <v>3</v>
      </c>
      <c r="BX25" s="20">
        <v>9</v>
      </c>
      <c r="BY25" s="20">
        <v>200</v>
      </c>
      <c r="BZ25" s="20">
        <v>3</v>
      </c>
      <c r="CA25" s="14">
        <v>23</v>
      </c>
      <c r="CB25" s="14">
        <f t="shared" si="0"/>
        <v>680</v>
      </c>
      <c r="CC25" s="14">
        <v>100</v>
      </c>
      <c r="CD25" s="14"/>
      <c r="CE25" s="20">
        <v>3</v>
      </c>
      <c r="CF25" s="14">
        <v>24</v>
      </c>
      <c r="CG25" s="14">
        <f t="shared" si="1"/>
        <v>680</v>
      </c>
      <c r="CH25" s="14">
        <v>100</v>
      </c>
      <c r="CI25" s="14"/>
      <c r="CJ25" s="14"/>
      <c r="CK25" s="14"/>
      <c r="CL25" s="14"/>
      <c r="CM25" s="16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ht="18.75" customHeight="1">
      <c r="A26" s="8"/>
      <c r="B26" s="20">
        <v>100040005</v>
      </c>
      <c r="C26" s="14">
        <v>10004</v>
      </c>
      <c r="D26" s="14" t="s">
        <v>64</v>
      </c>
      <c r="E26" s="14">
        <v>65.5</v>
      </c>
      <c r="F26" s="14">
        <v>65.5</v>
      </c>
      <c r="G26" s="14">
        <v>11</v>
      </c>
      <c r="H26" s="14">
        <v>99</v>
      </c>
      <c r="I26" s="14" t="b">
        <v>0</v>
      </c>
      <c r="J26" s="20">
        <v>5</v>
      </c>
      <c r="K26" s="20">
        <v>30</v>
      </c>
      <c r="L26" s="20">
        <v>5</v>
      </c>
      <c r="M26" s="20">
        <v>30</v>
      </c>
      <c r="N26" s="20">
        <v>0</v>
      </c>
      <c r="O26" s="20">
        <v>0</v>
      </c>
      <c r="P26" s="20">
        <v>10</v>
      </c>
      <c r="Q26" s="20">
        <v>30</v>
      </c>
      <c r="R26" s="20">
        <v>0</v>
      </c>
      <c r="S26" s="20">
        <v>0</v>
      </c>
      <c r="T26" s="20">
        <v>5</v>
      </c>
      <c r="U26" s="20">
        <v>30</v>
      </c>
      <c r="V26" s="20">
        <v>10</v>
      </c>
      <c r="W26" s="20">
        <v>30</v>
      </c>
      <c r="X26" s="20">
        <v>0</v>
      </c>
      <c r="Y26" s="20">
        <v>0</v>
      </c>
      <c r="Z26" s="20">
        <v>15</v>
      </c>
      <c r="AA26" s="20">
        <v>30</v>
      </c>
      <c r="AB26" s="20">
        <v>0</v>
      </c>
      <c r="AC26" s="20">
        <v>0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14"/>
      <c r="BI26" s="14"/>
      <c r="BJ26" s="23"/>
      <c r="BK26" s="14"/>
      <c r="BL26" s="14"/>
      <c r="BM26" s="14"/>
      <c r="BN26" s="14">
        <v>1</v>
      </c>
      <c r="BO26" s="20">
        <v>100040004</v>
      </c>
      <c r="BP26" s="14"/>
      <c r="BQ26" s="14"/>
      <c r="BR26" s="14"/>
      <c r="BS26" s="14"/>
      <c r="BT26" s="14"/>
      <c r="BU26" s="14"/>
      <c r="BV26" s="14"/>
      <c r="BW26" s="20">
        <v>3</v>
      </c>
      <c r="BX26" s="20">
        <v>10</v>
      </c>
      <c r="BY26" s="20">
        <v>200</v>
      </c>
      <c r="BZ26" s="20">
        <v>3</v>
      </c>
      <c r="CA26" s="14">
        <v>23</v>
      </c>
      <c r="CB26" s="14">
        <f t="shared" si="0"/>
        <v>721</v>
      </c>
      <c r="CC26" s="14">
        <v>100</v>
      </c>
      <c r="CD26" s="14"/>
      <c r="CE26" s="20">
        <v>3</v>
      </c>
      <c r="CF26" s="14">
        <v>24</v>
      </c>
      <c r="CG26" s="14">
        <f t="shared" si="1"/>
        <v>721</v>
      </c>
      <c r="CH26" s="14">
        <v>100</v>
      </c>
      <c r="CI26" s="14"/>
      <c r="CJ26" s="14"/>
      <c r="CK26" s="14"/>
      <c r="CL26" s="14"/>
      <c r="CM26" s="16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ht="18.75" customHeight="1">
      <c r="A27" s="8"/>
      <c r="B27" s="20">
        <v>100050001</v>
      </c>
      <c r="C27" s="14">
        <v>10005</v>
      </c>
      <c r="D27" s="14" t="s">
        <v>65</v>
      </c>
      <c r="E27" s="14">
        <v>69.2</v>
      </c>
      <c r="F27" s="14">
        <v>69.2</v>
      </c>
      <c r="G27" s="14">
        <v>12</v>
      </c>
      <c r="H27" s="14">
        <v>99</v>
      </c>
      <c r="I27" s="14" t="b">
        <v>0</v>
      </c>
      <c r="J27" s="20">
        <v>1</v>
      </c>
      <c r="K27" s="20">
        <v>32</v>
      </c>
      <c r="L27" s="20">
        <v>1</v>
      </c>
      <c r="M27" s="20">
        <v>32</v>
      </c>
      <c r="N27" s="20">
        <v>0</v>
      </c>
      <c r="O27" s="20">
        <v>0</v>
      </c>
      <c r="P27" s="20">
        <v>1</v>
      </c>
      <c r="Q27" s="20">
        <v>32</v>
      </c>
      <c r="R27" s="20">
        <v>0</v>
      </c>
      <c r="S27" s="20">
        <v>0</v>
      </c>
      <c r="T27" s="20">
        <v>1</v>
      </c>
      <c r="U27" s="20">
        <v>32</v>
      </c>
      <c r="V27" s="20">
        <v>6</v>
      </c>
      <c r="W27" s="20">
        <v>32</v>
      </c>
      <c r="X27" s="20">
        <v>0</v>
      </c>
      <c r="Y27" s="20">
        <v>0</v>
      </c>
      <c r="Z27" s="20">
        <v>11</v>
      </c>
      <c r="AA27" s="20">
        <v>32</v>
      </c>
      <c r="AB27" s="20">
        <v>0</v>
      </c>
      <c r="AC27" s="20">
        <v>0</v>
      </c>
      <c r="AD27" s="20">
        <v>1</v>
      </c>
      <c r="AE27" s="20">
        <v>32</v>
      </c>
      <c r="AF27" s="20">
        <v>6</v>
      </c>
      <c r="AG27" s="20">
        <v>32</v>
      </c>
      <c r="AH27" s="20">
        <v>11</v>
      </c>
      <c r="AI27" s="20">
        <v>32</v>
      </c>
      <c r="AJ27" s="20">
        <v>16</v>
      </c>
      <c r="AK27" s="20">
        <v>32</v>
      </c>
      <c r="AL27" s="20">
        <v>11</v>
      </c>
      <c r="AM27" s="20">
        <v>32</v>
      </c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14"/>
      <c r="BI27" s="14"/>
      <c r="BJ27" s="23"/>
      <c r="BK27" s="14"/>
      <c r="BL27" s="14"/>
      <c r="BM27" s="14"/>
      <c r="BN27" s="14">
        <v>1</v>
      </c>
      <c r="BO27" s="20">
        <v>100040005</v>
      </c>
      <c r="BP27" s="14"/>
      <c r="BQ27" s="14"/>
      <c r="BR27" s="14"/>
      <c r="BS27" s="14"/>
      <c r="BT27" s="14"/>
      <c r="BU27" s="14"/>
      <c r="BV27" s="14"/>
      <c r="BW27" s="20">
        <v>3</v>
      </c>
      <c r="BX27" s="20">
        <v>24</v>
      </c>
      <c r="BY27" s="20">
        <v>14000</v>
      </c>
      <c r="BZ27" s="20">
        <v>3</v>
      </c>
      <c r="CA27" s="14">
        <v>23</v>
      </c>
      <c r="CB27" s="14">
        <f t="shared" si="0"/>
        <v>830</v>
      </c>
      <c r="CC27" s="14">
        <v>100</v>
      </c>
      <c r="CD27" s="14"/>
      <c r="CE27" s="20">
        <v>3</v>
      </c>
      <c r="CF27" s="14">
        <v>24</v>
      </c>
      <c r="CG27" s="14">
        <f t="shared" si="1"/>
        <v>830</v>
      </c>
      <c r="CH27" s="14">
        <v>100</v>
      </c>
      <c r="CI27" s="14"/>
      <c r="CJ27" s="14"/>
      <c r="CK27" s="14"/>
      <c r="CL27" s="14"/>
      <c r="CM27" s="16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ht="18.75" customHeight="1">
      <c r="A28" s="8"/>
      <c r="B28" s="20">
        <v>100050002</v>
      </c>
      <c r="C28" s="14">
        <v>10005</v>
      </c>
      <c r="D28" s="14" t="s">
        <v>66</v>
      </c>
      <c r="E28" s="14">
        <v>72.900000000000006</v>
      </c>
      <c r="F28" s="14">
        <v>72.900000000000006</v>
      </c>
      <c r="G28" s="14">
        <v>12</v>
      </c>
      <c r="H28" s="14">
        <v>99</v>
      </c>
      <c r="I28" s="14" t="b">
        <v>0</v>
      </c>
      <c r="J28" s="20">
        <v>2</v>
      </c>
      <c r="K28" s="20">
        <v>34</v>
      </c>
      <c r="L28" s="20">
        <v>2</v>
      </c>
      <c r="M28" s="20">
        <v>34</v>
      </c>
      <c r="N28" s="20">
        <v>0</v>
      </c>
      <c r="O28" s="20">
        <v>0</v>
      </c>
      <c r="P28" s="20">
        <v>2</v>
      </c>
      <c r="Q28" s="20">
        <v>34</v>
      </c>
      <c r="R28" s="20">
        <v>0</v>
      </c>
      <c r="S28" s="20">
        <v>0</v>
      </c>
      <c r="T28" s="20">
        <v>2</v>
      </c>
      <c r="U28" s="20">
        <v>34</v>
      </c>
      <c r="V28" s="20">
        <v>7</v>
      </c>
      <c r="W28" s="20">
        <v>34</v>
      </c>
      <c r="X28" s="20">
        <v>0</v>
      </c>
      <c r="Y28" s="20">
        <v>0</v>
      </c>
      <c r="Z28" s="20">
        <v>12</v>
      </c>
      <c r="AA28" s="20">
        <v>34</v>
      </c>
      <c r="AB28" s="20">
        <v>0</v>
      </c>
      <c r="AC28" s="20">
        <v>0</v>
      </c>
      <c r="AD28" s="20">
        <v>2</v>
      </c>
      <c r="AE28" s="20">
        <v>34</v>
      </c>
      <c r="AF28" s="20">
        <v>7</v>
      </c>
      <c r="AG28" s="20">
        <v>34</v>
      </c>
      <c r="AH28" s="20">
        <v>12</v>
      </c>
      <c r="AI28" s="20">
        <v>34</v>
      </c>
      <c r="AJ28" s="20">
        <v>17</v>
      </c>
      <c r="AK28" s="20">
        <v>34</v>
      </c>
      <c r="AL28" s="20">
        <v>12</v>
      </c>
      <c r="AM28" s="20">
        <v>34</v>
      </c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14"/>
      <c r="BI28" s="14"/>
      <c r="BJ28" s="23"/>
      <c r="BK28" s="14"/>
      <c r="BL28" s="14"/>
      <c r="BM28" s="14"/>
      <c r="BN28" s="14">
        <v>1</v>
      </c>
      <c r="BO28" s="20">
        <v>100050001</v>
      </c>
      <c r="BP28" s="14"/>
      <c r="BQ28" s="14"/>
      <c r="BR28" s="14"/>
      <c r="BS28" s="14"/>
      <c r="BT28" s="14"/>
      <c r="BU28" s="14"/>
      <c r="BV28" s="14"/>
      <c r="BW28" s="20">
        <v>3</v>
      </c>
      <c r="BX28" s="20">
        <v>24</v>
      </c>
      <c r="BY28" s="20">
        <v>16000</v>
      </c>
      <c r="BZ28" s="20">
        <v>3</v>
      </c>
      <c r="CA28" s="14">
        <v>23</v>
      </c>
      <c r="CB28" s="14">
        <f t="shared" si="0"/>
        <v>875</v>
      </c>
      <c r="CC28" s="14">
        <v>100</v>
      </c>
      <c r="CD28" s="14"/>
      <c r="CE28" s="20">
        <v>3</v>
      </c>
      <c r="CF28" s="14">
        <v>24</v>
      </c>
      <c r="CG28" s="14">
        <f t="shared" si="1"/>
        <v>875</v>
      </c>
      <c r="CH28" s="14">
        <v>100</v>
      </c>
      <c r="CI28" s="14"/>
      <c r="CJ28" s="14"/>
      <c r="CK28" s="14"/>
      <c r="CL28" s="14"/>
      <c r="CM28" s="16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ht="18.75" customHeight="1">
      <c r="A29" s="8"/>
      <c r="B29" s="20">
        <v>100050003</v>
      </c>
      <c r="C29" s="14">
        <v>10005</v>
      </c>
      <c r="D29" s="14" t="s">
        <v>67</v>
      </c>
      <c r="E29" s="14">
        <v>76.599999999999994</v>
      </c>
      <c r="F29" s="14">
        <v>76.599999999999994</v>
      </c>
      <c r="G29" s="14">
        <v>12</v>
      </c>
      <c r="H29" s="14">
        <v>99</v>
      </c>
      <c r="I29" s="14" t="b">
        <v>0</v>
      </c>
      <c r="J29" s="20">
        <v>3</v>
      </c>
      <c r="K29" s="20">
        <v>36</v>
      </c>
      <c r="L29" s="20">
        <v>3</v>
      </c>
      <c r="M29" s="20">
        <v>36</v>
      </c>
      <c r="N29" s="20">
        <v>0</v>
      </c>
      <c r="O29" s="20">
        <v>0</v>
      </c>
      <c r="P29" s="20">
        <v>3</v>
      </c>
      <c r="Q29" s="20">
        <v>36</v>
      </c>
      <c r="R29" s="20">
        <v>0</v>
      </c>
      <c r="S29" s="20">
        <v>0</v>
      </c>
      <c r="T29" s="20">
        <v>3</v>
      </c>
      <c r="U29" s="20">
        <v>36</v>
      </c>
      <c r="V29" s="20">
        <v>8</v>
      </c>
      <c r="W29" s="20">
        <v>36</v>
      </c>
      <c r="X29" s="20">
        <v>0</v>
      </c>
      <c r="Y29" s="20">
        <v>0</v>
      </c>
      <c r="Z29" s="20">
        <v>13</v>
      </c>
      <c r="AA29" s="20">
        <v>36</v>
      </c>
      <c r="AB29" s="20">
        <v>0</v>
      </c>
      <c r="AC29" s="20">
        <v>0</v>
      </c>
      <c r="AD29" s="20">
        <v>3</v>
      </c>
      <c r="AE29" s="20">
        <v>36</v>
      </c>
      <c r="AF29" s="20">
        <v>8</v>
      </c>
      <c r="AG29" s="20">
        <v>36</v>
      </c>
      <c r="AH29" s="20">
        <v>13</v>
      </c>
      <c r="AI29" s="20">
        <v>36</v>
      </c>
      <c r="AJ29" s="20">
        <v>18</v>
      </c>
      <c r="AK29" s="20">
        <v>36</v>
      </c>
      <c r="AL29" s="20">
        <v>13</v>
      </c>
      <c r="AM29" s="20">
        <v>36</v>
      </c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14"/>
      <c r="BI29" s="21"/>
      <c r="BJ29" s="22"/>
      <c r="BK29" s="14"/>
      <c r="BL29" s="14"/>
      <c r="BM29" s="21"/>
      <c r="BN29" s="14">
        <v>1</v>
      </c>
      <c r="BO29" s="20">
        <v>100050002</v>
      </c>
      <c r="BP29" s="21"/>
      <c r="BQ29" s="14"/>
      <c r="BR29" s="14"/>
      <c r="BS29" s="21"/>
      <c r="BT29" s="14"/>
      <c r="BU29" s="14"/>
      <c r="BV29" s="14"/>
      <c r="BW29" s="20">
        <v>3</v>
      </c>
      <c r="BX29" s="20">
        <v>24</v>
      </c>
      <c r="BY29" s="20">
        <v>18000</v>
      </c>
      <c r="BZ29" s="20">
        <v>3</v>
      </c>
      <c r="CA29" s="14">
        <v>23</v>
      </c>
      <c r="CB29" s="14">
        <f t="shared" si="0"/>
        <v>919</v>
      </c>
      <c r="CC29" s="14">
        <v>100</v>
      </c>
      <c r="CD29" s="14"/>
      <c r="CE29" s="20">
        <v>3</v>
      </c>
      <c r="CF29" s="14">
        <v>24</v>
      </c>
      <c r="CG29" s="14">
        <f t="shared" si="1"/>
        <v>919</v>
      </c>
      <c r="CH29" s="14">
        <v>100</v>
      </c>
      <c r="CI29" s="14"/>
      <c r="CJ29" s="14"/>
      <c r="CK29" s="14"/>
      <c r="CL29" s="14"/>
      <c r="CM29" s="16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ht="18.75" customHeight="1">
      <c r="A30" s="8"/>
      <c r="B30" s="20">
        <v>100050004</v>
      </c>
      <c r="C30" s="14">
        <v>10005</v>
      </c>
      <c r="D30" s="14" t="s">
        <v>68</v>
      </c>
      <c r="E30" s="14">
        <v>80.3</v>
      </c>
      <c r="F30" s="14">
        <v>80.3</v>
      </c>
      <c r="G30" s="14">
        <v>13</v>
      </c>
      <c r="H30" s="14">
        <v>99</v>
      </c>
      <c r="I30" s="14" t="b">
        <v>0</v>
      </c>
      <c r="J30" s="20">
        <v>4</v>
      </c>
      <c r="K30" s="20">
        <v>38</v>
      </c>
      <c r="L30" s="20">
        <v>4</v>
      </c>
      <c r="M30" s="20">
        <v>38</v>
      </c>
      <c r="N30" s="20">
        <v>0</v>
      </c>
      <c r="O30" s="20">
        <v>0</v>
      </c>
      <c r="P30" s="20">
        <v>4</v>
      </c>
      <c r="Q30" s="20">
        <v>38</v>
      </c>
      <c r="R30" s="20">
        <v>0</v>
      </c>
      <c r="S30" s="20">
        <v>0</v>
      </c>
      <c r="T30" s="20">
        <v>4</v>
      </c>
      <c r="U30" s="20">
        <v>38</v>
      </c>
      <c r="V30" s="20">
        <v>9</v>
      </c>
      <c r="W30" s="20">
        <v>38</v>
      </c>
      <c r="X30" s="20">
        <v>0</v>
      </c>
      <c r="Y30" s="20">
        <v>0</v>
      </c>
      <c r="Z30" s="20">
        <v>14</v>
      </c>
      <c r="AA30" s="20">
        <v>38</v>
      </c>
      <c r="AB30" s="20">
        <v>0</v>
      </c>
      <c r="AC30" s="20">
        <v>0</v>
      </c>
      <c r="AD30" s="20">
        <v>4</v>
      </c>
      <c r="AE30" s="20">
        <v>38</v>
      </c>
      <c r="AF30" s="20">
        <v>9</v>
      </c>
      <c r="AG30" s="20">
        <v>38</v>
      </c>
      <c r="AH30" s="20">
        <v>14</v>
      </c>
      <c r="AI30" s="20">
        <v>38</v>
      </c>
      <c r="AJ30" s="20">
        <v>19</v>
      </c>
      <c r="AK30" s="20">
        <v>38</v>
      </c>
      <c r="AL30" s="20">
        <v>14</v>
      </c>
      <c r="AM30" s="20">
        <v>38</v>
      </c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14"/>
      <c r="BI30" s="14"/>
      <c r="BJ30" s="23"/>
      <c r="BK30" s="14"/>
      <c r="BL30" s="14"/>
      <c r="BM30" s="14"/>
      <c r="BN30" s="14">
        <v>1</v>
      </c>
      <c r="BO30" s="20">
        <v>100050003</v>
      </c>
      <c r="BP30" s="14"/>
      <c r="BQ30" s="14"/>
      <c r="BR30" s="14"/>
      <c r="BS30" s="14"/>
      <c r="BT30" s="14"/>
      <c r="BU30" s="14"/>
      <c r="BV30" s="14"/>
      <c r="BW30" s="20">
        <v>3</v>
      </c>
      <c r="BX30" s="20">
        <v>24</v>
      </c>
      <c r="BY30" s="20">
        <v>20000</v>
      </c>
      <c r="BZ30" s="20">
        <v>3</v>
      </c>
      <c r="CA30" s="14">
        <v>23</v>
      </c>
      <c r="CB30" s="14">
        <f t="shared" si="0"/>
        <v>1044</v>
      </c>
      <c r="CC30" s="14">
        <v>100</v>
      </c>
      <c r="CD30" s="14"/>
      <c r="CE30" s="20">
        <v>3</v>
      </c>
      <c r="CF30" s="14">
        <v>24</v>
      </c>
      <c r="CG30" s="14">
        <f t="shared" si="1"/>
        <v>1044</v>
      </c>
      <c r="CH30" s="14">
        <v>100</v>
      </c>
      <c r="CI30" s="14"/>
      <c r="CJ30" s="14"/>
      <c r="CK30" s="14"/>
      <c r="CL30" s="14"/>
      <c r="CM30" s="16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ht="18.75" customHeight="1">
      <c r="A31" s="8"/>
      <c r="B31" s="20">
        <v>100050005</v>
      </c>
      <c r="C31" s="14">
        <v>10005</v>
      </c>
      <c r="D31" s="14" t="s">
        <v>69</v>
      </c>
      <c r="E31" s="14">
        <v>84</v>
      </c>
      <c r="F31" s="14">
        <v>84</v>
      </c>
      <c r="G31" s="14">
        <v>13</v>
      </c>
      <c r="H31" s="14">
        <v>99</v>
      </c>
      <c r="I31" s="14" t="b">
        <v>0</v>
      </c>
      <c r="J31" s="20">
        <v>5</v>
      </c>
      <c r="K31" s="20">
        <v>40</v>
      </c>
      <c r="L31" s="20">
        <v>5</v>
      </c>
      <c r="M31" s="20">
        <v>40</v>
      </c>
      <c r="N31" s="20">
        <v>0</v>
      </c>
      <c r="O31" s="20">
        <v>0</v>
      </c>
      <c r="P31" s="20">
        <v>5</v>
      </c>
      <c r="Q31" s="20">
        <v>40</v>
      </c>
      <c r="R31" s="20">
        <v>0</v>
      </c>
      <c r="S31" s="20">
        <v>0</v>
      </c>
      <c r="T31" s="20">
        <v>5</v>
      </c>
      <c r="U31" s="20">
        <v>40</v>
      </c>
      <c r="V31" s="20">
        <v>10</v>
      </c>
      <c r="W31" s="20">
        <v>40</v>
      </c>
      <c r="X31" s="20">
        <v>0</v>
      </c>
      <c r="Y31" s="20">
        <v>0</v>
      </c>
      <c r="Z31" s="20">
        <v>15</v>
      </c>
      <c r="AA31" s="20">
        <v>40</v>
      </c>
      <c r="AB31" s="20">
        <v>0</v>
      </c>
      <c r="AC31" s="20">
        <v>0</v>
      </c>
      <c r="AD31" s="20">
        <v>5</v>
      </c>
      <c r="AE31" s="20">
        <v>40</v>
      </c>
      <c r="AF31" s="20">
        <v>10</v>
      </c>
      <c r="AG31" s="20">
        <v>40</v>
      </c>
      <c r="AH31" s="20">
        <v>15</v>
      </c>
      <c r="AI31" s="20">
        <v>40</v>
      </c>
      <c r="AJ31" s="20">
        <v>20</v>
      </c>
      <c r="AK31" s="20">
        <v>40</v>
      </c>
      <c r="AL31" s="20">
        <v>15</v>
      </c>
      <c r="AM31" s="20">
        <v>40</v>
      </c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14"/>
      <c r="BI31" s="14"/>
      <c r="BJ31" s="23"/>
      <c r="BK31" s="14"/>
      <c r="BL31" s="14"/>
      <c r="BM31" s="14"/>
      <c r="BN31" s="14">
        <v>1</v>
      </c>
      <c r="BO31" s="20">
        <v>100050004</v>
      </c>
      <c r="BP31" s="14"/>
      <c r="BQ31" s="14"/>
      <c r="BR31" s="14"/>
      <c r="BS31" s="14"/>
      <c r="BT31" s="14"/>
      <c r="BU31" s="14"/>
      <c r="BV31" s="14"/>
      <c r="BW31" s="20">
        <v>1</v>
      </c>
      <c r="BX31" s="20">
        <v>1</v>
      </c>
      <c r="BY31" s="20">
        <v>20</v>
      </c>
      <c r="BZ31" s="20">
        <v>3</v>
      </c>
      <c r="CA31" s="14">
        <v>23</v>
      </c>
      <c r="CB31" s="14">
        <f t="shared" si="0"/>
        <v>1092</v>
      </c>
      <c r="CC31" s="14">
        <v>100</v>
      </c>
      <c r="CD31" s="14"/>
      <c r="CE31" s="20">
        <v>3</v>
      </c>
      <c r="CF31" s="14">
        <v>24</v>
      </c>
      <c r="CG31" s="14">
        <f t="shared" si="1"/>
        <v>1092</v>
      </c>
      <c r="CH31" s="14">
        <v>100</v>
      </c>
      <c r="CI31" s="14"/>
      <c r="CJ31" s="14"/>
      <c r="CK31" s="14"/>
      <c r="CL31" s="14"/>
      <c r="CM31" s="16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ht="18.75" customHeight="1">
      <c r="A32" s="8"/>
      <c r="B32" s="20">
        <v>100060001</v>
      </c>
      <c r="C32" s="14">
        <v>10006</v>
      </c>
      <c r="D32" s="14" t="s">
        <v>70</v>
      </c>
      <c r="E32" s="14">
        <v>87.7</v>
      </c>
      <c r="F32" s="14">
        <v>87.7</v>
      </c>
      <c r="G32" s="14">
        <v>14</v>
      </c>
      <c r="H32" s="14">
        <v>99</v>
      </c>
      <c r="I32" s="14" t="b">
        <v>0</v>
      </c>
      <c r="J32" s="20">
        <v>11</v>
      </c>
      <c r="K32" s="20">
        <v>42</v>
      </c>
      <c r="L32" s="20">
        <v>11</v>
      </c>
      <c r="M32" s="20">
        <v>42</v>
      </c>
      <c r="N32" s="20">
        <v>0</v>
      </c>
      <c r="O32" s="20">
        <v>0</v>
      </c>
      <c r="P32" s="20">
        <v>6</v>
      </c>
      <c r="Q32" s="20">
        <v>42</v>
      </c>
      <c r="R32" s="20">
        <v>0</v>
      </c>
      <c r="S32" s="20">
        <v>0</v>
      </c>
      <c r="T32" s="20">
        <v>6</v>
      </c>
      <c r="U32" s="20">
        <v>42</v>
      </c>
      <c r="V32" s="20">
        <v>6</v>
      </c>
      <c r="W32" s="20">
        <v>42</v>
      </c>
      <c r="X32" s="20">
        <v>1</v>
      </c>
      <c r="Y32" s="20">
        <v>42</v>
      </c>
      <c r="Z32" s="20">
        <v>11</v>
      </c>
      <c r="AA32" s="20">
        <v>42</v>
      </c>
      <c r="AB32" s="20">
        <v>1</v>
      </c>
      <c r="AC32" s="20">
        <v>42</v>
      </c>
      <c r="AD32" s="20">
        <v>1</v>
      </c>
      <c r="AE32" s="20">
        <v>42</v>
      </c>
      <c r="AF32" s="20">
        <v>6</v>
      </c>
      <c r="AG32" s="20">
        <v>42</v>
      </c>
      <c r="AH32" s="20">
        <v>11</v>
      </c>
      <c r="AI32" s="20">
        <v>42</v>
      </c>
      <c r="AJ32" s="20">
        <v>21</v>
      </c>
      <c r="AK32" s="20">
        <v>42</v>
      </c>
      <c r="AL32" s="20">
        <v>11</v>
      </c>
      <c r="AM32" s="20">
        <v>42</v>
      </c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14"/>
      <c r="BI32" s="21"/>
      <c r="BJ32" s="22"/>
      <c r="BK32" s="14"/>
      <c r="BL32" s="14"/>
      <c r="BM32" s="21"/>
      <c r="BN32" s="14">
        <v>1</v>
      </c>
      <c r="BO32" s="20">
        <v>100050005</v>
      </c>
      <c r="BP32" s="21"/>
      <c r="BQ32" s="14"/>
      <c r="BR32" s="14"/>
      <c r="BS32" s="21"/>
      <c r="BT32" s="14"/>
      <c r="BU32" s="14"/>
      <c r="BV32" s="14"/>
      <c r="BW32" s="20">
        <v>3</v>
      </c>
      <c r="BX32" s="20">
        <v>11</v>
      </c>
      <c r="BY32" s="20">
        <v>100</v>
      </c>
      <c r="BZ32" s="20">
        <v>3</v>
      </c>
      <c r="CA32" s="14">
        <v>23</v>
      </c>
      <c r="CB32" s="14">
        <f t="shared" si="0"/>
        <v>1228</v>
      </c>
      <c r="CC32" s="14">
        <v>100</v>
      </c>
      <c r="CD32" s="14"/>
      <c r="CE32" s="20">
        <v>3</v>
      </c>
      <c r="CF32" s="14">
        <v>24</v>
      </c>
      <c r="CG32" s="14">
        <f t="shared" si="1"/>
        <v>1228</v>
      </c>
      <c r="CH32" s="14">
        <v>100</v>
      </c>
      <c r="CI32" s="14"/>
      <c r="CJ32" s="14"/>
      <c r="CK32" s="14"/>
      <c r="CL32" s="14"/>
      <c r="CM32" s="16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</row>
    <row r="33" spans="1:118" ht="18.75" customHeight="1">
      <c r="A33" s="8"/>
      <c r="B33" s="20">
        <v>100060002</v>
      </c>
      <c r="C33" s="14">
        <v>10006</v>
      </c>
      <c r="D33" s="14" t="s">
        <v>71</v>
      </c>
      <c r="E33" s="14">
        <v>91.4</v>
      </c>
      <c r="F33" s="14">
        <v>91.4</v>
      </c>
      <c r="G33" s="14">
        <v>14</v>
      </c>
      <c r="H33" s="14">
        <v>99</v>
      </c>
      <c r="I33" s="14" t="b">
        <v>0</v>
      </c>
      <c r="J33" s="20">
        <v>12</v>
      </c>
      <c r="K33" s="20">
        <v>44</v>
      </c>
      <c r="L33" s="20">
        <v>12</v>
      </c>
      <c r="M33" s="20">
        <v>44</v>
      </c>
      <c r="N33" s="20">
        <v>0</v>
      </c>
      <c r="O33" s="20">
        <v>0</v>
      </c>
      <c r="P33" s="20">
        <v>7</v>
      </c>
      <c r="Q33" s="20">
        <v>44</v>
      </c>
      <c r="R33" s="20">
        <v>0</v>
      </c>
      <c r="S33" s="20">
        <v>0</v>
      </c>
      <c r="T33" s="20">
        <v>7</v>
      </c>
      <c r="U33" s="20">
        <v>44</v>
      </c>
      <c r="V33" s="20">
        <v>7</v>
      </c>
      <c r="W33" s="20">
        <v>44</v>
      </c>
      <c r="X33" s="20">
        <v>2</v>
      </c>
      <c r="Y33" s="20">
        <v>44</v>
      </c>
      <c r="Z33" s="20">
        <v>12</v>
      </c>
      <c r="AA33" s="20">
        <v>44</v>
      </c>
      <c r="AB33" s="20">
        <v>2</v>
      </c>
      <c r="AC33" s="20">
        <v>44</v>
      </c>
      <c r="AD33" s="20">
        <v>2</v>
      </c>
      <c r="AE33" s="20">
        <v>44</v>
      </c>
      <c r="AF33" s="20">
        <v>7</v>
      </c>
      <c r="AG33" s="20">
        <v>44</v>
      </c>
      <c r="AH33" s="20">
        <v>12</v>
      </c>
      <c r="AI33" s="20">
        <v>44</v>
      </c>
      <c r="AJ33" s="20">
        <v>22</v>
      </c>
      <c r="AK33" s="20">
        <v>44</v>
      </c>
      <c r="AL33" s="20">
        <v>12</v>
      </c>
      <c r="AM33" s="20">
        <v>44</v>
      </c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14"/>
      <c r="BI33" s="14"/>
      <c r="BJ33" s="23"/>
      <c r="BK33" s="14"/>
      <c r="BL33" s="14"/>
      <c r="BM33" s="14"/>
      <c r="BN33" s="14">
        <v>1</v>
      </c>
      <c r="BO33" s="20">
        <v>100060001</v>
      </c>
      <c r="BP33" s="14"/>
      <c r="BQ33" s="14"/>
      <c r="BR33" s="14"/>
      <c r="BS33" s="14"/>
      <c r="BT33" s="14"/>
      <c r="BU33" s="14"/>
      <c r="BV33" s="14"/>
      <c r="BW33" s="20">
        <v>3</v>
      </c>
      <c r="BX33" s="20">
        <v>12</v>
      </c>
      <c r="BY33" s="20">
        <v>100</v>
      </c>
      <c r="BZ33" s="20">
        <v>3</v>
      </c>
      <c r="CA33" s="14">
        <v>23</v>
      </c>
      <c r="CB33" s="14">
        <f t="shared" si="0"/>
        <v>1280</v>
      </c>
      <c r="CC33" s="14">
        <v>100</v>
      </c>
      <c r="CD33" s="14"/>
      <c r="CE33" s="20">
        <v>3</v>
      </c>
      <c r="CF33" s="14">
        <v>24</v>
      </c>
      <c r="CG33" s="14">
        <f t="shared" si="1"/>
        <v>1280</v>
      </c>
      <c r="CH33" s="14">
        <v>100</v>
      </c>
      <c r="CI33" s="14"/>
      <c r="CJ33" s="14"/>
      <c r="CK33" s="14"/>
      <c r="CL33" s="14"/>
      <c r="CM33" s="16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</row>
    <row r="34" spans="1:118" ht="18.75" customHeight="1">
      <c r="A34" s="8"/>
      <c r="B34" s="20">
        <v>100060003</v>
      </c>
      <c r="C34" s="14">
        <v>10006</v>
      </c>
      <c r="D34" s="14" t="s">
        <v>72</v>
      </c>
      <c r="E34" s="14">
        <v>95.1</v>
      </c>
      <c r="F34" s="14">
        <v>95.1</v>
      </c>
      <c r="G34" s="14">
        <v>14</v>
      </c>
      <c r="H34" s="14">
        <v>99</v>
      </c>
      <c r="I34" s="14" t="b">
        <v>0</v>
      </c>
      <c r="J34" s="20">
        <v>13</v>
      </c>
      <c r="K34" s="20">
        <v>46</v>
      </c>
      <c r="L34" s="20">
        <v>13</v>
      </c>
      <c r="M34" s="20">
        <v>46</v>
      </c>
      <c r="N34" s="20">
        <v>0</v>
      </c>
      <c r="O34" s="20">
        <v>0</v>
      </c>
      <c r="P34" s="20">
        <v>8</v>
      </c>
      <c r="Q34" s="20">
        <v>46</v>
      </c>
      <c r="R34" s="20">
        <v>0</v>
      </c>
      <c r="S34" s="20">
        <v>0</v>
      </c>
      <c r="T34" s="20">
        <v>8</v>
      </c>
      <c r="U34" s="20">
        <v>46</v>
      </c>
      <c r="V34" s="20">
        <v>8</v>
      </c>
      <c r="W34" s="20">
        <v>46</v>
      </c>
      <c r="X34" s="20">
        <v>3</v>
      </c>
      <c r="Y34" s="20">
        <v>46</v>
      </c>
      <c r="Z34" s="20">
        <v>13</v>
      </c>
      <c r="AA34" s="20">
        <v>46</v>
      </c>
      <c r="AB34" s="20">
        <v>3</v>
      </c>
      <c r="AC34" s="20">
        <v>46</v>
      </c>
      <c r="AD34" s="20">
        <v>3</v>
      </c>
      <c r="AE34" s="20">
        <v>46</v>
      </c>
      <c r="AF34" s="20">
        <v>8</v>
      </c>
      <c r="AG34" s="20">
        <v>46</v>
      </c>
      <c r="AH34" s="20">
        <v>13</v>
      </c>
      <c r="AI34" s="20">
        <v>46</v>
      </c>
      <c r="AJ34" s="20">
        <v>23</v>
      </c>
      <c r="AK34" s="20">
        <v>46</v>
      </c>
      <c r="AL34" s="20">
        <v>13</v>
      </c>
      <c r="AM34" s="20">
        <v>46</v>
      </c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14"/>
      <c r="BI34" s="14"/>
      <c r="BJ34" s="23"/>
      <c r="BK34" s="14"/>
      <c r="BL34" s="14"/>
      <c r="BM34" s="14"/>
      <c r="BN34" s="14">
        <v>1</v>
      </c>
      <c r="BO34" s="20">
        <v>100060002</v>
      </c>
      <c r="BP34" s="14"/>
      <c r="BQ34" s="14"/>
      <c r="BR34" s="14"/>
      <c r="BS34" s="14"/>
      <c r="BT34" s="14"/>
      <c r="BU34" s="14"/>
      <c r="BV34" s="14"/>
      <c r="BW34" s="20">
        <v>3</v>
      </c>
      <c r="BX34" s="20">
        <v>13</v>
      </c>
      <c r="BY34" s="20">
        <v>100</v>
      </c>
      <c r="BZ34" s="20">
        <v>3</v>
      </c>
      <c r="CA34" s="14">
        <v>23</v>
      </c>
      <c r="CB34" s="14">
        <f t="shared" si="0"/>
        <v>1331</v>
      </c>
      <c r="CC34" s="14">
        <v>100</v>
      </c>
      <c r="CD34" s="14"/>
      <c r="CE34" s="20">
        <v>3</v>
      </c>
      <c r="CF34" s="14">
        <v>24</v>
      </c>
      <c r="CG34" s="14">
        <f t="shared" si="1"/>
        <v>1331</v>
      </c>
      <c r="CH34" s="14">
        <v>100</v>
      </c>
      <c r="CI34" s="14"/>
      <c r="CJ34" s="14"/>
      <c r="CK34" s="14"/>
      <c r="CL34" s="14"/>
      <c r="CM34" s="16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</row>
    <row r="35" spans="1:118" ht="18.75" customHeight="1">
      <c r="A35" s="8"/>
      <c r="B35" s="20">
        <v>100060004</v>
      </c>
      <c r="C35" s="14">
        <v>10006</v>
      </c>
      <c r="D35" s="14" t="s">
        <v>73</v>
      </c>
      <c r="E35" s="14">
        <v>98.8</v>
      </c>
      <c r="F35" s="14">
        <v>98.8</v>
      </c>
      <c r="G35" s="14">
        <v>15</v>
      </c>
      <c r="H35" s="14">
        <v>99</v>
      </c>
      <c r="I35" s="14" t="b">
        <v>0</v>
      </c>
      <c r="J35" s="20">
        <v>14</v>
      </c>
      <c r="K35" s="20">
        <v>48</v>
      </c>
      <c r="L35" s="20">
        <v>14</v>
      </c>
      <c r="M35" s="20">
        <v>48</v>
      </c>
      <c r="N35" s="20">
        <v>0</v>
      </c>
      <c r="O35" s="20">
        <v>0</v>
      </c>
      <c r="P35" s="20">
        <v>9</v>
      </c>
      <c r="Q35" s="20">
        <v>48</v>
      </c>
      <c r="R35" s="20">
        <v>0</v>
      </c>
      <c r="S35" s="20">
        <v>0</v>
      </c>
      <c r="T35" s="20">
        <v>9</v>
      </c>
      <c r="U35" s="20">
        <v>48</v>
      </c>
      <c r="V35" s="20">
        <v>9</v>
      </c>
      <c r="W35" s="20">
        <v>48</v>
      </c>
      <c r="X35" s="20">
        <v>4</v>
      </c>
      <c r="Y35" s="20">
        <v>48</v>
      </c>
      <c r="Z35" s="20">
        <v>14</v>
      </c>
      <c r="AA35" s="20">
        <v>48</v>
      </c>
      <c r="AB35" s="20">
        <v>4</v>
      </c>
      <c r="AC35" s="20">
        <v>48</v>
      </c>
      <c r="AD35" s="20">
        <v>4</v>
      </c>
      <c r="AE35" s="20">
        <v>48</v>
      </c>
      <c r="AF35" s="20">
        <v>9</v>
      </c>
      <c r="AG35" s="20">
        <v>48</v>
      </c>
      <c r="AH35" s="20">
        <v>14</v>
      </c>
      <c r="AI35" s="20">
        <v>48</v>
      </c>
      <c r="AJ35" s="20">
        <v>24</v>
      </c>
      <c r="AK35" s="20">
        <v>48</v>
      </c>
      <c r="AL35" s="20">
        <v>14</v>
      </c>
      <c r="AM35" s="20">
        <v>48</v>
      </c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14"/>
      <c r="BI35" s="21"/>
      <c r="BJ35" s="22"/>
      <c r="BK35" s="14"/>
      <c r="BL35" s="14"/>
      <c r="BM35" s="21"/>
      <c r="BN35" s="14">
        <v>1</v>
      </c>
      <c r="BO35" s="20">
        <v>100060003</v>
      </c>
      <c r="BP35" s="21"/>
      <c r="BQ35" s="14"/>
      <c r="BR35" s="14"/>
      <c r="BS35" s="21"/>
      <c r="BT35" s="14"/>
      <c r="BU35" s="14"/>
      <c r="BV35" s="14"/>
      <c r="BW35" s="20">
        <v>3</v>
      </c>
      <c r="BX35" s="20">
        <v>14</v>
      </c>
      <c r="BY35" s="20">
        <v>100</v>
      </c>
      <c r="BZ35" s="20">
        <v>3</v>
      </c>
      <c r="CA35" s="14">
        <v>23</v>
      </c>
      <c r="CB35" s="14">
        <f t="shared" si="0"/>
        <v>1482</v>
      </c>
      <c r="CC35" s="14">
        <v>100</v>
      </c>
      <c r="CD35" s="14"/>
      <c r="CE35" s="20">
        <v>3</v>
      </c>
      <c r="CF35" s="14">
        <v>24</v>
      </c>
      <c r="CG35" s="14">
        <f t="shared" si="1"/>
        <v>1482</v>
      </c>
      <c r="CH35" s="14">
        <v>100</v>
      </c>
      <c r="CI35" s="14"/>
      <c r="CJ35" s="14"/>
      <c r="CK35" s="14"/>
      <c r="CL35" s="14"/>
      <c r="CM35" s="16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</row>
    <row r="36" spans="1:118" ht="18.75" customHeight="1">
      <c r="A36" s="8"/>
      <c r="B36" s="20">
        <v>100060005</v>
      </c>
      <c r="C36" s="14">
        <v>10006</v>
      </c>
      <c r="D36" s="14" t="s">
        <v>74</v>
      </c>
      <c r="E36" s="14">
        <v>102.5</v>
      </c>
      <c r="F36" s="14">
        <v>102.5</v>
      </c>
      <c r="G36" s="14">
        <v>15</v>
      </c>
      <c r="H36" s="14">
        <v>99</v>
      </c>
      <c r="I36" s="14" t="b">
        <v>0</v>
      </c>
      <c r="J36" s="20">
        <v>15</v>
      </c>
      <c r="K36" s="20">
        <v>50</v>
      </c>
      <c r="L36" s="20">
        <v>15</v>
      </c>
      <c r="M36" s="20">
        <v>50</v>
      </c>
      <c r="N36" s="20">
        <v>0</v>
      </c>
      <c r="O36" s="20">
        <v>0</v>
      </c>
      <c r="P36" s="20">
        <v>10</v>
      </c>
      <c r="Q36" s="20">
        <v>50</v>
      </c>
      <c r="R36" s="20">
        <v>0</v>
      </c>
      <c r="S36" s="20">
        <v>0</v>
      </c>
      <c r="T36" s="20">
        <v>10</v>
      </c>
      <c r="U36" s="20">
        <v>50</v>
      </c>
      <c r="V36" s="20">
        <v>10</v>
      </c>
      <c r="W36" s="20">
        <v>50</v>
      </c>
      <c r="X36" s="20">
        <v>5</v>
      </c>
      <c r="Y36" s="20">
        <v>50</v>
      </c>
      <c r="Z36" s="20">
        <v>15</v>
      </c>
      <c r="AA36" s="20">
        <v>50</v>
      </c>
      <c r="AB36" s="20">
        <v>5</v>
      </c>
      <c r="AC36" s="20">
        <v>50</v>
      </c>
      <c r="AD36" s="20">
        <v>5</v>
      </c>
      <c r="AE36" s="20">
        <v>50</v>
      </c>
      <c r="AF36" s="20">
        <v>10</v>
      </c>
      <c r="AG36" s="20">
        <v>50</v>
      </c>
      <c r="AH36" s="20">
        <v>15</v>
      </c>
      <c r="AI36" s="20">
        <v>50</v>
      </c>
      <c r="AJ36" s="20">
        <v>25</v>
      </c>
      <c r="AK36" s="20">
        <v>50</v>
      </c>
      <c r="AL36" s="20">
        <v>15</v>
      </c>
      <c r="AM36" s="20">
        <v>50</v>
      </c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14"/>
      <c r="BI36" s="14"/>
      <c r="BJ36" s="23"/>
      <c r="BK36" s="14"/>
      <c r="BL36" s="14"/>
      <c r="BM36" s="14"/>
      <c r="BN36" s="14">
        <v>1</v>
      </c>
      <c r="BO36" s="20">
        <v>100060004</v>
      </c>
      <c r="BP36" s="14"/>
      <c r="BQ36" s="14"/>
      <c r="BR36" s="14"/>
      <c r="BS36" s="14"/>
      <c r="BT36" s="14"/>
      <c r="BU36" s="14"/>
      <c r="BV36" s="14"/>
      <c r="BW36" s="20">
        <v>3</v>
      </c>
      <c r="BX36" s="20">
        <v>15</v>
      </c>
      <c r="BY36" s="20">
        <v>100</v>
      </c>
      <c r="BZ36" s="20">
        <v>3</v>
      </c>
      <c r="CA36" s="14">
        <v>23</v>
      </c>
      <c r="CB36" s="14">
        <f t="shared" si="0"/>
        <v>1538</v>
      </c>
      <c r="CC36" s="14">
        <v>100</v>
      </c>
      <c r="CD36" s="14"/>
      <c r="CE36" s="20">
        <v>3</v>
      </c>
      <c r="CF36" s="14">
        <v>24</v>
      </c>
      <c r="CG36" s="14">
        <f t="shared" si="1"/>
        <v>1538</v>
      </c>
      <c r="CH36" s="14">
        <v>100</v>
      </c>
      <c r="CI36" s="14"/>
      <c r="CJ36" s="14"/>
      <c r="CK36" s="14"/>
      <c r="CL36" s="14"/>
      <c r="CM36" s="16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</row>
    <row r="37" spans="1:118" ht="18.75" customHeight="1">
      <c r="A37" s="8"/>
      <c r="B37" s="20">
        <v>100070001</v>
      </c>
      <c r="C37" s="14">
        <v>10007</v>
      </c>
      <c r="D37" s="14" t="s">
        <v>75</v>
      </c>
      <c r="E37" s="14">
        <v>106.2</v>
      </c>
      <c r="F37" s="14">
        <v>106.2</v>
      </c>
      <c r="G37" s="14">
        <v>16</v>
      </c>
      <c r="H37" s="14">
        <v>99</v>
      </c>
      <c r="I37" s="14" t="b">
        <v>0</v>
      </c>
      <c r="J37" s="20">
        <v>6</v>
      </c>
      <c r="K37" s="20">
        <v>52</v>
      </c>
      <c r="L37" s="20">
        <v>6</v>
      </c>
      <c r="M37" s="20">
        <v>52</v>
      </c>
      <c r="N37" s="20">
        <v>1</v>
      </c>
      <c r="O37" s="20">
        <v>52</v>
      </c>
      <c r="P37" s="20">
        <v>11</v>
      </c>
      <c r="Q37" s="20">
        <v>52</v>
      </c>
      <c r="R37" s="20">
        <v>1</v>
      </c>
      <c r="S37" s="20">
        <v>52</v>
      </c>
      <c r="T37" s="20">
        <v>11</v>
      </c>
      <c r="U37" s="20">
        <v>52</v>
      </c>
      <c r="V37" s="20">
        <v>11</v>
      </c>
      <c r="W37" s="20">
        <v>52</v>
      </c>
      <c r="X37" s="20">
        <v>6</v>
      </c>
      <c r="Y37" s="20">
        <v>52</v>
      </c>
      <c r="Z37" s="20">
        <v>6</v>
      </c>
      <c r="AA37" s="20">
        <v>52</v>
      </c>
      <c r="AB37" s="20">
        <v>6</v>
      </c>
      <c r="AC37" s="20">
        <v>52</v>
      </c>
      <c r="AD37" s="20">
        <v>1</v>
      </c>
      <c r="AE37" s="20">
        <v>52</v>
      </c>
      <c r="AF37" s="20">
        <v>6</v>
      </c>
      <c r="AG37" s="20">
        <v>52</v>
      </c>
      <c r="AH37" s="20">
        <v>11</v>
      </c>
      <c r="AI37" s="20">
        <v>52</v>
      </c>
      <c r="AJ37" s="20">
        <v>26</v>
      </c>
      <c r="AK37" s="20">
        <v>52</v>
      </c>
      <c r="AL37" s="20">
        <v>11</v>
      </c>
      <c r="AM37" s="20">
        <v>52</v>
      </c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14"/>
      <c r="BI37" s="14"/>
      <c r="BJ37" s="23"/>
      <c r="BK37" s="14"/>
      <c r="BL37" s="14"/>
      <c r="BM37" s="14"/>
      <c r="BN37" s="14">
        <v>1</v>
      </c>
      <c r="BO37" s="20">
        <v>100060005</v>
      </c>
      <c r="BP37" s="14"/>
      <c r="BQ37" s="14"/>
      <c r="BR37" s="14"/>
      <c r="BS37" s="14"/>
      <c r="BT37" s="14"/>
      <c r="BU37" s="14"/>
      <c r="BV37" s="14"/>
      <c r="BW37" s="20">
        <v>3</v>
      </c>
      <c r="BX37" s="20">
        <v>16</v>
      </c>
      <c r="BY37" s="20">
        <v>50</v>
      </c>
      <c r="BZ37" s="20">
        <v>3</v>
      </c>
      <c r="CA37" s="14">
        <v>23</v>
      </c>
      <c r="CB37" s="14">
        <f t="shared" si="0"/>
        <v>1699</v>
      </c>
      <c r="CC37" s="14">
        <v>100</v>
      </c>
      <c r="CD37" s="14"/>
      <c r="CE37" s="20">
        <v>3</v>
      </c>
      <c r="CF37" s="14">
        <v>24</v>
      </c>
      <c r="CG37" s="14">
        <f t="shared" si="1"/>
        <v>1699</v>
      </c>
      <c r="CH37" s="14">
        <v>100</v>
      </c>
      <c r="CI37" s="14"/>
      <c r="CJ37" s="14"/>
      <c r="CK37" s="14"/>
      <c r="CL37" s="14"/>
      <c r="CM37" s="16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</row>
    <row r="38" spans="1:118" ht="18.75" customHeight="1">
      <c r="A38" s="8"/>
      <c r="B38" s="20">
        <v>100070002</v>
      </c>
      <c r="C38" s="14">
        <v>10007</v>
      </c>
      <c r="D38" s="14" t="s">
        <v>76</v>
      </c>
      <c r="E38" s="14">
        <v>109.9</v>
      </c>
      <c r="F38" s="14">
        <v>109.9</v>
      </c>
      <c r="G38" s="14">
        <v>16</v>
      </c>
      <c r="H38" s="14">
        <v>99</v>
      </c>
      <c r="I38" s="14" t="b">
        <v>0</v>
      </c>
      <c r="J38" s="20">
        <v>7</v>
      </c>
      <c r="K38" s="20">
        <v>54</v>
      </c>
      <c r="L38" s="20">
        <v>7</v>
      </c>
      <c r="M38" s="20">
        <v>54</v>
      </c>
      <c r="N38" s="20">
        <v>2</v>
      </c>
      <c r="O38" s="20">
        <v>54</v>
      </c>
      <c r="P38" s="20">
        <v>12</v>
      </c>
      <c r="Q38" s="20">
        <v>54</v>
      </c>
      <c r="R38" s="20">
        <v>2</v>
      </c>
      <c r="S38" s="20">
        <v>54</v>
      </c>
      <c r="T38" s="20">
        <v>12</v>
      </c>
      <c r="U38" s="20">
        <v>54</v>
      </c>
      <c r="V38" s="20">
        <v>12</v>
      </c>
      <c r="W38" s="20">
        <v>54</v>
      </c>
      <c r="X38" s="20">
        <v>7</v>
      </c>
      <c r="Y38" s="20">
        <v>54</v>
      </c>
      <c r="Z38" s="20">
        <v>7</v>
      </c>
      <c r="AA38" s="20">
        <v>54</v>
      </c>
      <c r="AB38" s="20">
        <v>7</v>
      </c>
      <c r="AC38" s="20">
        <v>54</v>
      </c>
      <c r="AD38" s="20">
        <v>2</v>
      </c>
      <c r="AE38" s="20">
        <v>54</v>
      </c>
      <c r="AF38" s="20">
        <v>7</v>
      </c>
      <c r="AG38" s="20">
        <v>54</v>
      </c>
      <c r="AH38" s="20">
        <v>12</v>
      </c>
      <c r="AI38" s="20">
        <v>54</v>
      </c>
      <c r="AJ38" s="20">
        <v>27</v>
      </c>
      <c r="AK38" s="20">
        <v>54</v>
      </c>
      <c r="AL38" s="20">
        <v>12</v>
      </c>
      <c r="AM38" s="20">
        <v>54</v>
      </c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14"/>
      <c r="BI38" s="21"/>
      <c r="BJ38" s="22"/>
      <c r="BK38" s="14"/>
      <c r="BL38" s="14"/>
      <c r="BM38" s="21"/>
      <c r="BN38" s="14">
        <v>1</v>
      </c>
      <c r="BO38" s="20">
        <v>100070001</v>
      </c>
      <c r="BP38" s="21"/>
      <c r="BQ38" s="14"/>
      <c r="BR38" s="14"/>
      <c r="BS38" s="21"/>
      <c r="BT38" s="14"/>
      <c r="BU38" s="14"/>
      <c r="BV38" s="14"/>
      <c r="BW38" s="20">
        <v>3</v>
      </c>
      <c r="BX38" s="20">
        <v>17</v>
      </c>
      <c r="BY38" s="20">
        <v>50</v>
      </c>
      <c r="BZ38" s="20">
        <v>3</v>
      </c>
      <c r="CA38" s="14">
        <v>23</v>
      </c>
      <c r="CB38" s="14">
        <f t="shared" si="0"/>
        <v>1758</v>
      </c>
      <c r="CC38" s="14">
        <v>100</v>
      </c>
      <c r="CD38" s="14"/>
      <c r="CE38" s="20">
        <v>3</v>
      </c>
      <c r="CF38" s="14">
        <v>24</v>
      </c>
      <c r="CG38" s="14">
        <f t="shared" si="1"/>
        <v>1758</v>
      </c>
      <c r="CH38" s="14">
        <v>100</v>
      </c>
      <c r="CI38" s="14"/>
      <c r="CJ38" s="14"/>
      <c r="CK38" s="14"/>
      <c r="CL38" s="14"/>
      <c r="CM38" s="16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</row>
    <row r="39" spans="1:118" ht="18.75" customHeight="1">
      <c r="A39" s="8"/>
      <c r="B39" s="20">
        <v>100070003</v>
      </c>
      <c r="C39" s="14">
        <v>10007</v>
      </c>
      <c r="D39" s="14" t="s">
        <v>77</v>
      </c>
      <c r="E39" s="14">
        <v>113.6</v>
      </c>
      <c r="F39" s="14">
        <v>113.6</v>
      </c>
      <c r="G39" s="14">
        <v>16</v>
      </c>
      <c r="H39" s="14">
        <v>99</v>
      </c>
      <c r="I39" s="14" t="b">
        <v>0</v>
      </c>
      <c r="J39" s="20">
        <v>8</v>
      </c>
      <c r="K39" s="20">
        <v>56</v>
      </c>
      <c r="L39" s="20">
        <v>8</v>
      </c>
      <c r="M39" s="20">
        <v>56</v>
      </c>
      <c r="N39" s="20">
        <v>3</v>
      </c>
      <c r="O39" s="20">
        <v>56</v>
      </c>
      <c r="P39" s="20">
        <v>13</v>
      </c>
      <c r="Q39" s="20">
        <v>56</v>
      </c>
      <c r="R39" s="20">
        <v>3</v>
      </c>
      <c r="S39" s="20">
        <v>56</v>
      </c>
      <c r="T39" s="20">
        <v>13</v>
      </c>
      <c r="U39" s="20">
        <v>56</v>
      </c>
      <c r="V39" s="20">
        <v>13</v>
      </c>
      <c r="W39" s="20">
        <v>56</v>
      </c>
      <c r="X39" s="20">
        <v>8</v>
      </c>
      <c r="Y39" s="20">
        <v>56</v>
      </c>
      <c r="Z39" s="20">
        <v>8</v>
      </c>
      <c r="AA39" s="20">
        <v>56</v>
      </c>
      <c r="AB39" s="20">
        <v>8</v>
      </c>
      <c r="AC39" s="20">
        <v>56</v>
      </c>
      <c r="AD39" s="20">
        <v>3</v>
      </c>
      <c r="AE39" s="20">
        <v>56</v>
      </c>
      <c r="AF39" s="20">
        <v>8</v>
      </c>
      <c r="AG39" s="20">
        <v>56</v>
      </c>
      <c r="AH39" s="20">
        <v>13</v>
      </c>
      <c r="AI39" s="20">
        <v>56</v>
      </c>
      <c r="AJ39" s="20">
        <v>28</v>
      </c>
      <c r="AK39" s="20">
        <v>56</v>
      </c>
      <c r="AL39" s="20">
        <v>13</v>
      </c>
      <c r="AM39" s="20">
        <v>56</v>
      </c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14"/>
      <c r="BI39" s="14"/>
      <c r="BJ39" s="23"/>
      <c r="BK39" s="14"/>
      <c r="BL39" s="14"/>
      <c r="BM39" s="14"/>
      <c r="BN39" s="14">
        <v>1</v>
      </c>
      <c r="BO39" s="20">
        <v>100070002</v>
      </c>
      <c r="BP39" s="14"/>
      <c r="BQ39" s="14"/>
      <c r="BR39" s="14"/>
      <c r="BS39" s="14"/>
      <c r="BT39" s="14"/>
      <c r="BU39" s="14"/>
      <c r="BV39" s="14"/>
      <c r="BW39" s="20">
        <v>3</v>
      </c>
      <c r="BX39" s="20">
        <v>18</v>
      </c>
      <c r="BY39" s="20">
        <v>50</v>
      </c>
      <c r="BZ39" s="20">
        <v>3</v>
      </c>
      <c r="CA39" s="14">
        <v>23</v>
      </c>
      <c r="CB39" s="14">
        <f t="shared" si="0"/>
        <v>1818</v>
      </c>
      <c r="CC39" s="14">
        <v>100</v>
      </c>
      <c r="CD39" s="14"/>
      <c r="CE39" s="20">
        <v>3</v>
      </c>
      <c r="CF39" s="14">
        <v>24</v>
      </c>
      <c r="CG39" s="14">
        <f t="shared" si="1"/>
        <v>1818</v>
      </c>
      <c r="CH39" s="14">
        <v>100</v>
      </c>
      <c r="CI39" s="14"/>
      <c r="CJ39" s="14"/>
      <c r="CK39" s="14"/>
      <c r="CL39" s="14"/>
      <c r="CM39" s="16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18" ht="18.75" customHeight="1">
      <c r="A40" s="8"/>
      <c r="B40" s="20">
        <v>100070004</v>
      </c>
      <c r="C40" s="14">
        <v>10007</v>
      </c>
      <c r="D40" s="14" t="s">
        <v>78</v>
      </c>
      <c r="E40" s="14">
        <v>117.3</v>
      </c>
      <c r="F40" s="14">
        <v>117.3</v>
      </c>
      <c r="G40" s="14">
        <v>17</v>
      </c>
      <c r="H40" s="14">
        <v>99</v>
      </c>
      <c r="I40" s="14" t="b">
        <v>0</v>
      </c>
      <c r="J40" s="20">
        <v>9</v>
      </c>
      <c r="K40" s="20">
        <v>58</v>
      </c>
      <c r="L40" s="20">
        <v>9</v>
      </c>
      <c r="M40" s="20">
        <v>58</v>
      </c>
      <c r="N40" s="20">
        <v>4</v>
      </c>
      <c r="O40" s="20">
        <v>58</v>
      </c>
      <c r="P40" s="20">
        <v>14</v>
      </c>
      <c r="Q40" s="20">
        <v>58</v>
      </c>
      <c r="R40" s="20">
        <v>4</v>
      </c>
      <c r="S40" s="20">
        <v>58</v>
      </c>
      <c r="T40" s="20">
        <v>14</v>
      </c>
      <c r="U40" s="20">
        <v>58</v>
      </c>
      <c r="V40" s="20">
        <v>14</v>
      </c>
      <c r="W40" s="20">
        <v>58</v>
      </c>
      <c r="X40" s="20">
        <v>9</v>
      </c>
      <c r="Y40" s="20">
        <v>58</v>
      </c>
      <c r="Z40" s="20">
        <v>9</v>
      </c>
      <c r="AA40" s="20">
        <v>58</v>
      </c>
      <c r="AB40" s="20">
        <v>9</v>
      </c>
      <c r="AC40" s="20">
        <v>58</v>
      </c>
      <c r="AD40" s="20">
        <v>4</v>
      </c>
      <c r="AE40" s="20">
        <v>58</v>
      </c>
      <c r="AF40" s="20">
        <v>9</v>
      </c>
      <c r="AG40" s="20">
        <v>58</v>
      </c>
      <c r="AH40" s="20">
        <v>14</v>
      </c>
      <c r="AI40" s="20">
        <v>58</v>
      </c>
      <c r="AJ40" s="20">
        <v>29</v>
      </c>
      <c r="AK40" s="20">
        <v>58</v>
      </c>
      <c r="AL40" s="20">
        <v>14</v>
      </c>
      <c r="AM40" s="20">
        <v>58</v>
      </c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14"/>
      <c r="BI40" s="14"/>
      <c r="BJ40" s="23"/>
      <c r="BK40" s="14"/>
      <c r="BL40" s="14"/>
      <c r="BM40" s="14"/>
      <c r="BN40" s="14">
        <v>1</v>
      </c>
      <c r="BO40" s="20">
        <v>100070003</v>
      </c>
      <c r="BP40" s="14"/>
      <c r="BQ40" s="14"/>
      <c r="BR40" s="14"/>
      <c r="BS40" s="14"/>
      <c r="BT40" s="14"/>
      <c r="BU40" s="14"/>
      <c r="BV40" s="14"/>
      <c r="BW40" s="20">
        <v>3</v>
      </c>
      <c r="BX40" s="20">
        <v>19</v>
      </c>
      <c r="BY40" s="20">
        <v>50</v>
      </c>
      <c r="BZ40" s="20">
        <v>3</v>
      </c>
      <c r="CA40" s="14">
        <v>23</v>
      </c>
      <c r="CB40" s="14">
        <f t="shared" si="0"/>
        <v>1994</v>
      </c>
      <c r="CC40" s="14">
        <v>100</v>
      </c>
      <c r="CD40" s="14"/>
      <c r="CE40" s="20">
        <v>3</v>
      </c>
      <c r="CF40" s="14">
        <v>24</v>
      </c>
      <c r="CG40" s="14">
        <f t="shared" si="1"/>
        <v>1994</v>
      </c>
      <c r="CH40" s="14">
        <v>100</v>
      </c>
      <c r="CI40" s="14"/>
      <c r="CJ40" s="14"/>
      <c r="CK40" s="14"/>
      <c r="CL40" s="14"/>
      <c r="CM40" s="16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</row>
    <row r="41" spans="1:118" ht="18.75" customHeight="1">
      <c r="A41" s="8"/>
      <c r="B41" s="20">
        <v>100070005</v>
      </c>
      <c r="C41" s="14">
        <v>10007</v>
      </c>
      <c r="D41" s="14" t="s">
        <v>79</v>
      </c>
      <c r="E41" s="14">
        <v>121</v>
      </c>
      <c r="F41" s="14">
        <v>121</v>
      </c>
      <c r="G41" s="14">
        <v>17</v>
      </c>
      <c r="H41" s="14">
        <v>99</v>
      </c>
      <c r="I41" s="14" t="b">
        <v>0</v>
      </c>
      <c r="J41" s="20">
        <v>10</v>
      </c>
      <c r="K41" s="20">
        <v>60</v>
      </c>
      <c r="L41" s="20">
        <v>10</v>
      </c>
      <c r="M41" s="20">
        <v>60</v>
      </c>
      <c r="N41" s="20">
        <v>5</v>
      </c>
      <c r="O41" s="20">
        <v>60</v>
      </c>
      <c r="P41" s="20">
        <v>15</v>
      </c>
      <c r="Q41" s="20">
        <v>60</v>
      </c>
      <c r="R41" s="20">
        <v>5</v>
      </c>
      <c r="S41" s="20">
        <v>60</v>
      </c>
      <c r="T41" s="20">
        <v>15</v>
      </c>
      <c r="U41" s="20">
        <v>60</v>
      </c>
      <c r="V41" s="20">
        <v>15</v>
      </c>
      <c r="W41" s="20">
        <v>60</v>
      </c>
      <c r="X41" s="20">
        <v>10</v>
      </c>
      <c r="Y41" s="20">
        <v>60</v>
      </c>
      <c r="Z41" s="20">
        <v>10</v>
      </c>
      <c r="AA41" s="20">
        <v>60</v>
      </c>
      <c r="AB41" s="20">
        <v>10</v>
      </c>
      <c r="AC41" s="20">
        <v>60</v>
      </c>
      <c r="AD41" s="20">
        <v>5</v>
      </c>
      <c r="AE41" s="20">
        <v>60</v>
      </c>
      <c r="AF41" s="20">
        <v>10</v>
      </c>
      <c r="AG41" s="20">
        <v>60</v>
      </c>
      <c r="AH41" s="20">
        <v>15</v>
      </c>
      <c r="AI41" s="20">
        <v>60</v>
      </c>
      <c r="AJ41" s="20">
        <v>30</v>
      </c>
      <c r="AK41" s="20">
        <v>60</v>
      </c>
      <c r="AL41" s="20">
        <v>15</v>
      </c>
      <c r="AM41" s="20">
        <v>60</v>
      </c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14"/>
      <c r="BI41" s="21"/>
      <c r="BJ41" s="22"/>
      <c r="BK41" s="14"/>
      <c r="BL41" s="14"/>
      <c r="BM41" s="21"/>
      <c r="BN41" s="14">
        <v>1</v>
      </c>
      <c r="BO41" s="20">
        <v>100070004</v>
      </c>
      <c r="BP41" s="21"/>
      <c r="BQ41" s="14"/>
      <c r="BR41" s="14"/>
      <c r="BS41" s="21"/>
      <c r="BT41" s="14"/>
      <c r="BU41" s="14"/>
      <c r="BV41" s="14"/>
      <c r="BW41" s="20">
        <v>3</v>
      </c>
      <c r="BX41" s="20">
        <v>20</v>
      </c>
      <c r="BY41" s="20">
        <v>50</v>
      </c>
      <c r="BZ41" s="20">
        <v>3</v>
      </c>
      <c r="CA41" s="14">
        <v>23</v>
      </c>
      <c r="CB41" s="14">
        <f t="shared" si="0"/>
        <v>2057</v>
      </c>
      <c r="CC41" s="14">
        <v>100</v>
      </c>
      <c r="CD41" s="14"/>
      <c r="CE41" s="20">
        <v>3</v>
      </c>
      <c r="CF41" s="14">
        <v>24</v>
      </c>
      <c r="CG41" s="14">
        <f t="shared" si="1"/>
        <v>2057</v>
      </c>
      <c r="CH41" s="14">
        <v>100</v>
      </c>
      <c r="CI41" s="14"/>
      <c r="CJ41" s="14"/>
      <c r="CK41" s="14"/>
      <c r="CL41" s="14"/>
      <c r="CM41" s="16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</row>
    <row r="42" spans="1:118" ht="18.75" customHeight="1">
      <c r="A42" s="8"/>
      <c r="B42" s="20">
        <v>100080001</v>
      </c>
      <c r="C42" s="14">
        <v>10008</v>
      </c>
      <c r="D42" s="14" t="s">
        <v>80</v>
      </c>
      <c r="E42" s="14">
        <v>124.7</v>
      </c>
      <c r="F42" s="14">
        <v>124.7</v>
      </c>
      <c r="G42" s="14">
        <v>18</v>
      </c>
      <c r="H42" s="14">
        <v>99</v>
      </c>
      <c r="I42" s="14" t="b">
        <v>0</v>
      </c>
      <c r="J42" s="20">
        <v>6</v>
      </c>
      <c r="K42" s="20">
        <v>62</v>
      </c>
      <c r="L42" s="20">
        <v>6</v>
      </c>
      <c r="M42" s="20">
        <v>62</v>
      </c>
      <c r="N42" s="20">
        <v>11</v>
      </c>
      <c r="O42" s="20">
        <v>62</v>
      </c>
      <c r="P42" s="20">
        <v>1</v>
      </c>
      <c r="Q42" s="20">
        <v>62</v>
      </c>
      <c r="R42" s="20">
        <v>11</v>
      </c>
      <c r="S42" s="20">
        <v>62</v>
      </c>
      <c r="T42" s="20">
        <v>1</v>
      </c>
      <c r="U42" s="20">
        <v>62</v>
      </c>
      <c r="V42" s="20">
        <v>1</v>
      </c>
      <c r="W42" s="20">
        <v>62</v>
      </c>
      <c r="X42" s="20">
        <v>6</v>
      </c>
      <c r="Y42" s="20">
        <v>62</v>
      </c>
      <c r="Z42" s="20">
        <v>16</v>
      </c>
      <c r="AA42" s="20">
        <v>62</v>
      </c>
      <c r="AB42" s="20">
        <v>11</v>
      </c>
      <c r="AC42" s="20">
        <v>62</v>
      </c>
      <c r="AD42" s="20">
        <v>11</v>
      </c>
      <c r="AE42" s="20">
        <v>62</v>
      </c>
      <c r="AF42" s="20">
        <v>1</v>
      </c>
      <c r="AG42" s="20">
        <v>62</v>
      </c>
      <c r="AH42" s="20">
        <v>11</v>
      </c>
      <c r="AI42" s="20">
        <v>62</v>
      </c>
      <c r="AJ42" s="20">
        <v>21</v>
      </c>
      <c r="AK42" s="20">
        <v>62</v>
      </c>
      <c r="AL42" s="20">
        <v>6</v>
      </c>
      <c r="AM42" s="20">
        <v>62</v>
      </c>
      <c r="AN42" s="20">
        <v>26</v>
      </c>
      <c r="AO42" s="20">
        <v>62</v>
      </c>
      <c r="AP42" s="20">
        <v>11</v>
      </c>
      <c r="AQ42" s="20">
        <v>62</v>
      </c>
      <c r="AR42" s="20">
        <v>1</v>
      </c>
      <c r="AS42" s="20">
        <v>62</v>
      </c>
      <c r="AT42" s="20">
        <v>46</v>
      </c>
      <c r="AU42" s="20">
        <v>62</v>
      </c>
      <c r="AV42" s="20">
        <v>6</v>
      </c>
      <c r="AW42" s="20">
        <v>62</v>
      </c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14"/>
      <c r="BI42" s="14"/>
      <c r="BJ42" s="23"/>
      <c r="BK42" s="14"/>
      <c r="BL42" s="14"/>
      <c r="BM42" s="14"/>
      <c r="BN42" s="14">
        <v>1</v>
      </c>
      <c r="BO42" s="20">
        <v>100070005</v>
      </c>
      <c r="BP42" s="14"/>
      <c r="BQ42" s="14"/>
      <c r="BR42" s="14"/>
      <c r="BS42" s="14"/>
      <c r="BT42" s="14"/>
      <c r="BU42" s="14"/>
      <c r="BV42" s="14"/>
      <c r="BW42" s="20">
        <v>3</v>
      </c>
      <c r="BX42" s="20">
        <v>24</v>
      </c>
      <c r="BY42" s="20">
        <v>40000</v>
      </c>
      <c r="BZ42" s="20">
        <v>3</v>
      </c>
      <c r="CA42" s="14">
        <v>23</v>
      </c>
      <c r="CB42" s="14">
        <f t="shared" si="0"/>
        <v>2245</v>
      </c>
      <c r="CC42" s="14">
        <v>100</v>
      </c>
      <c r="CD42" s="14"/>
      <c r="CE42" s="20">
        <v>3</v>
      </c>
      <c r="CF42" s="14">
        <v>24</v>
      </c>
      <c r="CG42" s="14">
        <f t="shared" si="1"/>
        <v>2245</v>
      </c>
      <c r="CH42" s="14">
        <v>100</v>
      </c>
      <c r="CI42" s="14"/>
      <c r="CJ42" s="14"/>
      <c r="CK42" s="14"/>
      <c r="CL42" s="14"/>
      <c r="CM42" s="16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</row>
    <row r="43" spans="1:118" ht="18.75" customHeight="1">
      <c r="A43" s="8"/>
      <c r="B43" s="20">
        <v>100080002</v>
      </c>
      <c r="C43" s="14">
        <v>10008</v>
      </c>
      <c r="D43" s="14" t="s">
        <v>81</v>
      </c>
      <c r="E43" s="14">
        <v>128.4</v>
      </c>
      <c r="F43" s="14">
        <v>128.4</v>
      </c>
      <c r="G43" s="14">
        <v>18</v>
      </c>
      <c r="H43" s="14">
        <v>99</v>
      </c>
      <c r="I43" s="14" t="b">
        <v>0</v>
      </c>
      <c r="J43" s="20">
        <v>7</v>
      </c>
      <c r="K43" s="20">
        <v>64</v>
      </c>
      <c r="L43" s="20">
        <v>7</v>
      </c>
      <c r="M43" s="20">
        <v>64</v>
      </c>
      <c r="N43" s="20">
        <v>12</v>
      </c>
      <c r="O43" s="20">
        <v>64</v>
      </c>
      <c r="P43" s="20">
        <v>2</v>
      </c>
      <c r="Q43" s="20">
        <v>64</v>
      </c>
      <c r="R43" s="20">
        <v>12</v>
      </c>
      <c r="S43" s="20">
        <v>64</v>
      </c>
      <c r="T43" s="20">
        <v>2</v>
      </c>
      <c r="U43" s="20">
        <v>64</v>
      </c>
      <c r="V43" s="20">
        <v>2</v>
      </c>
      <c r="W43" s="20">
        <v>64</v>
      </c>
      <c r="X43" s="20">
        <v>7</v>
      </c>
      <c r="Y43" s="20">
        <v>64</v>
      </c>
      <c r="Z43" s="20">
        <v>17</v>
      </c>
      <c r="AA43" s="20">
        <v>64</v>
      </c>
      <c r="AB43" s="20">
        <v>12</v>
      </c>
      <c r="AC43" s="20">
        <v>64</v>
      </c>
      <c r="AD43" s="20">
        <v>12</v>
      </c>
      <c r="AE43" s="20">
        <v>64</v>
      </c>
      <c r="AF43" s="20">
        <v>2</v>
      </c>
      <c r="AG43" s="20">
        <v>64</v>
      </c>
      <c r="AH43" s="20">
        <v>12</v>
      </c>
      <c r="AI43" s="20">
        <v>64</v>
      </c>
      <c r="AJ43" s="20">
        <v>22</v>
      </c>
      <c r="AK43" s="20">
        <v>64</v>
      </c>
      <c r="AL43" s="20">
        <v>7</v>
      </c>
      <c r="AM43" s="20">
        <v>64</v>
      </c>
      <c r="AN43" s="20">
        <v>27</v>
      </c>
      <c r="AO43" s="20">
        <v>64</v>
      </c>
      <c r="AP43" s="20">
        <v>12</v>
      </c>
      <c r="AQ43" s="20">
        <v>64</v>
      </c>
      <c r="AR43" s="20">
        <v>2</v>
      </c>
      <c r="AS43" s="20">
        <v>64</v>
      </c>
      <c r="AT43" s="20">
        <v>47</v>
      </c>
      <c r="AU43" s="20">
        <v>64</v>
      </c>
      <c r="AV43" s="20">
        <v>7</v>
      </c>
      <c r="AW43" s="20">
        <v>64</v>
      </c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14"/>
      <c r="BI43" s="14"/>
      <c r="BJ43" s="23"/>
      <c r="BK43" s="14"/>
      <c r="BL43" s="14"/>
      <c r="BM43" s="14"/>
      <c r="BN43" s="14">
        <v>1</v>
      </c>
      <c r="BO43" s="20">
        <v>100080001</v>
      </c>
      <c r="BP43" s="14"/>
      <c r="BQ43" s="14"/>
      <c r="BR43" s="14"/>
      <c r="BS43" s="14"/>
      <c r="BT43" s="14"/>
      <c r="BU43" s="14"/>
      <c r="BV43" s="14"/>
      <c r="BW43" s="20">
        <v>3</v>
      </c>
      <c r="BX43" s="20">
        <v>24</v>
      </c>
      <c r="BY43" s="20">
        <v>60000</v>
      </c>
      <c r="BZ43" s="20">
        <v>3</v>
      </c>
      <c r="CA43" s="14">
        <v>23</v>
      </c>
      <c r="CB43" s="14">
        <f t="shared" si="0"/>
        <v>2311</v>
      </c>
      <c r="CC43" s="14">
        <v>100</v>
      </c>
      <c r="CD43" s="14"/>
      <c r="CE43" s="20">
        <v>3</v>
      </c>
      <c r="CF43" s="14">
        <v>24</v>
      </c>
      <c r="CG43" s="14">
        <f t="shared" si="1"/>
        <v>2311</v>
      </c>
      <c r="CH43" s="14">
        <v>100</v>
      </c>
      <c r="CI43" s="14"/>
      <c r="CJ43" s="14"/>
      <c r="CK43" s="14"/>
      <c r="CL43" s="14"/>
      <c r="CM43" s="16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</row>
    <row r="44" spans="1:118" ht="18.75" customHeight="1">
      <c r="A44" s="8"/>
      <c r="B44" s="20">
        <v>100080003</v>
      </c>
      <c r="C44" s="14">
        <v>10008</v>
      </c>
      <c r="D44" s="14" t="s">
        <v>82</v>
      </c>
      <c r="E44" s="14">
        <v>132.1</v>
      </c>
      <c r="F44" s="14">
        <v>132.1</v>
      </c>
      <c r="G44" s="14">
        <v>18</v>
      </c>
      <c r="H44" s="14">
        <v>99</v>
      </c>
      <c r="I44" s="14" t="b">
        <v>0</v>
      </c>
      <c r="J44" s="20">
        <v>8</v>
      </c>
      <c r="K44" s="20">
        <v>66</v>
      </c>
      <c r="L44" s="20">
        <v>8</v>
      </c>
      <c r="M44" s="20">
        <v>66</v>
      </c>
      <c r="N44" s="20">
        <v>13</v>
      </c>
      <c r="O44" s="20">
        <v>66</v>
      </c>
      <c r="P44" s="20">
        <v>3</v>
      </c>
      <c r="Q44" s="20">
        <v>66</v>
      </c>
      <c r="R44" s="20">
        <v>13</v>
      </c>
      <c r="S44" s="20">
        <v>66</v>
      </c>
      <c r="T44" s="20">
        <v>3</v>
      </c>
      <c r="U44" s="20">
        <v>66</v>
      </c>
      <c r="V44" s="20">
        <v>3</v>
      </c>
      <c r="W44" s="20">
        <v>66</v>
      </c>
      <c r="X44" s="20">
        <v>8</v>
      </c>
      <c r="Y44" s="20">
        <v>66</v>
      </c>
      <c r="Z44" s="20">
        <v>18</v>
      </c>
      <c r="AA44" s="20">
        <v>66</v>
      </c>
      <c r="AB44" s="20">
        <v>13</v>
      </c>
      <c r="AC44" s="20">
        <v>66</v>
      </c>
      <c r="AD44" s="20">
        <v>13</v>
      </c>
      <c r="AE44" s="20">
        <v>66</v>
      </c>
      <c r="AF44" s="20">
        <v>3</v>
      </c>
      <c r="AG44" s="20">
        <v>66</v>
      </c>
      <c r="AH44" s="20">
        <v>13</v>
      </c>
      <c r="AI44" s="20">
        <v>66</v>
      </c>
      <c r="AJ44" s="20">
        <v>23</v>
      </c>
      <c r="AK44" s="20">
        <v>66</v>
      </c>
      <c r="AL44" s="20">
        <v>8</v>
      </c>
      <c r="AM44" s="20">
        <v>66</v>
      </c>
      <c r="AN44" s="20">
        <v>28</v>
      </c>
      <c r="AO44" s="20">
        <v>66</v>
      </c>
      <c r="AP44" s="20">
        <v>13</v>
      </c>
      <c r="AQ44" s="20">
        <v>66</v>
      </c>
      <c r="AR44" s="20">
        <v>3</v>
      </c>
      <c r="AS44" s="20">
        <v>66</v>
      </c>
      <c r="AT44" s="20">
        <v>48</v>
      </c>
      <c r="AU44" s="20">
        <v>66</v>
      </c>
      <c r="AV44" s="20">
        <v>8</v>
      </c>
      <c r="AW44" s="20">
        <v>66</v>
      </c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14"/>
      <c r="BI44" s="14"/>
      <c r="BJ44" s="23"/>
      <c r="BK44" s="14"/>
      <c r="BL44" s="14"/>
      <c r="BM44" s="14"/>
      <c r="BN44" s="14">
        <v>1</v>
      </c>
      <c r="BO44" s="20">
        <v>100080002</v>
      </c>
      <c r="BP44" s="14"/>
      <c r="BQ44" s="14"/>
      <c r="BR44" s="14"/>
      <c r="BS44" s="14"/>
      <c r="BT44" s="14"/>
      <c r="BU44" s="14"/>
      <c r="BV44" s="14"/>
      <c r="BW44" s="20">
        <v>3</v>
      </c>
      <c r="BX44" s="20">
        <v>24</v>
      </c>
      <c r="BY44" s="20">
        <v>80000</v>
      </c>
      <c r="BZ44" s="20">
        <v>3</v>
      </c>
      <c r="CA44" s="14">
        <v>23</v>
      </c>
      <c r="CB44" s="14">
        <f t="shared" si="0"/>
        <v>2378</v>
      </c>
      <c r="CC44" s="14">
        <v>100</v>
      </c>
      <c r="CD44" s="14"/>
      <c r="CE44" s="20">
        <v>3</v>
      </c>
      <c r="CF44" s="14">
        <v>24</v>
      </c>
      <c r="CG44" s="14">
        <f t="shared" si="1"/>
        <v>2378</v>
      </c>
      <c r="CH44" s="14">
        <v>100</v>
      </c>
      <c r="CI44" s="14"/>
      <c r="CJ44" s="14"/>
      <c r="CK44" s="14"/>
      <c r="CL44" s="14"/>
      <c r="CM44" s="16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18" ht="18.75" customHeight="1">
      <c r="A45" s="8"/>
      <c r="B45" s="20">
        <v>100080004</v>
      </c>
      <c r="C45" s="14">
        <v>10008</v>
      </c>
      <c r="D45" s="14" t="s">
        <v>83</v>
      </c>
      <c r="E45" s="14">
        <v>135.80000000000001</v>
      </c>
      <c r="F45" s="14">
        <v>135.80000000000001</v>
      </c>
      <c r="G45" s="14">
        <v>19</v>
      </c>
      <c r="H45" s="14">
        <v>99</v>
      </c>
      <c r="I45" s="14" t="b">
        <v>0</v>
      </c>
      <c r="J45" s="20">
        <v>9</v>
      </c>
      <c r="K45" s="20">
        <v>68</v>
      </c>
      <c r="L45" s="20">
        <v>9</v>
      </c>
      <c r="M45" s="20">
        <v>68</v>
      </c>
      <c r="N45" s="20">
        <v>14</v>
      </c>
      <c r="O45" s="20">
        <v>68</v>
      </c>
      <c r="P45" s="20">
        <v>4</v>
      </c>
      <c r="Q45" s="20">
        <v>68</v>
      </c>
      <c r="R45" s="20">
        <v>14</v>
      </c>
      <c r="S45" s="20">
        <v>68</v>
      </c>
      <c r="T45" s="20">
        <v>4</v>
      </c>
      <c r="U45" s="20">
        <v>68</v>
      </c>
      <c r="V45" s="20">
        <v>4</v>
      </c>
      <c r="W45" s="20">
        <v>68</v>
      </c>
      <c r="X45" s="20">
        <v>9</v>
      </c>
      <c r="Y45" s="20">
        <v>68</v>
      </c>
      <c r="Z45" s="20">
        <v>19</v>
      </c>
      <c r="AA45" s="20">
        <v>68</v>
      </c>
      <c r="AB45" s="20">
        <v>14</v>
      </c>
      <c r="AC45" s="20">
        <v>68</v>
      </c>
      <c r="AD45" s="20">
        <v>14</v>
      </c>
      <c r="AE45" s="20">
        <v>68</v>
      </c>
      <c r="AF45" s="20">
        <v>4</v>
      </c>
      <c r="AG45" s="20">
        <v>68</v>
      </c>
      <c r="AH45" s="20">
        <v>14</v>
      </c>
      <c r="AI45" s="20">
        <v>68</v>
      </c>
      <c r="AJ45" s="20">
        <v>24</v>
      </c>
      <c r="AK45" s="20">
        <v>68</v>
      </c>
      <c r="AL45" s="20">
        <v>9</v>
      </c>
      <c r="AM45" s="20">
        <v>68</v>
      </c>
      <c r="AN45" s="20">
        <v>29</v>
      </c>
      <c r="AO45" s="20">
        <v>68</v>
      </c>
      <c r="AP45" s="20">
        <v>14</v>
      </c>
      <c r="AQ45" s="20">
        <v>68</v>
      </c>
      <c r="AR45" s="20">
        <v>4</v>
      </c>
      <c r="AS45" s="20">
        <v>68</v>
      </c>
      <c r="AT45" s="20">
        <v>49</v>
      </c>
      <c r="AU45" s="20">
        <v>68</v>
      </c>
      <c r="AV45" s="20">
        <v>9</v>
      </c>
      <c r="AW45" s="20">
        <v>68</v>
      </c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14"/>
      <c r="BI45" s="14"/>
      <c r="BJ45" s="23"/>
      <c r="BK45" s="14"/>
      <c r="BL45" s="14"/>
      <c r="BM45" s="14"/>
      <c r="BN45" s="14">
        <v>1</v>
      </c>
      <c r="BO45" s="20">
        <v>100080003</v>
      </c>
      <c r="BP45" s="14"/>
      <c r="BQ45" s="14"/>
      <c r="BR45" s="14"/>
      <c r="BS45" s="14"/>
      <c r="BT45" s="14"/>
      <c r="BU45" s="14"/>
      <c r="BV45" s="14"/>
      <c r="BW45" s="20">
        <v>3</v>
      </c>
      <c r="BX45" s="20">
        <v>24</v>
      </c>
      <c r="BY45" s="20">
        <v>100000</v>
      </c>
      <c r="BZ45" s="20">
        <v>3</v>
      </c>
      <c r="CA45" s="14">
        <v>23</v>
      </c>
      <c r="CB45" s="14">
        <f t="shared" si="0"/>
        <v>2580</v>
      </c>
      <c r="CC45" s="14">
        <v>100</v>
      </c>
      <c r="CD45" s="14"/>
      <c r="CE45" s="20">
        <v>3</v>
      </c>
      <c r="CF45" s="14">
        <v>24</v>
      </c>
      <c r="CG45" s="14">
        <f t="shared" si="1"/>
        <v>2580</v>
      </c>
      <c r="CH45" s="14">
        <v>100</v>
      </c>
      <c r="CI45" s="14"/>
      <c r="CJ45" s="14"/>
      <c r="CK45" s="14"/>
      <c r="CL45" s="14"/>
      <c r="CM45" s="16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18" ht="18.75" customHeight="1">
      <c r="A46" s="8"/>
      <c r="B46" s="20">
        <v>100080005</v>
      </c>
      <c r="C46" s="14">
        <v>10008</v>
      </c>
      <c r="D46" s="14" t="s">
        <v>84</v>
      </c>
      <c r="E46" s="14">
        <v>139.5</v>
      </c>
      <c r="F46" s="14">
        <v>139.5</v>
      </c>
      <c r="G46" s="14">
        <v>19</v>
      </c>
      <c r="H46" s="14">
        <v>99</v>
      </c>
      <c r="I46" s="14" t="b">
        <v>0</v>
      </c>
      <c r="J46" s="20">
        <v>10</v>
      </c>
      <c r="K46" s="20">
        <v>70</v>
      </c>
      <c r="L46" s="20">
        <v>10</v>
      </c>
      <c r="M46" s="20">
        <v>70</v>
      </c>
      <c r="N46" s="20">
        <v>15</v>
      </c>
      <c r="O46" s="20">
        <v>70</v>
      </c>
      <c r="P46" s="20">
        <v>5</v>
      </c>
      <c r="Q46" s="20">
        <v>70</v>
      </c>
      <c r="R46" s="20">
        <v>15</v>
      </c>
      <c r="S46" s="20">
        <v>70</v>
      </c>
      <c r="T46" s="20">
        <v>5</v>
      </c>
      <c r="U46" s="20">
        <v>70</v>
      </c>
      <c r="V46" s="20">
        <v>5</v>
      </c>
      <c r="W46" s="20">
        <v>70</v>
      </c>
      <c r="X46" s="20">
        <v>10</v>
      </c>
      <c r="Y46" s="20">
        <v>70</v>
      </c>
      <c r="Z46" s="20">
        <v>20</v>
      </c>
      <c r="AA46" s="20">
        <v>70</v>
      </c>
      <c r="AB46" s="20">
        <v>15</v>
      </c>
      <c r="AC46" s="20">
        <v>70</v>
      </c>
      <c r="AD46" s="20">
        <v>15</v>
      </c>
      <c r="AE46" s="20">
        <v>70</v>
      </c>
      <c r="AF46" s="20">
        <v>5</v>
      </c>
      <c r="AG46" s="20">
        <v>70</v>
      </c>
      <c r="AH46" s="20">
        <v>15</v>
      </c>
      <c r="AI46" s="20">
        <v>70</v>
      </c>
      <c r="AJ46" s="20">
        <v>25</v>
      </c>
      <c r="AK46" s="20">
        <v>70</v>
      </c>
      <c r="AL46" s="20">
        <v>10</v>
      </c>
      <c r="AM46" s="20">
        <v>70</v>
      </c>
      <c r="AN46" s="20">
        <v>30</v>
      </c>
      <c r="AO46" s="20">
        <v>70</v>
      </c>
      <c r="AP46" s="20">
        <v>15</v>
      </c>
      <c r="AQ46" s="20">
        <v>70</v>
      </c>
      <c r="AR46" s="20">
        <v>5</v>
      </c>
      <c r="AS46" s="20">
        <v>70</v>
      </c>
      <c r="AT46" s="20">
        <v>50</v>
      </c>
      <c r="AU46" s="20">
        <v>70</v>
      </c>
      <c r="AV46" s="20">
        <v>10</v>
      </c>
      <c r="AW46" s="20">
        <v>70</v>
      </c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14"/>
      <c r="BI46" s="14"/>
      <c r="BJ46" s="23"/>
      <c r="BK46" s="14"/>
      <c r="BL46" s="14"/>
      <c r="BM46" s="14"/>
      <c r="BN46" s="14">
        <v>1</v>
      </c>
      <c r="BO46" s="20">
        <v>100080004</v>
      </c>
      <c r="BP46" s="14"/>
      <c r="BQ46" s="14"/>
      <c r="BR46" s="14"/>
      <c r="BS46" s="14"/>
      <c r="BT46" s="14"/>
      <c r="BU46" s="14"/>
      <c r="BV46" s="14"/>
      <c r="BW46" s="20">
        <v>1</v>
      </c>
      <c r="BX46" s="20">
        <v>1</v>
      </c>
      <c r="BY46" s="20">
        <v>30</v>
      </c>
      <c r="BZ46" s="20">
        <v>3</v>
      </c>
      <c r="CA46" s="14">
        <v>23</v>
      </c>
      <c r="CB46" s="14">
        <f t="shared" si="0"/>
        <v>2651</v>
      </c>
      <c r="CC46" s="14">
        <v>100</v>
      </c>
      <c r="CD46" s="14"/>
      <c r="CE46" s="20">
        <v>3</v>
      </c>
      <c r="CF46" s="14">
        <v>24</v>
      </c>
      <c r="CG46" s="14">
        <f t="shared" si="1"/>
        <v>2651</v>
      </c>
      <c r="CH46" s="14">
        <v>100</v>
      </c>
      <c r="CI46" s="14"/>
      <c r="CJ46" s="14"/>
      <c r="CK46" s="14"/>
      <c r="CL46" s="14"/>
      <c r="CM46" s="16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18" ht="18.75" customHeight="1">
      <c r="A47" s="8"/>
      <c r="B47" s="20">
        <v>100090001</v>
      </c>
      <c r="C47" s="14">
        <v>10009</v>
      </c>
      <c r="D47" s="14" t="s">
        <v>85</v>
      </c>
      <c r="E47" s="14">
        <v>143.19999999999999</v>
      </c>
      <c r="F47" s="14">
        <v>143.19999999999999</v>
      </c>
      <c r="G47" s="14">
        <v>20</v>
      </c>
      <c r="H47" s="14">
        <v>99</v>
      </c>
      <c r="I47" s="14" t="b">
        <v>0</v>
      </c>
      <c r="J47" s="20">
        <v>1</v>
      </c>
      <c r="K47" s="20">
        <v>72</v>
      </c>
      <c r="L47" s="20">
        <v>6</v>
      </c>
      <c r="M47" s="20">
        <v>72</v>
      </c>
      <c r="N47" s="20">
        <v>11</v>
      </c>
      <c r="O47" s="20">
        <v>72</v>
      </c>
      <c r="P47" s="20">
        <v>11</v>
      </c>
      <c r="Q47" s="20">
        <v>72</v>
      </c>
      <c r="R47" s="20">
        <v>11</v>
      </c>
      <c r="S47" s="20">
        <v>72</v>
      </c>
      <c r="T47" s="20">
        <v>6</v>
      </c>
      <c r="U47" s="20">
        <v>72</v>
      </c>
      <c r="V47" s="20">
        <v>6</v>
      </c>
      <c r="W47" s="20">
        <v>72</v>
      </c>
      <c r="X47" s="20">
        <v>11</v>
      </c>
      <c r="Y47" s="20">
        <v>72</v>
      </c>
      <c r="Z47" s="20">
        <v>21</v>
      </c>
      <c r="AA47" s="20">
        <v>72</v>
      </c>
      <c r="AB47" s="20">
        <v>1</v>
      </c>
      <c r="AC47" s="20">
        <v>72</v>
      </c>
      <c r="AD47" s="20">
        <v>16</v>
      </c>
      <c r="AE47" s="20">
        <v>72</v>
      </c>
      <c r="AF47" s="20">
        <v>1</v>
      </c>
      <c r="AG47" s="20">
        <v>72</v>
      </c>
      <c r="AH47" s="20">
        <v>6</v>
      </c>
      <c r="AI47" s="20">
        <v>72</v>
      </c>
      <c r="AJ47" s="20">
        <v>26</v>
      </c>
      <c r="AK47" s="20">
        <v>72</v>
      </c>
      <c r="AL47" s="20">
        <v>11</v>
      </c>
      <c r="AM47" s="20">
        <v>72</v>
      </c>
      <c r="AN47" s="20">
        <v>16</v>
      </c>
      <c r="AO47" s="20">
        <v>72</v>
      </c>
      <c r="AP47" s="20">
        <v>21</v>
      </c>
      <c r="AQ47" s="20">
        <v>72</v>
      </c>
      <c r="AR47" s="20">
        <v>11</v>
      </c>
      <c r="AS47" s="20">
        <v>72</v>
      </c>
      <c r="AT47" s="20">
        <v>51</v>
      </c>
      <c r="AU47" s="20">
        <v>72</v>
      </c>
      <c r="AV47" s="20">
        <v>11</v>
      </c>
      <c r="AW47" s="20">
        <v>72</v>
      </c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14"/>
      <c r="BI47" s="14"/>
      <c r="BJ47" s="23"/>
      <c r="BK47" s="14"/>
      <c r="BL47" s="14"/>
      <c r="BM47" s="14"/>
      <c r="BN47" s="14">
        <v>1</v>
      </c>
      <c r="BO47" s="20">
        <v>100080005</v>
      </c>
      <c r="BP47" s="14"/>
      <c r="BQ47" s="14"/>
      <c r="BR47" s="14"/>
      <c r="BS47" s="14"/>
      <c r="BT47" s="14"/>
      <c r="BU47" s="14"/>
      <c r="BV47" s="14"/>
      <c r="BW47" s="20">
        <v>3</v>
      </c>
      <c r="BX47" s="20">
        <v>21</v>
      </c>
      <c r="BY47" s="20">
        <v>1</v>
      </c>
      <c r="BZ47" s="20">
        <v>3</v>
      </c>
      <c r="CA47" s="14">
        <v>23</v>
      </c>
      <c r="CB47" s="14">
        <f t="shared" si="0"/>
        <v>2864</v>
      </c>
      <c r="CC47" s="14">
        <v>100</v>
      </c>
      <c r="CD47" s="14"/>
      <c r="CE47" s="20">
        <v>3</v>
      </c>
      <c r="CF47" s="14">
        <v>24</v>
      </c>
      <c r="CG47" s="14">
        <f t="shared" si="1"/>
        <v>2864</v>
      </c>
      <c r="CH47" s="14">
        <v>100</v>
      </c>
      <c r="CI47" s="14"/>
      <c r="CJ47" s="14"/>
      <c r="CK47" s="14"/>
      <c r="CL47" s="14"/>
      <c r="CM47" s="16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18" ht="18.75" customHeight="1">
      <c r="A48" s="8"/>
      <c r="B48" s="20">
        <v>100090002</v>
      </c>
      <c r="C48" s="14">
        <v>10009</v>
      </c>
      <c r="D48" s="14" t="s">
        <v>86</v>
      </c>
      <c r="E48" s="14">
        <v>146.9</v>
      </c>
      <c r="F48" s="14">
        <v>146.9</v>
      </c>
      <c r="G48" s="14">
        <v>20</v>
      </c>
      <c r="H48" s="14">
        <v>99</v>
      </c>
      <c r="I48" s="14" t="b">
        <v>0</v>
      </c>
      <c r="J48" s="20">
        <v>2</v>
      </c>
      <c r="K48" s="20">
        <v>74</v>
      </c>
      <c r="L48" s="20">
        <v>7</v>
      </c>
      <c r="M48" s="20">
        <v>74</v>
      </c>
      <c r="N48" s="20">
        <v>12</v>
      </c>
      <c r="O48" s="20">
        <v>74</v>
      </c>
      <c r="P48" s="20">
        <v>12</v>
      </c>
      <c r="Q48" s="20">
        <v>74</v>
      </c>
      <c r="R48" s="20">
        <v>12</v>
      </c>
      <c r="S48" s="20">
        <v>74</v>
      </c>
      <c r="T48" s="20">
        <v>7</v>
      </c>
      <c r="U48" s="20">
        <v>74</v>
      </c>
      <c r="V48" s="20">
        <v>7</v>
      </c>
      <c r="W48" s="20">
        <v>74</v>
      </c>
      <c r="X48" s="20">
        <v>12</v>
      </c>
      <c r="Y48" s="20">
        <v>74</v>
      </c>
      <c r="Z48" s="20">
        <v>22</v>
      </c>
      <c r="AA48" s="20">
        <v>74</v>
      </c>
      <c r="AB48" s="20">
        <v>2</v>
      </c>
      <c r="AC48" s="20">
        <v>74</v>
      </c>
      <c r="AD48" s="20">
        <v>17</v>
      </c>
      <c r="AE48" s="20">
        <v>74</v>
      </c>
      <c r="AF48" s="20">
        <v>2</v>
      </c>
      <c r="AG48" s="20">
        <v>74</v>
      </c>
      <c r="AH48" s="20">
        <v>7</v>
      </c>
      <c r="AI48" s="20">
        <v>74</v>
      </c>
      <c r="AJ48" s="20">
        <v>27</v>
      </c>
      <c r="AK48" s="20">
        <v>74</v>
      </c>
      <c r="AL48" s="20">
        <v>12</v>
      </c>
      <c r="AM48" s="20">
        <v>74</v>
      </c>
      <c r="AN48" s="20">
        <v>17</v>
      </c>
      <c r="AO48" s="20">
        <v>74</v>
      </c>
      <c r="AP48" s="20">
        <v>22</v>
      </c>
      <c r="AQ48" s="20">
        <v>74</v>
      </c>
      <c r="AR48" s="20">
        <v>12</v>
      </c>
      <c r="AS48" s="20">
        <v>74</v>
      </c>
      <c r="AT48" s="20">
        <v>52</v>
      </c>
      <c r="AU48" s="20">
        <v>74</v>
      </c>
      <c r="AV48" s="20">
        <v>12</v>
      </c>
      <c r="AW48" s="20">
        <v>74</v>
      </c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14"/>
      <c r="BI48" s="14"/>
      <c r="BJ48" s="23"/>
      <c r="BK48" s="14"/>
      <c r="BL48" s="14"/>
      <c r="BM48" s="14"/>
      <c r="BN48" s="14">
        <v>1</v>
      </c>
      <c r="BO48" s="20">
        <v>100090001</v>
      </c>
      <c r="BP48" s="14"/>
      <c r="BQ48" s="14"/>
      <c r="BR48" s="14"/>
      <c r="BS48" s="14"/>
      <c r="BT48" s="14"/>
      <c r="BU48" s="14"/>
      <c r="BV48" s="14"/>
      <c r="BW48" s="20">
        <v>3</v>
      </c>
      <c r="BX48" s="20">
        <v>21</v>
      </c>
      <c r="BY48" s="20">
        <v>1</v>
      </c>
      <c r="BZ48" s="20">
        <v>3</v>
      </c>
      <c r="CA48" s="14">
        <v>23</v>
      </c>
      <c r="CB48" s="14">
        <f t="shared" si="0"/>
        <v>2938</v>
      </c>
      <c r="CC48" s="14">
        <v>100</v>
      </c>
      <c r="CD48" s="14"/>
      <c r="CE48" s="20">
        <v>3</v>
      </c>
      <c r="CF48" s="14">
        <v>24</v>
      </c>
      <c r="CG48" s="14">
        <f t="shared" si="1"/>
        <v>2938</v>
      </c>
      <c r="CH48" s="14">
        <v>100</v>
      </c>
      <c r="CI48" s="14"/>
      <c r="CJ48" s="14"/>
      <c r="CK48" s="14"/>
      <c r="CL48" s="14"/>
      <c r="CM48" s="16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ht="18.75" customHeight="1">
      <c r="A49" s="8"/>
      <c r="B49" s="20">
        <v>100090003</v>
      </c>
      <c r="C49" s="14">
        <v>10009</v>
      </c>
      <c r="D49" s="14" t="s">
        <v>87</v>
      </c>
      <c r="E49" s="14">
        <v>150.6</v>
      </c>
      <c r="F49" s="14">
        <v>150.6</v>
      </c>
      <c r="G49" s="14">
        <v>20</v>
      </c>
      <c r="H49" s="14">
        <v>99</v>
      </c>
      <c r="I49" s="14" t="b">
        <v>0</v>
      </c>
      <c r="J49" s="20">
        <v>3</v>
      </c>
      <c r="K49" s="20">
        <v>76</v>
      </c>
      <c r="L49" s="20">
        <v>8</v>
      </c>
      <c r="M49" s="20">
        <v>76</v>
      </c>
      <c r="N49" s="20">
        <v>13</v>
      </c>
      <c r="O49" s="20">
        <v>76</v>
      </c>
      <c r="P49" s="20">
        <v>13</v>
      </c>
      <c r="Q49" s="20">
        <v>76</v>
      </c>
      <c r="R49" s="20">
        <v>13</v>
      </c>
      <c r="S49" s="20">
        <v>76</v>
      </c>
      <c r="T49" s="20">
        <v>8</v>
      </c>
      <c r="U49" s="20">
        <v>76</v>
      </c>
      <c r="V49" s="20">
        <v>8</v>
      </c>
      <c r="W49" s="20">
        <v>76</v>
      </c>
      <c r="X49" s="20">
        <v>13</v>
      </c>
      <c r="Y49" s="20">
        <v>76</v>
      </c>
      <c r="Z49" s="20">
        <v>23</v>
      </c>
      <c r="AA49" s="20">
        <v>76</v>
      </c>
      <c r="AB49" s="20">
        <v>3</v>
      </c>
      <c r="AC49" s="20">
        <v>76</v>
      </c>
      <c r="AD49" s="20">
        <v>18</v>
      </c>
      <c r="AE49" s="20">
        <v>76</v>
      </c>
      <c r="AF49" s="20">
        <v>3</v>
      </c>
      <c r="AG49" s="20">
        <v>76</v>
      </c>
      <c r="AH49" s="20">
        <v>8</v>
      </c>
      <c r="AI49" s="20">
        <v>76</v>
      </c>
      <c r="AJ49" s="20">
        <v>28</v>
      </c>
      <c r="AK49" s="20">
        <v>76</v>
      </c>
      <c r="AL49" s="20">
        <v>13</v>
      </c>
      <c r="AM49" s="20">
        <v>76</v>
      </c>
      <c r="AN49" s="20">
        <v>18</v>
      </c>
      <c r="AO49" s="20">
        <v>76</v>
      </c>
      <c r="AP49" s="20">
        <v>23</v>
      </c>
      <c r="AQ49" s="20">
        <v>76</v>
      </c>
      <c r="AR49" s="20">
        <v>13</v>
      </c>
      <c r="AS49" s="20">
        <v>76</v>
      </c>
      <c r="AT49" s="20">
        <v>53</v>
      </c>
      <c r="AU49" s="20">
        <v>76</v>
      </c>
      <c r="AV49" s="20">
        <v>13</v>
      </c>
      <c r="AW49" s="20">
        <v>76</v>
      </c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14"/>
      <c r="BI49" s="14"/>
      <c r="BJ49" s="23"/>
      <c r="BK49" s="14"/>
      <c r="BL49" s="14"/>
      <c r="BM49" s="14"/>
      <c r="BN49" s="14">
        <v>1</v>
      </c>
      <c r="BO49" s="20">
        <v>100090002</v>
      </c>
      <c r="BP49" s="14"/>
      <c r="BQ49" s="14"/>
      <c r="BR49" s="14"/>
      <c r="BS49" s="14"/>
      <c r="BT49" s="14"/>
      <c r="BU49" s="14"/>
      <c r="BV49" s="14"/>
      <c r="BW49" s="20">
        <v>3</v>
      </c>
      <c r="BX49" s="20">
        <v>21</v>
      </c>
      <c r="BY49" s="20">
        <v>1</v>
      </c>
      <c r="BZ49" s="20">
        <v>3</v>
      </c>
      <c r="CA49" s="14">
        <v>23</v>
      </c>
      <c r="CB49" s="14">
        <f t="shared" si="0"/>
        <v>3012</v>
      </c>
      <c r="CC49" s="14">
        <v>100</v>
      </c>
      <c r="CD49" s="14"/>
      <c r="CE49" s="20">
        <v>3</v>
      </c>
      <c r="CF49" s="14">
        <v>24</v>
      </c>
      <c r="CG49" s="14">
        <f t="shared" si="1"/>
        <v>3012</v>
      </c>
      <c r="CH49" s="14">
        <v>100</v>
      </c>
      <c r="CI49" s="14"/>
      <c r="CJ49" s="14"/>
      <c r="CK49" s="14"/>
      <c r="CL49" s="14"/>
      <c r="CM49" s="17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</row>
    <row r="50" spans="1:118" ht="18.75" customHeight="1">
      <c r="B50" s="20">
        <v>100090004</v>
      </c>
      <c r="C50" s="14">
        <v>10009</v>
      </c>
      <c r="D50" s="14" t="s">
        <v>88</v>
      </c>
      <c r="E50" s="14">
        <v>154.30000000000001</v>
      </c>
      <c r="F50" s="14">
        <v>154.30000000000001</v>
      </c>
      <c r="G50" s="14">
        <v>21</v>
      </c>
      <c r="H50" s="14">
        <v>99</v>
      </c>
      <c r="I50" s="14" t="b">
        <v>0</v>
      </c>
      <c r="J50" s="20">
        <v>4</v>
      </c>
      <c r="K50" s="20">
        <v>78</v>
      </c>
      <c r="L50" s="20">
        <v>9</v>
      </c>
      <c r="M50" s="20">
        <v>78</v>
      </c>
      <c r="N50" s="20">
        <v>14</v>
      </c>
      <c r="O50" s="20">
        <v>78</v>
      </c>
      <c r="P50" s="20">
        <v>14</v>
      </c>
      <c r="Q50" s="20">
        <v>78</v>
      </c>
      <c r="R50" s="20">
        <v>14</v>
      </c>
      <c r="S50" s="20">
        <v>78</v>
      </c>
      <c r="T50" s="20">
        <v>9</v>
      </c>
      <c r="U50" s="20">
        <v>78</v>
      </c>
      <c r="V50" s="20">
        <v>9</v>
      </c>
      <c r="W50" s="20">
        <v>78</v>
      </c>
      <c r="X50" s="20">
        <v>14</v>
      </c>
      <c r="Y50" s="20">
        <v>78</v>
      </c>
      <c r="Z50" s="20">
        <v>24</v>
      </c>
      <c r="AA50" s="20">
        <v>78</v>
      </c>
      <c r="AB50" s="20">
        <v>4</v>
      </c>
      <c r="AC50" s="20">
        <v>78</v>
      </c>
      <c r="AD50" s="20">
        <v>19</v>
      </c>
      <c r="AE50" s="20">
        <v>78</v>
      </c>
      <c r="AF50" s="20">
        <v>4</v>
      </c>
      <c r="AG50" s="20">
        <v>78</v>
      </c>
      <c r="AH50" s="20">
        <v>9</v>
      </c>
      <c r="AI50" s="20">
        <v>78</v>
      </c>
      <c r="AJ50" s="20">
        <v>29</v>
      </c>
      <c r="AK50" s="20">
        <v>78</v>
      </c>
      <c r="AL50" s="20">
        <v>14</v>
      </c>
      <c r="AM50" s="20">
        <v>78</v>
      </c>
      <c r="AN50" s="20">
        <v>19</v>
      </c>
      <c r="AO50" s="20">
        <v>78</v>
      </c>
      <c r="AP50" s="20">
        <v>24</v>
      </c>
      <c r="AQ50" s="20">
        <v>78</v>
      </c>
      <c r="AR50" s="20">
        <v>14</v>
      </c>
      <c r="AS50" s="20">
        <v>78</v>
      </c>
      <c r="AT50" s="20">
        <v>54</v>
      </c>
      <c r="AU50" s="20">
        <v>78</v>
      </c>
      <c r="AV50" s="20">
        <v>14</v>
      </c>
      <c r="AW50" s="20">
        <v>78</v>
      </c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14"/>
      <c r="BI50" s="14"/>
      <c r="BJ50" s="23"/>
      <c r="BK50" s="29"/>
      <c r="BL50" s="29"/>
      <c r="BM50" s="14"/>
      <c r="BN50" s="14">
        <v>1</v>
      </c>
      <c r="BO50" s="20">
        <v>100090003</v>
      </c>
      <c r="BP50" s="14"/>
      <c r="BQ50" s="29"/>
      <c r="BR50" s="29"/>
      <c r="BS50" s="14"/>
      <c r="BT50" s="29"/>
      <c r="BU50" s="29"/>
      <c r="BV50" s="29"/>
      <c r="BW50" s="20">
        <v>3</v>
      </c>
      <c r="BX50" s="20">
        <v>21</v>
      </c>
      <c r="BY50" s="20">
        <v>1</v>
      </c>
      <c r="BZ50" s="20">
        <v>3</v>
      </c>
      <c r="CA50" s="14">
        <v>23</v>
      </c>
      <c r="CB50" s="14">
        <f t="shared" si="0"/>
        <v>3240</v>
      </c>
      <c r="CC50" s="14">
        <v>100</v>
      </c>
      <c r="CD50" s="29"/>
      <c r="CE50" s="20">
        <v>3</v>
      </c>
      <c r="CF50" s="14">
        <v>24</v>
      </c>
      <c r="CG50" s="14">
        <f t="shared" si="1"/>
        <v>3240</v>
      </c>
      <c r="CH50" s="14">
        <v>100</v>
      </c>
      <c r="CI50" s="29"/>
      <c r="CJ50" s="29"/>
      <c r="CK50" s="29"/>
      <c r="CL50" s="29"/>
      <c r="CM50" s="46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  <c r="CY50" s="29"/>
      <c r="CZ50" s="29"/>
      <c r="DA50" s="29"/>
      <c r="DB50" s="29"/>
      <c r="DC50" s="29"/>
      <c r="DD50" s="29"/>
      <c r="DE50" s="29"/>
      <c r="DF50" s="29"/>
      <c r="DG50" s="29"/>
      <c r="DH50" s="29"/>
      <c r="DI50" s="29"/>
      <c r="DJ50" s="29"/>
      <c r="DK50" s="29"/>
      <c r="DL50" s="29"/>
      <c r="DM50" s="29"/>
      <c r="DN50" s="29"/>
    </row>
    <row r="51" spans="1:118" ht="18.75" customHeight="1">
      <c r="B51" s="20">
        <v>100090005</v>
      </c>
      <c r="C51" s="14">
        <v>10009</v>
      </c>
      <c r="D51" s="14" t="s">
        <v>89</v>
      </c>
      <c r="E51" s="14">
        <v>158</v>
      </c>
      <c r="F51" s="14">
        <v>158</v>
      </c>
      <c r="G51" s="14">
        <v>21</v>
      </c>
      <c r="H51" s="14">
        <v>99</v>
      </c>
      <c r="I51" s="14" t="b">
        <v>0</v>
      </c>
      <c r="J51" s="20">
        <v>5</v>
      </c>
      <c r="K51" s="20">
        <v>80</v>
      </c>
      <c r="L51" s="20">
        <v>10</v>
      </c>
      <c r="M51" s="20">
        <v>80</v>
      </c>
      <c r="N51" s="20">
        <v>15</v>
      </c>
      <c r="O51" s="20">
        <v>80</v>
      </c>
      <c r="P51" s="20">
        <v>15</v>
      </c>
      <c r="Q51" s="20">
        <v>80</v>
      </c>
      <c r="R51" s="20">
        <v>15</v>
      </c>
      <c r="S51" s="20">
        <v>80</v>
      </c>
      <c r="T51" s="20">
        <v>10</v>
      </c>
      <c r="U51" s="20">
        <v>80</v>
      </c>
      <c r="V51" s="20">
        <v>10</v>
      </c>
      <c r="W51" s="20">
        <v>80</v>
      </c>
      <c r="X51" s="20">
        <v>15</v>
      </c>
      <c r="Y51" s="20">
        <v>80</v>
      </c>
      <c r="Z51" s="20">
        <v>25</v>
      </c>
      <c r="AA51" s="20">
        <v>80</v>
      </c>
      <c r="AB51" s="20">
        <v>5</v>
      </c>
      <c r="AC51" s="20">
        <v>80</v>
      </c>
      <c r="AD51" s="20">
        <v>20</v>
      </c>
      <c r="AE51" s="20">
        <v>80</v>
      </c>
      <c r="AF51" s="20">
        <v>5</v>
      </c>
      <c r="AG51" s="20">
        <v>80</v>
      </c>
      <c r="AH51" s="20">
        <v>10</v>
      </c>
      <c r="AI51" s="20">
        <v>80</v>
      </c>
      <c r="AJ51" s="20">
        <v>30</v>
      </c>
      <c r="AK51" s="20">
        <v>80</v>
      </c>
      <c r="AL51" s="20">
        <v>15</v>
      </c>
      <c r="AM51" s="20">
        <v>80</v>
      </c>
      <c r="AN51" s="20">
        <v>20</v>
      </c>
      <c r="AO51" s="20">
        <v>80</v>
      </c>
      <c r="AP51" s="20">
        <v>25</v>
      </c>
      <c r="AQ51" s="20">
        <v>80</v>
      </c>
      <c r="AR51" s="20">
        <v>15</v>
      </c>
      <c r="AS51" s="20">
        <v>80</v>
      </c>
      <c r="AT51" s="20">
        <v>55</v>
      </c>
      <c r="AU51" s="20">
        <v>80</v>
      </c>
      <c r="AV51" s="20">
        <v>15</v>
      </c>
      <c r="AW51" s="20">
        <v>80</v>
      </c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14"/>
      <c r="BI51" s="14"/>
      <c r="BJ51" s="23"/>
      <c r="BK51" s="29"/>
      <c r="BL51" s="29"/>
      <c r="BM51" s="14"/>
      <c r="BN51" s="14">
        <v>1</v>
      </c>
      <c r="BO51" s="20">
        <v>100090004</v>
      </c>
      <c r="BP51" s="14"/>
      <c r="BQ51" s="29"/>
      <c r="BR51" s="29"/>
      <c r="BS51" s="14"/>
      <c r="BT51" s="29"/>
      <c r="BU51" s="29"/>
      <c r="BV51" s="29"/>
      <c r="BW51" s="20">
        <v>3</v>
      </c>
      <c r="BX51" s="20">
        <v>21</v>
      </c>
      <c r="BY51" s="20">
        <v>1</v>
      </c>
      <c r="BZ51" s="20">
        <v>3</v>
      </c>
      <c r="CA51" s="14">
        <v>23</v>
      </c>
      <c r="CB51" s="14">
        <f t="shared" si="0"/>
        <v>3318</v>
      </c>
      <c r="CC51" s="14">
        <v>100</v>
      </c>
      <c r="CD51" s="29"/>
      <c r="CE51" s="20">
        <v>3</v>
      </c>
      <c r="CF51" s="14">
        <v>24</v>
      </c>
      <c r="CG51" s="14">
        <f t="shared" si="1"/>
        <v>3318</v>
      </c>
      <c r="CH51" s="14">
        <v>100</v>
      </c>
      <c r="CI51" s="29"/>
      <c r="CJ51" s="29"/>
      <c r="CK51" s="29"/>
      <c r="CL51" s="29"/>
      <c r="CM51" s="46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  <c r="CY51" s="29"/>
      <c r="CZ51" s="29"/>
      <c r="DA51" s="29"/>
      <c r="DB51" s="29"/>
      <c r="DC51" s="29"/>
      <c r="DD51" s="29"/>
      <c r="DE51" s="29"/>
      <c r="DF51" s="29"/>
      <c r="DG51" s="29"/>
      <c r="DH51" s="29"/>
      <c r="DI51" s="29"/>
      <c r="DJ51" s="29"/>
      <c r="DK51" s="29"/>
      <c r="DL51" s="29"/>
      <c r="DM51" s="29"/>
      <c r="DN51" s="29"/>
    </row>
    <row r="52" spans="1:118" ht="18.75" customHeight="1">
      <c r="B52" s="20">
        <v>100100001</v>
      </c>
      <c r="C52" s="14">
        <v>10010</v>
      </c>
      <c r="D52" s="14" t="s">
        <v>90</v>
      </c>
      <c r="E52" s="14">
        <v>161.69999999999999</v>
      </c>
      <c r="F52" s="14">
        <v>161.69999999999999</v>
      </c>
      <c r="G52" s="14">
        <v>22</v>
      </c>
      <c r="H52" s="14">
        <v>99</v>
      </c>
      <c r="I52" s="14" t="b">
        <v>0</v>
      </c>
      <c r="J52" s="20">
        <v>1</v>
      </c>
      <c r="K52" s="20">
        <v>82</v>
      </c>
      <c r="L52" s="20">
        <v>1</v>
      </c>
      <c r="M52" s="20">
        <v>82</v>
      </c>
      <c r="N52" s="20">
        <v>6</v>
      </c>
      <c r="O52" s="20">
        <v>82</v>
      </c>
      <c r="P52" s="20">
        <v>16</v>
      </c>
      <c r="Q52" s="20">
        <v>82</v>
      </c>
      <c r="R52" s="20">
        <v>11</v>
      </c>
      <c r="S52" s="20">
        <v>82</v>
      </c>
      <c r="T52" s="20">
        <v>11</v>
      </c>
      <c r="U52" s="20">
        <v>82</v>
      </c>
      <c r="V52" s="20">
        <v>1</v>
      </c>
      <c r="W52" s="20">
        <v>82</v>
      </c>
      <c r="X52" s="20">
        <v>6</v>
      </c>
      <c r="Y52" s="20">
        <v>82</v>
      </c>
      <c r="Z52" s="20">
        <v>21</v>
      </c>
      <c r="AA52" s="20">
        <v>82</v>
      </c>
      <c r="AB52" s="20">
        <v>6</v>
      </c>
      <c r="AC52" s="20">
        <v>82</v>
      </c>
      <c r="AD52" s="20">
        <v>11</v>
      </c>
      <c r="AE52" s="20">
        <v>82</v>
      </c>
      <c r="AF52" s="20">
        <v>11</v>
      </c>
      <c r="AG52" s="20">
        <v>82</v>
      </c>
      <c r="AH52" s="20">
        <v>1</v>
      </c>
      <c r="AI52" s="20">
        <v>82</v>
      </c>
      <c r="AJ52" s="20">
        <v>26</v>
      </c>
      <c r="AK52" s="20">
        <v>82</v>
      </c>
      <c r="AL52" s="20">
        <v>6</v>
      </c>
      <c r="AM52" s="20">
        <v>82</v>
      </c>
      <c r="AN52" s="20">
        <v>11</v>
      </c>
      <c r="AO52" s="20">
        <v>82</v>
      </c>
      <c r="AP52" s="20">
        <v>11</v>
      </c>
      <c r="AQ52" s="20">
        <v>82</v>
      </c>
      <c r="AR52" s="20">
        <v>16</v>
      </c>
      <c r="AS52" s="20">
        <v>82</v>
      </c>
      <c r="AT52" s="20">
        <v>21</v>
      </c>
      <c r="AU52" s="20">
        <v>82</v>
      </c>
      <c r="AV52" s="20">
        <v>26</v>
      </c>
      <c r="AW52" s="20">
        <v>82</v>
      </c>
      <c r="AX52" s="20">
        <v>16</v>
      </c>
      <c r="AY52" s="20">
        <v>82</v>
      </c>
      <c r="AZ52" s="20">
        <v>21</v>
      </c>
      <c r="BA52" s="20">
        <v>82</v>
      </c>
      <c r="BB52" s="20">
        <v>26</v>
      </c>
      <c r="BC52" s="20">
        <v>82</v>
      </c>
      <c r="BD52" s="20">
        <v>56</v>
      </c>
      <c r="BE52" s="20">
        <v>82</v>
      </c>
      <c r="BF52" s="20">
        <v>26</v>
      </c>
      <c r="BG52" s="20">
        <v>82</v>
      </c>
      <c r="BH52" s="14"/>
      <c r="BI52" s="14"/>
      <c r="BJ52" s="23"/>
      <c r="BK52" s="29"/>
      <c r="BL52" s="29"/>
      <c r="BM52" s="14"/>
      <c r="BN52" s="14">
        <v>1</v>
      </c>
      <c r="BO52" s="20">
        <v>100090005</v>
      </c>
      <c r="BP52" s="14"/>
      <c r="BQ52" s="29"/>
      <c r="BR52" s="29"/>
      <c r="BS52" s="14"/>
      <c r="BT52" s="29"/>
      <c r="BU52" s="29"/>
      <c r="BV52" s="29"/>
      <c r="BW52" s="20">
        <v>1</v>
      </c>
      <c r="BX52" s="20">
        <v>1</v>
      </c>
      <c r="BY52" s="20">
        <v>10</v>
      </c>
      <c r="BZ52" s="20">
        <v>3</v>
      </c>
      <c r="CA52" s="14">
        <v>23</v>
      </c>
      <c r="CB52" s="14">
        <f t="shared" si="0"/>
        <v>3557</v>
      </c>
      <c r="CC52" s="14">
        <v>100</v>
      </c>
      <c r="CD52" s="29"/>
      <c r="CE52" s="20">
        <v>3</v>
      </c>
      <c r="CF52" s="14">
        <v>24</v>
      </c>
      <c r="CG52" s="14">
        <f t="shared" si="1"/>
        <v>3557</v>
      </c>
      <c r="CH52" s="14">
        <v>100</v>
      </c>
      <c r="CI52" s="29"/>
      <c r="CJ52" s="29"/>
      <c r="CK52" s="29"/>
      <c r="CL52" s="29"/>
      <c r="CM52" s="46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  <c r="CY52" s="29"/>
      <c r="CZ52" s="29"/>
      <c r="DA52" s="29"/>
      <c r="DB52" s="29"/>
      <c r="DC52" s="29"/>
      <c r="DD52" s="29"/>
      <c r="DE52" s="29"/>
      <c r="DF52" s="29"/>
      <c r="DG52" s="29"/>
      <c r="DH52" s="29"/>
      <c r="DI52" s="29"/>
      <c r="DJ52" s="29"/>
      <c r="DK52" s="29"/>
      <c r="DL52" s="29"/>
      <c r="DM52" s="29"/>
      <c r="DN52" s="29"/>
    </row>
    <row r="53" spans="1:118" ht="18.75" customHeight="1">
      <c r="B53" s="20">
        <v>100100002</v>
      </c>
      <c r="C53" s="14">
        <v>10010</v>
      </c>
      <c r="D53" s="14" t="s">
        <v>91</v>
      </c>
      <c r="E53" s="14">
        <v>165.4</v>
      </c>
      <c r="F53" s="14">
        <v>165.4</v>
      </c>
      <c r="G53" s="14">
        <v>22</v>
      </c>
      <c r="H53" s="14">
        <v>99</v>
      </c>
      <c r="I53" s="14" t="b">
        <v>0</v>
      </c>
      <c r="J53" s="20">
        <v>2</v>
      </c>
      <c r="K53" s="20">
        <v>84</v>
      </c>
      <c r="L53" s="20">
        <v>2</v>
      </c>
      <c r="M53" s="20">
        <v>84</v>
      </c>
      <c r="N53" s="20">
        <v>7</v>
      </c>
      <c r="O53" s="20">
        <v>84</v>
      </c>
      <c r="P53" s="20">
        <v>17</v>
      </c>
      <c r="Q53" s="20">
        <v>84</v>
      </c>
      <c r="R53" s="20">
        <v>12</v>
      </c>
      <c r="S53" s="20">
        <v>84</v>
      </c>
      <c r="T53" s="20">
        <v>12</v>
      </c>
      <c r="U53" s="20">
        <v>84</v>
      </c>
      <c r="V53" s="20">
        <v>2</v>
      </c>
      <c r="W53" s="20">
        <v>84</v>
      </c>
      <c r="X53" s="20">
        <v>7</v>
      </c>
      <c r="Y53" s="20">
        <v>84</v>
      </c>
      <c r="Z53" s="20">
        <v>22</v>
      </c>
      <c r="AA53" s="20">
        <v>84</v>
      </c>
      <c r="AB53" s="20">
        <v>7</v>
      </c>
      <c r="AC53" s="20">
        <v>84</v>
      </c>
      <c r="AD53" s="20">
        <v>12</v>
      </c>
      <c r="AE53" s="20">
        <v>84</v>
      </c>
      <c r="AF53" s="20">
        <v>12</v>
      </c>
      <c r="AG53" s="20">
        <v>84</v>
      </c>
      <c r="AH53" s="20">
        <v>2</v>
      </c>
      <c r="AI53" s="20">
        <v>84</v>
      </c>
      <c r="AJ53" s="20">
        <v>27</v>
      </c>
      <c r="AK53" s="20">
        <v>84</v>
      </c>
      <c r="AL53" s="20">
        <v>7</v>
      </c>
      <c r="AM53" s="20">
        <v>84</v>
      </c>
      <c r="AN53" s="20">
        <v>12</v>
      </c>
      <c r="AO53" s="20">
        <v>84</v>
      </c>
      <c r="AP53" s="20">
        <v>12</v>
      </c>
      <c r="AQ53" s="20">
        <v>84</v>
      </c>
      <c r="AR53" s="20">
        <v>17</v>
      </c>
      <c r="AS53" s="20">
        <v>84</v>
      </c>
      <c r="AT53" s="20">
        <v>22</v>
      </c>
      <c r="AU53" s="20">
        <v>84</v>
      </c>
      <c r="AV53" s="20">
        <v>27</v>
      </c>
      <c r="AW53" s="20">
        <v>84</v>
      </c>
      <c r="AX53" s="20">
        <v>17</v>
      </c>
      <c r="AY53" s="20">
        <v>84</v>
      </c>
      <c r="AZ53" s="20">
        <v>22</v>
      </c>
      <c r="BA53" s="20">
        <v>84</v>
      </c>
      <c r="BB53" s="20">
        <v>27</v>
      </c>
      <c r="BC53" s="20">
        <v>84</v>
      </c>
      <c r="BD53" s="20">
        <v>57</v>
      </c>
      <c r="BE53" s="20">
        <v>84</v>
      </c>
      <c r="BF53" s="20">
        <v>27</v>
      </c>
      <c r="BG53" s="20">
        <v>84</v>
      </c>
      <c r="BH53" s="14"/>
      <c r="BI53" s="14"/>
      <c r="BJ53" s="23"/>
      <c r="BK53" s="29"/>
      <c r="BL53" s="29"/>
      <c r="BM53" s="14"/>
      <c r="BN53" s="14">
        <v>1</v>
      </c>
      <c r="BO53" s="20">
        <v>100100001</v>
      </c>
      <c r="BP53" s="14"/>
      <c r="BQ53" s="29"/>
      <c r="BR53" s="29"/>
      <c r="BS53" s="14"/>
      <c r="BT53" s="29"/>
      <c r="BU53" s="29"/>
      <c r="BV53" s="29"/>
      <c r="BW53" s="20">
        <v>1</v>
      </c>
      <c r="BX53" s="20">
        <v>1</v>
      </c>
      <c r="BY53" s="20">
        <v>10</v>
      </c>
      <c r="BZ53" s="20">
        <v>3</v>
      </c>
      <c r="CA53" s="14">
        <v>23</v>
      </c>
      <c r="CB53" s="14">
        <f t="shared" si="0"/>
        <v>3639</v>
      </c>
      <c r="CC53" s="14">
        <v>100</v>
      </c>
      <c r="CD53" s="29"/>
      <c r="CE53" s="20">
        <v>3</v>
      </c>
      <c r="CF53" s="14">
        <v>24</v>
      </c>
      <c r="CG53" s="14">
        <f t="shared" si="1"/>
        <v>3639</v>
      </c>
      <c r="CH53" s="14">
        <v>100</v>
      </c>
      <c r="CI53" s="29"/>
      <c r="CJ53" s="29"/>
      <c r="CK53" s="29"/>
      <c r="CL53" s="29"/>
      <c r="CM53" s="46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  <c r="CY53" s="29"/>
      <c r="CZ53" s="29"/>
      <c r="DA53" s="29"/>
      <c r="DB53" s="29"/>
      <c r="DC53" s="29"/>
      <c r="DD53" s="29"/>
      <c r="DE53" s="29"/>
      <c r="DF53" s="29"/>
      <c r="DG53" s="29"/>
      <c r="DH53" s="29"/>
      <c r="DI53" s="29"/>
      <c r="DJ53" s="29"/>
      <c r="DK53" s="29"/>
      <c r="DL53" s="29"/>
      <c r="DM53" s="29"/>
      <c r="DN53" s="29"/>
    </row>
    <row r="54" spans="1:118" ht="18.75" customHeight="1">
      <c r="B54" s="20">
        <v>100100003</v>
      </c>
      <c r="C54" s="14">
        <v>10010</v>
      </c>
      <c r="D54" s="14" t="s">
        <v>92</v>
      </c>
      <c r="E54" s="14">
        <v>169.1</v>
      </c>
      <c r="F54" s="14">
        <v>169.1</v>
      </c>
      <c r="G54" s="14">
        <v>22</v>
      </c>
      <c r="H54" s="14">
        <v>99</v>
      </c>
      <c r="I54" s="14" t="b">
        <v>0</v>
      </c>
      <c r="J54" s="20">
        <v>3</v>
      </c>
      <c r="K54" s="20">
        <v>86</v>
      </c>
      <c r="L54" s="20">
        <v>3</v>
      </c>
      <c r="M54" s="20">
        <v>86</v>
      </c>
      <c r="N54" s="20">
        <v>8</v>
      </c>
      <c r="O54" s="20">
        <v>86</v>
      </c>
      <c r="P54" s="20">
        <v>18</v>
      </c>
      <c r="Q54" s="20">
        <v>86</v>
      </c>
      <c r="R54" s="20">
        <v>13</v>
      </c>
      <c r="S54" s="20">
        <v>86</v>
      </c>
      <c r="T54" s="20">
        <v>13</v>
      </c>
      <c r="U54" s="20">
        <v>86</v>
      </c>
      <c r="V54" s="20">
        <v>3</v>
      </c>
      <c r="W54" s="20">
        <v>86</v>
      </c>
      <c r="X54" s="20">
        <v>8</v>
      </c>
      <c r="Y54" s="20">
        <v>86</v>
      </c>
      <c r="Z54" s="20">
        <v>23</v>
      </c>
      <c r="AA54" s="20">
        <v>86</v>
      </c>
      <c r="AB54" s="20">
        <v>8</v>
      </c>
      <c r="AC54" s="20">
        <v>86</v>
      </c>
      <c r="AD54" s="20">
        <v>13</v>
      </c>
      <c r="AE54" s="20">
        <v>86</v>
      </c>
      <c r="AF54" s="20">
        <v>13</v>
      </c>
      <c r="AG54" s="20">
        <v>86</v>
      </c>
      <c r="AH54" s="20">
        <v>3</v>
      </c>
      <c r="AI54" s="20">
        <v>86</v>
      </c>
      <c r="AJ54" s="20">
        <v>28</v>
      </c>
      <c r="AK54" s="20">
        <v>86</v>
      </c>
      <c r="AL54" s="20">
        <v>8</v>
      </c>
      <c r="AM54" s="20">
        <v>86</v>
      </c>
      <c r="AN54" s="20">
        <v>13</v>
      </c>
      <c r="AO54" s="20">
        <v>86</v>
      </c>
      <c r="AP54" s="20">
        <v>13</v>
      </c>
      <c r="AQ54" s="20">
        <v>86</v>
      </c>
      <c r="AR54" s="20">
        <v>18</v>
      </c>
      <c r="AS54" s="20">
        <v>86</v>
      </c>
      <c r="AT54" s="20">
        <v>23</v>
      </c>
      <c r="AU54" s="20">
        <v>86</v>
      </c>
      <c r="AV54" s="20">
        <v>28</v>
      </c>
      <c r="AW54" s="20">
        <v>86</v>
      </c>
      <c r="AX54" s="20">
        <v>18</v>
      </c>
      <c r="AY54" s="20">
        <v>86</v>
      </c>
      <c r="AZ54" s="20">
        <v>23</v>
      </c>
      <c r="BA54" s="20">
        <v>86</v>
      </c>
      <c r="BB54" s="20">
        <v>28</v>
      </c>
      <c r="BC54" s="20">
        <v>86</v>
      </c>
      <c r="BD54" s="20">
        <v>58</v>
      </c>
      <c r="BE54" s="20">
        <v>86</v>
      </c>
      <c r="BF54" s="20">
        <v>28</v>
      </c>
      <c r="BG54" s="20">
        <v>86</v>
      </c>
      <c r="BH54" s="14"/>
      <c r="BI54" s="14"/>
      <c r="BJ54" s="23"/>
      <c r="BK54" s="29"/>
      <c r="BL54" s="29"/>
      <c r="BM54" s="14"/>
      <c r="BN54" s="14">
        <v>1</v>
      </c>
      <c r="BO54" s="20">
        <v>100100002</v>
      </c>
      <c r="BP54" s="14"/>
      <c r="BQ54" s="29"/>
      <c r="BR54" s="29"/>
      <c r="BS54" s="14"/>
      <c r="BT54" s="29"/>
      <c r="BU54" s="29"/>
      <c r="BV54" s="29"/>
      <c r="BW54" s="20">
        <v>1</v>
      </c>
      <c r="BX54" s="20">
        <v>1</v>
      </c>
      <c r="BY54" s="20">
        <v>10</v>
      </c>
      <c r="BZ54" s="20">
        <v>3</v>
      </c>
      <c r="CA54" s="14">
        <v>23</v>
      </c>
      <c r="CB54" s="14">
        <f t="shared" si="0"/>
        <v>3720</v>
      </c>
      <c r="CC54" s="14">
        <v>100</v>
      </c>
      <c r="CD54" s="29"/>
      <c r="CE54" s="20">
        <v>3</v>
      </c>
      <c r="CF54" s="14">
        <v>24</v>
      </c>
      <c r="CG54" s="14">
        <f t="shared" si="1"/>
        <v>3720</v>
      </c>
      <c r="CH54" s="14">
        <v>100</v>
      </c>
      <c r="CI54" s="29"/>
      <c r="CJ54" s="29"/>
      <c r="CK54" s="29"/>
      <c r="CL54" s="29"/>
      <c r="CM54" s="46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  <c r="CY54" s="29"/>
      <c r="CZ54" s="29"/>
      <c r="DA54" s="29"/>
      <c r="DB54" s="29"/>
      <c r="DC54" s="29"/>
      <c r="DD54" s="29"/>
      <c r="DE54" s="29"/>
      <c r="DF54" s="29"/>
      <c r="DG54" s="29"/>
      <c r="DH54" s="29"/>
      <c r="DI54" s="29"/>
      <c r="DJ54" s="29"/>
      <c r="DK54" s="29"/>
      <c r="DL54" s="29"/>
      <c r="DM54" s="29"/>
      <c r="DN54" s="29"/>
    </row>
    <row r="55" spans="1:118" ht="18.75" customHeight="1">
      <c r="B55" s="20">
        <v>100100004</v>
      </c>
      <c r="C55" s="14">
        <v>10010</v>
      </c>
      <c r="D55" s="14" t="s">
        <v>93</v>
      </c>
      <c r="E55" s="14">
        <v>172.8</v>
      </c>
      <c r="F55" s="14">
        <v>172.8</v>
      </c>
      <c r="G55" s="14">
        <v>23</v>
      </c>
      <c r="H55" s="14">
        <v>99</v>
      </c>
      <c r="I55" s="14" t="b">
        <v>0</v>
      </c>
      <c r="J55" s="20">
        <v>4</v>
      </c>
      <c r="K55" s="20">
        <v>88</v>
      </c>
      <c r="L55" s="20">
        <v>4</v>
      </c>
      <c r="M55" s="20">
        <v>88</v>
      </c>
      <c r="N55" s="20">
        <v>9</v>
      </c>
      <c r="O55" s="20">
        <v>88</v>
      </c>
      <c r="P55" s="20">
        <v>19</v>
      </c>
      <c r="Q55" s="20">
        <v>88</v>
      </c>
      <c r="R55" s="20">
        <v>14</v>
      </c>
      <c r="S55" s="20">
        <v>88</v>
      </c>
      <c r="T55" s="20">
        <v>14</v>
      </c>
      <c r="U55" s="20">
        <v>88</v>
      </c>
      <c r="V55" s="20">
        <v>4</v>
      </c>
      <c r="W55" s="20">
        <v>88</v>
      </c>
      <c r="X55" s="20">
        <v>9</v>
      </c>
      <c r="Y55" s="20">
        <v>88</v>
      </c>
      <c r="Z55" s="20">
        <v>24</v>
      </c>
      <c r="AA55" s="20">
        <v>88</v>
      </c>
      <c r="AB55" s="20">
        <v>9</v>
      </c>
      <c r="AC55" s="20">
        <v>88</v>
      </c>
      <c r="AD55" s="20">
        <v>14</v>
      </c>
      <c r="AE55" s="20">
        <v>88</v>
      </c>
      <c r="AF55" s="20">
        <v>14</v>
      </c>
      <c r="AG55" s="20">
        <v>88</v>
      </c>
      <c r="AH55" s="20">
        <v>4</v>
      </c>
      <c r="AI55" s="20">
        <v>88</v>
      </c>
      <c r="AJ55" s="20">
        <v>29</v>
      </c>
      <c r="AK55" s="20">
        <v>88</v>
      </c>
      <c r="AL55" s="20">
        <v>9</v>
      </c>
      <c r="AM55" s="20">
        <v>88</v>
      </c>
      <c r="AN55" s="20">
        <v>14</v>
      </c>
      <c r="AO55" s="20">
        <v>88</v>
      </c>
      <c r="AP55" s="20">
        <v>14</v>
      </c>
      <c r="AQ55" s="20">
        <v>88</v>
      </c>
      <c r="AR55" s="20">
        <v>19</v>
      </c>
      <c r="AS55" s="20">
        <v>88</v>
      </c>
      <c r="AT55" s="20">
        <v>24</v>
      </c>
      <c r="AU55" s="20">
        <v>88</v>
      </c>
      <c r="AV55" s="20">
        <v>29</v>
      </c>
      <c r="AW55" s="20">
        <v>88</v>
      </c>
      <c r="AX55" s="20">
        <v>19</v>
      </c>
      <c r="AY55" s="20">
        <v>88</v>
      </c>
      <c r="AZ55" s="20">
        <v>24</v>
      </c>
      <c r="BA55" s="20">
        <v>88</v>
      </c>
      <c r="BB55" s="20">
        <v>29</v>
      </c>
      <c r="BC55" s="20">
        <v>88</v>
      </c>
      <c r="BD55" s="20">
        <v>59</v>
      </c>
      <c r="BE55" s="20">
        <v>88</v>
      </c>
      <c r="BF55" s="20">
        <v>29</v>
      </c>
      <c r="BG55" s="20">
        <v>88</v>
      </c>
      <c r="BH55" s="14"/>
      <c r="BI55" s="14"/>
      <c r="BJ55" s="23"/>
      <c r="BK55" s="29"/>
      <c r="BL55" s="29"/>
      <c r="BM55" s="14"/>
      <c r="BN55" s="14">
        <v>1</v>
      </c>
      <c r="BO55" s="20">
        <v>100100003</v>
      </c>
      <c r="BP55" s="14"/>
      <c r="BQ55" s="29"/>
      <c r="BR55" s="29"/>
      <c r="BS55" s="14"/>
      <c r="BT55" s="29"/>
      <c r="BU55" s="29"/>
      <c r="BV55" s="29"/>
      <c r="BW55" s="20">
        <v>1</v>
      </c>
      <c r="BX55" s="20">
        <v>1</v>
      </c>
      <c r="BY55" s="20">
        <v>10</v>
      </c>
      <c r="BZ55" s="20">
        <v>3</v>
      </c>
      <c r="CA55" s="14">
        <v>23</v>
      </c>
      <c r="CB55" s="14">
        <f t="shared" si="0"/>
        <v>3974</v>
      </c>
      <c r="CC55" s="14">
        <v>100</v>
      </c>
      <c r="CD55" s="29"/>
      <c r="CE55" s="20">
        <v>3</v>
      </c>
      <c r="CF55" s="14">
        <v>24</v>
      </c>
      <c r="CG55" s="14">
        <f t="shared" si="1"/>
        <v>3974</v>
      </c>
      <c r="CH55" s="14">
        <v>100</v>
      </c>
      <c r="CI55" s="29"/>
      <c r="CJ55" s="29"/>
      <c r="CK55" s="29"/>
      <c r="CL55" s="29"/>
      <c r="CM55" s="46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  <c r="CY55" s="29"/>
      <c r="CZ55" s="29"/>
      <c r="DA55" s="29"/>
      <c r="DB55" s="29"/>
      <c r="DC55" s="29"/>
      <c r="DD55" s="29"/>
      <c r="DE55" s="29"/>
      <c r="DF55" s="29"/>
      <c r="DG55" s="29"/>
      <c r="DH55" s="29"/>
      <c r="DI55" s="29"/>
      <c r="DJ55" s="29"/>
      <c r="DK55" s="29"/>
      <c r="DL55" s="29"/>
      <c r="DM55" s="29"/>
      <c r="DN55" s="29"/>
    </row>
    <row r="56" spans="1:118" ht="18.75" customHeight="1">
      <c r="B56" s="20">
        <v>100100005</v>
      </c>
      <c r="C56" s="14">
        <v>10010</v>
      </c>
      <c r="D56" s="14" t="s">
        <v>94</v>
      </c>
      <c r="E56" s="14">
        <v>180</v>
      </c>
      <c r="F56" s="14">
        <v>180</v>
      </c>
      <c r="G56" s="14">
        <v>23</v>
      </c>
      <c r="H56" s="14">
        <v>99</v>
      </c>
      <c r="I56" s="14" t="b">
        <v>0</v>
      </c>
      <c r="J56" s="20">
        <v>5</v>
      </c>
      <c r="K56" s="20">
        <v>90</v>
      </c>
      <c r="L56" s="20">
        <v>5</v>
      </c>
      <c r="M56" s="20">
        <v>90</v>
      </c>
      <c r="N56" s="20">
        <v>10</v>
      </c>
      <c r="O56" s="20">
        <v>90</v>
      </c>
      <c r="P56" s="20">
        <v>20</v>
      </c>
      <c r="Q56" s="20">
        <v>90</v>
      </c>
      <c r="R56" s="20">
        <v>15</v>
      </c>
      <c r="S56" s="20">
        <v>90</v>
      </c>
      <c r="T56" s="20">
        <v>15</v>
      </c>
      <c r="U56" s="20">
        <v>90</v>
      </c>
      <c r="V56" s="20">
        <v>5</v>
      </c>
      <c r="W56" s="20">
        <v>90</v>
      </c>
      <c r="X56" s="20">
        <v>10</v>
      </c>
      <c r="Y56" s="20">
        <v>90</v>
      </c>
      <c r="Z56" s="20">
        <v>25</v>
      </c>
      <c r="AA56" s="20">
        <v>90</v>
      </c>
      <c r="AB56" s="20">
        <v>10</v>
      </c>
      <c r="AC56" s="20">
        <v>90</v>
      </c>
      <c r="AD56" s="20">
        <v>15</v>
      </c>
      <c r="AE56" s="20">
        <v>90</v>
      </c>
      <c r="AF56" s="20">
        <v>15</v>
      </c>
      <c r="AG56" s="20">
        <v>90</v>
      </c>
      <c r="AH56" s="20">
        <v>5</v>
      </c>
      <c r="AI56" s="20">
        <v>90</v>
      </c>
      <c r="AJ56" s="20">
        <v>30</v>
      </c>
      <c r="AK56" s="20">
        <v>90</v>
      </c>
      <c r="AL56" s="20">
        <v>10</v>
      </c>
      <c r="AM56" s="20">
        <v>90</v>
      </c>
      <c r="AN56" s="20">
        <v>15</v>
      </c>
      <c r="AO56" s="20">
        <v>90</v>
      </c>
      <c r="AP56" s="20">
        <v>15</v>
      </c>
      <c r="AQ56" s="20">
        <v>90</v>
      </c>
      <c r="AR56" s="20">
        <v>20</v>
      </c>
      <c r="AS56" s="20">
        <v>90</v>
      </c>
      <c r="AT56" s="20">
        <v>25</v>
      </c>
      <c r="AU56" s="20">
        <v>90</v>
      </c>
      <c r="AV56" s="20">
        <v>30</v>
      </c>
      <c r="AW56" s="20">
        <v>90</v>
      </c>
      <c r="AX56" s="20">
        <v>20</v>
      </c>
      <c r="AY56" s="20">
        <v>90</v>
      </c>
      <c r="AZ56" s="20">
        <v>25</v>
      </c>
      <c r="BA56" s="20">
        <v>90</v>
      </c>
      <c r="BB56" s="20">
        <v>30</v>
      </c>
      <c r="BC56" s="20">
        <v>90</v>
      </c>
      <c r="BD56" s="20">
        <v>60</v>
      </c>
      <c r="BE56" s="20">
        <v>90</v>
      </c>
      <c r="BF56" s="20">
        <v>30</v>
      </c>
      <c r="BG56" s="20">
        <v>90</v>
      </c>
      <c r="BH56" s="14"/>
      <c r="BI56" s="14"/>
      <c r="BJ56" s="23"/>
      <c r="BK56" s="29"/>
      <c r="BL56" s="29"/>
      <c r="BM56" s="14"/>
      <c r="BN56" s="14">
        <v>1</v>
      </c>
      <c r="BO56" s="20">
        <v>100100004</v>
      </c>
      <c r="BP56" s="14"/>
      <c r="BQ56" s="29"/>
      <c r="BR56" s="29"/>
      <c r="BS56" s="14"/>
      <c r="BT56" s="29"/>
      <c r="BU56" s="29"/>
      <c r="BV56" s="29"/>
      <c r="BW56" s="20">
        <v>1</v>
      </c>
      <c r="BX56" s="20">
        <v>1</v>
      </c>
      <c r="BY56" s="20">
        <v>10</v>
      </c>
      <c r="BZ56" s="20">
        <v>3</v>
      </c>
      <c r="CA56" s="14">
        <v>23</v>
      </c>
      <c r="CB56" s="14">
        <f t="shared" si="0"/>
        <v>4140</v>
      </c>
      <c r="CC56" s="14">
        <v>100</v>
      </c>
      <c r="CD56" s="29"/>
      <c r="CE56" s="20">
        <v>3</v>
      </c>
      <c r="CF56" s="14">
        <v>24</v>
      </c>
      <c r="CG56" s="14">
        <f t="shared" si="1"/>
        <v>4140</v>
      </c>
      <c r="CH56" s="14">
        <v>100</v>
      </c>
      <c r="CI56" s="29"/>
      <c r="CJ56" s="29"/>
      <c r="CK56" s="29"/>
      <c r="CL56" s="29"/>
      <c r="CM56" s="46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  <c r="CY56" s="29"/>
      <c r="CZ56" s="29"/>
      <c r="DA56" s="29"/>
      <c r="DB56" s="29"/>
      <c r="DC56" s="29"/>
      <c r="DD56" s="29"/>
      <c r="DE56" s="29"/>
      <c r="DF56" s="29"/>
      <c r="DG56" s="29"/>
      <c r="DH56" s="29"/>
      <c r="DI56" s="29"/>
      <c r="DJ56" s="29"/>
      <c r="DK56" s="29"/>
      <c r="DL56" s="29"/>
      <c r="DM56" s="29"/>
      <c r="DN56" s="29"/>
    </row>
    <row r="57" spans="1:118" ht="18.75" customHeight="1">
      <c r="B57" s="20">
        <v>200010001</v>
      </c>
      <c r="C57" s="14">
        <v>20001</v>
      </c>
      <c r="D57" s="14" t="s">
        <v>1686</v>
      </c>
      <c r="E57" s="14">
        <v>4.3</v>
      </c>
      <c r="F57" s="14">
        <v>4.3</v>
      </c>
      <c r="G57" s="14">
        <v>10</v>
      </c>
      <c r="H57" s="14">
        <v>99</v>
      </c>
      <c r="I57" s="14" t="b">
        <v>0</v>
      </c>
      <c r="J57" s="20">
        <v>1</v>
      </c>
      <c r="K57" s="20">
        <v>30</v>
      </c>
      <c r="L57" s="20">
        <v>1</v>
      </c>
      <c r="M57" s="20">
        <v>30</v>
      </c>
      <c r="N57" s="20">
        <v>6</v>
      </c>
      <c r="O57" s="20">
        <v>30</v>
      </c>
      <c r="P57" s="20">
        <v>16</v>
      </c>
      <c r="Q57" s="20">
        <v>30</v>
      </c>
      <c r="R57" s="20">
        <v>11</v>
      </c>
      <c r="S57" s="20">
        <v>30</v>
      </c>
      <c r="T57" s="20">
        <v>11</v>
      </c>
      <c r="U57" s="20">
        <v>30</v>
      </c>
      <c r="V57" s="20">
        <v>11</v>
      </c>
      <c r="W57" s="20">
        <v>30</v>
      </c>
      <c r="X57" s="20">
        <v>6</v>
      </c>
      <c r="Y57" s="20">
        <v>30</v>
      </c>
      <c r="Z57" s="20">
        <v>21</v>
      </c>
      <c r="AA57" s="20">
        <v>30</v>
      </c>
      <c r="AB57" s="20">
        <v>1</v>
      </c>
      <c r="AC57" s="20">
        <v>30</v>
      </c>
      <c r="AD57" s="20">
        <v>16</v>
      </c>
      <c r="AE57" s="20">
        <v>30</v>
      </c>
      <c r="AF57" s="20">
        <v>26</v>
      </c>
      <c r="AG57" s="20">
        <v>30</v>
      </c>
      <c r="AH57" s="20">
        <v>6</v>
      </c>
      <c r="AI57" s="20">
        <v>30</v>
      </c>
      <c r="AJ57" s="20">
        <v>31</v>
      </c>
      <c r="AK57" s="20">
        <v>30</v>
      </c>
      <c r="AL57" s="20">
        <v>11</v>
      </c>
      <c r="AM57" s="20">
        <v>30</v>
      </c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14"/>
      <c r="BI57" s="14"/>
      <c r="BJ57" s="23"/>
      <c r="BK57" s="14"/>
      <c r="BL57" s="29"/>
      <c r="BM57" s="23"/>
      <c r="BN57" s="14"/>
      <c r="BO57" s="14"/>
      <c r="BP57" s="14"/>
      <c r="BQ57" s="29"/>
      <c r="BR57" s="29"/>
      <c r="BS57" s="14"/>
      <c r="BT57" s="29"/>
      <c r="BU57" s="29"/>
      <c r="BV57" s="29"/>
      <c r="BW57" s="20">
        <v>1</v>
      </c>
      <c r="BX57" s="20">
        <v>1</v>
      </c>
      <c r="BY57" s="20">
        <v>1</v>
      </c>
      <c r="BZ57" s="20">
        <v>3</v>
      </c>
      <c r="CA57" s="14">
        <v>23</v>
      </c>
      <c r="CB57" s="14">
        <f t="shared" si="0"/>
        <v>43</v>
      </c>
      <c r="CC57" s="14">
        <v>100</v>
      </c>
      <c r="CD57" s="29"/>
      <c r="CE57" s="20">
        <v>3</v>
      </c>
      <c r="CF57" s="14">
        <v>24</v>
      </c>
      <c r="CG57" s="14">
        <f t="shared" si="1"/>
        <v>43</v>
      </c>
      <c r="CH57" s="14">
        <v>100</v>
      </c>
      <c r="CI57" s="29"/>
      <c r="CJ57" s="29">
        <v>2</v>
      </c>
      <c r="CK57" s="29">
        <v>31</v>
      </c>
      <c r="CL57" s="29">
        <v>1</v>
      </c>
      <c r="CM57" s="46">
        <v>5</v>
      </c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  <c r="CY57" s="29"/>
      <c r="CZ57" s="29"/>
      <c r="DA57" s="29"/>
      <c r="DB57" s="29"/>
      <c r="DC57" s="29"/>
      <c r="DD57" s="29"/>
      <c r="DE57" s="29"/>
      <c r="DF57" s="29"/>
      <c r="DG57" s="29"/>
      <c r="DH57" s="29"/>
      <c r="DI57" s="29"/>
      <c r="DJ57" s="29"/>
      <c r="DK57" s="29"/>
      <c r="DL57" s="29"/>
      <c r="DM57" s="29"/>
      <c r="DN57" s="29"/>
    </row>
    <row r="58" spans="1:118" ht="18.75" customHeight="1">
      <c r="B58" s="20">
        <v>200010002</v>
      </c>
      <c r="C58" s="14">
        <v>20001</v>
      </c>
      <c r="D58" s="14" t="s">
        <v>1687</v>
      </c>
      <c r="E58" s="14">
        <v>4.5</v>
      </c>
      <c r="F58" s="14">
        <v>4.5</v>
      </c>
      <c r="G58" s="14">
        <v>20</v>
      </c>
      <c r="H58" s="14">
        <v>99</v>
      </c>
      <c r="I58" s="14" t="b">
        <v>0</v>
      </c>
      <c r="J58" s="20">
        <v>1</v>
      </c>
      <c r="K58" s="20">
        <v>65</v>
      </c>
      <c r="L58" s="20">
        <v>1</v>
      </c>
      <c r="M58" s="20">
        <v>65</v>
      </c>
      <c r="N58" s="20">
        <v>6</v>
      </c>
      <c r="O58" s="20">
        <v>65</v>
      </c>
      <c r="P58" s="20">
        <v>16</v>
      </c>
      <c r="Q58" s="20">
        <v>65</v>
      </c>
      <c r="R58" s="20">
        <v>11</v>
      </c>
      <c r="S58" s="20">
        <v>65</v>
      </c>
      <c r="T58" s="20">
        <v>16</v>
      </c>
      <c r="U58" s="20">
        <v>65</v>
      </c>
      <c r="V58" s="20">
        <v>16</v>
      </c>
      <c r="W58" s="20">
        <v>65</v>
      </c>
      <c r="X58" s="20">
        <v>6</v>
      </c>
      <c r="Y58" s="20">
        <v>65</v>
      </c>
      <c r="Z58" s="20">
        <v>21</v>
      </c>
      <c r="AA58" s="20">
        <v>65</v>
      </c>
      <c r="AB58" s="20">
        <v>1</v>
      </c>
      <c r="AC58" s="20">
        <v>65</v>
      </c>
      <c r="AD58" s="20">
        <v>16</v>
      </c>
      <c r="AE58" s="20">
        <v>65</v>
      </c>
      <c r="AF58" s="20">
        <v>26</v>
      </c>
      <c r="AG58" s="20">
        <v>65</v>
      </c>
      <c r="AH58" s="20">
        <v>6</v>
      </c>
      <c r="AI58" s="20">
        <v>65</v>
      </c>
      <c r="AJ58" s="20">
        <v>31</v>
      </c>
      <c r="AK58" s="20">
        <v>65</v>
      </c>
      <c r="AL58" s="20">
        <v>11</v>
      </c>
      <c r="AM58" s="20">
        <v>65</v>
      </c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14"/>
      <c r="BI58" s="14"/>
      <c r="BJ58" s="23"/>
      <c r="BK58" s="14"/>
      <c r="BL58" s="29"/>
      <c r="BM58" s="23"/>
      <c r="BN58" s="14">
        <v>1</v>
      </c>
      <c r="BO58" s="14">
        <v>200010001</v>
      </c>
      <c r="BP58" s="14"/>
      <c r="BQ58" s="14"/>
      <c r="BR58" s="29"/>
      <c r="BS58" s="14"/>
      <c r="BT58" s="29"/>
      <c r="BU58" s="29"/>
      <c r="BV58" s="29"/>
      <c r="BW58" s="20">
        <v>1</v>
      </c>
      <c r="BX58" s="20">
        <v>1</v>
      </c>
      <c r="BY58" s="20">
        <v>2</v>
      </c>
      <c r="BZ58" s="20">
        <v>3</v>
      </c>
      <c r="CA58" s="14">
        <v>23</v>
      </c>
      <c r="CB58" s="14">
        <f t="shared" si="0"/>
        <v>90</v>
      </c>
      <c r="CC58" s="14">
        <v>100</v>
      </c>
      <c r="CD58" s="29"/>
      <c r="CE58" s="20">
        <v>3</v>
      </c>
      <c r="CF58" s="14">
        <v>24</v>
      </c>
      <c r="CG58" s="14">
        <f t="shared" si="1"/>
        <v>90</v>
      </c>
      <c r="CH58" s="14">
        <v>100</v>
      </c>
      <c r="CI58" s="29"/>
      <c r="CJ58" s="29">
        <v>2</v>
      </c>
      <c r="CK58" s="29">
        <v>31</v>
      </c>
      <c r="CL58" s="29">
        <v>1</v>
      </c>
      <c r="CM58" s="46">
        <v>15</v>
      </c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  <c r="CY58" s="29"/>
      <c r="CZ58" s="29"/>
      <c r="DA58" s="29"/>
      <c r="DB58" s="29"/>
      <c r="DC58" s="29"/>
      <c r="DD58" s="29"/>
      <c r="DE58" s="29"/>
      <c r="DF58" s="29"/>
      <c r="DG58" s="29"/>
      <c r="DH58" s="29"/>
      <c r="DI58" s="29"/>
      <c r="DJ58" s="29"/>
      <c r="DK58" s="29"/>
      <c r="DL58" s="29"/>
      <c r="DM58" s="29"/>
      <c r="DN58" s="29"/>
    </row>
    <row r="59" spans="1:118" ht="18.75" customHeight="1">
      <c r="B59" s="20">
        <v>200010003</v>
      </c>
      <c r="C59" s="14">
        <v>20001</v>
      </c>
      <c r="D59" s="14" t="s">
        <v>1688</v>
      </c>
      <c r="E59" s="14">
        <v>4.7</v>
      </c>
      <c r="F59" s="14">
        <v>4.7</v>
      </c>
      <c r="G59" s="14">
        <v>30</v>
      </c>
      <c r="H59" s="14">
        <v>99</v>
      </c>
      <c r="I59" s="14" t="b">
        <v>0</v>
      </c>
      <c r="J59" s="20">
        <v>26</v>
      </c>
      <c r="K59" s="20">
        <v>100</v>
      </c>
      <c r="L59" s="20">
        <v>26</v>
      </c>
      <c r="M59" s="20">
        <v>100</v>
      </c>
      <c r="N59" s="20">
        <v>6</v>
      </c>
      <c r="O59" s="20">
        <v>100</v>
      </c>
      <c r="P59" s="20">
        <v>16</v>
      </c>
      <c r="Q59" s="20">
        <v>100</v>
      </c>
      <c r="R59" s="20">
        <v>11</v>
      </c>
      <c r="S59" s="20">
        <v>100</v>
      </c>
      <c r="T59" s="20">
        <v>16</v>
      </c>
      <c r="U59" s="20">
        <v>100</v>
      </c>
      <c r="V59" s="20">
        <v>16</v>
      </c>
      <c r="W59" s="20">
        <v>100</v>
      </c>
      <c r="X59" s="20">
        <v>6</v>
      </c>
      <c r="Y59" s="20">
        <v>100</v>
      </c>
      <c r="Z59" s="20">
        <v>21</v>
      </c>
      <c r="AA59" s="20">
        <v>100</v>
      </c>
      <c r="AB59" s="20">
        <v>1</v>
      </c>
      <c r="AC59" s="20">
        <v>100</v>
      </c>
      <c r="AD59" s="20">
        <v>16</v>
      </c>
      <c r="AE59" s="20">
        <v>100</v>
      </c>
      <c r="AF59" s="20">
        <v>26</v>
      </c>
      <c r="AG59" s="20">
        <v>100</v>
      </c>
      <c r="AH59" s="20">
        <v>21</v>
      </c>
      <c r="AI59" s="20">
        <v>100</v>
      </c>
      <c r="AJ59" s="20">
        <v>31</v>
      </c>
      <c r="AK59" s="20">
        <v>100</v>
      </c>
      <c r="AL59" s="20">
        <v>21</v>
      </c>
      <c r="AM59" s="20">
        <v>100</v>
      </c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14"/>
      <c r="BI59" s="14"/>
      <c r="BJ59" s="23"/>
      <c r="BK59" s="14"/>
      <c r="BL59" s="29"/>
      <c r="BM59" s="23"/>
      <c r="BN59" s="14">
        <v>1</v>
      </c>
      <c r="BO59" s="14">
        <v>200010002</v>
      </c>
      <c r="BP59" s="14"/>
      <c r="BQ59" s="14"/>
      <c r="BR59" s="29"/>
      <c r="BS59" s="14"/>
      <c r="BT59" s="29"/>
      <c r="BU59" s="29"/>
      <c r="BV59" s="29"/>
      <c r="BW59" s="20">
        <v>2</v>
      </c>
      <c r="BX59" s="20">
        <v>31</v>
      </c>
      <c r="BY59" s="20">
        <v>1</v>
      </c>
      <c r="BZ59" s="20">
        <v>3</v>
      </c>
      <c r="CA59" s="14">
        <v>23</v>
      </c>
      <c r="CB59" s="14">
        <f t="shared" si="0"/>
        <v>141</v>
      </c>
      <c r="CC59" s="14">
        <v>100</v>
      </c>
      <c r="CD59" s="29"/>
      <c r="CE59" s="20">
        <v>3</v>
      </c>
      <c r="CF59" s="14">
        <v>24</v>
      </c>
      <c r="CG59" s="14">
        <f t="shared" si="1"/>
        <v>141</v>
      </c>
      <c r="CH59" s="14">
        <v>100</v>
      </c>
      <c r="CI59" s="29"/>
      <c r="CJ59" s="29">
        <v>2</v>
      </c>
      <c r="CK59" s="29">
        <v>31</v>
      </c>
      <c r="CL59" s="29">
        <v>1</v>
      </c>
      <c r="CM59" s="46">
        <v>100</v>
      </c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  <c r="CY59" s="29"/>
      <c r="CZ59" s="29"/>
      <c r="DA59" s="29"/>
      <c r="DB59" s="29"/>
      <c r="DC59" s="29"/>
      <c r="DD59" s="29"/>
      <c r="DE59" s="29"/>
      <c r="DF59" s="29"/>
      <c r="DG59" s="29"/>
      <c r="DH59" s="29"/>
      <c r="DI59" s="29"/>
      <c r="DJ59" s="29"/>
      <c r="DK59" s="29"/>
      <c r="DL59" s="29"/>
      <c r="DM59" s="29"/>
      <c r="DN59" s="29"/>
    </row>
    <row r="60" spans="1:118" ht="18.75" customHeight="1">
      <c r="B60" s="20">
        <v>200020001</v>
      </c>
      <c r="C60" s="14">
        <v>20002</v>
      </c>
      <c r="D60" s="14" t="s">
        <v>1689</v>
      </c>
      <c r="E60" s="14">
        <v>4.3</v>
      </c>
      <c r="F60" s="14">
        <v>4.3</v>
      </c>
      <c r="G60" s="14">
        <v>10</v>
      </c>
      <c r="H60" s="14">
        <v>99</v>
      </c>
      <c r="I60" s="14" t="b">
        <v>0</v>
      </c>
      <c r="J60" s="20">
        <v>2</v>
      </c>
      <c r="K60" s="20">
        <v>30</v>
      </c>
      <c r="L60" s="20">
        <v>2</v>
      </c>
      <c r="M60" s="20">
        <v>30</v>
      </c>
      <c r="N60" s="20">
        <v>7</v>
      </c>
      <c r="O60" s="20">
        <v>30</v>
      </c>
      <c r="P60" s="20">
        <v>17</v>
      </c>
      <c r="Q60" s="20">
        <v>30</v>
      </c>
      <c r="R60" s="20">
        <v>12</v>
      </c>
      <c r="S60" s="20">
        <v>30</v>
      </c>
      <c r="T60" s="20">
        <v>12</v>
      </c>
      <c r="U60" s="20">
        <v>30</v>
      </c>
      <c r="V60" s="20">
        <v>12</v>
      </c>
      <c r="W60" s="20">
        <v>30</v>
      </c>
      <c r="X60" s="20">
        <v>7</v>
      </c>
      <c r="Y60" s="20">
        <v>30</v>
      </c>
      <c r="Z60" s="20">
        <v>22</v>
      </c>
      <c r="AA60" s="20">
        <v>30</v>
      </c>
      <c r="AB60" s="20">
        <v>2</v>
      </c>
      <c r="AC60" s="20">
        <v>30</v>
      </c>
      <c r="AD60" s="20">
        <v>17</v>
      </c>
      <c r="AE60" s="20">
        <v>30</v>
      </c>
      <c r="AF60" s="20">
        <v>27</v>
      </c>
      <c r="AG60" s="20">
        <v>30</v>
      </c>
      <c r="AH60" s="20">
        <v>7</v>
      </c>
      <c r="AI60" s="20">
        <v>30</v>
      </c>
      <c r="AJ60" s="20">
        <v>32</v>
      </c>
      <c r="AK60" s="20">
        <v>30</v>
      </c>
      <c r="AL60" s="20">
        <v>12</v>
      </c>
      <c r="AM60" s="20">
        <v>30</v>
      </c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14"/>
      <c r="BI60" s="14"/>
      <c r="BJ60" s="23"/>
      <c r="BK60" s="14"/>
      <c r="BL60" s="29"/>
      <c r="BM60" s="23"/>
      <c r="BN60" s="14"/>
      <c r="BO60" s="14"/>
      <c r="BP60" s="14"/>
      <c r="BQ60" s="29"/>
      <c r="BR60" s="29"/>
      <c r="BS60" s="14"/>
      <c r="BT60" s="29"/>
      <c r="BU60" s="29"/>
      <c r="BV60" s="29"/>
      <c r="BW60" s="20">
        <v>1</v>
      </c>
      <c r="BX60" s="20">
        <v>1</v>
      </c>
      <c r="BY60" s="20">
        <v>1</v>
      </c>
      <c r="BZ60" s="20">
        <v>3</v>
      </c>
      <c r="CA60" s="14">
        <v>23</v>
      </c>
      <c r="CB60" s="14">
        <f t="shared" ref="CB60:CB62" si="2">ROUND(E60*G60,0)</f>
        <v>43</v>
      </c>
      <c r="CC60" s="14">
        <v>100</v>
      </c>
      <c r="CD60" s="29"/>
      <c r="CE60" s="20">
        <v>3</v>
      </c>
      <c r="CF60" s="14">
        <v>24</v>
      </c>
      <c r="CG60" s="14">
        <f t="shared" ref="CG60:CG62" si="3">ROUND(F60*G60,0)</f>
        <v>43</v>
      </c>
      <c r="CH60" s="14">
        <v>100</v>
      </c>
      <c r="CI60" s="29"/>
      <c r="CJ60" s="29">
        <v>2</v>
      </c>
      <c r="CK60" s="29">
        <v>32</v>
      </c>
      <c r="CL60" s="29">
        <v>1</v>
      </c>
      <c r="CM60" s="46">
        <v>5</v>
      </c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  <c r="CY60" s="29"/>
      <c r="CZ60" s="29"/>
      <c r="DA60" s="29"/>
      <c r="DB60" s="29"/>
      <c r="DC60" s="29"/>
      <c r="DD60" s="29"/>
      <c r="DE60" s="29"/>
      <c r="DF60" s="29"/>
      <c r="DG60" s="29"/>
      <c r="DH60" s="29"/>
      <c r="DI60" s="29"/>
      <c r="DJ60" s="29"/>
      <c r="DK60" s="29"/>
      <c r="DL60" s="29"/>
      <c r="DM60" s="29"/>
      <c r="DN60" s="29"/>
    </row>
    <row r="61" spans="1:118" ht="18.75" customHeight="1">
      <c r="B61" s="20">
        <v>200020002</v>
      </c>
      <c r="C61" s="14">
        <v>20002</v>
      </c>
      <c r="D61" s="14" t="s">
        <v>1690</v>
      </c>
      <c r="E61" s="14">
        <v>4.5</v>
      </c>
      <c r="F61" s="14">
        <v>4.5</v>
      </c>
      <c r="G61" s="14">
        <v>20</v>
      </c>
      <c r="H61" s="14">
        <v>99</v>
      </c>
      <c r="I61" s="14" t="b">
        <v>0</v>
      </c>
      <c r="J61" s="20">
        <v>2</v>
      </c>
      <c r="K61" s="20">
        <v>65</v>
      </c>
      <c r="L61" s="20">
        <v>2</v>
      </c>
      <c r="M61" s="20">
        <v>65</v>
      </c>
      <c r="N61" s="20">
        <v>7</v>
      </c>
      <c r="O61" s="20">
        <v>65</v>
      </c>
      <c r="P61" s="20">
        <v>17</v>
      </c>
      <c r="Q61" s="20">
        <v>65</v>
      </c>
      <c r="R61" s="20">
        <v>12</v>
      </c>
      <c r="S61" s="20">
        <v>65</v>
      </c>
      <c r="T61" s="20">
        <v>17</v>
      </c>
      <c r="U61" s="20">
        <v>65</v>
      </c>
      <c r="V61" s="20">
        <v>17</v>
      </c>
      <c r="W61" s="20">
        <v>65</v>
      </c>
      <c r="X61" s="20">
        <v>7</v>
      </c>
      <c r="Y61" s="20">
        <v>65</v>
      </c>
      <c r="Z61" s="20">
        <v>22</v>
      </c>
      <c r="AA61" s="20">
        <v>65</v>
      </c>
      <c r="AB61" s="20">
        <v>2</v>
      </c>
      <c r="AC61" s="20">
        <v>65</v>
      </c>
      <c r="AD61" s="20">
        <v>17</v>
      </c>
      <c r="AE61" s="20">
        <v>65</v>
      </c>
      <c r="AF61" s="20">
        <v>27</v>
      </c>
      <c r="AG61" s="20">
        <v>65</v>
      </c>
      <c r="AH61" s="20">
        <v>7</v>
      </c>
      <c r="AI61" s="20">
        <v>65</v>
      </c>
      <c r="AJ61" s="20">
        <v>32</v>
      </c>
      <c r="AK61" s="20">
        <v>65</v>
      </c>
      <c r="AL61" s="20">
        <v>12</v>
      </c>
      <c r="AM61" s="20">
        <v>65</v>
      </c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14"/>
      <c r="BI61" s="14"/>
      <c r="BJ61" s="23"/>
      <c r="BK61" s="14"/>
      <c r="BL61" s="29"/>
      <c r="BM61" s="23"/>
      <c r="BN61" s="14">
        <v>1</v>
      </c>
      <c r="BO61" s="14">
        <v>200020001</v>
      </c>
      <c r="BP61" s="14"/>
      <c r="BQ61" s="14"/>
      <c r="BR61" s="29"/>
      <c r="BS61" s="14"/>
      <c r="BT61" s="29"/>
      <c r="BU61" s="29"/>
      <c r="BV61" s="29"/>
      <c r="BW61" s="20">
        <v>1</v>
      </c>
      <c r="BX61" s="20">
        <v>1</v>
      </c>
      <c r="BY61" s="20">
        <v>2</v>
      </c>
      <c r="BZ61" s="20">
        <v>3</v>
      </c>
      <c r="CA61" s="14">
        <v>23</v>
      </c>
      <c r="CB61" s="14">
        <f t="shared" si="2"/>
        <v>90</v>
      </c>
      <c r="CC61" s="14">
        <v>100</v>
      </c>
      <c r="CD61" s="29"/>
      <c r="CE61" s="20">
        <v>3</v>
      </c>
      <c r="CF61" s="14">
        <v>24</v>
      </c>
      <c r="CG61" s="14">
        <f t="shared" si="3"/>
        <v>90</v>
      </c>
      <c r="CH61" s="14">
        <v>100</v>
      </c>
      <c r="CI61" s="29"/>
      <c r="CJ61" s="29">
        <v>2</v>
      </c>
      <c r="CK61" s="29">
        <v>32</v>
      </c>
      <c r="CL61" s="29">
        <v>1</v>
      </c>
      <c r="CM61" s="46">
        <v>15</v>
      </c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  <c r="CY61" s="29"/>
      <c r="CZ61" s="29"/>
      <c r="DA61" s="29"/>
      <c r="DB61" s="29"/>
      <c r="DC61" s="29"/>
      <c r="DD61" s="29"/>
      <c r="DE61" s="29"/>
      <c r="DF61" s="29"/>
      <c r="DG61" s="29"/>
      <c r="DH61" s="29"/>
      <c r="DI61" s="29"/>
      <c r="DJ61" s="29"/>
      <c r="DK61" s="29"/>
      <c r="DL61" s="29"/>
      <c r="DM61" s="29"/>
      <c r="DN61" s="29"/>
    </row>
    <row r="62" spans="1:118" ht="18.75" customHeight="1">
      <c r="B62" s="20">
        <v>200020003</v>
      </c>
      <c r="C62" s="14">
        <v>20002</v>
      </c>
      <c r="D62" s="14" t="s">
        <v>1691</v>
      </c>
      <c r="E62" s="14">
        <v>4.7</v>
      </c>
      <c r="F62" s="14">
        <v>4.7</v>
      </c>
      <c r="G62" s="14">
        <v>30</v>
      </c>
      <c r="H62" s="14">
        <v>99</v>
      </c>
      <c r="I62" s="14" t="b">
        <v>0</v>
      </c>
      <c r="J62" s="20">
        <v>27</v>
      </c>
      <c r="K62" s="20">
        <v>100</v>
      </c>
      <c r="L62" s="20">
        <v>27</v>
      </c>
      <c r="M62" s="20">
        <v>100</v>
      </c>
      <c r="N62" s="20">
        <v>7</v>
      </c>
      <c r="O62" s="20">
        <v>100</v>
      </c>
      <c r="P62" s="20">
        <v>17</v>
      </c>
      <c r="Q62" s="20">
        <v>100</v>
      </c>
      <c r="R62" s="20">
        <v>12</v>
      </c>
      <c r="S62" s="20">
        <v>100</v>
      </c>
      <c r="T62" s="20">
        <v>17</v>
      </c>
      <c r="U62" s="20">
        <v>100</v>
      </c>
      <c r="V62" s="20">
        <v>17</v>
      </c>
      <c r="W62" s="20">
        <v>100</v>
      </c>
      <c r="X62" s="20">
        <v>7</v>
      </c>
      <c r="Y62" s="20">
        <v>100</v>
      </c>
      <c r="Z62" s="20">
        <v>22</v>
      </c>
      <c r="AA62" s="20">
        <v>100</v>
      </c>
      <c r="AB62" s="20">
        <v>2</v>
      </c>
      <c r="AC62" s="20">
        <v>100</v>
      </c>
      <c r="AD62" s="20">
        <v>17</v>
      </c>
      <c r="AE62" s="20">
        <v>100</v>
      </c>
      <c r="AF62" s="20">
        <v>27</v>
      </c>
      <c r="AG62" s="20">
        <v>100</v>
      </c>
      <c r="AH62" s="20">
        <v>22</v>
      </c>
      <c r="AI62" s="20">
        <v>100</v>
      </c>
      <c r="AJ62" s="20">
        <v>32</v>
      </c>
      <c r="AK62" s="20">
        <v>100</v>
      </c>
      <c r="AL62" s="20">
        <v>22</v>
      </c>
      <c r="AM62" s="20">
        <v>100</v>
      </c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14"/>
      <c r="BI62" s="14"/>
      <c r="BJ62" s="23"/>
      <c r="BK62" s="14"/>
      <c r="BL62" s="29"/>
      <c r="BM62" s="23"/>
      <c r="BN62" s="14">
        <v>1</v>
      </c>
      <c r="BO62" s="14">
        <v>200020002</v>
      </c>
      <c r="BP62" s="14"/>
      <c r="BQ62" s="14"/>
      <c r="BR62" s="29"/>
      <c r="BS62" s="14"/>
      <c r="BT62" s="29"/>
      <c r="BU62" s="29"/>
      <c r="BV62" s="29"/>
      <c r="BW62" s="20">
        <v>2</v>
      </c>
      <c r="BX62" s="20">
        <v>32</v>
      </c>
      <c r="BY62" s="20">
        <v>1</v>
      </c>
      <c r="BZ62" s="20">
        <v>3</v>
      </c>
      <c r="CA62" s="14">
        <v>23</v>
      </c>
      <c r="CB62" s="14">
        <f t="shared" si="2"/>
        <v>141</v>
      </c>
      <c r="CC62" s="14">
        <v>100</v>
      </c>
      <c r="CD62" s="29"/>
      <c r="CE62" s="20">
        <v>3</v>
      </c>
      <c r="CF62" s="14">
        <v>24</v>
      </c>
      <c r="CG62" s="14">
        <f t="shared" si="3"/>
        <v>141</v>
      </c>
      <c r="CH62" s="14">
        <v>100</v>
      </c>
      <c r="CI62" s="29"/>
      <c r="CJ62" s="29">
        <v>2</v>
      </c>
      <c r="CK62" s="29">
        <v>32</v>
      </c>
      <c r="CL62" s="29">
        <v>1</v>
      </c>
      <c r="CM62" s="46">
        <v>100</v>
      </c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  <c r="CY62" s="29"/>
      <c r="CZ62" s="29"/>
      <c r="DA62" s="29"/>
      <c r="DB62" s="29"/>
      <c r="DC62" s="29"/>
      <c r="DD62" s="29"/>
      <c r="DE62" s="29"/>
      <c r="DF62" s="29"/>
      <c r="DG62" s="29"/>
      <c r="DH62" s="29"/>
      <c r="DI62" s="29"/>
      <c r="DJ62" s="29"/>
      <c r="DK62" s="29"/>
      <c r="DL62" s="29"/>
      <c r="DM62" s="29"/>
      <c r="DN62" s="29"/>
    </row>
    <row r="63" spans="1:118" ht="18.75" customHeight="1">
      <c r="B63" s="20">
        <v>200030001</v>
      </c>
      <c r="C63" s="14">
        <v>20003</v>
      </c>
      <c r="D63" s="14" t="s">
        <v>1692</v>
      </c>
      <c r="E63" s="14">
        <v>4.3</v>
      </c>
      <c r="F63" s="14">
        <v>4.3</v>
      </c>
      <c r="G63" s="14">
        <v>10</v>
      </c>
      <c r="H63" s="14">
        <v>99</v>
      </c>
      <c r="I63" s="14" t="b">
        <v>0</v>
      </c>
      <c r="J63" s="20">
        <v>3</v>
      </c>
      <c r="K63" s="20">
        <v>30</v>
      </c>
      <c r="L63" s="20">
        <v>3</v>
      </c>
      <c r="M63" s="20">
        <v>30</v>
      </c>
      <c r="N63" s="20">
        <v>8</v>
      </c>
      <c r="O63" s="20">
        <v>30</v>
      </c>
      <c r="P63" s="20">
        <v>18</v>
      </c>
      <c r="Q63" s="20">
        <v>30</v>
      </c>
      <c r="R63" s="20">
        <v>13</v>
      </c>
      <c r="S63" s="20">
        <v>30</v>
      </c>
      <c r="T63" s="20">
        <v>13</v>
      </c>
      <c r="U63" s="20">
        <v>30</v>
      </c>
      <c r="V63" s="20">
        <v>13</v>
      </c>
      <c r="W63" s="20">
        <v>30</v>
      </c>
      <c r="X63" s="20">
        <v>8</v>
      </c>
      <c r="Y63" s="20">
        <v>30</v>
      </c>
      <c r="Z63" s="20">
        <v>23</v>
      </c>
      <c r="AA63" s="20">
        <v>30</v>
      </c>
      <c r="AB63" s="20">
        <v>3</v>
      </c>
      <c r="AC63" s="20">
        <v>30</v>
      </c>
      <c r="AD63" s="20">
        <v>18</v>
      </c>
      <c r="AE63" s="20">
        <v>30</v>
      </c>
      <c r="AF63" s="20">
        <v>28</v>
      </c>
      <c r="AG63" s="20">
        <v>30</v>
      </c>
      <c r="AH63" s="20">
        <v>8</v>
      </c>
      <c r="AI63" s="20">
        <v>30</v>
      </c>
      <c r="AJ63" s="20">
        <v>33</v>
      </c>
      <c r="AK63" s="20">
        <v>30</v>
      </c>
      <c r="AL63" s="20">
        <v>13</v>
      </c>
      <c r="AM63" s="20">
        <v>30</v>
      </c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14"/>
      <c r="BI63" s="14"/>
      <c r="BJ63" s="23"/>
      <c r="BK63" s="14"/>
      <c r="BL63" s="29"/>
      <c r="BM63" s="23"/>
      <c r="BN63" s="14"/>
      <c r="BO63" s="14"/>
      <c r="BP63" s="14"/>
      <c r="BQ63" s="29"/>
      <c r="BR63" s="29"/>
      <c r="BS63" s="14"/>
      <c r="BT63" s="29"/>
      <c r="BU63" s="29"/>
      <c r="BV63" s="29"/>
      <c r="BW63" s="20">
        <v>1</v>
      </c>
      <c r="BX63" s="20">
        <v>1</v>
      </c>
      <c r="BY63" s="20">
        <v>1</v>
      </c>
      <c r="BZ63" s="20">
        <v>3</v>
      </c>
      <c r="CA63" s="14">
        <v>23</v>
      </c>
      <c r="CB63" s="14">
        <f t="shared" ref="CB63:CB65" si="4">ROUND(E63*G63,0)</f>
        <v>43</v>
      </c>
      <c r="CC63" s="14">
        <v>100</v>
      </c>
      <c r="CD63" s="29"/>
      <c r="CE63" s="20">
        <v>3</v>
      </c>
      <c r="CF63" s="14">
        <v>24</v>
      </c>
      <c r="CG63" s="14">
        <f t="shared" ref="CG63:CG65" si="5">ROUND(F63*G63,0)</f>
        <v>43</v>
      </c>
      <c r="CH63" s="14">
        <v>100</v>
      </c>
      <c r="CI63" s="29"/>
      <c r="CJ63" s="29">
        <v>2</v>
      </c>
      <c r="CK63" s="29">
        <v>33</v>
      </c>
      <c r="CL63" s="29">
        <v>1</v>
      </c>
      <c r="CM63" s="46">
        <v>5</v>
      </c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  <c r="CY63" s="29"/>
      <c r="CZ63" s="29"/>
      <c r="DA63" s="29"/>
      <c r="DB63" s="29"/>
      <c r="DC63" s="29"/>
      <c r="DD63" s="29"/>
      <c r="DE63" s="29"/>
      <c r="DF63" s="29"/>
      <c r="DG63" s="29"/>
      <c r="DH63" s="29"/>
      <c r="DI63" s="29"/>
      <c r="DJ63" s="29"/>
      <c r="DK63" s="29"/>
      <c r="DL63" s="29"/>
      <c r="DM63" s="29"/>
      <c r="DN63" s="29"/>
    </row>
    <row r="64" spans="1:118" ht="18.75" customHeight="1">
      <c r="B64" s="20">
        <v>200030002</v>
      </c>
      <c r="C64" s="14">
        <v>20003</v>
      </c>
      <c r="D64" s="14" t="s">
        <v>1693</v>
      </c>
      <c r="E64" s="14">
        <v>4.5</v>
      </c>
      <c r="F64" s="14">
        <v>4.5</v>
      </c>
      <c r="G64" s="14">
        <v>20</v>
      </c>
      <c r="H64" s="14">
        <v>99</v>
      </c>
      <c r="I64" s="14" t="b">
        <v>0</v>
      </c>
      <c r="J64" s="20">
        <v>3</v>
      </c>
      <c r="K64" s="20">
        <v>65</v>
      </c>
      <c r="L64" s="20">
        <v>3</v>
      </c>
      <c r="M64" s="20">
        <v>65</v>
      </c>
      <c r="N64" s="20">
        <v>8</v>
      </c>
      <c r="O64" s="20">
        <v>65</v>
      </c>
      <c r="P64" s="20">
        <v>18</v>
      </c>
      <c r="Q64" s="20">
        <v>65</v>
      </c>
      <c r="R64" s="20">
        <v>13</v>
      </c>
      <c r="S64" s="20">
        <v>65</v>
      </c>
      <c r="T64" s="20">
        <v>18</v>
      </c>
      <c r="U64" s="20">
        <v>65</v>
      </c>
      <c r="V64" s="20">
        <v>18</v>
      </c>
      <c r="W64" s="20">
        <v>65</v>
      </c>
      <c r="X64" s="20">
        <v>8</v>
      </c>
      <c r="Y64" s="20">
        <v>65</v>
      </c>
      <c r="Z64" s="20">
        <v>23</v>
      </c>
      <c r="AA64" s="20">
        <v>65</v>
      </c>
      <c r="AB64" s="20">
        <v>3</v>
      </c>
      <c r="AC64" s="20">
        <v>65</v>
      </c>
      <c r="AD64" s="20">
        <v>18</v>
      </c>
      <c r="AE64" s="20">
        <v>65</v>
      </c>
      <c r="AF64" s="20">
        <v>28</v>
      </c>
      <c r="AG64" s="20">
        <v>65</v>
      </c>
      <c r="AH64" s="20">
        <v>8</v>
      </c>
      <c r="AI64" s="20">
        <v>65</v>
      </c>
      <c r="AJ64" s="20">
        <v>33</v>
      </c>
      <c r="AK64" s="20">
        <v>65</v>
      </c>
      <c r="AL64" s="20">
        <v>13</v>
      </c>
      <c r="AM64" s="20">
        <v>65</v>
      </c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14"/>
      <c r="BI64" s="14"/>
      <c r="BJ64" s="23"/>
      <c r="BK64" s="14"/>
      <c r="BL64" s="29"/>
      <c r="BM64" s="23"/>
      <c r="BN64" s="14">
        <v>1</v>
      </c>
      <c r="BO64" s="14">
        <v>200030001</v>
      </c>
      <c r="BP64" s="14"/>
      <c r="BQ64" s="14"/>
      <c r="BR64" s="29"/>
      <c r="BS64" s="14"/>
      <c r="BT64" s="29"/>
      <c r="BU64" s="29"/>
      <c r="BV64" s="29"/>
      <c r="BW64" s="20">
        <v>1</v>
      </c>
      <c r="BX64" s="20">
        <v>1</v>
      </c>
      <c r="BY64" s="20">
        <v>2</v>
      </c>
      <c r="BZ64" s="20">
        <v>3</v>
      </c>
      <c r="CA64" s="14">
        <v>23</v>
      </c>
      <c r="CB64" s="14">
        <f t="shared" si="4"/>
        <v>90</v>
      </c>
      <c r="CC64" s="14">
        <v>100</v>
      </c>
      <c r="CD64" s="29"/>
      <c r="CE64" s="20">
        <v>3</v>
      </c>
      <c r="CF64" s="14">
        <v>24</v>
      </c>
      <c r="CG64" s="14">
        <f t="shared" si="5"/>
        <v>90</v>
      </c>
      <c r="CH64" s="14">
        <v>100</v>
      </c>
      <c r="CI64" s="29"/>
      <c r="CJ64" s="29">
        <v>2</v>
      </c>
      <c r="CK64" s="29">
        <v>33</v>
      </c>
      <c r="CL64" s="29">
        <v>1</v>
      </c>
      <c r="CM64" s="46">
        <v>15</v>
      </c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  <c r="CY64" s="29"/>
      <c r="CZ64" s="29"/>
      <c r="DA64" s="29"/>
      <c r="DB64" s="29"/>
      <c r="DC64" s="29"/>
      <c r="DD64" s="29"/>
      <c r="DE64" s="29"/>
      <c r="DF64" s="29"/>
      <c r="DG64" s="29"/>
      <c r="DH64" s="29"/>
      <c r="DI64" s="29"/>
      <c r="DJ64" s="29"/>
      <c r="DK64" s="29"/>
      <c r="DL64" s="29"/>
      <c r="DM64" s="29"/>
      <c r="DN64" s="29"/>
    </row>
    <row r="65" spans="2:118" ht="18.75" customHeight="1">
      <c r="B65" s="20">
        <v>200030003</v>
      </c>
      <c r="C65" s="14">
        <v>20003</v>
      </c>
      <c r="D65" s="14" t="s">
        <v>1694</v>
      </c>
      <c r="E65" s="14">
        <v>4.7</v>
      </c>
      <c r="F65" s="14">
        <v>4.7</v>
      </c>
      <c r="G65" s="14">
        <v>30</v>
      </c>
      <c r="H65" s="14">
        <v>99</v>
      </c>
      <c r="I65" s="14" t="b">
        <v>0</v>
      </c>
      <c r="J65" s="20">
        <v>28</v>
      </c>
      <c r="K65" s="20">
        <v>100</v>
      </c>
      <c r="L65" s="20">
        <v>28</v>
      </c>
      <c r="M65" s="20">
        <v>100</v>
      </c>
      <c r="N65" s="20">
        <v>8</v>
      </c>
      <c r="O65" s="20">
        <v>100</v>
      </c>
      <c r="P65" s="20">
        <v>18</v>
      </c>
      <c r="Q65" s="20">
        <v>100</v>
      </c>
      <c r="R65" s="20">
        <v>13</v>
      </c>
      <c r="S65" s="20">
        <v>100</v>
      </c>
      <c r="T65" s="20">
        <v>18</v>
      </c>
      <c r="U65" s="20">
        <v>100</v>
      </c>
      <c r="V65" s="20">
        <v>18</v>
      </c>
      <c r="W65" s="20">
        <v>100</v>
      </c>
      <c r="X65" s="20">
        <v>8</v>
      </c>
      <c r="Y65" s="20">
        <v>100</v>
      </c>
      <c r="Z65" s="20">
        <v>23</v>
      </c>
      <c r="AA65" s="20">
        <v>100</v>
      </c>
      <c r="AB65" s="20">
        <v>3</v>
      </c>
      <c r="AC65" s="20">
        <v>100</v>
      </c>
      <c r="AD65" s="20">
        <v>18</v>
      </c>
      <c r="AE65" s="20">
        <v>100</v>
      </c>
      <c r="AF65" s="20">
        <v>28</v>
      </c>
      <c r="AG65" s="20">
        <v>100</v>
      </c>
      <c r="AH65" s="20">
        <v>23</v>
      </c>
      <c r="AI65" s="20">
        <v>100</v>
      </c>
      <c r="AJ65" s="20">
        <v>33</v>
      </c>
      <c r="AK65" s="20">
        <v>100</v>
      </c>
      <c r="AL65" s="20">
        <v>23</v>
      </c>
      <c r="AM65" s="20">
        <v>100</v>
      </c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14"/>
      <c r="BI65" s="14"/>
      <c r="BJ65" s="23"/>
      <c r="BK65" s="14"/>
      <c r="BL65" s="29"/>
      <c r="BM65" s="23"/>
      <c r="BN65" s="14">
        <v>1</v>
      </c>
      <c r="BO65" s="14">
        <v>200030002</v>
      </c>
      <c r="BP65" s="14"/>
      <c r="BQ65" s="14"/>
      <c r="BR65" s="29"/>
      <c r="BS65" s="14"/>
      <c r="BT65" s="29"/>
      <c r="BU65" s="29"/>
      <c r="BV65" s="29"/>
      <c r="BW65" s="20">
        <v>2</v>
      </c>
      <c r="BX65" s="20">
        <v>33</v>
      </c>
      <c r="BY65" s="20">
        <v>1</v>
      </c>
      <c r="BZ65" s="20">
        <v>3</v>
      </c>
      <c r="CA65" s="14">
        <v>23</v>
      </c>
      <c r="CB65" s="14">
        <f t="shared" si="4"/>
        <v>141</v>
      </c>
      <c r="CC65" s="14">
        <v>100</v>
      </c>
      <c r="CD65" s="29"/>
      <c r="CE65" s="20">
        <v>3</v>
      </c>
      <c r="CF65" s="14">
        <v>24</v>
      </c>
      <c r="CG65" s="14">
        <f t="shared" si="5"/>
        <v>141</v>
      </c>
      <c r="CH65" s="14">
        <v>100</v>
      </c>
      <c r="CI65" s="29"/>
      <c r="CJ65" s="29">
        <v>2</v>
      </c>
      <c r="CK65" s="29">
        <v>33</v>
      </c>
      <c r="CL65" s="29">
        <v>1</v>
      </c>
      <c r="CM65" s="46">
        <v>100</v>
      </c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  <c r="CY65" s="29"/>
      <c r="CZ65" s="29"/>
      <c r="DA65" s="29"/>
      <c r="DB65" s="29"/>
      <c r="DC65" s="29"/>
      <c r="DD65" s="29"/>
      <c r="DE65" s="29"/>
      <c r="DF65" s="29"/>
      <c r="DG65" s="29"/>
      <c r="DH65" s="29"/>
      <c r="DI65" s="29"/>
      <c r="DJ65" s="29"/>
      <c r="DK65" s="29"/>
      <c r="DL65" s="29"/>
      <c r="DM65" s="29"/>
      <c r="DN65" s="29"/>
    </row>
    <row r="66" spans="2:118" ht="18.75" customHeight="1">
      <c r="B66" s="20">
        <v>200040001</v>
      </c>
      <c r="C66" s="14">
        <v>20004</v>
      </c>
      <c r="D66" s="14" t="s">
        <v>1695</v>
      </c>
      <c r="E66" s="14">
        <v>4.3</v>
      </c>
      <c r="F66" s="14">
        <v>4.3</v>
      </c>
      <c r="G66" s="14">
        <v>10</v>
      </c>
      <c r="H66" s="14">
        <v>99</v>
      </c>
      <c r="I66" s="14" t="b">
        <v>0</v>
      </c>
      <c r="J66" s="20">
        <v>4</v>
      </c>
      <c r="K66" s="20">
        <v>30</v>
      </c>
      <c r="L66" s="20">
        <v>4</v>
      </c>
      <c r="M66" s="20">
        <v>30</v>
      </c>
      <c r="N66" s="20">
        <v>9</v>
      </c>
      <c r="O66" s="20">
        <v>30</v>
      </c>
      <c r="P66" s="20">
        <v>19</v>
      </c>
      <c r="Q66" s="20">
        <v>30</v>
      </c>
      <c r="R66" s="20">
        <v>14</v>
      </c>
      <c r="S66" s="20">
        <v>30</v>
      </c>
      <c r="T66" s="20">
        <v>14</v>
      </c>
      <c r="U66" s="20">
        <v>30</v>
      </c>
      <c r="V66" s="20">
        <v>14</v>
      </c>
      <c r="W66" s="20">
        <v>30</v>
      </c>
      <c r="X66" s="20">
        <v>9</v>
      </c>
      <c r="Y66" s="20">
        <v>30</v>
      </c>
      <c r="Z66" s="20">
        <v>24</v>
      </c>
      <c r="AA66" s="20">
        <v>30</v>
      </c>
      <c r="AB66" s="20">
        <v>4</v>
      </c>
      <c r="AC66" s="20">
        <v>30</v>
      </c>
      <c r="AD66" s="20">
        <v>19</v>
      </c>
      <c r="AE66" s="20">
        <v>30</v>
      </c>
      <c r="AF66" s="20">
        <v>29</v>
      </c>
      <c r="AG66" s="20">
        <v>30</v>
      </c>
      <c r="AH66" s="20">
        <v>9</v>
      </c>
      <c r="AI66" s="20">
        <v>30</v>
      </c>
      <c r="AJ66" s="20">
        <v>34</v>
      </c>
      <c r="AK66" s="20">
        <v>30</v>
      </c>
      <c r="AL66" s="20">
        <v>14</v>
      </c>
      <c r="AM66" s="20">
        <v>30</v>
      </c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14"/>
      <c r="BI66" s="14"/>
      <c r="BJ66" s="23"/>
      <c r="BK66" s="14"/>
      <c r="BL66" s="29"/>
      <c r="BM66" s="23"/>
      <c r="BN66" s="14"/>
      <c r="BO66" s="14"/>
      <c r="BP66" s="14"/>
      <c r="BQ66" s="29"/>
      <c r="BR66" s="29"/>
      <c r="BS66" s="14"/>
      <c r="BT66" s="29"/>
      <c r="BU66" s="29"/>
      <c r="BV66" s="29"/>
      <c r="BW66" s="20">
        <v>1</v>
      </c>
      <c r="BX66" s="20">
        <v>1</v>
      </c>
      <c r="BY66" s="20">
        <v>1</v>
      </c>
      <c r="BZ66" s="20">
        <v>3</v>
      </c>
      <c r="CA66" s="14">
        <v>23</v>
      </c>
      <c r="CB66" s="14">
        <f t="shared" ref="CB66:CB68" si="6">ROUND(E66*G66,0)</f>
        <v>43</v>
      </c>
      <c r="CC66" s="14">
        <v>100</v>
      </c>
      <c r="CD66" s="29"/>
      <c r="CE66" s="20">
        <v>3</v>
      </c>
      <c r="CF66" s="14">
        <v>24</v>
      </c>
      <c r="CG66" s="14">
        <f t="shared" ref="CG66:CG68" si="7">ROUND(F66*G66,0)</f>
        <v>43</v>
      </c>
      <c r="CH66" s="14">
        <v>100</v>
      </c>
      <c r="CI66" s="29"/>
      <c r="CJ66" s="29">
        <v>2</v>
      </c>
      <c r="CK66" s="29">
        <v>34</v>
      </c>
      <c r="CL66" s="29">
        <v>1</v>
      </c>
      <c r="CM66" s="46">
        <v>5</v>
      </c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  <c r="CY66" s="29"/>
      <c r="CZ66" s="29"/>
      <c r="DA66" s="29"/>
      <c r="DB66" s="29"/>
      <c r="DC66" s="29"/>
      <c r="DD66" s="29"/>
      <c r="DE66" s="29"/>
      <c r="DF66" s="29"/>
      <c r="DG66" s="29"/>
      <c r="DH66" s="29"/>
      <c r="DI66" s="29"/>
      <c r="DJ66" s="29"/>
      <c r="DK66" s="29"/>
      <c r="DL66" s="29"/>
      <c r="DM66" s="29"/>
      <c r="DN66" s="29"/>
    </row>
    <row r="67" spans="2:118" ht="18.75" customHeight="1">
      <c r="B67" s="20">
        <v>200040002</v>
      </c>
      <c r="C67" s="14">
        <v>20004</v>
      </c>
      <c r="D67" s="14" t="s">
        <v>1696</v>
      </c>
      <c r="E67" s="14">
        <v>4.5</v>
      </c>
      <c r="F67" s="14">
        <v>4.5</v>
      </c>
      <c r="G67" s="14">
        <v>20</v>
      </c>
      <c r="H67" s="14">
        <v>99</v>
      </c>
      <c r="I67" s="14" t="b">
        <v>0</v>
      </c>
      <c r="J67" s="20">
        <v>4</v>
      </c>
      <c r="K67" s="20">
        <v>65</v>
      </c>
      <c r="L67" s="20">
        <v>4</v>
      </c>
      <c r="M67" s="20">
        <v>65</v>
      </c>
      <c r="N67" s="20">
        <v>9</v>
      </c>
      <c r="O67" s="20">
        <v>65</v>
      </c>
      <c r="P67" s="20">
        <v>19</v>
      </c>
      <c r="Q67" s="20">
        <v>65</v>
      </c>
      <c r="R67" s="20">
        <v>14</v>
      </c>
      <c r="S67" s="20">
        <v>65</v>
      </c>
      <c r="T67" s="20">
        <v>19</v>
      </c>
      <c r="U67" s="20">
        <v>65</v>
      </c>
      <c r="V67" s="20">
        <v>19</v>
      </c>
      <c r="W67" s="20">
        <v>65</v>
      </c>
      <c r="X67" s="20">
        <v>9</v>
      </c>
      <c r="Y67" s="20">
        <v>65</v>
      </c>
      <c r="Z67" s="20">
        <v>24</v>
      </c>
      <c r="AA67" s="20">
        <v>65</v>
      </c>
      <c r="AB67" s="20">
        <v>4</v>
      </c>
      <c r="AC67" s="20">
        <v>65</v>
      </c>
      <c r="AD67" s="20">
        <v>19</v>
      </c>
      <c r="AE67" s="20">
        <v>65</v>
      </c>
      <c r="AF67" s="20">
        <v>29</v>
      </c>
      <c r="AG67" s="20">
        <v>65</v>
      </c>
      <c r="AH67" s="20">
        <v>9</v>
      </c>
      <c r="AI67" s="20">
        <v>65</v>
      </c>
      <c r="AJ67" s="20">
        <v>34</v>
      </c>
      <c r="AK67" s="20">
        <v>65</v>
      </c>
      <c r="AL67" s="20">
        <v>14</v>
      </c>
      <c r="AM67" s="20">
        <v>65</v>
      </c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14"/>
      <c r="BI67" s="14"/>
      <c r="BJ67" s="23"/>
      <c r="BK67" s="14"/>
      <c r="BL67" s="29"/>
      <c r="BM67" s="23"/>
      <c r="BN67" s="14">
        <v>1</v>
      </c>
      <c r="BO67" s="14">
        <v>200040001</v>
      </c>
      <c r="BP67" s="14"/>
      <c r="BQ67" s="14"/>
      <c r="BR67" s="29"/>
      <c r="BS67" s="14"/>
      <c r="BT67" s="29"/>
      <c r="BU67" s="29"/>
      <c r="BV67" s="29"/>
      <c r="BW67" s="20">
        <v>1</v>
      </c>
      <c r="BX67" s="20">
        <v>1</v>
      </c>
      <c r="BY67" s="20">
        <v>2</v>
      </c>
      <c r="BZ67" s="20">
        <v>3</v>
      </c>
      <c r="CA67" s="14">
        <v>23</v>
      </c>
      <c r="CB67" s="14">
        <f t="shared" si="6"/>
        <v>90</v>
      </c>
      <c r="CC67" s="14">
        <v>100</v>
      </c>
      <c r="CD67" s="29"/>
      <c r="CE67" s="20">
        <v>3</v>
      </c>
      <c r="CF67" s="14">
        <v>24</v>
      </c>
      <c r="CG67" s="14">
        <f t="shared" si="7"/>
        <v>90</v>
      </c>
      <c r="CH67" s="14">
        <v>100</v>
      </c>
      <c r="CI67" s="29"/>
      <c r="CJ67" s="29">
        <v>2</v>
      </c>
      <c r="CK67" s="29">
        <v>34</v>
      </c>
      <c r="CL67" s="29">
        <v>1</v>
      </c>
      <c r="CM67" s="46">
        <v>15</v>
      </c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  <c r="CY67" s="29"/>
      <c r="CZ67" s="29"/>
      <c r="DA67" s="29"/>
      <c r="DB67" s="29"/>
      <c r="DC67" s="29"/>
      <c r="DD67" s="29"/>
      <c r="DE67" s="29"/>
      <c r="DF67" s="29"/>
      <c r="DG67" s="29"/>
      <c r="DH67" s="29"/>
      <c r="DI67" s="29"/>
      <c r="DJ67" s="29"/>
      <c r="DK67" s="29"/>
      <c r="DL67" s="29"/>
      <c r="DM67" s="29"/>
      <c r="DN67" s="29"/>
    </row>
    <row r="68" spans="2:118" ht="18.75" customHeight="1">
      <c r="B68" s="20">
        <v>200040003</v>
      </c>
      <c r="C68" s="14">
        <v>20004</v>
      </c>
      <c r="D68" s="14" t="s">
        <v>1697</v>
      </c>
      <c r="E68" s="14">
        <v>4.7</v>
      </c>
      <c r="F68" s="14">
        <v>4.7</v>
      </c>
      <c r="G68" s="14">
        <v>30</v>
      </c>
      <c r="H68" s="14">
        <v>99</v>
      </c>
      <c r="I68" s="14" t="b">
        <v>0</v>
      </c>
      <c r="J68" s="20">
        <v>29</v>
      </c>
      <c r="K68" s="20">
        <v>100</v>
      </c>
      <c r="L68" s="20">
        <v>29</v>
      </c>
      <c r="M68" s="20">
        <v>100</v>
      </c>
      <c r="N68" s="20">
        <v>9</v>
      </c>
      <c r="O68" s="20">
        <v>100</v>
      </c>
      <c r="P68" s="20">
        <v>19</v>
      </c>
      <c r="Q68" s="20">
        <v>100</v>
      </c>
      <c r="R68" s="20">
        <v>14</v>
      </c>
      <c r="S68" s="20">
        <v>100</v>
      </c>
      <c r="T68" s="20">
        <v>19</v>
      </c>
      <c r="U68" s="20">
        <v>100</v>
      </c>
      <c r="V68" s="20">
        <v>19</v>
      </c>
      <c r="W68" s="20">
        <v>100</v>
      </c>
      <c r="X68" s="20">
        <v>9</v>
      </c>
      <c r="Y68" s="20">
        <v>100</v>
      </c>
      <c r="Z68" s="20">
        <v>24</v>
      </c>
      <c r="AA68" s="20">
        <v>100</v>
      </c>
      <c r="AB68" s="20">
        <v>4</v>
      </c>
      <c r="AC68" s="20">
        <v>100</v>
      </c>
      <c r="AD68" s="20">
        <v>19</v>
      </c>
      <c r="AE68" s="20">
        <v>100</v>
      </c>
      <c r="AF68" s="20">
        <v>29</v>
      </c>
      <c r="AG68" s="20">
        <v>100</v>
      </c>
      <c r="AH68" s="20">
        <v>24</v>
      </c>
      <c r="AI68" s="20">
        <v>100</v>
      </c>
      <c r="AJ68" s="20">
        <v>34</v>
      </c>
      <c r="AK68" s="20">
        <v>100</v>
      </c>
      <c r="AL68" s="20">
        <v>24</v>
      </c>
      <c r="AM68" s="20">
        <v>100</v>
      </c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14"/>
      <c r="BI68" s="14"/>
      <c r="BJ68" s="23"/>
      <c r="BK68" s="14"/>
      <c r="BL68" s="29"/>
      <c r="BM68" s="23"/>
      <c r="BN68" s="14">
        <v>1</v>
      </c>
      <c r="BO68" s="14">
        <v>200040002</v>
      </c>
      <c r="BP68" s="14"/>
      <c r="BQ68" s="14"/>
      <c r="BR68" s="29"/>
      <c r="BS68" s="14"/>
      <c r="BT68" s="29"/>
      <c r="BU68" s="29"/>
      <c r="BV68" s="29"/>
      <c r="BW68" s="20">
        <v>2</v>
      </c>
      <c r="BX68" s="20">
        <v>34</v>
      </c>
      <c r="BY68" s="20">
        <v>1</v>
      </c>
      <c r="BZ68" s="20">
        <v>3</v>
      </c>
      <c r="CA68" s="14">
        <v>23</v>
      </c>
      <c r="CB68" s="14">
        <f t="shared" si="6"/>
        <v>141</v>
      </c>
      <c r="CC68" s="14">
        <v>100</v>
      </c>
      <c r="CD68" s="29"/>
      <c r="CE68" s="20">
        <v>3</v>
      </c>
      <c r="CF68" s="14">
        <v>24</v>
      </c>
      <c r="CG68" s="14">
        <f t="shared" si="7"/>
        <v>141</v>
      </c>
      <c r="CH68" s="14">
        <v>100</v>
      </c>
      <c r="CI68" s="29"/>
      <c r="CJ68" s="29">
        <v>2</v>
      </c>
      <c r="CK68" s="29">
        <v>34</v>
      </c>
      <c r="CL68" s="29">
        <v>1</v>
      </c>
      <c r="CM68" s="46">
        <v>100</v>
      </c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  <c r="CY68" s="29"/>
      <c r="CZ68" s="29"/>
      <c r="DA68" s="29"/>
      <c r="DB68" s="29"/>
      <c r="DC68" s="29"/>
      <c r="DD68" s="29"/>
      <c r="DE68" s="29"/>
      <c r="DF68" s="29"/>
      <c r="DG68" s="29"/>
      <c r="DH68" s="29"/>
      <c r="DI68" s="29"/>
      <c r="DJ68" s="29"/>
      <c r="DK68" s="29"/>
      <c r="DL68" s="29"/>
      <c r="DM68" s="29"/>
      <c r="DN68" s="29"/>
    </row>
    <row r="69" spans="2:118" ht="18.75" customHeight="1">
      <c r="B69" s="20">
        <v>200050001</v>
      </c>
      <c r="C69" s="14">
        <v>20005</v>
      </c>
      <c r="D69" s="14" t="s">
        <v>1698</v>
      </c>
      <c r="E69" s="14">
        <v>4.3</v>
      </c>
      <c r="F69" s="14">
        <v>4.3</v>
      </c>
      <c r="G69" s="14">
        <v>10</v>
      </c>
      <c r="H69" s="14">
        <v>99</v>
      </c>
      <c r="I69" s="14" t="b">
        <v>0</v>
      </c>
      <c r="J69" s="20">
        <v>5</v>
      </c>
      <c r="K69" s="20">
        <v>30</v>
      </c>
      <c r="L69" s="20">
        <v>5</v>
      </c>
      <c r="M69" s="20">
        <v>30</v>
      </c>
      <c r="N69" s="20">
        <v>10</v>
      </c>
      <c r="O69" s="20">
        <v>30</v>
      </c>
      <c r="P69" s="20">
        <v>20</v>
      </c>
      <c r="Q69" s="20">
        <v>30</v>
      </c>
      <c r="R69" s="20">
        <v>15</v>
      </c>
      <c r="S69" s="20">
        <v>30</v>
      </c>
      <c r="T69" s="20">
        <v>15</v>
      </c>
      <c r="U69" s="20">
        <v>30</v>
      </c>
      <c r="V69" s="20">
        <v>15</v>
      </c>
      <c r="W69" s="20">
        <v>30</v>
      </c>
      <c r="X69" s="20">
        <v>10</v>
      </c>
      <c r="Y69" s="20">
        <v>30</v>
      </c>
      <c r="Z69" s="20">
        <v>25</v>
      </c>
      <c r="AA69" s="20">
        <v>30</v>
      </c>
      <c r="AB69" s="20">
        <v>5</v>
      </c>
      <c r="AC69" s="20">
        <v>30</v>
      </c>
      <c r="AD69" s="20">
        <v>20</v>
      </c>
      <c r="AE69" s="20">
        <v>30</v>
      </c>
      <c r="AF69" s="20">
        <v>30</v>
      </c>
      <c r="AG69" s="20">
        <v>30</v>
      </c>
      <c r="AH69" s="20">
        <v>10</v>
      </c>
      <c r="AI69" s="20">
        <v>30</v>
      </c>
      <c r="AJ69" s="20">
        <v>35</v>
      </c>
      <c r="AK69" s="20">
        <v>30</v>
      </c>
      <c r="AL69" s="20">
        <v>15</v>
      </c>
      <c r="AM69" s="20">
        <v>30</v>
      </c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14"/>
      <c r="BI69" s="14"/>
      <c r="BJ69" s="23"/>
      <c r="BK69" s="14"/>
      <c r="BL69" s="29"/>
      <c r="BM69" s="23"/>
      <c r="BN69" s="14"/>
      <c r="BO69" s="14"/>
      <c r="BP69" s="14"/>
      <c r="BQ69" s="29"/>
      <c r="BR69" s="29"/>
      <c r="BS69" s="14"/>
      <c r="BT69" s="29"/>
      <c r="BU69" s="29"/>
      <c r="BV69" s="29"/>
      <c r="BW69" s="20">
        <v>1</v>
      </c>
      <c r="BX69" s="20">
        <v>1</v>
      </c>
      <c r="BY69" s="20">
        <v>1</v>
      </c>
      <c r="BZ69" s="20">
        <v>3</v>
      </c>
      <c r="CA69" s="14">
        <v>23</v>
      </c>
      <c r="CB69" s="14">
        <f t="shared" ref="CB69:CB71" si="8">ROUND(E69*G69,0)</f>
        <v>43</v>
      </c>
      <c r="CC69" s="14">
        <v>100</v>
      </c>
      <c r="CD69" s="29"/>
      <c r="CE69" s="20">
        <v>3</v>
      </c>
      <c r="CF69" s="14">
        <v>24</v>
      </c>
      <c r="CG69" s="14">
        <f t="shared" ref="CG69:CG71" si="9">ROUND(F69*G69,0)</f>
        <v>43</v>
      </c>
      <c r="CH69" s="14">
        <v>100</v>
      </c>
      <c r="CI69" s="29"/>
      <c r="CJ69" s="29">
        <v>2</v>
      </c>
      <c r="CK69" s="29">
        <v>35</v>
      </c>
      <c r="CL69" s="29">
        <v>1</v>
      </c>
      <c r="CM69" s="46">
        <v>5</v>
      </c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  <c r="CY69" s="29"/>
      <c r="CZ69" s="29"/>
      <c r="DA69" s="29"/>
      <c r="DB69" s="29"/>
      <c r="DC69" s="29"/>
      <c r="DD69" s="29"/>
      <c r="DE69" s="29"/>
      <c r="DF69" s="29"/>
      <c r="DG69" s="29"/>
      <c r="DH69" s="29"/>
      <c r="DI69" s="29"/>
      <c r="DJ69" s="29"/>
      <c r="DK69" s="29"/>
      <c r="DL69" s="29"/>
      <c r="DM69" s="29"/>
      <c r="DN69" s="29"/>
    </row>
    <row r="70" spans="2:118" ht="18.75" customHeight="1">
      <c r="B70" s="20">
        <v>200050002</v>
      </c>
      <c r="C70" s="14">
        <v>20005</v>
      </c>
      <c r="D70" s="14" t="s">
        <v>1699</v>
      </c>
      <c r="E70" s="14">
        <v>4.5</v>
      </c>
      <c r="F70" s="14">
        <v>4.5</v>
      </c>
      <c r="G70" s="14">
        <v>20</v>
      </c>
      <c r="H70" s="14">
        <v>99</v>
      </c>
      <c r="I70" s="14" t="b">
        <v>0</v>
      </c>
      <c r="J70" s="20">
        <v>5</v>
      </c>
      <c r="K70" s="20">
        <v>65</v>
      </c>
      <c r="L70" s="20">
        <v>5</v>
      </c>
      <c r="M70" s="20">
        <v>65</v>
      </c>
      <c r="N70" s="20">
        <v>10</v>
      </c>
      <c r="O70" s="20">
        <v>65</v>
      </c>
      <c r="P70" s="20">
        <v>20</v>
      </c>
      <c r="Q70" s="20">
        <v>65</v>
      </c>
      <c r="R70" s="20">
        <v>15</v>
      </c>
      <c r="S70" s="20">
        <v>65</v>
      </c>
      <c r="T70" s="20">
        <v>20</v>
      </c>
      <c r="U70" s="20">
        <v>65</v>
      </c>
      <c r="V70" s="20">
        <v>20</v>
      </c>
      <c r="W70" s="20">
        <v>65</v>
      </c>
      <c r="X70" s="20">
        <v>10</v>
      </c>
      <c r="Y70" s="20">
        <v>65</v>
      </c>
      <c r="Z70" s="20">
        <v>25</v>
      </c>
      <c r="AA70" s="20">
        <v>65</v>
      </c>
      <c r="AB70" s="20">
        <v>5</v>
      </c>
      <c r="AC70" s="20">
        <v>65</v>
      </c>
      <c r="AD70" s="20">
        <v>20</v>
      </c>
      <c r="AE70" s="20">
        <v>65</v>
      </c>
      <c r="AF70" s="20">
        <v>30</v>
      </c>
      <c r="AG70" s="20">
        <v>65</v>
      </c>
      <c r="AH70" s="20">
        <v>10</v>
      </c>
      <c r="AI70" s="20">
        <v>65</v>
      </c>
      <c r="AJ70" s="20">
        <v>35</v>
      </c>
      <c r="AK70" s="20">
        <v>65</v>
      </c>
      <c r="AL70" s="20">
        <v>15</v>
      </c>
      <c r="AM70" s="20">
        <v>65</v>
      </c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14"/>
      <c r="BI70" s="14"/>
      <c r="BJ70" s="23"/>
      <c r="BK70" s="14"/>
      <c r="BL70" s="29"/>
      <c r="BM70" s="23"/>
      <c r="BN70" s="14">
        <v>1</v>
      </c>
      <c r="BO70" s="14">
        <v>200050001</v>
      </c>
      <c r="BP70" s="14"/>
      <c r="BQ70" s="14"/>
      <c r="BR70" s="29"/>
      <c r="BS70" s="14"/>
      <c r="BT70" s="29"/>
      <c r="BU70" s="29"/>
      <c r="BV70" s="29"/>
      <c r="BW70" s="20">
        <v>1</v>
      </c>
      <c r="BX70" s="20">
        <v>1</v>
      </c>
      <c r="BY70" s="20">
        <v>2</v>
      </c>
      <c r="BZ70" s="20">
        <v>3</v>
      </c>
      <c r="CA70" s="14">
        <v>23</v>
      </c>
      <c r="CB70" s="14">
        <f t="shared" si="8"/>
        <v>90</v>
      </c>
      <c r="CC70" s="14">
        <v>100</v>
      </c>
      <c r="CD70" s="29"/>
      <c r="CE70" s="20">
        <v>3</v>
      </c>
      <c r="CF70" s="14">
        <v>24</v>
      </c>
      <c r="CG70" s="14">
        <f t="shared" si="9"/>
        <v>90</v>
      </c>
      <c r="CH70" s="14">
        <v>100</v>
      </c>
      <c r="CI70" s="29"/>
      <c r="CJ70" s="29">
        <v>2</v>
      </c>
      <c r="CK70" s="29">
        <v>35</v>
      </c>
      <c r="CL70" s="29">
        <v>1</v>
      </c>
      <c r="CM70" s="46">
        <v>15</v>
      </c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  <c r="CY70" s="29"/>
      <c r="CZ70" s="29"/>
      <c r="DA70" s="29"/>
      <c r="DB70" s="29"/>
      <c r="DC70" s="29"/>
      <c r="DD70" s="29"/>
      <c r="DE70" s="29"/>
      <c r="DF70" s="29"/>
      <c r="DG70" s="29"/>
      <c r="DH70" s="29"/>
      <c r="DI70" s="29"/>
      <c r="DJ70" s="29"/>
      <c r="DK70" s="29"/>
      <c r="DL70" s="29"/>
      <c r="DM70" s="29"/>
      <c r="DN70" s="29"/>
    </row>
    <row r="71" spans="2:118" ht="18.75" customHeight="1">
      <c r="B71" s="20">
        <v>200050003</v>
      </c>
      <c r="C71" s="14">
        <v>20005</v>
      </c>
      <c r="D71" s="14" t="s">
        <v>1700</v>
      </c>
      <c r="E71" s="14">
        <v>4.7</v>
      </c>
      <c r="F71" s="14">
        <v>4.7</v>
      </c>
      <c r="G71" s="14">
        <v>30</v>
      </c>
      <c r="H71" s="14">
        <v>99</v>
      </c>
      <c r="I71" s="14" t="b">
        <v>0</v>
      </c>
      <c r="J71" s="20">
        <v>30</v>
      </c>
      <c r="K71" s="20">
        <v>100</v>
      </c>
      <c r="L71" s="20">
        <v>30</v>
      </c>
      <c r="M71" s="20">
        <v>100</v>
      </c>
      <c r="N71" s="20">
        <v>10</v>
      </c>
      <c r="O71" s="20">
        <v>100</v>
      </c>
      <c r="P71" s="20">
        <v>20</v>
      </c>
      <c r="Q71" s="20">
        <v>100</v>
      </c>
      <c r="R71" s="20">
        <v>15</v>
      </c>
      <c r="S71" s="20">
        <v>100</v>
      </c>
      <c r="T71" s="20">
        <v>20</v>
      </c>
      <c r="U71" s="20">
        <v>100</v>
      </c>
      <c r="V71" s="20">
        <v>20</v>
      </c>
      <c r="W71" s="20">
        <v>100</v>
      </c>
      <c r="X71" s="20">
        <v>10</v>
      </c>
      <c r="Y71" s="20">
        <v>100</v>
      </c>
      <c r="Z71" s="20">
        <v>25</v>
      </c>
      <c r="AA71" s="20">
        <v>100</v>
      </c>
      <c r="AB71" s="20">
        <v>5</v>
      </c>
      <c r="AC71" s="20">
        <v>100</v>
      </c>
      <c r="AD71" s="20">
        <v>20</v>
      </c>
      <c r="AE71" s="20">
        <v>100</v>
      </c>
      <c r="AF71" s="20">
        <v>30</v>
      </c>
      <c r="AG71" s="20">
        <v>100</v>
      </c>
      <c r="AH71" s="20">
        <v>25</v>
      </c>
      <c r="AI71" s="20">
        <v>100</v>
      </c>
      <c r="AJ71" s="20">
        <v>35</v>
      </c>
      <c r="AK71" s="20">
        <v>100</v>
      </c>
      <c r="AL71" s="20">
        <v>25</v>
      </c>
      <c r="AM71" s="20">
        <v>100</v>
      </c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14"/>
      <c r="BI71" s="14"/>
      <c r="BJ71" s="23"/>
      <c r="BK71" s="14"/>
      <c r="BL71" s="29"/>
      <c r="BM71" s="23"/>
      <c r="BN71" s="14">
        <v>1</v>
      </c>
      <c r="BO71" s="14">
        <v>200050002</v>
      </c>
      <c r="BP71" s="14"/>
      <c r="BQ71" s="14"/>
      <c r="BR71" s="29"/>
      <c r="BS71" s="14"/>
      <c r="BT71" s="29"/>
      <c r="BU71" s="29"/>
      <c r="BV71" s="29"/>
      <c r="BW71" s="20">
        <v>2</v>
      </c>
      <c r="BX71" s="20">
        <v>35</v>
      </c>
      <c r="BY71" s="20">
        <v>1</v>
      </c>
      <c r="BZ71" s="20">
        <v>3</v>
      </c>
      <c r="CA71" s="14">
        <v>23</v>
      </c>
      <c r="CB71" s="14">
        <f t="shared" si="8"/>
        <v>141</v>
      </c>
      <c r="CC71" s="14">
        <v>100</v>
      </c>
      <c r="CD71" s="29"/>
      <c r="CE71" s="20">
        <v>3</v>
      </c>
      <c r="CF71" s="14">
        <v>24</v>
      </c>
      <c r="CG71" s="14">
        <f t="shared" si="9"/>
        <v>141</v>
      </c>
      <c r="CH71" s="14">
        <v>100</v>
      </c>
      <c r="CI71" s="29"/>
      <c r="CJ71" s="29">
        <v>2</v>
      </c>
      <c r="CK71" s="29">
        <v>35</v>
      </c>
      <c r="CL71" s="29">
        <v>1</v>
      </c>
      <c r="CM71" s="46">
        <v>100</v>
      </c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  <c r="CY71" s="29"/>
      <c r="CZ71" s="29"/>
      <c r="DA71" s="29"/>
      <c r="DB71" s="29"/>
      <c r="DC71" s="29"/>
      <c r="DD71" s="29"/>
      <c r="DE71" s="29"/>
      <c r="DF71" s="29"/>
      <c r="DG71" s="29"/>
      <c r="DH71" s="29"/>
      <c r="DI71" s="29"/>
      <c r="DJ71" s="29"/>
      <c r="DK71" s="29"/>
      <c r="DL71" s="29"/>
      <c r="DM71" s="29"/>
      <c r="DN71" s="29"/>
    </row>
    <row r="72" spans="2:118" ht="18.75" customHeight="1">
      <c r="B72" s="38">
        <v>300010001</v>
      </c>
      <c r="C72" s="29">
        <v>30001</v>
      </c>
      <c r="D72" s="29" t="s">
        <v>1498</v>
      </c>
      <c r="E72" s="14">
        <v>100</v>
      </c>
      <c r="F72" s="14">
        <v>4.3</v>
      </c>
      <c r="G72" s="14">
        <v>10</v>
      </c>
      <c r="H72" s="29">
        <v>99</v>
      </c>
      <c r="I72" s="14" t="b">
        <v>0</v>
      </c>
      <c r="J72" s="20">
        <v>1</v>
      </c>
      <c r="K72" s="20">
        <v>30</v>
      </c>
      <c r="L72" s="20">
        <v>8</v>
      </c>
      <c r="M72" s="20">
        <v>30</v>
      </c>
      <c r="N72" s="20">
        <v>4</v>
      </c>
      <c r="O72" s="20">
        <v>30</v>
      </c>
      <c r="P72" s="20">
        <v>17</v>
      </c>
      <c r="Q72" s="20">
        <v>30</v>
      </c>
      <c r="R72" s="20">
        <v>14</v>
      </c>
      <c r="S72" s="20">
        <v>30</v>
      </c>
      <c r="T72" s="20">
        <v>2</v>
      </c>
      <c r="U72" s="20">
        <v>30</v>
      </c>
      <c r="V72" s="20">
        <v>2</v>
      </c>
      <c r="W72" s="20">
        <v>30</v>
      </c>
      <c r="X72" s="20">
        <v>8</v>
      </c>
      <c r="Y72" s="20">
        <v>30</v>
      </c>
      <c r="Z72" s="20">
        <v>22</v>
      </c>
      <c r="AA72" s="20">
        <v>30</v>
      </c>
      <c r="AB72" s="20">
        <v>12</v>
      </c>
      <c r="AC72" s="20">
        <v>30</v>
      </c>
      <c r="AD72" s="20">
        <v>18</v>
      </c>
      <c r="AE72" s="20">
        <v>30</v>
      </c>
      <c r="AF72" s="20">
        <v>29</v>
      </c>
      <c r="AG72" s="20">
        <v>30</v>
      </c>
      <c r="AH72" s="20">
        <v>13</v>
      </c>
      <c r="AI72" s="20">
        <v>30</v>
      </c>
      <c r="AJ72" s="20">
        <v>46</v>
      </c>
      <c r="AK72" s="20">
        <v>30</v>
      </c>
      <c r="AL72" s="20">
        <v>6</v>
      </c>
      <c r="AM72" s="20">
        <v>30</v>
      </c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0">
        <v>1</v>
      </c>
      <c r="BX72" s="20">
        <v>1</v>
      </c>
      <c r="BY72" s="20">
        <v>1</v>
      </c>
      <c r="BZ72" s="20">
        <v>3</v>
      </c>
      <c r="CA72" s="14">
        <v>23</v>
      </c>
      <c r="CB72" s="14">
        <f t="shared" si="0"/>
        <v>1000</v>
      </c>
      <c r="CC72" s="14">
        <v>100</v>
      </c>
      <c r="CD72" s="29"/>
      <c r="CE72" s="20">
        <v>3</v>
      </c>
      <c r="CF72" s="14">
        <v>24</v>
      </c>
      <c r="CG72" s="14">
        <f t="shared" si="1"/>
        <v>43</v>
      </c>
      <c r="CH72" s="14">
        <v>100</v>
      </c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  <c r="CY72" s="29"/>
      <c r="CZ72" s="29"/>
      <c r="DA72" s="29"/>
      <c r="DB72" s="29"/>
      <c r="DC72" s="29"/>
      <c r="DD72" s="29"/>
      <c r="DE72" s="29"/>
      <c r="DF72" s="29"/>
      <c r="DG72" s="29"/>
      <c r="DH72" s="29"/>
      <c r="DI72" s="29"/>
      <c r="DJ72" s="29"/>
      <c r="DK72" s="29"/>
      <c r="DL72" s="29"/>
      <c r="DM72" s="29"/>
      <c r="DN72" s="29"/>
    </row>
    <row r="73" spans="2:118" ht="18.75" customHeight="1">
      <c r="B73" s="38">
        <v>300010002</v>
      </c>
      <c r="C73" s="29">
        <v>30001</v>
      </c>
      <c r="D73" s="29" t="s">
        <v>1509</v>
      </c>
      <c r="E73" s="14">
        <v>200</v>
      </c>
      <c r="F73" s="14">
        <v>4.5</v>
      </c>
      <c r="G73" s="14">
        <v>20</v>
      </c>
      <c r="H73" s="29">
        <v>99</v>
      </c>
      <c r="I73" s="14" t="b">
        <v>0</v>
      </c>
      <c r="J73" s="20">
        <v>2</v>
      </c>
      <c r="K73" s="20">
        <v>65</v>
      </c>
      <c r="L73" s="20">
        <v>3</v>
      </c>
      <c r="M73" s="20">
        <v>65</v>
      </c>
      <c r="N73" s="20">
        <v>11</v>
      </c>
      <c r="O73" s="20">
        <v>65</v>
      </c>
      <c r="P73" s="20">
        <v>20</v>
      </c>
      <c r="Q73" s="20">
        <v>65</v>
      </c>
      <c r="R73" s="20">
        <v>10</v>
      </c>
      <c r="S73" s="20">
        <v>65</v>
      </c>
      <c r="T73" s="20">
        <v>21</v>
      </c>
      <c r="U73" s="20">
        <v>65</v>
      </c>
      <c r="V73" s="20">
        <v>21</v>
      </c>
      <c r="W73" s="20">
        <v>65</v>
      </c>
      <c r="X73" s="20">
        <v>3</v>
      </c>
      <c r="Y73" s="20">
        <v>65</v>
      </c>
      <c r="Z73" s="20">
        <v>23</v>
      </c>
      <c r="AA73" s="20">
        <v>65</v>
      </c>
      <c r="AB73" s="20">
        <v>13</v>
      </c>
      <c r="AC73" s="20">
        <v>65</v>
      </c>
      <c r="AD73" s="20">
        <v>19</v>
      </c>
      <c r="AE73" s="20">
        <v>65</v>
      </c>
      <c r="AF73" s="20">
        <v>24</v>
      </c>
      <c r="AG73" s="20">
        <v>65</v>
      </c>
      <c r="AH73" s="20">
        <v>12</v>
      </c>
      <c r="AI73" s="20">
        <v>65</v>
      </c>
      <c r="AJ73" s="20">
        <v>47</v>
      </c>
      <c r="AK73" s="20">
        <v>65</v>
      </c>
      <c r="AL73" s="20">
        <v>9</v>
      </c>
      <c r="AM73" s="20">
        <v>65</v>
      </c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29"/>
      <c r="BI73" s="29"/>
      <c r="BJ73" s="29"/>
      <c r="BK73" s="29"/>
      <c r="BL73" s="29"/>
      <c r="BM73" s="29"/>
      <c r="BN73" s="29">
        <v>1</v>
      </c>
      <c r="BO73" s="29">
        <v>300010001</v>
      </c>
      <c r="BP73" s="29"/>
      <c r="BQ73" s="29"/>
      <c r="BR73" s="29"/>
      <c r="BS73" s="29"/>
      <c r="BT73" s="29"/>
      <c r="BU73" s="29"/>
      <c r="BV73" s="29"/>
      <c r="BW73" s="20">
        <v>1</v>
      </c>
      <c r="BX73" s="20">
        <v>1</v>
      </c>
      <c r="BY73" s="20">
        <v>2</v>
      </c>
      <c r="BZ73" s="20">
        <v>3</v>
      </c>
      <c r="CA73" s="14">
        <v>23</v>
      </c>
      <c r="CB73" s="14">
        <f t="shared" si="0"/>
        <v>4000</v>
      </c>
      <c r="CC73" s="14">
        <v>100</v>
      </c>
      <c r="CD73" s="29"/>
      <c r="CE73" s="20">
        <v>3</v>
      </c>
      <c r="CF73" s="14">
        <v>24</v>
      </c>
      <c r="CG73" s="14">
        <f t="shared" si="1"/>
        <v>90</v>
      </c>
      <c r="CH73" s="14">
        <v>100</v>
      </c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  <c r="CY73" s="29"/>
      <c r="CZ73" s="29"/>
      <c r="DA73" s="29"/>
      <c r="DB73" s="29"/>
      <c r="DC73" s="29"/>
      <c r="DD73" s="29"/>
      <c r="DE73" s="29"/>
      <c r="DF73" s="29"/>
      <c r="DG73" s="29"/>
      <c r="DH73" s="29"/>
      <c r="DI73" s="29"/>
      <c r="DJ73" s="29"/>
      <c r="DK73" s="29"/>
      <c r="DL73" s="29"/>
      <c r="DM73" s="29"/>
      <c r="DN73" s="29"/>
    </row>
    <row r="74" spans="2:118" ht="18.75" customHeight="1">
      <c r="B74" s="38">
        <v>300010003</v>
      </c>
      <c r="C74" s="29">
        <v>30001</v>
      </c>
      <c r="D74" s="29" t="s">
        <v>1510</v>
      </c>
      <c r="E74" s="14">
        <v>350</v>
      </c>
      <c r="F74" s="14">
        <v>4.7</v>
      </c>
      <c r="G74" s="14">
        <v>30</v>
      </c>
      <c r="H74" s="29">
        <v>99</v>
      </c>
      <c r="I74" s="14" t="b">
        <v>0</v>
      </c>
      <c r="J74" s="20">
        <v>29</v>
      </c>
      <c r="K74" s="20">
        <v>100</v>
      </c>
      <c r="L74" s="20">
        <v>17</v>
      </c>
      <c r="M74" s="20">
        <v>100</v>
      </c>
      <c r="N74" s="20">
        <v>11</v>
      </c>
      <c r="O74" s="20">
        <v>100</v>
      </c>
      <c r="P74" s="20">
        <v>24</v>
      </c>
      <c r="Q74" s="20">
        <v>100</v>
      </c>
      <c r="R74" s="20">
        <v>12</v>
      </c>
      <c r="S74" s="20">
        <v>100</v>
      </c>
      <c r="T74" s="20">
        <v>16</v>
      </c>
      <c r="U74" s="20">
        <v>100</v>
      </c>
      <c r="V74" s="20">
        <v>16</v>
      </c>
      <c r="W74" s="20">
        <v>100</v>
      </c>
      <c r="X74" s="20">
        <v>12</v>
      </c>
      <c r="Y74" s="20">
        <v>100</v>
      </c>
      <c r="Z74" s="20">
        <v>25</v>
      </c>
      <c r="AA74" s="20">
        <v>100</v>
      </c>
      <c r="AB74" s="20">
        <v>14</v>
      </c>
      <c r="AC74" s="20">
        <v>100</v>
      </c>
      <c r="AD74" s="20">
        <v>20</v>
      </c>
      <c r="AE74" s="20">
        <v>100</v>
      </c>
      <c r="AF74" s="20">
        <v>20</v>
      </c>
      <c r="AG74" s="20">
        <v>100</v>
      </c>
      <c r="AH74" s="20">
        <v>22</v>
      </c>
      <c r="AI74" s="20">
        <v>100</v>
      </c>
      <c r="AJ74" s="20">
        <v>49</v>
      </c>
      <c r="AK74" s="20">
        <v>100</v>
      </c>
      <c r="AL74" s="20">
        <v>29</v>
      </c>
      <c r="AM74" s="20">
        <v>100</v>
      </c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29"/>
      <c r="BI74" s="29"/>
      <c r="BJ74" s="29"/>
      <c r="BK74" s="29"/>
      <c r="BL74" s="29"/>
      <c r="BM74" s="29"/>
      <c r="BN74" s="29">
        <v>1</v>
      </c>
      <c r="BO74" s="29">
        <v>300010002</v>
      </c>
      <c r="BP74" s="29"/>
      <c r="BQ74" s="29"/>
      <c r="BR74" s="29"/>
      <c r="BS74" s="29"/>
      <c r="BT74" s="29"/>
      <c r="BU74" s="29"/>
      <c r="BV74" s="29"/>
      <c r="BW74" s="20">
        <v>1</v>
      </c>
      <c r="BX74" s="20">
        <v>1</v>
      </c>
      <c r="BY74" s="20">
        <v>3</v>
      </c>
      <c r="BZ74" s="20">
        <v>3</v>
      </c>
      <c r="CA74" s="14">
        <v>23</v>
      </c>
      <c r="CB74" s="14">
        <f t="shared" si="0"/>
        <v>10500</v>
      </c>
      <c r="CC74" s="14">
        <v>100</v>
      </c>
      <c r="CD74" s="29"/>
      <c r="CE74" s="20">
        <v>3</v>
      </c>
      <c r="CF74" s="14">
        <v>24</v>
      </c>
      <c r="CG74" s="14">
        <f t="shared" si="1"/>
        <v>141</v>
      </c>
      <c r="CH74" s="14">
        <v>100</v>
      </c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  <c r="CY74" s="29"/>
      <c r="CZ74" s="29"/>
      <c r="DA74" s="29"/>
      <c r="DB74" s="29"/>
      <c r="DC74" s="29"/>
      <c r="DD74" s="29"/>
      <c r="DE74" s="29"/>
      <c r="DF74" s="29"/>
      <c r="DG74" s="29"/>
      <c r="DH74" s="29"/>
      <c r="DI74" s="29"/>
      <c r="DJ74" s="29"/>
      <c r="DK74" s="29"/>
      <c r="DL74" s="29"/>
      <c r="DM74" s="29"/>
      <c r="DN74" s="29"/>
    </row>
    <row r="75" spans="2:118" ht="18.75" customHeight="1">
      <c r="B75" s="38">
        <v>300020001</v>
      </c>
      <c r="C75" s="29">
        <v>30002</v>
      </c>
      <c r="D75" s="29" t="s">
        <v>1511</v>
      </c>
      <c r="E75" s="14">
        <v>4.3</v>
      </c>
      <c r="F75" s="14">
        <v>100</v>
      </c>
      <c r="G75" s="14">
        <v>10</v>
      </c>
      <c r="H75" s="29">
        <v>99</v>
      </c>
      <c r="I75" s="14" t="b">
        <v>0</v>
      </c>
      <c r="J75" s="20">
        <v>2</v>
      </c>
      <c r="K75" s="20">
        <v>30</v>
      </c>
      <c r="L75" s="20">
        <v>9</v>
      </c>
      <c r="M75" s="20">
        <v>30</v>
      </c>
      <c r="N75" s="20">
        <v>5</v>
      </c>
      <c r="O75" s="20">
        <v>30</v>
      </c>
      <c r="P75" s="20">
        <v>18</v>
      </c>
      <c r="Q75" s="20">
        <v>30</v>
      </c>
      <c r="R75" s="20">
        <v>15</v>
      </c>
      <c r="S75" s="20">
        <v>30</v>
      </c>
      <c r="T75" s="20">
        <v>3</v>
      </c>
      <c r="U75" s="20">
        <v>30</v>
      </c>
      <c r="V75" s="20">
        <v>3</v>
      </c>
      <c r="W75" s="20">
        <v>30</v>
      </c>
      <c r="X75" s="20">
        <v>9</v>
      </c>
      <c r="Y75" s="20">
        <v>30</v>
      </c>
      <c r="Z75" s="20">
        <v>23</v>
      </c>
      <c r="AA75" s="20">
        <v>30</v>
      </c>
      <c r="AB75" s="20">
        <v>13</v>
      </c>
      <c r="AC75" s="20">
        <v>30</v>
      </c>
      <c r="AD75" s="20">
        <v>19</v>
      </c>
      <c r="AE75" s="20">
        <v>30</v>
      </c>
      <c r="AF75" s="20">
        <v>30</v>
      </c>
      <c r="AG75" s="20">
        <v>30</v>
      </c>
      <c r="AH75" s="20">
        <v>14</v>
      </c>
      <c r="AI75" s="20">
        <v>30</v>
      </c>
      <c r="AJ75" s="20">
        <v>46</v>
      </c>
      <c r="AK75" s="20">
        <v>30</v>
      </c>
      <c r="AL75" s="20">
        <v>7</v>
      </c>
      <c r="AM75" s="20">
        <v>30</v>
      </c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0">
        <v>1</v>
      </c>
      <c r="BX75" s="20">
        <v>1</v>
      </c>
      <c r="BY75" s="20">
        <v>1</v>
      </c>
      <c r="BZ75" s="20">
        <v>3</v>
      </c>
      <c r="CA75" s="14">
        <v>23</v>
      </c>
      <c r="CB75" s="14">
        <f t="shared" si="0"/>
        <v>43</v>
      </c>
      <c r="CC75" s="14">
        <v>100</v>
      </c>
      <c r="CD75" s="29"/>
      <c r="CE75" s="20">
        <v>3</v>
      </c>
      <c r="CF75" s="14">
        <v>24</v>
      </c>
      <c r="CG75" s="14">
        <f t="shared" si="1"/>
        <v>1000</v>
      </c>
      <c r="CH75" s="14">
        <v>100</v>
      </c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  <c r="CY75" s="29"/>
      <c r="CZ75" s="29"/>
      <c r="DA75" s="29"/>
      <c r="DB75" s="29"/>
      <c r="DC75" s="29"/>
      <c r="DD75" s="29"/>
      <c r="DE75" s="29"/>
      <c r="DF75" s="29"/>
      <c r="DG75" s="29"/>
      <c r="DH75" s="29"/>
      <c r="DI75" s="29"/>
      <c r="DJ75" s="29"/>
      <c r="DK75" s="29"/>
      <c r="DL75" s="29"/>
      <c r="DM75" s="29"/>
      <c r="DN75" s="29"/>
    </row>
    <row r="76" spans="2:118" ht="18.75" customHeight="1">
      <c r="B76" s="38">
        <v>300020002</v>
      </c>
      <c r="C76" s="29">
        <v>30002</v>
      </c>
      <c r="D76" s="29" t="s">
        <v>1512</v>
      </c>
      <c r="E76" s="14">
        <v>4.5</v>
      </c>
      <c r="F76" s="14">
        <v>200</v>
      </c>
      <c r="G76" s="14">
        <v>20</v>
      </c>
      <c r="H76" s="29">
        <v>99</v>
      </c>
      <c r="I76" s="14" t="b">
        <v>0</v>
      </c>
      <c r="J76" s="20">
        <v>3</v>
      </c>
      <c r="K76" s="20">
        <v>65</v>
      </c>
      <c r="L76" s="20">
        <v>4</v>
      </c>
      <c r="M76" s="20">
        <v>65</v>
      </c>
      <c r="N76" s="20">
        <v>12</v>
      </c>
      <c r="O76" s="20">
        <v>65</v>
      </c>
      <c r="P76" s="20">
        <v>16</v>
      </c>
      <c r="Q76" s="20">
        <v>65</v>
      </c>
      <c r="R76" s="20">
        <v>6</v>
      </c>
      <c r="S76" s="20">
        <v>65</v>
      </c>
      <c r="T76" s="20">
        <v>22</v>
      </c>
      <c r="U76" s="20">
        <v>65</v>
      </c>
      <c r="V76" s="20">
        <v>22</v>
      </c>
      <c r="W76" s="20">
        <v>65</v>
      </c>
      <c r="X76" s="20">
        <v>4</v>
      </c>
      <c r="Y76" s="20">
        <v>65</v>
      </c>
      <c r="Z76" s="20">
        <v>24</v>
      </c>
      <c r="AA76" s="20">
        <v>65</v>
      </c>
      <c r="AB76" s="20">
        <v>14</v>
      </c>
      <c r="AC76" s="20">
        <v>65</v>
      </c>
      <c r="AD76" s="20">
        <v>20</v>
      </c>
      <c r="AE76" s="20">
        <v>65</v>
      </c>
      <c r="AF76" s="20">
        <v>25</v>
      </c>
      <c r="AG76" s="20">
        <v>65</v>
      </c>
      <c r="AH76" s="20">
        <v>13</v>
      </c>
      <c r="AI76" s="20">
        <v>65</v>
      </c>
      <c r="AJ76" s="20">
        <v>48</v>
      </c>
      <c r="AK76" s="20">
        <v>65</v>
      </c>
      <c r="AL76" s="20">
        <v>10</v>
      </c>
      <c r="AM76" s="20">
        <v>65</v>
      </c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29"/>
      <c r="BI76" s="29"/>
      <c r="BJ76" s="29"/>
      <c r="BK76" s="29"/>
      <c r="BL76" s="29"/>
      <c r="BM76" s="29"/>
      <c r="BN76" s="29">
        <v>1</v>
      </c>
      <c r="BO76" s="29">
        <v>300020001</v>
      </c>
      <c r="BP76" s="29"/>
      <c r="BQ76" s="29"/>
      <c r="BR76" s="29"/>
      <c r="BS76" s="29"/>
      <c r="BT76" s="29"/>
      <c r="BU76" s="29"/>
      <c r="BV76" s="29"/>
      <c r="BW76" s="20">
        <v>1</v>
      </c>
      <c r="BX76" s="20">
        <v>1</v>
      </c>
      <c r="BY76" s="20">
        <v>2</v>
      </c>
      <c r="BZ76" s="20">
        <v>3</v>
      </c>
      <c r="CA76" s="14">
        <v>23</v>
      </c>
      <c r="CB76" s="14">
        <f t="shared" si="0"/>
        <v>90</v>
      </c>
      <c r="CC76" s="14">
        <v>100</v>
      </c>
      <c r="CD76" s="29"/>
      <c r="CE76" s="20">
        <v>3</v>
      </c>
      <c r="CF76" s="14">
        <v>24</v>
      </c>
      <c r="CG76" s="14">
        <f t="shared" si="1"/>
        <v>4000</v>
      </c>
      <c r="CH76" s="14">
        <v>100</v>
      </c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  <c r="CY76" s="29"/>
      <c r="CZ76" s="29"/>
      <c r="DA76" s="29"/>
      <c r="DB76" s="29"/>
      <c r="DC76" s="29"/>
      <c r="DD76" s="29"/>
      <c r="DE76" s="29"/>
      <c r="DF76" s="29"/>
      <c r="DG76" s="29"/>
      <c r="DH76" s="29"/>
      <c r="DI76" s="29"/>
      <c r="DJ76" s="29"/>
      <c r="DK76" s="29"/>
      <c r="DL76" s="29"/>
      <c r="DM76" s="29"/>
      <c r="DN76" s="29"/>
    </row>
    <row r="77" spans="2:118" ht="18.75" customHeight="1">
      <c r="B77" s="38">
        <v>300020003</v>
      </c>
      <c r="C77" s="29">
        <v>30002</v>
      </c>
      <c r="D77" s="29" t="s">
        <v>1513</v>
      </c>
      <c r="E77" s="14">
        <v>4.7</v>
      </c>
      <c r="F77" s="14">
        <v>350</v>
      </c>
      <c r="G77" s="14">
        <v>30</v>
      </c>
      <c r="H77" s="29">
        <v>99</v>
      </c>
      <c r="I77" s="14" t="b">
        <v>0</v>
      </c>
      <c r="J77" s="20">
        <v>30</v>
      </c>
      <c r="K77" s="20">
        <v>100</v>
      </c>
      <c r="L77" s="20">
        <v>18</v>
      </c>
      <c r="M77" s="20">
        <v>100</v>
      </c>
      <c r="N77" s="20">
        <v>12</v>
      </c>
      <c r="O77" s="20">
        <v>100</v>
      </c>
      <c r="P77" s="20">
        <v>25</v>
      </c>
      <c r="Q77" s="20">
        <v>100</v>
      </c>
      <c r="R77" s="20">
        <v>13</v>
      </c>
      <c r="S77" s="20">
        <v>100</v>
      </c>
      <c r="T77" s="20">
        <v>17</v>
      </c>
      <c r="U77" s="20">
        <v>100</v>
      </c>
      <c r="V77" s="20">
        <v>17</v>
      </c>
      <c r="W77" s="20">
        <v>100</v>
      </c>
      <c r="X77" s="20">
        <v>13</v>
      </c>
      <c r="Y77" s="20">
        <v>100</v>
      </c>
      <c r="Z77" s="20">
        <v>21</v>
      </c>
      <c r="AA77" s="20">
        <v>100</v>
      </c>
      <c r="AB77" s="20">
        <v>15</v>
      </c>
      <c r="AC77" s="20">
        <v>100</v>
      </c>
      <c r="AD77" s="20">
        <v>16</v>
      </c>
      <c r="AE77" s="20">
        <v>100</v>
      </c>
      <c r="AF77" s="20">
        <v>16</v>
      </c>
      <c r="AG77" s="20">
        <v>100</v>
      </c>
      <c r="AH77" s="20">
        <v>23</v>
      </c>
      <c r="AI77" s="20">
        <v>100</v>
      </c>
      <c r="AJ77" s="20">
        <v>50</v>
      </c>
      <c r="AK77" s="20">
        <v>100</v>
      </c>
      <c r="AL77" s="20">
        <v>30</v>
      </c>
      <c r="AM77" s="20">
        <v>100</v>
      </c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29"/>
      <c r="BI77" s="29"/>
      <c r="BJ77" s="29"/>
      <c r="BK77" s="29"/>
      <c r="BL77" s="29"/>
      <c r="BM77" s="29"/>
      <c r="BN77" s="29">
        <v>1</v>
      </c>
      <c r="BO77" s="29">
        <v>300020002</v>
      </c>
      <c r="BP77" s="29"/>
      <c r="BQ77" s="29"/>
      <c r="BR77" s="29"/>
      <c r="BS77" s="29"/>
      <c r="BT77" s="29"/>
      <c r="BU77" s="29"/>
      <c r="BV77" s="29"/>
      <c r="BW77" s="20">
        <v>1</v>
      </c>
      <c r="BX77" s="20">
        <v>1</v>
      </c>
      <c r="BY77" s="20">
        <v>3</v>
      </c>
      <c r="BZ77" s="20">
        <v>3</v>
      </c>
      <c r="CA77" s="14">
        <v>23</v>
      </c>
      <c r="CB77" s="14">
        <f t="shared" si="0"/>
        <v>141</v>
      </c>
      <c r="CC77" s="14">
        <v>100</v>
      </c>
      <c r="CD77" s="29"/>
      <c r="CE77" s="20">
        <v>3</v>
      </c>
      <c r="CF77" s="14">
        <v>24</v>
      </c>
      <c r="CG77" s="14">
        <f t="shared" si="1"/>
        <v>10500</v>
      </c>
      <c r="CH77" s="14">
        <v>100</v>
      </c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  <c r="CY77" s="29"/>
      <c r="CZ77" s="29"/>
      <c r="DA77" s="29"/>
      <c r="DB77" s="29"/>
      <c r="DC77" s="29"/>
      <c r="DD77" s="29"/>
      <c r="DE77" s="29"/>
      <c r="DF77" s="29"/>
      <c r="DG77" s="29"/>
      <c r="DH77" s="29"/>
      <c r="DI77" s="29"/>
      <c r="DJ77" s="29"/>
      <c r="DK77" s="29"/>
      <c r="DL77" s="29"/>
      <c r="DM77" s="29"/>
      <c r="DN77" s="29"/>
    </row>
    <row r="78" spans="2:118" ht="18.75" customHeight="1">
      <c r="B78" s="38">
        <v>300030001</v>
      </c>
      <c r="C78" s="29">
        <v>30003</v>
      </c>
      <c r="D78" s="29" t="s">
        <v>1579</v>
      </c>
      <c r="E78" s="14">
        <v>4.3</v>
      </c>
      <c r="F78" s="14">
        <v>4.3</v>
      </c>
      <c r="G78" s="14">
        <v>10</v>
      </c>
      <c r="H78" s="29">
        <v>99</v>
      </c>
      <c r="I78" s="14" t="b">
        <v>0</v>
      </c>
      <c r="J78" s="20">
        <v>1</v>
      </c>
      <c r="K78" s="20">
        <v>30</v>
      </c>
      <c r="L78" s="20">
        <v>1</v>
      </c>
      <c r="M78" s="20">
        <v>30</v>
      </c>
      <c r="N78" s="20">
        <v>6</v>
      </c>
      <c r="O78" s="20">
        <v>30</v>
      </c>
      <c r="P78" s="20">
        <v>16</v>
      </c>
      <c r="Q78" s="20">
        <v>30</v>
      </c>
      <c r="R78" s="20">
        <v>11</v>
      </c>
      <c r="S78" s="20">
        <v>30</v>
      </c>
      <c r="T78" s="20">
        <v>11</v>
      </c>
      <c r="U78" s="20">
        <v>30</v>
      </c>
      <c r="V78" s="20">
        <v>11</v>
      </c>
      <c r="W78" s="20">
        <v>30</v>
      </c>
      <c r="X78" s="20">
        <v>6</v>
      </c>
      <c r="Y78" s="20">
        <v>30</v>
      </c>
      <c r="Z78" s="20">
        <v>21</v>
      </c>
      <c r="AA78" s="20">
        <v>30</v>
      </c>
      <c r="AB78" s="20">
        <v>1</v>
      </c>
      <c r="AC78" s="20">
        <v>30</v>
      </c>
      <c r="AD78" s="20">
        <v>16</v>
      </c>
      <c r="AE78" s="20">
        <v>30</v>
      </c>
      <c r="AF78" s="20">
        <v>26</v>
      </c>
      <c r="AG78" s="20">
        <v>30</v>
      </c>
      <c r="AH78" s="20">
        <v>6</v>
      </c>
      <c r="AI78" s="20">
        <v>30</v>
      </c>
      <c r="AJ78" s="20">
        <v>51</v>
      </c>
      <c r="AK78" s="20">
        <v>30</v>
      </c>
      <c r="AL78" s="20">
        <v>11</v>
      </c>
      <c r="AM78" s="20">
        <v>30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29"/>
      <c r="BI78" s="29"/>
      <c r="BJ78" s="29"/>
      <c r="BK78" s="29"/>
      <c r="BL78" s="29"/>
      <c r="BM78" s="29"/>
      <c r="BN78" s="29">
        <v>14</v>
      </c>
      <c r="BO78" s="29"/>
      <c r="BP78" s="29" t="s">
        <v>1514</v>
      </c>
      <c r="BQ78" s="29"/>
      <c r="BR78" s="29"/>
      <c r="BS78" s="29"/>
      <c r="BT78" s="29"/>
      <c r="BU78" s="29"/>
      <c r="BV78" s="29"/>
      <c r="BW78" s="20">
        <v>1</v>
      </c>
      <c r="BX78" s="20">
        <v>1</v>
      </c>
      <c r="BY78" s="20">
        <v>1</v>
      </c>
      <c r="BZ78" s="20">
        <v>3</v>
      </c>
      <c r="CA78" s="14">
        <v>23</v>
      </c>
      <c r="CB78" s="14">
        <f t="shared" si="0"/>
        <v>43</v>
      </c>
      <c r="CC78" s="14">
        <v>100</v>
      </c>
      <c r="CD78" s="29"/>
      <c r="CE78" s="20">
        <v>3</v>
      </c>
      <c r="CF78" s="14">
        <v>24</v>
      </c>
      <c r="CG78" s="14">
        <f t="shared" si="1"/>
        <v>43</v>
      </c>
      <c r="CH78" s="14">
        <v>100</v>
      </c>
      <c r="CI78" s="29"/>
      <c r="CJ78" s="29">
        <v>3</v>
      </c>
      <c r="CK78" s="29">
        <v>1</v>
      </c>
      <c r="CL78" s="29">
        <v>5</v>
      </c>
      <c r="CM78" s="29">
        <v>100</v>
      </c>
      <c r="CN78" s="29"/>
      <c r="CO78" s="29">
        <v>3</v>
      </c>
      <c r="CP78" s="29">
        <v>6</v>
      </c>
      <c r="CQ78" s="29">
        <v>2</v>
      </c>
      <c r="CR78" s="29">
        <v>100</v>
      </c>
      <c r="CS78" s="29"/>
      <c r="CT78" s="29"/>
      <c r="CU78" s="29"/>
      <c r="CV78" s="29"/>
      <c r="CW78" s="29"/>
      <c r="CX78" s="29"/>
      <c r="CY78" s="29"/>
      <c r="CZ78" s="29"/>
      <c r="DA78" s="29"/>
      <c r="DB78" s="29"/>
      <c r="DC78" s="29"/>
      <c r="DD78" s="29"/>
      <c r="DE78" s="29"/>
      <c r="DF78" s="29"/>
      <c r="DG78" s="29"/>
      <c r="DH78" s="29"/>
      <c r="DI78" s="29"/>
      <c r="DJ78" s="29"/>
      <c r="DK78" s="29"/>
      <c r="DL78" s="29"/>
      <c r="DM78" s="29"/>
      <c r="DN78" s="29"/>
    </row>
    <row r="79" spans="2:118" ht="18.75" customHeight="1">
      <c r="B79" s="38">
        <v>300030002</v>
      </c>
      <c r="C79" s="29">
        <v>30003</v>
      </c>
      <c r="D79" s="29" t="s">
        <v>1580</v>
      </c>
      <c r="E79" s="14">
        <v>4.5</v>
      </c>
      <c r="F79" s="14">
        <v>4.5</v>
      </c>
      <c r="G79" s="14">
        <v>20</v>
      </c>
      <c r="H79" s="29">
        <v>99</v>
      </c>
      <c r="I79" s="14" t="b">
        <v>0</v>
      </c>
      <c r="J79" s="20">
        <v>1</v>
      </c>
      <c r="K79" s="20">
        <v>65</v>
      </c>
      <c r="L79" s="20">
        <v>1</v>
      </c>
      <c r="M79" s="20">
        <v>65</v>
      </c>
      <c r="N79" s="20">
        <v>6</v>
      </c>
      <c r="O79" s="20">
        <v>65</v>
      </c>
      <c r="P79" s="20">
        <v>16</v>
      </c>
      <c r="Q79" s="20">
        <v>65</v>
      </c>
      <c r="R79" s="20">
        <v>11</v>
      </c>
      <c r="S79" s="20">
        <v>65</v>
      </c>
      <c r="T79" s="20">
        <v>16</v>
      </c>
      <c r="U79" s="20">
        <v>65</v>
      </c>
      <c r="V79" s="20">
        <v>16</v>
      </c>
      <c r="W79" s="20">
        <v>65</v>
      </c>
      <c r="X79" s="20">
        <v>6</v>
      </c>
      <c r="Y79" s="20">
        <v>65</v>
      </c>
      <c r="Z79" s="20">
        <v>21</v>
      </c>
      <c r="AA79" s="20">
        <v>65</v>
      </c>
      <c r="AB79" s="20">
        <v>1</v>
      </c>
      <c r="AC79" s="20">
        <v>65</v>
      </c>
      <c r="AD79" s="20">
        <v>16</v>
      </c>
      <c r="AE79" s="20">
        <v>65</v>
      </c>
      <c r="AF79" s="20">
        <v>26</v>
      </c>
      <c r="AG79" s="20">
        <v>65</v>
      </c>
      <c r="AH79" s="20">
        <v>6</v>
      </c>
      <c r="AI79" s="20">
        <v>65</v>
      </c>
      <c r="AJ79" s="20">
        <v>51</v>
      </c>
      <c r="AK79" s="20">
        <v>65</v>
      </c>
      <c r="AL79" s="20">
        <v>11</v>
      </c>
      <c r="AM79" s="20">
        <v>65</v>
      </c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9"/>
      <c r="BI79" s="29"/>
      <c r="BJ79" s="29"/>
      <c r="BK79" s="29"/>
      <c r="BL79" s="29"/>
      <c r="BM79" s="29"/>
      <c r="BN79" s="29">
        <v>14</v>
      </c>
      <c r="BO79" s="29"/>
      <c r="BP79" s="29" t="s">
        <v>1514</v>
      </c>
      <c r="BQ79" s="29">
        <v>1</v>
      </c>
      <c r="BR79" s="29">
        <v>300030001</v>
      </c>
      <c r="BS79" s="29"/>
      <c r="BT79" s="29"/>
      <c r="BU79" s="29"/>
      <c r="BV79" s="29"/>
      <c r="BW79" s="20">
        <v>1</v>
      </c>
      <c r="BX79" s="20">
        <v>1</v>
      </c>
      <c r="BY79" s="20">
        <v>2</v>
      </c>
      <c r="BZ79" s="20">
        <v>3</v>
      </c>
      <c r="CA79" s="14">
        <v>23</v>
      </c>
      <c r="CB79" s="14">
        <f t="shared" si="0"/>
        <v>90</v>
      </c>
      <c r="CC79" s="14">
        <v>100</v>
      </c>
      <c r="CD79" s="29"/>
      <c r="CE79" s="20">
        <v>3</v>
      </c>
      <c r="CF79" s="14">
        <v>24</v>
      </c>
      <c r="CG79" s="14">
        <f t="shared" si="1"/>
        <v>90</v>
      </c>
      <c r="CH79" s="14">
        <v>100</v>
      </c>
      <c r="CI79" s="29"/>
      <c r="CJ79" s="29">
        <v>3</v>
      </c>
      <c r="CK79" s="29">
        <v>1</v>
      </c>
      <c r="CL79" s="29">
        <v>15</v>
      </c>
      <c r="CM79" s="29">
        <v>100</v>
      </c>
      <c r="CN79" s="29"/>
      <c r="CO79" s="29">
        <v>3</v>
      </c>
      <c r="CP79" s="29">
        <v>6</v>
      </c>
      <c r="CQ79" s="29">
        <v>10</v>
      </c>
      <c r="CR79" s="29">
        <v>100</v>
      </c>
      <c r="CS79" s="29"/>
      <c r="CT79" s="29">
        <v>3</v>
      </c>
      <c r="CU79" s="29">
        <v>11</v>
      </c>
      <c r="CV79" s="29">
        <v>5</v>
      </c>
      <c r="CW79" s="29">
        <v>100</v>
      </c>
      <c r="CX79" s="29"/>
      <c r="CY79" s="29">
        <v>3</v>
      </c>
      <c r="CZ79" s="29">
        <v>16</v>
      </c>
      <c r="DA79" s="29">
        <v>2</v>
      </c>
      <c r="DB79" s="29">
        <v>100</v>
      </c>
      <c r="DC79" s="29"/>
      <c r="DD79" s="29"/>
      <c r="DE79" s="29"/>
      <c r="DF79" s="29"/>
      <c r="DG79" s="29"/>
      <c r="DH79" s="29"/>
      <c r="DI79" s="29"/>
      <c r="DJ79" s="29"/>
      <c r="DK79" s="29"/>
      <c r="DL79" s="29"/>
      <c r="DM79" s="29"/>
      <c r="DN79" s="29"/>
    </row>
    <row r="80" spans="2:118" ht="18.75" customHeight="1">
      <c r="B80" s="38">
        <v>300030003</v>
      </c>
      <c r="C80" s="29">
        <v>30003</v>
      </c>
      <c r="D80" s="29" t="s">
        <v>1581</v>
      </c>
      <c r="E80" s="14">
        <v>4.7</v>
      </c>
      <c r="F80" s="14">
        <v>4.7</v>
      </c>
      <c r="G80" s="14">
        <v>30</v>
      </c>
      <c r="H80" s="29">
        <v>99</v>
      </c>
      <c r="I80" s="14" t="b">
        <v>0</v>
      </c>
      <c r="J80" s="20">
        <v>26</v>
      </c>
      <c r="K80" s="20">
        <v>100</v>
      </c>
      <c r="L80" s="20">
        <v>26</v>
      </c>
      <c r="M80" s="20">
        <v>100</v>
      </c>
      <c r="N80" s="20">
        <v>6</v>
      </c>
      <c r="O80" s="20">
        <v>100</v>
      </c>
      <c r="P80" s="20">
        <v>16</v>
      </c>
      <c r="Q80" s="20">
        <v>100</v>
      </c>
      <c r="R80" s="20">
        <v>11</v>
      </c>
      <c r="S80" s="20">
        <v>100</v>
      </c>
      <c r="T80" s="20">
        <v>16</v>
      </c>
      <c r="U80" s="20">
        <v>100</v>
      </c>
      <c r="V80" s="20">
        <v>16</v>
      </c>
      <c r="W80" s="20">
        <v>100</v>
      </c>
      <c r="X80" s="20">
        <v>6</v>
      </c>
      <c r="Y80" s="20">
        <v>100</v>
      </c>
      <c r="Z80" s="20">
        <v>21</v>
      </c>
      <c r="AA80" s="20">
        <v>100</v>
      </c>
      <c r="AB80" s="20">
        <v>1</v>
      </c>
      <c r="AC80" s="20">
        <v>100</v>
      </c>
      <c r="AD80" s="20">
        <v>16</v>
      </c>
      <c r="AE80" s="20">
        <v>100</v>
      </c>
      <c r="AF80" s="20">
        <v>26</v>
      </c>
      <c r="AG80" s="20">
        <v>100</v>
      </c>
      <c r="AH80" s="20">
        <v>21</v>
      </c>
      <c r="AI80" s="20">
        <v>100</v>
      </c>
      <c r="AJ80" s="20">
        <v>51</v>
      </c>
      <c r="AK80" s="20">
        <v>100</v>
      </c>
      <c r="AL80" s="20">
        <v>21</v>
      </c>
      <c r="AM80" s="20">
        <v>100</v>
      </c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29"/>
      <c r="BI80" s="29"/>
      <c r="BJ80" s="29"/>
      <c r="BK80" s="29"/>
      <c r="BL80" s="29"/>
      <c r="BM80" s="29"/>
      <c r="BN80" s="29">
        <v>14</v>
      </c>
      <c r="BO80" s="29"/>
      <c r="BP80" s="29" t="s">
        <v>1514</v>
      </c>
      <c r="BQ80" s="29">
        <v>1</v>
      </c>
      <c r="BR80" s="29">
        <v>300030002</v>
      </c>
      <c r="BS80" s="29"/>
      <c r="BT80" s="29"/>
      <c r="BU80" s="29"/>
      <c r="BV80" s="29"/>
      <c r="BW80" s="20">
        <v>1</v>
      </c>
      <c r="BX80" s="20">
        <v>1</v>
      </c>
      <c r="BY80" s="20">
        <v>3</v>
      </c>
      <c r="BZ80" s="20">
        <v>3</v>
      </c>
      <c r="CA80" s="14">
        <v>23</v>
      </c>
      <c r="CB80" s="14">
        <f t="shared" si="0"/>
        <v>141</v>
      </c>
      <c r="CC80" s="14">
        <v>100</v>
      </c>
      <c r="CD80" s="29"/>
      <c r="CE80" s="20">
        <v>3</v>
      </c>
      <c r="CF80" s="14">
        <v>24</v>
      </c>
      <c r="CG80" s="14">
        <f t="shared" si="1"/>
        <v>141</v>
      </c>
      <c r="CH80" s="14">
        <v>100</v>
      </c>
      <c r="CI80" s="29"/>
      <c r="CJ80" s="29">
        <v>3</v>
      </c>
      <c r="CK80" s="29">
        <v>1</v>
      </c>
      <c r="CL80" s="29">
        <v>25</v>
      </c>
      <c r="CM80" s="29">
        <v>100</v>
      </c>
      <c r="CN80" s="29"/>
      <c r="CO80" s="29">
        <v>3</v>
      </c>
      <c r="CP80" s="29">
        <v>6</v>
      </c>
      <c r="CQ80" s="29">
        <v>20</v>
      </c>
      <c r="CR80" s="29">
        <v>100</v>
      </c>
      <c r="CS80" s="29"/>
      <c r="CT80" s="29">
        <v>3</v>
      </c>
      <c r="CU80" s="29">
        <v>11</v>
      </c>
      <c r="CV80" s="29">
        <v>10</v>
      </c>
      <c r="CW80" s="29">
        <v>100</v>
      </c>
      <c r="CX80" s="29"/>
      <c r="CY80" s="29">
        <v>3</v>
      </c>
      <c r="CZ80" s="29">
        <v>16</v>
      </c>
      <c r="DA80" s="29">
        <v>5</v>
      </c>
      <c r="DB80" s="29">
        <v>100</v>
      </c>
      <c r="DC80" s="29"/>
      <c r="DD80" s="29">
        <v>3</v>
      </c>
      <c r="DE80" s="29">
        <v>21</v>
      </c>
      <c r="DF80" s="29">
        <v>1</v>
      </c>
      <c r="DG80" s="29">
        <v>10</v>
      </c>
      <c r="DH80" s="29"/>
      <c r="DI80" s="29"/>
      <c r="DJ80" s="29"/>
      <c r="DK80" s="29"/>
      <c r="DL80" s="29"/>
      <c r="DM80" s="29"/>
      <c r="DN80" s="29"/>
    </row>
    <row r="81" spans="2:118" ht="18.75" customHeight="1">
      <c r="B81" s="38">
        <v>300040001</v>
      </c>
      <c r="C81" s="29">
        <v>30004</v>
      </c>
      <c r="D81" s="29" t="s">
        <v>1583</v>
      </c>
      <c r="E81" s="14">
        <v>4.3</v>
      </c>
      <c r="F81" s="14">
        <v>4.3</v>
      </c>
      <c r="G81" s="14">
        <v>10</v>
      </c>
      <c r="H81" s="29">
        <v>99</v>
      </c>
      <c r="I81" s="14" t="b">
        <v>0</v>
      </c>
      <c r="J81" s="20">
        <v>2</v>
      </c>
      <c r="K81" s="20">
        <v>30</v>
      </c>
      <c r="L81" s="20">
        <v>2</v>
      </c>
      <c r="M81" s="20">
        <v>30</v>
      </c>
      <c r="N81" s="20">
        <v>7</v>
      </c>
      <c r="O81" s="20">
        <v>30</v>
      </c>
      <c r="P81" s="20">
        <v>17</v>
      </c>
      <c r="Q81" s="20">
        <v>30</v>
      </c>
      <c r="R81" s="20">
        <v>12</v>
      </c>
      <c r="S81" s="20">
        <v>30</v>
      </c>
      <c r="T81" s="20">
        <v>12</v>
      </c>
      <c r="U81" s="20">
        <v>30</v>
      </c>
      <c r="V81" s="20">
        <v>12</v>
      </c>
      <c r="W81" s="20">
        <v>30</v>
      </c>
      <c r="X81" s="20">
        <v>7</v>
      </c>
      <c r="Y81" s="20">
        <v>30</v>
      </c>
      <c r="Z81" s="20">
        <v>22</v>
      </c>
      <c r="AA81" s="20">
        <v>30</v>
      </c>
      <c r="AB81" s="20">
        <v>2</v>
      </c>
      <c r="AC81" s="20">
        <v>30</v>
      </c>
      <c r="AD81" s="20">
        <v>17</v>
      </c>
      <c r="AE81" s="20">
        <v>30</v>
      </c>
      <c r="AF81" s="20">
        <v>27</v>
      </c>
      <c r="AG81" s="20">
        <v>30</v>
      </c>
      <c r="AH81" s="20">
        <v>7</v>
      </c>
      <c r="AI81" s="20">
        <v>30</v>
      </c>
      <c r="AJ81" s="20">
        <v>52</v>
      </c>
      <c r="AK81" s="20">
        <v>30</v>
      </c>
      <c r="AL81" s="20">
        <v>12</v>
      </c>
      <c r="AM81" s="20">
        <v>30</v>
      </c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29"/>
      <c r="BI81" s="29"/>
      <c r="BJ81" s="29"/>
      <c r="BK81" s="29"/>
      <c r="BL81" s="29"/>
      <c r="BM81" s="29"/>
      <c r="BN81" s="29">
        <v>14</v>
      </c>
      <c r="BO81" s="29"/>
      <c r="BP81" s="29" t="s">
        <v>1515</v>
      </c>
      <c r="BQ81" s="29"/>
      <c r="BR81" s="29"/>
      <c r="BS81" s="29"/>
      <c r="BT81" s="29"/>
      <c r="BU81" s="29"/>
      <c r="BV81" s="29"/>
      <c r="BW81" s="20">
        <v>1</v>
      </c>
      <c r="BX81" s="20">
        <v>1</v>
      </c>
      <c r="BY81" s="20">
        <v>1</v>
      </c>
      <c r="BZ81" s="20">
        <v>3</v>
      </c>
      <c r="CA81" s="14">
        <v>23</v>
      </c>
      <c r="CB81" s="14">
        <f t="shared" ref="CB81:CB95" si="10">ROUND(E81*G81,0)</f>
        <v>43</v>
      </c>
      <c r="CC81" s="14">
        <v>100</v>
      </c>
      <c r="CD81" s="29"/>
      <c r="CE81" s="20">
        <v>3</v>
      </c>
      <c r="CF81" s="14">
        <v>24</v>
      </c>
      <c r="CG81" s="14">
        <f t="shared" ref="CG81:CG95" si="11">ROUND(F81*G81,0)</f>
        <v>43</v>
      </c>
      <c r="CH81" s="14">
        <v>100</v>
      </c>
      <c r="CI81" s="29"/>
      <c r="CJ81" s="29">
        <v>3</v>
      </c>
      <c r="CK81" s="29">
        <v>2</v>
      </c>
      <c r="CL81" s="29">
        <v>5</v>
      </c>
      <c r="CM81" s="29">
        <v>100</v>
      </c>
      <c r="CN81" s="29"/>
      <c r="CO81" s="29">
        <v>3</v>
      </c>
      <c r="CP81" s="29">
        <v>7</v>
      </c>
      <c r="CQ81" s="29">
        <v>2</v>
      </c>
      <c r="CR81" s="29">
        <v>100</v>
      </c>
      <c r="CS81" s="29"/>
      <c r="CT81" s="29"/>
      <c r="CU81" s="29"/>
      <c r="CV81" s="29"/>
      <c r="CW81" s="29"/>
      <c r="CX81" s="29"/>
      <c r="CY81" s="29"/>
      <c r="CZ81" s="29"/>
      <c r="DA81" s="29"/>
      <c r="DB81" s="29"/>
      <c r="DC81" s="29"/>
      <c r="DD81" s="29"/>
      <c r="DE81" s="29"/>
      <c r="DF81" s="29"/>
      <c r="DG81" s="29"/>
      <c r="DH81" s="29"/>
      <c r="DI81" s="29"/>
      <c r="DJ81" s="29"/>
      <c r="DK81" s="29"/>
      <c r="DL81" s="29"/>
      <c r="DM81" s="29"/>
      <c r="DN81" s="29"/>
    </row>
    <row r="82" spans="2:118" ht="18.75" customHeight="1">
      <c r="B82" s="38">
        <v>300040002</v>
      </c>
      <c r="C82" s="29">
        <v>30004</v>
      </c>
      <c r="D82" s="29" t="s">
        <v>1584</v>
      </c>
      <c r="E82" s="14">
        <v>4.5</v>
      </c>
      <c r="F82" s="14">
        <v>4.5</v>
      </c>
      <c r="G82" s="14">
        <v>20</v>
      </c>
      <c r="H82" s="29">
        <v>99</v>
      </c>
      <c r="I82" s="14" t="b">
        <v>0</v>
      </c>
      <c r="J82" s="20">
        <v>2</v>
      </c>
      <c r="K82" s="20">
        <v>65</v>
      </c>
      <c r="L82" s="20">
        <v>2</v>
      </c>
      <c r="M82" s="20">
        <v>65</v>
      </c>
      <c r="N82" s="20">
        <v>7</v>
      </c>
      <c r="O82" s="20">
        <v>65</v>
      </c>
      <c r="P82" s="20">
        <v>17</v>
      </c>
      <c r="Q82" s="20">
        <v>65</v>
      </c>
      <c r="R82" s="20">
        <v>12</v>
      </c>
      <c r="S82" s="20">
        <v>65</v>
      </c>
      <c r="T82" s="20">
        <v>17</v>
      </c>
      <c r="U82" s="20">
        <v>65</v>
      </c>
      <c r="V82" s="20">
        <v>17</v>
      </c>
      <c r="W82" s="20">
        <v>65</v>
      </c>
      <c r="X82" s="20">
        <v>7</v>
      </c>
      <c r="Y82" s="20">
        <v>65</v>
      </c>
      <c r="Z82" s="20">
        <v>22</v>
      </c>
      <c r="AA82" s="20">
        <v>65</v>
      </c>
      <c r="AB82" s="20">
        <v>2</v>
      </c>
      <c r="AC82" s="20">
        <v>65</v>
      </c>
      <c r="AD82" s="20">
        <v>17</v>
      </c>
      <c r="AE82" s="20">
        <v>65</v>
      </c>
      <c r="AF82" s="20">
        <v>27</v>
      </c>
      <c r="AG82" s="20">
        <v>65</v>
      </c>
      <c r="AH82" s="20">
        <v>7</v>
      </c>
      <c r="AI82" s="20">
        <v>65</v>
      </c>
      <c r="AJ82" s="20">
        <v>52</v>
      </c>
      <c r="AK82" s="20">
        <v>65</v>
      </c>
      <c r="AL82" s="20">
        <v>12</v>
      </c>
      <c r="AM82" s="20">
        <v>65</v>
      </c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9"/>
      <c r="BI82" s="29"/>
      <c r="BJ82" s="29"/>
      <c r="BK82" s="29"/>
      <c r="BL82" s="29"/>
      <c r="BM82" s="29"/>
      <c r="BN82" s="29">
        <v>14</v>
      </c>
      <c r="BO82" s="29"/>
      <c r="BP82" s="29" t="s">
        <v>1515</v>
      </c>
      <c r="BQ82" s="29">
        <v>1</v>
      </c>
      <c r="BR82" s="29">
        <v>300040001</v>
      </c>
      <c r="BS82" s="29"/>
      <c r="BT82" s="29"/>
      <c r="BU82" s="29"/>
      <c r="BV82" s="29"/>
      <c r="BW82" s="20">
        <v>1</v>
      </c>
      <c r="BX82" s="20">
        <v>1</v>
      </c>
      <c r="BY82" s="20">
        <v>2</v>
      </c>
      <c r="BZ82" s="20">
        <v>3</v>
      </c>
      <c r="CA82" s="14">
        <v>23</v>
      </c>
      <c r="CB82" s="14">
        <f t="shared" si="10"/>
        <v>90</v>
      </c>
      <c r="CC82" s="14">
        <v>100</v>
      </c>
      <c r="CD82" s="29"/>
      <c r="CE82" s="20">
        <v>3</v>
      </c>
      <c r="CF82" s="14">
        <v>24</v>
      </c>
      <c r="CG82" s="14">
        <f t="shared" si="11"/>
        <v>90</v>
      </c>
      <c r="CH82" s="14">
        <v>100</v>
      </c>
      <c r="CI82" s="29"/>
      <c r="CJ82" s="29">
        <v>3</v>
      </c>
      <c r="CK82" s="29">
        <v>2</v>
      </c>
      <c r="CL82" s="29">
        <v>15</v>
      </c>
      <c r="CM82" s="29">
        <v>100</v>
      </c>
      <c r="CN82" s="29"/>
      <c r="CO82" s="29">
        <v>3</v>
      </c>
      <c r="CP82" s="29">
        <v>7</v>
      </c>
      <c r="CQ82" s="29">
        <v>10</v>
      </c>
      <c r="CR82" s="29">
        <v>100</v>
      </c>
      <c r="CS82" s="29"/>
      <c r="CT82" s="29">
        <v>3</v>
      </c>
      <c r="CU82" s="29">
        <v>12</v>
      </c>
      <c r="CV82" s="29">
        <v>5</v>
      </c>
      <c r="CW82" s="29">
        <v>100</v>
      </c>
      <c r="CX82" s="29"/>
      <c r="CY82" s="29">
        <v>3</v>
      </c>
      <c r="CZ82" s="29">
        <v>17</v>
      </c>
      <c r="DA82" s="29">
        <v>2</v>
      </c>
      <c r="DB82" s="29">
        <v>100</v>
      </c>
      <c r="DC82" s="29"/>
      <c r="DD82" s="29"/>
      <c r="DE82" s="29"/>
      <c r="DF82" s="29"/>
      <c r="DG82" s="29"/>
      <c r="DH82" s="29"/>
      <c r="DI82" s="29"/>
      <c r="DJ82" s="29"/>
      <c r="DK82" s="29"/>
      <c r="DL82" s="29"/>
      <c r="DM82" s="29"/>
      <c r="DN82" s="29"/>
    </row>
    <row r="83" spans="2:118" ht="18.75" customHeight="1">
      <c r="B83" s="38">
        <v>300040003</v>
      </c>
      <c r="C83" s="29">
        <v>30004</v>
      </c>
      <c r="D83" s="29" t="s">
        <v>1585</v>
      </c>
      <c r="E83" s="14">
        <v>4.7</v>
      </c>
      <c r="F83" s="14">
        <v>4.7</v>
      </c>
      <c r="G83" s="14">
        <v>30</v>
      </c>
      <c r="H83" s="29">
        <v>99</v>
      </c>
      <c r="I83" s="14" t="b">
        <v>0</v>
      </c>
      <c r="J83" s="20">
        <v>27</v>
      </c>
      <c r="K83" s="20">
        <v>100</v>
      </c>
      <c r="L83" s="20">
        <v>27</v>
      </c>
      <c r="M83" s="20">
        <v>100</v>
      </c>
      <c r="N83" s="20">
        <v>7</v>
      </c>
      <c r="O83" s="20">
        <v>100</v>
      </c>
      <c r="P83" s="20">
        <v>17</v>
      </c>
      <c r="Q83" s="20">
        <v>100</v>
      </c>
      <c r="R83" s="20">
        <v>12</v>
      </c>
      <c r="S83" s="20">
        <v>100</v>
      </c>
      <c r="T83" s="20">
        <v>17</v>
      </c>
      <c r="U83" s="20">
        <v>100</v>
      </c>
      <c r="V83" s="20">
        <v>17</v>
      </c>
      <c r="W83" s="20">
        <v>100</v>
      </c>
      <c r="X83" s="20">
        <v>7</v>
      </c>
      <c r="Y83" s="20">
        <v>100</v>
      </c>
      <c r="Z83" s="20">
        <v>22</v>
      </c>
      <c r="AA83" s="20">
        <v>100</v>
      </c>
      <c r="AB83" s="20">
        <v>2</v>
      </c>
      <c r="AC83" s="20">
        <v>100</v>
      </c>
      <c r="AD83" s="20">
        <v>17</v>
      </c>
      <c r="AE83" s="20">
        <v>100</v>
      </c>
      <c r="AF83" s="20">
        <v>27</v>
      </c>
      <c r="AG83" s="20">
        <v>100</v>
      </c>
      <c r="AH83" s="20">
        <v>22</v>
      </c>
      <c r="AI83" s="20">
        <v>100</v>
      </c>
      <c r="AJ83" s="20">
        <v>52</v>
      </c>
      <c r="AK83" s="20">
        <v>100</v>
      </c>
      <c r="AL83" s="20">
        <v>22</v>
      </c>
      <c r="AM83" s="20">
        <v>100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29"/>
      <c r="BI83" s="29"/>
      <c r="BJ83" s="29"/>
      <c r="BK83" s="29"/>
      <c r="BL83" s="29"/>
      <c r="BM83" s="29"/>
      <c r="BN83" s="29">
        <v>14</v>
      </c>
      <c r="BO83" s="29"/>
      <c r="BP83" s="29" t="s">
        <v>1515</v>
      </c>
      <c r="BQ83" s="29">
        <v>1</v>
      </c>
      <c r="BR83" s="29">
        <v>300040002</v>
      </c>
      <c r="BS83" s="29"/>
      <c r="BT83" s="29"/>
      <c r="BU83" s="29"/>
      <c r="BV83" s="29"/>
      <c r="BW83" s="20">
        <v>1</v>
      </c>
      <c r="BX83" s="20">
        <v>1</v>
      </c>
      <c r="BY83" s="20">
        <v>3</v>
      </c>
      <c r="BZ83" s="20">
        <v>3</v>
      </c>
      <c r="CA83" s="14">
        <v>23</v>
      </c>
      <c r="CB83" s="14">
        <f t="shared" si="10"/>
        <v>141</v>
      </c>
      <c r="CC83" s="14">
        <v>100</v>
      </c>
      <c r="CD83" s="29"/>
      <c r="CE83" s="20">
        <v>3</v>
      </c>
      <c r="CF83" s="14">
        <v>24</v>
      </c>
      <c r="CG83" s="14">
        <f t="shared" si="11"/>
        <v>141</v>
      </c>
      <c r="CH83" s="14">
        <v>100</v>
      </c>
      <c r="CI83" s="29"/>
      <c r="CJ83" s="29">
        <v>3</v>
      </c>
      <c r="CK83" s="29">
        <v>2</v>
      </c>
      <c r="CL83" s="29">
        <v>25</v>
      </c>
      <c r="CM83" s="29">
        <v>100</v>
      </c>
      <c r="CN83" s="29"/>
      <c r="CO83" s="29">
        <v>3</v>
      </c>
      <c r="CP83" s="29">
        <v>7</v>
      </c>
      <c r="CQ83" s="29">
        <v>20</v>
      </c>
      <c r="CR83" s="29">
        <v>100</v>
      </c>
      <c r="CS83" s="29"/>
      <c r="CT83" s="29">
        <v>3</v>
      </c>
      <c r="CU83" s="29">
        <v>12</v>
      </c>
      <c r="CV83" s="29">
        <v>10</v>
      </c>
      <c r="CW83" s="29">
        <v>100</v>
      </c>
      <c r="CX83" s="29"/>
      <c r="CY83" s="29">
        <v>3</v>
      </c>
      <c r="CZ83" s="29">
        <v>17</v>
      </c>
      <c r="DA83" s="29">
        <v>5</v>
      </c>
      <c r="DB83" s="29">
        <v>100</v>
      </c>
      <c r="DC83" s="29"/>
      <c r="DD83" s="29">
        <v>3</v>
      </c>
      <c r="DE83" s="29">
        <v>21</v>
      </c>
      <c r="DF83" s="29">
        <v>1</v>
      </c>
      <c r="DG83" s="29">
        <v>10</v>
      </c>
      <c r="DH83" s="29"/>
      <c r="DI83" s="29"/>
      <c r="DJ83" s="29"/>
      <c r="DK83" s="29"/>
      <c r="DL83" s="29"/>
      <c r="DM83" s="29"/>
      <c r="DN83" s="29"/>
    </row>
    <row r="84" spans="2:118" ht="18.75" customHeight="1">
      <c r="B84" s="38">
        <v>300050001</v>
      </c>
      <c r="C84" s="29">
        <v>30005</v>
      </c>
      <c r="D84" s="29" t="s">
        <v>1587</v>
      </c>
      <c r="E84" s="14">
        <v>4.3</v>
      </c>
      <c r="F84" s="14">
        <v>4.3</v>
      </c>
      <c r="G84" s="14">
        <v>10</v>
      </c>
      <c r="H84" s="29">
        <v>99</v>
      </c>
      <c r="I84" s="14" t="b">
        <v>0</v>
      </c>
      <c r="J84" s="20">
        <v>3</v>
      </c>
      <c r="K84" s="20">
        <v>30</v>
      </c>
      <c r="L84" s="20">
        <v>3</v>
      </c>
      <c r="M84" s="20">
        <v>30</v>
      </c>
      <c r="N84" s="20">
        <v>8</v>
      </c>
      <c r="O84" s="20">
        <v>30</v>
      </c>
      <c r="P84" s="20">
        <v>18</v>
      </c>
      <c r="Q84" s="20">
        <v>30</v>
      </c>
      <c r="R84" s="20">
        <v>13</v>
      </c>
      <c r="S84" s="20">
        <v>30</v>
      </c>
      <c r="T84" s="20">
        <v>13</v>
      </c>
      <c r="U84" s="20">
        <v>30</v>
      </c>
      <c r="V84" s="20">
        <v>13</v>
      </c>
      <c r="W84" s="20">
        <v>30</v>
      </c>
      <c r="X84" s="20">
        <v>8</v>
      </c>
      <c r="Y84" s="20">
        <v>30</v>
      </c>
      <c r="Z84" s="20">
        <v>23</v>
      </c>
      <c r="AA84" s="20">
        <v>30</v>
      </c>
      <c r="AB84" s="20">
        <v>3</v>
      </c>
      <c r="AC84" s="20">
        <v>30</v>
      </c>
      <c r="AD84" s="20">
        <v>18</v>
      </c>
      <c r="AE84" s="20">
        <v>30</v>
      </c>
      <c r="AF84" s="20">
        <v>28</v>
      </c>
      <c r="AG84" s="20">
        <v>30</v>
      </c>
      <c r="AH84" s="20">
        <v>8</v>
      </c>
      <c r="AI84" s="20">
        <v>30</v>
      </c>
      <c r="AJ84" s="20">
        <v>53</v>
      </c>
      <c r="AK84" s="20">
        <v>30</v>
      </c>
      <c r="AL84" s="20">
        <v>13</v>
      </c>
      <c r="AM84" s="20">
        <v>30</v>
      </c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29"/>
      <c r="BI84" s="29"/>
      <c r="BJ84" s="29"/>
      <c r="BK84" s="29"/>
      <c r="BL84" s="29"/>
      <c r="BM84" s="29"/>
      <c r="BN84" s="29">
        <v>14</v>
      </c>
      <c r="BO84" s="29"/>
      <c r="BP84" s="29" t="s">
        <v>1516</v>
      </c>
      <c r="BQ84" s="29"/>
      <c r="BR84" s="29"/>
      <c r="BS84" s="29"/>
      <c r="BT84" s="29"/>
      <c r="BU84" s="29"/>
      <c r="BV84" s="29"/>
      <c r="BW84" s="20">
        <v>1</v>
      </c>
      <c r="BX84" s="20">
        <v>1</v>
      </c>
      <c r="BY84" s="20">
        <v>1</v>
      </c>
      <c r="BZ84" s="20">
        <v>3</v>
      </c>
      <c r="CA84" s="14">
        <v>23</v>
      </c>
      <c r="CB84" s="14">
        <f t="shared" si="10"/>
        <v>43</v>
      </c>
      <c r="CC84" s="14">
        <v>100</v>
      </c>
      <c r="CD84" s="29"/>
      <c r="CE84" s="20">
        <v>3</v>
      </c>
      <c r="CF84" s="14">
        <v>24</v>
      </c>
      <c r="CG84" s="14">
        <f t="shared" si="11"/>
        <v>43</v>
      </c>
      <c r="CH84" s="14">
        <v>100</v>
      </c>
      <c r="CI84" s="29"/>
      <c r="CJ84" s="29">
        <v>3</v>
      </c>
      <c r="CK84" s="29">
        <v>3</v>
      </c>
      <c r="CL84" s="29">
        <v>5</v>
      </c>
      <c r="CM84" s="29">
        <v>100</v>
      </c>
      <c r="CN84" s="29"/>
      <c r="CO84" s="29">
        <v>3</v>
      </c>
      <c r="CP84" s="29">
        <v>8</v>
      </c>
      <c r="CQ84" s="29">
        <v>2</v>
      </c>
      <c r="CR84" s="29">
        <v>100</v>
      </c>
      <c r="CS84" s="29"/>
      <c r="CT84" s="29"/>
      <c r="CU84" s="29"/>
      <c r="CV84" s="29"/>
      <c r="CW84" s="29"/>
      <c r="CX84" s="29"/>
      <c r="CY84" s="29"/>
      <c r="CZ84" s="29"/>
      <c r="DA84" s="29"/>
      <c r="DB84" s="29"/>
      <c r="DC84" s="29"/>
      <c r="DD84" s="29"/>
      <c r="DE84" s="29"/>
      <c r="DF84" s="29"/>
      <c r="DG84" s="29"/>
      <c r="DH84" s="29"/>
      <c r="DI84" s="29"/>
      <c r="DJ84" s="29"/>
      <c r="DK84" s="29"/>
      <c r="DL84" s="29"/>
      <c r="DM84" s="29"/>
      <c r="DN84" s="29"/>
    </row>
    <row r="85" spans="2:118" ht="18.75" customHeight="1">
      <c r="B85" s="38">
        <v>300050002</v>
      </c>
      <c r="C85" s="29">
        <v>30005</v>
      </c>
      <c r="D85" s="29" t="s">
        <v>1588</v>
      </c>
      <c r="E85" s="14">
        <v>4.5</v>
      </c>
      <c r="F85" s="14">
        <v>4.5</v>
      </c>
      <c r="G85" s="14">
        <v>20</v>
      </c>
      <c r="H85" s="29">
        <v>99</v>
      </c>
      <c r="I85" s="14" t="b">
        <v>0</v>
      </c>
      <c r="J85" s="20">
        <v>3</v>
      </c>
      <c r="K85" s="20">
        <v>65</v>
      </c>
      <c r="L85" s="20">
        <v>3</v>
      </c>
      <c r="M85" s="20">
        <v>65</v>
      </c>
      <c r="N85" s="20">
        <v>8</v>
      </c>
      <c r="O85" s="20">
        <v>65</v>
      </c>
      <c r="P85" s="20">
        <v>18</v>
      </c>
      <c r="Q85" s="20">
        <v>65</v>
      </c>
      <c r="R85" s="20">
        <v>13</v>
      </c>
      <c r="S85" s="20">
        <v>65</v>
      </c>
      <c r="T85" s="20">
        <v>18</v>
      </c>
      <c r="U85" s="20">
        <v>65</v>
      </c>
      <c r="V85" s="20">
        <v>18</v>
      </c>
      <c r="W85" s="20">
        <v>65</v>
      </c>
      <c r="X85" s="20">
        <v>8</v>
      </c>
      <c r="Y85" s="20">
        <v>65</v>
      </c>
      <c r="Z85" s="20">
        <v>23</v>
      </c>
      <c r="AA85" s="20">
        <v>65</v>
      </c>
      <c r="AB85" s="20">
        <v>3</v>
      </c>
      <c r="AC85" s="20">
        <v>65</v>
      </c>
      <c r="AD85" s="20">
        <v>18</v>
      </c>
      <c r="AE85" s="20">
        <v>65</v>
      </c>
      <c r="AF85" s="20">
        <v>28</v>
      </c>
      <c r="AG85" s="20">
        <v>65</v>
      </c>
      <c r="AH85" s="20">
        <v>8</v>
      </c>
      <c r="AI85" s="20">
        <v>65</v>
      </c>
      <c r="AJ85" s="20">
        <v>53</v>
      </c>
      <c r="AK85" s="20">
        <v>65</v>
      </c>
      <c r="AL85" s="20">
        <v>13</v>
      </c>
      <c r="AM85" s="20">
        <v>65</v>
      </c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29"/>
      <c r="BI85" s="29"/>
      <c r="BJ85" s="29"/>
      <c r="BK85" s="29"/>
      <c r="BL85" s="29"/>
      <c r="BM85" s="29"/>
      <c r="BN85" s="29">
        <v>14</v>
      </c>
      <c r="BO85" s="29"/>
      <c r="BP85" s="29" t="s">
        <v>1516</v>
      </c>
      <c r="BQ85" s="29">
        <v>1</v>
      </c>
      <c r="BR85" s="29">
        <v>300050001</v>
      </c>
      <c r="BS85" s="29"/>
      <c r="BT85" s="29"/>
      <c r="BU85" s="29"/>
      <c r="BV85" s="29"/>
      <c r="BW85" s="20">
        <v>1</v>
      </c>
      <c r="BX85" s="20">
        <v>1</v>
      </c>
      <c r="BY85" s="20">
        <v>2</v>
      </c>
      <c r="BZ85" s="20">
        <v>3</v>
      </c>
      <c r="CA85" s="14">
        <v>23</v>
      </c>
      <c r="CB85" s="14">
        <f t="shared" si="10"/>
        <v>90</v>
      </c>
      <c r="CC85" s="14">
        <v>100</v>
      </c>
      <c r="CD85" s="29"/>
      <c r="CE85" s="20">
        <v>3</v>
      </c>
      <c r="CF85" s="14">
        <v>24</v>
      </c>
      <c r="CG85" s="14">
        <f t="shared" si="11"/>
        <v>90</v>
      </c>
      <c r="CH85" s="14">
        <v>100</v>
      </c>
      <c r="CI85" s="29"/>
      <c r="CJ85" s="29">
        <v>3</v>
      </c>
      <c r="CK85" s="29">
        <v>3</v>
      </c>
      <c r="CL85" s="29">
        <v>15</v>
      </c>
      <c r="CM85" s="29">
        <v>100</v>
      </c>
      <c r="CN85" s="29"/>
      <c r="CO85" s="29">
        <v>3</v>
      </c>
      <c r="CP85" s="29">
        <v>8</v>
      </c>
      <c r="CQ85" s="29">
        <v>10</v>
      </c>
      <c r="CR85" s="29">
        <v>100</v>
      </c>
      <c r="CS85" s="29"/>
      <c r="CT85" s="29">
        <v>3</v>
      </c>
      <c r="CU85" s="29">
        <v>13</v>
      </c>
      <c r="CV85" s="29">
        <v>5</v>
      </c>
      <c r="CW85" s="29">
        <v>100</v>
      </c>
      <c r="CX85" s="29"/>
      <c r="CY85" s="29">
        <v>3</v>
      </c>
      <c r="CZ85" s="29">
        <v>18</v>
      </c>
      <c r="DA85" s="29">
        <v>2</v>
      </c>
      <c r="DB85" s="29">
        <v>100</v>
      </c>
      <c r="DC85" s="29"/>
      <c r="DD85" s="29"/>
      <c r="DE85" s="29"/>
      <c r="DF85" s="29"/>
      <c r="DG85" s="29"/>
      <c r="DH85" s="29"/>
      <c r="DI85" s="29"/>
      <c r="DJ85" s="29"/>
      <c r="DK85" s="29"/>
      <c r="DL85" s="29"/>
      <c r="DM85" s="29"/>
      <c r="DN85" s="29"/>
    </row>
    <row r="86" spans="2:118" ht="19.5" customHeight="1">
      <c r="B86" s="38">
        <v>300050003</v>
      </c>
      <c r="C86" s="29">
        <v>30005</v>
      </c>
      <c r="D86" s="29" t="s">
        <v>1589</v>
      </c>
      <c r="E86" s="14">
        <v>4.7</v>
      </c>
      <c r="F86" s="14">
        <v>4.7</v>
      </c>
      <c r="G86" s="14">
        <v>30</v>
      </c>
      <c r="H86" s="29">
        <v>99</v>
      </c>
      <c r="I86" s="14" t="b">
        <v>0</v>
      </c>
      <c r="J86" s="20">
        <v>28</v>
      </c>
      <c r="K86" s="20">
        <v>100</v>
      </c>
      <c r="L86" s="20">
        <v>28</v>
      </c>
      <c r="M86" s="20">
        <v>100</v>
      </c>
      <c r="N86" s="20">
        <v>8</v>
      </c>
      <c r="O86" s="20">
        <v>100</v>
      </c>
      <c r="P86" s="20">
        <v>18</v>
      </c>
      <c r="Q86" s="20">
        <v>100</v>
      </c>
      <c r="R86" s="20">
        <v>13</v>
      </c>
      <c r="S86" s="20">
        <v>100</v>
      </c>
      <c r="T86" s="20">
        <v>18</v>
      </c>
      <c r="U86" s="20">
        <v>100</v>
      </c>
      <c r="V86" s="20">
        <v>18</v>
      </c>
      <c r="W86" s="20">
        <v>100</v>
      </c>
      <c r="X86" s="20">
        <v>8</v>
      </c>
      <c r="Y86" s="20">
        <v>100</v>
      </c>
      <c r="Z86" s="20">
        <v>23</v>
      </c>
      <c r="AA86" s="20">
        <v>100</v>
      </c>
      <c r="AB86" s="20">
        <v>3</v>
      </c>
      <c r="AC86" s="20">
        <v>100</v>
      </c>
      <c r="AD86" s="20">
        <v>18</v>
      </c>
      <c r="AE86" s="20">
        <v>100</v>
      </c>
      <c r="AF86" s="20">
        <v>28</v>
      </c>
      <c r="AG86" s="20">
        <v>100</v>
      </c>
      <c r="AH86" s="20">
        <v>23</v>
      </c>
      <c r="AI86" s="20">
        <v>100</v>
      </c>
      <c r="AJ86" s="20">
        <v>53</v>
      </c>
      <c r="AK86" s="20">
        <v>100</v>
      </c>
      <c r="AL86" s="20">
        <v>23</v>
      </c>
      <c r="AM86" s="20">
        <v>100</v>
      </c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29"/>
      <c r="BI86" s="29"/>
      <c r="BJ86" s="29"/>
      <c r="BK86" s="29"/>
      <c r="BL86" s="29"/>
      <c r="BM86" s="29"/>
      <c r="BN86" s="29">
        <v>14</v>
      </c>
      <c r="BO86" s="29"/>
      <c r="BP86" s="29" t="s">
        <v>1516</v>
      </c>
      <c r="BQ86" s="29">
        <v>1</v>
      </c>
      <c r="BR86" s="29">
        <v>300050002</v>
      </c>
      <c r="BS86" s="29"/>
      <c r="BT86" s="29"/>
      <c r="BU86" s="29"/>
      <c r="BV86" s="29"/>
      <c r="BW86" s="20">
        <v>1</v>
      </c>
      <c r="BX86" s="20">
        <v>1</v>
      </c>
      <c r="BY86" s="20">
        <v>3</v>
      </c>
      <c r="BZ86" s="20">
        <v>3</v>
      </c>
      <c r="CA86" s="14">
        <v>23</v>
      </c>
      <c r="CB86" s="14">
        <f t="shared" si="10"/>
        <v>141</v>
      </c>
      <c r="CC86" s="14">
        <v>100</v>
      </c>
      <c r="CD86" s="29"/>
      <c r="CE86" s="20">
        <v>3</v>
      </c>
      <c r="CF86" s="14">
        <v>24</v>
      </c>
      <c r="CG86" s="14">
        <f t="shared" si="11"/>
        <v>141</v>
      </c>
      <c r="CH86" s="14">
        <v>100</v>
      </c>
      <c r="CI86" s="29"/>
      <c r="CJ86" s="29">
        <v>3</v>
      </c>
      <c r="CK86" s="29">
        <v>3</v>
      </c>
      <c r="CL86" s="29">
        <v>25</v>
      </c>
      <c r="CM86" s="29">
        <v>100</v>
      </c>
      <c r="CN86" s="29"/>
      <c r="CO86" s="29">
        <v>3</v>
      </c>
      <c r="CP86" s="29">
        <v>8</v>
      </c>
      <c r="CQ86" s="29">
        <v>20</v>
      </c>
      <c r="CR86" s="29">
        <v>100</v>
      </c>
      <c r="CS86" s="29"/>
      <c r="CT86" s="29">
        <v>3</v>
      </c>
      <c r="CU86" s="29">
        <v>13</v>
      </c>
      <c r="CV86" s="29">
        <v>10</v>
      </c>
      <c r="CW86" s="29">
        <v>100</v>
      </c>
      <c r="CX86" s="29"/>
      <c r="CY86" s="29">
        <v>3</v>
      </c>
      <c r="CZ86" s="29">
        <v>18</v>
      </c>
      <c r="DA86" s="29">
        <v>5</v>
      </c>
      <c r="DB86" s="29">
        <v>100</v>
      </c>
      <c r="DC86" s="29"/>
      <c r="DD86" s="29">
        <v>3</v>
      </c>
      <c r="DE86" s="29">
        <v>21</v>
      </c>
      <c r="DF86" s="29">
        <v>1</v>
      </c>
      <c r="DG86" s="29">
        <v>10</v>
      </c>
      <c r="DH86" s="29"/>
      <c r="DI86" s="29"/>
      <c r="DJ86" s="29"/>
      <c r="DK86" s="29"/>
      <c r="DL86" s="29"/>
      <c r="DM86" s="29"/>
      <c r="DN86" s="29"/>
    </row>
    <row r="87" spans="2:118" ht="18.75" customHeight="1">
      <c r="B87" s="38">
        <v>300060001</v>
      </c>
      <c r="C87" s="29">
        <v>30006</v>
      </c>
      <c r="D87" s="29" t="s">
        <v>1591</v>
      </c>
      <c r="E87" s="14">
        <v>4.3</v>
      </c>
      <c r="F87" s="14">
        <v>4.3</v>
      </c>
      <c r="G87" s="14">
        <v>10</v>
      </c>
      <c r="H87" s="29">
        <v>99</v>
      </c>
      <c r="I87" s="14" t="b">
        <v>0</v>
      </c>
      <c r="J87" s="20">
        <v>4</v>
      </c>
      <c r="K87" s="20">
        <v>30</v>
      </c>
      <c r="L87" s="20">
        <v>4</v>
      </c>
      <c r="M87" s="20">
        <v>30</v>
      </c>
      <c r="N87" s="20">
        <v>9</v>
      </c>
      <c r="O87" s="20">
        <v>30</v>
      </c>
      <c r="P87" s="20">
        <v>19</v>
      </c>
      <c r="Q87" s="20">
        <v>30</v>
      </c>
      <c r="R87" s="20">
        <v>14</v>
      </c>
      <c r="S87" s="20">
        <v>30</v>
      </c>
      <c r="T87" s="20">
        <v>14</v>
      </c>
      <c r="U87" s="20">
        <v>30</v>
      </c>
      <c r="V87" s="20">
        <v>14</v>
      </c>
      <c r="W87" s="20">
        <v>30</v>
      </c>
      <c r="X87" s="20">
        <v>9</v>
      </c>
      <c r="Y87" s="20">
        <v>30</v>
      </c>
      <c r="Z87" s="20">
        <v>24</v>
      </c>
      <c r="AA87" s="20">
        <v>30</v>
      </c>
      <c r="AB87" s="20">
        <v>4</v>
      </c>
      <c r="AC87" s="20">
        <v>30</v>
      </c>
      <c r="AD87" s="20">
        <v>19</v>
      </c>
      <c r="AE87" s="20">
        <v>30</v>
      </c>
      <c r="AF87" s="20">
        <v>29</v>
      </c>
      <c r="AG87" s="20">
        <v>30</v>
      </c>
      <c r="AH87" s="20">
        <v>9</v>
      </c>
      <c r="AI87" s="20">
        <v>30</v>
      </c>
      <c r="AJ87" s="20">
        <v>54</v>
      </c>
      <c r="AK87" s="20">
        <v>30</v>
      </c>
      <c r="AL87" s="20">
        <v>14</v>
      </c>
      <c r="AM87" s="20">
        <v>30</v>
      </c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29"/>
      <c r="BI87" s="29"/>
      <c r="BJ87" s="29"/>
      <c r="BK87" s="29"/>
      <c r="BL87" s="29"/>
      <c r="BM87" s="29"/>
      <c r="BN87" s="29">
        <v>14</v>
      </c>
      <c r="BO87" s="29"/>
      <c r="BP87" s="29" t="s">
        <v>1517</v>
      </c>
      <c r="BQ87" s="29"/>
      <c r="BR87" s="29"/>
      <c r="BS87" s="29"/>
      <c r="BT87" s="29"/>
      <c r="BU87" s="29"/>
      <c r="BV87" s="29"/>
      <c r="BW87" s="20">
        <v>1</v>
      </c>
      <c r="BX87" s="20">
        <v>1</v>
      </c>
      <c r="BY87" s="20">
        <v>1</v>
      </c>
      <c r="BZ87" s="20">
        <v>3</v>
      </c>
      <c r="CA87" s="14">
        <v>23</v>
      </c>
      <c r="CB87" s="14">
        <f t="shared" si="10"/>
        <v>43</v>
      </c>
      <c r="CC87" s="14">
        <v>100</v>
      </c>
      <c r="CD87" s="29"/>
      <c r="CE87" s="20">
        <v>3</v>
      </c>
      <c r="CF87" s="14">
        <v>24</v>
      </c>
      <c r="CG87" s="14">
        <f t="shared" si="11"/>
        <v>43</v>
      </c>
      <c r="CH87" s="14">
        <v>100</v>
      </c>
      <c r="CI87" s="29"/>
      <c r="CJ87" s="29">
        <v>3</v>
      </c>
      <c r="CK87" s="29">
        <v>4</v>
      </c>
      <c r="CL87" s="29">
        <v>5</v>
      </c>
      <c r="CM87" s="29">
        <v>100</v>
      </c>
      <c r="CN87" s="29"/>
      <c r="CO87" s="29">
        <v>3</v>
      </c>
      <c r="CP87" s="29">
        <v>9</v>
      </c>
      <c r="CQ87" s="29">
        <v>2</v>
      </c>
      <c r="CR87" s="29">
        <v>100</v>
      </c>
      <c r="CS87" s="29"/>
      <c r="CT87" s="29"/>
      <c r="CU87" s="29"/>
      <c r="CV87" s="29"/>
      <c r="CW87" s="29"/>
      <c r="CX87" s="29"/>
      <c r="CY87" s="29"/>
      <c r="CZ87" s="29"/>
      <c r="DA87" s="29"/>
      <c r="DB87" s="29"/>
      <c r="DC87" s="29"/>
      <c r="DD87" s="29"/>
      <c r="DE87" s="29"/>
      <c r="DF87" s="29"/>
      <c r="DG87" s="29"/>
      <c r="DH87" s="29"/>
      <c r="DI87" s="29"/>
      <c r="DJ87" s="29"/>
      <c r="DK87" s="29"/>
      <c r="DL87" s="29"/>
      <c r="DM87" s="29"/>
      <c r="DN87" s="29"/>
    </row>
    <row r="88" spans="2:118" ht="18.75" customHeight="1">
      <c r="B88" s="38">
        <v>300060002</v>
      </c>
      <c r="C88" s="29">
        <v>30006</v>
      </c>
      <c r="D88" s="29" t="s">
        <v>1592</v>
      </c>
      <c r="E88" s="14">
        <v>4.5</v>
      </c>
      <c r="F88" s="14">
        <v>4.5</v>
      </c>
      <c r="G88" s="14">
        <v>20</v>
      </c>
      <c r="H88" s="29">
        <v>99</v>
      </c>
      <c r="I88" s="14" t="b">
        <v>0</v>
      </c>
      <c r="J88" s="20">
        <v>4</v>
      </c>
      <c r="K88" s="20">
        <v>65</v>
      </c>
      <c r="L88" s="20">
        <v>4</v>
      </c>
      <c r="M88" s="20">
        <v>65</v>
      </c>
      <c r="N88" s="20">
        <v>9</v>
      </c>
      <c r="O88" s="20">
        <v>65</v>
      </c>
      <c r="P88" s="20">
        <v>19</v>
      </c>
      <c r="Q88" s="20">
        <v>65</v>
      </c>
      <c r="R88" s="20">
        <v>14</v>
      </c>
      <c r="S88" s="20">
        <v>65</v>
      </c>
      <c r="T88" s="20">
        <v>19</v>
      </c>
      <c r="U88" s="20">
        <v>65</v>
      </c>
      <c r="V88" s="20">
        <v>19</v>
      </c>
      <c r="W88" s="20">
        <v>65</v>
      </c>
      <c r="X88" s="20">
        <v>9</v>
      </c>
      <c r="Y88" s="20">
        <v>65</v>
      </c>
      <c r="Z88" s="20">
        <v>24</v>
      </c>
      <c r="AA88" s="20">
        <v>65</v>
      </c>
      <c r="AB88" s="20">
        <v>4</v>
      </c>
      <c r="AC88" s="20">
        <v>65</v>
      </c>
      <c r="AD88" s="20">
        <v>19</v>
      </c>
      <c r="AE88" s="20">
        <v>65</v>
      </c>
      <c r="AF88" s="20">
        <v>29</v>
      </c>
      <c r="AG88" s="20">
        <v>65</v>
      </c>
      <c r="AH88" s="20">
        <v>9</v>
      </c>
      <c r="AI88" s="20">
        <v>65</v>
      </c>
      <c r="AJ88" s="20">
        <v>54</v>
      </c>
      <c r="AK88" s="20">
        <v>65</v>
      </c>
      <c r="AL88" s="20">
        <v>14</v>
      </c>
      <c r="AM88" s="20">
        <v>65</v>
      </c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29"/>
      <c r="BI88" s="29"/>
      <c r="BJ88" s="29"/>
      <c r="BK88" s="29"/>
      <c r="BL88" s="29"/>
      <c r="BM88" s="29"/>
      <c r="BN88" s="29">
        <v>14</v>
      </c>
      <c r="BO88" s="29"/>
      <c r="BP88" s="29" t="s">
        <v>1517</v>
      </c>
      <c r="BQ88" s="29">
        <v>1</v>
      </c>
      <c r="BR88" s="29">
        <v>300060001</v>
      </c>
      <c r="BS88" s="29"/>
      <c r="BT88" s="29"/>
      <c r="BU88" s="29"/>
      <c r="BV88" s="29"/>
      <c r="BW88" s="20">
        <v>1</v>
      </c>
      <c r="BX88" s="20">
        <v>1</v>
      </c>
      <c r="BY88" s="20">
        <v>2</v>
      </c>
      <c r="BZ88" s="20">
        <v>3</v>
      </c>
      <c r="CA88" s="14">
        <v>23</v>
      </c>
      <c r="CB88" s="14">
        <f t="shared" si="10"/>
        <v>90</v>
      </c>
      <c r="CC88" s="14">
        <v>100</v>
      </c>
      <c r="CD88" s="29"/>
      <c r="CE88" s="20">
        <v>3</v>
      </c>
      <c r="CF88" s="14">
        <v>24</v>
      </c>
      <c r="CG88" s="14">
        <f t="shared" si="11"/>
        <v>90</v>
      </c>
      <c r="CH88" s="14">
        <v>100</v>
      </c>
      <c r="CI88" s="29"/>
      <c r="CJ88" s="29">
        <v>3</v>
      </c>
      <c r="CK88" s="29">
        <v>4</v>
      </c>
      <c r="CL88" s="29">
        <v>15</v>
      </c>
      <c r="CM88" s="29">
        <v>100</v>
      </c>
      <c r="CN88" s="29"/>
      <c r="CO88" s="29">
        <v>3</v>
      </c>
      <c r="CP88" s="29">
        <v>9</v>
      </c>
      <c r="CQ88" s="29">
        <v>10</v>
      </c>
      <c r="CR88" s="29">
        <v>100</v>
      </c>
      <c r="CS88" s="29"/>
      <c r="CT88" s="29">
        <v>3</v>
      </c>
      <c r="CU88" s="29">
        <v>14</v>
      </c>
      <c r="CV88" s="29">
        <v>5</v>
      </c>
      <c r="CW88" s="29">
        <v>100</v>
      </c>
      <c r="CX88" s="29"/>
      <c r="CY88" s="29">
        <v>3</v>
      </c>
      <c r="CZ88" s="29">
        <v>19</v>
      </c>
      <c r="DA88" s="29">
        <v>2</v>
      </c>
      <c r="DB88" s="29">
        <v>100</v>
      </c>
      <c r="DC88" s="29"/>
      <c r="DD88" s="29"/>
      <c r="DE88" s="29"/>
      <c r="DF88" s="29"/>
      <c r="DG88" s="29"/>
      <c r="DH88" s="29"/>
      <c r="DI88" s="29"/>
      <c r="DJ88" s="29"/>
      <c r="DK88" s="29"/>
      <c r="DL88" s="29"/>
      <c r="DM88" s="29"/>
      <c r="DN88" s="29"/>
    </row>
    <row r="89" spans="2:118" ht="18.75" customHeight="1">
      <c r="B89" s="38">
        <v>300060003</v>
      </c>
      <c r="C89" s="29">
        <v>30006</v>
      </c>
      <c r="D89" s="29" t="s">
        <v>1593</v>
      </c>
      <c r="E89" s="14">
        <v>4.7</v>
      </c>
      <c r="F89" s="14">
        <v>4.7</v>
      </c>
      <c r="G89" s="14">
        <v>30</v>
      </c>
      <c r="H89" s="29">
        <v>99</v>
      </c>
      <c r="I89" s="14" t="b">
        <v>0</v>
      </c>
      <c r="J89" s="20">
        <v>29</v>
      </c>
      <c r="K89" s="20">
        <v>100</v>
      </c>
      <c r="L89" s="20">
        <v>29</v>
      </c>
      <c r="M89" s="20">
        <v>100</v>
      </c>
      <c r="N89" s="20">
        <v>9</v>
      </c>
      <c r="O89" s="20">
        <v>100</v>
      </c>
      <c r="P89" s="20">
        <v>19</v>
      </c>
      <c r="Q89" s="20">
        <v>100</v>
      </c>
      <c r="R89" s="20">
        <v>14</v>
      </c>
      <c r="S89" s="20">
        <v>100</v>
      </c>
      <c r="T89" s="20">
        <v>19</v>
      </c>
      <c r="U89" s="20">
        <v>100</v>
      </c>
      <c r="V89" s="20">
        <v>19</v>
      </c>
      <c r="W89" s="20">
        <v>100</v>
      </c>
      <c r="X89" s="20">
        <v>9</v>
      </c>
      <c r="Y89" s="20">
        <v>100</v>
      </c>
      <c r="Z89" s="20">
        <v>24</v>
      </c>
      <c r="AA89" s="20">
        <v>100</v>
      </c>
      <c r="AB89" s="20">
        <v>4</v>
      </c>
      <c r="AC89" s="20">
        <v>100</v>
      </c>
      <c r="AD89" s="20">
        <v>19</v>
      </c>
      <c r="AE89" s="20">
        <v>100</v>
      </c>
      <c r="AF89" s="20">
        <v>29</v>
      </c>
      <c r="AG89" s="20">
        <v>100</v>
      </c>
      <c r="AH89" s="20">
        <v>24</v>
      </c>
      <c r="AI89" s="20">
        <v>100</v>
      </c>
      <c r="AJ89" s="20">
        <v>54</v>
      </c>
      <c r="AK89" s="20">
        <v>100</v>
      </c>
      <c r="AL89" s="20">
        <v>24</v>
      </c>
      <c r="AM89" s="20">
        <v>100</v>
      </c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29"/>
      <c r="BI89" s="29"/>
      <c r="BJ89" s="29"/>
      <c r="BK89" s="29"/>
      <c r="BL89" s="29"/>
      <c r="BM89" s="29"/>
      <c r="BN89" s="29">
        <v>14</v>
      </c>
      <c r="BO89" s="29"/>
      <c r="BP89" s="29" t="s">
        <v>1517</v>
      </c>
      <c r="BQ89" s="29">
        <v>1</v>
      </c>
      <c r="BR89" s="29">
        <v>300060002</v>
      </c>
      <c r="BS89" s="29"/>
      <c r="BT89" s="29"/>
      <c r="BU89" s="29"/>
      <c r="BV89" s="29"/>
      <c r="BW89" s="20">
        <v>1</v>
      </c>
      <c r="BX89" s="20">
        <v>1</v>
      </c>
      <c r="BY89" s="20">
        <v>5</v>
      </c>
      <c r="BZ89" s="20">
        <v>3</v>
      </c>
      <c r="CA89" s="14">
        <v>23</v>
      </c>
      <c r="CB89" s="14">
        <f t="shared" si="10"/>
        <v>141</v>
      </c>
      <c r="CC89" s="14">
        <v>100</v>
      </c>
      <c r="CD89" s="29"/>
      <c r="CE89" s="20">
        <v>3</v>
      </c>
      <c r="CF89" s="14">
        <v>24</v>
      </c>
      <c r="CG89" s="14">
        <f t="shared" si="11"/>
        <v>141</v>
      </c>
      <c r="CH89" s="14">
        <v>100</v>
      </c>
      <c r="CI89" s="29"/>
      <c r="CJ89" s="29">
        <v>3</v>
      </c>
      <c r="CK89" s="29">
        <v>4</v>
      </c>
      <c r="CL89" s="29">
        <v>25</v>
      </c>
      <c r="CM89" s="29">
        <v>100</v>
      </c>
      <c r="CN89" s="29"/>
      <c r="CO89" s="29">
        <v>3</v>
      </c>
      <c r="CP89" s="29">
        <v>9</v>
      </c>
      <c r="CQ89" s="29">
        <v>20</v>
      </c>
      <c r="CR89" s="29">
        <v>100</v>
      </c>
      <c r="CS89" s="29"/>
      <c r="CT89" s="29">
        <v>3</v>
      </c>
      <c r="CU89" s="29">
        <v>14</v>
      </c>
      <c r="CV89" s="29">
        <v>10</v>
      </c>
      <c r="CW89" s="29">
        <v>100</v>
      </c>
      <c r="CX89" s="29"/>
      <c r="CY89" s="29">
        <v>3</v>
      </c>
      <c r="CZ89" s="29">
        <v>19</v>
      </c>
      <c r="DA89" s="29">
        <v>5</v>
      </c>
      <c r="DB89" s="29">
        <v>100</v>
      </c>
      <c r="DC89" s="29"/>
      <c r="DD89" s="29">
        <v>3</v>
      </c>
      <c r="DE89" s="29">
        <v>21</v>
      </c>
      <c r="DF89" s="29">
        <v>1</v>
      </c>
      <c r="DG89" s="29">
        <v>10</v>
      </c>
      <c r="DH89" s="29"/>
      <c r="DI89" s="29"/>
      <c r="DJ89" s="29"/>
      <c r="DK89" s="29"/>
      <c r="DL89" s="29"/>
      <c r="DM89" s="29"/>
      <c r="DN89" s="29"/>
    </row>
    <row r="90" spans="2:118" ht="18.75" customHeight="1">
      <c r="B90" s="38">
        <v>300070001</v>
      </c>
      <c r="C90" s="29">
        <v>30007</v>
      </c>
      <c r="D90" s="29" t="s">
        <v>1595</v>
      </c>
      <c r="E90" s="14">
        <v>4.3</v>
      </c>
      <c r="F90" s="14">
        <v>4.3</v>
      </c>
      <c r="G90" s="14">
        <v>10</v>
      </c>
      <c r="H90" s="29">
        <v>99</v>
      </c>
      <c r="I90" s="14" t="b">
        <v>0</v>
      </c>
      <c r="J90" s="20">
        <v>5</v>
      </c>
      <c r="K90" s="20">
        <v>30</v>
      </c>
      <c r="L90" s="20">
        <v>5</v>
      </c>
      <c r="M90" s="20">
        <v>30</v>
      </c>
      <c r="N90" s="20">
        <v>10</v>
      </c>
      <c r="O90" s="20">
        <v>30</v>
      </c>
      <c r="P90" s="20">
        <v>20</v>
      </c>
      <c r="Q90" s="20">
        <v>30</v>
      </c>
      <c r="R90" s="20">
        <v>15</v>
      </c>
      <c r="S90" s="20">
        <v>30</v>
      </c>
      <c r="T90" s="20">
        <v>15</v>
      </c>
      <c r="U90" s="20">
        <v>30</v>
      </c>
      <c r="V90" s="20">
        <v>15</v>
      </c>
      <c r="W90" s="20">
        <v>30</v>
      </c>
      <c r="X90" s="20">
        <v>10</v>
      </c>
      <c r="Y90" s="20">
        <v>30</v>
      </c>
      <c r="Z90" s="20">
        <v>25</v>
      </c>
      <c r="AA90" s="20">
        <v>30</v>
      </c>
      <c r="AB90" s="20">
        <v>5</v>
      </c>
      <c r="AC90" s="20">
        <v>30</v>
      </c>
      <c r="AD90" s="20">
        <v>20</v>
      </c>
      <c r="AE90" s="20">
        <v>30</v>
      </c>
      <c r="AF90" s="20">
        <v>30</v>
      </c>
      <c r="AG90" s="20">
        <v>30</v>
      </c>
      <c r="AH90" s="20">
        <v>10</v>
      </c>
      <c r="AI90" s="20">
        <v>30</v>
      </c>
      <c r="AJ90" s="20">
        <v>55</v>
      </c>
      <c r="AK90" s="20">
        <v>30</v>
      </c>
      <c r="AL90" s="20">
        <v>15</v>
      </c>
      <c r="AM90" s="20">
        <v>30</v>
      </c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29"/>
      <c r="BI90" s="29"/>
      <c r="BJ90" s="29"/>
      <c r="BK90" s="29"/>
      <c r="BL90" s="29"/>
      <c r="BM90" s="29"/>
      <c r="BN90" s="29">
        <v>14</v>
      </c>
      <c r="BO90" s="29"/>
      <c r="BP90" s="29" t="s">
        <v>1518</v>
      </c>
      <c r="BQ90" s="29"/>
      <c r="BR90" s="29"/>
      <c r="BS90" s="29"/>
      <c r="BT90" s="29"/>
      <c r="BU90" s="29"/>
      <c r="BV90" s="29"/>
      <c r="BW90" s="20">
        <v>1</v>
      </c>
      <c r="BX90" s="20">
        <v>1</v>
      </c>
      <c r="BY90" s="20">
        <v>1</v>
      </c>
      <c r="BZ90" s="20">
        <v>3</v>
      </c>
      <c r="CA90" s="14">
        <v>23</v>
      </c>
      <c r="CB90" s="14">
        <f t="shared" si="10"/>
        <v>43</v>
      </c>
      <c r="CC90" s="14">
        <v>100</v>
      </c>
      <c r="CD90" s="29"/>
      <c r="CE90" s="20">
        <v>3</v>
      </c>
      <c r="CF90" s="14">
        <v>24</v>
      </c>
      <c r="CG90" s="14">
        <f t="shared" si="11"/>
        <v>43</v>
      </c>
      <c r="CH90" s="14">
        <v>100</v>
      </c>
      <c r="CI90" s="29"/>
      <c r="CJ90" s="29">
        <v>3</v>
      </c>
      <c r="CK90" s="29">
        <v>5</v>
      </c>
      <c r="CL90" s="29">
        <v>5</v>
      </c>
      <c r="CM90" s="29">
        <v>100</v>
      </c>
      <c r="CN90" s="29"/>
      <c r="CO90" s="29">
        <v>3</v>
      </c>
      <c r="CP90" s="29">
        <v>10</v>
      </c>
      <c r="CQ90" s="29">
        <v>2</v>
      </c>
      <c r="CR90" s="29">
        <v>100</v>
      </c>
      <c r="CS90" s="29"/>
      <c r="CT90" s="29"/>
      <c r="CU90" s="29"/>
      <c r="CV90" s="29"/>
      <c r="CW90" s="29"/>
      <c r="CX90" s="29"/>
      <c r="CY90" s="29"/>
      <c r="CZ90" s="29"/>
      <c r="DA90" s="29"/>
      <c r="DB90" s="29"/>
      <c r="DC90" s="29"/>
      <c r="DD90" s="29"/>
      <c r="DE90" s="29"/>
      <c r="DF90" s="29"/>
      <c r="DG90" s="29"/>
      <c r="DH90" s="29"/>
      <c r="DI90" s="29"/>
      <c r="DJ90" s="29"/>
      <c r="DK90" s="29"/>
      <c r="DL90" s="29"/>
      <c r="DM90" s="29"/>
      <c r="DN90" s="29"/>
    </row>
    <row r="91" spans="2:118" ht="18.75" customHeight="1">
      <c r="B91" s="38">
        <v>300070002</v>
      </c>
      <c r="C91" s="29">
        <v>30007</v>
      </c>
      <c r="D91" s="29" t="s">
        <v>1596</v>
      </c>
      <c r="E91" s="14">
        <v>4.5</v>
      </c>
      <c r="F91" s="14">
        <v>4.5</v>
      </c>
      <c r="G91" s="14">
        <v>20</v>
      </c>
      <c r="H91" s="29">
        <v>99</v>
      </c>
      <c r="I91" s="14" t="b">
        <v>0</v>
      </c>
      <c r="J91" s="20">
        <v>5</v>
      </c>
      <c r="K91" s="20">
        <v>65</v>
      </c>
      <c r="L91" s="20">
        <v>5</v>
      </c>
      <c r="M91" s="20">
        <v>65</v>
      </c>
      <c r="N91" s="20">
        <v>10</v>
      </c>
      <c r="O91" s="20">
        <v>65</v>
      </c>
      <c r="P91" s="20">
        <v>20</v>
      </c>
      <c r="Q91" s="20">
        <v>65</v>
      </c>
      <c r="R91" s="20">
        <v>15</v>
      </c>
      <c r="S91" s="20">
        <v>65</v>
      </c>
      <c r="T91" s="20">
        <v>20</v>
      </c>
      <c r="U91" s="20">
        <v>65</v>
      </c>
      <c r="V91" s="20">
        <v>20</v>
      </c>
      <c r="W91" s="20">
        <v>65</v>
      </c>
      <c r="X91" s="20">
        <v>10</v>
      </c>
      <c r="Y91" s="20">
        <v>65</v>
      </c>
      <c r="Z91" s="20">
        <v>25</v>
      </c>
      <c r="AA91" s="20">
        <v>65</v>
      </c>
      <c r="AB91" s="20">
        <v>5</v>
      </c>
      <c r="AC91" s="20">
        <v>65</v>
      </c>
      <c r="AD91" s="20">
        <v>20</v>
      </c>
      <c r="AE91" s="20">
        <v>65</v>
      </c>
      <c r="AF91" s="20">
        <v>30</v>
      </c>
      <c r="AG91" s="20">
        <v>65</v>
      </c>
      <c r="AH91" s="20">
        <v>10</v>
      </c>
      <c r="AI91" s="20">
        <v>65</v>
      </c>
      <c r="AJ91" s="20">
        <v>55</v>
      </c>
      <c r="AK91" s="20">
        <v>65</v>
      </c>
      <c r="AL91" s="20">
        <v>15</v>
      </c>
      <c r="AM91" s="20">
        <v>65</v>
      </c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29"/>
      <c r="BI91" s="29"/>
      <c r="BJ91" s="29"/>
      <c r="BK91" s="29"/>
      <c r="BL91" s="29"/>
      <c r="BM91" s="29"/>
      <c r="BN91" s="29">
        <v>14</v>
      </c>
      <c r="BO91" s="29"/>
      <c r="BP91" s="29" t="s">
        <v>1518</v>
      </c>
      <c r="BQ91" s="29">
        <v>1</v>
      </c>
      <c r="BR91" s="29">
        <v>300070001</v>
      </c>
      <c r="BS91" s="29"/>
      <c r="BT91" s="29"/>
      <c r="BU91" s="29"/>
      <c r="BV91" s="29"/>
      <c r="BW91" s="20">
        <v>1</v>
      </c>
      <c r="BX91" s="20">
        <v>1</v>
      </c>
      <c r="BY91" s="20">
        <v>2</v>
      </c>
      <c r="BZ91" s="20">
        <v>3</v>
      </c>
      <c r="CA91" s="14">
        <v>23</v>
      </c>
      <c r="CB91" s="14">
        <f t="shared" si="10"/>
        <v>90</v>
      </c>
      <c r="CC91" s="14">
        <v>100</v>
      </c>
      <c r="CD91" s="29"/>
      <c r="CE91" s="20">
        <v>3</v>
      </c>
      <c r="CF91" s="14">
        <v>24</v>
      </c>
      <c r="CG91" s="14">
        <f t="shared" si="11"/>
        <v>90</v>
      </c>
      <c r="CH91" s="14">
        <v>100</v>
      </c>
      <c r="CI91" s="29"/>
      <c r="CJ91" s="29">
        <v>3</v>
      </c>
      <c r="CK91" s="29">
        <v>5</v>
      </c>
      <c r="CL91" s="29">
        <v>15</v>
      </c>
      <c r="CM91" s="29">
        <v>100</v>
      </c>
      <c r="CN91" s="29"/>
      <c r="CO91" s="29">
        <v>3</v>
      </c>
      <c r="CP91" s="29">
        <v>10</v>
      </c>
      <c r="CQ91" s="29">
        <v>10</v>
      </c>
      <c r="CR91" s="29">
        <v>100</v>
      </c>
      <c r="CS91" s="29"/>
      <c r="CT91" s="29">
        <v>3</v>
      </c>
      <c r="CU91" s="29">
        <v>15</v>
      </c>
      <c r="CV91" s="29">
        <v>5</v>
      </c>
      <c r="CW91" s="29">
        <v>100</v>
      </c>
      <c r="CX91" s="29"/>
      <c r="CY91" s="29">
        <v>3</v>
      </c>
      <c r="CZ91" s="29">
        <v>20</v>
      </c>
      <c r="DA91" s="29">
        <v>2</v>
      </c>
      <c r="DB91" s="29">
        <v>100</v>
      </c>
      <c r="DC91" s="29"/>
      <c r="DD91" s="29"/>
      <c r="DE91" s="29"/>
      <c r="DF91" s="29"/>
      <c r="DG91" s="29"/>
      <c r="DH91" s="29"/>
      <c r="DI91" s="29"/>
      <c r="DJ91" s="29"/>
      <c r="DK91" s="29"/>
      <c r="DL91" s="29"/>
      <c r="DM91" s="29"/>
      <c r="DN91" s="29"/>
    </row>
    <row r="92" spans="2:118" ht="18.75" customHeight="1">
      <c r="B92" s="38">
        <v>300070003</v>
      </c>
      <c r="C92" s="29">
        <v>30007</v>
      </c>
      <c r="D92" s="29" t="s">
        <v>1597</v>
      </c>
      <c r="E92" s="14">
        <v>4.7</v>
      </c>
      <c r="F92" s="14">
        <v>4.7</v>
      </c>
      <c r="G92" s="14">
        <v>30</v>
      </c>
      <c r="H92" s="29">
        <v>99</v>
      </c>
      <c r="I92" s="14" t="b">
        <v>0</v>
      </c>
      <c r="J92" s="20">
        <v>30</v>
      </c>
      <c r="K92" s="20">
        <v>100</v>
      </c>
      <c r="L92" s="20">
        <v>30</v>
      </c>
      <c r="M92" s="20">
        <v>100</v>
      </c>
      <c r="N92" s="20">
        <v>10</v>
      </c>
      <c r="O92" s="20">
        <v>100</v>
      </c>
      <c r="P92" s="20">
        <v>20</v>
      </c>
      <c r="Q92" s="20">
        <v>100</v>
      </c>
      <c r="R92" s="20">
        <v>15</v>
      </c>
      <c r="S92" s="20">
        <v>100</v>
      </c>
      <c r="T92" s="20">
        <v>20</v>
      </c>
      <c r="U92" s="20">
        <v>100</v>
      </c>
      <c r="V92" s="20">
        <v>20</v>
      </c>
      <c r="W92" s="20">
        <v>100</v>
      </c>
      <c r="X92" s="20">
        <v>10</v>
      </c>
      <c r="Y92" s="20">
        <v>100</v>
      </c>
      <c r="Z92" s="20">
        <v>25</v>
      </c>
      <c r="AA92" s="20">
        <v>100</v>
      </c>
      <c r="AB92" s="20">
        <v>5</v>
      </c>
      <c r="AC92" s="20">
        <v>100</v>
      </c>
      <c r="AD92" s="20">
        <v>20</v>
      </c>
      <c r="AE92" s="20">
        <v>100</v>
      </c>
      <c r="AF92" s="20">
        <v>30</v>
      </c>
      <c r="AG92" s="20">
        <v>100</v>
      </c>
      <c r="AH92" s="20">
        <v>25</v>
      </c>
      <c r="AI92" s="20">
        <v>100</v>
      </c>
      <c r="AJ92" s="20">
        <v>55</v>
      </c>
      <c r="AK92" s="20">
        <v>100</v>
      </c>
      <c r="AL92" s="20">
        <v>25</v>
      </c>
      <c r="AM92" s="20">
        <v>100</v>
      </c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29"/>
      <c r="BI92" s="29"/>
      <c r="BJ92" s="29"/>
      <c r="BK92" s="29"/>
      <c r="BL92" s="29"/>
      <c r="BM92" s="29"/>
      <c r="BN92" s="29">
        <v>14</v>
      </c>
      <c r="BO92" s="29"/>
      <c r="BP92" s="29" t="s">
        <v>1518</v>
      </c>
      <c r="BQ92" s="29">
        <v>1</v>
      </c>
      <c r="BR92" s="29">
        <v>300070002</v>
      </c>
      <c r="BS92" s="29"/>
      <c r="BT92" s="29"/>
      <c r="BU92" s="29"/>
      <c r="BV92" s="29"/>
      <c r="BW92" s="20">
        <v>1</v>
      </c>
      <c r="BX92" s="20">
        <v>1</v>
      </c>
      <c r="BY92" s="20">
        <v>3</v>
      </c>
      <c r="BZ92" s="20">
        <v>3</v>
      </c>
      <c r="CA92" s="14">
        <v>23</v>
      </c>
      <c r="CB92" s="14">
        <f t="shared" si="10"/>
        <v>141</v>
      </c>
      <c r="CC92" s="14">
        <v>100</v>
      </c>
      <c r="CD92" s="29"/>
      <c r="CE92" s="20">
        <v>3</v>
      </c>
      <c r="CF92" s="14">
        <v>24</v>
      </c>
      <c r="CG92" s="14">
        <f t="shared" si="11"/>
        <v>141</v>
      </c>
      <c r="CH92" s="14">
        <v>100</v>
      </c>
      <c r="CI92" s="29"/>
      <c r="CJ92" s="29">
        <v>3</v>
      </c>
      <c r="CK92" s="29">
        <v>5</v>
      </c>
      <c r="CL92" s="29">
        <v>25</v>
      </c>
      <c r="CM92" s="29">
        <v>100</v>
      </c>
      <c r="CN92" s="29"/>
      <c r="CO92" s="29">
        <v>3</v>
      </c>
      <c r="CP92" s="29">
        <v>10</v>
      </c>
      <c r="CQ92" s="29">
        <v>20</v>
      </c>
      <c r="CR92" s="29">
        <v>100</v>
      </c>
      <c r="CS92" s="29"/>
      <c r="CT92" s="29">
        <v>3</v>
      </c>
      <c r="CU92" s="29">
        <v>15</v>
      </c>
      <c r="CV92" s="29">
        <v>10</v>
      </c>
      <c r="CW92" s="29">
        <v>100</v>
      </c>
      <c r="CX92" s="29"/>
      <c r="CY92" s="29">
        <v>3</v>
      </c>
      <c r="CZ92" s="29">
        <v>20</v>
      </c>
      <c r="DA92" s="29">
        <v>5</v>
      </c>
      <c r="DB92" s="29">
        <v>100</v>
      </c>
      <c r="DC92" s="29"/>
      <c r="DD92" s="29">
        <v>3</v>
      </c>
      <c r="DE92" s="29">
        <v>21</v>
      </c>
      <c r="DF92" s="29">
        <v>1</v>
      </c>
      <c r="DG92" s="29">
        <v>10</v>
      </c>
      <c r="DH92" s="29"/>
      <c r="DI92" s="29"/>
      <c r="DJ92" s="29"/>
      <c r="DK92" s="29"/>
      <c r="DL92" s="29"/>
      <c r="DM92" s="29"/>
      <c r="DN92" s="29"/>
    </row>
    <row r="93" spans="2:118" ht="18.75" customHeight="1">
      <c r="B93" s="38">
        <v>400010001</v>
      </c>
      <c r="C93" s="29">
        <v>40001</v>
      </c>
      <c r="D93" s="29" t="s">
        <v>1579</v>
      </c>
      <c r="E93" s="14">
        <v>4.3</v>
      </c>
      <c r="F93" s="14">
        <v>4.3</v>
      </c>
      <c r="G93" s="14">
        <v>10</v>
      </c>
      <c r="H93" s="29">
        <v>99</v>
      </c>
      <c r="I93" s="14" t="b">
        <v>0</v>
      </c>
      <c r="J93" s="20">
        <v>1</v>
      </c>
      <c r="K93" s="20">
        <v>30</v>
      </c>
      <c r="L93" s="20">
        <v>1</v>
      </c>
      <c r="M93" s="20">
        <v>30</v>
      </c>
      <c r="N93" s="20">
        <v>6</v>
      </c>
      <c r="O93" s="20">
        <v>30</v>
      </c>
      <c r="P93" s="20">
        <v>16</v>
      </c>
      <c r="Q93" s="20">
        <v>30</v>
      </c>
      <c r="R93" s="20">
        <v>11</v>
      </c>
      <c r="S93" s="20">
        <v>30</v>
      </c>
      <c r="T93" s="20">
        <v>11</v>
      </c>
      <c r="U93" s="20">
        <v>30</v>
      </c>
      <c r="V93" s="20">
        <v>11</v>
      </c>
      <c r="W93" s="20">
        <v>30</v>
      </c>
      <c r="X93" s="20">
        <v>6</v>
      </c>
      <c r="Y93" s="20">
        <v>30</v>
      </c>
      <c r="Z93" s="20">
        <v>21</v>
      </c>
      <c r="AA93" s="20">
        <v>30</v>
      </c>
      <c r="AB93" s="20">
        <v>1</v>
      </c>
      <c r="AC93" s="20">
        <v>30</v>
      </c>
      <c r="AD93" s="20">
        <v>16</v>
      </c>
      <c r="AE93" s="20">
        <v>30</v>
      </c>
      <c r="AF93" s="20">
        <v>26</v>
      </c>
      <c r="AG93" s="20">
        <v>30</v>
      </c>
      <c r="AH93" s="20">
        <v>6</v>
      </c>
      <c r="AI93" s="20">
        <v>30</v>
      </c>
      <c r="AJ93" s="20">
        <v>51</v>
      </c>
      <c r="AK93" s="20">
        <v>30</v>
      </c>
      <c r="AL93" s="20">
        <v>11</v>
      </c>
      <c r="AM93" s="20">
        <v>30</v>
      </c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29">
        <v>20</v>
      </c>
      <c r="BI93" s="29">
        <v>604800</v>
      </c>
      <c r="BJ93" s="29"/>
      <c r="BK93" s="29"/>
      <c r="BL93" s="29"/>
      <c r="BM93" s="29"/>
      <c r="BN93" s="29"/>
      <c r="BO93" s="29"/>
      <c r="BP93" s="29"/>
      <c r="BQ93" s="29"/>
      <c r="BR93" s="29"/>
      <c r="BS93" s="29"/>
      <c r="BT93" s="29"/>
      <c r="BU93" s="29"/>
      <c r="BV93" s="29"/>
      <c r="BW93" s="20">
        <v>1</v>
      </c>
      <c r="BX93" s="20">
        <v>1</v>
      </c>
      <c r="BY93" s="20">
        <v>1</v>
      </c>
      <c r="BZ93" s="20">
        <v>3</v>
      </c>
      <c r="CA93" s="14">
        <v>23</v>
      </c>
      <c r="CB93" s="14">
        <f t="shared" si="10"/>
        <v>43</v>
      </c>
      <c r="CC93" s="14">
        <v>100</v>
      </c>
      <c r="CD93" s="29"/>
      <c r="CE93" s="20">
        <v>3</v>
      </c>
      <c r="CF93" s="14">
        <v>24</v>
      </c>
      <c r="CG93" s="14">
        <f t="shared" si="11"/>
        <v>43</v>
      </c>
      <c r="CH93" s="14">
        <v>100</v>
      </c>
      <c r="CI93" s="29"/>
      <c r="CJ93" s="29">
        <v>3</v>
      </c>
      <c r="CK93" s="29">
        <v>1</v>
      </c>
      <c r="CL93" s="29">
        <v>5</v>
      </c>
      <c r="CM93" s="29">
        <v>100</v>
      </c>
      <c r="CN93" s="29"/>
      <c r="CO93" s="29">
        <v>3</v>
      </c>
      <c r="CP93" s="29">
        <v>6</v>
      </c>
      <c r="CQ93" s="29">
        <v>2</v>
      </c>
      <c r="CR93" s="29">
        <v>100</v>
      </c>
      <c r="CS93" s="29"/>
      <c r="CT93" s="29"/>
      <c r="CU93" s="29"/>
      <c r="CV93" s="29"/>
      <c r="CW93" s="29"/>
      <c r="CX93" s="29"/>
      <c r="CY93" s="29"/>
      <c r="CZ93" s="29"/>
      <c r="DA93" s="29"/>
      <c r="DB93" s="29"/>
      <c r="DC93" s="29"/>
      <c r="DD93" s="29"/>
      <c r="DE93" s="29"/>
      <c r="DF93" s="29"/>
      <c r="DG93" s="29"/>
      <c r="DH93" s="29"/>
      <c r="DI93" s="29"/>
      <c r="DJ93" s="29"/>
      <c r="DK93" s="29"/>
      <c r="DL93" s="29"/>
      <c r="DM93" s="29"/>
      <c r="DN93" s="29"/>
    </row>
    <row r="94" spans="2:118" ht="18.75" customHeight="1">
      <c r="B94" s="38">
        <v>400010002</v>
      </c>
      <c r="C94" s="29">
        <v>40001</v>
      </c>
      <c r="D94" s="29" t="s">
        <v>1580</v>
      </c>
      <c r="E94" s="14">
        <v>4.5</v>
      </c>
      <c r="F94" s="14">
        <v>4.5</v>
      </c>
      <c r="G94" s="14">
        <v>20</v>
      </c>
      <c r="H94" s="29">
        <v>99</v>
      </c>
      <c r="I94" s="14" t="b">
        <v>0</v>
      </c>
      <c r="J94" s="20">
        <v>1</v>
      </c>
      <c r="K94" s="20">
        <v>65</v>
      </c>
      <c r="L94" s="20">
        <v>1</v>
      </c>
      <c r="M94" s="20">
        <v>65</v>
      </c>
      <c r="N94" s="20">
        <v>6</v>
      </c>
      <c r="O94" s="20">
        <v>65</v>
      </c>
      <c r="P94" s="20">
        <v>16</v>
      </c>
      <c r="Q94" s="20">
        <v>65</v>
      </c>
      <c r="R94" s="20">
        <v>11</v>
      </c>
      <c r="S94" s="20">
        <v>65</v>
      </c>
      <c r="T94" s="20">
        <v>16</v>
      </c>
      <c r="U94" s="20">
        <v>65</v>
      </c>
      <c r="V94" s="20">
        <v>16</v>
      </c>
      <c r="W94" s="20">
        <v>65</v>
      </c>
      <c r="X94" s="20">
        <v>6</v>
      </c>
      <c r="Y94" s="20">
        <v>65</v>
      </c>
      <c r="Z94" s="20">
        <v>21</v>
      </c>
      <c r="AA94" s="20">
        <v>65</v>
      </c>
      <c r="AB94" s="20">
        <v>1</v>
      </c>
      <c r="AC94" s="20">
        <v>65</v>
      </c>
      <c r="AD94" s="20">
        <v>16</v>
      </c>
      <c r="AE94" s="20">
        <v>65</v>
      </c>
      <c r="AF94" s="20">
        <v>26</v>
      </c>
      <c r="AG94" s="20">
        <v>65</v>
      </c>
      <c r="AH94" s="20">
        <v>6</v>
      </c>
      <c r="AI94" s="20">
        <v>65</v>
      </c>
      <c r="AJ94" s="20">
        <v>51</v>
      </c>
      <c r="AK94" s="20">
        <v>65</v>
      </c>
      <c r="AL94" s="20">
        <v>11</v>
      </c>
      <c r="AM94" s="20">
        <v>65</v>
      </c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29">
        <v>20</v>
      </c>
      <c r="BI94" s="29">
        <v>604800</v>
      </c>
      <c r="BJ94" s="29"/>
      <c r="BK94" s="29"/>
      <c r="BL94" s="29"/>
      <c r="BM94" s="29"/>
      <c r="BN94" s="29">
        <v>1</v>
      </c>
      <c r="BO94" s="29">
        <v>400010001</v>
      </c>
      <c r="BP94" s="29"/>
      <c r="BQ94" s="29"/>
      <c r="BR94" s="29"/>
      <c r="BS94" s="29"/>
      <c r="BT94" s="29"/>
      <c r="BU94" s="29"/>
      <c r="BV94" s="29"/>
      <c r="BW94" s="20">
        <v>1</v>
      </c>
      <c r="BX94" s="20">
        <v>1</v>
      </c>
      <c r="BY94" s="20">
        <v>2</v>
      </c>
      <c r="BZ94" s="20">
        <v>3</v>
      </c>
      <c r="CA94" s="14">
        <v>23</v>
      </c>
      <c r="CB94" s="14">
        <f t="shared" si="10"/>
        <v>90</v>
      </c>
      <c r="CC94" s="14">
        <v>100</v>
      </c>
      <c r="CD94" s="29"/>
      <c r="CE94" s="20">
        <v>3</v>
      </c>
      <c r="CF94" s="14">
        <v>24</v>
      </c>
      <c r="CG94" s="14">
        <f t="shared" si="11"/>
        <v>90</v>
      </c>
      <c r="CH94" s="14">
        <v>100</v>
      </c>
      <c r="CI94" s="29"/>
      <c r="CJ94" s="29">
        <v>3</v>
      </c>
      <c r="CK94" s="29">
        <v>1</v>
      </c>
      <c r="CL94" s="29">
        <v>15</v>
      </c>
      <c r="CM94" s="29">
        <v>100</v>
      </c>
      <c r="CN94" s="29"/>
      <c r="CO94" s="29">
        <v>3</v>
      </c>
      <c r="CP94" s="29">
        <v>6</v>
      </c>
      <c r="CQ94" s="29">
        <v>10</v>
      </c>
      <c r="CR94" s="29">
        <v>100</v>
      </c>
      <c r="CS94" s="29"/>
      <c r="CT94" s="29">
        <v>3</v>
      </c>
      <c r="CU94" s="29">
        <v>11</v>
      </c>
      <c r="CV94" s="29">
        <v>5</v>
      </c>
      <c r="CW94" s="29">
        <v>100</v>
      </c>
      <c r="CX94" s="29"/>
      <c r="CY94" s="29">
        <v>3</v>
      </c>
      <c r="CZ94" s="29">
        <v>16</v>
      </c>
      <c r="DA94" s="29">
        <v>2</v>
      </c>
      <c r="DB94" s="29">
        <v>100</v>
      </c>
      <c r="DC94" s="29"/>
      <c r="DD94" s="29"/>
      <c r="DE94" s="29"/>
      <c r="DF94" s="29"/>
      <c r="DG94" s="29"/>
      <c r="DH94" s="29"/>
      <c r="DI94" s="29"/>
      <c r="DJ94" s="29"/>
      <c r="DK94" s="29"/>
      <c r="DL94" s="29"/>
      <c r="DM94" s="29"/>
      <c r="DN94" s="29"/>
    </row>
    <row r="95" spans="2:118" ht="18.75" customHeight="1">
      <c r="B95" s="38">
        <v>400010003</v>
      </c>
      <c r="C95" s="29">
        <v>40001</v>
      </c>
      <c r="D95" s="29" t="s">
        <v>1581</v>
      </c>
      <c r="E95" s="14">
        <v>4.7</v>
      </c>
      <c r="F95" s="14">
        <v>4.7</v>
      </c>
      <c r="G95" s="14">
        <v>30</v>
      </c>
      <c r="H95" s="29">
        <v>99</v>
      </c>
      <c r="I95" s="14" t="b">
        <v>0</v>
      </c>
      <c r="J95" s="20">
        <v>26</v>
      </c>
      <c r="K95" s="20">
        <v>100</v>
      </c>
      <c r="L95" s="20">
        <v>26</v>
      </c>
      <c r="M95" s="20">
        <v>100</v>
      </c>
      <c r="N95" s="20">
        <v>6</v>
      </c>
      <c r="O95" s="20">
        <v>100</v>
      </c>
      <c r="P95" s="20">
        <v>16</v>
      </c>
      <c r="Q95" s="20">
        <v>100</v>
      </c>
      <c r="R95" s="20">
        <v>11</v>
      </c>
      <c r="S95" s="20">
        <v>100</v>
      </c>
      <c r="T95" s="20">
        <v>16</v>
      </c>
      <c r="U95" s="20">
        <v>100</v>
      </c>
      <c r="V95" s="20">
        <v>16</v>
      </c>
      <c r="W95" s="20">
        <v>100</v>
      </c>
      <c r="X95" s="20">
        <v>6</v>
      </c>
      <c r="Y95" s="20">
        <v>100</v>
      </c>
      <c r="Z95" s="20">
        <v>21</v>
      </c>
      <c r="AA95" s="20">
        <v>100</v>
      </c>
      <c r="AB95" s="20">
        <v>1</v>
      </c>
      <c r="AC95" s="20">
        <v>100</v>
      </c>
      <c r="AD95" s="20">
        <v>16</v>
      </c>
      <c r="AE95" s="20">
        <v>100</v>
      </c>
      <c r="AF95" s="20">
        <v>26</v>
      </c>
      <c r="AG95" s="20">
        <v>100</v>
      </c>
      <c r="AH95" s="20">
        <v>21</v>
      </c>
      <c r="AI95" s="20">
        <v>100</v>
      </c>
      <c r="AJ95" s="20">
        <v>51</v>
      </c>
      <c r="AK95" s="20">
        <v>100</v>
      </c>
      <c r="AL95" s="20">
        <v>21</v>
      </c>
      <c r="AM95" s="20">
        <v>100</v>
      </c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29">
        <v>20</v>
      </c>
      <c r="BI95" s="29">
        <v>604800</v>
      </c>
      <c r="BJ95" s="29"/>
      <c r="BK95" s="29"/>
      <c r="BL95" s="29"/>
      <c r="BM95" s="29"/>
      <c r="BN95" s="29">
        <v>1</v>
      </c>
      <c r="BO95" s="29">
        <v>400010002</v>
      </c>
      <c r="BP95" s="29"/>
      <c r="BQ95" s="29"/>
      <c r="BR95" s="29"/>
      <c r="BS95" s="29"/>
      <c r="BT95" s="29"/>
      <c r="BU95" s="29"/>
      <c r="BV95" s="29"/>
      <c r="BW95" s="20">
        <v>1</v>
      </c>
      <c r="BX95" s="20">
        <v>1</v>
      </c>
      <c r="BY95" s="20">
        <v>3</v>
      </c>
      <c r="BZ95" s="20">
        <v>3</v>
      </c>
      <c r="CA95" s="14">
        <v>23</v>
      </c>
      <c r="CB95" s="14">
        <f t="shared" si="10"/>
        <v>141</v>
      </c>
      <c r="CC95" s="14">
        <v>100</v>
      </c>
      <c r="CD95" s="29"/>
      <c r="CE95" s="20">
        <v>3</v>
      </c>
      <c r="CF95" s="14">
        <v>24</v>
      </c>
      <c r="CG95" s="14">
        <f t="shared" si="11"/>
        <v>141</v>
      </c>
      <c r="CH95" s="14">
        <v>100</v>
      </c>
      <c r="CI95" s="29"/>
      <c r="CJ95" s="29">
        <v>3</v>
      </c>
      <c r="CK95" s="29">
        <v>1</v>
      </c>
      <c r="CL95" s="29">
        <v>25</v>
      </c>
      <c r="CM95" s="29">
        <v>100</v>
      </c>
      <c r="CN95" s="29"/>
      <c r="CO95" s="29">
        <v>3</v>
      </c>
      <c r="CP95" s="29">
        <v>6</v>
      </c>
      <c r="CQ95" s="29">
        <v>20</v>
      </c>
      <c r="CR95" s="29">
        <v>100</v>
      </c>
      <c r="CS95" s="29"/>
      <c r="CT95" s="29">
        <v>3</v>
      </c>
      <c r="CU95" s="29">
        <v>11</v>
      </c>
      <c r="CV95" s="29">
        <v>10</v>
      </c>
      <c r="CW95" s="29">
        <v>100</v>
      </c>
      <c r="CX95" s="29"/>
      <c r="CY95" s="29">
        <v>3</v>
      </c>
      <c r="CZ95" s="29">
        <v>16</v>
      </c>
      <c r="DA95" s="29">
        <v>5</v>
      </c>
      <c r="DB95" s="29">
        <v>100</v>
      </c>
      <c r="DC95" s="29"/>
      <c r="DD95" s="29">
        <v>3</v>
      </c>
      <c r="DE95" s="29">
        <v>21</v>
      </c>
      <c r="DF95" s="29">
        <v>1</v>
      </c>
      <c r="DG95" s="29">
        <v>10</v>
      </c>
      <c r="DH95" s="29"/>
      <c r="DI95" s="29"/>
      <c r="DJ95" s="29"/>
      <c r="DK95" s="29"/>
      <c r="DL95" s="29"/>
      <c r="DM95" s="29"/>
      <c r="DN95" s="29"/>
    </row>
    <row r="96" spans="2:118" ht="18.75" customHeight="1">
      <c r="B96" s="38">
        <v>400020001</v>
      </c>
      <c r="C96" s="29">
        <v>40002</v>
      </c>
      <c r="D96" s="29" t="s">
        <v>1583</v>
      </c>
      <c r="E96" s="14">
        <v>4.3</v>
      </c>
      <c r="F96" s="14">
        <v>4.3</v>
      </c>
      <c r="G96" s="14">
        <v>10</v>
      </c>
      <c r="H96" s="29">
        <v>99</v>
      </c>
      <c r="I96" s="14" t="b">
        <v>0</v>
      </c>
      <c r="J96" s="20">
        <v>2</v>
      </c>
      <c r="K96" s="20">
        <v>30</v>
      </c>
      <c r="L96" s="20">
        <v>2</v>
      </c>
      <c r="M96" s="20">
        <v>30</v>
      </c>
      <c r="N96" s="20">
        <v>7</v>
      </c>
      <c r="O96" s="20">
        <v>30</v>
      </c>
      <c r="P96" s="20">
        <v>17</v>
      </c>
      <c r="Q96" s="20">
        <v>30</v>
      </c>
      <c r="R96" s="20">
        <v>12</v>
      </c>
      <c r="S96" s="20">
        <v>30</v>
      </c>
      <c r="T96" s="20">
        <v>12</v>
      </c>
      <c r="U96" s="20">
        <v>30</v>
      </c>
      <c r="V96" s="20">
        <v>12</v>
      </c>
      <c r="W96" s="20">
        <v>30</v>
      </c>
      <c r="X96" s="20">
        <v>7</v>
      </c>
      <c r="Y96" s="20">
        <v>30</v>
      </c>
      <c r="Z96" s="20">
        <v>22</v>
      </c>
      <c r="AA96" s="20">
        <v>30</v>
      </c>
      <c r="AB96" s="20">
        <v>2</v>
      </c>
      <c r="AC96" s="20">
        <v>30</v>
      </c>
      <c r="AD96" s="20">
        <v>17</v>
      </c>
      <c r="AE96" s="20">
        <v>30</v>
      </c>
      <c r="AF96" s="20">
        <v>27</v>
      </c>
      <c r="AG96" s="20">
        <v>30</v>
      </c>
      <c r="AH96" s="20">
        <v>7</v>
      </c>
      <c r="AI96" s="20">
        <v>30</v>
      </c>
      <c r="AJ96" s="20">
        <v>52</v>
      </c>
      <c r="AK96" s="20">
        <v>30</v>
      </c>
      <c r="AL96" s="20">
        <v>12</v>
      </c>
      <c r="AM96" s="20">
        <v>30</v>
      </c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29">
        <v>20</v>
      </c>
      <c r="BI96" s="29">
        <v>604800</v>
      </c>
      <c r="BJ96" s="29"/>
      <c r="BK96" s="29"/>
      <c r="BL96" s="29"/>
      <c r="BM96" s="29"/>
      <c r="BN96" s="29"/>
      <c r="BO96" s="29"/>
      <c r="BP96" s="29"/>
      <c r="BQ96" s="29"/>
      <c r="BR96" s="29"/>
      <c r="BS96" s="29"/>
      <c r="BT96" s="29"/>
      <c r="BU96" s="29"/>
      <c r="BV96" s="29"/>
      <c r="BW96" s="20">
        <v>1</v>
      </c>
      <c r="BX96" s="20">
        <v>1</v>
      </c>
      <c r="BY96" s="20">
        <v>1</v>
      </c>
      <c r="BZ96" s="20">
        <v>3</v>
      </c>
      <c r="CA96" s="14">
        <v>23</v>
      </c>
      <c r="CB96" s="14">
        <f t="shared" ref="CB96:CB107" si="12">ROUND(E96*G96,0)</f>
        <v>43</v>
      </c>
      <c r="CC96" s="14">
        <v>100</v>
      </c>
      <c r="CD96" s="29"/>
      <c r="CE96" s="20">
        <v>3</v>
      </c>
      <c r="CF96" s="14">
        <v>24</v>
      </c>
      <c r="CG96" s="14">
        <f t="shared" ref="CG96:CG107" si="13">ROUND(F96*G96,0)</f>
        <v>43</v>
      </c>
      <c r="CH96" s="14">
        <v>100</v>
      </c>
      <c r="CI96" s="29"/>
      <c r="CJ96" s="29">
        <v>3</v>
      </c>
      <c r="CK96" s="29">
        <v>2</v>
      </c>
      <c r="CL96" s="29">
        <v>5</v>
      </c>
      <c r="CM96" s="29">
        <v>100</v>
      </c>
      <c r="CN96" s="29"/>
      <c r="CO96" s="29">
        <v>3</v>
      </c>
      <c r="CP96" s="29">
        <v>7</v>
      </c>
      <c r="CQ96" s="29">
        <v>2</v>
      </c>
      <c r="CR96" s="29">
        <v>100</v>
      </c>
      <c r="CS96" s="29"/>
      <c r="CT96" s="29"/>
      <c r="CU96" s="29"/>
      <c r="CV96" s="29"/>
      <c r="CW96" s="29"/>
      <c r="CX96" s="29"/>
      <c r="CY96" s="29"/>
      <c r="CZ96" s="29"/>
      <c r="DA96" s="29"/>
      <c r="DB96" s="29"/>
      <c r="DC96" s="29"/>
      <c r="DD96" s="29"/>
      <c r="DE96" s="29"/>
      <c r="DF96" s="29"/>
      <c r="DG96" s="29"/>
      <c r="DH96" s="29"/>
      <c r="DI96" s="29"/>
      <c r="DJ96" s="29"/>
      <c r="DK96" s="29"/>
      <c r="DL96" s="29"/>
      <c r="DM96" s="29"/>
      <c r="DN96" s="29"/>
    </row>
    <row r="97" spans="2:118" ht="18.75" customHeight="1">
      <c r="B97" s="38">
        <v>400020002</v>
      </c>
      <c r="C97" s="29">
        <v>40002</v>
      </c>
      <c r="D97" s="29" t="s">
        <v>1584</v>
      </c>
      <c r="E97" s="14">
        <v>4.5</v>
      </c>
      <c r="F97" s="14">
        <v>4.5</v>
      </c>
      <c r="G97" s="14">
        <v>20</v>
      </c>
      <c r="H97" s="29">
        <v>99</v>
      </c>
      <c r="I97" s="14" t="b">
        <v>0</v>
      </c>
      <c r="J97" s="20">
        <v>2</v>
      </c>
      <c r="K97" s="20">
        <v>65</v>
      </c>
      <c r="L97" s="20">
        <v>2</v>
      </c>
      <c r="M97" s="20">
        <v>65</v>
      </c>
      <c r="N97" s="20">
        <v>7</v>
      </c>
      <c r="O97" s="20">
        <v>65</v>
      </c>
      <c r="P97" s="20">
        <v>17</v>
      </c>
      <c r="Q97" s="20">
        <v>65</v>
      </c>
      <c r="R97" s="20">
        <v>12</v>
      </c>
      <c r="S97" s="20">
        <v>65</v>
      </c>
      <c r="T97" s="20">
        <v>17</v>
      </c>
      <c r="U97" s="20">
        <v>65</v>
      </c>
      <c r="V97" s="20">
        <v>17</v>
      </c>
      <c r="W97" s="20">
        <v>65</v>
      </c>
      <c r="X97" s="20">
        <v>7</v>
      </c>
      <c r="Y97" s="20">
        <v>65</v>
      </c>
      <c r="Z97" s="20">
        <v>22</v>
      </c>
      <c r="AA97" s="20">
        <v>65</v>
      </c>
      <c r="AB97" s="20">
        <v>2</v>
      </c>
      <c r="AC97" s="20">
        <v>65</v>
      </c>
      <c r="AD97" s="20">
        <v>17</v>
      </c>
      <c r="AE97" s="20">
        <v>65</v>
      </c>
      <c r="AF97" s="20">
        <v>27</v>
      </c>
      <c r="AG97" s="20">
        <v>65</v>
      </c>
      <c r="AH97" s="20">
        <v>7</v>
      </c>
      <c r="AI97" s="20">
        <v>65</v>
      </c>
      <c r="AJ97" s="20">
        <v>52</v>
      </c>
      <c r="AK97" s="20">
        <v>65</v>
      </c>
      <c r="AL97" s="20">
        <v>12</v>
      </c>
      <c r="AM97" s="20">
        <v>65</v>
      </c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29">
        <v>20</v>
      </c>
      <c r="BI97" s="29">
        <v>604800</v>
      </c>
      <c r="BJ97" s="29"/>
      <c r="BK97" s="29"/>
      <c r="BL97" s="29"/>
      <c r="BM97" s="29"/>
      <c r="BN97" s="29">
        <v>1</v>
      </c>
      <c r="BO97" s="29">
        <v>400020001</v>
      </c>
      <c r="BP97" s="29"/>
      <c r="BQ97" s="29"/>
      <c r="BR97" s="29"/>
      <c r="BS97" s="29"/>
      <c r="BT97" s="29"/>
      <c r="BU97" s="29"/>
      <c r="BV97" s="29"/>
      <c r="BW97" s="20">
        <v>1</v>
      </c>
      <c r="BX97" s="20">
        <v>1</v>
      </c>
      <c r="BY97" s="20">
        <v>2</v>
      </c>
      <c r="BZ97" s="20">
        <v>3</v>
      </c>
      <c r="CA97" s="14">
        <v>23</v>
      </c>
      <c r="CB97" s="14">
        <f t="shared" si="12"/>
        <v>90</v>
      </c>
      <c r="CC97" s="14">
        <v>100</v>
      </c>
      <c r="CD97" s="29"/>
      <c r="CE97" s="20">
        <v>3</v>
      </c>
      <c r="CF97" s="14">
        <v>24</v>
      </c>
      <c r="CG97" s="14">
        <f t="shared" si="13"/>
        <v>90</v>
      </c>
      <c r="CH97" s="14">
        <v>100</v>
      </c>
      <c r="CI97" s="29"/>
      <c r="CJ97" s="29">
        <v>3</v>
      </c>
      <c r="CK97" s="29">
        <v>2</v>
      </c>
      <c r="CL97" s="29">
        <v>15</v>
      </c>
      <c r="CM97" s="29">
        <v>100</v>
      </c>
      <c r="CN97" s="29"/>
      <c r="CO97" s="29">
        <v>3</v>
      </c>
      <c r="CP97" s="29">
        <v>7</v>
      </c>
      <c r="CQ97" s="29">
        <v>10</v>
      </c>
      <c r="CR97" s="29">
        <v>100</v>
      </c>
      <c r="CS97" s="29"/>
      <c r="CT97" s="29">
        <v>3</v>
      </c>
      <c r="CU97" s="29">
        <v>12</v>
      </c>
      <c r="CV97" s="29">
        <v>5</v>
      </c>
      <c r="CW97" s="29">
        <v>100</v>
      </c>
      <c r="CX97" s="29"/>
      <c r="CY97" s="29">
        <v>3</v>
      </c>
      <c r="CZ97" s="29">
        <v>17</v>
      </c>
      <c r="DA97" s="29">
        <v>2</v>
      </c>
      <c r="DB97" s="29">
        <v>100</v>
      </c>
      <c r="DC97" s="29"/>
      <c r="DD97" s="29"/>
      <c r="DE97" s="29"/>
      <c r="DF97" s="29"/>
      <c r="DG97" s="29"/>
      <c r="DH97" s="29"/>
      <c r="DI97" s="29"/>
      <c r="DJ97" s="29"/>
      <c r="DK97" s="29"/>
      <c r="DL97" s="29"/>
      <c r="DM97" s="29"/>
      <c r="DN97" s="29"/>
    </row>
    <row r="98" spans="2:118" ht="18.75" customHeight="1">
      <c r="B98" s="38">
        <v>400020003</v>
      </c>
      <c r="C98" s="29">
        <v>40002</v>
      </c>
      <c r="D98" s="29" t="s">
        <v>1585</v>
      </c>
      <c r="E98" s="14">
        <v>4.7</v>
      </c>
      <c r="F98" s="14">
        <v>4.7</v>
      </c>
      <c r="G98" s="14">
        <v>30</v>
      </c>
      <c r="H98" s="29">
        <v>99</v>
      </c>
      <c r="I98" s="14" t="b">
        <v>0</v>
      </c>
      <c r="J98" s="20">
        <v>27</v>
      </c>
      <c r="K98" s="20">
        <v>100</v>
      </c>
      <c r="L98" s="20">
        <v>27</v>
      </c>
      <c r="M98" s="20">
        <v>100</v>
      </c>
      <c r="N98" s="20">
        <v>7</v>
      </c>
      <c r="O98" s="20">
        <v>100</v>
      </c>
      <c r="P98" s="20">
        <v>17</v>
      </c>
      <c r="Q98" s="20">
        <v>100</v>
      </c>
      <c r="R98" s="20">
        <v>12</v>
      </c>
      <c r="S98" s="20">
        <v>100</v>
      </c>
      <c r="T98" s="20">
        <v>17</v>
      </c>
      <c r="U98" s="20">
        <v>100</v>
      </c>
      <c r="V98" s="20">
        <v>17</v>
      </c>
      <c r="W98" s="20">
        <v>100</v>
      </c>
      <c r="X98" s="20">
        <v>7</v>
      </c>
      <c r="Y98" s="20">
        <v>100</v>
      </c>
      <c r="Z98" s="20">
        <v>22</v>
      </c>
      <c r="AA98" s="20">
        <v>100</v>
      </c>
      <c r="AB98" s="20">
        <v>2</v>
      </c>
      <c r="AC98" s="20">
        <v>100</v>
      </c>
      <c r="AD98" s="20">
        <v>17</v>
      </c>
      <c r="AE98" s="20">
        <v>100</v>
      </c>
      <c r="AF98" s="20">
        <v>27</v>
      </c>
      <c r="AG98" s="20">
        <v>100</v>
      </c>
      <c r="AH98" s="20">
        <v>22</v>
      </c>
      <c r="AI98" s="20">
        <v>100</v>
      </c>
      <c r="AJ98" s="20">
        <v>52</v>
      </c>
      <c r="AK98" s="20">
        <v>100</v>
      </c>
      <c r="AL98" s="20">
        <v>22</v>
      </c>
      <c r="AM98" s="20">
        <v>100</v>
      </c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29">
        <v>20</v>
      </c>
      <c r="BI98" s="29">
        <v>604800</v>
      </c>
      <c r="BJ98" s="29"/>
      <c r="BK98" s="29"/>
      <c r="BL98" s="29"/>
      <c r="BM98" s="29"/>
      <c r="BN98" s="29">
        <v>1</v>
      </c>
      <c r="BO98" s="29">
        <v>400020002</v>
      </c>
      <c r="BP98" s="29"/>
      <c r="BQ98" s="29"/>
      <c r="BR98" s="29"/>
      <c r="BS98" s="29"/>
      <c r="BT98" s="29"/>
      <c r="BU98" s="29"/>
      <c r="BV98" s="29"/>
      <c r="BW98" s="20">
        <v>1</v>
      </c>
      <c r="BX98" s="20">
        <v>1</v>
      </c>
      <c r="BY98" s="20">
        <v>3</v>
      </c>
      <c r="BZ98" s="20">
        <v>3</v>
      </c>
      <c r="CA98" s="14">
        <v>23</v>
      </c>
      <c r="CB98" s="14">
        <f t="shared" si="12"/>
        <v>141</v>
      </c>
      <c r="CC98" s="14">
        <v>100</v>
      </c>
      <c r="CD98" s="29"/>
      <c r="CE98" s="20">
        <v>3</v>
      </c>
      <c r="CF98" s="14">
        <v>24</v>
      </c>
      <c r="CG98" s="14">
        <f t="shared" si="13"/>
        <v>141</v>
      </c>
      <c r="CH98" s="14">
        <v>100</v>
      </c>
      <c r="CI98" s="29"/>
      <c r="CJ98" s="29">
        <v>3</v>
      </c>
      <c r="CK98" s="29">
        <v>2</v>
      </c>
      <c r="CL98" s="29">
        <v>25</v>
      </c>
      <c r="CM98" s="29">
        <v>100</v>
      </c>
      <c r="CN98" s="29"/>
      <c r="CO98" s="29">
        <v>3</v>
      </c>
      <c r="CP98" s="29">
        <v>7</v>
      </c>
      <c r="CQ98" s="29">
        <v>20</v>
      </c>
      <c r="CR98" s="29">
        <v>100</v>
      </c>
      <c r="CS98" s="29"/>
      <c r="CT98" s="29">
        <v>3</v>
      </c>
      <c r="CU98" s="29">
        <v>12</v>
      </c>
      <c r="CV98" s="29">
        <v>10</v>
      </c>
      <c r="CW98" s="29">
        <v>100</v>
      </c>
      <c r="CX98" s="29"/>
      <c r="CY98" s="29">
        <v>3</v>
      </c>
      <c r="CZ98" s="29">
        <v>17</v>
      </c>
      <c r="DA98" s="29">
        <v>5</v>
      </c>
      <c r="DB98" s="29">
        <v>100</v>
      </c>
      <c r="DC98" s="29"/>
      <c r="DD98" s="29">
        <v>3</v>
      </c>
      <c r="DE98" s="29">
        <v>21</v>
      </c>
      <c r="DF98" s="29">
        <v>1</v>
      </c>
      <c r="DG98" s="29">
        <v>10</v>
      </c>
      <c r="DH98" s="29"/>
      <c r="DI98" s="29"/>
      <c r="DJ98" s="29"/>
      <c r="DK98" s="29"/>
      <c r="DL98" s="29"/>
      <c r="DM98" s="29"/>
      <c r="DN98" s="29"/>
    </row>
    <row r="99" spans="2:118" ht="18.75" customHeight="1">
      <c r="B99" s="38">
        <v>400030001</v>
      </c>
      <c r="C99" s="29">
        <v>40003</v>
      </c>
      <c r="D99" s="29" t="s">
        <v>1587</v>
      </c>
      <c r="E99" s="14">
        <v>4.3</v>
      </c>
      <c r="F99" s="14">
        <v>4.3</v>
      </c>
      <c r="G99" s="14">
        <v>10</v>
      </c>
      <c r="H99" s="29">
        <v>99</v>
      </c>
      <c r="I99" s="14" t="b">
        <v>0</v>
      </c>
      <c r="J99" s="20">
        <v>3</v>
      </c>
      <c r="K99" s="20">
        <v>30</v>
      </c>
      <c r="L99" s="20">
        <v>3</v>
      </c>
      <c r="M99" s="20">
        <v>30</v>
      </c>
      <c r="N99" s="20">
        <v>8</v>
      </c>
      <c r="O99" s="20">
        <v>30</v>
      </c>
      <c r="P99" s="20">
        <v>18</v>
      </c>
      <c r="Q99" s="20">
        <v>30</v>
      </c>
      <c r="R99" s="20">
        <v>13</v>
      </c>
      <c r="S99" s="20">
        <v>30</v>
      </c>
      <c r="T99" s="20">
        <v>13</v>
      </c>
      <c r="U99" s="20">
        <v>30</v>
      </c>
      <c r="V99" s="20">
        <v>13</v>
      </c>
      <c r="W99" s="20">
        <v>30</v>
      </c>
      <c r="X99" s="20">
        <v>8</v>
      </c>
      <c r="Y99" s="20">
        <v>30</v>
      </c>
      <c r="Z99" s="20">
        <v>23</v>
      </c>
      <c r="AA99" s="20">
        <v>30</v>
      </c>
      <c r="AB99" s="20">
        <v>3</v>
      </c>
      <c r="AC99" s="20">
        <v>30</v>
      </c>
      <c r="AD99" s="20">
        <v>18</v>
      </c>
      <c r="AE99" s="20">
        <v>30</v>
      </c>
      <c r="AF99" s="20">
        <v>28</v>
      </c>
      <c r="AG99" s="20">
        <v>30</v>
      </c>
      <c r="AH99" s="20">
        <v>8</v>
      </c>
      <c r="AI99" s="20">
        <v>30</v>
      </c>
      <c r="AJ99" s="20">
        <v>53</v>
      </c>
      <c r="AK99" s="20">
        <v>30</v>
      </c>
      <c r="AL99" s="20">
        <v>13</v>
      </c>
      <c r="AM99" s="20">
        <v>30</v>
      </c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29">
        <v>20</v>
      </c>
      <c r="BI99" s="29">
        <v>604800</v>
      </c>
      <c r="BJ99" s="29"/>
      <c r="BK99" s="29"/>
      <c r="BL99" s="29"/>
      <c r="BM99" s="29"/>
      <c r="BN99" s="29"/>
      <c r="BO99" s="29"/>
      <c r="BP99" s="29"/>
      <c r="BQ99" s="29"/>
      <c r="BR99" s="29"/>
      <c r="BS99" s="29"/>
      <c r="BT99" s="29"/>
      <c r="BU99" s="29"/>
      <c r="BV99" s="29"/>
      <c r="BW99" s="20">
        <v>1</v>
      </c>
      <c r="BX99" s="20">
        <v>1</v>
      </c>
      <c r="BY99" s="20">
        <v>1</v>
      </c>
      <c r="BZ99" s="20">
        <v>3</v>
      </c>
      <c r="CA99" s="14">
        <v>23</v>
      </c>
      <c r="CB99" s="14">
        <f t="shared" si="12"/>
        <v>43</v>
      </c>
      <c r="CC99" s="14">
        <v>100</v>
      </c>
      <c r="CD99" s="29"/>
      <c r="CE99" s="20">
        <v>3</v>
      </c>
      <c r="CF99" s="14">
        <v>24</v>
      </c>
      <c r="CG99" s="14">
        <f t="shared" si="13"/>
        <v>43</v>
      </c>
      <c r="CH99" s="14">
        <v>100</v>
      </c>
      <c r="CI99" s="29"/>
      <c r="CJ99" s="29">
        <v>3</v>
      </c>
      <c r="CK99" s="29">
        <v>3</v>
      </c>
      <c r="CL99" s="29">
        <v>5</v>
      </c>
      <c r="CM99" s="29">
        <v>100</v>
      </c>
      <c r="CN99" s="29"/>
      <c r="CO99" s="29">
        <v>3</v>
      </c>
      <c r="CP99" s="29">
        <v>8</v>
      </c>
      <c r="CQ99" s="29">
        <v>2</v>
      </c>
      <c r="CR99" s="29">
        <v>100</v>
      </c>
      <c r="CS99" s="29"/>
      <c r="CT99" s="29"/>
      <c r="CU99" s="29"/>
      <c r="CV99" s="29"/>
      <c r="CW99" s="29"/>
      <c r="CX99" s="29"/>
      <c r="CY99" s="29"/>
      <c r="CZ99" s="29"/>
      <c r="DA99" s="29"/>
      <c r="DB99" s="29"/>
      <c r="DC99" s="29"/>
      <c r="DD99" s="29"/>
      <c r="DE99" s="29"/>
      <c r="DF99" s="29"/>
      <c r="DG99" s="29"/>
      <c r="DH99" s="29"/>
      <c r="DI99" s="29"/>
      <c r="DJ99" s="29"/>
      <c r="DK99" s="29"/>
      <c r="DL99" s="29"/>
      <c r="DM99" s="29"/>
      <c r="DN99" s="29"/>
    </row>
    <row r="100" spans="2:118" ht="18.75" customHeight="1">
      <c r="B100" s="38">
        <v>400030002</v>
      </c>
      <c r="C100" s="29">
        <v>40003</v>
      </c>
      <c r="D100" s="29" t="s">
        <v>1588</v>
      </c>
      <c r="E100" s="14">
        <v>4.5</v>
      </c>
      <c r="F100" s="14">
        <v>4.5</v>
      </c>
      <c r="G100" s="14">
        <v>20</v>
      </c>
      <c r="H100" s="29">
        <v>99</v>
      </c>
      <c r="I100" s="14" t="b">
        <v>0</v>
      </c>
      <c r="J100" s="20">
        <v>3</v>
      </c>
      <c r="K100" s="20">
        <v>65</v>
      </c>
      <c r="L100" s="20">
        <v>3</v>
      </c>
      <c r="M100" s="20">
        <v>65</v>
      </c>
      <c r="N100" s="20">
        <v>8</v>
      </c>
      <c r="O100" s="20">
        <v>65</v>
      </c>
      <c r="P100" s="20">
        <v>18</v>
      </c>
      <c r="Q100" s="20">
        <v>65</v>
      </c>
      <c r="R100" s="20">
        <v>13</v>
      </c>
      <c r="S100" s="20">
        <v>65</v>
      </c>
      <c r="T100" s="20">
        <v>18</v>
      </c>
      <c r="U100" s="20">
        <v>65</v>
      </c>
      <c r="V100" s="20">
        <v>18</v>
      </c>
      <c r="W100" s="20">
        <v>65</v>
      </c>
      <c r="X100" s="20">
        <v>8</v>
      </c>
      <c r="Y100" s="20">
        <v>65</v>
      </c>
      <c r="Z100" s="20">
        <v>23</v>
      </c>
      <c r="AA100" s="20">
        <v>65</v>
      </c>
      <c r="AB100" s="20">
        <v>3</v>
      </c>
      <c r="AC100" s="20">
        <v>65</v>
      </c>
      <c r="AD100" s="20">
        <v>18</v>
      </c>
      <c r="AE100" s="20">
        <v>65</v>
      </c>
      <c r="AF100" s="20">
        <v>28</v>
      </c>
      <c r="AG100" s="20">
        <v>65</v>
      </c>
      <c r="AH100" s="20">
        <v>8</v>
      </c>
      <c r="AI100" s="20">
        <v>65</v>
      </c>
      <c r="AJ100" s="20">
        <v>53</v>
      </c>
      <c r="AK100" s="20">
        <v>65</v>
      </c>
      <c r="AL100" s="20">
        <v>13</v>
      </c>
      <c r="AM100" s="20">
        <v>65</v>
      </c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29">
        <v>20</v>
      </c>
      <c r="BI100" s="29">
        <v>604800</v>
      </c>
      <c r="BJ100" s="29"/>
      <c r="BK100" s="29"/>
      <c r="BL100" s="29"/>
      <c r="BM100" s="29"/>
      <c r="BN100" s="29">
        <v>1</v>
      </c>
      <c r="BO100" s="29">
        <v>400030001</v>
      </c>
      <c r="BP100" s="29"/>
      <c r="BQ100" s="29"/>
      <c r="BR100" s="29"/>
      <c r="BS100" s="29"/>
      <c r="BT100" s="29"/>
      <c r="BU100" s="29"/>
      <c r="BV100" s="29"/>
      <c r="BW100" s="20">
        <v>1</v>
      </c>
      <c r="BX100" s="20">
        <v>1</v>
      </c>
      <c r="BY100" s="20">
        <v>2</v>
      </c>
      <c r="BZ100" s="20">
        <v>3</v>
      </c>
      <c r="CA100" s="14">
        <v>23</v>
      </c>
      <c r="CB100" s="14">
        <f t="shared" si="12"/>
        <v>90</v>
      </c>
      <c r="CC100" s="14">
        <v>100</v>
      </c>
      <c r="CD100" s="29"/>
      <c r="CE100" s="20">
        <v>3</v>
      </c>
      <c r="CF100" s="14">
        <v>24</v>
      </c>
      <c r="CG100" s="14">
        <f t="shared" si="13"/>
        <v>90</v>
      </c>
      <c r="CH100" s="14">
        <v>100</v>
      </c>
      <c r="CI100" s="29"/>
      <c r="CJ100" s="29">
        <v>3</v>
      </c>
      <c r="CK100" s="29">
        <v>3</v>
      </c>
      <c r="CL100" s="29">
        <v>15</v>
      </c>
      <c r="CM100" s="29">
        <v>100</v>
      </c>
      <c r="CN100" s="29"/>
      <c r="CO100" s="29">
        <v>3</v>
      </c>
      <c r="CP100" s="29">
        <v>8</v>
      </c>
      <c r="CQ100" s="29">
        <v>10</v>
      </c>
      <c r="CR100" s="29">
        <v>100</v>
      </c>
      <c r="CS100" s="29"/>
      <c r="CT100" s="29">
        <v>3</v>
      </c>
      <c r="CU100" s="29">
        <v>13</v>
      </c>
      <c r="CV100" s="29">
        <v>5</v>
      </c>
      <c r="CW100" s="29">
        <v>100</v>
      </c>
      <c r="CX100" s="29"/>
      <c r="CY100" s="29">
        <v>3</v>
      </c>
      <c r="CZ100" s="29">
        <v>18</v>
      </c>
      <c r="DA100" s="29">
        <v>2</v>
      </c>
      <c r="DB100" s="29">
        <v>100</v>
      </c>
      <c r="DC100" s="29"/>
      <c r="DD100" s="29"/>
      <c r="DE100" s="29"/>
      <c r="DF100" s="29"/>
      <c r="DG100" s="29"/>
      <c r="DH100" s="29"/>
      <c r="DI100" s="29"/>
      <c r="DJ100" s="29"/>
      <c r="DK100" s="29"/>
      <c r="DL100" s="29"/>
      <c r="DM100" s="29"/>
      <c r="DN100" s="29"/>
    </row>
    <row r="101" spans="2:118" ht="18.75" customHeight="1">
      <c r="B101" s="38">
        <v>400030003</v>
      </c>
      <c r="C101" s="29">
        <v>40003</v>
      </c>
      <c r="D101" s="29" t="s">
        <v>1589</v>
      </c>
      <c r="E101" s="14">
        <v>4.7</v>
      </c>
      <c r="F101" s="14">
        <v>4.7</v>
      </c>
      <c r="G101" s="14">
        <v>30</v>
      </c>
      <c r="H101" s="29">
        <v>99</v>
      </c>
      <c r="I101" s="14" t="b">
        <v>0</v>
      </c>
      <c r="J101" s="20">
        <v>28</v>
      </c>
      <c r="K101" s="20">
        <v>100</v>
      </c>
      <c r="L101" s="20">
        <v>28</v>
      </c>
      <c r="M101" s="20">
        <v>100</v>
      </c>
      <c r="N101" s="20">
        <v>8</v>
      </c>
      <c r="O101" s="20">
        <v>100</v>
      </c>
      <c r="P101" s="20">
        <v>18</v>
      </c>
      <c r="Q101" s="20">
        <v>100</v>
      </c>
      <c r="R101" s="20">
        <v>13</v>
      </c>
      <c r="S101" s="20">
        <v>100</v>
      </c>
      <c r="T101" s="20">
        <v>18</v>
      </c>
      <c r="U101" s="20">
        <v>100</v>
      </c>
      <c r="V101" s="20">
        <v>18</v>
      </c>
      <c r="W101" s="20">
        <v>100</v>
      </c>
      <c r="X101" s="20">
        <v>8</v>
      </c>
      <c r="Y101" s="20">
        <v>100</v>
      </c>
      <c r="Z101" s="20">
        <v>23</v>
      </c>
      <c r="AA101" s="20">
        <v>100</v>
      </c>
      <c r="AB101" s="20">
        <v>3</v>
      </c>
      <c r="AC101" s="20">
        <v>100</v>
      </c>
      <c r="AD101" s="20">
        <v>18</v>
      </c>
      <c r="AE101" s="20">
        <v>100</v>
      </c>
      <c r="AF101" s="20">
        <v>28</v>
      </c>
      <c r="AG101" s="20">
        <v>100</v>
      </c>
      <c r="AH101" s="20">
        <v>23</v>
      </c>
      <c r="AI101" s="20">
        <v>100</v>
      </c>
      <c r="AJ101" s="20">
        <v>53</v>
      </c>
      <c r="AK101" s="20">
        <v>100</v>
      </c>
      <c r="AL101" s="20">
        <v>23</v>
      </c>
      <c r="AM101" s="20">
        <v>100</v>
      </c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29">
        <v>20</v>
      </c>
      <c r="BI101" s="29">
        <v>604800</v>
      </c>
      <c r="BJ101" s="29"/>
      <c r="BK101" s="29"/>
      <c r="BL101" s="29"/>
      <c r="BM101" s="29"/>
      <c r="BN101" s="29">
        <v>1</v>
      </c>
      <c r="BO101" s="29">
        <v>400030002</v>
      </c>
      <c r="BP101" s="29"/>
      <c r="BQ101" s="29"/>
      <c r="BR101" s="29"/>
      <c r="BS101" s="29"/>
      <c r="BT101" s="29"/>
      <c r="BU101" s="29"/>
      <c r="BV101" s="29"/>
      <c r="BW101" s="20">
        <v>1</v>
      </c>
      <c r="BX101" s="20">
        <v>1</v>
      </c>
      <c r="BY101" s="20">
        <v>3</v>
      </c>
      <c r="BZ101" s="20">
        <v>3</v>
      </c>
      <c r="CA101" s="14">
        <v>23</v>
      </c>
      <c r="CB101" s="14">
        <f t="shared" si="12"/>
        <v>141</v>
      </c>
      <c r="CC101" s="14">
        <v>100</v>
      </c>
      <c r="CD101" s="29"/>
      <c r="CE101" s="20">
        <v>3</v>
      </c>
      <c r="CF101" s="14">
        <v>24</v>
      </c>
      <c r="CG101" s="14">
        <f t="shared" si="13"/>
        <v>141</v>
      </c>
      <c r="CH101" s="14">
        <v>100</v>
      </c>
      <c r="CI101" s="29"/>
      <c r="CJ101" s="29">
        <v>3</v>
      </c>
      <c r="CK101" s="29">
        <v>3</v>
      </c>
      <c r="CL101" s="29">
        <v>25</v>
      </c>
      <c r="CM101" s="29">
        <v>100</v>
      </c>
      <c r="CN101" s="29"/>
      <c r="CO101" s="29">
        <v>3</v>
      </c>
      <c r="CP101" s="29">
        <v>8</v>
      </c>
      <c r="CQ101" s="29">
        <v>20</v>
      </c>
      <c r="CR101" s="29">
        <v>100</v>
      </c>
      <c r="CS101" s="29"/>
      <c r="CT101" s="29">
        <v>3</v>
      </c>
      <c r="CU101" s="29">
        <v>13</v>
      </c>
      <c r="CV101" s="29">
        <v>10</v>
      </c>
      <c r="CW101" s="29">
        <v>100</v>
      </c>
      <c r="CX101" s="29"/>
      <c r="CY101" s="29">
        <v>3</v>
      </c>
      <c r="CZ101" s="29">
        <v>18</v>
      </c>
      <c r="DA101" s="29">
        <v>5</v>
      </c>
      <c r="DB101" s="29">
        <v>100</v>
      </c>
      <c r="DC101" s="29"/>
      <c r="DD101" s="29">
        <v>3</v>
      </c>
      <c r="DE101" s="29">
        <v>21</v>
      </c>
      <c r="DF101" s="29">
        <v>1</v>
      </c>
      <c r="DG101" s="29">
        <v>10</v>
      </c>
      <c r="DH101" s="29"/>
      <c r="DI101" s="29"/>
      <c r="DJ101" s="29"/>
      <c r="DK101" s="29"/>
      <c r="DL101" s="29"/>
      <c r="DM101" s="29"/>
      <c r="DN101" s="29"/>
    </row>
    <row r="102" spans="2:118" ht="18.75" customHeight="1">
      <c r="B102" s="38">
        <v>400040001</v>
      </c>
      <c r="C102" s="29">
        <v>40004</v>
      </c>
      <c r="D102" s="29" t="s">
        <v>1591</v>
      </c>
      <c r="E102" s="14">
        <v>4.3</v>
      </c>
      <c r="F102" s="14">
        <v>4.3</v>
      </c>
      <c r="G102" s="14">
        <v>10</v>
      </c>
      <c r="H102" s="29">
        <v>99</v>
      </c>
      <c r="I102" s="14" t="b">
        <v>0</v>
      </c>
      <c r="J102" s="20">
        <v>4</v>
      </c>
      <c r="K102" s="20">
        <v>30</v>
      </c>
      <c r="L102" s="20">
        <v>4</v>
      </c>
      <c r="M102" s="20">
        <v>30</v>
      </c>
      <c r="N102" s="20">
        <v>9</v>
      </c>
      <c r="O102" s="20">
        <v>30</v>
      </c>
      <c r="P102" s="20">
        <v>19</v>
      </c>
      <c r="Q102" s="20">
        <v>30</v>
      </c>
      <c r="R102" s="20">
        <v>14</v>
      </c>
      <c r="S102" s="20">
        <v>30</v>
      </c>
      <c r="T102" s="20">
        <v>14</v>
      </c>
      <c r="U102" s="20">
        <v>30</v>
      </c>
      <c r="V102" s="20">
        <v>14</v>
      </c>
      <c r="W102" s="20">
        <v>30</v>
      </c>
      <c r="X102" s="20">
        <v>9</v>
      </c>
      <c r="Y102" s="20">
        <v>30</v>
      </c>
      <c r="Z102" s="20">
        <v>24</v>
      </c>
      <c r="AA102" s="20">
        <v>30</v>
      </c>
      <c r="AB102" s="20">
        <v>4</v>
      </c>
      <c r="AC102" s="20">
        <v>30</v>
      </c>
      <c r="AD102" s="20">
        <v>19</v>
      </c>
      <c r="AE102" s="20">
        <v>30</v>
      </c>
      <c r="AF102" s="20">
        <v>29</v>
      </c>
      <c r="AG102" s="20">
        <v>30</v>
      </c>
      <c r="AH102" s="20">
        <v>9</v>
      </c>
      <c r="AI102" s="20">
        <v>30</v>
      </c>
      <c r="AJ102" s="20">
        <v>54</v>
      </c>
      <c r="AK102" s="20">
        <v>30</v>
      </c>
      <c r="AL102" s="20">
        <v>14</v>
      </c>
      <c r="AM102" s="20">
        <v>30</v>
      </c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29">
        <v>20</v>
      </c>
      <c r="BI102" s="29">
        <v>604800</v>
      </c>
      <c r="BJ102" s="29"/>
      <c r="BK102" s="29"/>
      <c r="BL102" s="29"/>
      <c r="BM102" s="29"/>
      <c r="BN102" s="29"/>
      <c r="BO102" s="29"/>
      <c r="BP102" s="29"/>
      <c r="BQ102" s="29"/>
      <c r="BR102" s="29"/>
      <c r="BS102" s="29"/>
      <c r="BT102" s="29"/>
      <c r="BU102" s="29"/>
      <c r="BV102" s="29"/>
      <c r="BW102" s="20">
        <v>1</v>
      </c>
      <c r="BX102" s="20">
        <v>1</v>
      </c>
      <c r="BY102" s="20">
        <v>1</v>
      </c>
      <c r="BZ102" s="20">
        <v>3</v>
      </c>
      <c r="CA102" s="14">
        <v>23</v>
      </c>
      <c r="CB102" s="14">
        <f t="shared" si="12"/>
        <v>43</v>
      </c>
      <c r="CC102" s="14">
        <v>100</v>
      </c>
      <c r="CD102" s="29"/>
      <c r="CE102" s="20">
        <v>3</v>
      </c>
      <c r="CF102" s="14">
        <v>24</v>
      </c>
      <c r="CG102" s="14">
        <f t="shared" si="13"/>
        <v>43</v>
      </c>
      <c r="CH102" s="14">
        <v>100</v>
      </c>
      <c r="CI102" s="29"/>
      <c r="CJ102" s="29">
        <v>3</v>
      </c>
      <c r="CK102" s="29">
        <v>4</v>
      </c>
      <c r="CL102" s="29">
        <v>5</v>
      </c>
      <c r="CM102" s="29">
        <v>100</v>
      </c>
      <c r="CN102" s="29"/>
      <c r="CO102" s="29">
        <v>3</v>
      </c>
      <c r="CP102" s="29">
        <v>9</v>
      </c>
      <c r="CQ102" s="29">
        <v>2</v>
      </c>
      <c r="CR102" s="29">
        <v>100</v>
      </c>
      <c r="CS102" s="29"/>
      <c r="CT102" s="29"/>
      <c r="CU102" s="29"/>
      <c r="CV102" s="29"/>
      <c r="CW102" s="29"/>
      <c r="CX102" s="29"/>
      <c r="CY102" s="29"/>
      <c r="CZ102" s="29"/>
      <c r="DA102" s="29"/>
      <c r="DB102" s="29"/>
      <c r="DC102" s="29"/>
      <c r="DD102" s="29"/>
      <c r="DE102" s="29"/>
      <c r="DF102" s="29"/>
      <c r="DG102" s="29"/>
      <c r="DH102" s="29"/>
      <c r="DI102" s="29"/>
      <c r="DJ102" s="29"/>
      <c r="DK102" s="29"/>
      <c r="DL102" s="29"/>
      <c r="DM102" s="29"/>
      <c r="DN102" s="29"/>
    </row>
    <row r="103" spans="2:118" ht="18.75" customHeight="1">
      <c r="B103" s="38">
        <v>400040002</v>
      </c>
      <c r="C103" s="29">
        <v>40004</v>
      </c>
      <c r="D103" s="29" t="s">
        <v>1592</v>
      </c>
      <c r="E103" s="14">
        <v>4.5</v>
      </c>
      <c r="F103" s="14">
        <v>4.5</v>
      </c>
      <c r="G103" s="14">
        <v>20</v>
      </c>
      <c r="H103" s="29">
        <v>99</v>
      </c>
      <c r="I103" s="14" t="b">
        <v>0</v>
      </c>
      <c r="J103" s="20">
        <v>4</v>
      </c>
      <c r="K103" s="20">
        <v>65</v>
      </c>
      <c r="L103" s="20">
        <v>4</v>
      </c>
      <c r="M103" s="20">
        <v>65</v>
      </c>
      <c r="N103" s="20">
        <v>9</v>
      </c>
      <c r="O103" s="20">
        <v>65</v>
      </c>
      <c r="P103" s="20">
        <v>19</v>
      </c>
      <c r="Q103" s="20">
        <v>65</v>
      </c>
      <c r="R103" s="20">
        <v>14</v>
      </c>
      <c r="S103" s="20">
        <v>65</v>
      </c>
      <c r="T103" s="20">
        <v>19</v>
      </c>
      <c r="U103" s="20">
        <v>65</v>
      </c>
      <c r="V103" s="20">
        <v>19</v>
      </c>
      <c r="W103" s="20">
        <v>65</v>
      </c>
      <c r="X103" s="20">
        <v>9</v>
      </c>
      <c r="Y103" s="20">
        <v>65</v>
      </c>
      <c r="Z103" s="20">
        <v>24</v>
      </c>
      <c r="AA103" s="20">
        <v>65</v>
      </c>
      <c r="AB103" s="20">
        <v>4</v>
      </c>
      <c r="AC103" s="20">
        <v>65</v>
      </c>
      <c r="AD103" s="20">
        <v>19</v>
      </c>
      <c r="AE103" s="20">
        <v>65</v>
      </c>
      <c r="AF103" s="20">
        <v>29</v>
      </c>
      <c r="AG103" s="20">
        <v>65</v>
      </c>
      <c r="AH103" s="20">
        <v>9</v>
      </c>
      <c r="AI103" s="20">
        <v>65</v>
      </c>
      <c r="AJ103" s="20">
        <v>54</v>
      </c>
      <c r="AK103" s="20">
        <v>65</v>
      </c>
      <c r="AL103" s="20">
        <v>14</v>
      </c>
      <c r="AM103" s="20">
        <v>65</v>
      </c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29">
        <v>20</v>
      </c>
      <c r="BI103" s="29">
        <v>604800</v>
      </c>
      <c r="BJ103" s="29"/>
      <c r="BK103" s="29"/>
      <c r="BL103" s="29"/>
      <c r="BM103" s="29"/>
      <c r="BN103" s="29">
        <v>1</v>
      </c>
      <c r="BO103" s="29">
        <v>400040001</v>
      </c>
      <c r="BP103" s="29"/>
      <c r="BQ103" s="29"/>
      <c r="BR103" s="29"/>
      <c r="BS103" s="29"/>
      <c r="BT103" s="29"/>
      <c r="BU103" s="29"/>
      <c r="BV103" s="29"/>
      <c r="BW103" s="20">
        <v>1</v>
      </c>
      <c r="BX103" s="20">
        <v>1</v>
      </c>
      <c r="BY103" s="20">
        <v>2</v>
      </c>
      <c r="BZ103" s="20">
        <v>3</v>
      </c>
      <c r="CA103" s="14">
        <v>23</v>
      </c>
      <c r="CB103" s="14">
        <f t="shared" si="12"/>
        <v>90</v>
      </c>
      <c r="CC103" s="14">
        <v>100</v>
      </c>
      <c r="CD103" s="29"/>
      <c r="CE103" s="20">
        <v>3</v>
      </c>
      <c r="CF103" s="14">
        <v>24</v>
      </c>
      <c r="CG103" s="14">
        <f t="shared" si="13"/>
        <v>90</v>
      </c>
      <c r="CH103" s="14">
        <v>100</v>
      </c>
      <c r="CI103" s="29"/>
      <c r="CJ103" s="29">
        <v>3</v>
      </c>
      <c r="CK103" s="29">
        <v>4</v>
      </c>
      <c r="CL103" s="29">
        <v>15</v>
      </c>
      <c r="CM103" s="29">
        <v>100</v>
      </c>
      <c r="CN103" s="29"/>
      <c r="CO103" s="29">
        <v>3</v>
      </c>
      <c r="CP103" s="29">
        <v>9</v>
      </c>
      <c r="CQ103" s="29">
        <v>10</v>
      </c>
      <c r="CR103" s="29">
        <v>100</v>
      </c>
      <c r="CS103" s="29"/>
      <c r="CT103" s="29">
        <v>3</v>
      </c>
      <c r="CU103" s="29">
        <v>14</v>
      </c>
      <c r="CV103" s="29">
        <v>5</v>
      </c>
      <c r="CW103" s="29">
        <v>100</v>
      </c>
      <c r="CX103" s="29"/>
      <c r="CY103" s="29">
        <v>3</v>
      </c>
      <c r="CZ103" s="29">
        <v>19</v>
      </c>
      <c r="DA103" s="29">
        <v>2</v>
      </c>
      <c r="DB103" s="29">
        <v>100</v>
      </c>
      <c r="DC103" s="29"/>
      <c r="DD103" s="29"/>
      <c r="DE103" s="29"/>
      <c r="DF103" s="29"/>
      <c r="DG103" s="29"/>
      <c r="DH103" s="29"/>
      <c r="DI103" s="29"/>
      <c r="DJ103" s="29"/>
      <c r="DK103" s="29"/>
      <c r="DL103" s="29"/>
      <c r="DM103" s="29"/>
      <c r="DN103" s="29"/>
    </row>
    <row r="104" spans="2:118" ht="18.75" customHeight="1">
      <c r="B104" s="38">
        <v>400040003</v>
      </c>
      <c r="C104" s="29">
        <v>40004</v>
      </c>
      <c r="D104" s="29" t="s">
        <v>1593</v>
      </c>
      <c r="E104" s="14">
        <v>4.7</v>
      </c>
      <c r="F104" s="14">
        <v>4.7</v>
      </c>
      <c r="G104" s="14">
        <v>30</v>
      </c>
      <c r="H104" s="29">
        <v>99</v>
      </c>
      <c r="I104" s="14" t="b">
        <v>0</v>
      </c>
      <c r="J104" s="20">
        <v>29</v>
      </c>
      <c r="K104" s="20">
        <v>100</v>
      </c>
      <c r="L104" s="20">
        <v>29</v>
      </c>
      <c r="M104" s="20">
        <v>100</v>
      </c>
      <c r="N104" s="20">
        <v>9</v>
      </c>
      <c r="O104" s="20">
        <v>100</v>
      </c>
      <c r="P104" s="20">
        <v>19</v>
      </c>
      <c r="Q104" s="20">
        <v>100</v>
      </c>
      <c r="R104" s="20">
        <v>14</v>
      </c>
      <c r="S104" s="20">
        <v>100</v>
      </c>
      <c r="T104" s="20">
        <v>19</v>
      </c>
      <c r="U104" s="20">
        <v>100</v>
      </c>
      <c r="V104" s="20">
        <v>19</v>
      </c>
      <c r="W104" s="20">
        <v>100</v>
      </c>
      <c r="X104" s="20">
        <v>9</v>
      </c>
      <c r="Y104" s="20">
        <v>100</v>
      </c>
      <c r="Z104" s="20">
        <v>24</v>
      </c>
      <c r="AA104" s="20">
        <v>100</v>
      </c>
      <c r="AB104" s="20">
        <v>4</v>
      </c>
      <c r="AC104" s="20">
        <v>100</v>
      </c>
      <c r="AD104" s="20">
        <v>19</v>
      </c>
      <c r="AE104" s="20">
        <v>100</v>
      </c>
      <c r="AF104" s="20">
        <v>29</v>
      </c>
      <c r="AG104" s="20">
        <v>100</v>
      </c>
      <c r="AH104" s="20">
        <v>24</v>
      </c>
      <c r="AI104" s="20">
        <v>100</v>
      </c>
      <c r="AJ104" s="20">
        <v>54</v>
      </c>
      <c r="AK104" s="20">
        <v>100</v>
      </c>
      <c r="AL104" s="20">
        <v>24</v>
      </c>
      <c r="AM104" s="20">
        <v>100</v>
      </c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29">
        <v>20</v>
      </c>
      <c r="BI104" s="29">
        <v>604800</v>
      </c>
      <c r="BJ104" s="29"/>
      <c r="BK104" s="29"/>
      <c r="BL104" s="29"/>
      <c r="BM104" s="29"/>
      <c r="BN104" s="29">
        <v>1</v>
      </c>
      <c r="BO104" s="29">
        <v>400040002</v>
      </c>
      <c r="BP104" s="29"/>
      <c r="BQ104" s="29"/>
      <c r="BR104" s="29"/>
      <c r="BS104" s="29"/>
      <c r="BT104" s="29"/>
      <c r="BU104" s="29"/>
      <c r="BV104" s="29"/>
      <c r="BW104" s="20">
        <v>1</v>
      </c>
      <c r="BX104" s="20">
        <v>1</v>
      </c>
      <c r="BY104" s="20">
        <v>3</v>
      </c>
      <c r="BZ104" s="20">
        <v>3</v>
      </c>
      <c r="CA104" s="14">
        <v>23</v>
      </c>
      <c r="CB104" s="14">
        <f t="shared" si="12"/>
        <v>141</v>
      </c>
      <c r="CC104" s="14">
        <v>100</v>
      </c>
      <c r="CD104" s="29"/>
      <c r="CE104" s="20">
        <v>3</v>
      </c>
      <c r="CF104" s="14">
        <v>24</v>
      </c>
      <c r="CG104" s="14">
        <f t="shared" si="13"/>
        <v>141</v>
      </c>
      <c r="CH104" s="14">
        <v>100</v>
      </c>
      <c r="CI104" s="29"/>
      <c r="CJ104" s="29">
        <v>3</v>
      </c>
      <c r="CK104" s="29">
        <v>4</v>
      </c>
      <c r="CL104" s="29">
        <v>25</v>
      </c>
      <c r="CM104" s="29">
        <v>100</v>
      </c>
      <c r="CN104" s="29"/>
      <c r="CO104" s="29">
        <v>3</v>
      </c>
      <c r="CP104" s="29">
        <v>9</v>
      </c>
      <c r="CQ104" s="29">
        <v>20</v>
      </c>
      <c r="CR104" s="29">
        <v>100</v>
      </c>
      <c r="CS104" s="29"/>
      <c r="CT104" s="29">
        <v>3</v>
      </c>
      <c r="CU104" s="29">
        <v>14</v>
      </c>
      <c r="CV104" s="29">
        <v>10</v>
      </c>
      <c r="CW104" s="29">
        <v>100</v>
      </c>
      <c r="CX104" s="29"/>
      <c r="CY104" s="29">
        <v>3</v>
      </c>
      <c r="CZ104" s="29">
        <v>19</v>
      </c>
      <c r="DA104" s="29">
        <v>5</v>
      </c>
      <c r="DB104" s="29">
        <v>100</v>
      </c>
      <c r="DC104" s="29"/>
      <c r="DD104" s="29">
        <v>3</v>
      </c>
      <c r="DE104" s="29">
        <v>21</v>
      </c>
      <c r="DF104" s="29">
        <v>1</v>
      </c>
      <c r="DG104" s="29">
        <v>10</v>
      </c>
      <c r="DH104" s="29"/>
      <c r="DI104" s="29"/>
      <c r="DJ104" s="29"/>
      <c r="DK104" s="29"/>
      <c r="DL104" s="29"/>
      <c r="DM104" s="29"/>
      <c r="DN104" s="29"/>
    </row>
    <row r="105" spans="2:118" ht="18.75" customHeight="1">
      <c r="B105" s="38">
        <v>400050001</v>
      </c>
      <c r="C105" s="29">
        <v>40005</v>
      </c>
      <c r="D105" s="29" t="s">
        <v>1595</v>
      </c>
      <c r="E105" s="14">
        <v>4.3</v>
      </c>
      <c r="F105" s="14">
        <v>4.3</v>
      </c>
      <c r="G105" s="14">
        <v>10</v>
      </c>
      <c r="H105" s="29">
        <v>99</v>
      </c>
      <c r="I105" s="14" t="b">
        <v>0</v>
      </c>
      <c r="J105" s="20">
        <v>5</v>
      </c>
      <c r="K105" s="20">
        <v>30</v>
      </c>
      <c r="L105" s="20">
        <v>5</v>
      </c>
      <c r="M105" s="20">
        <v>30</v>
      </c>
      <c r="N105" s="20">
        <v>10</v>
      </c>
      <c r="O105" s="20">
        <v>30</v>
      </c>
      <c r="P105" s="20">
        <v>20</v>
      </c>
      <c r="Q105" s="20">
        <v>30</v>
      </c>
      <c r="R105" s="20">
        <v>15</v>
      </c>
      <c r="S105" s="20">
        <v>30</v>
      </c>
      <c r="T105" s="20">
        <v>15</v>
      </c>
      <c r="U105" s="20">
        <v>30</v>
      </c>
      <c r="V105" s="20">
        <v>15</v>
      </c>
      <c r="W105" s="20">
        <v>30</v>
      </c>
      <c r="X105" s="20">
        <v>10</v>
      </c>
      <c r="Y105" s="20">
        <v>30</v>
      </c>
      <c r="Z105" s="20">
        <v>25</v>
      </c>
      <c r="AA105" s="20">
        <v>30</v>
      </c>
      <c r="AB105" s="20">
        <v>5</v>
      </c>
      <c r="AC105" s="20">
        <v>30</v>
      </c>
      <c r="AD105" s="20">
        <v>20</v>
      </c>
      <c r="AE105" s="20">
        <v>30</v>
      </c>
      <c r="AF105" s="20">
        <v>30</v>
      </c>
      <c r="AG105" s="20">
        <v>30</v>
      </c>
      <c r="AH105" s="20">
        <v>10</v>
      </c>
      <c r="AI105" s="20">
        <v>30</v>
      </c>
      <c r="AJ105" s="20">
        <v>55</v>
      </c>
      <c r="AK105" s="20">
        <v>30</v>
      </c>
      <c r="AL105" s="20">
        <v>15</v>
      </c>
      <c r="AM105" s="20">
        <v>30</v>
      </c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29">
        <v>20</v>
      </c>
      <c r="BI105" s="29">
        <v>604800</v>
      </c>
      <c r="BJ105" s="29"/>
      <c r="BK105" s="29"/>
      <c r="BL105" s="29"/>
      <c r="BM105" s="29"/>
      <c r="BN105" s="29"/>
      <c r="BO105" s="29"/>
      <c r="BP105" s="29"/>
      <c r="BQ105" s="29"/>
      <c r="BR105" s="29"/>
      <c r="BS105" s="29"/>
      <c r="BT105" s="29"/>
      <c r="BU105" s="29"/>
      <c r="BV105" s="29"/>
      <c r="BW105" s="20">
        <v>1</v>
      </c>
      <c r="BX105" s="20">
        <v>1</v>
      </c>
      <c r="BY105" s="20">
        <v>1</v>
      </c>
      <c r="BZ105" s="20">
        <v>3</v>
      </c>
      <c r="CA105" s="14">
        <v>23</v>
      </c>
      <c r="CB105" s="14">
        <f t="shared" si="12"/>
        <v>43</v>
      </c>
      <c r="CC105" s="14">
        <v>100</v>
      </c>
      <c r="CD105" s="29"/>
      <c r="CE105" s="20">
        <v>3</v>
      </c>
      <c r="CF105" s="14">
        <v>24</v>
      </c>
      <c r="CG105" s="14">
        <f t="shared" si="13"/>
        <v>43</v>
      </c>
      <c r="CH105" s="14">
        <v>100</v>
      </c>
      <c r="CI105" s="29"/>
      <c r="CJ105" s="29">
        <v>3</v>
      </c>
      <c r="CK105" s="29">
        <v>5</v>
      </c>
      <c r="CL105" s="29">
        <v>5</v>
      </c>
      <c r="CM105" s="29">
        <v>100</v>
      </c>
      <c r="CN105" s="29"/>
      <c r="CO105" s="29">
        <v>3</v>
      </c>
      <c r="CP105" s="29">
        <v>10</v>
      </c>
      <c r="CQ105" s="29">
        <v>2</v>
      </c>
      <c r="CR105" s="29">
        <v>100</v>
      </c>
      <c r="CS105" s="29"/>
      <c r="CT105" s="29"/>
      <c r="CU105" s="29"/>
      <c r="CV105" s="29"/>
      <c r="CW105" s="29"/>
      <c r="CX105" s="29"/>
      <c r="CY105" s="29"/>
      <c r="CZ105" s="29"/>
      <c r="DA105" s="29"/>
      <c r="DB105" s="29"/>
      <c r="DC105" s="29"/>
      <c r="DD105" s="29"/>
      <c r="DE105" s="29"/>
      <c r="DF105" s="29"/>
      <c r="DG105" s="29"/>
      <c r="DH105" s="29"/>
      <c r="DI105" s="29"/>
      <c r="DJ105" s="29"/>
      <c r="DK105" s="29"/>
      <c r="DL105" s="29"/>
      <c r="DM105" s="29"/>
      <c r="DN105" s="29"/>
    </row>
    <row r="106" spans="2:118" ht="18.75" customHeight="1">
      <c r="B106" s="38">
        <v>400050002</v>
      </c>
      <c r="C106" s="29">
        <v>40005</v>
      </c>
      <c r="D106" s="29" t="s">
        <v>1596</v>
      </c>
      <c r="E106" s="14">
        <v>4.5</v>
      </c>
      <c r="F106" s="14">
        <v>4.5</v>
      </c>
      <c r="G106" s="14">
        <v>20</v>
      </c>
      <c r="H106" s="29">
        <v>99</v>
      </c>
      <c r="I106" s="14" t="b">
        <v>0</v>
      </c>
      <c r="J106" s="20">
        <v>5</v>
      </c>
      <c r="K106" s="20">
        <v>65</v>
      </c>
      <c r="L106" s="20">
        <v>5</v>
      </c>
      <c r="M106" s="20">
        <v>65</v>
      </c>
      <c r="N106" s="20">
        <v>10</v>
      </c>
      <c r="O106" s="20">
        <v>65</v>
      </c>
      <c r="P106" s="20">
        <v>20</v>
      </c>
      <c r="Q106" s="20">
        <v>65</v>
      </c>
      <c r="R106" s="20">
        <v>15</v>
      </c>
      <c r="S106" s="20">
        <v>65</v>
      </c>
      <c r="T106" s="20">
        <v>20</v>
      </c>
      <c r="U106" s="20">
        <v>65</v>
      </c>
      <c r="V106" s="20">
        <v>20</v>
      </c>
      <c r="W106" s="20">
        <v>65</v>
      </c>
      <c r="X106" s="20">
        <v>10</v>
      </c>
      <c r="Y106" s="20">
        <v>65</v>
      </c>
      <c r="Z106" s="20">
        <v>25</v>
      </c>
      <c r="AA106" s="20">
        <v>65</v>
      </c>
      <c r="AB106" s="20">
        <v>5</v>
      </c>
      <c r="AC106" s="20">
        <v>65</v>
      </c>
      <c r="AD106" s="20">
        <v>20</v>
      </c>
      <c r="AE106" s="20">
        <v>65</v>
      </c>
      <c r="AF106" s="20">
        <v>30</v>
      </c>
      <c r="AG106" s="20">
        <v>65</v>
      </c>
      <c r="AH106" s="20">
        <v>10</v>
      </c>
      <c r="AI106" s="20">
        <v>65</v>
      </c>
      <c r="AJ106" s="20">
        <v>55</v>
      </c>
      <c r="AK106" s="20">
        <v>65</v>
      </c>
      <c r="AL106" s="20">
        <v>15</v>
      </c>
      <c r="AM106" s="20">
        <v>65</v>
      </c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29">
        <v>20</v>
      </c>
      <c r="BI106" s="29">
        <v>604800</v>
      </c>
      <c r="BJ106" s="29"/>
      <c r="BK106" s="29"/>
      <c r="BL106" s="29"/>
      <c r="BM106" s="29"/>
      <c r="BN106" s="29">
        <v>1</v>
      </c>
      <c r="BO106" s="29">
        <v>400050001</v>
      </c>
      <c r="BP106" s="29"/>
      <c r="BQ106" s="29"/>
      <c r="BR106" s="29"/>
      <c r="BS106" s="29"/>
      <c r="BT106" s="29"/>
      <c r="BU106" s="29"/>
      <c r="BV106" s="29"/>
      <c r="BW106" s="20">
        <v>1</v>
      </c>
      <c r="BX106" s="20">
        <v>1</v>
      </c>
      <c r="BY106" s="20">
        <v>2</v>
      </c>
      <c r="BZ106" s="20">
        <v>3</v>
      </c>
      <c r="CA106" s="14">
        <v>23</v>
      </c>
      <c r="CB106" s="14">
        <f t="shared" si="12"/>
        <v>90</v>
      </c>
      <c r="CC106" s="14">
        <v>100</v>
      </c>
      <c r="CD106" s="29"/>
      <c r="CE106" s="20">
        <v>3</v>
      </c>
      <c r="CF106" s="14">
        <v>24</v>
      </c>
      <c r="CG106" s="14">
        <f t="shared" si="13"/>
        <v>90</v>
      </c>
      <c r="CH106" s="14">
        <v>100</v>
      </c>
      <c r="CI106" s="29"/>
      <c r="CJ106" s="29">
        <v>3</v>
      </c>
      <c r="CK106" s="29">
        <v>5</v>
      </c>
      <c r="CL106" s="29">
        <v>15</v>
      </c>
      <c r="CM106" s="29">
        <v>100</v>
      </c>
      <c r="CN106" s="29"/>
      <c r="CO106" s="29">
        <v>3</v>
      </c>
      <c r="CP106" s="29">
        <v>10</v>
      </c>
      <c r="CQ106" s="29">
        <v>10</v>
      </c>
      <c r="CR106" s="29">
        <v>100</v>
      </c>
      <c r="CS106" s="29"/>
      <c r="CT106" s="29">
        <v>3</v>
      </c>
      <c r="CU106" s="29">
        <v>15</v>
      </c>
      <c r="CV106" s="29">
        <v>5</v>
      </c>
      <c r="CW106" s="29">
        <v>100</v>
      </c>
      <c r="CX106" s="29"/>
      <c r="CY106" s="29">
        <v>3</v>
      </c>
      <c r="CZ106" s="29">
        <v>20</v>
      </c>
      <c r="DA106" s="29">
        <v>2</v>
      </c>
      <c r="DB106" s="29">
        <v>100</v>
      </c>
      <c r="DC106" s="29"/>
      <c r="DD106" s="29"/>
      <c r="DE106" s="29"/>
      <c r="DF106" s="29"/>
      <c r="DG106" s="29"/>
      <c r="DH106" s="29"/>
      <c r="DI106" s="29"/>
      <c r="DJ106" s="29"/>
      <c r="DK106" s="29"/>
      <c r="DL106" s="29"/>
      <c r="DM106" s="29"/>
      <c r="DN106" s="29"/>
    </row>
    <row r="107" spans="2:118" ht="18.75" customHeight="1">
      <c r="B107" s="38">
        <v>400050003</v>
      </c>
      <c r="C107" s="29">
        <v>40005</v>
      </c>
      <c r="D107" s="29" t="s">
        <v>1597</v>
      </c>
      <c r="E107" s="14">
        <v>4.7</v>
      </c>
      <c r="F107" s="14">
        <v>4.7</v>
      </c>
      <c r="G107" s="14">
        <v>30</v>
      </c>
      <c r="H107" s="29">
        <v>99</v>
      </c>
      <c r="I107" s="14" t="b">
        <v>0</v>
      </c>
      <c r="J107" s="20">
        <v>30</v>
      </c>
      <c r="K107" s="20">
        <v>100</v>
      </c>
      <c r="L107" s="20">
        <v>30</v>
      </c>
      <c r="M107" s="20">
        <v>100</v>
      </c>
      <c r="N107" s="20">
        <v>10</v>
      </c>
      <c r="O107" s="20">
        <v>100</v>
      </c>
      <c r="P107" s="20">
        <v>20</v>
      </c>
      <c r="Q107" s="20">
        <v>100</v>
      </c>
      <c r="R107" s="20">
        <v>15</v>
      </c>
      <c r="S107" s="20">
        <v>100</v>
      </c>
      <c r="T107" s="20">
        <v>20</v>
      </c>
      <c r="U107" s="20">
        <v>100</v>
      </c>
      <c r="V107" s="20">
        <v>20</v>
      </c>
      <c r="W107" s="20">
        <v>100</v>
      </c>
      <c r="X107" s="20">
        <v>10</v>
      </c>
      <c r="Y107" s="20">
        <v>100</v>
      </c>
      <c r="Z107" s="20">
        <v>25</v>
      </c>
      <c r="AA107" s="20">
        <v>100</v>
      </c>
      <c r="AB107" s="20">
        <v>5</v>
      </c>
      <c r="AC107" s="20">
        <v>100</v>
      </c>
      <c r="AD107" s="20">
        <v>20</v>
      </c>
      <c r="AE107" s="20">
        <v>100</v>
      </c>
      <c r="AF107" s="20">
        <v>30</v>
      </c>
      <c r="AG107" s="20">
        <v>100</v>
      </c>
      <c r="AH107" s="20">
        <v>25</v>
      </c>
      <c r="AI107" s="20">
        <v>100</v>
      </c>
      <c r="AJ107" s="20">
        <v>55</v>
      </c>
      <c r="AK107" s="20">
        <v>100</v>
      </c>
      <c r="AL107" s="20">
        <v>25</v>
      </c>
      <c r="AM107" s="20">
        <v>100</v>
      </c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29">
        <v>20</v>
      </c>
      <c r="BI107" s="29">
        <v>604800</v>
      </c>
      <c r="BJ107" s="29"/>
      <c r="BK107" s="29"/>
      <c r="BL107" s="29"/>
      <c r="BM107" s="29"/>
      <c r="BN107" s="29">
        <v>1</v>
      </c>
      <c r="BO107" s="29">
        <v>400050002</v>
      </c>
      <c r="BP107" s="29"/>
      <c r="BQ107" s="29"/>
      <c r="BR107" s="29"/>
      <c r="BS107" s="29"/>
      <c r="BT107" s="29"/>
      <c r="BU107" s="29"/>
      <c r="BV107" s="29"/>
      <c r="BW107" s="20">
        <v>1</v>
      </c>
      <c r="BX107" s="20">
        <v>1</v>
      </c>
      <c r="BY107" s="20">
        <v>3</v>
      </c>
      <c r="BZ107" s="20">
        <v>3</v>
      </c>
      <c r="CA107" s="14">
        <v>23</v>
      </c>
      <c r="CB107" s="14">
        <f t="shared" si="12"/>
        <v>141</v>
      </c>
      <c r="CC107" s="14">
        <v>100</v>
      </c>
      <c r="CD107" s="29"/>
      <c r="CE107" s="20">
        <v>3</v>
      </c>
      <c r="CF107" s="14">
        <v>24</v>
      </c>
      <c r="CG107" s="14">
        <f t="shared" si="13"/>
        <v>141</v>
      </c>
      <c r="CH107" s="14">
        <v>100</v>
      </c>
      <c r="CI107" s="29"/>
      <c r="CJ107" s="29">
        <v>3</v>
      </c>
      <c r="CK107" s="29">
        <v>5</v>
      </c>
      <c r="CL107" s="29">
        <v>25</v>
      </c>
      <c r="CM107" s="29">
        <v>100</v>
      </c>
      <c r="CN107" s="29"/>
      <c r="CO107" s="29">
        <v>3</v>
      </c>
      <c r="CP107" s="29">
        <v>10</v>
      </c>
      <c r="CQ107" s="29">
        <v>20</v>
      </c>
      <c r="CR107" s="29">
        <v>100</v>
      </c>
      <c r="CS107" s="29"/>
      <c r="CT107" s="29">
        <v>3</v>
      </c>
      <c r="CU107" s="29">
        <v>15</v>
      </c>
      <c r="CV107" s="29">
        <v>10</v>
      </c>
      <c r="CW107" s="29">
        <v>100</v>
      </c>
      <c r="CX107" s="29"/>
      <c r="CY107" s="29">
        <v>3</v>
      </c>
      <c r="CZ107" s="29">
        <v>20</v>
      </c>
      <c r="DA107" s="29">
        <v>5</v>
      </c>
      <c r="DB107" s="29">
        <v>100</v>
      </c>
      <c r="DC107" s="29"/>
      <c r="DD107" s="29">
        <v>3</v>
      </c>
      <c r="DE107" s="29">
        <v>21</v>
      </c>
      <c r="DF107" s="29">
        <v>1</v>
      </c>
      <c r="DG107" s="29">
        <v>10</v>
      </c>
      <c r="DH107" s="29"/>
      <c r="DI107" s="29"/>
      <c r="DJ107" s="29"/>
      <c r="DK107" s="29"/>
      <c r="DL107" s="29"/>
      <c r="DM107" s="29"/>
      <c r="DN107" s="29"/>
    </row>
    <row r="108" spans="2:118" ht="18.75" customHeight="1">
      <c r="B108" s="38"/>
      <c r="C108" s="29"/>
      <c r="D108" s="29"/>
      <c r="E108" s="29"/>
      <c r="F108" s="29"/>
      <c r="G108" s="29"/>
      <c r="H108" s="29"/>
      <c r="I108" s="29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  <c r="BA108" s="38"/>
      <c r="BB108" s="38"/>
      <c r="BC108" s="38"/>
      <c r="BD108" s="38"/>
      <c r="BE108" s="38"/>
      <c r="BF108" s="38"/>
      <c r="BG108" s="38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38"/>
      <c r="BX108" s="38"/>
      <c r="BY108" s="38"/>
      <c r="BZ108" s="38"/>
      <c r="CA108" s="29"/>
      <c r="CB108" s="29"/>
      <c r="CC108" s="29"/>
      <c r="CD108" s="29"/>
      <c r="CE108" s="38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</row>
    <row r="109" spans="2:118" ht="18.75" customHeight="1">
      <c r="B109" s="38"/>
      <c r="C109" s="29"/>
      <c r="D109" s="29"/>
      <c r="E109" s="29"/>
      <c r="F109" s="29"/>
      <c r="G109" s="29"/>
      <c r="H109" s="29"/>
      <c r="I109" s="29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  <c r="BA109" s="38"/>
      <c r="BB109" s="38"/>
      <c r="BC109" s="38"/>
      <c r="BD109" s="38"/>
      <c r="BE109" s="38"/>
      <c r="BF109" s="38"/>
      <c r="BG109" s="38"/>
      <c r="BH109" s="29"/>
      <c r="BI109" s="29"/>
      <c r="BJ109" s="29"/>
      <c r="BK109" s="29"/>
      <c r="BL109" s="29"/>
      <c r="BM109" s="29"/>
      <c r="BN109" s="29"/>
      <c r="BO109" s="29"/>
      <c r="BP109" s="29"/>
      <c r="BQ109" s="29"/>
      <c r="BR109" s="29"/>
      <c r="BS109" s="29"/>
      <c r="BT109" s="29"/>
      <c r="BU109" s="29"/>
      <c r="BV109" s="29"/>
      <c r="BW109" s="38"/>
      <c r="BX109" s="38"/>
      <c r="BY109" s="38"/>
      <c r="BZ109" s="38"/>
      <c r="CA109" s="29"/>
      <c r="CB109" s="29"/>
      <c r="CC109" s="29"/>
      <c r="CD109" s="29"/>
      <c r="CE109" s="38"/>
      <c r="CF109" s="29"/>
      <c r="CG109" s="29"/>
      <c r="CH109" s="29"/>
      <c r="CI109" s="29"/>
      <c r="CJ109" s="29"/>
      <c r="CK109" s="29"/>
      <c r="CL109" s="29"/>
      <c r="CM109" s="29"/>
      <c r="CN109" s="29"/>
      <c r="CO109" s="29"/>
      <c r="CP109" s="29"/>
      <c r="CQ109" s="29"/>
      <c r="CR109" s="29"/>
      <c r="CS109" s="29"/>
      <c r="CT109" s="29"/>
      <c r="CU109" s="29"/>
      <c r="CV109" s="29"/>
      <c r="CW109" s="29"/>
      <c r="CX109" s="29"/>
      <c r="CY109" s="29"/>
      <c r="CZ109" s="29"/>
      <c r="DA109" s="29"/>
      <c r="DB109" s="29"/>
      <c r="DC109" s="29"/>
      <c r="DD109" s="29"/>
      <c r="DE109" s="29"/>
      <c r="DF109" s="29"/>
      <c r="DG109" s="29"/>
      <c r="DH109" s="29"/>
      <c r="DI109" s="29"/>
      <c r="DJ109" s="29"/>
      <c r="DK109" s="29"/>
      <c r="DL109" s="29"/>
      <c r="DM109" s="29"/>
      <c r="DN109" s="29"/>
    </row>
    <row r="110" spans="2:118" ht="18.75" customHeight="1">
      <c r="B110" s="38"/>
      <c r="C110" s="29"/>
      <c r="D110" s="29"/>
      <c r="E110" s="29"/>
      <c r="F110" s="29"/>
      <c r="G110" s="29"/>
      <c r="H110" s="29"/>
      <c r="I110" s="29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  <c r="BA110" s="38"/>
      <c r="BB110" s="38"/>
      <c r="BC110" s="38"/>
      <c r="BD110" s="38"/>
      <c r="BE110" s="38"/>
      <c r="BF110" s="38"/>
      <c r="BG110" s="38"/>
      <c r="BH110" s="29"/>
      <c r="BI110" s="29"/>
      <c r="BJ110" s="29"/>
      <c r="BK110" s="29"/>
      <c r="BL110" s="29"/>
      <c r="BM110" s="29"/>
      <c r="BN110" s="29"/>
      <c r="BO110" s="29"/>
      <c r="BP110" s="29"/>
      <c r="BQ110" s="29"/>
      <c r="BR110" s="29"/>
      <c r="BS110" s="29"/>
      <c r="BT110" s="29"/>
      <c r="BU110" s="29"/>
      <c r="BV110" s="29"/>
      <c r="BW110" s="38"/>
      <c r="BX110" s="38"/>
      <c r="BY110" s="38"/>
      <c r="BZ110" s="38"/>
      <c r="CA110" s="29"/>
      <c r="CB110" s="29"/>
      <c r="CC110" s="29"/>
      <c r="CD110" s="29"/>
      <c r="CE110" s="38"/>
      <c r="CF110" s="29"/>
      <c r="CG110" s="29"/>
      <c r="CH110" s="29"/>
      <c r="CI110" s="29"/>
      <c r="CJ110" s="29"/>
      <c r="CK110" s="29"/>
      <c r="CL110" s="29"/>
      <c r="CM110" s="29"/>
      <c r="CN110" s="29"/>
      <c r="CO110" s="29"/>
      <c r="CP110" s="29"/>
      <c r="CQ110" s="29"/>
      <c r="CR110" s="29"/>
      <c r="CS110" s="29"/>
      <c r="CT110" s="29"/>
      <c r="CU110" s="29"/>
      <c r="CV110" s="29"/>
      <c r="CW110" s="29"/>
      <c r="CX110" s="29"/>
      <c r="CY110" s="29"/>
      <c r="CZ110" s="29"/>
      <c r="DA110" s="29"/>
      <c r="DB110" s="29"/>
      <c r="DC110" s="29"/>
      <c r="DD110" s="29"/>
      <c r="DE110" s="29"/>
      <c r="DF110" s="29"/>
      <c r="DG110" s="29"/>
      <c r="DH110" s="29"/>
      <c r="DI110" s="29"/>
      <c r="DJ110" s="29"/>
      <c r="DK110" s="29"/>
      <c r="DL110" s="29"/>
      <c r="DM110" s="29"/>
      <c r="DN110" s="29"/>
    </row>
    <row r="111" spans="2:118" ht="18.75" customHeight="1">
      <c r="B111" s="38"/>
      <c r="C111" s="29"/>
      <c r="D111" s="29"/>
      <c r="E111" s="29"/>
      <c r="F111" s="29"/>
      <c r="G111" s="29"/>
      <c r="H111" s="29"/>
      <c r="I111" s="29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  <c r="BA111" s="38"/>
      <c r="BB111" s="38"/>
      <c r="BC111" s="38"/>
      <c r="BD111" s="38"/>
      <c r="BE111" s="38"/>
      <c r="BF111" s="38"/>
      <c r="BG111" s="38"/>
      <c r="BH111" s="29"/>
      <c r="BI111" s="29"/>
      <c r="BJ111" s="29"/>
      <c r="BK111" s="29"/>
      <c r="BL111" s="29"/>
      <c r="BM111" s="29"/>
      <c r="BN111" s="29"/>
      <c r="BO111" s="29"/>
      <c r="BP111" s="29"/>
      <c r="BQ111" s="29"/>
      <c r="BR111" s="29"/>
      <c r="BS111" s="29"/>
      <c r="BT111" s="29"/>
      <c r="BU111" s="29"/>
      <c r="BV111" s="29"/>
      <c r="BW111" s="38"/>
      <c r="BX111" s="38"/>
      <c r="BY111" s="38"/>
      <c r="BZ111" s="38"/>
      <c r="CA111" s="29"/>
      <c r="CB111" s="29"/>
      <c r="CC111" s="29"/>
      <c r="CD111" s="29"/>
      <c r="CE111" s="38"/>
      <c r="CF111" s="29"/>
      <c r="CG111" s="29"/>
      <c r="CH111" s="29"/>
      <c r="CI111" s="29"/>
      <c r="CJ111" s="29"/>
      <c r="CK111" s="29"/>
      <c r="CL111" s="29"/>
      <c r="CM111" s="29"/>
      <c r="CN111" s="29"/>
      <c r="CO111" s="29"/>
      <c r="CP111" s="29"/>
      <c r="CQ111" s="29"/>
      <c r="CR111" s="29"/>
      <c r="CS111" s="29"/>
      <c r="CT111" s="29"/>
      <c r="CU111" s="29"/>
      <c r="CV111" s="29"/>
      <c r="CW111" s="29"/>
      <c r="CX111" s="29"/>
      <c r="CY111" s="29"/>
      <c r="CZ111" s="29"/>
      <c r="DA111" s="29"/>
      <c r="DB111" s="29"/>
      <c r="DC111" s="29"/>
      <c r="DD111" s="29"/>
      <c r="DE111" s="29"/>
      <c r="DF111" s="29"/>
      <c r="DG111" s="29"/>
      <c r="DH111" s="29"/>
      <c r="DI111" s="29"/>
      <c r="DJ111" s="29"/>
      <c r="DK111" s="29"/>
      <c r="DL111" s="29"/>
      <c r="DM111" s="29"/>
      <c r="DN111" s="29"/>
    </row>
    <row r="112" spans="2:118" ht="18.75" customHeight="1">
      <c r="B112" s="38"/>
      <c r="C112" s="29"/>
      <c r="D112" s="29"/>
      <c r="E112" s="29"/>
      <c r="F112" s="29"/>
      <c r="G112" s="29"/>
      <c r="H112" s="29"/>
      <c r="I112" s="29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  <c r="BA112" s="38"/>
      <c r="BB112" s="38"/>
      <c r="BC112" s="38"/>
      <c r="BD112" s="38"/>
      <c r="BE112" s="38"/>
      <c r="BF112" s="38"/>
      <c r="BG112" s="38"/>
      <c r="BH112" s="29"/>
      <c r="BI112" s="29"/>
      <c r="BJ112" s="29"/>
      <c r="BK112" s="29"/>
      <c r="BL112" s="29"/>
      <c r="BM112" s="29"/>
      <c r="BN112" s="29"/>
      <c r="BO112" s="29"/>
      <c r="BP112" s="29"/>
      <c r="BQ112" s="29"/>
      <c r="BR112" s="29"/>
      <c r="BS112" s="29"/>
      <c r="BT112" s="29"/>
      <c r="BU112" s="29"/>
      <c r="BV112" s="29"/>
      <c r="BW112" s="38"/>
      <c r="BX112" s="38"/>
      <c r="BY112" s="38"/>
      <c r="BZ112" s="38"/>
      <c r="CA112" s="29"/>
      <c r="CB112" s="29"/>
      <c r="CC112" s="29"/>
      <c r="CD112" s="29"/>
      <c r="CE112" s="38"/>
      <c r="CF112" s="29"/>
      <c r="CG112" s="29"/>
      <c r="CH112" s="29"/>
      <c r="CI112" s="29"/>
      <c r="CJ112" s="29"/>
      <c r="CK112" s="29"/>
      <c r="CL112" s="29"/>
      <c r="CM112" s="29"/>
      <c r="CN112" s="29"/>
      <c r="CO112" s="29"/>
      <c r="CP112" s="29"/>
      <c r="CQ112" s="29"/>
      <c r="CR112" s="29"/>
      <c r="CS112" s="29"/>
      <c r="CT112" s="29"/>
      <c r="CU112" s="29"/>
      <c r="CV112" s="29"/>
      <c r="CW112" s="29"/>
      <c r="CX112" s="29"/>
      <c r="CY112" s="29"/>
      <c r="CZ112" s="29"/>
      <c r="DA112" s="29"/>
      <c r="DB112" s="29"/>
      <c r="DC112" s="29"/>
      <c r="DD112" s="29"/>
      <c r="DE112" s="29"/>
      <c r="DF112" s="29"/>
      <c r="DG112" s="29"/>
      <c r="DH112" s="29"/>
      <c r="DI112" s="29"/>
      <c r="DJ112" s="29"/>
      <c r="DK112" s="29"/>
      <c r="DL112" s="29"/>
      <c r="DM112" s="29"/>
      <c r="DN112" s="29"/>
    </row>
    <row r="113" spans="2:118" ht="18.75" customHeight="1">
      <c r="B113" s="38"/>
      <c r="C113" s="29"/>
      <c r="D113" s="29"/>
      <c r="E113" s="29"/>
      <c r="F113" s="29"/>
      <c r="G113" s="29"/>
      <c r="H113" s="29"/>
      <c r="I113" s="29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  <c r="BA113" s="38"/>
      <c r="BB113" s="38"/>
      <c r="BC113" s="38"/>
      <c r="BD113" s="38"/>
      <c r="BE113" s="38"/>
      <c r="BF113" s="38"/>
      <c r="BG113" s="38"/>
      <c r="BH113" s="29"/>
      <c r="BI113" s="29"/>
      <c r="BJ113" s="29"/>
      <c r="BK113" s="29"/>
      <c r="BL113" s="29"/>
      <c r="BM113" s="29"/>
      <c r="BN113" s="29"/>
      <c r="BO113" s="29"/>
      <c r="BP113" s="29"/>
      <c r="BQ113" s="29"/>
      <c r="BR113" s="29"/>
      <c r="BS113" s="29"/>
      <c r="BT113" s="29"/>
      <c r="BU113" s="29"/>
      <c r="BV113" s="29"/>
      <c r="BW113" s="38"/>
      <c r="BX113" s="38"/>
      <c r="BY113" s="38"/>
      <c r="BZ113" s="38"/>
      <c r="CA113" s="29"/>
      <c r="CB113" s="29"/>
      <c r="CC113" s="29"/>
      <c r="CD113" s="29"/>
      <c r="CE113" s="38"/>
      <c r="CF113" s="29"/>
      <c r="CG113" s="29"/>
      <c r="CH113" s="29"/>
      <c r="CI113" s="29"/>
      <c r="CJ113" s="29"/>
      <c r="CK113" s="29"/>
      <c r="CL113" s="29"/>
      <c r="CM113" s="29"/>
      <c r="CN113" s="29"/>
      <c r="CO113" s="29"/>
      <c r="CP113" s="29"/>
      <c r="CQ113" s="29"/>
      <c r="CR113" s="29"/>
      <c r="CS113" s="29"/>
      <c r="CT113" s="29"/>
      <c r="CU113" s="29"/>
      <c r="CV113" s="29"/>
      <c r="CW113" s="29"/>
      <c r="CX113" s="29"/>
      <c r="CY113" s="29"/>
      <c r="CZ113" s="29"/>
      <c r="DA113" s="29"/>
      <c r="DB113" s="29"/>
      <c r="DC113" s="29"/>
      <c r="DD113" s="29"/>
      <c r="DE113" s="29"/>
      <c r="DF113" s="29"/>
      <c r="DG113" s="29"/>
      <c r="DH113" s="29"/>
      <c r="DI113" s="29"/>
      <c r="DJ113" s="29"/>
      <c r="DK113" s="29"/>
      <c r="DL113" s="29"/>
      <c r="DM113" s="29"/>
      <c r="DN113" s="29"/>
    </row>
    <row r="114" spans="2:118" ht="18.75" customHeight="1">
      <c r="B114" s="38"/>
      <c r="C114" s="29"/>
      <c r="D114" s="29"/>
      <c r="E114" s="29"/>
      <c r="F114" s="29"/>
      <c r="G114" s="29"/>
      <c r="H114" s="29"/>
      <c r="I114" s="29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8"/>
      <c r="BC114" s="38"/>
      <c r="BD114" s="38"/>
      <c r="BE114" s="38"/>
      <c r="BF114" s="38"/>
      <c r="BG114" s="38"/>
      <c r="BH114" s="29"/>
      <c r="BI114" s="29"/>
      <c r="BJ114" s="29"/>
      <c r="BK114" s="29"/>
      <c r="BL114" s="29"/>
      <c r="BM114" s="29"/>
      <c r="BN114" s="29"/>
      <c r="BO114" s="29"/>
      <c r="BP114" s="29"/>
      <c r="BQ114" s="29"/>
      <c r="BR114" s="29"/>
      <c r="BS114" s="29"/>
      <c r="BT114" s="29"/>
      <c r="BU114" s="29"/>
      <c r="BV114" s="29"/>
      <c r="BW114" s="38"/>
      <c r="BX114" s="38"/>
      <c r="BY114" s="38"/>
      <c r="BZ114" s="38"/>
      <c r="CA114" s="29"/>
      <c r="CB114" s="29"/>
      <c r="CC114" s="29"/>
      <c r="CD114" s="29"/>
      <c r="CE114" s="38"/>
      <c r="CF114" s="29"/>
      <c r="CG114" s="29"/>
      <c r="CH114" s="29"/>
      <c r="CI114" s="29"/>
      <c r="CJ114" s="29"/>
      <c r="CK114" s="29"/>
      <c r="CL114" s="29"/>
      <c r="CM114" s="29"/>
      <c r="CN114" s="29"/>
      <c r="CO114" s="29"/>
      <c r="CP114" s="29"/>
      <c r="CQ114" s="29"/>
      <c r="CR114" s="29"/>
      <c r="CS114" s="29"/>
      <c r="CT114" s="29"/>
      <c r="CU114" s="29"/>
      <c r="CV114" s="29"/>
      <c r="CW114" s="29"/>
      <c r="CX114" s="29"/>
      <c r="CY114" s="29"/>
      <c r="CZ114" s="29"/>
      <c r="DA114" s="29"/>
      <c r="DB114" s="29"/>
      <c r="DC114" s="29"/>
      <c r="DD114" s="29"/>
      <c r="DE114" s="29"/>
      <c r="DF114" s="29"/>
      <c r="DG114" s="29"/>
      <c r="DH114" s="29"/>
      <c r="DI114" s="29"/>
      <c r="DJ114" s="29"/>
      <c r="DK114" s="29"/>
      <c r="DL114" s="29"/>
      <c r="DM114" s="29"/>
      <c r="DN114" s="29"/>
    </row>
    <row r="115" spans="2:118" ht="18.75" customHeight="1">
      <c r="B115" s="38"/>
      <c r="C115" s="29"/>
      <c r="D115" s="29"/>
      <c r="E115" s="29"/>
      <c r="F115" s="29"/>
      <c r="G115" s="29"/>
      <c r="H115" s="29"/>
      <c r="I115" s="29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  <c r="BA115" s="38"/>
      <c r="BB115" s="38"/>
      <c r="BC115" s="38"/>
      <c r="BD115" s="38"/>
      <c r="BE115" s="38"/>
      <c r="BF115" s="38"/>
      <c r="BG115" s="38"/>
      <c r="BH115" s="29"/>
      <c r="BI115" s="29"/>
      <c r="BJ115" s="29"/>
      <c r="BK115" s="29"/>
      <c r="BL115" s="29"/>
      <c r="BM115" s="29"/>
      <c r="BN115" s="29"/>
      <c r="BO115" s="29"/>
      <c r="BP115" s="29"/>
      <c r="BQ115" s="29"/>
      <c r="BR115" s="29"/>
      <c r="BS115" s="29"/>
      <c r="BT115" s="29"/>
      <c r="BU115" s="29"/>
      <c r="BV115" s="29"/>
      <c r="BW115" s="38"/>
      <c r="BX115" s="38"/>
      <c r="BY115" s="38"/>
      <c r="BZ115" s="38"/>
      <c r="CA115" s="29"/>
      <c r="CB115" s="29"/>
      <c r="CC115" s="29"/>
      <c r="CD115" s="29"/>
      <c r="CE115" s="38"/>
      <c r="CF115" s="29"/>
      <c r="CG115" s="29"/>
      <c r="CH115" s="29"/>
      <c r="CI115" s="29"/>
      <c r="CJ115" s="29"/>
      <c r="CK115" s="29"/>
      <c r="CL115" s="29"/>
      <c r="CM115" s="29"/>
      <c r="CN115" s="29"/>
      <c r="CO115" s="29"/>
      <c r="CP115" s="29"/>
      <c r="CQ115" s="29"/>
      <c r="CR115" s="29"/>
      <c r="CS115" s="29"/>
      <c r="CT115" s="29"/>
      <c r="CU115" s="29"/>
      <c r="CV115" s="29"/>
      <c r="CW115" s="29"/>
      <c r="CX115" s="29"/>
      <c r="CY115" s="29"/>
      <c r="CZ115" s="29"/>
      <c r="DA115" s="29"/>
      <c r="DB115" s="29"/>
      <c r="DC115" s="29"/>
      <c r="DD115" s="29"/>
      <c r="DE115" s="29"/>
      <c r="DF115" s="29"/>
      <c r="DG115" s="29"/>
      <c r="DH115" s="29"/>
      <c r="DI115" s="29"/>
      <c r="DJ115" s="29"/>
      <c r="DK115" s="29"/>
      <c r="DL115" s="29"/>
      <c r="DM115" s="29"/>
      <c r="DN115" s="29"/>
    </row>
    <row r="116" spans="2:118" ht="18.75" customHeight="1">
      <c r="B116" s="38"/>
      <c r="C116" s="29"/>
      <c r="D116" s="29"/>
      <c r="E116" s="29"/>
      <c r="F116" s="29"/>
      <c r="G116" s="29"/>
      <c r="H116" s="29"/>
      <c r="I116" s="29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  <c r="BA116" s="38"/>
      <c r="BB116" s="38"/>
      <c r="BC116" s="38"/>
      <c r="BD116" s="38"/>
      <c r="BE116" s="38"/>
      <c r="BF116" s="38"/>
      <c r="BG116" s="38"/>
      <c r="BH116" s="29"/>
      <c r="BI116" s="29"/>
      <c r="BJ116" s="29"/>
      <c r="BK116" s="29"/>
      <c r="BL116" s="29"/>
      <c r="BM116" s="29"/>
      <c r="BN116" s="29"/>
      <c r="BO116" s="29"/>
      <c r="BP116" s="29"/>
      <c r="BQ116" s="29"/>
      <c r="BR116" s="29"/>
      <c r="BS116" s="29"/>
      <c r="BT116" s="29"/>
      <c r="BU116" s="29"/>
      <c r="BV116" s="29"/>
      <c r="BW116" s="38"/>
      <c r="BX116" s="38"/>
      <c r="BY116" s="38"/>
      <c r="BZ116" s="38"/>
      <c r="CA116" s="29"/>
      <c r="CB116" s="29"/>
      <c r="CC116" s="29"/>
      <c r="CD116" s="29"/>
      <c r="CE116" s="38"/>
      <c r="CF116" s="29"/>
      <c r="CG116" s="29"/>
      <c r="CH116" s="29"/>
      <c r="CI116" s="29"/>
      <c r="CJ116" s="29"/>
      <c r="CK116" s="29"/>
      <c r="CL116" s="29"/>
      <c r="CM116" s="29"/>
      <c r="CN116" s="29"/>
      <c r="CO116" s="29"/>
      <c r="CP116" s="29"/>
      <c r="CQ116" s="29"/>
      <c r="CR116" s="29"/>
      <c r="CS116" s="29"/>
      <c r="CT116" s="29"/>
      <c r="CU116" s="29"/>
      <c r="CV116" s="29"/>
      <c r="CW116" s="29"/>
      <c r="CX116" s="29"/>
      <c r="CY116" s="29"/>
      <c r="CZ116" s="29"/>
      <c r="DA116" s="29"/>
      <c r="DB116" s="29"/>
      <c r="DC116" s="29"/>
      <c r="DD116" s="29"/>
      <c r="DE116" s="29"/>
      <c r="DF116" s="29"/>
      <c r="DG116" s="29"/>
      <c r="DH116" s="29"/>
      <c r="DI116" s="29"/>
      <c r="DJ116" s="29"/>
      <c r="DK116" s="29"/>
      <c r="DL116" s="29"/>
      <c r="DM116" s="29"/>
      <c r="DN116" s="29"/>
    </row>
    <row r="117" spans="2:118" ht="18.75" customHeight="1">
      <c r="B117" s="38"/>
      <c r="C117" s="29"/>
      <c r="D117" s="29"/>
      <c r="E117" s="29"/>
      <c r="F117" s="29"/>
      <c r="G117" s="29"/>
      <c r="H117" s="29"/>
      <c r="I117" s="29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  <c r="BA117" s="38"/>
      <c r="BB117" s="38"/>
      <c r="BC117" s="38"/>
      <c r="BD117" s="38"/>
      <c r="BE117" s="38"/>
      <c r="BF117" s="38"/>
      <c r="BG117" s="38"/>
      <c r="BH117" s="29"/>
      <c r="BI117" s="29"/>
      <c r="BJ117" s="29"/>
      <c r="BK117" s="29"/>
      <c r="BL117" s="29"/>
      <c r="BM117" s="29"/>
      <c r="BN117" s="29"/>
      <c r="BO117" s="29"/>
      <c r="BP117" s="29"/>
      <c r="BQ117" s="29"/>
      <c r="BR117" s="29"/>
      <c r="BS117" s="29"/>
      <c r="BT117" s="29"/>
      <c r="BU117" s="29"/>
      <c r="BV117" s="29"/>
      <c r="BW117" s="38"/>
      <c r="BX117" s="38"/>
      <c r="BY117" s="38"/>
      <c r="BZ117" s="38"/>
      <c r="CA117" s="29"/>
      <c r="CB117" s="29"/>
      <c r="CC117" s="29"/>
      <c r="CD117" s="29"/>
      <c r="CE117" s="38"/>
      <c r="CF117" s="29"/>
      <c r="CG117" s="29"/>
      <c r="CH117" s="29"/>
      <c r="CI117" s="29"/>
      <c r="CJ117" s="29"/>
      <c r="CK117" s="29"/>
      <c r="CL117" s="29"/>
      <c r="CM117" s="29"/>
      <c r="CN117" s="29"/>
      <c r="CO117" s="29"/>
      <c r="CP117" s="29"/>
      <c r="CQ117" s="29"/>
      <c r="CR117" s="29"/>
      <c r="CS117" s="29"/>
      <c r="CT117" s="29"/>
      <c r="CU117" s="29"/>
      <c r="CV117" s="29"/>
      <c r="CW117" s="29"/>
      <c r="CX117" s="29"/>
      <c r="CY117" s="29"/>
      <c r="CZ117" s="29"/>
      <c r="DA117" s="29"/>
      <c r="DB117" s="29"/>
      <c r="DC117" s="29"/>
      <c r="DD117" s="29"/>
      <c r="DE117" s="29"/>
      <c r="DF117" s="29"/>
      <c r="DG117" s="29"/>
      <c r="DH117" s="29"/>
      <c r="DI117" s="29"/>
      <c r="DJ117" s="29"/>
      <c r="DK117" s="29"/>
      <c r="DL117" s="29"/>
      <c r="DM117" s="29"/>
      <c r="DN117" s="29"/>
    </row>
    <row r="118" spans="2:118" ht="18.75" customHeight="1">
      <c r="B118" s="38"/>
      <c r="C118" s="29"/>
      <c r="D118" s="29"/>
      <c r="E118" s="29"/>
      <c r="F118" s="29"/>
      <c r="G118" s="29"/>
      <c r="H118" s="29"/>
      <c r="I118" s="29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  <c r="BA118" s="38"/>
      <c r="BB118" s="38"/>
      <c r="BC118" s="38"/>
      <c r="BD118" s="38"/>
      <c r="BE118" s="38"/>
      <c r="BF118" s="38"/>
      <c r="BG118" s="38"/>
      <c r="BH118" s="29"/>
      <c r="BI118" s="29"/>
      <c r="BJ118" s="29"/>
      <c r="BK118" s="29"/>
      <c r="BL118" s="29"/>
      <c r="BM118" s="29"/>
      <c r="BN118" s="29"/>
      <c r="BO118" s="29"/>
      <c r="BP118" s="29"/>
      <c r="BQ118" s="29"/>
      <c r="BR118" s="29"/>
      <c r="BS118" s="29"/>
      <c r="BT118" s="29"/>
      <c r="BU118" s="29"/>
      <c r="BV118" s="29"/>
      <c r="BW118" s="38"/>
      <c r="BX118" s="38"/>
      <c r="BY118" s="38"/>
      <c r="BZ118" s="38"/>
      <c r="CA118" s="29"/>
      <c r="CB118" s="29"/>
      <c r="CC118" s="29"/>
      <c r="CD118" s="29"/>
      <c r="CE118" s="38"/>
      <c r="CF118" s="29"/>
      <c r="CG118" s="29"/>
      <c r="CH118" s="29"/>
      <c r="CI118" s="29"/>
      <c r="CJ118" s="29"/>
      <c r="CK118" s="29"/>
      <c r="CL118" s="29"/>
      <c r="CM118" s="29"/>
      <c r="CN118" s="29"/>
      <c r="CO118" s="29"/>
      <c r="CP118" s="29"/>
      <c r="CQ118" s="29"/>
      <c r="CR118" s="29"/>
      <c r="CS118" s="29"/>
      <c r="CT118" s="29"/>
      <c r="CU118" s="29"/>
      <c r="CV118" s="29"/>
      <c r="CW118" s="29"/>
      <c r="CX118" s="29"/>
      <c r="CY118" s="29"/>
      <c r="CZ118" s="29"/>
      <c r="DA118" s="29"/>
      <c r="DB118" s="29"/>
      <c r="DC118" s="29"/>
      <c r="DD118" s="29"/>
      <c r="DE118" s="29"/>
      <c r="DF118" s="29"/>
      <c r="DG118" s="29"/>
      <c r="DH118" s="29"/>
      <c r="DI118" s="29"/>
      <c r="DJ118" s="29"/>
      <c r="DK118" s="29"/>
      <c r="DL118" s="29"/>
      <c r="DM118" s="29"/>
      <c r="DN118" s="29"/>
    </row>
    <row r="119" spans="2:118" ht="18.75" customHeight="1">
      <c r="B119" s="38"/>
      <c r="C119" s="29"/>
      <c r="D119" s="29"/>
      <c r="E119" s="29"/>
      <c r="F119" s="29"/>
      <c r="G119" s="29"/>
      <c r="H119" s="29"/>
      <c r="I119" s="29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  <c r="BA119" s="38"/>
      <c r="BB119" s="38"/>
      <c r="BC119" s="38"/>
      <c r="BD119" s="38"/>
      <c r="BE119" s="38"/>
      <c r="BF119" s="38"/>
      <c r="BG119" s="38"/>
      <c r="BH119" s="29"/>
      <c r="BI119" s="29"/>
      <c r="BJ119" s="29"/>
      <c r="BK119" s="29"/>
      <c r="BL119" s="29"/>
      <c r="BM119" s="29"/>
      <c r="BN119" s="29"/>
      <c r="BO119" s="29"/>
      <c r="BP119" s="29"/>
      <c r="BQ119" s="29"/>
      <c r="BR119" s="29"/>
      <c r="BS119" s="29"/>
      <c r="BT119" s="29"/>
      <c r="BU119" s="29"/>
      <c r="BV119" s="29"/>
      <c r="BW119" s="38"/>
      <c r="BX119" s="38"/>
      <c r="BY119" s="38"/>
      <c r="BZ119" s="38"/>
      <c r="CA119" s="29"/>
      <c r="CB119" s="29"/>
      <c r="CC119" s="29"/>
      <c r="CD119" s="29"/>
      <c r="CE119" s="38"/>
      <c r="CF119" s="29"/>
      <c r="CG119" s="29"/>
      <c r="CH119" s="29"/>
      <c r="CI119" s="29"/>
      <c r="CJ119" s="29"/>
      <c r="CK119" s="29"/>
      <c r="CL119" s="29"/>
      <c r="CM119" s="29"/>
      <c r="CN119" s="29"/>
      <c r="CO119" s="29"/>
      <c r="CP119" s="29"/>
      <c r="CQ119" s="29"/>
      <c r="CR119" s="29"/>
      <c r="CS119" s="29"/>
      <c r="CT119" s="29"/>
      <c r="CU119" s="29"/>
      <c r="CV119" s="29"/>
      <c r="CW119" s="29"/>
      <c r="CX119" s="29"/>
      <c r="CY119" s="29"/>
      <c r="CZ119" s="29"/>
      <c r="DA119" s="29"/>
      <c r="DB119" s="29"/>
      <c r="DC119" s="29"/>
      <c r="DD119" s="29"/>
      <c r="DE119" s="29"/>
      <c r="DF119" s="29"/>
      <c r="DG119" s="29"/>
      <c r="DH119" s="29"/>
      <c r="DI119" s="29"/>
      <c r="DJ119" s="29"/>
      <c r="DK119" s="29"/>
      <c r="DL119" s="29"/>
      <c r="DM119" s="29"/>
      <c r="DN119" s="29"/>
    </row>
    <row r="120" spans="2:118" ht="18.75" customHeight="1">
      <c r="B120" s="38"/>
      <c r="C120" s="29"/>
      <c r="D120" s="29"/>
      <c r="E120" s="29"/>
      <c r="F120" s="29"/>
      <c r="G120" s="29"/>
      <c r="H120" s="29"/>
      <c r="I120" s="29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I120" s="38"/>
      <c r="AJ120" s="38"/>
      <c r="AK120" s="38"/>
      <c r="AL120" s="38"/>
      <c r="AM120" s="38"/>
      <c r="AN120" s="38"/>
      <c r="AO120" s="38"/>
      <c r="AP120" s="38"/>
      <c r="AQ120" s="38"/>
      <c r="AR120" s="38"/>
      <c r="AS120" s="38"/>
      <c r="AT120" s="38"/>
      <c r="AU120" s="38"/>
      <c r="AV120" s="38"/>
      <c r="AW120" s="38"/>
      <c r="AX120" s="38"/>
      <c r="AY120" s="38"/>
      <c r="AZ120" s="38"/>
      <c r="BA120" s="38"/>
      <c r="BB120" s="38"/>
      <c r="BC120" s="38"/>
      <c r="BD120" s="38"/>
      <c r="BE120" s="38"/>
      <c r="BF120" s="38"/>
      <c r="BG120" s="38"/>
      <c r="BH120" s="29"/>
      <c r="BI120" s="29"/>
      <c r="BJ120" s="29"/>
      <c r="BK120" s="29"/>
      <c r="BL120" s="29"/>
      <c r="BM120" s="29"/>
      <c r="BN120" s="29"/>
      <c r="BO120" s="29"/>
      <c r="BP120" s="29"/>
      <c r="BQ120" s="29"/>
      <c r="BR120" s="29"/>
      <c r="BS120" s="29"/>
      <c r="BT120" s="29"/>
      <c r="BU120" s="29"/>
      <c r="BV120" s="29"/>
      <c r="BW120" s="38"/>
      <c r="BX120" s="38"/>
      <c r="BY120" s="38"/>
      <c r="BZ120" s="38"/>
      <c r="CA120" s="29"/>
      <c r="CB120" s="29"/>
      <c r="CC120" s="29"/>
      <c r="CD120" s="29"/>
      <c r="CE120" s="38"/>
      <c r="CF120" s="29"/>
      <c r="CG120" s="29"/>
      <c r="CH120" s="29"/>
      <c r="CI120" s="29"/>
      <c r="CJ120" s="29"/>
      <c r="CK120" s="29"/>
      <c r="CL120" s="29"/>
      <c r="CM120" s="29"/>
      <c r="CN120" s="29"/>
      <c r="CO120" s="29"/>
      <c r="CP120" s="29"/>
      <c r="CQ120" s="29"/>
      <c r="CR120" s="29"/>
      <c r="CS120" s="29"/>
      <c r="CT120" s="29"/>
      <c r="CU120" s="29"/>
      <c r="CV120" s="29"/>
      <c r="CW120" s="29"/>
      <c r="CX120" s="29"/>
      <c r="CY120" s="29"/>
      <c r="CZ120" s="29"/>
      <c r="DA120" s="29"/>
      <c r="DB120" s="29"/>
      <c r="DC120" s="29"/>
      <c r="DD120" s="29"/>
      <c r="DE120" s="29"/>
      <c r="DF120" s="29"/>
      <c r="DG120" s="29"/>
      <c r="DH120" s="29"/>
      <c r="DI120" s="29"/>
      <c r="DJ120" s="29"/>
      <c r="DK120" s="29"/>
      <c r="DL120" s="29"/>
      <c r="DM120" s="29"/>
      <c r="DN120" s="29"/>
    </row>
    <row r="121" spans="2:118" ht="18.75" customHeight="1">
      <c r="B121" s="38"/>
      <c r="C121" s="29"/>
      <c r="D121" s="29"/>
      <c r="E121" s="29"/>
      <c r="F121" s="29"/>
      <c r="G121" s="29"/>
      <c r="H121" s="29"/>
      <c r="I121" s="29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  <c r="BA121" s="38"/>
      <c r="BB121" s="38"/>
      <c r="BC121" s="38"/>
      <c r="BD121" s="38"/>
      <c r="BE121" s="38"/>
      <c r="BF121" s="38"/>
      <c r="BG121" s="38"/>
      <c r="BH121" s="29"/>
      <c r="BI121" s="29"/>
      <c r="BJ121" s="29"/>
      <c r="BK121" s="29"/>
      <c r="BL121" s="29"/>
      <c r="BM121" s="29"/>
      <c r="BN121" s="29"/>
      <c r="BO121" s="29"/>
      <c r="BP121" s="29"/>
      <c r="BQ121" s="29"/>
      <c r="BR121" s="29"/>
      <c r="BS121" s="29"/>
      <c r="BT121" s="29"/>
      <c r="BU121" s="29"/>
      <c r="BV121" s="29"/>
      <c r="BW121" s="38"/>
      <c r="BX121" s="38"/>
      <c r="BY121" s="38"/>
      <c r="BZ121" s="38"/>
      <c r="CA121" s="29"/>
      <c r="CB121" s="29"/>
      <c r="CC121" s="29"/>
      <c r="CD121" s="29"/>
      <c r="CE121" s="38"/>
      <c r="CF121" s="29"/>
      <c r="CG121" s="29"/>
      <c r="CH121" s="29"/>
      <c r="CI121" s="29"/>
      <c r="CJ121" s="29"/>
      <c r="CK121" s="29"/>
      <c r="CL121" s="29"/>
      <c r="CM121" s="29"/>
      <c r="CN121" s="29"/>
      <c r="CO121" s="29"/>
      <c r="CP121" s="29"/>
      <c r="CQ121" s="29"/>
      <c r="CR121" s="29"/>
      <c r="CS121" s="29"/>
      <c r="CT121" s="29"/>
      <c r="CU121" s="29"/>
      <c r="CV121" s="29"/>
      <c r="CW121" s="29"/>
      <c r="CX121" s="29"/>
      <c r="CY121" s="29"/>
      <c r="CZ121" s="29"/>
      <c r="DA121" s="29"/>
      <c r="DB121" s="29"/>
      <c r="DC121" s="29"/>
      <c r="DD121" s="29"/>
      <c r="DE121" s="29"/>
      <c r="DF121" s="29"/>
      <c r="DG121" s="29"/>
      <c r="DH121" s="29"/>
      <c r="DI121" s="29"/>
      <c r="DJ121" s="29"/>
      <c r="DK121" s="29"/>
      <c r="DL121" s="29"/>
      <c r="DM121" s="29"/>
      <c r="DN121" s="29"/>
    </row>
    <row r="122" spans="2:118" ht="18.75" customHeight="1">
      <c r="B122" s="38"/>
      <c r="C122" s="29"/>
      <c r="D122" s="29"/>
      <c r="E122" s="29"/>
      <c r="F122" s="29"/>
      <c r="G122" s="29"/>
      <c r="H122" s="29"/>
      <c r="I122" s="29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  <c r="BA122" s="38"/>
      <c r="BB122" s="38"/>
      <c r="BC122" s="38"/>
      <c r="BD122" s="38"/>
      <c r="BE122" s="38"/>
      <c r="BF122" s="38"/>
      <c r="BG122" s="38"/>
      <c r="BH122" s="29"/>
      <c r="BI122" s="29"/>
      <c r="BJ122" s="29"/>
      <c r="BK122" s="29"/>
      <c r="BL122" s="29"/>
      <c r="BM122" s="29"/>
      <c r="BN122" s="29"/>
      <c r="BO122" s="29"/>
      <c r="BP122" s="29"/>
      <c r="BQ122" s="29"/>
      <c r="BR122" s="29"/>
      <c r="BS122" s="29"/>
      <c r="BT122" s="29"/>
      <c r="BU122" s="29"/>
      <c r="BV122" s="29"/>
      <c r="BW122" s="38"/>
      <c r="BX122" s="38"/>
      <c r="BY122" s="38"/>
      <c r="BZ122" s="38"/>
      <c r="CA122" s="29"/>
      <c r="CB122" s="29"/>
      <c r="CC122" s="29"/>
      <c r="CD122" s="29"/>
      <c r="CE122" s="38"/>
      <c r="CF122" s="29"/>
      <c r="CG122" s="29"/>
      <c r="CH122" s="29"/>
      <c r="CI122" s="29"/>
      <c r="CJ122" s="29"/>
      <c r="CK122" s="29"/>
      <c r="CL122" s="29"/>
      <c r="CM122" s="29"/>
      <c r="CN122" s="29"/>
      <c r="CO122" s="29"/>
      <c r="CP122" s="29"/>
      <c r="CQ122" s="29"/>
      <c r="CR122" s="29"/>
      <c r="CS122" s="29"/>
      <c r="CT122" s="29"/>
      <c r="CU122" s="29"/>
      <c r="CV122" s="29"/>
      <c r="CW122" s="29"/>
      <c r="CX122" s="29"/>
      <c r="CY122" s="29"/>
      <c r="CZ122" s="29"/>
      <c r="DA122" s="29"/>
      <c r="DB122" s="29"/>
      <c r="DC122" s="29"/>
      <c r="DD122" s="29"/>
      <c r="DE122" s="29"/>
      <c r="DF122" s="29"/>
      <c r="DG122" s="29"/>
      <c r="DH122" s="29"/>
      <c r="DI122" s="29"/>
      <c r="DJ122" s="29"/>
      <c r="DK122" s="29"/>
      <c r="DL122" s="29"/>
      <c r="DM122" s="29"/>
      <c r="DN122" s="29"/>
    </row>
    <row r="123" spans="2:118" ht="18.75" customHeight="1">
      <c r="B123" s="38"/>
      <c r="C123" s="29"/>
      <c r="D123" s="29"/>
      <c r="E123" s="29"/>
      <c r="F123" s="29"/>
      <c r="G123" s="29"/>
      <c r="H123" s="29"/>
      <c r="I123" s="29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8"/>
      <c r="AJ123" s="38"/>
      <c r="AK123" s="38"/>
      <c r="AL123" s="38"/>
      <c r="AM123" s="38"/>
      <c r="AN123" s="38"/>
      <c r="AO123" s="38"/>
      <c r="AP123" s="38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  <c r="BA123" s="38"/>
      <c r="BB123" s="38"/>
      <c r="BC123" s="38"/>
      <c r="BD123" s="38"/>
      <c r="BE123" s="38"/>
      <c r="BF123" s="38"/>
      <c r="BG123" s="38"/>
      <c r="BH123" s="29"/>
      <c r="BI123" s="29"/>
      <c r="BJ123" s="29"/>
      <c r="BK123" s="29"/>
      <c r="BL123" s="29"/>
      <c r="BM123" s="29"/>
      <c r="BN123" s="29"/>
      <c r="BO123" s="29"/>
      <c r="BP123" s="29"/>
      <c r="BQ123" s="29"/>
      <c r="BR123" s="29"/>
      <c r="BS123" s="29"/>
      <c r="BT123" s="29"/>
      <c r="BU123" s="29"/>
      <c r="BV123" s="29"/>
      <c r="BW123" s="38"/>
      <c r="BX123" s="38"/>
      <c r="BY123" s="38"/>
      <c r="BZ123" s="38"/>
      <c r="CA123" s="29"/>
      <c r="CB123" s="29"/>
      <c r="CC123" s="29"/>
      <c r="CD123" s="29"/>
      <c r="CE123" s="38"/>
      <c r="CF123" s="29"/>
      <c r="CG123" s="29"/>
      <c r="CH123" s="29"/>
      <c r="CI123" s="29"/>
      <c r="CJ123" s="29"/>
      <c r="CK123" s="29"/>
      <c r="CL123" s="29"/>
      <c r="CM123" s="29"/>
      <c r="CN123" s="29"/>
      <c r="CO123" s="29"/>
      <c r="CP123" s="29"/>
      <c r="CQ123" s="29"/>
      <c r="CR123" s="29"/>
      <c r="CS123" s="29"/>
      <c r="CT123" s="29"/>
      <c r="CU123" s="29"/>
      <c r="CV123" s="29"/>
      <c r="CW123" s="29"/>
      <c r="CX123" s="29"/>
      <c r="CY123" s="29"/>
      <c r="CZ123" s="29"/>
      <c r="DA123" s="29"/>
      <c r="DB123" s="29"/>
      <c r="DC123" s="29"/>
      <c r="DD123" s="29"/>
      <c r="DE123" s="29"/>
      <c r="DF123" s="29"/>
      <c r="DG123" s="29"/>
      <c r="DH123" s="29"/>
      <c r="DI123" s="29"/>
      <c r="DJ123" s="29"/>
      <c r="DK123" s="29"/>
      <c r="DL123" s="29"/>
      <c r="DM123" s="29"/>
      <c r="DN123" s="29"/>
    </row>
    <row r="124" spans="2:118" ht="18.75" customHeight="1">
      <c r="B124" s="38"/>
      <c r="C124" s="29"/>
      <c r="D124" s="29"/>
      <c r="E124" s="29"/>
      <c r="F124" s="29"/>
      <c r="G124" s="29"/>
      <c r="H124" s="29"/>
      <c r="I124" s="29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8"/>
      <c r="AJ124" s="38"/>
      <c r="AK124" s="38"/>
      <c r="AL124" s="38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  <c r="BA124" s="38"/>
      <c r="BB124" s="38"/>
      <c r="BC124" s="38"/>
      <c r="BD124" s="38"/>
      <c r="BE124" s="38"/>
      <c r="BF124" s="38"/>
      <c r="BG124" s="38"/>
      <c r="BH124" s="29"/>
      <c r="BI124" s="29"/>
      <c r="BJ124" s="29"/>
      <c r="BK124" s="29"/>
      <c r="BL124" s="29"/>
      <c r="BM124" s="29"/>
      <c r="BN124" s="29"/>
      <c r="BO124" s="29"/>
      <c r="BP124" s="29"/>
      <c r="BQ124" s="29"/>
      <c r="BR124" s="29"/>
      <c r="BS124" s="29"/>
      <c r="BT124" s="29"/>
      <c r="BU124" s="29"/>
      <c r="BV124" s="29"/>
      <c r="BW124" s="38"/>
      <c r="BX124" s="38"/>
      <c r="BY124" s="38"/>
      <c r="BZ124" s="38"/>
      <c r="CA124" s="29"/>
      <c r="CB124" s="29"/>
      <c r="CC124" s="29"/>
      <c r="CD124" s="29"/>
      <c r="CE124" s="38"/>
      <c r="CF124" s="29"/>
      <c r="CG124" s="29"/>
      <c r="CH124" s="29"/>
      <c r="CI124" s="29"/>
      <c r="CJ124" s="29"/>
      <c r="CK124" s="29"/>
      <c r="CL124" s="29"/>
      <c r="CM124" s="29"/>
      <c r="CN124" s="29"/>
      <c r="CO124" s="29"/>
      <c r="CP124" s="29"/>
      <c r="CQ124" s="29"/>
      <c r="CR124" s="29"/>
      <c r="CS124" s="29"/>
      <c r="CT124" s="29"/>
      <c r="CU124" s="29"/>
      <c r="CV124" s="29"/>
      <c r="CW124" s="29"/>
      <c r="CX124" s="29"/>
      <c r="CY124" s="29"/>
      <c r="CZ124" s="29"/>
      <c r="DA124" s="29"/>
      <c r="DB124" s="29"/>
      <c r="DC124" s="29"/>
      <c r="DD124" s="29"/>
      <c r="DE124" s="29"/>
      <c r="DF124" s="29"/>
      <c r="DG124" s="29"/>
      <c r="DH124" s="29"/>
      <c r="DI124" s="29"/>
      <c r="DJ124" s="29"/>
      <c r="DK124" s="29"/>
      <c r="DL124" s="29"/>
      <c r="DM124" s="29"/>
      <c r="DN124" s="29"/>
    </row>
    <row r="125" spans="2:118" ht="18.75" customHeight="1">
      <c r="B125" s="38"/>
      <c r="C125" s="29"/>
      <c r="D125" s="29"/>
      <c r="E125" s="29"/>
      <c r="F125" s="29"/>
      <c r="G125" s="29"/>
      <c r="H125" s="29"/>
      <c r="I125" s="29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8"/>
      <c r="AJ125" s="38"/>
      <c r="AK125" s="38"/>
      <c r="AL125" s="38"/>
      <c r="AM125" s="38"/>
      <c r="AN125" s="38"/>
      <c r="AO125" s="38"/>
      <c r="AP125" s="38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  <c r="BA125" s="38"/>
      <c r="BB125" s="38"/>
      <c r="BC125" s="38"/>
      <c r="BD125" s="38"/>
      <c r="BE125" s="38"/>
      <c r="BF125" s="38"/>
      <c r="BG125" s="38"/>
      <c r="BH125" s="29"/>
      <c r="BI125" s="29"/>
      <c r="BJ125" s="29"/>
      <c r="BK125" s="29"/>
      <c r="BL125" s="29"/>
      <c r="BM125" s="29"/>
      <c r="BN125" s="29"/>
      <c r="BO125" s="29"/>
      <c r="BP125" s="29"/>
      <c r="BQ125" s="29"/>
      <c r="BR125" s="29"/>
      <c r="BS125" s="29"/>
      <c r="BT125" s="29"/>
      <c r="BU125" s="29"/>
      <c r="BV125" s="29"/>
      <c r="BW125" s="38"/>
      <c r="BX125" s="38"/>
      <c r="BY125" s="38"/>
      <c r="BZ125" s="38"/>
      <c r="CA125" s="29"/>
      <c r="CB125" s="29"/>
      <c r="CC125" s="29"/>
      <c r="CD125" s="29"/>
      <c r="CE125" s="38"/>
      <c r="CF125" s="29"/>
      <c r="CG125" s="29"/>
      <c r="CH125" s="29"/>
      <c r="CI125" s="29"/>
      <c r="CJ125" s="29"/>
      <c r="CK125" s="29"/>
      <c r="CL125" s="29"/>
      <c r="CM125" s="29"/>
      <c r="CN125" s="29"/>
      <c r="CO125" s="29"/>
      <c r="CP125" s="29"/>
      <c r="CQ125" s="29"/>
      <c r="CR125" s="29"/>
      <c r="CS125" s="29"/>
      <c r="CT125" s="29"/>
      <c r="CU125" s="29"/>
      <c r="CV125" s="29"/>
      <c r="CW125" s="29"/>
      <c r="CX125" s="29"/>
      <c r="CY125" s="29"/>
      <c r="CZ125" s="29"/>
      <c r="DA125" s="29"/>
      <c r="DB125" s="29"/>
      <c r="DC125" s="29"/>
      <c r="DD125" s="29"/>
      <c r="DE125" s="29"/>
      <c r="DF125" s="29"/>
      <c r="DG125" s="29"/>
      <c r="DH125" s="29"/>
      <c r="DI125" s="29"/>
      <c r="DJ125" s="29"/>
      <c r="DK125" s="29"/>
      <c r="DL125" s="29"/>
      <c r="DM125" s="29"/>
      <c r="DN125" s="29"/>
    </row>
    <row r="126" spans="2:118" ht="18.75" customHeight="1">
      <c r="B126" s="38"/>
      <c r="C126" s="29"/>
      <c r="D126" s="29"/>
      <c r="E126" s="29"/>
      <c r="F126" s="29"/>
      <c r="G126" s="29"/>
      <c r="H126" s="29"/>
      <c r="I126" s="29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8"/>
      <c r="AJ126" s="38"/>
      <c r="AK126" s="38"/>
      <c r="AL126" s="38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  <c r="BA126" s="38"/>
      <c r="BB126" s="38"/>
      <c r="BC126" s="38"/>
      <c r="BD126" s="38"/>
      <c r="BE126" s="38"/>
      <c r="BF126" s="38"/>
      <c r="BG126" s="38"/>
      <c r="BH126" s="29"/>
      <c r="BI126" s="29"/>
      <c r="BJ126" s="29"/>
      <c r="BK126" s="29"/>
      <c r="BL126" s="29"/>
      <c r="BM126" s="29"/>
      <c r="BN126" s="29"/>
      <c r="BO126" s="29"/>
      <c r="BP126" s="29"/>
      <c r="BQ126" s="29"/>
      <c r="BR126" s="29"/>
      <c r="BS126" s="29"/>
      <c r="BT126" s="29"/>
      <c r="BU126" s="29"/>
      <c r="BV126" s="29"/>
      <c r="BW126" s="38"/>
      <c r="BX126" s="38"/>
      <c r="BY126" s="38"/>
      <c r="BZ126" s="38"/>
      <c r="CA126" s="29"/>
      <c r="CB126" s="29"/>
      <c r="CC126" s="29"/>
      <c r="CD126" s="29"/>
      <c r="CE126" s="38"/>
      <c r="CF126" s="29"/>
      <c r="CG126" s="29"/>
      <c r="CH126" s="29"/>
      <c r="CI126" s="29"/>
      <c r="CJ126" s="29"/>
      <c r="CK126" s="29"/>
      <c r="CL126" s="29"/>
      <c r="CM126" s="29"/>
      <c r="CN126" s="29"/>
      <c r="CO126" s="29"/>
      <c r="CP126" s="29"/>
      <c r="CQ126" s="29"/>
      <c r="CR126" s="29"/>
      <c r="CS126" s="29"/>
      <c r="CT126" s="29"/>
      <c r="CU126" s="29"/>
      <c r="CV126" s="29"/>
      <c r="CW126" s="29"/>
      <c r="CX126" s="29"/>
      <c r="CY126" s="29"/>
      <c r="CZ126" s="29"/>
      <c r="DA126" s="29"/>
      <c r="DB126" s="29"/>
      <c r="DC126" s="29"/>
      <c r="DD126" s="29"/>
      <c r="DE126" s="29"/>
      <c r="DF126" s="29"/>
      <c r="DG126" s="29"/>
      <c r="DH126" s="29"/>
      <c r="DI126" s="29"/>
      <c r="DJ126" s="29"/>
      <c r="DK126" s="29"/>
      <c r="DL126" s="29"/>
      <c r="DM126" s="29"/>
      <c r="DN126" s="29"/>
    </row>
    <row r="127" spans="2:118" ht="18.75" customHeight="1">
      <c r="B127" s="38"/>
      <c r="C127" s="29"/>
      <c r="D127" s="29"/>
      <c r="E127" s="29"/>
      <c r="F127" s="29"/>
      <c r="G127" s="29"/>
      <c r="H127" s="29"/>
      <c r="I127" s="29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8"/>
      <c r="AJ127" s="38"/>
      <c r="AK127" s="38"/>
      <c r="AL127" s="38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  <c r="BA127" s="38"/>
      <c r="BB127" s="38"/>
      <c r="BC127" s="38"/>
      <c r="BD127" s="38"/>
      <c r="BE127" s="38"/>
      <c r="BF127" s="38"/>
      <c r="BG127" s="38"/>
      <c r="BH127" s="29"/>
      <c r="BI127" s="29"/>
      <c r="BJ127" s="29"/>
      <c r="BK127" s="29"/>
      <c r="BL127" s="29"/>
      <c r="BM127" s="29"/>
      <c r="BN127" s="29"/>
      <c r="BO127" s="29"/>
      <c r="BP127" s="29"/>
      <c r="BQ127" s="29"/>
      <c r="BR127" s="29"/>
      <c r="BS127" s="29"/>
      <c r="BT127" s="29"/>
      <c r="BU127" s="29"/>
      <c r="BV127" s="29"/>
      <c r="BW127" s="38"/>
      <c r="BX127" s="38"/>
      <c r="BY127" s="38"/>
      <c r="BZ127" s="38"/>
      <c r="CA127" s="29"/>
      <c r="CB127" s="29"/>
      <c r="CC127" s="29"/>
      <c r="CD127" s="29"/>
      <c r="CE127" s="38"/>
      <c r="CF127" s="29"/>
      <c r="CG127" s="29"/>
      <c r="CH127" s="29"/>
      <c r="CI127" s="29"/>
      <c r="CJ127" s="29"/>
      <c r="CK127" s="29"/>
      <c r="CL127" s="29"/>
      <c r="CM127" s="29"/>
      <c r="CN127" s="29"/>
      <c r="CO127" s="29"/>
      <c r="CP127" s="29"/>
      <c r="CQ127" s="29"/>
      <c r="CR127" s="29"/>
      <c r="CS127" s="29"/>
      <c r="CT127" s="29"/>
      <c r="CU127" s="29"/>
      <c r="CV127" s="29"/>
      <c r="CW127" s="29"/>
      <c r="CX127" s="29"/>
      <c r="CY127" s="29"/>
      <c r="CZ127" s="29"/>
      <c r="DA127" s="29"/>
      <c r="DB127" s="29"/>
      <c r="DC127" s="29"/>
      <c r="DD127" s="29"/>
      <c r="DE127" s="29"/>
      <c r="DF127" s="29"/>
      <c r="DG127" s="29"/>
      <c r="DH127" s="29"/>
      <c r="DI127" s="29"/>
      <c r="DJ127" s="29"/>
      <c r="DK127" s="29"/>
      <c r="DL127" s="29"/>
      <c r="DM127" s="29"/>
      <c r="DN127" s="29"/>
    </row>
    <row r="128" spans="2:118" ht="18.75" customHeight="1">
      <c r="B128" s="38"/>
      <c r="C128" s="29"/>
      <c r="D128" s="29"/>
      <c r="E128" s="29"/>
      <c r="F128" s="29"/>
      <c r="G128" s="29"/>
      <c r="H128" s="29"/>
      <c r="I128" s="29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  <c r="BA128" s="38"/>
      <c r="BB128" s="38"/>
      <c r="BC128" s="38"/>
      <c r="BD128" s="38"/>
      <c r="BE128" s="38"/>
      <c r="BF128" s="38"/>
      <c r="BG128" s="38"/>
      <c r="BH128" s="29"/>
      <c r="BI128" s="29"/>
      <c r="BJ128" s="29"/>
      <c r="BK128" s="29"/>
      <c r="BL128" s="29"/>
      <c r="BM128" s="29"/>
      <c r="BN128" s="29"/>
      <c r="BO128" s="29"/>
      <c r="BP128" s="29"/>
      <c r="BQ128" s="29"/>
      <c r="BR128" s="29"/>
      <c r="BS128" s="29"/>
      <c r="BT128" s="29"/>
      <c r="BU128" s="29"/>
      <c r="BV128" s="29"/>
      <c r="BW128" s="38"/>
      <c r="BX128" s="38"/>
      <c r="BY128" s="38"/>
      <c r="BZ128" s="38"/>
      <c r="CA128" s="29"/>
      <c r="CB128" s="29"/>
      <c r="CC128" s="29"/>
      <c r="CD128" s="29"/>
      <c r="CE128" s="38"/>
      <c r="CF128" s="29"/>
      <c r="CG128" s="29"/>
      <c r="CH128" s="29"/>
      <c r="CI128" s="29"/>
      <c r="CJ128" s="29"/>
      <c r="CK128" s="29"/>
      <c r="CL128" s="29"/>
      <c r="CM128" s="29"/>
      <c r="CN128" s="29"/>
      <c r="CO128" s="29"/>
      <c r="CP128" s="29"/>
      <c r="CQ128" s="29"/>
      <c r="CR128" s="29"/>
      <c r="CS128" s="29"/>
      <c r="CT128" s="29"/>
      <c r="CU128" s="29"/>
      <c r="CV128" s="29"/>
      <c r="CW128" s="29"/>
      <c r="CX128" s="29"/>
      <c r="CY128" s="29"/>
      <c r="CZ128" s="29"/>
      <c r="DA128" s="29"/>
      <c r="DB128" s="29"/>
      <c r="DC128" s="29"/>
      <c r="DD128" s="29"/>
      <c r="DE128" s="29"/>
      <c r="DF128" s="29"/>
      <c r="DG128" s="29"/>
      <c r="DH128" s="29"/>
      <c r="DI128" s="29"/>
      <c r="DJ128" s="29"/>
      <c r="DK128" s="29"/>
      <c r="DL128" s="29"/>
      <c r="DM128" s="29"/>
      <c r="DN128" s="29"/>
    </row>
    <row r="129" spans="2:118" ht="18.75" customHeight="1">
      <c r="B129" s="38"/>
      <c r="C129" s="29"/>
      <c r="D129" s="29"/>
      <c r="E129" s="29"/>
      <c r="F129" s="29"/>
      <c r="G129" s="29"/>
      <c r="H129" s="29"/>
      <c r="I129" s="29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8"/>
      <c r="AJ129" s="38"/>
      <c r="AK129" s="38"/>
      <c r="AL129" s="38"/>
      <c r="AM129" s="38"/>
      <c r="AN129" s="38"/>
      <c r="AO129" s="38"/>
      <c r="AP129" s="38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  <c r="BA129" s="38"/>
      <c r="BB129" s="38"/>
      <c r="BC129" s="38"/>
      <c r="BD129" s="38"/>
      <c r="BE129" s="38"/>
      <c r="BF129" s="38"/>
      <c r="BG129" s="38"/>
      <c r="BH129" s="29"/>
      <c r="BI129" s="29"/>
      <c r="BJ129" s="29"/>
      <c r="BK129" s="29"/>
      <c r="BL129" s="29"/>
      <c r="BM129" s="29"/>
      <c r="BN129" s="29"/>
      <c r="BO129" s="29"/>
      <c r="BP129" s="29"/>
      <c r="BQ129" s="29"/>
      <c r="BR129" s="29"/>
      <c r="BS129" s="29"/>
      <c r="BT129" s="29"/>
      <c r="BU129" s="29"/>
      <c r="BV129" s="29"/>
      <c r="BW129" s="38"/>
      <c r="BX129" s="38"/>
      <c r="BY129" s="38"/>
      <c r="BZ129" s="38"/>
      <c r="CA129" s="29"/>
      <c r="CB129" s="29"/>
      <c r="CC129" s="29"/>
      <c r="CD129" s="29"/>
      <c r="CE129" s="38"/>
      <c r="CF129" s="29"/>
      <c r="CG129" s="29"/>
      <c r="CH129" s="29"/>
      <c r="CI129" s="29"/>
      <c r="CJ129" s="29"/>
      <c r="CK129" s="29"/>
      <c r="CL129" s="29"/>
      <c r="CM129" s="29"/>
      <c r="CN129" s="29"/>
      <c r="CO129" s="29"/>
      <c r="CP129" s="29"/>
      <c r="CQ129" s="29"/>
      <c r="CR129" s="29"/>
      <c r="CS129" s="29"/>
      <c r="CT129" s="29"/>
      <c r="CU129" s="29"/>
      <c r="CV129" s="29"/>
      <c r="CW129" s="29"/>
      <c r="CX129" s="29"/>
      <c r="CY129" s="29"/>
      <c r="CZ129" s="29"/>
      <c r="DA129" s="29"/>
      <c r="DB129" s="29"/>
      <c r="DC129" s="29"/>
      <c r="DD129" s="29"/>
      <c r="DE129" s="29"/>
      <c r="DF129" s="29"/>
      <c r="DG129" s="29"/>
      <c r="DH129" s="29"/>
      <c r="DI129" s="29"/>
      <c r="DJ129" s="29"/>
      <c r="DK129" s="29"/>
      <c r="DL129" s="29"/>
      <c r="DM129" s="29"/>
      <c r="DN129" s="29"/>
    </row>
    <row r="130" spans="2:118" ht="18.75" customHeight="1">
      <c r="B130" s="38"/>
      <c r="C130" s="29"/>
      <c r="D130" s="29"/>
      <c r="E130" s="29"/>
      <c r="F130" s="29"/>
      <c r="G130" s="29"/>
      <c r="H130" s="29"/>
      <c r="I130" s="29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8"/>
      <c r="AJ130" s="38"/>
      <c r="AK130" s="38"/>
      <c r="AL130" s="38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  <c r="BA130" s="38"/>
      <c r="BB130" s="38"/>
      <c r="BC130" s="38"/>
      <c r="BD130" s="38"/>
      <c r="BE130" s="38"/>
      <c r="BF130" s="38"/>
      <c r="BG130" s="38"/>
      <c r="BH130" s="29"/>
      <c r="BI130" s="29"/>
      <c r="BJ130" s="29"/>
      <c r="BK130" s="29"/>
      <c r="BL130" s="29"/>
      <c r="BM130" s="29"/>
      <c r="BN130" s="29"/>
      <c r="BO130" s="29"/>
      <c r="BP130" s="29"/>
      <c r="BQ130" s="29"/>
      <c r="BR130" s="29"/>
      <c r="BS130" s="29"/>
      <c r="BT130" s="29"/>
      <c r="BU130" s="29"/>
      <c r="BV130" s="29"/>
      <c r="BW130" s="38"/>
      <c r="BX130" s="38"/>
      <c r="BY130" s="38"/>
      <c r="BZ130" s="38"/>
      <c r="CA130" s="29"/>
      <c r="CB130" s="29"/>
      <c r="CC130" s="29"/>
      <c r="CD130" s="29"/>
      <c r="CE130" s="38"/>
      <c r="CF130" s="29"/>
      <c r="CG130" s="29"/>
      <c r="CH130" s="29"/>
      <c r="CI130" s="29"/>
      <c r="CJ130" s="29"/>
      <c r="CK130" s="29"/>
      <c r="CL130" s="29"/>
      <c r="CM130" s="29"/>
      <c r="CN130" s="29"/>
      <c r="CO130" s="29"/>
      <c r="CP130" s="29"/>
      <c r="CQ130" s="29"/>
      <c r="CR130" s="29"/>
      <c r="CS130" s="29"/>
      <c r="CT130" s="29"/>
      <c r="CU130" s="29"/>
      <c r="CV130" s="29"/>
      <c r="CW130" s="29"/>
      <c r="CX130" s="29"/>
      <c r="CY130" s="29"/>
      <c r="CZ130" s="29"/>
      <c r="DA130" s="29"/>
      <c r="DB130" s="29"/>
      <c r="DC130" s="29"/>
      <c r="DD130" s="29"/>
      <c r="DE130" s="29"/>
      <c r="DF130" s="29"/>
      <c r="DG130" s="29"/>
      <c r="DH130" s="29"/>
      <c r="DI130" s="29"/>
      <c r="DJ130" s="29"/>
      <c r="DK130" s="29"/>
      <c r="DL130" s="29"/>
      <c r="DM130" s="29"/>
      <c r="DN130" s="29"/>
    </row>
    <row r="131" spans="2:118" ht="18.75" customHeight="1">
      <c r="B131" s="38"/>
      <c r="C131" s="29"/>
      <c r="D131" s="29"/>
      <c r="E131" s="29"/>
      <c r="F131" s="29"/>
      <c r="G131" s="29"/>
      <c r="H131" s="29"/>
      <c r="I131" s="29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  <c r="BA131" s="38"/>
      <c r="BB131" s="38"/>
      <c r="BC131" s="38"/>
      <c r="BD131" s="38"/>
      <c r="BE131" s="38"/>
      <c r="BF131" s="38"/>
      <c r="BG131" s="38"/>
      <c r="BH131" s="29"/>
      <c r="BI131" s="29"/>
      <c r="BJ131" s="29"/>
      <c r="BK131" s="29"/>
      <c r="BL131" s="29"/>
      <c r="BM131" s="29"/>
      <c r="BN131" s="29"/>
      <c r="BO131" s="29"/>
      <c r="BP131" s="29"/>
      <c r="BQ131" s="29"/>
      <c r="BR131" s="29"/>
      <c r="BS131" s="29"/>
      <c r="BT131" s="29"/>
      <c r="BU131" s="29"/>
      <c r="BV131" s="29"/>
      <c r="BW131" s="38"/>
      <c r="BX131" s="38"/>
      <c r="BY131" s="38"/>
      <c r="BZ131" s="38"/>
      <c r="CA131" s="29"/>
      <c r="CB131" s="29"/>
      <c r="CC131" s="29"/>
      <c r="CD131" s="29"/>
      <c r="CE131" s="38"/>
      <c r="CF131" s="29"/>
      <c r="CG131" s="29"/>
      <c r="CH131" s="29"/>
      <c r="CI131" s="29"/>
      <c r="CJ131" s="29"/>
      <c r="CK131" s="29"/>
      <c r="CL131" s="29"/>
      <c r="CM131" s="29"/>
      <c r="CN131" s="29"/>
      <c r="CO131" s="29"/>
      <c r="CP131" s="29"/>
      <c r="CQ131" s="29"/>
      <c r="CR131" s="29"/>
      <c r="CS131" s="29"/>
      <c r="CT131" s="29"/>
      <c r="CU131" s="29"/>
      <c r="CV131" s="29"/>
      <c r="CW131" s="29"/>
      <c r="CX131" s="29"/>
      <c r="CY131" s="29"/>
      <c r="CZ131" s="29"/>
      <c r="DA131" s="29"/>
      <c r="DB131" s="29"/>
      <c r="DC131" s="29"/>
      <c r="DD131" s="29"/>
      <c r="DE131" s="29"/>
      <c r="DF131" s="29"/>
      <c r="DG131" s="29"/>
      <c r="DH131" s="29"/>
      <c r="DI131" s="29"/>
      <c r="DJ131" s="29"/>
      <c r="DK131" s="29"/>
      <c r="DL131" s="29"/>
      <c r="DM131" s="29"/>
      <c r="DN131" s="29"/>
    </row>
    <row r="132" spans="2:118" ht="18.75" customHeight="1">
      <c r="B132" s="38"/>
      <c r="C132" s="29"/>
      <c r="D132" s="29"/>
      <c r="E132" s="29"/>
      <c r="F132" s="29"/>
      <c r="G132" s="29"/>
      <c r="H132" s="29"/>
      <c r="I132" s="29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8"/>
      <c r="AJ132" s="38"/>
      <c r="AK132" s="38"/>
      <c r="AL132" s="38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  <c r="BA132" s="38"/>
      <c r="BB132" s="38"/>
      <c r="BC132" s="38"/>
      <c r="BD132" s="38"/>
      <c r="BE132" s="38"/>
      <c r="BF132" s="38"/>
      <c r="BG132" s="38"/>
      <c r="BH132" s="29"/>
      <c r="BI132" s="29"/>
      <c r="BJ132" s="29"/>
      <c r="BK132" s="29"/>
      <c r="BL132" s="29"/>
      <c r="BM132" s="29"/>
      <c r="BN132" s="29"/>
      <c r="BO132" s="29"/>
      <c r="BP132" s="29"/>
      <c r="BQ132" s="29"/>
      <c r="BR132" s="29"/>
      <c r="BS132" s="29"/>
      <c r="BT132" s="29"/>
      <c r="BU132" s="29"/>
      <c r="BV132" s="29"/>
      <c r="BW132" s="38"/>
      <c r="BX132" s="38"/>
      <c r="BY132" s="38"/>
      <c r="BZ132" s="38"/>
      <c r="CA132" s="29"/>
      <c r="CB132" s="29"/>
      <c r="CC132" s="29"/>
      <c r="CD132" s="29"/>
      <c r="CE132" s="38"/>
      <c r="CF132" s="29"/>
      <c r="CG132" s="29"/>
      <c r="CH132" s="29"/>
      <c r="CI132" s="29"/>
      <c r="CJ132" s="29"/>
      <c r="CK132" s="29"/>
      <c r="CL132" s="29"/>
      <c r="CM132" s="29"/>
      <c r="CN132" s="29"/>
      <c r="CO132" s="29"/>
      <c r="CP132" s="29"/>
      <c r="CQ132" s="29"/>
      <c r="CR132" s="29"/>
      <c r="CS132" s="29"/>
      <c r="CT132" s="29"/>
      <c r="CU132" s="29"/>
      <c r="CV132" s="29"/>
      <c r="CW132" s="29"/>
      <c r="CX132" s="29"/>
      <c r="CY132" s="29"/>
      <c r="CZ132" s="29"/>
      <c r="DA132" s="29"/>
      <c r="DB132" s="29"/>
      <c r="DC132" s="29"/>
      <c r="DD132" s="29"/>
      <c r="DE132" s="29"/>
      <c r="DF132" s="29"/>
      <c r="DG132" s="29"/>
      <c r="DH132" s="29"/>
      <c r="DI132" s="29"/>
      <c r="DJ132" s="29"/>
      <c r="DK132" s="29"/>
      <c r="DL132" s="29"/>
      <c r="DM132" s="29"/>
      <c r="DN132" s="29"/>
    </row>
    <row r="133" spans="2:118" ht="18.75" customHeight="1">
      <c r="B133" s="38"/>
      <c r="C133" s="29"/>
      <c r="D133" s="29"/>
      <c r="E133" s="29"/>
      <c r="F133" s="29"/>
      <c r="G133" s="29"/>
      <c r="H133" s="29"/>
      <c r="I133" s="29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8"/>
      <c r="AJ133" s="38"/>
      <c r="AK133" s="38"/>
      <c r="AL133" s="38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  <c r="BA133" s="38"/>
      <c r="BB133" s="38"/>
      <c r="BC133" s="38"/>
      <c r="BD133" s="38"/>
      <c r="BE133" s="38"/>
      <c r="BF133" s="38"/>
      <c r="BG133" s="38"/>
      <c r="BH133" s="29"/>
      <c r="BI133" s="29"/>
      <c r="BJ133" s="29"/>
      <c r="BK133" s="29"/>
      <c r="BL133" s="29"/>
      <c r="BM133" s="29"/>
      <c r="BN133" s="29"/>
      <c r="BO133" s="29"/>
      <c r="BP133" s="29"/>
      <c r="BQ133" s="29"/>
      <c r="BR133" s="29"/>
      <c r="BS133" s="29"/>
      <c r="BT133" s="29"/>
      <c r="BU133" s="29"/>
      <c r="BV133" s="29"/>
      <c r="BW133" s="38"/>
      <c r="BX133" s="38"/>
      <c r="BY133" s="38"/>
      <c r="BZ133" s="38"/>
      <c r="CA133" s="29"/>
      <c r="CB133" s="29"/>
      <c r="CC133" s="29"/>
      <c r="CD133" s="29"/>
      <c r="CE133" s="38"/>
      <c r="CF133" s="29"/>
      <c r="CG133" s="29"/>
      <c r="CH133" s="29"/>
      <c r="CI133" s="29"/>
      <c r="CJ133" s="29"/>
      <c r="CK133" s="29"/>
      <c r="CL133" s="29"/>
      <c r="CM133" s="29"/>
      <c r="CN133" s="29"/>
      <c r="CO133" s="29"/>
      <c r="CP133" s="29"/>
      <c r="CQ133" s="29"/>
      <c r="CR133" s="29"/>
      <c r="CS133" s="29"/>
      <c r="CT133" s="29"/>
      <c r="CU133" s="29"/>
      <c r="CV133" s="29"/>
      <c r="CW133" s="29"/>
      <c r="CX133" s="29"/>
      <c r="CY133" s="29"/>
      <c r="CZ133" s="29"/>
      <c r="DA133" s="29"/>
      <c r="DB133" s="29"/>
      <c r="DC133" s="29"/>
      <c r="DD133" s="29"/>
      <c r="DE133" s="29"/>
      <c r="DF133" s="29"/>
      <c r="DG133" s="29"/>
      <c r="DH133" s="29"/>
      <c r="DI133" s="29"/>
      <c r="DJ133" s="29"/>
      <c r="DK133" s="29"/>
      <c r="DL133" s="29"/>
      <c r="DM133" s="29"/>
      <c r="DN133" s="29"/>
    </row>
    <row r="134" spans="2:118" ht="18.75" customHeight="1">
      <c r="B134" s="38"/>
      <c r="C134" s="29"/>
      <c r="D134" s="29"/>
      <c r="E134" s="29"/>
      <c r="F134" s="29"/>
      <c r="G134" s="29"/>
      <c r="H134" s="29"/>
      <c r="I134" s="29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8"/>
      <c r="AJ134" s="38"/>
      <c r="AK134" s="38"/>
      <c r="AL134" s="38"/>
      <c r="AM134" s="38"/>
      <c r="AN134" s="38"/>
      <c r="AO134" s="38"/>
      <c r="AP134" s="38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  <c r="BA134" s="38"/>
      <c r="BB134" s="38"/>
      <c r="BC134" s="38"/>
      <c r="BD134" s="38"/>
      <c r="BE134" s="38"/>
      <c r="BF134" s="38"/>
      <c r="BG134" s="38"/>
      <c r="BH134" s="29"/>
      <c r="BI134" s="29"/>
      <c r="BJ134" s="29"/>
      <c r="BK134" s="29"/>
      <c r="BL134" s="29"/>
      <c r="BM134" s="29"/>
      <c r="BN134" s="29"/>
      <c r="BO134" s="29"/>
      <c r="BP134" s="29"/>
      <c r="BQ134" s="29"/>
      <c r="BR134" s="29"/>
      <c r="BS134" s="29"/>
      <c r="BT134" s="29"/>
      <c r="BU134" s="29"/>
      <c r="BV134" s="29"/>
      <c r="BW134" s="38"/>
      <c r="BX134" s="38"/>
      <c r="BY134" s="38"/>
      <c r="BZ134" s="38"/>
      <c r="CA134" s="29"/>
      <c r="CB134" s="29"/>
      <c r="CC134" s="29"/>
      <c r="CD134" s="29"/>
      <c r="CE134" s="38"/>
      <c r="CF134" s="29"/>
      <c r="CG134" s="29"/>
      <c r="CH134" s="29"/>
      <c r="CI134" s="29"/>
      <c r="CJ134" s="29"/>
      <c r="CK134" s="29"/>
      <c r="CL134" s="29"/>
      <c r="CM134" s="29"/>
      <c r="CN134" s="29"/>
      <c r="CO134" s="29"/>
      <c r="CP134" s="29"/>
      <c r="CQ134" s="29"/>
      <c r="CR134" s="29"/>
      <c r="CS134" s="29"/>
      <c r="CT134" s="29"/>
      <c r="CU134" s="29"/>
      <c r="CV134" s="29"/>
      <c r="CW134" s="29"/>
      <c r="CX134" s="29"/>
      <c r="CY134" s="29"/>
      <c r="CZ134" s="29"/>
      <c r="DA134" s="29"/>
      <c r="DB134" s="29"/>
      <c r="DC134" s="29"/>
      <c r="DD134" s="29"/>
      <c r="DE134" s="29"/>
      <c r="DF134" s="29"/>
      <c r="DG134" s="29"/>
      <c r="DH134" s="29"/>
      <c r="DI134" s="29"/>
      <c r="DJ134" s="29"/>
      <c r="DK134" s="29"/>
      <c r="DL134" s="29"/>
      <c r="DM134" s="29"/>
      <c r="DN134" s="29"/>
    </row>
    <row r="135" spans="2:118" ht="18.75" customHeight="1">
      <c r="B135" s="38"/>
      <c r="C135" s="29"/>
      <c r="D135" s="29"/>
      <c r="E135" s="29"/>
      <c r="F135" s="29"/>
      <c r="G135" s="29"/>
      <c r="H135" s="29"/>
      <c r="I135" s="29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8"/>
      <c r="AJ135" s="38"/>
      <c r="AK135" s="38"/>
      <c r="AL135" s="38"/>
      <c r="AM135" s="38"/>
      <c r="AN135" s="38"/>
      <c r="AO135" s="38"/>
      <c r="AP135" s="38"/>
      <c r="AQ135" s="38"/>
      <c r="AR135" s="38"/>
      <c r="AS135" s="38"/>
      <c r="AT135" s="38"/>
      <c r="AU135" s="38"/>
      <c r="AV135" s="38"/>
      <c r="AW135" s="38"/>
      <c r="AX135" s="38"/>
      <c r="AY135" s="38"/>
      <c r="AZ135" s="38"/>
      <c r="BA135" s="38"/>
      <c r="BB135" s="38"/>
      <c r="BC135" s="38"/>
      <c r="BD135" s="38"/>
      <c r="BE135" s="38"/>
      <c r="BF135" s="38"/>
      <c r="BG135" s="38"/>
      <c r="BH135" s="29"/>
      <c r="BI135" s="29"/>
      <c r="BJ135" s="29"/>
      <c r="BK135" s="29"/>
      <c r="BL135" s="29"/>
      <c r="BM135" s="29"/>
      <c r="BN135" s="29"/>
      <c r="BO135" s="29"/>
      <c r="BP135" s="29"/>
      <c r="BQ135" s="29"/>
      <c r="BR135" s="29"/>
      <c r="BS135" s="29"/>
      <c r="BT135" s="29"/>
      <c r="BU135" s="29"/>
      <c r="BV135" s="29"/>
      <c r="BW135" s="38"/>
      <c r="BX135" s="38"/>
      <c r="BY135" s="38"/>
      <c r="BZ135" s="38"/>
      <c r="CA135" s="29"/>
      <c r="CB135" s="29"/>
      <c r="CC135" s="29"/>
      <c r="CD135" s="29"/>
      <c r="CE135" s="38"/>
      <c r="CF135" s="29"/>
      <c r="CG135" s="29"/>
      <c r="CH135" s="29"/>
      <c r="CI135" s="29"/>
      <c r="CJ135" s="29"/>
      <c r="CK135" s="29"/>
      <c r="CL135" s="29"/>
      <c r="CM135" s="29"/>
      <c r="CN135" s="29"/>
      <c r="CO135" s="29"/>
      <c r="CP135" s="29"/>
      <c r="CQ135" s="29"/>
      <c r="CR135" s="29"/>
      <c r="CS135" s="29"/>
      <c r="CT135" s="29"/>
      <c r="CU135" s="29"/>
      <c r="CV135" s="29"/>
      <c r="CW135" s="29"/>
      <c r="CX135" s="29"/>
      <c r="CY135" s="29"/>
      <c r="CZ135" s="29"/>
      <c r="DA135" s="29"/>
      <c r="DB135" s="29"/>
      <c r="DC135" s="29"/>
      <c r="DD135" s="29"/>
      <c r="DE135" s="29"/>
      <c r="DF135" s="29"/>
      <c r="DG135" s="29"/>
      <c r="DH135" s="29"/>
      <c r="DI135" s="29"/>
      <c r="DJ135" s="29"/>
      <c r="DK135" s="29"/>
      <c r="DL135" s="29"/>
      <c r="DM135" s="29"/>
      <c r="DN135" s="29"/>
    </row>
    <row r="136" spans="2:118" ht="18.75" customHeight="1">
      <c r="B136" s="38"/>
      <c r="C136" s="29"/>
      <c r="D136" s="29"/>
      <c r="E136" s="29"/>
      <c r="F136" s="29"/>
      <c r="G136" s="29"/>
      <c r="H136" s="29"/>
      <c r="I136" s="29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8"/>
      <c r="AJ136" s="38"/>
      <c r="AK136" s="38"/>
      <c r="AL136" s="38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  <c r="BA136" s="38"/>
      <c r="BB136" s="38"/>
      <c r="BC136" s="38"/>
      <c r="BD136" s="38"/>
      <c r="BE136" s="38"/>
      <c r="BF136" s="38"/>
      <c r="BG136" s="38"/>
      <c r="BH136" s="29"/>
      <c r="BI136" s="29"/>
      <c r="BJ136" s="29"/>
      <c r="BK136" s="29"/>
      <c r="BL136" s="29"/>
      <c r="BM136" s="29"/>
      <c r="BN136" s="29"/>
      <c r="BO136" s="29"/>
      <c r="BP136" s="29"/>
      <c r="BQ136" s="29"/>
      <c r="BR136" s="29"/>
      <c r="BS136" s="29"/>
      <c r="BT136" s="29"/>
      <c r="BU136" s="29"/>
      <c r="BV136" s="29"/>
      <c r="BW136" s="38"/>
      <c r="BX136" s="38"/>
      <c r="BY136" s="38"/>
      <c r="BZ136" s="38"/>
      <c r="CA136" s="29"/>
      <c r="CB136" s="29"/>
      <c r="CC136" s="29"/>
      <c r="CD136" s="29"/>
      <c r="CE136" s="38"/>
      <c r="CF136" s="29"/>
      <c r="CG136" s="29"/>
      <c r="CH136" s="29"/>
      <c r="CI136" s="29"/>
      <c r="CJ136" s="29"/>
      <c r="CK136" s="29"/>
      <c r="CL136" s="29"/>
      <c r="CM136" s="29"/>
      <c r="CN136" s="29"/>
      <c r="CO136" s="29"/>
      <c r="CP136" s="29"/>
      <c r="CQ136" s="29"/>
      <c r="CR136" s="29"/>
      <c r="CS136" s="29"/>
      <c r="CT136" s="29"/>
      <c r="CU136" s="29"/>
      <c r="CV136" s="29"/>
      <c r="CW136" s="29"/>
      <c r="CX136" s="29"/>
      <c r="CY136" s="29"/>
      <c r="CZ136" s="29"/>
      <c r="DA136" s="29"/>
      <c r="DB136" s="29"/>
      <c r="DC136" s="29"/>
      <c r="DD136" s="29"/>
      <c r="DE136" s="29"/>
      <c r="DF136" s="29"/>
      <c r="DG136" s="29"/>
      <c r="DH136" s="29"/>
      <c r="DI136" s="29"/>
      <c r="DJ136" s="29"/>
      <c r="DK136" s="29"/>
      <c r="DL136" s="29"/>
      <c r="DM136" s="29"/>
      <c r="DN136" s="29"/>
    </row>
    <row r="137" spans="2:118" ht="18.75" customHeight="1">
      <c r="B137" s="38"/>
      <c r="C137" s="29"/>
      <c r="D137" s="29"/>
      <c r="E137" s="29"/>
      <c r="F137" s="29"/>
      <c r="G137" s="29"/>
      <c r="H137" s="29"/>
      <c r="I137" s="29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8"/>
      <c r="AJ137" s="38"/>
      <c r="AK137" s="38"/>
      <c r="AL137" s="38"/>
      <c r="AM137" s="38"/>
      <c r="AN137" s="38"/>
      <c r="AO137" s="38"/>
      <c r="AP137" s="38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  <c r="BA137" s="38"/>
      <c r="BB137" s="38"/>
      <c r="BC137" s="38"/>
      <c r="BD137" s="38"/>
      <c r="BE137" s="38"/>
      <c r="BF137" s="38"/>
      <c r="BG137" s="38"/>
      <c r="BH137" s="29"/>
      <c r="BI137" s="29"/>
      <c r="BJ137" s="29"/>
      <c r="BK137" s="29"/>
      <c r="BL137" s="29"/>
      <c r="BM137" s="29"/>
      <c r="BN137" s="29"/>
      <c r="BO137" s="29"/>
      <c r="BP137" s="29"/>
      <c r="BQ137" s="29"/>
      <c r="BR137" s="29"/>
      <c r="BS137" s="29"/>
      <c r="BT137" s="29"/>
      <c r="BU137" s="29"/>
      <c r="BV137" s="29"/>
      <c r="BW137" s="38"/>
      <c r="BX137" s="38"/>
      <c r="BY137" s="38"/>
      <c r="BZ137" s="38"/>
      <c r="CA137" s="29"/>
      <c r="CB137" s="29"/>
      <c r="CC137" s="29"/>
      <c r="CD137" s="29"/>
      <c r="CE137" s="38"/>
      <c r="CF137" s="29"/>
      <c r="CG137" s="29"/>
      <c r="CH137" s="29"/>
      <c r="CI137" s="29"/>
      <c r="CJ137" s="29"/>
      <c r="CK137" s="29"/>
      <c r="CL137" s="29"/>
      <c r="CM137" s="29"/>
      <c r="CN137" s="29"/>
      <c r="CO137" s="29"/>
      <c r="CP137" s="29"/>
      <c r="CQ137" s="29"/>
      <c r="CR137" s="29"/>
      <c r="CS137" s="29"/>
      <c r="CT137" s="29"/>
      <c r="CU137" s="29"/>
      <c r="CV137" s="29"/>
      <c r="CW137" s="29"/>
      <c r="CX137" s="29"/>
      <c r="CY137" s="29"/>
      <c r="CZ137" s="29"/>
      <c r="DA137" s="29"/>
      <c r="DB137" s="29"/>
      <c r="DC137" s="29"/>
      <c r="DD137" s="29"/>
      <c r="DE137" s="29"/>
      <c r="DF137" s="29"/>
      <c r="DG137" s="29"/>
      <c r="DH137" s="29"/>
      <c r="DI137" s="29"/>
      <c r="DJ137" s="29"/>
      <c r="DK137" s="29"/>
      <c r="DL137" s="29"/>
      <c r="DM137" s="29"/>
      <c r="DN137" s="29"/>
    </row>
    <row r="138" spans="2:118" ht="18.75" customHeight="1">
      <c r="B138" s="38"/>
      <c r="C138" s="29"/>
      <c r="D138" s="29"/>
      <c r="E138" s="29"/>
      <c r="F138" s="29"/>
      <c r="G138" s="29"/>
      <c r="H138" s="29"/>
      <c r="I138" s="29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8"/>
      <c r="AJ138" s="38"/>
      <c r="AK138" s="38"/>
      <c r="AL138" s="38"/>
      <c r="AM138" s="38"/>
      <c r="AN138" s="38"/>
      <c r="AO138" s="38"/>
      <c r="AP138" s="38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  <c r="BA138" s="38"/>
      <c r="BB138" s="38"/>
      <c r="BC138" s="38"/>
      <c r="BD138" s="38"/>
      <c r="BE138" s="38"/>
      <c r="BF138" s="38"/>
      <c r="BG138" s="38"/>
      <c r="BH138" s="29"/>
      <c r="BI138" s="29"/>
      <c r="BJ138" s="29"/>
      <c r="BK138" s="29"/>
      <c r="BL138" s="29"/>
      <c r="BM138" s="29"/>
      <c r="BN138" s="29"/>
      <c r="BO138" s="29"/>
      <c r="BP138" s="29"/>
      <c r="BQ138" s="29"/>
      <c r="BR138" s="29"/>
      <c r="BS138" s="29"/>
      <c r="BT138" s="29"/>
      <c r="BU138" s="29"/>
      <c r="BV138" s="29"/>
      <c r="BW138" s="38"/>
      <c r="BX138" s="38"/>
      <c r="BY138" s="38"/>
      <c r="BZ138" s="38"/>
      <c r="CA138" s="29"/>
      <c r="CB138" s="29"/>
      <c r="CC138" s="29"/>
      <c r="CD138" s="29"/>
      <c r="CE138" s="38"/>
      <c r="CF138" s="29"/>
      <c r="CG138" s="29"/>
      <c r="CH138" s="29"/>
      <c r="CI138" s="29"/>
      <c r="CJ138" s="29"/>
      <c r="CK138" s="29"/>
      <c r="CL138" s="29"/>
      <c r="CM138" s="29"/>
      <c r="CN138" s="29"/>
      <c r="CO138" s="29"/>
      <c r="CP138" s="29"/>
      <c r="CQ138" s="29"/>
      <c r="CR138" s="29"/>
      <c r="CS138" s="29"/>
      <c r="CT138" s="29"/>
      <c r="CU138" s="29"/>
      <c r="CV138" s="29"/>
      <c r="CW138" s="29"/>
      <c r="CX138" s="29"/>
      <c r="CY138" s="29"/>
      <c r="CZ138" s="29"/>
      <c r="DA138" s="29"/>
      <c r="DB138" s="29"/>
      <c r="DC138" s="29"/>
      <c r="DD138" s="29"/>
      <c r="DE138" s="29"/>
      <c r="DF138" s="29"/>
      <c r="DG138" s="29"/>
      <c r="DH138" s="29"/>
      <c r="DI138" s="29"/>
      <c r="DJ138" s="29"/>
      <c r="DK138" s="29"/>
      <c r="DL138" s="29"/>
      <c r="DM138" s="29"/>
      <c r="DN138" s="29"/>
    </row>
    <row r="139" spans="2:118" ht="18.75" customHeight="1">
      <c r="B139" s="38"/>
      <c r="C139" s="29"/>
      <c r="D139" s="29"/>
      <c r="E139" s="29"/>
      <c r="F139" s="29"/>
      <c r="G139" s="29"/>
      <c r="H139" s="29"/>
      <c r="I139" s="29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8"/>
      <c r="AJ139" s="38"/>
      <c r="AK139" s="38"/>
      <c r="AL139" s="38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  <c r="BA139" s="38"/>
      <c r="BB139" s="38"/>
      <c r="BC139" s="38"/>
      <c r="BD139" s="38"/>
      <c r="BE139" s="38"/>
      <c r="BF139" s="38"/>
      <c r="BG139" s="38"/>
      <c r="BH139" s="29"/>
      <c r="BI139" s="29"/>
      <c r="BJ139" s="29"/>
      <c r="BK139" s="29"/>
      <c r="BL139" s="29"/>
      <c r="BM139" s="29"/>
      <c r="BN139" s="29"/>
      <c r="BO139" s="29"/>
      <c r="BP139" s="29"/>
      <c r="BQ139" s="29"/>
      <c r="BR139" s="29"/>
      <c r="BS139" s="29"/>
      <c r="BT139" s="29"/>
      <c r="BU139" s="29"/>
      <c r="BV139" s="29"/>
      <c r="BW139" s="38"/>
      <c r="BX139" s="38"/>
      <c r="BY139" s="38"/>
      <c r="BZ139" s="38"/>
      <c r="CA139" s="29"/>
      <c r="CB139" s="29"/>
      <c r="CC139" s="29"/>
      <c r="CD139" s="29"/>
      <c r="CE139" s="38"/>
      <c r="CF139" s="29"/>
      <c r="CG139" s="29"/>
      <c r="CH139" s="29"/>
      <c r="CI139" s="29"/>
      <c r="CJ139" s="29"/>
      <c r="CK139" s="29"/>
      <c r="CL139" s="29"/>
      <c r="CM139" s="29"/>
      <c r="CN139" s="29"/>
      <c r="CO139" s="29"/>
      <c r="CP139" s="29"/>
      <c r="CQ139" s="29"/>
      <c r="CR139" s="29"/>
      <c r="CS139" s="29"/>
      <c r="CT139" s="29"/>
      <c r="CU139" s="29"/>
      <c r="CV139" s="29"/>
      <c r="CW139" s="29"/>
      <c r="CX139" s="29"/>
      <c r="CY139" s="29"/>
      <c r="CZ139" s="29"/>
      <c r="DA139" s="29"/>
      <c r="DB139" s="29"/>
      <c r="DC139" s="29"/>
      <c r="DD139" s="29"/>
      <c r="DE139" s="29"/>
      <c r="DF139" s="29"/>
      <c r="DG139" s="29"/>
      <c r="DH139" s="29"/>
      <c r="DI139" s="29"/>
      <c r="DJ139" s="29"/>
      <c r="DK139" s="29"/>
      <c r="DL139" s="29"/>
      <c r="DM139" s="29"/>
      <c r="DN139" s="29"/>
    </row>
    <row r="140" spans="2:118" ht="18.75" customHeight="1">
      <c r="B140" s="38"/>
      <c r="C140" s="29"/>
      <c r="D140" s="29"/>
      <c r="E140" s="29"/>
      <c r="F140" s="29"/>
      <c r="G140" s="29"/>
      <c r="H140" s="29"/>
      <c r="I140" s="29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8"/>
      <c r="AJ140" s="38"/>
      <c r="AK140" s="38"/>
      <c r="AL140" s="38"/>
      <c r="AM140" s="38"/>
      <c r="AN140" s="38"/>
      <c r="AO140" s="38"/>
      <c r="AP140" s="38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  <c r="BA140" s="38"/>
      <c r="BB140" s="38"/>
      <c r="BC140" s="38"/>
      <c r="BD140" s="38"/>
      <c r="BE140" s="38"/>
      <c r="BF140" s="38"/>
      <c r="BG140" s="38"/>
      <c r="BH140" s="29"/>
      <c r="BI140" s="29"/>
      <c r="BJ140" s="29"/>
      <c r="BK140" s="29"/>
      <c r="BL140" s="29"/>
      <c r="BM140" s="29"/>
      <c r="BN140" s="29"/>
      <c r="BO140" s="29"/>
      <c r="BP140" s="29"/>
      <c r="BQ140" s="29"/>
      <c r="BR140" s="29"/>
      <c r="BS140" s="29"/>
      <c r="BT140" s="29"/>
      <c r="BU140" s="29"/>
      <c r="BV140" s="29"/>
      <c r="BW140" s="38"/>
      <c r="BX140" s="38"/>
      <c r="BY140" s="38"/>
      <c r="BZ140" s="38"/>
      <c r="CA140" s="29"/>
      <c r="CB140" s="29"/>
      <c r="CC140" s="29"/>
      <c r="CD140" s="29"/>
      <c r="CE140" s="38"/>
      <c r="CF140" s="29"/>
      <c r="CG140" s="29"/>
      <c r="CH140" s="29"/>
      <c r="CI140" s="29"/>
      <c r="CJ140" s="29"/>
      <c r="CK140" s="29"/>
      <c r="CL140" s="29"/>
      <c r="CM140" s="29"/>
      <c r="CN140" s="29"/>
      <c r="CO140" s="29"/>
      <c r="CP140" s="29"/>
      <c r="CQ140" s="29"/>
      <c r="CR140" s="29"/>
      <c r="CS140" s="29"/>
      <c r="CT140" s="29"/>
      <c r="CU140" s="29"/>
      <c r="CV140" s="29"/>
      <c r="CW140" s="29"/>
      <c r="CX140" s="29"/>
      <c r="CY140" s="29"/>
      <c r="CZ140" s="29"/>
      <c r="DA140" s="29"/>
      <c r="DB140" s="29"/>
      <c r="DC140" s="29"/>
      <c r="DD140" s="29"/>
      <c r="DE140" s="29"/>
      <c r="DF140" s="29"/>
      <c r="DG140" s="29"/>
      <c r="DH140" s="29"/>
      <c r="DI140" s="29"/>
      <c r="DJ140" s="29"/>
      <c r="DK140" s="29"/>
      <c r="DL140" s="29"/>
      <c r="DM140" s="29"/>
      <c r="DN140" s="29"/>
    </row>
    <row r="141" spans="2:118" ht="18.75" customHeight="1">
      <c r="B141" s="38"/>
      <c r="C141" s="29"/>
      <c r="D141" s="29"/>
      <c r="E141" s="29"/>
      <c r="F141" s="29"/>
      <c r="G141" s="29"/>
      <c r="H141" s="29"/>
      <c r="I141" s="29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8"/>
      <c r="AJ141" s="38"/>
      <c r="AK141" s="38"/>
      <c r="AL141" s="38"/>
      <c r="AM141" s="38"/>
      <c r="AN141" s="38"/>
      <c r="AO141" s="38"/>
      <c r="AP141" s="38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  <c r="BA141" s="38"/>
      <c r="BB141" s="38"/>
      <c r="BC141" s="38"/>
      <c r="BD141" s="38"/>
      <c r="BE141" s="38"/>
      <c r="BF141" s="38"/>
      <c r="BG141" s="38"/>
      <c r="BH141" s="29"/>
      <c r="BI141" s="29"/>
      <c r="BJ141" s="29"/>
      <c r="BK141" s="29"/>
      <c r="BL141" s="29"/>
      <c r="BM141" s="29"/>
      <c r="BN141" s="29"/>
      <c r="BO141" s="29"/>
      <c r="BP141" s="29"/>
      <c r="BQ141" s="29"/>
      <c r="BR141" s="29"/>
      <c r="BS141" s="29"/>
      <c r="BT141" s="29"/>
      <c r="BU141" s="29"/>
      <c r="BV141" s="29"/>
      <c r="BW141" s="38"/>
      <c r="BX141" s="38"/>
      <c r="BY141" s="38"/>
      <c r="BZ141" s="38"/>
      <c r="CA141" s="29"/>
      <c r="CB141" s="29"/>
      <c r="CC141" s="29"/>
      <c r="CD141" s="29"/>
      <c r="CE141" s="38"/>
      <c r="CF141" s="29"/>
      <c r="CG141" s="29"/>
      <c r="CH141" s="29"/>
      <c r="CI141" s="29"/>
      <c r="CJ141" s="29"/>
      <c r="CK141" s="29"/>
      <c r="CL141" s="29"/>
      <c r="CM141" s="29"/>
      <c r="CN141" s="29"/>
      <c r="CO141" s="29"/>
      <c r="CP141" s="29"/>
      <c r="CQ141" s="29"/>
      <c r="CR141" s="29"/>
      <c r="CS141" s="29"/>
      <c r="CT141" s="29"/>
      <c r="CU141" s="29"/>
      <c r="CV141" s="29"/>
      <c r="CW141" s="29"/>
      <c r="CX141" s="29"/>
      <c r="CY141" s="29"/>
      <c r="CZ141" s="29"/>
      <c r="DA141" s="29"/>
      <c r="DB141" s="29"/>
      <c r="DC141" s="29"/>
      <c r="DD141" s="29"/>
      <c r="DE141" s="29"/>
      <c r="DF141" s="29"/>
      <c r="DG141" s="29"/>
      <c r="DH141" s="29"/>
      <c r="DI141" s="29"/>
      <c r="DJ141" s="29"/>
      <c r="DK141" s="29"/>
      <c r="DL141" s="29"/>
      <c r="DM141" s="29"/>
      <c r="DN141" s="29"/>
    </row>
    <row r="142" spans="2:118" ht="18.75" customHeight="1">
      <c r="B142" s="38"/>
      <c r="C142" s="29"/>
      <c r="D142" s="29"/>
      <c r="E142" s="29"/>
      <c r="F142" s="29"/>
      <c r="G142" s="29"/>
      <c r="H142" s="29"/>
      <c r="I142" s="29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8"/>
      <c r="AJ142" s="38"/>
      <c r="AK142" s="38"/>
      <c r="AL142" s="38"/>
      <c r="AM142" s="38"/>
      <c r="AN142" s="38"/>
      <c r="AO142" s="38"/>
      <c r="AP142" s="38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  <c r="BA142" s="38"/>
      <c r="BB142" s="38"/>
      <c r="BC142" s="38"/>
      <c r="BD142" s="38"/>
      <c r="BE142" s="38"/>
      <c r="BF142" s="38"/>
      <c r="BG142" s="38"/>
      <c r="BH142" s="29"/>
      <c r="BI142" s="29"/>
      <c r="BJ142" s="29"/>
      <c r="BK142" s="29"/>
      <c r="BL142" s="29"/>
      <c r="BM142" s="29"/>
      <c r="BN142" s="29"/>
      <c r="BO142" s="29"/>
      <c r="BP142" s="29"/>
      <c r="BQ142" s="29"/>
      <c r="BR142" s="29"/>
      <c r="BS142" s="29"/>
      <c r="BT142" s="29"/>
      <c r="BU142" s="29"/>
      <c r="BV142" s="29"/>
      <c r="BW142" s="38"/>
      <c r="BX142" s="38"/>
      <c r="BY142" s="38"/>
      <c r="BZ142" s="38"/>
      <c r="CA142" s="29"/>
      <c r="CB142" s="29"/>
      <c r="CC142" s="29"/>
      <c r="CD142" s="29"/>
      <c r="CE142" s="38"/>
      <c r="CF142" s="29"/>
      <c r="CG142" s="29"/>
      <c r="CH142" s="29"/>
      <c r="CI142" s="29"/>
      <c r="CJ142" s="29"/>
      <c r="CK142" s="29"/>
      <c r="CL142" s="29"/>
      <c r="CM142" s="29"/>
      <c r="CN142" s="29"/>
      <c r="CO142" s="29"/>
      <c r="CP142" s="29"/>
      <c r="CQ142" s="29"/>
      <c r="CR142" s="29"/>
      <c r="CS142" s="29"/>
      <c r="CT142" s="29"/>
      <c r="CU142" s="29"/>
      <c r="CV142" s="29"/>
      <c r="CW142" s="29"/>
      <c r="CX142" s="29"/>
      <c r="CY142" s="29"/>
      <c r="CZ142" s="29"/>
      <c r="DA142" s="29"/>
      <c r="DB142" s="29"/>
      <c r="DC142" s="29"/>
      <c r="DD142" s="29"/>
      <c r="DE142" s="29"/>
      <c r="DF142" s="29"/>
      <c r="DG142" s="29"/>
      <c r="DH142" s="29"/>
      <c r="DI142" s="29"/>
      <c r="DJ142" s="29"/>
      <c r="DK142" s="29"/>
      <c r="DL142" s="29"/>
      <c r="DM142" s="29"/>
      <c r="DN142" s="29"/>
    </row>
    <row r="143" spans="2:118" ht="18.75" customHeight="1">
      <c r="B143" s="38"/>
      <c r="C143" s="29"/>
      <c r="D143" s="29"/>
      <c r="E143" s="29"/>
      <c r="F143" s="29"/>
      <c r="G143" s="29"/>
      <c r="H143" s="29"/>
      <c r="I143" s="29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8"/>
      <c r="AJ143" s="38"/>
      <c r="AK143" s="38"/>
      <c r="AL143" s="38"/>
      <c r="AM143" s="38"/>
      <c r="AN143" s="38"/>
      <c r="AO143" s="38"/>
      <c r="AP143" s="38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  <c r="BA143" s="38"/>
      <c r="BB143" s="38"/>
      <c r="BC143" s="38"/>
      <c r="BD143" s="38"/>
      <c r="BE143" s="38"/>
      <c r="BF143" s="38"/>
      <c r="BG143" s="38"/>
      <c r="BH143" s="29"/>
      <c r="BI143" s="29"/>
      <c r="BJ143" s="29"/>
      <c r="BK143" s="29"/>
      <c r="BL143" s="29"/>
      <c r="BM143" s="29"/>
      <c r="BN143" s="29"/>
      <c r="BO143" s="29"/>
      <c r="BP143" s="29"/>
      <c r="BQ143" s="29"/>
      <c r="BR143" s="29"/>
      <c r="BS143" s="29"/>
      <c r="BT143" s="29"/>
      <c r="BU143" s="29"/>
      <c r="BV143" s="29"/>
      <c r="BW143" s="38"/>
      <c r="BX143" s="38"/>
      <c r="BY143" s="38"/>
      <c r="BZ143" s="38"/>
      <c r="CA143" s="29"/>
      <c r="CB143" s="29"/>
      <c r="CC143" s="29"/>
      <c r="CD143" s="29"/>
      <c r="CE143" s="38"/>
      <c r="CF143" s="29"/>
      <c r="CG143" s="29"/>
      <c r="CH143" s="29"/>
      <c r="CI143" s="29"/>
      <c r="CJ143" s="29"/>
      <c r="CK143" s="29"/>
      <c r="CL143" s="29"/>
      <c r="CM143" s="29"/>
      <c r="CN143" s="29"/>
      <c r="CO143" s="29"/>
      <c r="CP143" s="29"/>
      <c r="CQ143" s="29"/>
      <c r="CR143" s="29"/>
      <c r="CS143" s="29"/>
      <c r="CT143" s="29"/>
      <c r="CU143" s="29"/>
      <c r="CV143" s="29"/>
      <c r="CW143" s="29"/>
      <c r="CX143" s="29"/>
      <c r="CY143" s="29"/>
      <c r="CZ143" s="29"/>
      <c r="DA143" s="29"/>
      <c r="DB143" s="29"/>
      <c r="DC143" s="29"/>
      <c r="DD143" s="29"/>
      <c r="DE143" s="29"/>
      <c r="DF143" s="29"/>
      <c r="DG143" s="29"/>
      <c r="DH143" s="29"/>
      <c r="DI143" s="29"/>
      <c r="DJ143" s="29"/>
      <c r="DK143" s="29"/>
      <c r="DL143" s="29"/>
      <c r="DM143" s="29"/>
      <c r="DN143" s="29"/>
    </row>
    <row r="144" spans="2:118" ht="18.75" customHeight="1">
      <c r="B144" s="38"/>
      <c r="C144" s="29"/>
      <c r="D144" s="29"/>
      <c r="E144" s="29"/>
      <c r="F144" s="29"/>
      <c r="G144" s="29"/>
      <c r="H144" s="29"/>
      <c r="I144" s="29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8"/>
      <c r="AJ144" s="38"/>
      <c r="AK144" s="38"/>
      <c r="AL144" s="38"/>
      <c r="AM144" s="38"/>
      <c r="AN144" s="38"/>
      <c r="AO144" s="38"/>
      <c r="AP144" s="38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  <c r="BA144" s="38"/>
      <c r="BB144" s="38"/>
      <c r="BC144" s="38"/>
      <c r="BD144" s="38"/>
      <c r="BE144" s="38"/>
      <c r="BF144" s="38"/>
      <c r="BG144" s="38"/>
      <c r="BH144" s="29"/>
      <c r="BI144" s="29"/>
      <c r="BJ144" s="29"/>
      <c r="BK144" s="29"/>
      <c r="BL144" s="29"/>
      <c r="BM144" s="29"/>
      <c r="BN144" s="29"/>
      <c r="BO144" s="29"/>
      <c r="BP144" s="29"/>
      <c r="BQ144" s="29"/>
      <c r="BR144" s="29"/>
      <c r="BS144" s="29"/>
      <c r="BT144" s="29"/>
      <c r="BU144" s="29"/>
      <c r="BV144" s="29"/>
      <c r="BW144" s="38"/>
      <c r="BX144" s="38"/>
      <c r="BY144" s="38"/>
      <c r="BZ144" s="38"/>
      <c r="CA144" s="29"/>
      <c r="CB144" s="29"/>
      <c r="CC144" s="29"/>
      <c r="CD144" s="29"/>
      <c r="CE144" s="38"/>
      <c r="CF144" s="29"/>
      <c r="CG144" s="29"/>
      <c r="CH144" s="29"/>
      <c r="CI144" s="29"/>
      <c r="CJ144" s="29"/>
      <c r="CK144" s="29"/>
      <c r="CL144" s="29"/>
      <c r="CM144" s="29"/>
      <c r="CN144" s="29"/>
      <c r="CO144" s="29"/>
      <c r="CP144" s="29"/>
      <c r="CQ144" s="29"/>
      <c r="CR144" s="29"/>
      <c r="CS144" s="29"/>
      <c r="CT144" s="29"/>
      <c r="CU144" s="29"/>
      <c r="CV144" s="29"/>
      <c r="CW144" s="29"/>
      <c r="CX144" s="29"/>
      <c r="CY144" s="29"/>
      <c r="CZ144" s="29"/>
      <c r="DA144" s="29"/>
      <c r="DB144" s="29"/>
      <c r="DC144" s="29"/>
      <c r="DD144" s="29"/>
      <c r="DE144" s="29"/>
      <c r="DF144" s="29"/>
      <c r="DG144" s="29"/>
      <c r="DH144" s="29"/>
      <c r="DI144" s="29"/>
      <c r="DJ144" s="29"/>
      <c r="DK144" s="29"/>
      <c r="DL144" s="29"/>
      <c r="DM144" s="29"/>
      <c r="DN144" s="29"/>
    </row>
    <row r="145" spans="2:118" ht="18.75" customHeight="1">
      <c r="B145" s="38"/>
      <c r="C145" s="29"/>
      <c r="D145" s="29"/>
      <c r="E145" s="29"/>
      <c r="F145" s="29"/>
      <c r="G145" s="29"/>
      <c r="H145" s="29"/>
      <c r="I145" s="29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8"/>
      <c r="AJ145" s="38"/>
      <c r="AK145" s="38"/>
      <c r="AL145" s="38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  <c r="BA145" s="38"/>
      <c r="BB145" s="38"/>
      <c r="BC145" s="38"/>
      <c r="BD145" s="38"/>
      <c r="BE145" s="38"/>
      <c r="BF145" s="38"/>
      <c r="BG145" s="38"/>
      <c r="BH145" s="29"/>
      <c r="BI145" s="29"/>
      <c r="BJ145" s="29"/>
      <c r="BK145" s="29"/>
      <c r="BL145" s="29"/>
      <c r="BM145" s="29"/>
      <c r="BN145" s="29"/>
      <c r="BO145" s="29"/>
      <c r="BP145" s="29"/>
      <c r="BQ145" s="29"/>
      <c r="BR145" s="29"/>
      <c r="BS145" s="29"/>
      <c r="BT145" s="29"/>
      <c r="BU145" s="29"/>
      <c r="BV145" s="29"/>
      <c r="BW145" s="38"/>
      <c r="BX145" s="38"/>
      <c r="BY145" s="38"/>
      <c r="BZ145" s="38"/>
      <c r="CA145" s="29"/>
      <c r="CB145" s="29"/>
      <c r="CC145" s="29"/>
      <c r="CD145" s="29"/>
      <c r="CE145" s="38"/>
      <c r="CF145" s="29"/>
      <c r="CG145" s="29"/>
      <c r="CH145" s="29"/>
      <c r="CI145" s="29"/>
      <c r="CJ145" s="29"/>
      <c r="CK145" s="29"/>
      <c r="CL145" s="29"/>
      <c r="CM145" s="29"/>
      <c r="CN145" s="29"/>
      <c r="CO145" s="29"/>
      <c r="CP145" s="29"/>
      <c r="CQ145" s="29"/>
      <c r="CR145" s="29"/>
      <c r="CS145" s="29"/>
      <c r="CT145" s="29"/>
      <c r="CU145" s="29"/>
      <c r="CV145" s="29"/>
      <c r="CW145" s="29"/>
      <c r="CX145" s="29"/>
      <c r="CY145" s="29"/>
      <c r="CZ145" s="29"/>
      <c r="DA145" s="29"/>
      <c r="DB145" s="29"/>
      <c r="DC145" s="29"/>
      <c r="DD145" s="29"/>
      <c r="DE145" s="29"/>
      <c r="DF145" s="29"/>
      <c r="DG145" s="29"/>
      <c r="DH145" s="29"/>
      <c r="DI145" s="29"/>
      <c r="DJ145" s="29"/>
      <c r="DK145" s="29"/>
      <c r="DL145" s="29"/>
      <c r="DM145" s="29"/>
      <c r="DN145" s="29"/>
    </row>
    <row r="146" spans="2:118" ht="18.75" customHeight="1">
      <c r="B146" s="38"/>
      <c r="C146" s="29"/>
      <c r="D146" s="29"/>
      <c r="E146" s="29"/>
      <c r="F146" s="29"/>
      <c r="G146" s="29"/>
      <c r="H146" s="29"/>
      <c r="I146" s="29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8"/>
      <c r="AJ146" s="38"/>
      <c r="AK146" s="38"/>
      <c r="AL146" s="38"/>
      <c r="AM146" s="38"/>
      <c r="AN146" s="38"/>
      <c r="AO146" s="38"/>
      <c r="AP146" s="38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  <c r="BA146" s="38"/>
      <c r="BB146" s="38"/>
      <c r="BC146" s="38"/>
      <c r="BD146" s="38"/>
      <c r="BE146" s="38"/>
      <c r="BF146" s="38"/>
      <c r="BG146" s="38"/>
      <c r="BH146" s="29"/>
      <c r="BI146" s="29"/>
      <c r="BJ146" s="29"/>
      <c r="BK146" s="29"/>
      <c r="BL146" s="29"/>
      <c r="BM146" s="29"/>
      <c r="BN146" s="29"/>
      <c r="BO146" s="29"/>
      <c r="BP146" s="29"/>
      <c r="BQ146" s="29"/>
      <c r="BR146" s="29"/>
      <c r="BS146" s="29"/>
      <c r="BT146" s="29"/>
      <c r="BU146" s="29"/>
      <c r="BV146" s="29"/>
      <c r="BW146" s="38"/>
      <c r="BX146" s="38"/>
      <c r="BY146" s="38"/>
      <c r="BZ146" s="38"/>
      <c r="CA146" s="29"/>
      <c r="CB146" s="29"/>
      <c r="CC146" s="29"/>
      <c r="CD146" s="29"/>
      <c r="CE146" s="38"/>
      <c r="CF146" s="29"/>
      <c r="CG146" s="29"/>
      <c r="CH146" s="29"/>
      <c r="CI146" s="29"/>
      <c r="CJ146" s="29"/>
      <c r="CK146" s="29"/>
      <c r="CL146" s="29"/>
      <c r="CM146" s="29"/>
      <c r="CN146" s="29"/>
      <c r="CO146" s="29"/>
      <c r="CP146" s="29"/>
      <c r="CQ146" s="29"/>
      <c r="CR146" s="29"/>
      <c r="CS146" s="29"/>
      <c r="CT146" s="29"/>
      <c r="CU146" s="29"/>
      <c r="CV146" s="29"/>
      <c r="CW146" s="29"/>
      <c r="CX146" s="29"/>
      <c r="CY146" s="29"/>
      <c r="CZ146" s="29"/>
      <c r="DA146" s="29"/>
      <c r="DB146" s="29"/>
      <c r="DC146" s="29"/>
      <c r="DD146" s="29"/>
      <c r="DE146" s="29"/>
      <c r="DF146" s="29"/>
      <c r="DG146" s="29"/>
      <c r="DH146" s="29"/>
      <c r="DI146" s="29"/>
      <c r="DJ146" s="29"/>
      <c r="DK146" s="29"/>
      <c r="DL146" s="29"/>
      <c r="DM146" s="29"/>
      <c r="DN146" s="29"/>
    </row>
    <row r="147" spans="2:118" ht="18.75" customHeight="1">
      <c r="B147" s="38"/>
      <c r="C147" s="29"/>
      <c r="D147" s="29"/>
      <c r="E147" s="29"/>
      <c r="F147" s="29"/>
      <c r="G147" s="29"/>
      <c r="H147" s="29"/>
      <c r="I147" s="29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8"/>
      <c r="AJ147" s="38"/>
      <c r="AK147" s="38"/>
      <c r="AL147" s="38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  <c r="BA147" s="38"/>
      <c r="BB147" s="38"/>
      <c r="BC147" s="38"/>
      <c r="BD147" s="38"/>
      <c r="BE147" s="38"/>
      <c r="BF147" s="38"/>
      <c r="BG147" s="38"/>
      <c r="BH147" s="29"/>
      <c r="BI147" s="29"/>
      <c r="BJ147" s="29"/>
      <c r="BK147" s="29"/>
      <c r="BL147" s="29"/>
      <c r="BM147" s="29"/>
      <c r="BN147" s="29"/>
      <c r="BO147" s="29"/>
      <c r="BP147" s="29"/>
      <c r="BQ147" s="29"/>
      <c r="BR147" s="29"/>
      <c r="BS147" s="29"/>
      <c r="BT147" s="29"/>
      <c r="BU147" s="29"/>
      <c r="BV147" s="29"/>
      <c r="BW147" s="38"/>
      <c r="BX147" s="38"/>
      <c r="BY147" s="38"/>
      <c r="BZ147" s="38"/>
      <c r="CA147" s="29"/>
      <c r="CB147" s="29"/>
      <c r="CC147" s="29"/>
      <c r="CD147" s="29"/>
      <c r="CE147" s="38"/>
      <c r="CF147" s="29"/>
      <c r="CG147" s="29"/>
      <c r="CH147" s="29"/>
      <c r="CI147" s="29"/>
      <c r="CJ147" s="29"/>
      <c r="CK147" s="29"/>
      <c r="CL147" s="29"/>
      <c r="CM147" s="29"/>
      <c r="CN147" s="29"/>
      <c r="CO147" s="29"/>
      <c r="CP147" s="29"/>
      <c r="CQ147" s="29"/>
      <c r="CR147" s="29"/>
      <c r="CS147" s="29"/>
      <c r="CT147" s="29"/>
      <c r="CU147" s="29"/>
      <c r="CV147" s="29"/>
      <c r="CW147" s="29"/>
      <c r="CX147" s="29"/>
      <c r="CY147" s="29"/>
      <c r="CZ147" s="29"/>
      <c r="DA147" s="29"/>
      <c r="DB147" s="29"/>
      <c r="DC147" s="29"/>
      <c r="DD147" s="29"/>
      <c r="DE147" s="29"/>
      <c r="DF147" s="29"/>
      <c r="DG147" s="29"/>
      <c r="DH147" s="29"/>
      <c r="DI147" s="29"/>
      <c r="DJ147" s="29"/>
      <c r="DK147" s="29"/>
      <c r="DL147" s="29"/>
      <c r="DM147" s="29"/>
      <c r="DN147" s="29"/>
    </row>
    <row r="148" spans="2:118" ht="18.75" customHeight="1">
      <c r="B148" s="38"/>
      <c r="C148" s="29"/>
      <c r="D148" s="29"/>
      <c r="E148" s="29"/>
      <c r="F148" s="29"/>
      <c r="G148" s="29"/>
      <c r="H148" s="29"/>
      <c r="I148" s="29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8"/>
      <c r="AJ148" s="38"/>
      <c r="AK148" s="38"/>
      <c r="AL148" s="38"/>
      <c r="AM148" s="38"/>
      <c r="AN148" s="38"/>
      <c r="AO148" s="38"/>
      <c r="AP148" s="38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  <c r="BA148" s="38"/>
      <c r="BB148" s="38"/>
      <c r="BC148" s="38"/>
      <c r="BD148" s="38"/>
      <c r="BE148" s="38"/>
      <c r="BF148" s="38"/>
      <c r="BG148" s="38"/>
      <c r="BH148" s="29"/>
      <c r="BI148" s="29"/>
      <c r="BJ148" s="29"/>
      <c r="BK148" s="29"/>
      <c r="BL148" s="29"/>
      <c r="BM148" s="29"/>
      <c r="BN148" s="29"/>
      <c r="BO148" s="29"/>
      <c r="BP148" s="29"/>
      <c r="BQ148" s="29"/>
      <c r="BR148" s="29"/>
      <c r="BS148" s="29"/>
      <c r="BT148" s="29"/>
      <c r="BU148" s="29"/>
      <c r="BV148" s="29"/>
      <c r="BW148" s="38"/>
      <c r="BX148" s="38"/>
      <c r="BY148" s="38"/>
      <c r="BZ148" s="38"/>
      <c r="CA148" s="29"/>
      <c r="CB148" s="29"/>
      <c r="CC148" s="29"/>
      <c r="CD148" s="29"/>
      <c r="CE148" s="38"/>
      <c r="CF148" s="29"/>
      <c r="CG148" s="29"/>
      <c r="CH148" s="29"/>
      <c r="CI148" s="29"/>
      <c r="CJ148" s="29"/>
      <c r="CK148" s="29"/>
      <c r="CL148" s="29"/>
      <c r="CM148" s="29"/>
      <c r="CN148" s="29"/>
      <c r="CO148" s="29"/>
      <c r="CP148" s="29"/>
      <c r="CQ148" s="29"/>
      <c r="CR148" s="29"/>
      <c r="CS148" s="29"/>
      <c r="CT148" s="29"/>
      <c r="CU148" s="29"/>
      <c r="CV148" s="29"/>
      <c r="CW148" s="29"/>
      <c r="CX148" s="29"/>
      <c r="CY148" s="29"/>
      <c r="CZ148" s="29"/>
      <c r="DA148" s="29"/>
      <c r="DB148" s="29"/>
      <c r="DC148" s="29"/>
      <c r="DD148" s="29"/>
      <c r="DE148" s="29"/>
      <c r="DF148" s="29"/>
      <c r="DG148" s="29"/>
      <c r="DH148" s="29"/>
      <c r="DI148" s="29"/>
      <c r="DJ148" s="29"/>
      <c r="DK148" s="29"/>
      <c r="DL148" s="29"/>
      <c r="DM148" s="29"/>
      <c r="DN148" s="29"/>
    </row>
    <row r="149" spans="2:118" ht="18.75" customHeight="1">
      <c r="B149" s="38"/>
      <c r="C149" s="29"/>
      <c r="D149" s="29"/>
      <c r="E149" s="29"/>
      <c r="F149" s="29"/>
      <c r="G149" s="29"/>
      <c r="H149" s="29"/>
      <c r="I149" s="29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8"/>
      <c r="AJ149" s="38"/>
      <c r="AK149" s="38"/>
      <c r="AL149" s="38"/>
      <c r="AM149" s="38"/>
      <c r="AN149" s="38"/>
      <c r="AO149" s="38"/>
      <c r="AP149" s="38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  <c r="BA149" s="38"/>
      <c r="BB149" s="38"/>
      <c r="BC149" s="38"/>
      <c r="BD149" s="38"/>
      <c r="BE149" s="38"/>
      <c r="BF149" s="38"/>
      <c r="BG149" s="38"/>
      <c r="BH149" s="29"/>
      <c r="BI149" s="29"/>
      <c r="BJ149" s="29"/>
      <c r="BK149" s="29"/>
      <c r="BL149" s="29"/>
      <c r="BM149" s="29"/>
      <c r="BN149" s="29"/>
      <c r="BO149" s="29"/>
      <c r="BP149" s="29"/>
      <c r="BQ149" s="29"/>
      <c r="BR149" s="29"/>
      <c r="BS149" s="29"/>
      <c r="BT149" s="29"/>
      <c r="BU149" s="29"/>
      <c r="BV149" s="29"/>
      <c r="BW149" s="38"/>
      <c r="BX149" s="38"/>
      <c r="BY149" s="38"/>
      <c r="BZ149" s="38"/>
      <c r="CA149" s="29"/>
      <c r="CB149" s="29"/>
      <c r="CC149" s="29"/>
      <c r="CD149" s="29"/>
      <c r="CE149" s="38"/>
      <c r="CF149" s="29"/>
      <c r="CG149" s="29"/>
      <c r="CH149" s="29"/>
      <c r="CI149" s="29"/>
      <c r="CJ149" s="29"/>
      <c r="CK149" s="29"/>
      <c r="CL149" s="29"/>
      <c r="CM149" s="29"/>
      <c r="CN149" s="29"/>
      <c r="CO149" s="29"/>
      <c r="CP149" s="29"/>
      <c r="CQ149" s="29"/>
      <c r="CR149" s="29"/>
      <c r="CS149" s="29"/>
      <c r="CT149" s="29"/>
      <c r="CU149" s="29"/>
      <c r="CV149" s="29"/>
      <c r="CW149" s="29"/>
      <c r="CX149" s="29"/>
      <c r="CY149" s="29"/>
      <c r="CZ149" s="29"/>
      <c r="DA149" s="29"/>
      <c r="DB149" s="29"/>
      <c r="DC149" s="29"/>
      <c r="DD149" s="29"/>
      <c r="DE149" s="29"/>
      <c r="DF149" s="29"/>
      <c r="DG149" s="29"/>
      <c r="DH149" s="29"/>
      <c r="DI149" s="29"/>
      <c r="DJ149" s="29"/>
      <c r="DK149" s="29"/>
      <c r="DL149" s="29"/>
      <c r="DM149" s="29"/>
      <c r="DN149" s="29"/>
    </row>
    <row r="150" spans="2:118" ht="18.75" customHeight="1">
      <c r="B150" s="38"/>
      <c r="C150" s="29"/>
      <c r="D150" s="29"/>
      <c r="E150" s="29"/>
      <c r="F150" s="29"/>
      <c r="G150" s="29"/>
      <c r="H150" s="29"/>
      <c r="I150" s="29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8"/>
      <c r="AJ150" s="38"/>
      <c r="AK150" s="38"/>
      <c r="AL150" s="38"/>
      <c r="AM150" s="38"/>
      <c r="AN150" s="38"/>
      <c r="AO150" s="38"/>
      <c r="AP150" s="38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  <c r="BA150" s="38"/>
      <c r="BB150" s="38"/>
      <c r="BC150" s="38"/>
      <c r="BD150" s="38"/>
      <c r="BE150" s="38"/>
      <c r="BF150" s="38"/>
      <c r="BG150" s="38"/>
      <c r="BH150" s="29"/>
      <c r="BI150" s="29"/>
      <c r="BJ150" s="29"/>
      <c r="BK150" s="29"/>
      <c r="BL150" s="29"/>
      <c r="BM150" s="29"/>
      <c r="BN150" s="29"/>
      <c r="BO150" s="29"/>
      <c r="BP150" s="29"/>
      <c r="BQ150" s="29"/>
      <c r="BR150" s="29"/>
      <c r="BS150" s="29"/>
      <c r="BT150" s="29"/>
      <c r="BU150" s="29"/>
      <c r="BV150" s="29"/>
      <c r="BW150" s="38"/>
      <c r="BX150" s="38"/>
      <c r="BY150" s="38"/>
      <c r="BZ150" s="38"/>
      <c r="CA150" s="29"/>
      <c r="CB150" s="29"/>
      <c r="CC150" s="29"/>
      <c r="CD150" s="29"/>
      <c r="CE150" s="38"/>
      <c r="CF150" s="29"/>
      <c r="CG150" s="29"/>
      <c r="CH150" s="29"/>
      <c r="CI150" s="29"/>
      <c r="CJ150" s="29"/>
      <c r="CK150" s="29"/>
      <c r="CL150" s="29"/>
      <c r="CM150" s="29"/>
      <c r="CN150" s="29"/>
      <c r="CO150" s="29"/>
      <c r="CP150" s="29"/>
      <c r="CQ150" s="29"/>
      <c r="CR150" s="29"/>
      <c r="CS150" s="29"/>
      <c r="CT150" s="29"/>
      <c r="CU150" s="29"/>
      <c r="CV150" s="29"/>
      <c r="CW150" s="29"/>
      <c r="CX150" s="29"/>
      <c r="CY150" s="29"/>
      <c r="CZ150" s="29"/>
      <c r="DA150" s="29"/>
      <c r="DB150" s="29"/>
      <c r="DC150" s="29"/>
      <c r="DD150" s="29"/>
      <c r="DE150" s="29"/>
      <c r="DF150" s="29"/>
      <c r="DG150" s="29"/>
      <c r="DH150" s="29"/>
      <c r="DI150" s="29"/>
      <c r="DJ150" s="29"/>
      <c r="DK150" s="29"/>
      <c r="DL150" s="29"/>
      <c r="DM150" s="29"/>
      <c r="DN150" s="29"/>
    </row>
    <row r="151" spans="2:118" ht="18.75" customHeight="1">
      <c r="B151" s="38"/>
      <c r="C151" s="29"/>
      <c r="D151" s="29"/>
      <c r="E151" s="29"/>
      <c r="F151" s="29"/>
      <c r="G151" s="29"/>
      <c r="H151" s="29"/>
      <c r="I151" s="29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  <c r="BA151" s="38"/>
      <c r="BB151" s="38"/>
      <c r="BC151" s="38"/>
      <c r="BD151" s="38"/>
      <c r="BE151" s="38"/>
      <c r="BF151" s="38"/>
      <c r="BG151" s="38"/>
      <c r="BH151" s="29"/>
      <c r="BI151" s="29"/>
      <c r="BJ151" s="29"/>
      <c r="BK151" s="29"/>
      <c r="BL151" s="29"/>
      <c r="BM151" s="29"/>
      <c r="BN151" s="29"/>
      <c r="BO151" s="29"/>
      <c r="BP151" s="29"/>
      <c r="BQ151" s="29"/>
      <c r="BR151" s="29"/>
      <c r="BS151" s="29"/>
      <c r="BT151" s="29"/>
      <c r="BU151" s="29"/>
      <c r="BV151" s="29"/>
      <c r="BW151" s="38"/>
      <c r="BX151" s="38"/>
      <c r="BY151" s="38"/>
      <c r="BZ151" s="38"/>
      <c r="CA151" s="29"/>
      <c r="CB151" s="29"/>
      <c r="CC151" s="29"/>
      <c r="CD151" s="29"/>
      <c r="CE151" s="38"/>
      <c r="CF151" s="29"/>
      <c r="CG151" s="29"/>
      <c r="CH151" s="29"/>
      <c r="CI151" s="29"/>
      <c r="CJ151" s="29"/>
      <c r="CK151" s="29"/>
      <c r="CL151" s="29"/>
      <c r="CM151" s="29"/>
      <c r="CN151" s="29"/>
      <c r="CO151" s="29"/>
      <c r="CP151" s="29"/>
      <c r="CQ151" s="29"/>
      <c r="CR151" s="29"/>
      <c r="CS151" s="29"/>
      <c r="CT151" s="29"/>
      <c r="CU151" s="29"/>
      <c r="CV151" s="29"/>
      <c r="CW151" s="29"/>
      <c r="CX151" s="29"/>
      <c r="CY151" s="29"/>
      <c r="CZ151" s="29"/>
      <c r="DA151" s="29"/>
      <c r="DB151" s="29"/>
      <c r="DC151" s="29"/>
      <c r="DD151" s="29"/>
      <c r="DE151" s="29"/>
      <c r="DF151" s="29"/>
      <c r="DG151" s="29"/>
      <c r="DH151" s="29"/>
      <c r="DI151" s="29"/>
      <c r="DJ151" s="29"/>
      <c r="DK151" s="29"/>
      <c r="DL151" s="29"/>
      <c r="DM151" s="29"/>
      <c r="DN151" s="29"/>
    </row>
    <row r="152" spans="2:118" ht="18.75" customHeight="1">
      <c r="B152" s="38"/>
      <c r="C152" s="29"/>
      <c r="D152" s="29"/>
      <c r="E152" s="29"/>
      <c r="F152" s="29"/>
      <c r="G152" s="29"/>
      <c r="H152" s="29"/>
      <c r="I152" s="29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8"/>
      <c r="AJ152" s="38"/>
      <c r="AK152" s="38"/>
      <c r="AL152" s="38"/>
      <c r="AM152" s="38"/>
      <c r="AN152" s="38"/>
      <c r="AO152" s="38"/>
      <c r="AP152" s="38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  <c r="BA152" s="38"/>
      <c r="BB152" s="38"/>
      <c r="BC152" s="38"/>
      <c r="BD152" s="38"/>
      <c r="BE152" s="38"/>
      <c r="BF152" s="38"/>
      <c r="BG152" s="38"/>
      <c r="BH152" s="29"/>
      <c r="BI152" s="29"/>
      <c r="BJ152" s="29"/>
      <c r="BK152" s="29"/>
      <c r="BL152" s="29"/>
      <c r="BM152" s="29"/>
      <c r="BN152" s="29"/>
      <c r="BO152" s="29"/>
      <c r="BP152" s="29"/>
      <c r="BQ152" s="29"/>
      <c r="BR152" s="29"/>
      <c r="BS152" s="29"/>
      <c r="BT152" s="29"/>
      <c r="BU152" s="29"/>
      <c r="BV152" s="29"/>
      <c r="BW152" s="38"/>
      <c r="BX152" s="38"/>
      <c r="BY152" s="38"/>
      <c r="BZ152" s="38"/>
      <c r="CA152" s="29"/>
      <c r="CB152" s="29"/>
      <c r="CC152" s="29"/>
      <c r="CD152" s="29"/>
      <c r="CE152" s="38"/>
      <c r="CF152" s="29"/>
      <c r="CG152" s="29"/>
      <c r="CH152" s="29"/>
      <c r="CI152" s="29"/>
      <c r="CJ152" s="29"/>
      <c r="CK152" s="29"/>
      <c r="CL152" s="29"/>
      <c r="CM152" s="29"/>
      <c r="CN152" s="29"/>
      <c r="CO152" s="29"/>
      <c r="CP152" s="29"/>
      <c r="CQ152" s="29"/>
      <c r="CR152" s="29"/>
      <c r="CS152" s="29"/>
      <c r="CT152" s="29"/>
      <c r="CU152" s="29"/>
      <c r="CV152" s="29"/>
      <c r="CW152" s="29"/>
      <c r="CX152" s="29"/>
      <c r="CY152" s="29"/>
      <c r="CZ152" s="29"/>
      <c r="DA152" s="29"/>
      <c r="DB152" s="29"/>
      <c r="DC152" s="29"/>
      <c r="DD152" s="29"/>
      <c r="DE152" s="29"/>
      <c r="DF152" s="29"/>
      <c r="DG152" s="29"/>
      <c r="DH152" s="29"/>
      <c r="DI152" s="29"/>
      <c r="DJ152" s="29"/>
      <c r="DK152" s="29"/>
      <c r="DL152" s="29"/>
      <c r="DM152" s="29"/>
      <c r="DN152" s="29"/>
    </row>
    <row r="153" spans="2:118" ht="18.75" customHeight="1">
      <c r="B153" s="38"/>
      <c r="C153" s="29"/>
      <c r="D153" s="29"/>
      <c r="E153" s="29"/>
      <c r="F153" s="29"/>
      <c r="G153" s="29"/>
      <c r="H153" s="29"/>
      <c r="I153" s="29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8"/>
      <c r="AJ153" s="38"/>
      <c r="AK153" s="38"/>
      <c r="AL153" s="38"/>
      <c r="AM153" s="38"/>
      <c r="AN153" s="38"/>
      <c r="AO153" s="38"/>
      <c r="AP153" s="38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  <c r="BA153" s="38"/>
      <c r="BB153" s="38"/>
      <c r="BC153" s="38"/>
      <c r="BD153" s="38"/>
      <c r="BE153" s="38"/>
      <c r="BF153" s="38"/>
      <c r="BG153" s="38"/>
      <c r="BH153" s="29"/>
      <c r="BI153" s="29"/>
      <c r="BJ153" s="29"/>
      <c r="BK153" s="29"/>
      <c r="BL153" s="29"/>
      <c r="BM153" s="29"/>
      <c r="BN153" s="29"/>
      <c r="BO153" s="29"/>
      <c r="BP153" s="29"/>
      <c r="BQ153" s="29"/>
      <c r="BR153" s="29"/>
      <c r="BS153" s="29"/>
      <c r="BT153" s="29"/>
      <c r="BU153" s="29"/>
      <c r="BV153" s="29"/>
      <c r="BW153" s="38"/>
      <c r="BX153" s="38"/>
      <c r="BY153" s="38"/>
      <c r="BZ153" s="38"/>
      <c r="CA153" s="29"/>
      <c r="CB153" s="29"/>
      <c r="CC153" s="29"/>
      <c r="CD153" s="29"/>
      <c r="CE153" s="38"/>
      <c r="CF153" s="29"/>
      <c r="CG153" s="29"/>
      <c r="CH153" s="29"/>
      <c r="CI153" s="29"/>
      <c r="CJ153" s="29"/>
      <c r="CK153" s="29"/>
      <c r="CL153" s="29"/>
      <c r="CM153" s="29"/>
      <c r="CN153" s="29"/>
      <c r="CO153" s="29"/>
      <c r="CP153" s="29"/>
      <c r="CQ153" s="29"/>
      <c r="CR153" s="29"/>
      <c r="CS153" s="29"/>
      <c r="CT153" s="29"/>
      <c r="CU153" s="29"/>
      <c r="CV153" s="29"/>
      <c r="CW153" s="29"/>
      <c r="CX153" s="29"/>
      <c r="CY153" s="29"/>
      <c r="CZ153" s="29"/>
      <c r="DA153" s="29"/>
      <c r="DB153" s="29"/>
      <c r="DC153" s="29"/>
      <c r="DD153" s="29"/>
      <c r="DE153" s="29"/>
      <c r="DF153" s="29"/>
      <c r="DG153" s="29"/>
      <c r="DH153" s="29"/>
      <c r="DI153" s="29"/>
      <c r="DJ153" s="29"/>
      <c r="DK153" s="29"/>
      <c r="DL153" s="29"/>
      <c r="DM153" s="29"/>
      <c r="DN153" s="29"/>
    </row>
    <row r="154" spans="2:118" ht="18.75" customHeight="1">
      <c r="B154" s="38"/>
      <c r="C154" s="29"/>
      <c r="D154" s="29"/>
      <c r="E154" s="29"/>
      <c r="F154" s="29"/>
      <c r="G154" s="29"/>
      <c r="H154" s="29"/>
      <c r="I154" s="29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8"/>
      <c r="AJ154" s="38"/>
      <c r="AK154" s="38"/>
      <c r="AL154" s="38"/>
      <c r="AM154" s="38"/>
      <c r="AN154" s="38"/>
      <c r="AO154" s="38"/>
      <c r="AP154" s="38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  <c r="BA154" s="38"/>
      <c r="BB154" s="38"/>
      <c r="BC154" s="38"/>
      <c r="BD154" s="38"/>
      <c r="BE154" s="38"/>
      <c r="BF154" s="38"/>
      <c r="BG154" s="38"/>
      <c r="BH154" s="29"/>
      <c r="BI154" s="29"/>
      <c r="BJ154" s="29"/>
      <c r="BK154" s="29"/>
      <c r="BL154" s="29"/>
      <c r="BM154" s="29"/>
      <c r="BN154" s="29"/>
      <c r="BO154" s="29"/>
      <c r="BP154" s="29"/>
      <c r="BQ154" s="29"/>
      <c r="BR154" s="29"/>
      <c r="BS154" s="29"/>
      <c r="BT154" s="29"/>
      <c r="BU154" s="29"/>
      <c r="BV154" s="29"/>
      <c r="BW154" s="38"/>
      <c r="BX154" s="38"/>
      <c r="BY154" s="38"/>
      <c r="BZ154" s="38"/>
      <c r="CA154" s="29"/>
      <c r="CB154" s="29"/>
      <c r="CC154" s="29"/>
      <c r="CD154" s="29"/>
      <c r="CE154" s="38"/>
      <c r="CF154" s="29"/>
      <c r="CG154" s="29"/>
      <c r="CH154" s="29"/>
      <c r="CI154" s="29"/>
      <c r="CJ154" s="29"/>
      <c r="CK154" s="29"/>
      <c r="CL154" s="29"/>
      <c r="CM154" s="29"/>
      <c r="CN154" s="29"/>
      <c r="CO154" s="29"/>
      <c r="CP154" s="29"/>
      <c r="CQ154" s="29"/>
      <c r="CR154" s="29"/>
      <c r="CS154" s="29"/>
      <c r="CT154" s="29"/>
      <c r="CU154" s="29"/>
      <c r="CV154" s="29"/>
      <c r="CW154" s="29"/>
      <c r="CX154" s="29"/>
      <c r="CY154" s="29"/>
      <c r="CZ154" s="29"/>
      <c r="DA154" s="29"/>
      <c r="DB154" s="29"/>
      <c r="DC154" s="29"/>
      <c r="DD154" s="29"/>
      <c r="DE154" s="29"/>
      <c r="DF154" s="29"/>
      <c r="DG154" s="29"/>
      <c r="DH154" s="29"/>
      <c r="DI154" s="29"/>
      <c r="DJ154" s="29"/>
      <c r="DK154" s="29"/>
      <c r="DL154" s="29"/>
      <c r="DM154" s="29"/>
      <c r="DN154" s="29"/>
    </row>
    <row r="155" spans="2:118" ht="18.75" customHeight="1">
      <c r="B155" s="38"/>
      <c r="C155" s="29"/>
      <c r="D155" s="29"/>
      <c r="E155" s="29"/>
      <c r="F155" s="29"/>
      <c r="G155" s="29"/>
      <c r="H155" s="29"/>
      <c r="I155" s="29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8"/>
      <c r="AJ155" s="38"/>
      <c r="AK155" s="38"/>
      <c r="AL155" s="38"/>
      <c r="AM155" s="38"/>
      <c r="AN155" s="38"/>
      <c r="AO155" s="38"/>
      <c r="AP155" s="38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  <c r="BA155" s="38"/>
      <c r="BB155" s="38"/>
      <c r="BC155" s="38"/>
      <c r="BD155" s="38"/>
      <c r="BE155" s="38"/>
      <c r="BF155" s="38"/>
      <c r="BG155" s="38"/>
      <c r="BH155" s="29"/>
      <c r="BI155" s="29"/>
      <c r="BJ155" s="29"/>
      <c r="BK155" s="29"/>
      <c r="BL155" s="29"/>
      <c r="BM155" s="29"/>
      <c r="BN155" s="29"/>
      <c r="BO155" s="29"/>
      <c r="BP155" s="29"/>
      <c r="BQ155" s="29"/>
      <c r="BR155" s="29"/>
      <c r="BS155" s="29"/>
      <c r="BT155" s="29"/>
      <c r="BU155" s="29"/>
      <c r="BV155" s="29"/>
      <c r="BW155" s="38"/>
      <c r="BX155" s="38"/>
      <c r="BY155" s="38"/>
      <c r="BZ155" s="38"/>
      <c r="CA155" s="29"/>
      <c r="CB155" s="29"/>
      <c r="CC155" s="29"/>
      <c r="CD155" s="29"/>
      <c r="CE155" s="38"/>
      <c r="CF155" s="29"/>
      <c r="CG155" s="29"/>
      <c r="CH155" s="29"/>
      <c r="CI155" s="29"/>
      <c r="CJ155" s="29"/>
      <c r="CK155" s="29"/>
      <c r="CL155" s="29"/>
      <c r="CM155" s="29"/>
      <c r="CN155" s="29"/>
      <c r="CO155" s="29"/>
      <c r="CP155" s="29"/>
      <c r="CQ155" s="29"/>
      <c r="CR155" s="29"/>
      <c r="CS155" s="29"/>
      <c r="CT155" s="29"/>
      <c r="CU155" s="29"/>
      <c r="CV155" s="29"/>
      <c r="CW155" s="29"/>
      <c r="CX155" s="29"/>
      <c r="CY155" s="29"/>
      <c r="CZ155" s="29"/>
      <c r="DA155" s="29"/>
      <c r="DB155" s="29"/>
      <c r="DC155" s="29"/>
      <c r="DD155" s="29"/>
      <c r="DE155" s="29"/>
      <c r="DF155" s="29"/>
      <c r="DG155" s="29"/>
      <c r="DH155" s="29"/>
      <c r="DI155" s="29"/>
      <c r="DJ155" s="29"/>
      <c r="DK155" s="29"/>
      <c r="DL155" s="29"/>
      <c r="DM155" s="29"/>
      <c r="DN155" s="29"/>
    </row>
    <row r="156" spans="2:118" ht="18.75" customHeight="1">
      <c r="B156" s="38"/>
      <c r="C156" s="29"/>
      <c r="D156" s="29"/>
      <c r="E156" s="29"/>
      <c r="F156" s="29"/>
      <c r="G156" s="29"/>
      <c r="H156" s="29"/>
      <c r="I156" s="29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8"/>
      <c r="AJ156" s="38"/>
      <c r="AK156" s="38"/>
      <c r="AL156" s="38"/>
      <c r="AM156" s="38"/>
      <c r="AN156" s="38"/>
      <c r="AO156" s="38"/>
      <c r="AP156" s="38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  <c r="BA156" s="38"/>
      <c r="BB156" s="38"/>
      <c r="BC156" s="38"/>
      <c r="BD156" s="38"/>
      <c r="BE156" s="38"/>
      <c r="BF156" s="38"/>
      <c r="BG156" s="38"/>
      <c r="BH156" s="29"/>
      <c r="BI156" s="29"/>
      <c r="BJ156" s="29"/>
      <c r="BK156" s="29"/>
      <c r="BL156" s="29"/>
      <c r="BM156" s="29"/>
      <c r="BN156" s="29"/>
      <c r="BO156" s="29"/>
      <c r="BP156" s="29"/>
      <c r="BQ156" s="29"/>
      <c r="BR156" s="29"/>
      <c r="BS156" s="29"/>
      <c r="BT156" s="29"/>
      <c r="BU156" s="29"/>
      <c r="BV156" s="29"/>
      <c r="BW156" s="38"/>
      <c r="BX156" s="38"/>
      <c r="BY156" s="38"/>
      <c r="BZ156" s="38"/>
      <c r="CA156" s="29"/>
      <c r="CB156" s="29"/>
      <c r="CC156" s="29"/>
      <c r="CD156" s="29"/>
      <c r="CE156" s="38"/>
      <c r="CF156" s="29"/>
      <c r="CG156" s="29"/>
      <c r="CH156" s="29"/>
      <c r="CI156" s="29"/>
      <c r="CJ156" s="29"/>
      <c r="CK156" s="29"/>
      <c r="CL156" s="29"/>
      <c r="CM156" s="29"/>
      <c r="CN156" s="29"/>
      <c r="CO156" s="29"/>
      <c r="CP156" s="29"/>
      <c r="CQ156" s="29"/>
      <c r="CR156" s="29"/>
      <c r="CS156" s="29"/>
      <c r="CT156" s="29"/>
      <c r="CU156" s="29"/>
      <c r="CV156" s="29"/>
      <c r="CW156" s="29"/>
      <c r="CX156" s="29"/>
      <c r="CY156" s="29"/>
      <c r="CZ156" s="29"/>
      <c r="DA156" s="29"/>
      <c r="DB156" s="29"/>
      <c r="DC156" s="29"/>
      <c r="DD156" s="29"/>
      <c r="DE156" s="29"/>
      <c r="DF156" s="29"/>
      <c r="DG156" s="29"/>
      <c r="DH156" s="29"/>
      <c r="DI156" s="29"/>
      <c r="DJ156" s="29"/>
      <c r="DK156" s="29"/>
      <c r="DL156" s="29"/>
      <c r="DM156" s="29"/>
      <c r="DN156" s="29"/>
    </row>
    <row r="157" spans="2:118" ht="18.75" customHeight="1">
      <c r="B157" s="38"/>
      <c r="C157" s="29"/>
      <c r="D157" s="29"/>
      <c r="E157" s="29"/>
      <c r="F157" s="29"/>
      <c r="G157" s="29"/>
      <c r="H157" s="29"/>
      <c r="I157" s="29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8"/>
      <c r="AJ157" s="38"/>
      <c r="AK157" s="38"/>
      <c r="AL157" s="38"/>
      <c r="AM157" s="38"/>
      <c r="AN157" s="38"/>
      <c r="AO157" s="38"/>
      <c r="AP157" s="38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  <c r="BA157" s="38"/>
      <c r="BB157" s="38"/>
      <c r="BC157" s="38"/>
      <c r="BD157" s="38"/>
      <c r="BE157" s="38"/>
      <c r="BF157" s="38"/>
      <c r="BG157" s="38"/>
      <c r="BH157" s="29"/>
      <c r="BI157" s="29"/>
      <c r="BJ157" s="29"/>
      <c r="BK157" s="29"/>
      <c r="BL157" s="29"/>
      <c r="BM157" s="29"/>
      <c r="BN157" s="29"/>
      <c r="BO157" s="29"/>
      <c r="BP157" s="29"/>
      <c r="BQ157" s="29"/>
      <c r="BR157" s="29"/>
      <c r="BS157" s="29"/>
      <c r="BT157" s="29"/>
      <c r="BU157" s="29"/>
      <c r="BV157" s="29"/>
      <c r="BW157" s="38"/>
      <c r="BX157" s="38"/>
      <c r="BY157" s="38"/>
      <c r="BZ157" s="38"/>
      <c r="CA157" s="29"/>
      <c r="CB157" s="29"/>
      <c r="CC157" s="29"/>
      <c r="CD157" s="29"/>
      <c r="CE157" s="38"/>
      <c r="CF157" s="29"/>
      <c r="CG157" s="29"/>
      <c r="CH157" s="29"/>
      <c r="CI157" s="29"/>
      <c r="CJ157" s="29"/>
      <c r="CK157" s="29"/>
      <c r="CL157" s="29"/>
      <c r="CM157" s="29"/>
      <c r="CN157" s="29"/>
      <c r="CO157" s="29"/>
      <c r="CP157" s="29"/>
      <c r="CQ157" s="29"/>
      <c r="CR157" s="29"/>
      <c r="CS157" s="29"/>
      <c r="CT157" s="29"/>
      <c r="CU157" s="29"/>
      <c r="CV157" s="29"/>
      <c r="CW157" s="29"/>
      <c r="CX157" s="29"/>
      <c r="CY157" s="29"/>
      <c r="CZ157" s="29"/>
      <c r="DA157" s="29"/>
      <c r="DB157" s="29"/>
      <c r="DC157" s="29"/>
      <c r="DD157" s="29"/>
      <c r="DE157" s="29"/>
      <c r="DF157" s="29"/>
      <c r="DG157" s="29"/>
      <c r="DH157" s="29"/>
      <c r="DI157" s="29"/>
      <c r="DJ157" s="29"/>
      <c r="DK157" s="29"/>
      <c r="DL157" s="29"/>
      <c r="DM157" s="29"/>
      <c r="DN157" s="29"/>
    </row>
    <row r="158" spans="2:118" ht="18.75" customHeight="1">
      <c r="B158" s="38"/>
      <c r="C158" s="29"/>
      <c r="D158" s="29"/>
      <c r="E158" s="29"/>
      <c r="F158" s="29"/>
      <c r="G158" s="29"/>
      <c r="H158" s="29"/>
      <c r="I158" s="29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8"/>
      <c r="AJ158" s="38"/>
      <c r="AK158" s="38"/>
      <c r="AL158" s="38"/>
      <c r="AM158" s="38"/>
      <c r="AN158" s="38"/>
      <c r="AO158" s="38"/>
      <c r="AP158" s="38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  <c r="BA158" s="38"/>
      <c r="BB158" s="38"/>
      <c r="BC158" s="38"/>
      <c r="BD158" s="38"/>
      <c r="BE158" s="38"/>
      <c r="BF158" s="38"/>
      <c r="BG158" s="38"/>
      <c r="BH158" s="29"/>
      <c r="BI158" s="29"/>
      <c r="BJ158" s="29"/>
      <c r="BK158" s="29"/>
      <c r="BL158" s="29"/>
      <c r="BM158" s="29"/>
      <c r="BN158" s="29"/>
      <c r="BO158" s="29"/>
      <c r="BP158" s="29"/>
      <c r="BQ158" s="29"/>
      <c r="BR158" s="29"/>
      <c r="BS158" s="29"/>
      <c r="BT158" s="29"/>
      <c r="BU158" s="29"/>
      <c r="BV158" s="29"/>
      <c r="BW158" s="38"/>
      <c r="BX158" s="38"/>
      <c r="BY158" s="38"/>
      <c r="BZ158" s="38"/>
      <c r="CA158" s="29"/>
      <c r="CB158" s="29"/>
      <c r="CC158" s="29"/>
      <c r="CD158" s="29"/>
      <c r="CE158" s="38"/>
      <c r="CF158" s="29"/>
      <c r="CG158" s="29"/>
      <c r="CH158" s="29"/>
      <c r="CI158" s="29"/>
      <c r="CJ158" s="29"/>
      <c r="CK158" s="29"/>
      <c r="CL158" s="29"/>
      <c r="CM158" s="29"/>
      <c r="CN158" s="29"/>
      <c r="CO158" s="29"/>
      <c r="CP158" s="29"/>
      <c r="CQ158" s="29"/>
      <c r="CR158" s="29"/>
      <c r="CS158" s="29"/>
      <c r="CT158" s="29"/>
      <c r="CU158" s="29"/>
      <c r="CV158" s="29"/>
      <c r="CW158" s="29"/>
      <c r="CX158" s="29"/>
      <c r="CY158" s="29"/>
      <c r="CZ158" s="29"/>
      <c r="DA158" s="29"/>
      <c r="DB158" s="29"/>
      <c r="DC158" s="29"/>
      <c r="DD158" s="29"/>
      <c r="DE158" s="29"/>
      <c r="DF158" s="29"/>
      <c r="DG158" s="29"/>
      <c r="DH158" s="29"/>
      <c r="DI158" s="29"/>
      <c r="DJ158" s="29"/>
      <c r="DK158" s="29"/>
      <c r="DL158" s="29"/>
      <c r="DM158" s="29"/>
      <c r="DN158" s="29"/>
    </row>
    <row r="159" spans="2:118" ht="18.75" customHeight="1">
      <c r="B159" s="38"/>
      <c r="C159" s="29"/>
      <c r="D159" s="29"/>
      <c r="E159" s="29"/>
      <c r="F159" s="29"/>
      <c r="G159" s="29"/>
      <c r="H159" s="29"/>
      <c r="I159" s="29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8"/>
      <c r="AJ159" s="38"/>
      <c r="AK159" s="38"/>
      <c r="AL159" s="38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  <c r="BA159" s="38"/>
      <c r="BB159" s="38"/>
      <c r="BC159" s="38"/>
      <c r="BD159" s="38"/>
      <c r="BE159" s="38"/>
      <c r="BF159" s="38"/>
      <c r="BG159" s="38"/>
      <c r="BH159" s="29"/>
      <c r="BI159" s="29"/>
      <c r="BJ159" s="29"/>
      <c r="BK159" s="29"/>
      <c r="BL159" s="29"/>
      <c r="BM159" s="29"/>
      <c r="BN159" s="29"/>
      <c r="BO159" s="29"/>
      <c r="BP159" s="29"/>
      <c r="BQ159" s="29"/>
      <c r="BR159" s="29"/>
      <c r="BS159" s="29"/>
      <c r="BT159" s="29"/>
      <c r="BU159" s="29"/>
      <c r="BV159" s="29"/>
      <c r="BW159" s="38"/>
      <c r="BX159" s="38"/>
      <c r="BY159" s="38"/>
      <c r="BZ159" s="38"/>
      <c r="CA159" s="29"/>
      <c r="CB159" s="29"/>
      <c r="CC159" s="29"/>
      <c r="CD159" s="29"/>
      <c r="CE159" s="38"/>
      <c r="CF159" s="29"/>
      <c r="CG159" s="29"/>
      <c r="CH159" s="29"/>
      <c r="CI159" s="29"/>
      <c r="CJ159" s="29"/>
      <c r="CK159" s="29"/>
      <c r="CL159" s="29"/>
      <c r="CM159" s="29"/>
      <c r="CN159" s="29"/>
      <c r="CO159" s="29"/>
      <c r="CP159" s="29"/>
      <c r="CQ159" s="29"/>
      <c r="CR159" s="29"/>
      <c r="CS159" s="29"/>
      <c r="CT159" s="29"/>
      <c r="CU159" s="29"/>
      <c r="CV159" s="29"/>
      <c r="CW159" s="29"/>
      <c r="CX159" s="29"/>
      <c r="CY159" s="29"/>
      <c r="CZ159" s="29"/>
      <c r="DA159" s="29"/>
      <c r="DB159" s="29"/>
      <c r="DC159" s="29"/>
      <c r="DD159" s="29"/>
      <c r="DE159" s="29"/>
      <c r="DF159" s="29"/>
      <c r="DG159" s="29"/>
      <c r="DH159" s="29"/>
      <c r="DI159" s="29"/>
      <c r="DJ159" s="29"/>
      <c r="DK159" s="29"/>
      <c r="DL159" s="29"/>
      <c r="DM159" s="29"/>
      <c r="DN159" s="29"/>
    </row>
    <row r="160" spans="2:118" ht="18.75" customHeight="1">
      <c r="B160" s="38"/>
      <c r="C160" s="29"/>
      <c r="D160" s="29"/>
      <c r="E160" s="29"/>
      <c r="F160" s="29"/>
      <c r="G160" s="29"/>
      <c r="H160" s="29"/>
      <c r="I160" s="29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8"/>
      <c r="AJ160" s="38"/>
      <c r="AK160" s="38"/>
      <c r="AL160" s="38"/>
      <c r="AM160" s="38"/>
      <c r="AN160" s="38"/>
      <c r="AO160" s="38"/>
      <c r="AP160" s="38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  <c r="BA160" s="38"/>
      <c r="BB160" s="38"/>
      <c r="BC160" s="38"/>
      <c r="BD160" s="38"/>
      <c r="BE160" s="38"/>
      <c r="BF160" s="38"/>
      <c r="BG160" s="38"/>
      <c r="BH160" s="29"/>
      <c r="BI160" s="29"/>
      <c r="BJ160" s="29"/>
      <c r="BK160" s="29"/>
      <c r="BL160" s="29"/>
      <c r="BM160" s="29"/>
      <c r="BN160" s="29"/>
      <c r="BO160" s="29"/>
      <c r="BP160" s="29"/>
      <c r="BQ160" s="29"/>
      <c r="BR160" s="29"/>
      <c r="BS160" s="29"/>
      <c r="BT160" s="29"/>
      <c r="BU160" s="29"/>
      <c r="BV160" s="29"/>
      <c r="BW160" s="38"/>
      <c r="BX160" s="38"/>
      <c r="BY160" s="38"/>
      <c r="BZ160" s="38"/>
      <c r="CA160" s="29"/>
      <c r="CB160" s="29"/>
      <c r="CC160" s="29"/>
      <c r="CD160" s="29"/>
      <c r="CE160" s="38"/>
      <c r="CF160" s="29"/>
      <c r="CG160" s="29"/>
      <c r="CH160" s="29"/>
      <c r="CI160" s="29"/>
      <c r="CJ160" s="29"/>
      <c r="CK160" s="29"/>
      <c r="CL160" s="29"/>
      <c r="CM160" s="29"/>
      <c r="CN160" s="29"/>
      <c r="CO160" s="29"/>
      <c r="CP160" s="29"/>
      <c r="CQ160" s="29"/>
      <c r="CR160" s="29"/>
      <c r="CS160" s="29"/>
      <c r="CT160" s="29"/>
      <c r="CU160" s="29"/>
      <c r="CV160" s="29"/>
      <c r="CW160" s="29"/>
      <c r="CX160" s="29"/>
      <c r="CY160" s="29"/>
      <c r="CZ160" s="29"/>
      <c r="DA160" s="29"/>
      <c r="DB160" s="29"/>
      <c r="DC160" s="29"/>
      <c r="DD160" s="29"/>
      <c r="DE160" s="29"/>
      <c r="DF160" s="29"/>
      <c r="DG160" s="29"/>
      <c r="DH160" s="29"/>
      <c r="DI160" s="29"/>
      <c r="DJ160" s="29"/>
      <c r="DK160" s="29"/>
      <c r="DL160" s="29"/>
      <c r="DM160" s="29"/>
      <c r="DN160" s="29"/>
    </row>
    <row r="161" spans="2:118" ht="18.75" customHeight="1">
      <c r="B161" s="38"/>
      <c r="C161" s="29"/>
      <c r="D161" s="29"/>
      <c r="E161" s="29"/>
      <c r="F161" s="29"/>
      <c r="G161" s="29"/>
      <c r="H161" s="29"/>
      <c r="I161" s="29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8"/>
      <c r="AJ161" s="38"/>
      <c r="AK161" s="38"/>
      <c r="AL161" s="38"/>
      <c r="AM161" s="38"/>
      <c r="AN161" s="38"/>
      <c r="AO161" s="38"/>
      <c r="AP161" s="38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  <c r="BA161" s="38"/>
      <c r="BB161" s="38"/>
      <c r="BC161" s="38"/>
      <c r="BD161" s="38"/>
      <c r="BE161" s="38"/>
      <c r="BF161" s="38"/>
      <c r="BG161" s="38"/>
      <c r="BH161" s="29"/>
      <c r="BI161" s="29"/>
      <c r="BJ161" s="29"/>
      <c r="BK161" s="29"/>
      <c r="BL161" s="29"/>
      <c r="BM161" s="29"/>
      <c r="BN161" s="29"/>
      <c r="BO161" s="29"/>
      <c r="BP161" s="29"/>
      <c r="BQ161" s="29"/>
      <c r="BR161" s="29"/>
      <c r="BS161" s="29"/>
      <c r="BT161" s="29"/>
      <c r="BU161" s="29"/>
      <c r="BV161" s="29"/>
      <c r="BW161" s="38"/>
      <c r="BX161" s="38"/>
      <c r="BY161" s="38"/>
      <c r="BZ161" s="38"/>
      <c r="CA161" s="29"/>
      <c r="CB161" s="29"/>
      <c r="CC161" s="29"/>
      <c r="CD161" s="29"/>
      <c r="CE161" s="38"/>
      <c r="CF161" s="29"/>
      <c r="CG161" s="29"/>
      <c r="CH161" s="29"/>
      <c r="CI161" s="29"/>
      <c r="CJ161" s="29"/>
      <c r="CK161" s="29"/>
      <c r="CL161" s="29"/>
      <c r="CM161" s="29"/>
      <c r="CN161" s="29"/>
      <c r="CO161" s="29"/>
      <c r="CP161" s="29"/>
      <c r="CQ161" s="29"/>
      <c r="CR161" s="29"/>
      <c r="CS161" s="29"/>
      <c r="CT161" s="29"/>
      <c r="CU161" s="29"/>
      <c r="CV161" s="29"/>
      <c r="CW161" s="29"/>
      <c r="CX161" s="29"/>
      <c r="CY161" s="29"/>
      <c r="CZ161" s="29"/>
      <c r="DA161" s="29"/>
      <c r="DB161" s="29"/>
      <c r="DC161" s="29"/>
      <c r="DD161" s="29"/>
      <c r="DE161" s="29"/>
      <c r="DF161" s="29"/>
      <c r="DG161" s="29"/>
      <c r="DH161" s="29"/>
      <c r="DI161" s="29"/>
      <c r="DJ161" s="29"/>
      <c r="DK161" s="29"/>
      <c r="DL161" s="29"/>
      <c r="DM161" s="29"/>
      <c r="DN161" s="29"/>
    </row>
    <row r="162" spans="2:118" ht="18.75" customHeight="1">
      <c r="B162" s="38"/>
      <c r="C162" s="29"/>
      <c r="D162" s="29"/>
      <c r="E162" s="29"/>
      <c r="F162" s="29"/>
      <c r="G162" s="29"/>
      <c r="H162" s="29"/>
      <c r="I162" s="29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8"/>
      <c r="AJ162" s="38"/>
      <c r="AK162" s="38"/>
      <c r="AL162" s="38"/>
      <c r="AM162" s="38"/>
      <c r="AN162" s="38"/>
      <c r="AO162" s="38"/>
      <c r="AP162" s="38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  <c r="BA162" s="38"/>
      <c r="BB162" s="38"/>
      <c r="BC162" s="38"/>
      <c r="BD162" s="38"/>
      <c r="BE162" s="38"/>
      <c r="BF162" s="38"/>
      <c r="BG162" s="38"/>
      <c r="BH162" s="29"/>
      <c r="BI162" s="29"/>
      <c r="BJ162" s="29"/>
      <c r="BK162" s="29"/>
      <c r="BL162" s="29"/>
      <c r="BM162" s="29"/>
      <c r="BN162" s="29"/>
      <c r="BO162" s="29"/>
      <c r="BP162" s="29"/>
      <c r="BQ162" s="29"/>
      <c r="BR162" s="29"/>
      <c r="BS162" s="29"/>
      <c r="BT162" s="29"/>
      <c r="BU162" s="29"/>
      <c r="BV162" s="29"/>
      <c r="BW162" s="38"/>
      <c r="BX162" s="38"/>
      <c r="BY162" s="38"/>
      <c r="BZ162" s="38"/>
      <c r="CA162" s="29"/>
      <c r="CB162" s="29"/>
      <c r="CC162" s="29"/>
      <c r="CD162" s="29"/>
      <c r="CE162" s="38"/>
      <c r="CF162" s="29"/>
      <c r="CG162" s="29"/>
      <c r="CH162" s="29"/>
      <c r="CI162" s="29"/>
      <c r="CJ162" s="29"/>
      <c r="CK162" s="29"/>
      <c r="CL162" s="29"/>
      <c r="CM162" s="29"/>
      <c r="CN162" s="29"/>
      <c r="CO162" s="29"/>
      <c r="CP162" s="29"/>
      <c r="CQ162" s="29"/>
      <c r="CR162" s="29"/>
      <c r="CS162" s="29"/>
      <c r="CT162" s="29"/>
      <c r="CU162" s="29"/>
      <c r="CV162" s="29"/>
      <c r="CW162" s="29"/>
      <c r="CX162" s="29"/>
      <c r="CY162" s="29"/>
      <c r="CZ162" s="29"/>
      <c r="DA162" s="29"/>
      <c r="DB162" s="29"/>
      <c r="DC162" s="29"/>
      <c r="DD162" s="29"/>
      <c r="DE162" s="29"/>
      <c r="DF162" s="29"/>
      <c r="DG162" s="29"/>
      <c r="DH162" s="29"/>
      <c r="DI162" s="29"/>
      <c r="DJ162" s="29"/>
      <c r="DK162" s="29"/>
      <c r="DL162" s="29"/>
      <c r="DM162" s="29"/>
      <c r="DN162" s="29"/>
    </row>
    <row r="163" spans="2:118" ht="18.75" customHeight="1">
      <c r="B163" s="38"/>
      <c r="C163" s="29"/>
      <c r="D163" s="29"/>
      <c r="E163" s="29"/>
      <c r="F163" s="29"/>
      <c r="G163" s="29"/>
      <c r="H163" s="29"/>
      <c r="I163" s="29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I163" s="38"/>
      <c r="AJ163" s="38"/>
      <c r="AK163" s="38"/>
      <c r="AL163" s="38"/>
      <c r="AM163" s="38"/>
      <c r="AN163" s="38"/>
      <c r="AO163" s="38"/>
      <c r="AP163" s="38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  <c r="BA163" s="38"/>
      <c r="BB163" s="38"/>
      <c r="BC163" s="38"/>
      <c r="BD163" s="38"/>
      <c r="BE163" s="38"/>
      <c r="BF163" s="38"/>
      <c r="BG163" s="38"/>
      <c r="BH163" s="29"/>
      <c r="BI163" s="29"/>
      <c r="BJ163" s="29"/>
      <c r="BK163" s="29"/>
      <c r="BL163" s="29"/>
      <c r="BM163" s="29"/>
      <c r="BN163" s="29"/>
      <c r="BO163" s="29"/>
      <c r="BP163" s="29"/>
      <c r="BQ163" s="29"/>
      <c r="BR163" s="29"/>
      <c r="BS163" s="29"/>
      <c r="BT163" s="29"/>
      <c r="BU163" s="29"/>
      <c r="BV163" s="29"/>
      <c r="BW163" s="38"/>
      <c r="BX163" s="38"/>
      <c r="BY163" s="38"/>
      <c r="BZ163" s="38"/>
      <c r="CA163" s="29"/>
      <c r="CB163" s="29"/>
      <c r="CC163" s="29"/>
      <c r="CD163" s="29"/>
      <c r="CE163" s="38"/>
      <c r="CF163" s="29"/>
      <c r="CG163" s="29"/>
      <c r="CH163" s="29"/>
      <c r="CI163" s="29"/>
      <c r="CJ163" s="29"/>
      <c r="CK163" s="29"/>
      <c r="CL163" s="29"/>
      <c r="CM163" s="29"/>
      <c r="CN163" s="29"/>
      <c r="CO163" s="29"/>
      <c r="CP163" s="29"/>
      <c r="CQ163" s="29"/>
      <c r="CR163" s="29"/>
      <c r="CS163" s="29"/>
      <c r="CT163" s="29"/>
      <c r="CU163" s="29"/>
      <c r="CV163" s="29"/>
      <c r="CW163" s="29"/>
      <c r="CX163" s="29"/>
      <c r="CY163" s="29"/>
      <c r="CZ163" s="29"/>
      <c r="DA163" s="29"/>
      <c r="DB163" s="29"/>
      <c r="DC163" s="29"/>
      <c r="DD163" s="29"/>
      <c r="DE163" s="29"/>
      <c r="DF163" s="29"/>
      <c r="DG163" s="29"/>
      <c r="DH163" s="29"/>
      <c r="DI163" s="29"/>
      <c r="DJ163" s="29"/>
      <c r="DK163" s="29"/>
      <c r="DL163" s="29"/>
      <c r="DM163" s="29"/>
      <c r="DN163" s="29"/>
    </row>
    <row r="164" spans="2:118" ht="18.75" customHeight="1">
      <c r="B164" s="38"/>
      <c r="C164" s="29"/>
      <c r="D164" s="29"/>
      <c r="E164" s="29"/>
      <c r="F164" s="29"/>
      <c r="G164" s="29"/>
      <c r="H164" s="29"/>
      <c r="I164" s="29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8"/>
      <c r="AJ164" s="38"/>
      <c r="AK164" s="38"/>
      <c r="AL164" s="38"/>
      <c r="AM164" s="38"/>
      <c r="AN164" s="38"/>
      <c r="AO164" s="38"/>
      <c r="AP164" s="38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  <c r="BA164" s="38"/>
      <c r="BB164" s="38"/>
      <c r="BC164" s="38"/>
      <c r="BD164" s="38"/>
      <c r="BE164" s="38"/>
      <c r="BF164" s="38"/>
      <c r="BG164" s="38"/>
      <c r="BH164" s="29"/>
      <c r="BI164" s="29"/>
      <c r="BJ164" s="29"/>
      <c r="BK164" s="29"/>
      <c r="BL164" s="29"/>
      <c r="BM164" s="29"/>
      <c r="BN164" s="29"/>
      <c r="BO164" s="29"/>
      <c r="BP164" s="29"/>
      <c r="BQ164" s="29"/>
      <c r="BR164" s="29"/>
      <c r="BS164" s="29"/>
      <c r="BT164" s="29"/>
      <c r="BU164" s="29"/>
      <c r="BV164" s="29"/>
      <c r="BW164" s="38"/>
      <c r="BX164" s="38"/>
      <c r="BY164" s="38"/>
      <c r="BZ164" s="38"/>
      <c r="CA164" s="29"/>
      <c r="CB164" s="29"/>
      <c r="CC164" s="29"/>
      <c r="CD164" s="29"/>
      <c r="CE164" s="38"/>
      <c r="CF164" s="29"/>
      <c r="CG164" s="29"/>
      <c r="CH164" s="29"/>
      <c r="CI164" s="29"/>
      <c r="CJ164" s="29"/>
      <c r="CK164" s="29"/>
      <c r="CL164" s="29"/>
      <c r="CM164" s="29"/>
      <c r="CN164" s="29"/>
      <c r="CO164" s="29"/>
      <c r="CP164" s="29"/>
      <c r="CQ164" s="29"/>
      <c r="CR164" s="29"/>
      <c r="CS164" s="29"/>
      <c r="CT164" s="29"/>
      <c r="CU164" s="29"/>
      <c r="CV164" s="29"/>
      <c r="CW164" s="29"/>
      <c r="CX164" s="29"/>
      <c r="CY164" s="29"/>
      <c r="CZ164" s="29"/>
      <c r="DA164" s="29"/>
      <c r="DB164" s="29"/>
      <c r="DC164" s="29"/>
      <c r="DD164" s="29"/>
      <c r="DE164" s="29"/>
      <c r="DF164" s="29"/>
      <c r="DG164" s="29"/>
      <c r="DH164" s="29"/>
      <c r="DI164" s="29"/>
      <c r="DJ164" s="29"/>
      <c r="DK164" s="29"/>
      <c r="DL164" s="29"/>
      <c r="DM164" s="29"/>
      <c r="DN164" s="29"/>
    </row>
    <row r="165" spans="2:118" ht="18.75" customHeight="1">
      <c r="B165" s="38"/>
      <c r="C165" s="29"/>
      <c r="D165" s="29"/>
      <c r="E165" s="29"/>
      <c r="F165" s="29"/>
      <c r="G165" s="29"/>
      <c r="H165" s="29"/>
      <c r="I165" s="29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8"/>
      <c r="AJ165" s="38"/>
      <c r="AK165" s="38"/>
      <c r="AL165" s="38"/>
      <c r="AM165" s="38"/>
      <c r="AN165" s="38"/>
      <c r="AO165" s="38"/>
      <c r="AP165" s="38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  <c r="BA165" s="38"/>
      <c r="BB165" s="38"/>
      <c r="BC165" s="38"/>
      <c r="BD165" s="38"/>
      <c r="BE165" s="38"/>
      <c r="BF165" s="38"/>
      <c r="BG165" s="38"/>
      <c r="BH165" s="29"/>
      <c r="BI165" s="29"/>
      <c r="BJ165" s="29"/>
      <c r="BK165" s="29"/>
      <c r="BL165" s="29"/>
      <c r="BM165" s="29"/>
      <c r="BN165" s="29"/>
      <c r="BO165" s="29"/>
      <c r="BP165" s="29"/>
      <c r="BQ165" s="29"/>
      <c r="BR165" s="29"/>
      <c r="BS165" s="29"/>
      <c r="BT165" s="29"/>
      <c r="BU165" s="29"/>
      <c r="BV165" s="29"/>
      <c r="BW165" s="38"/>
      <c r="BX165" s="38"/>
      <c r="BY165" s="38"/>
      <c r="BZ165" s="38"/>
      <c r="CA165" s="29"/>
      <c r="CB165" s="29"/>
      <c r="CC165" s="29"/>
      <c r="CD165" s="29"/>
      <c r="CE165" s="38"/>
      <c r="CF165" s="29"/>
      <c r="CG165" s="29"/>
      <c r="CH165" s="29"/>
      <c r="CI165" s="29"/>
      <c r="CJ165" s="29"/>
      <c r="CK165" s="29"/>
      <c r="CL165" s="29"/>
      <c r="CM165" s="29"/>
      <c r="CN165" s="29"/>
      <c r="CO165" s="29"/>
      <c r="CP165" s="29"/>
      <c r="CQ165" s="29"/>
      <c r="CR165" s="29"/>
      <c r="CS165" s="29"/>
      <c r="CT165" s="29"/>
      <c r="CU165" s="29"/>
      <c r="CV165" s="29"/>
      <c r="CW165" s="29"/>
      <c r="CX165" s="29"/>
      <c r="CY165" s="29"/>
      <c r="CZ165" s="29"/>
      <c r="DA165" s="29"/>
      <c r="DB165" s="29"/>
      <c r="DC165" s="29"/>
      <c r="DD165" s="29"/>
      <c r="DE165" s="29"/>
      <c r="DF165" s="29"/>
      <c r="DG165" s="29"/>
      <c r="DH165" s="29"/>
      <c r="DI165" s="29"/>
      <c r="DJ165" s="29"/>
      <c r="DK165" s="29"/>
      <c r="DL165" s="29"/>
      <c r="DM165" s="29"/>
      <c r="DN165" s="29"/>
    </row>
    <row r="166" spans="2:118" ht="18.75" customHeight="1">
      <c r="B166" s="38"/>
      <c r="C166" s="29"/>
      <c r="D166" s="29"/>
      <c r="E166" s="29"/>
      <c r="F166" s="29"/>
      <c r="G166" s="29"/>
      <c r="H166" s="29"/>
      <c r="I166" s="29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I166" s="38"/>
      <c r="AJ166" s="38"/>
      <c r="AK166" s="38"/>
      <c r="AL166" s="38"/>
      <c r="AM166" s="38"/>
      <c r="AN166" s="38"/>
      <c r="AO166" s="38"/>
      <c r="AP166" s="38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  <c r="BA166" s="38"/>
      <c r="BB166" s="38"/>
      <c r="BC166" s="38"/>
      <c r="BD166" s="38"/>
      <c r="BE166" s="38"/>
      <c r="BF166" s="38"/>
      <c r="BG166" s="38"/>
      <c r="BH166" s="29"/>
      <c r="BI166" s="29"/>
      <c r="BJ166" s="29"/>
      <c r="BK166" s="29"/>
      <c r="BL166" s="29"/>
      <c r="BM166" s="29"/>
      <c r="BN166" s="29"/>
      <c r="BO166" s="29"/>
      <c r="BP166" s="29"/>
      <c r="BQ166" s="29"/>
      <c r="BR166" s="29"/>
      <c r="BS166" s="29"/>
      <c r="BT166" s="29"/>
      <c r="BU166" s="29"/>
      <c r="BV166" s="29"/>
      <c r="BW166" s="38"/>
      <c r="BX166" s="38"/>
      <c r="BY166" s="38"/>
      <c r="BZ166" s="38"/>
      <c r="CA166" s="29"/>
      <c r="CB166" s="29"/>
      <c r="CC166" s="29"/>
      <c r="CD166" s="29"/>
      <c r="CE166" s="38"/>
      <c r="CF166" s="29"/>
      <c r="CG166" s="29"/>
      <c r="CH166" s="29"/>
      <c r="CI166" s="29"/>
      <c r="CJ166" s="29"/>
      <c r="CK166" s="29"/>
      <c r="CL166" s="29"/>
      <c r="CM166" s="29"/>
      <c r="CN166" s="29"/>
      <c r="CO166" s="29"/>
      <c r="CP166" s="29"/>
      <c r="CQ166" s="29"/>
      <c r="CR166" s="29"/>
      <c r="CS166" s="29"/>
      <c r="CT166" s="29"/>
      <c r="CU166" s="29"/>
      <c r="CV166" s="29"/>
      <c r="CW166" s="29"/>
      <c r="CX166" s="29"/>
      <c r="CY166" s="29"/>
      <c r="CZ166" s="29"/>
      <c r="DA166" s="29"/>
      <c r="DB166" s="29"/>
      <c r="DC166" s="29"/>
      <c r="DD166" s="29"/>
      <c r="DE166" s="29"/>
      <c r="DF166" s="29"/>
      <c r="DG166" s="29"/>
      <c r="DH166" s="29"/>
      <c r="DI166" s="29"/>
      <c r="DJ166" s="29"/>
      <c r="DK166" s="29"/>
      <c r="DL166" s="29"/>
      <c r="DM166" s="29"/>
      <c r="DN166" s="29"/>
    </row>
    <row r="167" spans="2:118" ht="18.75" customHeight="1">
      <c r="B167" s="38"/>
      <c r="C167" s="29"/>
      <c r="D167" s="29"/>
      <c r="E167" s="29"/>
      <c r="F167" s="29"/>
      <c r="G167" s="29"/>
      <c r="H167" s="29"/>
      <c r="I167" s="29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8"/>
      <c r="AJ167" s="38"/>
      <c r="AK167" s="38"/>
      <c r="AL167" s="38"/>
      <c r="AM167" s="38"/>
      <c r="AN167" s="38"/>
      <c r="AO167" s="38"/>
      <c r="AP167" s="38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  <c r="BA167" s="38"/>
      <c r="BB167" s="38"/>
      <c r="BC167" s="38"/>
      <c r="BD167" s="38"/>
      <c r="BE167" s="38"/>
      <c r="BF167" s="38"/>
      <c r="BG167" s="38"/>
      <c r="BH167" s="29"/>
      <c r="BI167" s="29"/>
      <c r="BJ167" s="29"/>
      <c r="BK167" s="29"/>
      <c r="BL167" s="29"/>
      <c r="BM167" s="29"/>
      <c r="BN167" s="29"/>
      <c r="BO167" s="29"/>
      <c r="BP167" s="29"/>
      <c r="BQ167" s="29"/>
      <c r="BR167" s="29"/>
      <c r="BS167" s="29"/>
      <c r="BT167" s="29"/>
      <c r="BU167" s="29"/>
      <c r="BV167" s="29"/>
      <c r="BW167" s="38"/>
      <c r="BX167" s="38"/>
      <c r="BY167" s="38"/>
      <c r="BZ167" s="38"/>
      <c r="CA167" s="29"/>
      <c r="CB167" s="29"/>
      <c r="CC167" s="29"/>
      <c r="CD167" s="29"/>
      <c r="CE167" s="38"/>
      <c r="CF167" s="29"/>
      <c r="CG167" s="29"/>
      <c r="CH167" s="29"/>
      <c r="CI167" s="29"/>
      <c r="CJ167" s="29"/>
      <c r="CK167" s="29"/>
      <c r="CL167" s="29"/>
      <c r="CM167" s="29"/>
      <c r="CN167" s="29"/>
      <c r="CO167" s="29"/>
      <c r="CP167" s="29"/>
      <c r="CQ167" s="29"/>
      <c r="CR167" s="29"/>
      <c r="CS167" s="29"/>
      <c r="CT167" s="29"/>
      <c r="CU167" s="29"/>
      <c r="CV167" s="29"/>
      <c r="CW167" s="29"/>
      <c r="CX167" s="29"/>
      <c r="CY167" s="29"/>
      <c r="CZ167" s="29"/>
      <c r="DA167" s="29"/>
      <c r="DB167" s="29"/>
      <c r="DC167" s="29"/>
      <c r="DD167" s="29"/>
      <c r="DE167" s="29"/>
      <c r="DF167" s="29"/>
      <c r="DG167" s="29"/>
      <c r="DH167" s="29"/>
      <c r="DI167" s="29"/>
      <c r="DJ167" s="29"/>
      <c r="DK167" s="29"/>
      <c r="DL167" s="29"/>
      <c r="DM167" s="29"/>
      <c r="DN167" s="29"/>
    </row>
    <row r="168" spans="2:118" ht="18.75" customHeight="1">
      <c r="B168" s="38"/>
      <c r="C168" s="29"/>
      <c r="D168" s="29"/>
      <c r="E168" s="29"/>
      <c r="F168" s="29"/>
      <c r="G168" s="29"/>
      <c r="H168" s="29"/>
      <c r="I168" s="29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8"/>
      <c r="AJ168" s="38"/>
      <c r="AK168" s="38"/>
      <c r="AL168" s="38"/>
      <c r="AM168" s="38"/>
      <c r="AN168" s="38"/>
      <c r="AO168" s="38"/>
      <c r="AP168" s="38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  <c r="BA168" s="38"/>
      <c r="BB168" s="38"/>
      <c r="BC168" s="38"/>
      <c r="BD168" s="38"/>
      <c r="BE168" s="38"/>
      <c r="BF168" s="38"/>
      <c r="BG168" s="38"/>
      <c r="BH168" s="29"/>
      <c r="BI168" s="29"/>
      <c r="BJ168" s="29"/>
      <c r="BK168" s="29"/>
      <c r="BL168" s="29"/>
      <c r="BM168" s="29"/>
      <c r="BN168" s="29"/>
      <c r="BO168" s="29"/>
      <c r="BP168" s="29"/>
      <c r="BQ168" s="29"/>
      <c r="BR168" s="29"/>
      <c r="BS168" s="29"/>
      <c r="BT168" s="29"/>
      <c r="BU168" s="29"/>
      <c r="BV168" s="29"/>
      <c r="BW168" s="38"/>
      <c r="BX168" s="38"/>
      <c r="BY168" s="38"/>
      <c r="BZ168" s="38"/>
      <c r="CA168" s="29"/>
      <c r="CB168" s="29"/>
      <c r="CC168" s="29"/>
      <c r="CD168" s="29"/>
      <c r="CE168" s="38"/>
      <c r="CF168" s="29"/>
      <c r="CG168" s="29"/>
      <c r="CH168" s="29"/>
      <c r="CI168" s="29"/>
      <c r="CJ168" s="29"/>
      <c r="CK168" s="29"/>
      <c r="CL168" s="29"/>
      <c r="CM168" s="29"/>
      <c r="CN168" s="29"/>
      <c r="CO168" s="29"/>
      <c r="CP168" s="29"/>
      <c r="CQ168" s="29"/>
      <c r="CR168" s="29"/>
      <c r="CS168" s="29"/>
      <c r="CT168" s="29"/>
      <c r="CU168" s="29"/>
      <c r="CV168" s="29"/>
      <c r="CW168" s="29"/>
      <c r="CX168" s="29"/>
      <c r="CY168" s="29"/>
      <c r="CZ168" s="29"/>
      <c r="DA168" s="29"/>
      <c r="DB168" s="29"/>
      <c r="DC168" s="29"/>
      <c r="DD168" s="29"/>
      <c r="DE168" s="29"/>
      <c r="DF168" s="29"/>
      <c r="DG168" s="29"/>
      <c r="DH168" s="29"/>
      <c r="DI168" s="29"/>
      <c r="DJ168" s="29"/>
      <c r="DK168" s="29"/>
      <c r="DL168" s="29"/>
      <c r="DM168" s="29"/>
      <c r="DN168" s="29"/>
    </row>
    <row r="169" spans="2:118" ht="18.75" customHeight="1">
      <c r="B169" s="38"/>
      <c r="C169" s="29"/>
      <c r="D169" s="29"/>
      <c r="E169" s="29"/>
      <c r="F169" s="29"/>
      <c r="G169" s="29"/>
      <c r="H169" s="29"/>
      <c r="I169" s="29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I169" s="38"/>
      <c r="AJ169" s="38"/>
      <c r="AK169" s="38"/>
      <c r="AL169" s="38"/>
      <c r="AM169" s="38"/>
      <c r="AN169" s="38"/>
      <c r="AO169" s="38"/>
      <c r="AP169" s="38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  <c r="BA169" s="38"/>
      <c r="BB169" s="38"/>
      <c r="BC169" s="38"/>
      <c r="BD169" s="38"/>
      <c r="BE169" s="38"/>
      <c r="BF169" s="38"/>
      <c r="BG169" s="38"/>
      <c r="BH169" s="29"/>
      <c r="BI169" s="29"/>
      <c r="BJ169" s="29"/>
      <c r="BK169" s="29"/>
      <c r="BL169" s="29"/>
      <c r="BM169" s="29"/>
      <c r="BN169" s="29"/>
      <c r="BO169" s="29"/>
      <c r="BP169" s="29"/>
      <c r="BQ169" s="29"/>
      <c r="BR169" s="29"/>
      <c r="BS169" s="29"/>
      <c r="BT169" s="29"/>
      <c r="BU169" s="29"/>
      <c r="BV169" s="29"/>
      <c r="BW169" s="38"/>
      <c r="BX169" s="38"/>
      <c r="BY169" s="38"/>
      <c r="BZ169" s="38"/>
      <c r="CA169" s="29"/>
      <c r="CB169" s="29"/>
      <c r="CC169" s="29"/>
      <c r="CD169" s="29"/>
      <c r="CE169" s="38"/>
      <c r="CF169" s="29"/>
      <c r="CG169" s="29"/>
      <c r="CH169" s="29"/>
      <c r="CI169" s="29"/>
      <c r="CJ169" s="29"/>
      <c r="CK169" s="29"/>
      <c r="CL169" s="29"/>
      <c r="CM169" s="29"/>
      <c r="CN169" s="29"/>
      <c r="CO169" s="29"/>
      <c r="CP169" s="29"/>
      <c r="CQ169" s="29"/>
      <c r="CR169" s="29"/>
      <c r="CS169" s="29"/>
      <c r="CT169" s="29"/>
      <c r="CU169" s="29"/>
      <c r="CV169" s="29"/>
      <c r="CW169" s="29"/>
      <c r="CX169" s="29"/>
      <c r="CY169" s="29"/>
      <c r="CZ169" s="29"/>
      <c r="DA169" s="29"/>
      <c r="DB169" s="29"/>
      <c r="DC169" s="29"/>
      <c r="DD169" s="29"/>
      <c r="DE169" s="29"/>
      <c r="DF169" s="29"/>
      <c r="DG169" s="29"/>
      <c r="DH169" s="29"/>
      <c r="DI169" s="29"/>
      <c r="DJ169" s="29"/>
      <c r="DK169" s="29"/>
      <c r="DL169" s="29"/>
      <c r="DM169" s="29"/>
      <c r="DN169" s="29"/>
    </row>
    <row r="170" spans="2:118" ht="18.75" customHeight="1">
      <c r="B170" s="38"/>
      <c r="C170" s="29"/>
      <c r="D170" s="29"/>
      <c r="E170" s="29"/>
      <c r="F170" s="29"/>
      <c r="G170" s="29"/>
      <c r="H170" s="29"/>
      <c r="I170" s="29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8"/>
      <c r="AJ170" s="38"/>
      <c r="AK170" s="38"/>
      <c r="AL170" s="38"/>
      <c r="AM170" s="38"/>
      <c r="AN170" s="38"/>
      <c r="AO170" s="38"/>
      <c r="AP170" s="38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  <c r="BA170" s="38"/>
      <c r="BB170" s="38"/>
      <c r="BC170" s="38"/>
      <c r="BD170" s="38"/>
      <c r="BE170" s="38"/>
      <c r="BF170" s="38"/>
      <c r="BG170" s="38"/>
      <c r="BH170" s="29"/>
      <c r="BI170" s="29"/>
      <c r="BJ170" s="29"/>
      <c r="BK170" s="29"/>
      <c r="BL170" s="29"/>
      <c r="BM170" s="29"/>
      <c r="BN170" s="29"/>
      <c r="BO170" s="29"/>
      <c r="BP170" s="29"/>
      <c r="BQ170" s="29"/>
      <c r="BR170" s="29"/>
      <c r="BS170" s="29"/>
      <c r="BT170" s="29"/>
      <c r="BU170" s="29"/>
      <c r="BV170" s="29"/>
      <c r="BW170" s="38"/>
      <c r="BX170" s="38"/>
      <c r="BY170" s="38"/>
      <c r="BZ170" s="38"/>
      <c r="CA170" s="29"/>
      <c r="CB170" s="29"/>
      <c r="CC170" s="29"/>
      <c r="CD170" s="29"/>
      <c r="CE170" s="38"/>
      <c r="CF170" s="29"/>
      <c r="CG170" s="29"/>
      <c r="CH170" s="29"/>
      <c r="CI170" s="29"/>
      <c r="CJ170" s="29"/>
      <c r="CK170" s="29"/>
      <c r="CL170" s="29"/>
      <c r="CM170" s="29"/>
      <c r="CN170" s="29"/>
      <c r="CO170" s="29"/>
      <c r="CP170" s="29"/>
      <c r="CQ170" s="29"/>
      <c r="CR170" s="29"/>
      <c r="CS170" s="29"/>
      <c r="CT170" s="29"/>
      <c r="CU170" s="29"/>
      <c r="CV170" s="29"/>
      <c r="CW170" s="29"/>
      <c r="CX170" s="29"/>
      <c r="CY170" s="29"/>
      <c r="CZ170" s="29"/>
      <c r="DA170" s="29"/>
      <c r="DB170" s="29"/>
      <c r="DC170" s="29"/>
      <c r="DD170" s="29"/>
      <c r="DE170" s="29"/>
      <c r="DF170" s="29"/>
      <c r="DG170" s="29"/>
      <c r="DH170" s="29"/>
      <c r="DI170" s="29"/>
      <c r="DJ170" s="29"/>
      <c r="DK170" s="29"/>
      <c r="DL170" s="29"/>
      <c r="DM170" s="29"/>
      <c r="DN170" s="29"/>
    </row>
    <row r="171" spans="2:118" ht="18.75" customHeight="1">
      <c r="B171" s="38"/>
      <c r="C171" s="29"/>
      <c r="D171" s="29"/>
      <c r="E171" s="29"/>
      <c r="F171" s="29"/>
      <c r="G171" s="29"/>
      <c r="H171" s="29"/>
      <c r="I171" s="29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8"/>
      <c r="AJ171" s="38"/>
      <c r="AK171" s="38"/>
      <c r="AL171" s="38"/>
      <c r="AM171" s="38"/>
      <c r="AN171" s="38"/>
      <c r="AO171" s="38"/>
      <c r="AP171" s="38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  <c r="BA171" s="38"/>
      <c r="BB171" s="38"/>
      <c r="BC171" s="38"/>
      <c r="BD171" s="38"/>
      <c r="BE171" s="38"/>
      <c r="BF171" s="38"/>
      <c r="BG171" s="38"/>
      <c r="BH171" s="29"/>
      <c r="BI171" s="29"/>
      <c r="BJ171" s="29"/>
      <c r="BK171" s="29"/>
      <c r="BL171" s="29"/>
      <c r="BM171" s="29"/>
      <c r="BN171" s="29"/>
      <c r="BO171" s="29"/>
      <c r="BP171" s="29"/>
      <c r="BQ171" s="29"/>
      <c r="BR171" s="29"/>
      <c r="BS171" s="29"/>
      <c r="BT171" s="29"/>
      <c r="BU171" s="29"/>
      <c r="BV171" s="29"/>
      <c r="BW171" s="38"/>
      <c r="BX171" s="38"/>
      <c r="BY171" s="38"/>
      <c r="BZ171" s="38"/>
      <c r="CA171" s="29"/>
      <c r="CB171" s="29"/>
      <c r="CC171" s="29"/>
      <c r="CD171" s="29"/>
      <c r="CE171" s="38"/>
      <c r="CF171" s="29"/>
      <c r="CG171" s="29"/>
      <c r="CH171" s="29"/>
      <c r="CI171" s="29"/>
      <c r="CJ171" s="29"/>
      <c r="CK171" s="29"/>
      <c r="CL171" s="29"/>
      <c r="CM171" s="29"/>
      <c r="CN171" s="29"/>
      <c r="CO171" s="29"/>
      <c r="CP171" s="29"/>
      <c r="CQ171" s="29"/>
      <c r="CR171" s="29"/>
      <c r="CS171" s="29"/>
      <c r="CT171" s="29"/>
      <c r="CU171" s="29"/>
      <c r="CV171" s="29"/>
      <c r="CW171" s="29"/>
      <c r="CX171" s="29"/>
      <c r="CY171" s="29"/>
      <c r="CZ171" s="29"/>
      <c r="DA171" s="29"/>
      <c r="DB171" s="29"/>
      <c r="DC171" s="29"/>
      <c r="DD171" s="29"/>
      <c r="DE171" s="29"/>
      <c r="DF171" s="29"/>
      <c r="DG171" s="29"/>
      <c r="DH171" s="29"/>
      <c r="DI171" s="29"/>
      <c r="DJ171" s="29"/>
      <c r="DK171" s="29"/>
      <c r="DL171" s="29"/>
      <c r="DM171" s="29"/>
      <c r="DN171" s="29"/>
    </row>
    <row r="172" spans="2:118" ht="18.75" customHeight="1">
      <c r="B172" s="38"/>
      <c r="C172" s="29"/>
      <c r="D172" s="29"/>
      <c r="E172" s="29"/>
      <c r="F172" s="29"/>
      <c r="G172" s="29"/>
      <c r="H172" s="29"/>
      <c r="I172" s="29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8"/>
      <c r="AJ172" s="38"/>
      <c r="AK172" s="38"/>
      <c r="AL172" s="38"/>
      <c r="AM172" s="38"/>
      <c r="AN172" s="38"/>
      <c r="AO172" s="38"/>
      <c r="AP172" s="38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  <c r="BA172" s="38"/>
      <c r="BB172" s="38"/>
      <c r="BC172" s="38"/>
      <c r="BD172" s="38"/>
      <c r="BE172" s="38"/>
      <c r="BF172" s="38"/>
      <c r="BG172" s="38"/>
      <c r="BH172" s="29"/>
      <c r="BI172" s="29"/>
      <c r="BJ172" s="29"/>
      <c r="BK172" s="29"/>
      <c r="BL172" s="29"/>
      <c r="BM172" s="29"/>
      <c r="BN172" s="29"/>
      <c r="BO172" s="29"/>
      <c r="BP172" s="29"/>
      <c r="BQ172" s="29"/>
      <c r="BR172" s="29"/>
      <c r="BS172" s="29"/>
      <c r="BT172" s="29"/>
      <c r="BU172" s="29"/>
      <c r="BV172" s="29"/>
      <c r="BW172" s="38"/>
      <c r="BX172" s="38"/>
      <c r="BY172" s="38"/>
      <c r="BZ172" s="38"/>
      <c r="CA172" s="29"/>
      <c r="CB172" s="29"/>
      <c r="CC172" s="29"/>
      <c r="CD172" s="29"/>
      <c r="CE172" s="38"/>
      <c r="CF172" s="29"/>
      <c r="CG172" s="29"/>
      <c r="CH172" s="29"/>
      <c r="CI172" s="29"/>
      <c r="CJ172" s="29"/>
      <c r="CK172" s="29"/>
      <c r="CL172" s="29"/>
      <c r="CM172" s="29"/>
      <c r="CN172" s="29"/>
      <c r="CO172" s="29"/>
      <c r="CP172" s="29"/>
      <c r="CQ172" s="29"/>
      <c r="CR172" s="29"/>
      <c r="CS172" s="29"/>
      <c r="CT172" s="29"/>
      <c r="CU172" s="29"/>
      <c r="CV172" s="29"/>
      <c r="CW172" s="29"/>
      <c r="CX172" s="29"/>
      <c r="CY172" s="29"/>
      <c r="CZ172" s="29"/>
      <c r="DA172" s="29"/>
      <c r="DB172" s="29"/>
      <c r="DC172" s="29"/>
      <c r="DD172" s="29"/>
      <c r="DE172" s="29"/>
      <c r="DF172" s="29"/>
      <c r="DG172" s="29"/>
      <c r="DH172" s="29"/>
      <c r="DI172" s="29"/>
      <c r="DJ172" s="29"/>
      <c r="DK172" s="29"/>
      <c r="DL172" s="29"/>
      <c r="DM172" s="29"/>
      <c r="DN172" s="29"/>
    </row>
    <row r="173" spans="2:118" ht="18.75" customHeight="1">
      <c r="B173" s="38"/>
      <c r="C173" s="29"/>
      <c r="D173" s="29"/>
      <c r="E173" s="29"/>
      <c r="F173" s="29"/>
      <c r="G173" s="29"/>
      <c r="H173" s="29"/>
      <c r="I173" s="29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8"/>
      <c r="AJ173" s="38"/>
      <c r="AK173" s="38"/>
      <c r="AL173" s="38"/>
      <c r="AM173" s="38"/>
      <c r="AN173" s="38"/>
      <c r="AO173" s="38"/>
      <c r="AP173" s="38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  <c r="BA173" s="38"/>
      <c r="BB173" s="38"/>
      <c r="BC173" s="38"/>
      <c r="BD173" s="38"/>
      <c r="BE173" s="38"/>
      <c r="BF173" s="38"/>
      <c r="BG173" s="38"/>
      <c r="BH173" s="29"/>
      <c r="BI173" s="29"/>
      <c r="BJ173" s="29"/>
      <c r="BK173" s="29"/>
      <c r="BL173" s="29"/>
      <c r="BM173" s="29"/>
      <c r="BN173" s="29"/>
      <c r="BO173" s="29"/>
      <c r="BP173" s="29"/>
      <c r="BQ173" s="29"/>
      <c r="BR173" s="29"/>
      <c r="BS173" s="29"/>
      <c r="BT173" s="29"/>
      <c r="BU173" s="29"/>
      <c r="BV173" s="29"/>
      <c r="BW173" s="38"/>
      <c r="BX173" s="38"/>
      <c r="BY173" s="38"/>
      <c r="BZ173" s="38"/>
      <c r="CA173" s="29"/>
      <c r="CB173" s="29"/>
      <c r="CC173" s="29"/>
      <c r="CD173" s="29"/>
      <c r="CE173" s="38"/>
      <c r="CF173" s="29"/>
      <c r="CG173" s="29"/>
      <c r="CH173" s="29"/>
      <c r="CI173" s="29"/>
      <c r="CJ173" s="29"/>
      <c r="CK173" s="29"/>
      <c r="CL173" s="29"/>
      <c r="CM173" s="29"/>
      <c r="CN173" s="29"/>
      <c r="CO173" s="29"/>
      <c r="CP173" s="29"/>
      <c r="CQ173" s="29"/>
      <c r="CR173" s="29"/>
      <c r="CS173" s="29"/>
      <c r="CT173" s="29"/>
      <c r="CU173" s="29"/>
      <c r="CV173" s="29"/>
      <c r="CW173" s="29"/>
      <c r="CX173" s="29"/>
      <c r="CY173" s="29"/>
      <c r="CZ173" s="29"/>
      <c r="DA173" s="29"/>
      <c r="DB173" s="29"/>
      <c r="DC173" s="29"/>
      <c r="DD173" s="29"/>
      <c r="DE173" s="29"/>
      <c r="DF173" s="29"/>
      <c r="DG173" s="29"/>
      <c r="DH173" s="29"/>
      <c r="DI173" s="29"/>
      <c r="DJ173" s="29"/>
      <c r="DK173" s="29"/>
      <c r="DL173" s="29"/>
      <c r="DM173" s="29"/>
      <c r="DN173" s="29"/>
    </row>
    <row r="174" spans="2:118" ht="18.75" customHeight="1">
      <c r="B174" s="38"/>
      <c r="C174" s="29"/>
      <c r="D174" s="29"/>
      <c r="E174" s="29"/>
      <c r="F174" s="29"/>
      <c r="G174" s="29"/>
      <c r="H174" s="29"/>
      <c r="I174" s="29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8"/>
      <c r="AJ174" s="38"/>
      <c r="AK174" s="38"/>
      <c r="AL174" s="38"/>
      <c r="AM174" s="38"/>
      <c r="AN174" s="38"/>
      <c r="AO174" s="38"/>
      <c r="AP174" s="38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  <c r="BA174" s="38"/>
      <c r="BB174" s="38"/>
      <c r="BC174" s="38"/>
      <c r="BD174" s="38"/>
      <c r="BE174" s="38"/>
      <c r="BF174" s="38"/>
      <c r="BG174" s="38"/>
      <c r="BH174" s="29"/>
      <c r="BI174" s="29"/>
      <c r="BJ174" s="29"/>
      <c r="BK174" s="29"/>
      <c r="BL174" s="29"/>
      <c r="BM174" s="29"/>
      <c r="BN174" s="29"/>
      <c r="BO174" s="29"/>
      <c r="BP174" s="29"/>
      <c r="BQ174" s="29"/>
      <c r="BR174" s="29"/>
      <c r="BS174" s="29"/>
      <c r="BT174" s="29"/>
      <c r="BU174" s="29"/>
      <c r="BV174" s="29"/>
      <c r="BW174" s="38"/>
      <c r="BX174" s="38"/>
      <c r="BY174" s="38"/>
      <c r="BZ174" s="38"/>
      <c r="CA174" s="29"/>
      <c r="CB174" s="29"/>
      <c r="CC174" s="29"/>
      <c r="CD174" s="29"/>
      <c r="CE174" s="38"/>
      <c r="CF174" s="29"/>
      <c r="CG174" s="29"/>
      <c r="CH174" s="29"/>
      <c r="CI174" s="29"/>
      <c r="CJ174" s="29"/>
      <c r="CK174" s="29"/>
      <c r="CL174" s="29"/>
      <c r="CM174" s="29"/>
      <c r="CN174" s="29"/>
      <c r="CO174" s="29"/>
      <c r="CP174" s="29"/>
      <c r="CQ174" s="29"/>
      <c r="CR174" s="29"/>
      <c r="CS174" s="29"/>
      <c r="CT174" s="29"/>
      <c r="CU174" s="29"/>
      <c r="CV174" s="29"/>
      <c r="CW174" s="29"/>
      <c r="CX174" s="29"/>
      <c r="CY174" s="29"/>
      <c r="CZ174" s="29"/>
      <c r="DA174" s="29"/>
      <c r="DB174" s="29"/>
      <c r="DC174" s="29"/>
      <c r="DD174" s="29"/>
      <c r="DE174" s="29"/>
      <c r="DF174" s="29"/>
      <c r="DG174" s="29"/>
      <c r="DH174" s="29"/>
      <c r="DI174" s="29"/>
      <c r="DJ174" s="29"/>
      <c r="DK174" s="29"/>
      <c r="DL174" s="29"/>
      <c r="DM174" s="29"/>
      <c r="DN174" s="29"/>
    </row>
    <row r="175" spans="2:118" ht="18.75" customHeight="1">
      <c r="B175" s="38"/>
      <c r="C175" s="29"/>
      <c r="D175" s="29"/>
      <c r="E175" s="29"/>
      <c r="F175" s="29"/>
      <c r="G175" s="29"/>
      <c r="H175" s="29"/>
      <c r="I175" s="29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I175" s="38"/>
      <c r="AJ175" s="38"/>
      <c r="AK175" s="38"/>
      <c r="AL175" s="38"/>
      <c r="AM175" s="38"/>
      <c r="AN175" s="38"/>
      <c r="AO175" s="38"/>
      <c r="AP175" s="38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  <c r="BA175" s="38"/>
      <c r="BB175" s="38"/>
      <c r="BC175" s="38"/>
      <c r="BD175" s="38"/>
      <c r="BE175" s="38"/>
      <c r="BF175" s="38"/>
      <c r="BG175" s="38"/>
      <c r="BH175" s="29"/>
      <c r="BI175" s="29"/>
      <c r="BJ175" s="29"/>
      <c r="BK175" s="29"/>
      <c r="BL175" s="29"/>
      <c r="BM175" s="29"/>
      <c r="BN175" s="29"/>
      <c r="BO175" s="29"/>
      <c r="BP175" s="29"/>
      <c r="BQ175" s="29"/>
      <c r="BR175" s="29"/>
      <c r="BS175" s="29"/>
      <c r="BT175" s="29"/>
      <c r="BU175" s="29"/>
      <c r="BV175" s="29"/>
      <c r="BW175" s="38"/>
      <c r="BX175" s="38"/>
      <c r="BY175" s="38"/>
      <c r="BZ175" s="38"/>
      <c r="CA175" s="29"/>
      <c r="CB175" s="29"/>
      <c r="CC175" s="29"/>
      <c r="CD175" s="29"/>
      <c r="CE175" s="38"/>
      <c r="CF175" s="29"/>
      <c r="CG175" s="29"/>
      <c r="CH175" s="29"/>
      <c r="CI175" s="29"/>
      <c r="CJ175" s="29"/>
      <c r="CK175" s="29"/>
      <c r="CL175" s="29"/>
      <c r="CM175" s="29"/>
      <c r="CN175" s="29"/>
      <c r="CO175" s="29"/>
      <c r="CP175" s="29"/>
      <c r="CQ175" s="29"/>
      <c r="CR175" s="29"/>
      <c r="CS175" s="29"/>
      <c r="CT175" s="29"/>
      <c r="CU175" s="29"/>
      <c r="CV175" s="29"/>
      <c r="CW175" s="29"/>
      <c r="CX175" s="29"/>
      <c r="CY175" s="29"/>
      <c r="CZ175" s="29"/>
      <c r="DA175" s="29"/>
      <c r="DB175" s="29"/>
      <c r="DC175" s="29"/>
      <c r="DD175" s="29"/>
      <c r="DE175" s="29"/>
      <c r="DF175" s="29"/>
      <c r="DG175" s="29"/>
      <c r="DH175" s="29"/>
      <c r="DI175" s="29"/>
      <c r="DJ175" s="29"/>
      <c r="DK175" s="29"/>
      <c r="DL175" s="29"/>
      <c r="DM175" s="29"/>
      <c r="DN175" s="29"/>
    </row>
    <row r="176" spans="2:118" ht="18.75" customHeight="1">
      <c r="B176" s="38"/>
      <c r="C176" s="29"/>
      <c r="D176" s="29"/>
      <c r="E176" s="29"/>
      <c r="F176" s="29"/>
      <c r="G176" s="29"/>
      <c r="H176" s="29"/>
      <c r="I176" s="29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8"/>
      <c r="AJ176" s="38"/>
      <c r="AK176" s="38"/>
      <c r="AL176" s="38"/>
      <c r="AM176" s="38"/>
      <c r="AN176" s="38"/>
      <c r="AO176" s="38"/>
      <c r="AP176" s="38"/>
      <c r="AQ176" s="38"/>
      <c r="AR176" s="38"/>
      <c r="AS176" s="38"/>
      <c r="AT176" s="38"/>
      <c r="AU176" s="38"/>
      <c r="AV176" s="38"/>
      <c r="AW176" s="38"/>
      <c r="AX176" s="38"/>
      <c r="AY176" s="38"/>
      <c r="AZ176" s="38"/>
      <c r="BA176" s="38"/>
      <c r="BB176" s="38"/>
      <c r="BC176" s="38"/>
      <c r="BD176" s="38"/>
      <c r="BE176" s="38"/>
      <c r="BF176" s="38"/>
      <c r="BG176" s="38"/>
      <c r="BH176" s="29"/>
      <c r="BI176" s="29"/>
      <c r="BJ176" s="29"/>
      <c r="BK176" s="29"/>
      <c r="BL176" s="29"/>
      <c r="BM176" s="29"/>
      <c r="BN176" s="29"/>
      <c r="BO176" s="29"/>
      <c r="BP176" s="29"/>
      <c r="BQ176" s="29"/>
      <c r="BR176" s="29"/>
      <c r="BS176" s="29"/>
      <c r="BT176" s="29"/>
      <c r="BU176" s="29"/>
      <c r="BV176" s="29"/>
      <c r="BW176" s="38"/>
      <c r="BX176" s="38"/>
      <c r="BY176" s="38"/>
      <c r="BZ176" s="38"/>
      <c r="CA176" s="29"/>
      <c r="CB176" s="29"/>
      <c r="CC176" s="29"/>
      <c r="CD176" s="29"/>
      <c r="CE176" s="38"/>
      <c r="CF176" s="29"/>
      <c r="CG176" s="29"/>
      <c r="CH176" s="29"/>
      <c r="CI176" s="29"/>
      <c r="CJ176" s="29"/>
      <c r="CK176" s="29"/>
      <c r="CL176" s="29"/>
      <c r="CM176" s="29"/>
      <c r="CN176" s="29"/>
      <c r="CO176" s="29"/>
      <c r="CP176" s="29"/>
      <c r="CQ176" s="29"/>
      <c r="CR176" s="29"/>
      <c r="CS176" s="29"/>
      <c r="CT176" s="29"/>
      <c r="CU176" s="29"/>
      <c r="CV176" s="29"/>
      <c r="CW176" s="29"/>
      <c r="CX176" s="29"/>
      <c r="CY176" s="29"/>
      <c r="CZ176" s="29"/>
      <c r="DA176" s="29"/>
      <c r="DB176" s="29"/>
      <c r="DC176" s="29"/>
      <c r="DD176" s="29"/>
      <c r="DE176" s="29"/>
      <c r="DF176" s="29"/>
      <c r="DG176" s="29"/>
      <c r="DH176" s="29"/>
      <c r="DI176" s="29"/>
      <c r="DJ176" s="29"/>
      <c r="DK176" s="29"/>
      <c r="DL176" s="29"/>
      <c r="DM176" s="29"/>
      <c r="DN176" s="29"/>
    </row>
    <row r="177" spans="2:118" ht="18.75" customHeight="1">
      <c r="B177" s="38"/>
      <c r="C177" s="29"/>
      <c r="D177" s="29"/>
      <c r="E177" s="29"/>
      <c r="F177" s="29"/>
      <c r="G177" s="29"/>
      <c r="H177" s="29"/>
      <c r="I177" s="29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8"/>
      <c r="AJ177" s="38"/>
      <c r="AK177" s="38"/>
      <c r="AL177" s="38"/>
      <c r="AM177" s="38"/>
      <c r="AN177" s="38"/>
      <c r="AO177" s="38"/>
      <c r="AP177" s="38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  <c r="BA177" s="38"/>
      <c r="BB177" s="38"/>
      <c r="BC177" s="38"/>
      <c r="BD177" s="38"/>
      <c r="BE177" s="38"/>
      <c r="BF177" s="38"/>
      <c r="BG177" s="38"/>
      <c r="BH177" s="29"/>
      <c r="BI177" s="29"/>
      <c r="BJ177" s="29"/>
      <c r="BK177" s="29"/>
      <c r="BL177" s="29"/>
      <c r="BM177" s="29"/>
      <c r="BN177" s="29"/>
      <c r="BO177" s="29"/>
      <c r="BP177" s="29"/>
      <c r="BQ177" s="29"/>
      <c r="BR177" s="29"/>
      <c r="BS177" s="29"/>
      <c r="BT177" s="29"/>
      <c r="BU177" s="29"/>
      <c r="BV177" s="29"/>
      <c r="BW177" s="38"/>
      <c r="BX177" s="38"/>
      <c r="BY177" s="38"/>
      <c r="BZ177" s="38"/>
      <c r="CA177" s="29"/>
      <c r="CB177" s="29"/>
      <c r="CC177" s="29"/>
      <c r="CD177" s="29"/>
      <c r="CE177" s="38"/>
      <c r="CF177" s="29"/>
      <c r="CG177" s="29"/>
      <c r="CH177" s="29"/>
      <c r="CI177" s="29"/>
      <c r="CJ177" s="29"/>
      <c r="CK177" s="29"/>
      <c r="CL177" s="29"/>
      <c r="CM177" s="29"/>
      <c r="CN177" s="29"/>
      <c r="CO177" s="29"/>
      <c r="CP177" s="29"/>
      <c r="CQ177" s="29"/>
      <c r="CR177" s="29"/>
      <c r="CS177" s="29"/>
      <c r="CT177" s="29"/>
      <c r="CU177" s="29"/>
      <c r="CV177" s="29"/>
      <c r="CW177" s="29"/>
      <c r="CX177" s="29"/>
      <c r="CY177" s="29"/>
      <c r="CZ177" s="29"/>
      <c r="DA177" s="29"/>
      <c r="DB177" s="29"/>
      <c r="DC177" s="29"/>
      <c r="DD177" s="29"/>
      <c r="DE177" s="29"/>
      <c r="DF177" s="29"/>
      <c r="DG177" s="29"/>
      <c r="DH177" s="29"/>
      <c r="DI177" s="29"/>
      <c r="DJ177" s="29"/>
      <c r="DK177" s="29"/>
      <c r="DL177" s="29"/>
      <c r="DM177" s="29"/>
      <c r="DN177" s="29"/>
    </row>
    <row r="178" spans="2:118" ht="18.75" customHeight="1">
      <c r="B178" s="38"/>
      <c r="C178" s="29"/>
      <c r="D178" s="29"/>
      <c r="E178" s="29"/>
      <c r="F178" s="29"/>
      <c r="G178" s="29"/>
      <c r="H178" s="29"/>
      <c r="I178" s="29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8"/>
      <c r="AJ178" s="38"/>
      <c r="AK178" s="38"/>
      <c r="AL178" s="38"/>
      <c r="AM178" s="38"/>
      <c r="AN178" s="38"/>
      <c r="AO178" s="38"/>
      <c r="AP178" s="38"/>
      <c r="AQ178" s="38"/>
      <c r="AR178" s="38"/>
      <c r="AS178" s="38"/>
      <c r="AT178" s="38"/>
      <c r="AU178" s="38"/>
      <c r="AV178" s="38"/>
      <c r="AW178" s="38"/>
      <c r="AX178" s="38"/>
      <c r="AY178" s="38"/>
      <c r="AZ178" s="38"/>
      <c r="BA178" s="38"/>
      <c r="BB178" s="38"/>
      <c r="BC178" s="38"/>
      <c r="BD178" s="38"/>
      <c r="BE178" s="38"/>
      <c r="BF178" s="38"/>
      <c r="BG178" s="38"/>
      <c r="BH178" s="29"/>
      <c r="BI178" s="29"/>
      <c r="BJ178" s="29"/>
      <c r="BK178" s="29"/>
      <c r="BL178" s="29"/>
      <c r="BM178" s="29"/>
      <c r="BN178" s="29"/>
      <c r="BO178" s="29"/>
      <c r="BP178" s="29"/>
      <c r="BQ178" s="29"/>
      <c r="BR178" s="29"/>
      <c r="BS178" s="29"/>
      <c r="BT178" s="29"/>
      <c r="BU178" s="29"/>
      <c r="BV178" s="29"/>
      <c r="BW178" s="38"/>
      <c r="BX178" s="38"/>
      <c r="BY178" s="38"/>
      <c r="BZ178" s="38"/>
      <c r="CA178" s="29"/>
      <c r="CB178" s="29"/>
      <c r="CC178" s="29"/>
      <c r="CD178" s="29"/>
      <c r="CE178" s="38"/>
      <c r="CF178" s="29"/>
      <c r="CG178" s="29"/>
      <c r="CH178" s="29"/>
      <c r="CI178" s="29"/>
      <c r="CJ178" s="29"/>
      <c r="CK178" s="29"/>
      <c r="CL178" s="29"/>
      <c r="CM178" s="29"/>
      <c r="CN178" s="29"/>
      <c r="CO178" s="29"/>
      <c r="CP178" s="29"/>
      <c r="CQ178" s="29"/>
      <c r="CR178" s="29"/>
      <c r="CS178" s="29"/>
      <c r="CT178" s="29"/>
      <c r="CU178" s="29"/>
      <c r="CV178" s="29"/>
      <c r="CW178" s="29"/>
      <c r="CX178" s="29"/>
      <c r="CY178" s="29"/>
      <c r="CZ178" s="29"/>
      <c r="DA178" s="29"/>
      <c r="DB178" s="29"/>
      <c r="DC178" s="29"/>
      <c r="DD178" s="29"/>
      <c r="DE178" s="29"/>
      <c r="DF178" s="29"/>
      <c r="DG178" s="29"/>
      <c r="DH178" s="29"/>
      <c r="DI178" s="29"/>
      <c r="DJ178" s="29"/>
      <c r="DK178" s="29"/>
      <c r="DL178" s="29"/>
      <c r="DM178" s="29"/>
      <c r="DN178" s="29"/>
    </row>
    <row r="179" spans="2:118" ht="18.75" customHeight="1">
      <c r="B179" s="38"/>
      <c r="C179" s="29"/>
      <c r="D179" s="29"/>
      <c r="E179" s="29"/>
      <c r="F179" s="29"/>
      <c r="G179" s="29"/>
      <c r="H179" s="29"/>
      <c r="I179" s="29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8"/>
      <c r="AJ179" s="38"/>
      <c r="AK179" s="38"/>
      <c r="AL179" s="38"/>
      <c r="AM179" s="38"/>
      <c r="AN179" s="38"/>
      <c r="AO179" s="38"/>
      <c r="AP179" s="38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  <c r="BA179" s="38"/>
      <c r="BB179" s="38"/>
      <c r="BC179" s="38"/>
      <c r="BD179" s="38"/>
      <c r="BE179" s="38"/>
      <c r="BF179" s="38"/>
      <c r="BG179" s="38"/>
      <c r="BH179" s="29"/>
      <c r="BI179" s="29"/>
      <c r="BJ179" s="29"/>
      <c r="BK179" s="29"/>
      <c r="BL179" s="29"/>
      <c r="BM179" s="29"/>
      <c r="BN179" s="29"/>
      <c r="BO179" s="29"/>
      <c r="BP179" s="29"/>
      <c r="BQ179" s="29"/>
      <c r="BR179" s="29"/>
      <c r="BS179" s="29"/>
      <c r="BT179" s="29"/>
      <c r="BU179" s="29"/>
      <c r="BV179" s="29"/>
      <c r="BW179" s="38"/>
      <c r="BX179" s="38"/>
      <c r="BY179" s="38"/>
      <c r="BZ179" s="38"/>
      <c r="CA179" s="29"/>
      <c r="CB179" s="29"/>
      <c r="CC179" s="29"/>
      <c r="CD179" s="29"/>
      <c r="CE179" s="38"/>
      <c r="CF179" s="29"/>
      <c r="CG179" s="29"/>
      <c r="CH179" s="29"/>
      <c r="CI179" s="29"/>
      <c r="CJ179" s="29"/>
      <c r="CK179" s="29"/>
      <c r="CL179" s="29"/>
      <c r="CM179" s="29"/>
      <c r="CN179" s="29"/>
      <c r="CO179" s="29"/>
      <c r="CP179" s="29"/>
      <c r="CQ179" s="29"/>
      <c r="CR179" s="29"/>
      <c r="CS179" s="29"/>
      <c r="CT179" s="29"/>
      <c r="CU179" s="29"/>
      <c r="CV179" s="29"/>
      <c r="CW179" s="29"/>
      <c r="CX179" s="29"/>
      <c r="CY179" s="29"/>
      <c r="CZ179" s="29"/>
      <c r="DA179" s="29"/>
      <c r="DB179" s="29"/>
      <c r="DC179" s="29"/>
      <c r="DD179" s="29"/>
      <c r="DE179" s="29"/>
      <c r="DF179" s="29"/>
      <c r="DG179" s="29"/>
      <c r="DH179" s="29"/>
      <c r="DI179" s="29"/>
      <c r="DJ179" s="29"/>
      <c r="DK179" s="29"/>
      <c r="DL179" s="29"/>
      <c r="DM179" s="29"/>
      <c r="DN179" s="29"/>
    </row>
    <row r="180" spans="2:118" ht="18.75" customHeight="1">
      <c r="B180" s="38"/>
      <c r="C180" s="29"/>
      <c r="D180" s="29"/>
      <c r="E180" s="29"/>
      <c r="F180" s="29"/>
      <c r="G180" s="29"/>
      <c r="H180" s="29"/>
      <c r="I180" s="29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8"/>
      <c r="AJ180" s="38"/>
      <c r="AK180" s="38"/>
      <c r="AL180" s="38"/>
      <c r="AM180" s="38"/>
      <c r="AN180" s="38"/>
      <c r="AO180" s="38"/>
      <c r="AP180" s="38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  <c r="BA180" s="38"/>
      <c r="BB180" s="38"/>
      <c r="BC180" s="38"/>
      <c r="BD180" s="38"/>
      <c r="BE180" s="38"/>
      <c r="BF180" s="38"/>
      <c r="BG180" s="38"/>
      <c r="BH180" s="29"/>
      <c r="BI180" s="29"/>
      <c r="BJ180" s="29"/>
      <c r="BK180" s="29"/>
      <c r="BL180" s="29"/>
      <c r="BM180" s="29"/>
      <c r="BN180" s="29"/>
      <c r="BO180" s="29"/>
      <c r="BP180" s="29"/>
      <c r="BQ180" s="29"/>
      <c r="BR180" s="29"/>
      <c r="BS180" s="29"/>
      <c r="BT180" s="29"/>
      <c r="BU180" s="29"/>
      <c r="BV180" s="29"/>
      <c r="BW180" s="38"/>
      <c r="BX180" s="38"/>
      <c r="BY180" s="38"/>
      <c r="BZ180" s="38"/>
      <c r="CA180" s="29"/>
      <c r="CB180" s="29"/>
      <c r="CC180" s="29"/>
      <c r="CD180" s="29"/>
      <c r="CE180" s="38"/>
      <c r="CF180" s="29"/>
      <c r="CG180" s="29"/>
      <c r="CH180" s="29"/>
      <c r="CI180" s="29"/>
      <c r="CJ180" s="29"/>
      <c r="CK180" s="29"/>
      <c r="CL180" s="29"/>
      <c r="CM180" s="29"/>
      <c r="CN180" s="29"/>
      <c r="CO180" s="29"/>
      <c r="CP180" s="29"/>
      <c r="CQ180" s="29"/>
      <c r="CR180" s="29"/>
      <c r="CS180" s="29"/>
      <c r="CT180" s="29"/>
      <c r="CU180" s="29"/>
      <c r="CV180" s="29"/>
      <c r="CW180" s="29"/>
      <c r="CX180" s="29"/>
      <c r="CY180" s="29"/>
      <c r="CZ180" s="29"/>
      <c r="DA180" s="29"/>
      <c r="DB180" s="29"/>
      <c r="DC180" s="29"/>
      <c r="DD180" s="29"/>
      <c r="DE180" s="29"/>
      <c r="DF180" s="29"/>
      <c r="DG180" s="29"/>
      <c r="DH180" s="29"/>
      <c r="DI180" s="29"/>
      <c r="DJ180" s="29"/>
      <c r="DK180" s="29"/>
      <c r="DL180" s="29"/>
      <c r="DM180" s="29"/>
      <c r="DN180" s="29"/>
    </row>
    <row r="181" spans="2:118" ht="18.75" customHeight="1">
      <c r="B181" s="38"/>
      <c r="C181" s="29"/>
      <c r="D181" s="29"/>
      <c r="E181" s="29"/>
      <c r="F181" s="29"/>
      <c r="G181" s="29"/>
      <c r="H181" s="29"/>
      <c r="I181" s="29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I181" s="38"/>
      <c r="AJ181" s="38"/>
      <c r="AK181" s="38"/>
      <c r="AL181" s="38"/>
      <c r="AM181" s="38"/>
      <c r="AN181" s="38"/>
      <c r="AO181" s="38"/>
      <c r="AP181" s="38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  <c r="BA181" s="38"/>
      <c r="BB181" s="38"/>
      <c r="BC181" s="38"/>
      <c r="BD181" s="38"/>
      <c r="BE181" s="38"/>
      <c r="BF181" s="38"/>
      <c r="BG181" s="38"/>
      <c r="BH181" s="29"/>
      <c r="BI181" s="29"/>
      <c r="BJ181" s="29"/>
      <c r="BK181" s="29"/>
      <c r="BL181" s="29"/>
      <c r="BM181" s="29"/>
      <c r="BN181" s="29"/>
      <c r="BO181" s="29"/>
      <c r="BP181" s="29"/>
      <c r="BQ181" s="29"/>
      <c r="BR181" s="29"/>
      <c r="BS181" s="29"/>
      <c r="BT181" s="29"/>
      <c r="BU181" s="29"/>
      <c r="BV181" s="29"/>
      <c r="BW181" s="38"/>
      <c r="BX181" s="38"/>
      <c r="BY181" s="38"/>
      <c r="BZ181" s="38"/>
      <c r="CA181" s="29"/>
      <c r="CB181" s="29"/>
      <c r="CC181" s="29"/>
      <c r="CD181" s="29"/>
      <c r="CE181" s="38"/>
      <c r="CF181" s="29"/>
      <c r="CG181" s="29"/>
      <c r="CH181" s="29"/>
      <c r="CI181" s="29"/>
      <c r="CJ181" s="29"/>
      <c r="CK181" s="29"/>
      <c r="CL181" s="29"/>
      <c r="CM181" s="29"/>
      <c r="CN181" s="29"/>
      <c r="CO181" s="29"/>
      <c r="CP181" s="29"/>
      <c r="CQ181" s="29"/>
      <c r="CR181" s="29"/>
      <c r="CS181" s="29"/>
      <c r="CT181" s="29"/>
      <c r="CU181" s="29"/>
      <c r="CV181" s="29"/>
      <c r="CW181" s="29"/>
      <c r="CX181" s="29"/>
      <c r="CY181" s="29"/>
      <c r="CZ181" s="29"/>
      <c r="DA181" s="29"/>
      <c r="DB181" s="29"/>
      <c r="DC181" s="29"/>
      <c r="DD181" s="29"/>
      <c r="DE181" s="29"/>
      <c r="DF181" s="29"/>
      <c r="DG181" s="29"/>
      <c r="DH181" s="29"/>
      <c r="DI181" s="29"/>
      <c r="DJ181" s="29"/>
      <c r="DK181" s="29"/>
      <c r="DL181" s="29"/>
      <c r="DM181" s="29"/>
      <c r="DN181" s="29"/>
    </row>
    <row r="182" spans="2:118" ht="18.75" customHeight="1">
      <c r="B182" s="38"/>
      <c r="C182" s="29"/>
      <c r="D182" s="29"/>
      <c r="E182" s="29"/>
      <c r="F182" s="29"/>
      <c r="G182" s="29"/>
      <c r="H182" s="29"/>
      <c r="I182" s="29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8"/>
      <c r="AJ182" s="38"/>
      <c r="AK182" s="38"/>
      <c r="AL182" s="38"/>
      <c r="AM182" s="38"/>
      <c r="AN182" s="38"/>
      <c r="AO182" s="38"/>
      <c r="AP182" s="38"/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  <c r="BA182" s="38"/>
      <c r="BB182" s="38"/>
      <c r="BC182" s="38"/>
      <c r="BD182" s="38"/>
      <c r="BE182" s="38"/>
      <c r="BF182" s="38"/>
      <c r="BG182" s="38"/>
      <c r="BH182" s="29"/>
      <c r="BI182" s="29"/>
      <c r="BJ182" s="29"/>
      <c r="BK182" s="29"/>
      <c r="BL182" s="29"/>
      <c r="BM182" s="29"/>
      <c r="BN182" s="29"/>
      <c r="BO182" s="29"/>
      <c r="BP182" s="29"/>
      <c r="BQ182" s="29"/>
      <c r="BR182" s="29"/>
      <c r="BS182" s="29"/>
      <c r="BT182" s="29"/>
      <c r="BU182" s="29"/>
      <c r="BV182" s="29"/>
      <c r="BW182" s="38"/>
      <c r="BX182" s="38"/>
      <c r="BY182" s="38"/>
      <c r="BZ182" s="38"/>
      <c r="CA182" s="29"/>
      <c r="CB182" s="29"/>
      <c r="CC182" s="29"/>
      <c r="CD182" s="29"/>
      <c r="CE182" s="38"/>
      <c r="CF182" s="29"/>
      <c r="CG182" s="29"/>
      <c r="CH182" s="29"/>
      <c r="CI182" s="29"/>
      <c r="CJ182" s="29"/>
      <c r="CK182" s="29"/>
      <c r="CL182" s="29"/>
      <c r="CM182" s="29"/>
      <c r="CN182" s="29"/>
      <c r="CO182" s="29"/>
      <c r="CP182" s="29"/>
      <c r="CQ182" s="29"/>
      <c r="CR182" s="29"/>
      <c r="CS182" s="29"/>
      <c r="CT182" s="29"/>
      <c r="CU182" s="29"/>
      <c r="CV182" s="29"/>
      <c r="CW182" s="29"/>
      <c r="CX182" s="29"/>
      <c r="CY182" s="29"/>
      <c r="CZ182" s="29"/>
      <c r="DA182" s="29"/>
      <c r="DB182" s="29"/>
      <c r="DC182" s="29"/>
      <c r="DD182" s="29"/>
      <c r="DE182" s="29"/>
      <c r="DF182" s="29"/>
      <c r="DG182" s="29"/>
      <c r="DH182" s="29"/>
      <c r="DI182" s="29"/>
      <c r="DJ182" s="29"/>
      <c r="DK182" s="29"/>
      <c r="DL182" s="29"/>
      <c r="DM182" s="29"/>
      <c r="DN182" s="29"/>
    </row>
    <row r="183" spans="2:118" ht="18.75" customHeight="1">
      <c r="B183" s="38"/>
      <c r="C183" s="29"/>
      <c r="D183" s="29"/>
      <c r="E183" s="29"/>
      <c r="F183" s="29"/>
      <c r="G183" s="29"/>
      <c r="H183" s="29"/>
      <c r="I183" s="29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8"/>
      <c r="AJ183" s="38"/>
      <c r="AK183" s="38"/>
      <c r="AL183" s="38"/>
      <c r="AM183" s="38"/>
      <c r="AN183" s="38"/>
      <c r="AO183" s="38"/>
      <c r="AP183" s="38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  <c r="BA183" s="38"/>
      <c r="BB183" s="38"/>
      <c r="BC183" s="38"/>
      <c r="BD183" s="38"/>
      <c r="BE183" s="38"/>
      <c r="BF183" s="38"/>
      <c r="BG183" s="38"/>
      <c r="BH183" s="29"/>
      <c r="BI183" s="29"/>
      <c r="BJ183" s="29"/>
      <c r="BK183" s="29"/>
      <c r="BL183" s="29"/>
      <c r="BM183" s="29"/>
      <c r="BN183" s="29"/>
      <c r="BO183" s="29"/>
      <c r="BP183" s="29"/>
      <c r="BQ183" s="29"/>
      <c r="BR183" s="29"/>
      <c r="BS183" s="29"/>
      <c r="BT183" s="29"/>
      <c r="BU183" s="29"/>
      <c r="BV183" s="29"/>
      <c r="BW183" s="38"/>
      <c r="BX183" s="38"/>
      <c r="BY183" s="38"/>
      <c r="BZ183" s="38"/>
      <c r="CA183" s="29"/>
      <c r="CB183" s="29"/>
      <c r="CC183" s="29"/>
      <c r="CD183" s="29"/>
      <c r="CE183" s="38"/>
      <c r="CF183" s="29"/>
      <c r="CG183" s="29"/>
      <c r="CH183" s="29"/>
      <c r="CI183" s="29"/>
      <c r="CJ183" s="29"/>
      <c r="CK183" s="29"/>
      <c r="CL183" s="29"/>
      <c r="CM183" s="29"/>
      <c r="CN183" s="29"/>
      <c r="CO183" s="29"/>
      <c r="CP183" s="29"/>
      <c r="CQ183" s="29"/>
      <c r="CR183" s="29"/>
      <c r="CS183" s="29"/>
      <c r="CT183" s="29"/>
      <c r="CU183" s="29"/>
      <c r="CV183" s="29"/>
      <c r="CW183" s="29"/>
      <c r="CX183" s="29"/>
      <c r="CY183" s="29"/>
      <c r="CZ183" s="29"/>
      <c r="DA183" s="29"/>
      <c r="DB183" s="29"/>
      <c r="DC183" s="29"/>
      <c r="DD183" s="29"/>
      <c r="DE183" s="29"/>
      <c r="DF183" s="29"/>
      <c r="DG183" s="29"/>
      <c r="DH183" s="29"/>
      <c r="DI183" s="29"/>
      <c r="DJ183" s="29"/>
      <c r="DK183" s="29"/>
      <c r="DL183" s="29"/>
      <c r="DM183" s="29"/>
      <c r="DN183" s="29"/>
    </row>
    <row r="184" spans="2:118" ht="18.75" customHeight="1">
      <c r="B184" s="38"/>
      <c r="C184" s="29"/>
      <c r="D184" s="29"/>
      <c r="E184" s="29"/>
      <c r="F184" s="29"/>
      <c r="G184" s="29"/>
      <c r="H184" s="29"/>
      <c r="I184" s="29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8"/>
      <c r="AJ184" s="38"/>
      <c r="AK184" s="38"/>
      <c r="AL184" s="38"/>
      <c r="AM184" s="38"/>
      <c r="AN184" s="38"/>
      <c r="AO184" s="38"/>
      <c r="AP184" s="38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  <c r="BA184" s="38"/>
      <c r="BB184" s="38"/>
      <c r="BC184" s="38"/>
      <c r="BD184" s="38"/>
      <c r="BE184" s="38"/>
      <c r="BF184" s="38"/>
      <c r="BG184" s="38"/>
      <c r="BH184" s="29"/>
      <c r="BI184" s="29"/>
      <c r="BJ184" s="29"/>
      <c r="BK184" s="29"/>
      <c r="BL184" s="29"/>
      <c r="BM184" s="29"/>
      <c r="BN184" s="29"/>
      <c r="BO184" s="29"/>
      <c r="BP184" s="29"/>
      <c r="BQ184" s="29"/>
      <c r="BR184" s="29"/>
      <c r="BS184" s="29"/>
      <c r="BT184" s="29"/>
      <c r="BU184" s="29"/>
      <c r="BV184" s="29"/>
      <c r="BW184" s="38"/>
      <c r="BX184" s="38"/>
      <c r="BY184" s="38"/>
      <c r="BZ184" s="38"/>
      <c r="CA184" s="29"/>
      <c r="CB184" s="29"/>
      <c r="CC184" s="29"/>
      <c r="CD184" s="29"/>
      <c r="CE184" s="38"/>
      <c r="CF184" s="29"/>
      <c r="CG184" s="29"/>
      <c r="CH184" s="29"/>
      <c r="CI184" s="29"/>
      <c r="CJ184" s="29"/>
      <c r="CK184" s="29"/>
      <c r="CL184" s="29"/>
      <c r="CM184" s="29"/>
      <c r="CN184" s="29"/>
      <c r="CO184" s="29"/>
      <c r="CP184" s="29"/>
      <c r="CQ184" s="29"/>
      <c r="CR184" s="29"/>
      <c r="CS184" s="29"/>
      <c r="CT184" s="29"/>
      <c r="CU184" s="29"/>
      <c r="CV184" s="29"/>
      <c r="CW184" s="29"/>
      <c r="CX184" s="29"/>
      <c r="CY184" s="29"/>
      <c r="CZ184" s="29"/>
      <c r="DA184" s="29"/>
      <c r="DB184" s="29"/>
      <c r="DC184" s="29"/>
      <c r="DD184" s="29"/>
      <c r="DE184" s="29"/>
      <c r="DF184" s="29"/>
      <c r="DG184" s="29"/>
      <c r="DH184" s="29"/>
      <c r="DI184" s="29"/>
      <c r="DJ184" s="29"/>
      <c r="DK184" s="29"/>
      <c r="DL184" s="29"/>
      <c r="DM184" s="29"/>
      <c r="DN184" s="29"/>
    </row>
    <row r="185" spans="2:118" ht="18.75" customHeight="1"/>
    <row r="186" spans="2:118" ht="18.75" customHeight="1"/>
    <row r="187" spans="2:118" ht="18.75" customHeight="1"/>
    <row r="188" spans="2:118" ht="18.75" customHeight="1"/>
    <row r="189" spans="2:118" ht="18.75" customHeight="1"/>
    <row r="190" spans="2:118" ht="18.75" customHeight="1"/>
    <row r="191" spans="2:118" ht="18.75" customHeight="1"/>
    <row r="192" spans="2:118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</sheetData>
  <phoneticPr fontId="5"/>
  <dataValidations disablePrompts="1" count="1">
    <dataValidation type="list" allowBlank="1" showErrorMessage="1" sqref="B8:DN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7" width="19.625" style="31" customWidth="1"/>
    <col min="8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172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177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173</v>
      </c>
      <c r="F8" s="4" t="s">
        <v>173</v>
      </c>
      <c r="G8" s="4" t="s">
        <v>173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.625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BQ1003"/>
  <sheetViews>
    <sheetView topLeftCell="B4" workbookViewId="0">
      <pane xSplit="2" ySplit="7" topLeftCell="U80" activePane="bottomRight" state="frozen"/>
      <selection activeCell="B4" sqref="B4"/>
      <selection pane="topRight" activeCell="D4" sqref="D4"/>
      <selection pane="bottomLeft" activeCell="B11" sqref="B11"/>
      <selection pane="bottomRight" activeCell="Z91" sqref="Z91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" style="31" customWidth="1"/>
    <col min="4" max="4" width="60" style="31" customWidth="1"/>
    <col min="5" max="5" width="22" style="31" customWidth="1"/>
    <col min="6" max="6" width="20.875" style="31" customWidth="1"/>
    <col min="7" max="7" width="18.875" style="31" customWidth="1"/>
    <col min="8" max="8" width="26.25" style="31" customWidth="1"/>
    <col min="9" max="9" width="19" style="31" customWidth="1"/>
    <col min="10" max="12" width="18.875" style="31" customWidth="1"/>
    <col min="13" max="13" width="15.5" style="31" customWidth="1"/>
    <col min="14" max="14" width="8.375" style="31" customWidth="1"/>
    <col min="15" max="15" width="30.125" style="31" customWidth="1"/>
    <col min="16" max="16" width="9.375" style="31" customWidth="1"/>
    <col min="17" max="17" width="17.625" style="31" customWidth="1"/>
    <col min="18" max="18" width="30" style="31" customWidth="1"/>
    <col min="19" max="19" width="5.25" style="31" customWidth="1"/>
    <col min="20" max="20" width="7.625" style="31" customWidth="1"/>
    <col min="21" max="21" width="25.125" style="31" customWidth="1"/>
    <col min="22" max="22" width="5.25" style="31" customWidth="1"/>
    <col min="23" max="23" width="11" style="31" customWidth="1"/>
    <col min="24" max="24" width="30.75" style="31" customWidth="1"/>
    <col min="25" max="25" width="6.625" style="31" customWidth="1"/>
    <col min="26" max="26" width="16.5" style="31" customWidth="1"/>
    <col min="27" max="27" width="10.625" style="31" customWidth="1"/>
    <col min="28" max="30" width="4.125" style="31" customWidth="1"/>
    <col min="31" max="32" width="15.625" style="31" customWidth="1"/>
    <col min="33" max="41" width="4.125" style="31" customWidth="1"/>
    <col min="42" max="42" width="20.875" style="31" customWidth="1"/>
    <col min="43" max="43" width="13.625" style="31" customWidth="1"/>
    <col min="44" max="44" width="12.625" style="31" customWidth="1"/>
    <col min="45" max="45" width="13.25" style="31" customWidth="1"/>
    <col min="46" max="46" width="16.375" style="31" customWidth="1"/>
    <col min="47" max="69" width="12.625" style="31" customWidth="1"/>
    <col min="70" max="16384" width="12.625" style="31"/>
  </cols>
  <sheetData>
    <row r="1" spans="1:69" ht="12" customHeight="1"/>
    <row r="2" spans="1:69" ht="40.5" customHeight="1">
      <c r="A2" s="48" t="s">
        <v>0</v>
      </c>
      <c r="B2" s="7" t="s">
        <v>547</v>
      </c>
    </row>
    <row r="3" spans="1:69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</row>
    <row r="4" spans="1:69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548</v>
      </c>
      <c r="F4" s="3" t="s">
        <v>550</v>
      </c>
      <c r="G4" s="3" t="s">
        <v>552</v>
      </c>
      <c r="H4" s="3" t="s">
        <v>554</v>
      </c>
      <c r="I4" s="3" t="s">
        <v>557</v>
      </c>
      <c r="J4" s="3" t="s">
        <v>559</v>
      </c>
      <c r="K4" s="3" t="s">
        <v>560</v>
      </c>
      <c r="L4" s="3" t="s">
        <v>2566</v>
      </c>
      <c r="M4" s="3" t="s">
        <v>2445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 t="s">
        <v>2518</v>
      </c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</row>
    <row r="5" spans="1:69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 t="s">
        <v>2083</v>
      </c>
      <c r="N5" s="3" t="s">
        <v>196</v>
      </c>
      <c r="O5" s="3" t="s">
        <v>2140</v>
      </c>
      <c r="P5" s="3" t="s">
        <v>199</v>
      </c>
      <c r="Q5" s="3" t="s">
        <v>712</v>
      </c>
      <c r="R5" s="3" t="s">
        <v>2294</v>
      </c>
      <c r="S5" s="3" t="s">
        <v>2293</v>
      </c>
      <c r="T5" s="3" t="s">
        <v>2348</v>
      </c>
      <c r="U5" s="3" t="s">
        <v>2081</v>
      </c>
      <c r="V5" s="3" t="s">
        <v>208</v>
      </c>
      <c r="W5" s="3" t="s">
        <v>534</v>
      </c>
      <c r="X5" s="3" t="s">
        <v>2030</v>
      </c>
      <c r="Y5" s="3" t="s">
        <v>194</v>
      </c>
      <c r="Z5" s="3" t="s">
        <v>2113</v>
      </c>
      <c r="AA5" s="3" t="s">
        <v>215</v>
      </c>
      <c r="AB5" s="3" t="s">
        <v>2382</v>
      </c>
      <c r="AC5" s="3" t="s">
        <v>2379</v>
      </c>
      <c r="AD5" s="3" t="s">
        <v>723</v>
      </c>
      <c r="AE5" s="3" t="s">
        <v>2076</v>
      </c>
      <c r="AF5" s="3" t="s">
        <v>195</v>
      </c>
      <c r="AG5" s="3" t="s">
        <v>197</v>
      </c>
      <c r="AH5" s="3" t="s">
        <v>536</v>
      </c>
      <c r="AI5" s="3" t="s">
        <v>2104</v>
      </c>
      <c r="AJ5" s="3" t="s">
        <v>538</v>
      </c>
      <c r="AK5" s="3" t="s">
        <v>540</v>
      </c>
      <c r="AL5" s="3" t="s">
        <v>2109</v>
      </c>
      <c r="AM5" s="3" t="s">
        <v>545</v>
      </c>
      <c r="AN5" s="3" t="s">
        <v>198</v>
      </c>
      <c r="AO5" s="3" t="s">
        <v>542</v>
      </c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</row>
    <row r="6" spans="1:69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</row>
    <row r="7" spans="1:69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</row>
    <row r="8" spans="1:69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543</v>
      </c>
      <c r="H8" s="4" t="s">
        <v>173</v>
      </c>
      <c r="I8" s="4" t="s">
        <v>173</v>
      </c>
      <c r="J8" s="4" t="s">
        <v>173</v>
      </c>
      <c r="K8" s="4" t="s">
        <v>173</v>
      </c>
      <c r="L8" s="4" t="s">
        <v>173</v>
      </c>
      <c r="M8" s="4" t="s">
        <v>249</v>
      </c>
      <c r="N8" s="4" t="s">
        <v>7</v>
      </c>
      <c r="O8" s="4" t="s">
        <v>249</v>
      </c>
      <c r="P8" s="4" t="s">
        <v>20</v>
      </c>
      <c r="Q8" s="4" t="s">
        <v>173</v>
      </c>
      <c r="R8" s="4" t="s">
        <v>249</v>
      </c>
      <c r="S8" s="4" t="s">
        <v>173</v>
      </c>
      <c r="T8" s="4" t="s">
        <v>2450</v>
      </c>
      <c r="U8" s="4" t="s">
        <v>249</v>
      </c>
      <c r="V8" s="4" t="s">
        <v>173</v>
      </c>
      <c r="W8" s="4" t="s">
        <v>173</v>
      </c>
      <c r="X8" s="4" t="s">
        <v>249</v>
      </c>
      <c r="Y8" s="4" t="s">
        <v>7</v>
      </c>
      <c r="Z8" s="4" t="s">
        <v>249</v>
      </c>
      <c r="AA8" s="4" t="s">
        <v>173</v>
      </c>
      <c r="AB8" s="4" t="s">
        <v>249</v>
      </c>
      <c r="AC8" s="4" t="s">
        <v>173</v>
      </c>
      <c r="AD8" s="4" t="s">
        <v>173</v>
      </c>
      <c r="AE8" s="4" t="s">
        <v>249</v>
      </c>
      <c r="AF8" s="4" t="s">
        <v>7</v>
      </c>
      <c r="AG8" s="4" t="s">
        <v>7</v>
      </c>
      <c r="AH8" s="4" t="s">
        <v>9</v>
      </c>
      <c r="AI8" s="4" t="s">
        <v>249</v>
      </c>
      <c r="AJ8" s="4" t="s">
        <v>173</v>
      </c>
      <c r="AK8" s="4" t="s">
        <v>173</v>
      </c>
      <c r="AL8" s="4" t="s">
        <v>249</v>
      </c>
      <c r="AM8" s="4" t="s">
        <v>173</v>
      </c>
      <c r="AN8" s="4" t="s">
        <v>7</v>
      </c>
      <c r="AO8" s="4" t="s">
        <v>543</v>
      </c>
      <c r="AP8" s="4" t="s">
        <v>2519</v>
      </c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</row>
    <row r="9" spans="1:69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549</v>
      </c>
      <c r="F9" s="9" t="s">
        <v>551</v>
      </c>
      <c r="G9" s="6" t="s">
        <v>555</v>
      </c>
      <c r="H9" s="6" t="s">
        <v>556</v>
      </c>
      <c r="I9" s="6" t="s">
        <v>558</v>
      </c>
      <c r="J9" s="6" t="s">
        <v>562</v>
      </c>
      <c r="K9" s="6" t="s">
        <v>561</v>
      </c>
      <c r="L9" s="6" t="s">
        <v>2567</v>
      </c>
      <c r="M9" s="9" t="s">
        <v>205</v>
      </c>
      <c r="N9" s="5" t="s">
        <v>205</v>
      </c>
      <c r="O9" s="5" t="s">
        <v>2141</v>
      </c>
      <c r="P9" s="6" t="s">
        <v>202</v>
      </c>
      <c r="Q9" s="6" t="s">
        <v>713</v>
      </c>
      <c r="R9" s="5" t="s">
        <v>2296</v>
      </c>
      <c r="S9" s="9" t="s">
        <v>2295</v>
      </c>
      <c r="T9" s="9" t="s">
        <v>2451</v>
      </c>
      <c r="U9" s="5" t="s">
        <v>209</v>
      </c>
      <c r="V9" s="9" t="s">
        <v>209</v>
      </c>
      <c r="W9" s="9" t="s">
        <v>535</v>
      </c>
      <c r="X9" s="9" t="s">
        <v>203</v>
      </c>
      <c r="Y9" s="9" t="s">
        <v>203</v>
      </c>
      <c r="Z9" s="6" t="s">
        <v>216</v>
      </c>
      <c r="AA9" s="6" t="s">
        <v>216</v>
      </c>
      <c r="AB9" s="5" t="s">
        <v>2381</v>
      </c>
      <c r="AC9" s="5" t="s">
        <v>2381</v>
      </c>
      <c r="AD9" s="6" t="s">
        <v>724</v>
      </c>
      <c r="AE9" s="9" t="s">
        <v>2077</v>
      </c>
      <c r="AF9" s="5" t="s">
        <v>204</v>
      </c>
      <c r="AG9" s="6" t="s">
        <v>206</v>
      </c>
      <c r="AH9" s="6" t="s">
        <v>537</v>
      </c>
      <c r="AI9" s="6" t="s">
        <v>2105</v>
      </c>
      <c r="AJ9" s="6" t="s">
        <v>539</v>
      </c>
      <c r="AK9" s="6" t="s">
        <v>541</v>
      </c>
      <c r="AL9" s="6" t="s">
        <v>546</v>
      </c>
      <c r="AM9" s="6" t="s">
        <v>546</v>
      </c>
      <c r="AN9" s="6" t="s">
        <v>207</v>
      </c>
      <c r="AO9" s="6" t="s">
        <v>544</v>
      </c>
      <c r="AP9" s="9"/>
      <c r="AQ9" s="5"/>
      <c r="AR9" s="6"/>
      <c r="AS9" s="5"/>
      <c r="AT9" s="6"/>
      <c r="AU9" s="6"/>
      <c r="AV9" s="6"/>
      <c r="AW9" s="5"/>
      <c r="AX9" s="5"/>
      <c r="AY9" s="5"/>
      <c r="AZ9" s="5"/>
      <c r="BA9" s="5"/>
      <c r="BB9" s="5"/>
      <c r="BC9" s="5"/>
      <c r="BD9" s="5"/>
      <c r="BE9" s="5"/>
      <c r="BF9" s="5"/>
      <c r="BG9" s="6"/>
      <c r="BH9" s="6"/>
      <c r="BI9" s="5"/>
      <c r="BJ9" s="5"/>
      <c r="BK9" s="5"/>
      <c r="BL9" s="5"/>
      <c r="BM9" s="5"/>
      <c r="BN9" s="5"/>
      <c r="BO9" s="5"/>
      <c r="BP9" s="5"/>
      <c r="BQ9" s="5"/>
    </row>
    <row r="10" spans="1:69" ht="78" customHeight="1">
      <c r="A10" s="48" t="s">
        <v>12</v>
      </c>
      <c r="B10" s="5"/>
      <c r="C10" s="6"/>
      <c r="D10" s="6"/>
      <c r="E10" s="6" t="s">
        <v>679</v>
      </c>
      <c r="F10" s="6" t="s">
        <v>553</v>
      </c>
      <c r="G10" s="6"/>
      <c r="H10" s="6" t="s">
        <v>2457</v>
      </c>
      <c r="I10" s="6"/>
      <c r="J10" s="6" t="s">
        <v>553</v>
      </c>
      <c r="K10" s="6" t="s">
        <v>563</v>
      </c>
      <c r="L10" s="6" t="s">
        <v>2568</v>
      </c>
      <c r="M10" s="6"/>
      <c r="N10" s="6" t="s">
        <v>678</v>
      </c>
      <c r="O10" s="6"/>
      <c r="P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Q10" s="6"/>
      <c r="R10" s="6"/>
      <c r="S10" s="6" t="s">
        <v>1105</v>
      </c>
      <c r="T10" s="6"/>
      <c r="U10" s="6"/>
      <c r="V10" s="6" t="s">
        <v>1105</v>
      </c>
      <c r="W10" s="6"/>
      <c r="X10" s="6"/>
      <c r="Y10" s="6" t="s">
        <v>709</v>
      </c>
      <c r="Z10" s="6"/>
      <c r="AA10" s="6"/>
      <c r="AB10" s="6"/>
      <c r="AC10" s="6"/>
      <c r="AD10" s="6" t="s">
        <v>725</v>
      </c>
      <c r="AE10" s="6"/>
      <c r="AF10" s="6" t="s">
        <v>722</v>
      </c>
      <c r="AG10" s="6"/>
      <c r="AH10" s="6"/>
      <c r="AI10" s="6"/>
      <c r="AJ10" s="6" t="s">
        <v>722</v>
      </c>
      <c r="AK10" s="6"/>
      <c r="AL10" s="6"/>
      <c r="AM10" s="6"/>
      <c r="AN10" s="6" t="s">
        <v>210</v>
      </c>
      <c r="AO10" s="5"/>
      <c r="AP10" s="6"/>
      <c r="AQ10" s="6"/>
      <c r="AR10" s="6"/>
      <c r="AS10" s="6"/>
      <c r="AT10" s="6"/>
      <c r="AU10" s="6"/>
      <c r="AV10" s="5"/>
      <c r="AW10" s="6"/>
      <c r="AX10" s="6"/>
      <c r="AY10" s="6"/>
      <c r="AZ10" s="6"/>
      <c r="BA10" s="6"/>
      <c r="BB10" s="6"/>
      <c r="BC10" s="6"/>
      <c r="BD10" s="6"/>
      <c r="BE10" s="5"/>
      <c r="BF10" s="5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</row>
    <row r="11" spans="1:69" ht="20.100000000000001" customHeight="1">
      <c r="A11" s="49" t="s">
        <v>107</v>
      </c>
      <c r="B11" s="25">
        <v>1</v>
      </c>
      <c r="C11" s="26" t="s">
        <v>564</v>
      </c>
      <c r="D11" s="26" t="s">
        <v>565</v>
      </c>
      <c r="E11" s="26">
        <v>1</v>
      </c>
      <c r="F11" s="26">
        <v>1</v>
      </c>
      <c r="G11" s="26" t="b">
        <v>0</v>
      </c>
      <c r="H11" s="26">
        <v>2</v>
      </c>
      <c r="I11" s="25">
        <v>0</v>
      </c>
      <c r="J11" s="25">
        <v>0</v>
      </c>
      <c r="K11" s="25">
        <v>0</v>
      </c>
      <c r="L11" s="25">
        <v>0</v>
      </c>
      <c r="M11" s="6" t="s">
        <v>2034</v>
      </c>
      <c r="N11" s="36" t="str">
        <f>IF(M11="","",LEFT(M11,FIND(" ",SUBSTITUTE(M11,":"," "))-1))</f>
        <v>0</v>
      </c>
      <c r="O11" s="36"/>
      <c r="P11" s="6" t="str">
        <f>IF(O11="","",LEFT(O11,FIND(" ",SUBSTITUTE(O11,":"," "))-1))</f>
        <v/>
      </c>
      <c r="Q11" s="6"/>
      <c r="R11" s="6"/>
      <c r="S11" s="36" t="str">
        <f>IF(R11="","",LEFT(R11,FIND(" ",SUBSTITUTE(R11,":"," "))-1))</f>
        <v/>
      </c>
      <c r="T11" s="36"/>
      <c r="U11" s="6"/>
      <c r="V11" s="36" t="str">
        <f>IF(U11="","",LEFT(U11,FIND(" ",SUBSTITUTE(U11,":"," "))-1))</f>
        <v/>
      </c>
      <c r="W11" s="6"/>
      <c r="X11" s="6"/>
      <c r="Y11" s="36" t="str">
        <f>IF(X11="","",LEFT(X11,FIND(" ",SUBSTITUTE(X11,":"," "))-1))</f>
        <v/>
      </c>
      <c r="Z11" s="6"/>
      <c r="AA11" s="32" t="str">
        <f>IF(Z11="","",LEFT(Z11,FIND(" ",SUBSTITUTE(Z11,":"," "))-1))</f>
        <v/>
      </c>
      <c r="AB11" s="36"/>
      <c r="AC11" s="6" t="str">
        <f>IF(AB11="","",LEFT(AB11,FIND(" ",SUBSTITUTE(AB11,":"," "))-1))</f>
        <v/>
      </c>
      <c r="AD11" s="6"/>
      <c r="AE11" s="36"/>
      <c r="AF11" s="6" t="str">
        <f>IF(AE11="","",LEFT(AE11,FIND(" ",SUBSTITUTE(AE11,":"," "))-1))</f>
        <v/>
      </c>
      <c r="AG11" s="6"/>
      <c r="AH11" s="6"/>
      <c r="AI11" s="6"/>
      <c r="AJ11" s="36" t="str">
        <f>IF(AI11="","",LEFT(AI11,FIND(" ",SUBSTITUTE(AI11,":"," "))-1))</f>
        <v/>
      </c>
      <c r="AK11" s="6"/>
      <c r="AL11" s="5"/>
      <c r="AM11" s="32" t="str">
        <f>IF(AL11="","",LEFT(AL11,FIND(" ",SUBSTITUTE(AL11,":"," "))-1))</f>
        <v/>
      </c>
      <c r="AN11" s="5"/>
      <c r="AO11" s="5"/>
      <c r="AP11" s="6"/>
      <c r="AQ11" s="5"/>
      <c r="AR11" s="5"/>
      <c r="AS11" s="6"/>
      <c r="AT11" s="5"/>
      <c r="AU11" s="5"/>
      <c r="AV11" s="5"/>
      <c r="AW11" s="6"/>
      <c r="AX11" s="6"/>
      <c r="AY11" s="6"/>
      <c r="AZ11" s="6"/>
      <c r="BA11" s="6"/>
      <c r="BB11" s="6"/>
      <c r="BC11" s="6"/>
      <c r="BD11" s="6"/>
      <c r="BE11" s="5"/>
      <c r="BF11" s="5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</row>
    <row r="12" spans="1:69" ht="18.75" customHeight="1">
      <c r="A12" s="49"/>
      <c r="B12" s="27">
        <v>2</v>
      </c>
      <c r="C12" s="26" t="s">
        <v>566</v>
      </c>
      <c r="D12" s="26" t="s">
        <v>578</v>
      </c>
      <c r="E12" s="26">
        <v>1</v>
      </c>
      <c r="F12" s="26">
        <v>1</v>
      </c>
      <c r="G12" s="26" t="b">
        <v>0</v>
      </c>
      <c r="H12" s="26">
        <v>3</v>
      </c>
      <c r="I12" s="25">
        <v>0</v>
      </c>
      <c r="J12" s="25">
        <v>0</v>
      </c>
      <c r="K12" s="25">
        <v>0</v>
      </c>
      <c r="L12" s="25">
        <v>0</v>
      </c>
      <c r="M12" s="6" t="s">
        <v>2034</v>
      </c>
      <c r="N12" s="36" t="str">
        <f>IF(M12="","",LEFT(M12,FIND(" ",SUBSTITUTE(M12,":"," "))-1))</f>
        <v>0</v>
      </c>
      <c r="O12" s="36"/>
      <c r="P12" s="6" t="str">
        <f>IF(O12="","",LEFT(O12,FIND(" ",SUBSTITUTE(O12,":"," "))-1))</f>
        <v/>
      </c>
      <c r="Q12" s="6"/>
      <c r="R12" s="6"/>
      <c r="S12" s="36" t="str">
        <f t="shared" ref="S12:S73" si="0">IF(R12="","",LEFT(R12,FIND(" ",SUBSTITUTE(R12,":"," "))-1))</f>
        <v/>
      </c>
      <c r="T12" s="36"/>
      <c r="U12" s="6"/>
      <c r="V12" s="36" t="str">
        <f t="shared" ref="V12:V73" si="1">IF(U12="","",LEFT(U12,FIND(" ",SUBSTITUTE(U12,":"," "))-1))</f>
        <v/>
      </c>
      <c r="W12" s="6"/>
      <c r="X12" s="6"/>
      <c r="Y12" s="36" t="str">
        <f t="shared" ref="Y12:Y73" si="2">IF(X12="","",LEFT(X12,FIND(" ",SUBSTITUTE(X12,":"," "))-1))</f>
        <v/>
      </c>
      <c r="Z12" s="6"/>
      <c r="AA12" s="32" t="str">
        <f t="shared" ref="AA12:AA75" si="3">IF(Z12="","",LEFT(Z12,FIND(" ",SUBSTITUTE(Z12,":"," "))-1))</f>
        <v/>
      </c>
      <c r="AB12" s="36"/>
      <c r="AC12" s="6" t="str">
        <f>IF(AB12="","",LEFT(AB12,FIND(" ",SUBSTITUTE(AB12,":"," "))-1))</f>
        <v/>
      </c>
      <c r="AD12" s="7"/>
      <c r="AE12" s="36"/>
      <c r="AF12" s="6" t="str">
        <f t="shared" ref="AF12:AF75" si="4">IF(AE12="","",LEFT(AE12,FIND(" ",SUBSTITUTE(AE12,":"," "))-1))</f>
        <v/>
      </c>
      <c r="AG12" s="6"/>
      <c r="AH12" s="6"/>
      <c r="AI12" s="6"/>
      <c r="AJ12" s="36" t="str">
        <f t="shared" ref="AJ12:AJ75" si="5">IF(AI12="","",LEFT(AI12,FIND(" ",SUBSTITUTE(AI12,":"," "))-1))</f>
        <v/>
      </c>
      <c r="AK12" s="6"/>
      <c r="AL12" s="5"/>
      <c r="AM12" s="32" t="str">
        <f t="shared" ref="AM12:AM75" si="6">IF(AL12="","",LEFT(AL12,FIND(" ",SUBSTITUTE(AL12,":"," "))-1))</f>
        <v/>
      </c>
      <c r="AN12" s="5"/>
      <c r="AO12" s="5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</row>
    <row r="13" spans="1:69" ht="18.75" customHeight="1">
      <c r="A13" s="49"/>
      <c r="B13" s="27">
        <v>3</v>
      </c>
      <c r="C13" s="26" t="s">
        <v>590</v>
      </c>
      <c r="D13" s="26" t="s">
        <v>591</v>
      </c>
      <c r="E13" s="26">
        <v>1</v>
      </c>
      <c r="F13" s="26">
        <v>1</v>
      </c>
      <c r="G13" s="26" t="b">
        <v>0</v>
      </c>
      <c r="H13" s="26">
        <v>4</v>
      </c>
      <c r="I13" s="25">
        <v>0</v>
      </c>
      <c r="J13" s="25">
        <v>0</v>
      </c>
      <c r="K13" s="25">
        <v>0</v>
      </c>
      <c r="L13" s="25">
        <v>0</v>
      </c>
      <c r="M13" s="6" t="s">
        <v>2034</v>
      </c>
      <c r="N13" s="36" t="str">
        <f>IF(M13="","",LEFT(M13,FIND(" ",SUBSTITUTE(M13,":"," "))-1))</f>
        <v>0</v>
      </c>
      <c r="O13" s="36"/>
      <c r="P13" s="6" t="str">
        <f t="shared" ref="P13:P76" si="7">IF(O13="","",LEFT(O13,FIND(" ",SUBSTITUTE(O13,":"," "))-1))</f>
        <v/>
      </c>
      <c r="Q13" s="6"/>
      <c r="R13" s="6"/>
      <c r="S13" s="36" t="str">
        <f t="shared" si="0"/>
        <v/>
      </c>
      <c r="T13" s="36"/>
      <c r="U13" s="6"/>
      <c r="V13" s="36" t="str">
        <f t="shared" si="1"/>
        <v/>
      </c>
      <c r="W13" s="6"/>
      <c r="X13" s="6"/>
      <c r="Y13" s="36" t="str">
        <f t="shared" si="2"/>
        <v/>
      </c>
      <c r="Z13" s="6"/>
      <c r="AA13" s="32" t="str">
        <f t="shared" si="3"/>
        <v/>
      </c>
      <c r="AB13" s="36"/>
      <c r="AC13" s="6" t="str">
        <f t="shared" ref="AC13:AC76" si="8">IF(AB13="","",LEFT(AB13,FIND(" ",SUBSTITUTE(AB13,":"," "))-1))</f>
        <v/>
      </c>
      <c r="AD13" s="6"/>
      <c r="AE13" s="36"/>
      <c r="AF13" s="6" t="str">
        <f t="shared" si="4"/>
        <v/>
      </c>
      <c r="AG13" s="7"/>
      <c r="AH13" s="6"/>
      <c r="AI13" s="6"/>
      <c r="AJ13" s="36" t="str">
        <f t="shared" si="5"/>
        <v/>
      </c>
      <c r="AK13" s="6"/>
      <c r="AL13" s="5"/>
      <c r="AM13" s="32" t="str">
        <f t="shared" si="6"/>
        <v/>
      </c>
      <c r="AN13" s="7"/>
      <c r="AO13" s="5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</row>
    <row r="14" spans="1:69" ht="18.75" customHeight="1">
      <c r="A14" s="8"/>
      <c r="B14" s="25">
        <v>4</v>
      </c>
      <c r="C14" s="26" t="s">
        <v>567</v>
      </c>
      <c r="D14" s="26" t="s">
        <v>579</v>
      </c>
      <c r="E14" s="26">
        <v>1</v>
      </c>
      <c r="F14" s="26">
        <v>1</v>
      </c>
      <c r="G14" s="26" t="b">
        <v>0</v>
      </c>
      <c r="H14" s="26">
        <v>5</v>
      </c>
      <c r="I14" s="25">
        <v>0</v>
      </c>
      <c r="J14" s="25">
        <v>0</v>
      </c>
      <c r="K14" s="25">
        <v>0</v>
      </c>
      <c r="L14" s="25">
        <v>0</v>
      </c>
      <c r="M14" s="6" t="s">
        <v>2034</v>
      </c>
      <c r="N14" s="36" t="str">
        <f t="shared" ref="N14:N77" si="9">IF(M14="","",LEFT(M14,FIND(" ",SUBSTITUTE(M14,":"," "))-1))</f>
        <v>0</v>
      </c>
      <c r="O14" s="36"/>
      <c r="P14" s="6" t="str">
        <f t="shared" si="7"/>
        <v/>
      </c>
      <c r="Q14" s="6"/>
      <c r="R14" s="6"/>
      <c r="S14" s="36" t="str">
        <f t="shared" si="0"/>
        <v/>
      </c>
      <c r="T14" s="36"/>
      <c r="U14" s="6"/>
      <c r="V14" s="36" t="str">
        <f t="shared" si="1"/>
        <v/>
      </c>
      <c r="W14" s="6"/>
      <c r="X14" s="6"/>
      <c r="Y14" s="36" t="str">
        <f t="shared" si="2"/>
        <v/>
      </c>
      <c r="Z14" s="6"/>
      <c r="AA14" s="32" t="str">
        <f t="shared" si="3"/>
        <v/>
      </c>
      <c r="AB14" s="36"/>
      <c r="AC14" s="6" t="str">
        <f t="shared" si="8"/>
        <v/>
      </c>
      <c r="AD14" s="7"/>
      <c r="AE14" s="36"/>
      <c r="AF14" s="6" t="str">
        <f t="shared" si="4"/>
        <v/>
      </c>
      <c r="AG14" s="7"/>
      <c r="AH14" s="6"/>
      <c r="AI14" s="6"/>
      <c r="AJ14" s="36" t="str">
        <f t="shared" si="5"/>
        <v/>
      </c>
      <c r="AK14" s="6"/>
      <c r="AL14" s="5"/>
      <c r="AM14" s="32" t="str">
        <f t="shared" si="6"/>
        <v/>
      </c>
      <c r="AN14" s="7"/>
      <c r="AO14" s="5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</row>
    <row r="15" spans="1:69" ht="18.75" customHeight="1">
      <c r="A15" s="8"/>
      <c r="B15" s="27">
        <v>5</v>
      </c>
      <c r="C15" s="26" t="s">
        <v>568</v>
      </c>
      <c r="D15" s="26" t="s">
        <v>580</v>
      </c>
      <c r="E15" s="26">
        <v>1</v>
      </c>
      <c r="F15" s="26">
        <v>1</v>
      </c>
      <c r="G15" s="26" t="b">
        <v>0</v>
      </c>
      <c r="H15" s="26">
        <v>7</v>
      </c>
      <c r="I15" s="25">
        <v>0</v>
      </c>
      <c r="J15" s="25">
        <v>0</v>
      </c>
      <c r="K15" s="25">
        <v>0</v>
      </c>
      <c r="L15" s="25">
        <v>0</v>
      </c>
      <c r="M15" s="6" t="s">
        <v>2034</v>
      </c>
      <c r="N15" s="36" t="str">
        <f t="shared" si="9"/>
        <v>0</v>
      </c>
      <c r="O15" s="36"/>
      <c r="P15" s="6" t="str">
        <f t="shared" si="7"/>
        <v/>
      </c>
      <c r="Q15" s="6"/>
      <c r="R15" s="6"/>
      <c r="S15" s="36" t="str">
        <f t="shared" si="0"/>
        <v/>
      </c>
      <c r="T15" s="36"/>
      <c r="U15" s="6"/>
      <c r="V15" s="36" t="str">
        <f t="shared" si="1"/>
        <v/>
      </c>
      <c r="W15" s="6"/>
      <c r="X15" s="6"/>
      <c r="Y15" s="36" t="str">
        <f t="shared" si="2"/>
        <v/>
      </c>
      <c r="Z15" s="6"/>
      <c r="AA15" s="32" t="str">
        <f t="shared" si="3"/>
        <v/>
      </c>
      <c r="AB15" s="36"/>
      <c r="AC15" s="6" t="str">
        <f t="shared" si="8"/>
        <v/>
      </c>
      <c r="AD15" s="6"/>
      <c r="AE15" s="36"/>
      <c r="AF15" s="6" t="str">
        <f t="shared" si="4"/>
        <v/>
      </c>
      <c r="AG15" s="7"/>
      <c r="AH15" s="6"/>
      <c r="AI15" s="6"/>
      <c r="AJ15" s="36" t="str">
        <f t="shared" si="5"/>
        <v/>
      </c>
      <c r="AK15" s="6"/>
      <c r="AL15" s="5"/>
      <c r="AM15" s="32" t="str">
        <f t="shared" si="6"/>
        <v/>
      </c>
      <c r="AN15" s="7"/>
      <c r="AO15" s="5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</row>
    <row r="16" spans="1:69" ht="18.75" customHeight="1">
      <c r="A16" s="8"/>
      <c r="B16" s="27">
        <v>6</v>
      </c>
      <c r="C16" s="26" t="s">
        <v>569</v>
      </c>
      <c r="D16" s="26" t="s">
        <v>581</v>
      </c>
      <c r="E16" s="26">
        <v>1</v>
      </c>
      <c r="F16" s="26">
        <v>1</v>
      </c>
      <c r="G16" s="26" t="b">
        <v>0</v>
      </c>
      <c r="H16" s="26">
        <v>8</v>
      </c>
      <c r="I16" s="25">
        <v>0</v>
      </c>
      <c r="J16" s="25">
        <v>0</v>
      </c>
      <c r="K16" s="25">
        <v>0</v>
      </c>
      <c r="L16" s="25">
        <v>0</v>
      </c>
      <c r="M16" s="6" t="s">
        <v>2034</v>
      </c>
      <c r="N16" s="36" t="str">
        <f t="shared" si="9"/>
        <v>0</v>
      </c>
      <c r="O16" s="36"/>
      <c r="P16" s="6" t="str">
        <f t="shared" si="7"/>
        <v/>
      </c>
      <c r="Q16" s="6"/>
      <c r="R16" s="6"/>
      <c r="S16" s="36" t="str">
        <f t="shared" si="0"/>
        <v/>
      </c>
      <c r="T16" s="36"/>
      <c r="U16" s="6"/>
      <c r="V16" s="36" t="str">
        <f t="shared" si="1"/>
        <v/>
      </c>
      <c r="W16" s="6"/>
      <c r="X16" s="6"/>
      <c r="Y16" s="36" t="str">
        <f t="shared" si="2"/>
        <v/>
      </c>
      <c r="Z16" s="6"/>
      <c r="AA16" s="32" t="str">
        <f t="shared" si="3"/>
        <v/>
      </c>
      <c r="AB16" s="36"/>
      <c r="AC16" s="6" t="str">
        <f t="shared" si="8"/>
        <v/>
      </c>
      <c r="AD16" s="7"/>
      <c r="AE16" s="36"/>
      <c r="AF16" s="6" t="str">
        <f t="shared" si="4"/>
        <v/>
      </c>
      <c r="AG16" s="7"/>
      <c r="AH16" s="6"/>
      <c r="AI16" s="6"/>
      <c r="AJ16" s="36" t="str">
        <f t="shared" si="5"/>
        <v/>
      </c>
      <c r="AK16" s="6"/>
      <c r="AL16" s="5"/>
      <c r="AM16" s="32" t="str">
        <f t="shared" si="6"/>
        <v/>
      </c>
      <c r="AN16" s="7"/>
      <c r="AO16" s="5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</row>
    <row r="17" spans="1:69" ht="18.75" customHeight="1">
      <c r="A17" s="8"/>
      <c r="B17" s="25">
        <v>7</v>
      </c>
      <c r="C17" s="26" t="s">
        <v>570</v>
      </c>
      <c r="D17" s="26" t="s">
        <v>582</v>
      </c>
      <c r="E17" s="26">
        <v>1</v>
      </c>
      <c r="F17" s="26">
        <v>1</v>
      </c>
      <c r="G17" s="26" t="b">
        <v>0</v>
      </c>
      <c r="H17" s="26">
        <v>9</v>
      </c>
      <c r="I17" s="25">
        <v>0</v>
      </c>
      <c r="J17" s="25">
        <v>0</v>
      </c>
      <c r="K17" s="25">
        <v>0</v>
      </c>
      <c r="L17" s="25">
        <v>0</v>
      </c>
      <c r="M17" s="6" t="s">
        <v>2034</v>
      </c>
      <c r="N17" s="36" t="str">
        <f t="shared" si="9"/>
        <v>0</v>
      </c>
      <c r="O17" s="36"/>
      <c r="P17" s="6" t="str">
        <f t="shared" si="7"/>
        <v/>
      </c>
      <c r="Q17" s="6"/>
      <c r="R17" s="6"/>
      <c r="S17" s="36" t="str">
        <f t="shared" si="0"/>
        <v/>
      </c>
      <c r="T17" s="36"/>
      <c r="U17" s="6"/>
      <c r="V17" s="36" t="str">
        <f t="shared" si="1"/>
        <v/>
      </c>
      <c r="W17" s="6"/>
      <c r="X17" s="6"/>
      <c r="Y17" s="36" t="str">
        <f t="shared" si="2"/>
        <v/>
      </c>
      <c r="Z17" s="6"/>
      <c r="AA17" s="32" t="str">
        <f t="shared" si="3"/>
        <v/>
      </c>
      <c r="AB17" s="36"/>
      <c r="AC17" s="6" t="str">
        <f t="shared" si="8"/>
        <v/>
      </c>
      <c r="AD17" s="6"/>
      <c r="AE17" s="36"/>
      <c r="AF17" s="6" t="str">
        <f t="shared" si="4"/>
        <v/>
      </c>
      <c r="AG17" s="7"/>
      <c r="AH17" s="6"/>
      <c r="AI17" s="6"/>
      <c r="AJ17" s="36" t="str">
        <f t="shared" si="5"/>
        <v/>
      </c>
      <c r="AK17" s="6"/>
      <c r="AL17" s="5"/>
      <c r="AM17" s="32" t="str">
        <f t="shared" si="6"/>
        <v/>
      </c>
      <c r="AN17" s="7"/>
      <c r="AO17" s="5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</row>
    <row r="18" spans="1:69" ht="18.75" customHeight="1">
      <c r="A18" s="8"/>
      <c r="B18" s="27">
        <v>8</v>
      </c>
      <c r="C18" s="26" t="s">
        <v>571</v>
      </c>
      <c r="D18" s="26" t="s">
        <v>583</v>
      </c>
      <c r="E18" s="26">
        <v>1</v>
      </c>
      <c r="F18" s="26">
        <v>1</v>
      </c>
      <c r="G18" s="26" t="b">
        <v>0</v>
      </c>
      <c r="H18" s="26">
        <v>10</v>
      </c>
      <c r="I18" s="25">
        <v>0</v>
      </c>
      <c r="J18" s="25">
        <v>0</v>
      </c>
      <c r="K18" s="25">
        <v>0</v>
      </c>
      <c r="L18" s="25">
        <v>0</v>
      </c>
      <c r="M18" s="6" t="s">
        <v>2034</v>
      </c>
      <c r="N18" s="36" t="str">
        <f t="shared" si="9"/>
        <v>0</v>
      </c>
      <c r="O18" s="36"/>
      <c r="P18" s="6" t="str">
        <f t="shared" si="7"/>
        <v/>
      </c>
      <c r="Q18" s="6"/>
      <c r="R18" s="6"/>
      <c r="S18" s="36" t="str">
        <f t="shared" si="0"/>
        <v/>
      </c>
      <c r="T18" s="36"/>
      <c r="U18" s="6"/>
      <c r="V18" s="36" t="str">
        <f t="shared" si="1"/>
        <v/>
      </c>
      <c r="W18" s="6"/>
      <c r="X18" s="6"/>
      <c r="Y18" s="36" t="str">
        <f t="shared" si="2"/>
        <v/>
      </c>
      <c r="Z18" s="6"/>
      <c r="AA18" s="32" t="str">
        <f t="shared" si="3"/>
        <v/>
      </c>
      <c r="AB18" s="36"/>
      <c r="AC18" s="6" t="str">
        <f t="shared" si="8"/>
        <v/>
      </c>
      <c r="AD18" s="7"/>
      <c r="AE18" s="36"/>
      <c r="AF18" s="6" t="str">
        <f t="shared" si="4"/>
        <v/>
      </c>
      <c r="AG18" s="7"/>
      <c r="AH18" s="6"/>
      <c r="AI18" s="6"/>
      <c r="AJ18" s="36" t="str">
        <f t="shared" si="5"/>
        <v/>
      </c>
      <c r="AK18" s="6"/>
      <c r="AL18" s="5"/>
      <c r="AM18" s="32" t="str">
        <f t="shared" si="6"/>
        <v/>
      </c>
      <c r="AN18" s="7"/>
      <c r="AO18" s="5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</row>
    <row r="19" spans="1:69" ht="18.75" customHeight="1">
      <c r="A19" s="8"/>
      <c r="B19" s="27">
        <v>9</v>
      </c>
      <c r="C19" s="26" t="s">
        <v>572</v>
      </c>
      <c r="D19" s="26" t="s">
        <v>584</v>
      </c>
      <c r="E19" s="26">
        <v>1</v>
      </c>
      <c r="F19" s="26">
        <v>2</v>
      </c>
      <c r="G19" s="26" t="b">
        <v>0</v>
      </c>
      <c r="H19" s="26">
        <v>11</v>
      </c>
      <c r="I19" s="25">
        <v>0</v>
      </c>
      <c r="J19" s="25">
        <v>0</v>
      </c>
      <c r="K19" s="25">
        <v>0</v>
      </c>
      <c r="L19" s="25">
        <v>0</v>
      </c>
      <c r="M19" s="6" t="s">
        <v>2034</v>
      </c>
      <c r="N19" s="36" t="str">
        <f t="shared" si="9"/>
        <v>0</v>
      </c>
      <c r="O19" s="36"/>
      <c r="P19" s="6" t="str">
        <f t="shared" si="7"/>
        <v/>
      </c>
      <c r="Q19" s="6"/>
      <c r="R19" s="6"/>
      <c r="S19" s="36" t="str">
        <f t="shared" si="0"/>
        <v/>
      </c>
      <c r="T19" s="36"/>
      <c r="U19" s="6"/>
      <c r="V19" s="36" t="str">
        <f t="shared" si="1"/>
        <v/>
      </c>
      <c r="W19" s="6"/>
      <c r="X19" s="6"/>
      <c r="Y19" s="36" t="str">
        <f t="shared" si="2"/>
        <v/>
      </c>
      <c r="Z19" s="6"/>
      <c r="AA19" s="32" t="str">
        <f t="shared" si="3"/>
        <v/>
      </c>
      <c r="AB19" s="36"/>
      <c r="AC19" s="6" t="str">
        <f t="shared" si="8"/>
        <v/>
      </c>
      <c r="AD19" s="6"/>
      <c r="AE19" s="36"/>
      <c r="AF19" s="6" t="str">
        <f t="shared" si="4"/>
        <v/>
      </c>
      <c r="AG19" s="7"/>
      <c r="AH19" s="6"/>
      <c r="AI19" s="6"/>
      <c r="AJ19" s="36" t="str">
        <f t="shared" si="5"/>
        <v/>
      </c>
      <c r="AK19" s="6"/>
      <c r="AL19" s="5"/>
      <c r="AM19" s="32" t="str">
        <f t="shared" si="6"/>
        <v/>
      </c>
      <c r="AN19" s="7"/>
      <c r="AO19" s="5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</row>
    <row r="20" spans="1:69" ht="18.75" customHeight="1">
      <c r="A20" s="8"/>
      <c r="B20" s="25">
        <v>10</v>
      </c>
      <c r="C20" s="26" t="s">
        <v>573</v>
      </c>
      <c r="D20" s="26" t="s">
        <v>585</v>
      </c>
      <c r="E20" s="26">
        <v>1</v>
      </c>
      <c r="F20" s="26">
        <v>1</v>
      </c>
      <c r="G20" s="26" t="b">
        <v>0</v>
      </c>
      <c r="H20" s="26">
        <v>12</v>
      </c>
      <c r="I20" s="25">
        <v>0</v>
      </c>
      <c r="J20" s="25">
        <v>0</v>
      </c>
      <c r="K20" s="25">
        <v>0</v>
      </c>
      <c r="L20" s="25">
        <v>0</v>
      </c>
      <c r="M20" s="6" t="s">
        <v>2034</v>
      </c>
      <c r="N20" s="36" t="str">
        <f t="shared" si="9"/>
        <v>0</v>
      </c>
      <c r="O20" s="36"/>
      <c r="P20" s="6" t="str">
        <f t="shared" si="7"/>
        <v/>
      </c>
      <c r="Q20" s="6"/>
      <c r="R20" s="6"/>
      <c r="S20" s="36" t="str">
        <f t="shared" si="0"/>
        <v/>
      </c>
      <c r="T20" s="36"/>
      <c r="U20" s="6"/>
      <c r="V20" s="36" t="str">
        <f t="shared" si="1"/>
        <v/>
      </c>
      <c r="W20" s="6"/>
      <c r="X20" s="6"/>
      <c r="Y20" s="36" t="str">
        <f t="shared" si="2"/>
        <v/>
      </c>
      <c r="Z20" s="6"/>
      <c r="AA20" s="32" t="str">
        <f t="shared" si="3"/>
        <v/>
      </c>
      <c r="AB20" s="36"/>
      <c r="AC20" s="6" t="str">
        <f t="shared" si="8"/>
        <v/>
      </c>
      <c r="AD20" s="7"/>
      <c r="AE20" s="36"/>
      <c r="AF20" s="6" t="str">
        <f t="shared" si="4"/>
        <v/>
      </c>
      <c r="AG20" s="7"/>
      <c r="AH20" s="6"/>
      <c r="AI20" s="6"/>
      <c r="AJ20" s="36" t="str">
        <f t="shared" si="5"/>
        <v/>
      </c>
      <c r="AK20" s="6"/>
      <c r="AL20" s="5"/>
      <c r="AM20" s="32" t="str">
        <f t="shared" si="6"/>
        <v/>
      </c>
      <c r="AN20" s="7"/>
      <c r="AO20" s="5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</row>
    <row r="21" spans="1:69" ht="18.75" customHeight="1">
      <c r="A21" s="8"/>
      <c r="B21" s="27">
        <v>11</v>
      </c>
      <c r="C21" s="26" t="s">
        <v>592</v>
      </c>
      <c r="D21" s="26" t="s">
        <v>593</v>
      </c>
      <c r="E21" s="26">
        <v>1</v>
      </c>
      <c r="F21" s="26">
        <v>1</v>
      </c>
      <c r="G21" s="26" t="b">
        <v>0</v>
      </c>
      <c r="H21" s="26">
        <v>13</v>
      </c>
      <c r="I21" s="25">
        <v>0</v>
      </c>
      <c r="J21" s="25">
        <v>0</v>
      </c>
      <c r="K21" s="25">
        <v>0</v>
      </c>
      <c r="L21" s="25">
        <v>0</v>
      </c>
      <c r="M21" s="6" t="s">
        <v>2034</v>
      </c>
      <c r="N21" s="36" t="str">
        <f t="shared" si="9"/>
        <v>0</v>
      </c>
      <c r="O21" s="36"/>
      <c r="P21" s="6" t="str">
        <f t="shared" si="7"/>
        <v/>
      </c>
      <c r="Q21" s="6"/>
      <c r="R21" s="6"/>
      <c r="S21" s="36" t="str">
        <f t="shared" si="0"/>
        <v/>
      </c>
      <c r="T21" s="36"/>
      <c r="U21" s="6"/>
      <c r="V21" s="36" t="str">
        <f t="shared" si="1"/>
        <v/>
      </c>
      <c r="W21" s="6"/>
      <c r="X21" s="6"/>
      <c r="Y21" s="36" t="str">
        <f t="shared" si="2"/>
        <v/>
      </c>
      <c r="Z21" s="6"/>
      <c r="AA21" s="32" t="str">
        <f t="shared" si="3"/>
        <v/>
      </c>
      <c r="AB21" s="36"/>
      <c r="AC21" s="6" t="str">
        <f t="shared" si="8"/>
        <v/>
      </c>
      <c r="AD21" s="6"/>
      <c r="AE21" s="36"/>
      <c r="AF21" s="6" t="str">
        <f t="shared" si="4"/>
        <v/>
      </c>
      <c r="AG21" s="6"/>
      <c r="AH21" s="6"/>
      <c r="AI21" s="6"/>
      <c r="AJ21" s="36" t="str">
        <f t="shared" si="5"/>
        <v/>
      </c>
      <c r="AK21" s="6"/>
      <c r="AL21" s="5"/>
      <c r="AM21" s="32" t="str">
        <f t="shared" si="6"/>
        <v/>
      </c>
      <c r="AN21" s="5"/>
      <c r="AO21" s="5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</row>
    <row r="22" spans="1:69" ht="18.75" customHeight="1">
      <c r="A22" s="8"/>
      <c r="B22" s="27">
        <v>12</v>
      </c>
      <c r="C22" s="26" t="s">
        <v>574</v>
      </c>
      <c r="D22" s="26" t="s">
        <v>586</v>
      </c>
      <c r="E22" s="26">
        <v>1</v>
      </c>
      <c r="F22" s="26">
        <v>1</v>
      </c>
      <c r="G22" s="26" t="b">
        <v>0</v>
      </c>
      <c r="H22" s="26">
        <v>14</v>
      </c>
      <c r="I22" s="25">
        <v>0</v>
      </c>
      <c r="J22" s="25">
        <v>0</v>
      </c>
      <c r="K22" s="25">
        <v>0</v>
      </c>
      <c r="L22" s="25">
        <v>0</v>
      </c>
      <c r="M22" s="6" t="s">
        <v>2034</v>
      </c>
      <c r="N22" s="36" t="str">
        <f t="shared" si="9"/>
        <v>0</v>
      </c>
      <c r="O22" s="36"/>
      <c r="P22" s="6" t="str">
        <f t="shared" si="7"/>
        <v/>
      </c>
      <c r="Q22" s="6"/>
      <c r="R22" s="6"/>
      <c r="S22" s="36" t="str">
        <f t="shared" si="0"/>
        <v/>
      </c>
      <c r="T22" s="36"/>
      <c r="U22" s="6"/>
      <c r="V22" s="36" t="str">
        <f t="shared" si="1"/>
        <v/>
      </c>
      <c r="W22" s="6"/>
      <c r="X22" s="6"/>
      <c r="Y22" s="36" t="str">
        <f t="shared" si="2"/>
        <v/>
      </c>
      <c r="Z22" s="6"/>
      <c r="AA22" s="32" t="str">
        <f t="shared" si="3"/>
        <v/>
      </c>
      <c r="AB22" s="36"/>
      <c r="AC22" s="6" t="str">
        <f t="shared" si="8"/>
        <v/>
      </c>
      <c r="AD22" s="7"/>
      <c r="AE22" s="36"/>
      <c r="AF22" s="6" t="str">
        <f t="shared" si="4"/>
        <v/>
      </c>
      <c r="AG22" s="6"/>
      <c r="AH22" s="6"/>
      <c r="AI22" s="6"/>
      <c r="AJ22" s="36" t="str">
        <f t="shared" si="5"/>
        <v/>
      </c>
      <c r="AK22" s="6"/>
      <c r="AL22" s="5"/>
      <c r="AM22" s="32" t="str">
        <f t="shared" si="6"/>
        <v/>
      </c>
      <c r="AN22" s="5"/>
      <c r="AO22" s="5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</row>
    <row r="23" spans="1:69" ht="18.75" customHeight="1">
      <c r="A23" s="8"/>
      <c r="B23" s="25">
        <v>13</v>
      </c>
      <c r="C23" s="26" t="s">
        <v>575</v>
      </c>
      <c r="D23" s="26" t="s">
        <v>587</v>
      </c>
      <c r="E23" s="26">
        <v>1</v>
      </c>
      <c r="F23" s="26">
        <v>1</v>
      </c>
      <c r="G23" s="26" t="b">
        <v>0</v>
      </c>
      <c r="H23" s="26">
        <v>15</v>
      </c>
      <c r="I23" s="25">
        <v>0</v>
      </c>
      <c r="J23" s="25">
        <v>0</v>
      </c>
      <c r="K23" s="25">
        <v>0</v>
      </c>
      <c r="L23" s="25">
        <v>0</v>
      </c>
      <c r="M23" s="6" t="s">
        <v>2034</v>
      </c>
      <c r="N23" s="36" t="str">
        <f t="shared" si="9"/>
        <v>0</v>
      </c>
      <c r="O23" s="36"/>
      <c r="P23" s="6" t="str">
        <f t="shared" si="7"/>
        <v/>
      </c>
      <c r="Q23" s="6"/>
      <c r="R23" s="6"/>
      <c r="S23" s="36" t="str">
        <f t="shared" si="0"/>
        <v/>
      </c>
      <c r="T23" s="36"/>
      <c r="U23" s="6"/>
      <c r="V23" s="36" t="str">
        <f t="shared" si="1"/>
        <v/>
      </c>
      <c r="W23" s="6"/>
      <c r="X23" s="6"/>
      <c r="Y23" s="36" t="str">
        <f t="shared" si="2"/>
        <v/>
      </c>
      <c r="Z23" s="6"/>
      <c r="AA23" s="32" t="str">
        <f t="shared" si="3"/>
        <v/>
      </c>
      <c r="AB23" s="36"/>
      <c r="AC23" s="6" t="str">
        <f t="shared" si="8"/>
        <v/>
      </c>
      <c r="AD23" s="6"/>
      <c r="AE23" s="36"/>
      <c r="AF23" s="6" t="str">
        <f t="shared" si="4"/>
        <v/>
      </c>
      <c r="AG23" s="7"/>
      <c r="AH23" s="6"/>
      <c r="AI23" s="6"/>
      <c r="AJ23" s="36" t="str">
        <f t="shared" si="5"/>
        <v/>
      </c>
      <c r="AK23" s="6"/>
      <c r="AL23" s="5"/>
      <c r="AM23" s="32" t="str">
        <f t="shared" si="6"/>
        <v/>
      </c>
      <c r="AN23" s="7"/>
      <c r="AO23" s="5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</row>
    <row r="24" spans="1:69" ht="18.75" customHeight="1">
      <c r="A24" s="8"/>
      <c r="B24" s="27">
        <v>14</v>
      </c>
      <c r="C24" s="26" t="s">
        <v>576</v>
      </c>
      <c r="D24" s="26" t="s">
        <v>588</v>
      </c>
      <c r="E24" s="26">
        <v>1</v>
      </c>
      <c r="F24" s="26">
        <v>1</v>
      </c>
      <c r="G24" s="26" t="b">
        <v>0</v>
      </c>
      <c r="H24" s="26">
        <v>16</v>
      </c>
      <c r="I24" s="25">
        <v>0</v>
      </c>
      <c r="J24" s="25">
        <v>0</v>
      </c>
      <c r="K24" s="25">
        <v>0</v>
      </c>
      <c r="L24" s="25">
        <v>0</v>
      </c>
      <c r="M24" s="6" t="s">
        <v>2034</v>
      </c>
      <c r="N24" s="36" t="str">
        <f t="shared" si="9"/>
        <v>0</v>
      </c>
      <c r="O24" s="36"/>
      <c r="P24" s="6" t="str">
        <f t="shared" si="7"/>
        <v/>
      </c>
      <c r="Q24" s="6"/>
      <c r="R24" s="6"/>
      <c r="S24" s="36" t="str">
        <f t="shared" si="0"/>
        <v/>
      </c>
      <c r="T24" s="36"/>
      <c r="U24" s="6"/>
      <c r="V24" s="36" t="str">
        <f t="shared" si="1"/>
        <v/>
      </c>
      <c r="W24" s="6"/>
      <c r="X24" s="6"/>
      <c r="Y24" s="36" t="str">
        <f t="shared" si="2"/>
        <v/>
      </c>
      <c r="Z24" s="6"/>
      <c r="AA24" s="32" t="str">
        <f t="shared" si="3"/>
        <v/>
      </c>
      <c r="AB24" s="36"/>
      <c r="AC24" s="6" t="str">
        <f t="shared" si="8"/>
        <v/>
      </c>
      <c r="AD24" s="7"/>
      <c r="AE24" s="36"/>
      <c r="AF24" s="6" t="str">
        <f t="shared" si="4"/>
        <v/>
      </c>
      <c r="AG24" s="7"/>
      <c r="AH24" s="6"/>
      <c r="AI24" s="6"/>
      <c r="AJ24" s="36" t="str">
        <f t="shared" si="5"/>
        <v/>
      </c>
      <c r="AK24" s="6"/>
      <c r="AL24" s="5"/>
      <c r="AM24" s="32" t="str">
        <f t="shared" si="6"/>
        <v/>
      </c>
      <c r="AN24" s="7"/>
      <c r="AO24" s="5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</row>
    <row r="25" spans="1:69" ht="18.75" customHeight="1">
      <c r="A25" s="8"/>
      <c r="B25" s="27">
        <v>15</v>
      </c>
      <c r="C25" s="26" t="s">
        <v>577</v>
      </c>
      <c r="D25" s="26" t="s">
        <v>589</v>
      </c>
      <c r="E25" s="26">
        <v>1</v>
      </c>
      <c r="F25" s="26">
        <v>1</v>
      </c>
      <c r="G25" s="26" t="b">
        <v>0</v>
      </c>
      <c r="H25" s="26">
        <v>17</v>
      </c>
      <c r="I25" s="25">
        <v>0</v>
      </c>
      <c r="J25" s="25">
        <v>0</v>
      </c>
      <c r="K25" s="25">
        <v>0</v>
      </c>
      <c r="L25" s="25">
        <v>0</v>
      </c>
      <c r="M25" s="6" t="s">
        <v>2034</v>
      </c>
      <c r="N25" s="36" t="str">
        <f t="shared" si="9"/>
        <v>0</v>
      </c>
      <c r="O25" s="36"/>
      <c r="P25" s="6" t="str">
        <f t="shared" si="7"/>
        <v/>
      </c>
      <c r="Q25" s="6"/>
      <c r="R25" s="6"/>
      <c r="S25" s="36" t="str">
        <f t="shared" si="0"/>
        <v/>
      </c>
      <c r="T25" s="36"/>
      <c r="U25" s="6"/>
      <c r="V25" s="36" t="str">
        <f t="shared" si="1"/>
        <v/>
      </c>
      <c r="W25" s="6"/>
      <c r="X25" s="6"/>
      <c r="Y25" s="36" t="str">
        <f t="shared" si="2"/>
        <v/>
      </c>
      <c r="Z25" s="6"/>
      <c r="AA25" s="32" t="str">
        <f t="shared" si="3"/>
        <v/>
      </c>
      <c r="AB25" s="36"/>
      <c r="AC25" s="6" t="str">
        <f t="shared" si="8"/>
        <v/>
      </c>
      <c r="AD25" s="6"/>
      <c r="AE25" s="36"/>
      <c r="AF25" s="6" t="str">
        <f t="shared" si="4"/>
        <v/>
      </c>
      <c r="AG25" s="7"/>
      <c r="AH25" s="6"/>
      <c r="AI25" s="6"/>
      <c r="AJ25" s="36" t="str">
        <f t="shared" si="5"/>
        <v/>
      </c>
      <c r="AK25" s="6"/>
      <c r="AL25" s="5"/>
      <c r="AM25" s="32" t="str">
        <f t="shared" si="6"/>
        <v/>
      </c>
      <c r="AN25" s="7"/>
      <c r="AO25" s="5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</row>
    <row r="26" spans="1:69" ht="18.75" customHeight="1">
      <c r="A26" s="8"/>
      <c r="B26" s="25">
        <v>16</v>
      </c>
      <c r="C26" s="26" t="s">
        <v>700</v>
      </c>
      <c r="D26" s="26" t="s">
        <v>608</v>
      </c>
      <c r="E26" s="26">
        <v>2</v>
      </c>
      <c r="F26" s="26">
        <v>2</v>
      </c>
      <c r="G26" s="26" t="b">
        <v>0</v>
      </c>
      <c r="H26" s="26">
        <v>2</v>
      </c>
      <c r="I26" s="25">
        <v>0</v>
      </c>
      <c r="J26" s="25">
        <v>0</v>
      </c>
      <c r="K26" s="25">
        <v>0</v>
      </c>
      <c r="L26" s="25">
        <v>0</v>
      </c>
      <c r="M26" s="6" t="s">
        <v>2034</v>
      </c>
      <c r="N26" s="36" t="str">
        <f t="shared" si="9"/>
        <v>0</v>
      </c>
      <c r="O26" s="36"/>
      <c r="P26" s="6" t="str">
        <f t="shared" si="7"/>
        <v/>
      </c>
      <c r="Q26" s="6"/>
      <c r="R26" s="6"/>
      <c r="S26" s="36" t="str">
        <f t="shared" si="0"/>
        <v/>
      </c>
      <c r="T26" s="36"/>
      <c r="U26" s="6"/>
      <c r="V26" s="36" t="str">
        <f t="shared" si="1"/>
        <v/>
      </c>
      <c r="W26" s="6"/>
      <c r="X26" s="6"/>
      <c r="Y26" s="36" t="str">
        <f t="shared" si="2"/>
        <v/>
      </c>
      <c r="Z26" s="6"/>
      <c r="AA26" s="32" t="str">
        <f t="shared" si="3"/>
        <v/>
      </c>
      <c r="AB26" s="36"/>
      <c r="AC26" s="6" t="str">
        <f t="shared" si="8"/>
        <v/>
      </c>
      <c r="AD26" s="7"/>
      <c r="AE26" s="36"/>
      <c r="AF26" s="6" t="str">
        <f t="shared" si="4"/>
        <v/>
      </c>
      <c r="AG26" s="7"/>
      <c r="AH26" s="6"/>
      <c r="AI26" s="6"/>
      <c r="AJ26" s="36" t="str">
        <f t="shared" si="5"/>
        <v/>
      </c>
      <c r="AK26" s="6"/>
      <c r="AL26" s="5"/>
      <c r="AM26" s="32" t="str">
        <f t="shared" si="6"/>
        <v/>
      </c>
      <c r="AN26" s="7"/>
      <c r="AO26" s="5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</row>
    <row r="27" spans="1:69" ht="18.75" customHeight="1">
      <c r="A27" s="8"/>
      <c r="B27" s="27">
        <v>17</v>
      </c>
      <c r="C27" s="26" t="s">
        <v>594</v>
      </c>
      <c r="D27" s="26" t="s">
        <v>609</v>
      </c>
      <c r="E27" s="26">
        <v>2</v>
      </c>
      <c r="F27" s="26">
        <v>2</v>
      </c>
      <c r="G27" s="26" t="b">
        <v>0</v>
      </c>
      <c r="H27" s="26">
        <v>3</v>
      </c>
      <c r="I27" s="25">
        <v>0</v>
      </c>
      <c r="J27" s="25">
        <v>0</v>
      </c>
      <c r="K27" s="25">
        <v>0</v>
      </c>
      <c r="L27" s="25">
        <v>0</v>
      </c>
      <c r="M27" s="6" t="s">
        <v>2034</v>
      </c>
      <c r="N27" s="36" t="str">
        <f t="shared" si="9"/>
        <v>0</v>
      </c>
      <c r="O27" s="36"/>
      <c r="P27" s="6" t="str">
        <f t="shared" si="7"/>
        <v/>
      </c>
      <c r="Q27" s="6"/>
      <c r="R27" s="6"/>
      <c r="S27" s="36" t="str">
        <f t="shared" si="0"/>
        <v/>
      </c>
      <c r="T27" s="36"/>
      <c r="U27" s="6"/>
      <c r="V27" s="36" t="str">
        <f t="shared" si="1"/>
        <v/>
      </c>
      <c r="W27" s="6"/>
      <c r="X27" s="6"/>
      <c r="Y27" s="36" t="str">
        <f t="shared" si="2"/>
        <v/>
      </c>
      <c r="Z27" s="6"/>
      <c r="AA27" s="32" t="str">
        <f t="shared" si="3"/>
        <v/>
      </c>
      <c r="AB27" s="36"/>
      <c r="AC27" s="6" t="str">
        <f t="shared" si="8"/>
        <v/>
      </c>
      <c r="AD27" s="7"/>
      <c r="AE27" s="36"/>
      <c r="AF27" s="6" t="str">
        <f t="shared" si="4"/>
        <v/>
      </c>
      <c r="AG27" s="7"/>
      <c r="AH27" s="6"/>
      <c r="AI27" s="6"/>
      <c r="AJ27" s="36" t="str">
        <f t="shared" si="5"/>
        <v/>
      </c>
      <c r="AK27" s="6"/>
      <c r="AL27" s="5"/>
      <c r="AM27" s="32" t="str">
        <f t="shared" si="6"/>
        <v/>
      </c>
      <c r="AN27" s="7"/>
      <c r="AO27" s="5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</row>
    <row r="28" spans="1:69" ht="18.75" customHeight="1">
      <c r="A28" s="8"/>
      <c r="B28" s="27">
        <v>18</v>
      </c>
      <c r="C28" s="26" t="s">
        <v>595</v>
      </c>
      <c r="D28" s="26" t="s">
        <v>610</v>
      </c>
      <c r="E28" s="26">
        <v>2</v>
      </c>
      <c r="F28" s="26">
        <v>2</v>
      </c>
      <c r="G28" s="26" t="b">
        <v>0</v>
      </c>
      <c r="H28" s="26">
        <v>4</v>
      </c>
      <c r="I28" s="25">
        <v>0</v>
      </c>
      <c r="J28" s="25">
        <v>0</v>
      </c>
      <c r="K28" s="25">
        <v>0</v>
      </c>
      <c r="L28" s="25">
        <v>0</v>
      </c>
      <c r="M28" s="6" t="s">
        <v>2034</v>
      </c>
      <c r="N28" s="36" t="str">
        <f t="shared" si="9"/>
        <v>0</v>
      </c>
      <c r="O28" s="36"/>
      <c r="P28" s="6" t="str">
        <f t="shared" si="7"/>
        <v/>
      </c>
      <c r="Q28" s="6"/>
      <c r="R28" s="6"/>
      <c r="S28" s="36" t="str">
        <f t="shared" si="0"/>
        <v/>
      </c>
      <c r="T28" s="36"/>
      <c r="U28" s="6"/>
      <c r="V28" s="36" t="str">
        <f t="shared" si="1"/>
        <v/>
      </c>
      <c r="W28" s="6"/>
      <c r="X28" s="6"/>
      <c r="Y28" s="36" t="str">
        <f t="shared" si="2"/>
        <v/>
      </c>
      <c r="Z28" s="6"/>
      <c r="AA28" s="32" t="str">
        <f t="shared" si="3"/>
        <v/>
      </c>
      <c r="AB28" s="36"/>
      <c r="AC28" s="6" t="str">
        <f t="shared" si="8"/>
        <v/>
      </c>
      <c r="AD28" s="6"/>
      <c r="AE28" s="36"/>
      <c r="AF28" s="6" t="str">
        <f t="shared" si="4"/>
        <v/>
      </c>
      <c r="AG28" s="7"/>
      <c r="AH28" s="6"/>
      <c r="AI28" s="6"/>
      <c r="AJ28" s="36" t="str">
        <f t="shared" si="5"/>
        <v/>
      </c>
      <c r="AK28" s="6"/>
      <c r="AL28" s="5"/>
      <c r="AM28" s="32" t="str">
        <f t="shared" si="6"/>
        <v/>
      </c>
      <c r="AN28" s="7"/>
      <c r="AO28" s="5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</row>
    <row r="29" spans="1:69" ht="18.75" customHeight="1">
      <c r="A29" s="8"/>
      <c r="B29" s="25">
        <v>19</v>
      </c>
      <c r="C29" s="26" t="s">
        <v>596</v>
      </c>
      <c r="D29" s="26" t="s">
        <v>611</v>
      </c>
      <c r="E29" s="26">
        <v>2</v>
      </c>
      <c r="F29" s="26">
        <v>2</v>
      </c>
      <c r="G29" s="26" t="b">
        <v>0</v>
      </c>
      <c r="H29" s="26">
        <v>5</v>
      </c>
      <c r="I29" s="25">
        <v>0</v>
      </c>
      <c r="J29" s="25">
        <v>0</v>
      </c>
      <c r="K29" s="25">
        <v>0</v>
      </c>
      <c r="L29" s="25">
        <v>0</v>
      </c>
      <c r="M29" s="6" t="s">
        <v>2034</v>
      </c>
      <c r="N29" s="36" t="str">
        <f t="shared" si="9"/>
        <v>0</v>
      </c>
      <c r="O29" s="36"/>
      <c r="P29" s="6" t="str">
        <f t="shared" si="7"/>
        <v/>
      </c>
      <c r="Q29" s="6"/>
      <c r="R29" s="6"/>
      <c r="S29" s="36" t="str">
        <f t="shared" si="0"/>
        <v/>
      </c>
      <c r="T29" s="36"/>
      <c r="U29" s="6"/>
      <c r="V29" s="36" t="str">
        <f t="shared" si="1"/>
        <v/>
      </c>
      <c r="W29" s="6"/>
      <c r="X29" s="6"/>
      <c r="Y29" s="36" t="str">
        <f t="shared" si="2"/>
        <v/>
      </c>
      <c r="Z29" s="6"/>
      <c r="AA29" s="32" t="str">
        <f t="shared" si="3"/>
        <v/>
      </c>
      <c r="AB29" s="36"/>
      <c r="AC29" s="6" t="str">
        <f t="shared" si="8"/>
        <v/>
      </c>
      <c r="AD29" s="6"/>
      <c r="AE29" s="36"/>
      <c r="AF29" s="6" t="str">
        <f t="shared" si="4"/>
        <v/>
      </c>
      <c r="AG29" s="7"/>
      <c r="AH29" s="6"/>
      <c r="AI29" s="6"/>
      <c r="AJ29" s="36" t="str">
        <f t="shared" si="5"/>
        <v/>
      </c>
      <c r="AK29" s="6"/>
      <c r="AL29" s="5"/>
      <c r="AM29" s="32" t="str">
        <f t="shared" si="6"/>
        <v/>
      </c>
      <c r="AN29" s="7"/>
      <c r="AO29" s="5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</row>
    <row r="30" spans="1:69" ht="18.75" customHeight="1">
      <c r="A30" s="8"/>
      <c r="B30" s="27">
        <v>20</v>
      </c>
      <c r="C30" s="26" t="s">
        <v>597</v>
      </c>
      <c r="D30" s="26" t="s">
        <v>612</v>
      </c>
      <c r="E30" s="26">
        <v>2</v>
      </c>
      <c r="F30" s="26">
        <v>2</v>
      </c>
      <c r="G30" s="26" t="b">
        <v>0</v>
      </c>
      <c r="H30" s="26">
        <v>7</v>
      </c>
      <c r="I30" s="25">
        <v>0</v>
      </c>
      <c r="J30" s="25">
        <v>0</v>
      </c>
      <c r="K30" s="25">
        <v>0</v>
      </c>
      <c r="L30" s="25">
        <v>0</v>
      </c>
      <c r="M30" s="6" t="s">
        <v>2034</v>
      </c>
      <c r="N30" s="36" t="str">
        <f t="shared" si="9"/>
        <v>0</v>
      </c>
      <c r="O30" s="36"/>
      <c r="P30" s="6" t="str">
        <f t="shared" si="7"/>
        <v/>
      </c>
      <c r="Q30" s="6"/>
      <c r="R30" s="6"/>
      <c r="S30" s="36" t="str">
        <f t="shared" si="0"/>
        <v/>
      </c>
      <c r="T30" s="36"/>
      <c r="U30" s="6"/>
      <c r="V30" s="36" t="str">
        <f t="shared" si="1"/>
        <v/>
      </c>
      <c r="W30" s="6"/>
      <c r="X30" s="6"/>
      <c r="Y30" s="36" t="str">
        <f t="shared" si="2"/>
        <v/>
      </c>
      <c r="Z30" s="6"/>
      <c r="AA30" s="32" t="str">
        <f t="shared" si="3"/>
        <v/>
      </c>
      <c r="AB30" s="36"/>
      <c r="AC30" s="6" t="str">
        <f t="shared" si="8"/>
        <v/>
      </c>
      <c r="AD30" s="7"/>
      <c r="AE30" s="36"/>
      <c r="AF30" s="6" t="str">
        <f t="shared" si="4"/>
        <v/>
      </c>
      <c r="AG30" s="7"/>
      <c r="AH30" s="6"/>
      <c r="AI30" s="6"/>
      <c r="AJ30" s="36" t="str">
        <f t="shared" si="5"/>
        <v/>
      </c>
      <c r="AK30" s="6"/>
      <c r="AL30" s="5"/>
      <c r="AM30" s="32" t="str">
        <f t="shared" si="6"/>
        <v/>
      </c>
      <c r="AN30" s="7"/>
      <c r="AO30" s="5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</row>
    <row r="31" spans="1:69" ht="18.75" customHeight="1">
      <c r="A31" s="8"/>
      <c r="B31" s="27">
        <v>21</v>
      </c>
      <c r="C31" s="26" t="s">
        <v>598</v>
      </c>
      <c r="D31" s="26" t="s">
        <v>613</v>
      </c>
      <c r="E31" s="26">
        <v>2</v>
      </c>
      <c r="F31" s="26">
        <v>2</v>
      </c>
      <c r="G31" s="26" t="b">
        <v>0</v>
      </c>
      <c r="H31" s="26">
        <v>8</v>
      </c>
      <c r="I31" s="25">
        <v>0</v>
      </c>
      <c r="J31" s="25">
        <v>0</v>
      </c>
      <c r="K31" s="25">
        <v>0</v>
      </c>
      <c r="L31" s="25">
        <v>0</v>
      </c>
      <c r="M31" s="6" t="s">
        <v>2034</v>
      </c>
      <c r="N31" s="36" t="str">
        <f t="shared" si="9"/>
        <v>0</v>
      </c>
      <c r="O31" s="36"/>
      <c r="P31" s="6" t="str">
        <f t="shared" si="7"/>
        <v/>
      </c>
      <c r="Q31" s="6"/>
      <c r="R31" s="6"/>
      <c r="S31" s="36" t="str">
        <f t="shared" si="0"/>
        <v/>
      </c>
      <c r="T31" s="36"/>
      <c r="U31" s="6"/>
      <c r="V31" s="36" t="str">
        <f t="shared" si="1"/>
        <v/>
      </c>
      <c r="W31" s="6"/>
      <c r="X31" s="6"/>
      <c r="Y31" s="36" t="str">
        <f t="shared" si="2"/>
        <v/>
      </c>
      <c r="Z31" s="6"/>
      <c r="AA31" s="32" t="str">
        <f t="shared" si="3"/>
        <v/>
      </c>
      <c r="AB31" s="36"/>
      <c r="AC31" s="6" t="str">
        <f t="shared" si="8"/>
        <v/>
      </c>
      <c r="AD31" s="7"/>
      <c r="AE31" s="36"/>
      <c r="AF31" s="6" t="str">
        <f t="shared" si="4"/>
        <v/>
      </c>
      <c r="AG31" s="6"/>
      <c r="AH31" s="6"/>
      <c r="AI31" s="6"/>
      <c r="AJ31" s="36" t="str">
        <f t="shared" si="5"/>
        <v/>
      </c>
      <c r="AK31" s="6"/>
      <c r="AL31" s="5"/>
      <c r="AM31" s="32" t="str">
        <f t="shared" si="6"/>
        <v/>
      </c>
      <c r="AN31" s="5"/>
      <c r="AO31" s="5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</row>
    <row r="32" spans="1:69" ht="18.75" customHeight="1">
      <c r="A32" s="8"/>
      <c r="B32" s="25">
        <v>22</v>
      </c>
      <c r="C32" s="26" t="s">
        <v>599</v>
      </c>
      <c r="D32" s="26" t="s">
        <v>614</v>
      </c>
      <c r="E32" s="26">
        <v>2</v>
      </c>
      <c r="F32" s="26">
        <v>2</v>
      </c>
      <c r="G32" s="26" t="b">
        <v>0</v>
      </c>
      <c r="H32" s="26">
        <v>9</v>
      </c>
      <c r="I32" s="25">
        <v>0</v>
      </c>
      <c r="J32" s="25">
        <v>0</v>
      </c>
      <c r="K32" s="25">
        <v>0</v>
      </c>
      <c r="L32" s="25">
        <v>0</v>
      </c>
      <c r="M32" s="6" t="s">
        <v>2034</v>
      </c>
      <c r="N32" s="36" t="str">
        <f t="shared" si="9"/>
        <v>0</v>
      </c>
      <c r="O32" s="36"/>
      <c r="P32" s="6" t="str">
        <f t="shared" si="7"/>
        <v/>
      </c>
      <c r="Q32" s="6"/>
      <c r="R32" s="6"/>
      <c r="S32" s="36" t="str">
        <f t="shared" si="0"/>
        <v/>
      </c>
      <c r="T32" s="36"/>
      <c r="U32" s="6"/>
      <c r="V32" s="36" t="str">
        <f t="shared" si="1"/>
        <v/>
      </c>
      <c r="W32" s="6"/>
      <c r="X32" s="6"/>
      <c r="Y32" s="36" t="str">
        <f t="shared" si="2"/>
        <v/>
      </c>
      <c r="Z32" s="6"/>
      <c r="AA32" s="32" t="str">
        <f t="shared" si="3"/>
        <v/>
      </c>
      <c r="AB32" s="36"/>
      <c r="AC32" s="6" t="str">
        <f t="shared" si="8"/>
        <v/>
      </c>
      <c r="AD32" s="6"/>
      <c r="AE32" s="36"/>
      <c r="AF32" s="6" t="str">
        <f t="shared" si="4"/>
        <v/>
      </c>
      <c r="AG32" s="6"/>
      <c r="AH32" s="6"/>
      <c r="AI32" s="6"/>
      <c r="AJ32" s="36" t="str">
        <f t="shared" si="5"/>
        <v/>
      </c>
      <c r="AK32" s="6"/>
      <c r="AL32" s="5"/>
      <c r="AM32" s="32" t="str">
        <f t="shared" si="6"/>
        <v/>
      </c>
      <c r="AN32" s="5"/>
      <c r="AO32" s="5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</row>
    <row r="33" spans="1:69" ht="18.75" customHeight="1">
      <c r="A33" s="8"/>
      <c r="B33" s="27">
        <v>23</v>
      </c>
      <c r="C33" s="26" t="s">
        <v>600</v>
      </c>
      <c r="D33" s="26" t="s">
        <v>615</v>
      </c>
      <c r="E33" s="26">
        <v>2</v>
      </c>
      <c r="F33" s="26">
        <v>2</v>
      </c>
      <c r="G33" s="26" t="b">
        <v>0</v>
      </c>
      <c r="H33" s="26">
        <v>10</v>
      </c>
      <c r="I33" s="25">
        <v>0</v>
      </c>
      <c r="J33" s="25">
        <v>0</v>
      </c>
      <c r="K33" s="25">
        <v>0</v>
      </c>
      <c r="L33" s="25">
        <v>0</v>
      </c>
      <c r="M33" s="6" t="s">
        <v>2034</v>
      </c>
      <c r="N33" s="36" t="str">
        <f t="shared" si="9"/>
        <v>0</v>
      </c>
      <c r="O33" s="36"/>
      <c r="P33" s="6" t="str">
        <f t="shared" si="7"/>
        <v/>
      </c>
      <c r="Q33" s="6"/>
      <c r="R33" s="6"/>
      <c r="S33" s="36" t="str">
        <f t="shared" si="0"/>
        <v/>
      </c>
      <c r="T33" s="36"/>
      <c r="U33" s="6"/>
      <c r="V33" s="36" t="str">
        <f t="shared" si="1"/>
        <v/>
      </c>
      <c r="W33" s="6"/>
      <c r="X33" s="6"/>
      <c r="Y33" s="36" t="str">
        <f t="shared" si="2"/>
        <v/>
      </c>
      <c r="Z33" s="6"/>
      <c r="AA33" s="32" t="str">
        <f t="shared" si="3"/>
        <v/>
      </c>
      <c r="AB33" s="36"/>
      <c r="AC33" s="6" t="str">
        <f t="shared" si="8"/>
        <v/>
      </c>
      <c r="AD33" s="6"/>
      <c r="AE33" s="36"/>
      <c r="AF33" s="6" t="str">
        <f t="shared" si="4"/>
        <v/>
      </c>
      <c r="AG33" s="7"/>
      <c r="AH33" s="6"/>
      <c r="AI33" s="6"/>
      <c r="AJ33" s="36" t="str">
        <f t="shared" si="5"/>
        <v/>
      </c>
      <c r="AK33" s="6"/>
      <c r="AL33" s="5"/>
      <c r="AM33" s="32" t="str">
        <f t="shared" si="6"/>
        <v/>
      </c>
      <c r="AN33" s="7"/>
      <c r="AO33" s="5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</row>
    <row r="34" spans="1:69" ht="18.75" customHeight="1">
      <c r="A34" s="8"/>
      <c r="B34" s="27">
        <v>24</v>
      </c>
      <c r="C34" s="26" t="s">
        <v>601</v>
      </c>
      <c r="D34" s="26" t="s">
        <v>616</v>
      </c>
      <c r="E34" s="26">
        <v>2</v>
      </c>
      <c r="F34" s="26">
        <v>1</v>
      </c>
      <c r="G34" s="26" t="b">
        <v>0</v>
      </c>
      <c r="H34" s="26">
        <v>11</v>
      </c>
      <c r="I34" s="25">
        <v>0</v>
      </c>
      <c r="J34" s="25">
        <v>0</v>
      </c>
      <c r="K34" s="25">
        <v>0</v>
      </c>
      <c r="L34" s="25">
        <v>0</v>
      </c>
      <c r="M34" s="6" t="s">
        <v>2034</v>
      </c>
      <c r="N34" s="36" t="str">
        <f t="shared" si="9"/>
        <v>0</v>
      </c>
      <c r="O34" s="36"/>
      <c r="P34" s="6" t="str">
        <f t="shared" si="7"/>
        <v/>
      </c>
      <c r="Q34" s="6"/>
      <c r="R34" s="6"/>
      <c r="S34" s="36" t="str">
        <f t="shared" si="0"/>
        <v/>
      </c>
      <c r="T34" s="36"/>
      <c r="U34" s="6"/>
      <c r="V34" s="36" t="str">
        <f t="shared" si="1"/>
        <v/>
      </c>
      <c r="W34" s="6"/>
      <c r="X34" s="6"/>
      <c r="Y34" s="36" t="str">
        <f t="shared" si="2"/>
        <v/>
      </c>
      <c r="Z34" s="6"/>
      <c r="AA34" s="32" t="str">
        <f t="shared" si="3"/>
        <v/>
      </c>
      <c r="AB34" s="36"/>
      <c r="AC34" s="6" t="str">
        <f t="shared" si="8"/>
        <v/>
      </c>
      <c r="AD34" s="7"/>
      <c r="AE34" s="36"/>
      <c r="AF34" s="6" t="str">
        <f t="shared" si="4"/>
        <v/>
      </c>
      <c r="AG34" s="7"/>
      <c r="AH34" s="6"/>
      <c r="AI34" s="6"/>
      <c r="AJ34" s="36" t="str">
        <f t="shared" si="5"/>
        <v/>
      </c>
      <c r="AK34" s="6"/>
      <c r="AL34" s="5"/>
      <c r="AM34" s="32" t="str">
        <f t="shared" si="6"/>
        <v/>
      </c>
      <c r="AN34" s="7"/>
      <c r="AO34" s="5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</row>
    <row r="35" spans="1:69" ht="18.75" customHeight="1">
      <c r="A35" s="8"/>
      <c r="B35" s="25">
        <v>25</v>
      </c>
      <c r="C35" s="26" t="s">
        <v>602</v>
      </c>
      <c r="D35" s="26" t="s">
        <v>617</v>
      </c>
      <c r="E35" s="26">
        <v>2</v>
      </c>
      <c r="F35" s="26">
        <v>2</v>
      </c>
      <c r="G35" s="26" t="b">
        <v>0</v>
      </c>
      <c r="H35" s="26">
        <v>12</v>
      </c>
      <c r="I35" s="25">
        <v>0</v>
      </c>
      <c r="J35" s="25">
        <v>0</v>
      </c>
      <c r="K35" s="25">
        <v>0</v>
      </c>
      <c r="L35" s="25">
        <v>0</v>
      </c>
      <c r="M35" s="6" t="s">
        <v>2034</v>
      </c>
      <c r="N35" s="36" t="str">
        <f t="shared" si="9"/>
        <v>0</v>
      </c>
      <c r="O35" s="36"/>
      <c r="P35" s="6" t="str">
        <f t="shared" si="7"/>
        <v/>
      </c>
      <c r="Q35" s="6"/>
      <c r="R35" s="6"/>
      <c r="S35" s="36" t="str">
        <f t="shared" si="0"/>
        <v/>
      </c>
      <c r="T35" s="36"/>
      <c r="U35" s="6"/>
      <c r="V35" s="36" t="str">
        <f t="shared" si="1"/>
        <v/>
      </c>
      <c r="W35" s="6"/>
      <c r="X35" s="6"/>
      <c r="Y35" s="36" t="str">
        <f t="shared" si="2"/>
        <v/>
      </c>
      <c r="Z35" s="6"/>
      <c r="AA35" s="32" t="str">
        <f t="shared" si="3"/>
        <v/>
      </c>
      <c r="AB35" s="36"/>
      <c r="AC35" s="6" t="str">
        <f t="shared" si="8"/>
        <v/>
      </c>
      <c r="AD35" s="7"/>
      <c r="AE35" s="36"/>
      <c r="AF35" s="6" t="str">
        <f t="shared" si="4"/>
        <v/>
      </c>
      <c r="AG35" s="7"/>
      <c r="AH35" s="6"/>
      <c r="AI35" s="6"/>
      <c r="AJ35" s="36" t="str">
        <f t="shared" si="5"/>
        <v/>
      </c>
      <c r="AK35" s="6"/>
      <c r="AL35" s="5"/>
      <c r="AM35" s="32" t="str">
        <f t="shared" si="6"/>
        <v/>
      </c>
      <c r="AN35" s="7"/>
      <c r="AO35" s="5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</row>
    <row r="36" spans="1:69" ht="18.75" customHeight="1">
      <c r="A36" s="8"/>
      <c r="B36" s="27">
        <v>26</v>
      </c>
      <c r="C36" s="26" t="s">
        <v>603</v>
      </c>
      <c r="D36" s="26" t="s">
        <v>618</v>
      </c>
      <c r="E36" s="26">
        <v>2</v>
      </c>
      <c r="F36" s="26">
        <v>2</v>
      </c>
      <c r="G36" s="26" t="b">
        <v>0</v>
      </c>
      <c r="H36" s="26">
        <v>13</v>
      </c>
      <c r="I36" s="25">
        <v>0</v>
      </c>
      <c r="J36" s="25">
        <v>0</v>
      </c>
      <c r="K36" s="25">
        <v>0</v>
      </c>
      <c r="L36" s="25">
        <v>0</v>
      </c>
      <c r="M36" s="6" t="s">
        <v>2034</v>
      </c>
      <c r="N36" s="36" t="str">
        <f t="shared" si="9"/>
        <v>0</v>
      </c>
      <c r="O36" s="36"/>
      <c r="P36" s="6" t="str">
        <f t="shared" si="7"/>
        <v/>
      </c>
      <c r="Q36" s="6"/>
      <c r="R36" s="6"/>
      <c r="S36" s="36" t="str">
        <f t="shared" si="0"/>
        <v/>
      </c>
      <c r="T36" s="36"/>
      <c r="U36" s="6"/>
      <c r="V36" s="36" t="str">
        <f t="shared" si="1"/>
        <v/>
      </c>
      <c r="W36" s="6"/>
      <c r="X36" s="6"/>
      <c r="Y36" s="36" t="str">
        <f t="shared" si="2"/>
        <v/>
      </c>
      <c r="Z36" s="6"/>
      <c r="AA36" s="32" t="str">
        <f t="shared" si="3"/>
        <v/>
      </c>
      <c r="AB36" s="36"/>
      <c r="AC36" s="6" t="str">
        <f t="shared" si="8"/>
        <v/>
      </c>
      <c r="AD36" s="6"/>
      <c r="AE36" s="36"/>
      <c r="AF36" s="6" t="str">
        <f t="shared" si="4"/>
        <v/>
      </c>
      <c r="AG36" s="7"/>
      <c r="AH36" s="6"/>
      <c r="AI36" s="6"/>
      <c r="AJ36" s="36" t="str">
        <f t="shared" si="5"/>
        <v/>
      </c>
      <c r="AK36" s="6"/>
      <c r="AL36" s="5"/>
      <c r="AM36" s="32" t="str">
        <f t="shared" si="6"/>
        <v/>
      </c>
      <c r="AN36" s="7"/>
      <c r="AO36" s="5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</row>
    <row r="37" spans="1:69" ht="18.75" customHeight="1">
      <c r="A37" s="8"/>
      <c r="B37" s="27">
        <v>27</v>
      </c>
      <c r="C37" s="26" t="s">
        <v>604</v>
      </c>
      <c r="D37" s="26" t="s">
        <v>619</v>
      </c>
      <c r="E37" s="26">
        <v>2</v>
      </c>
      <c r="F37" s="26">
        <v>2</v>
      </c>
      <c r="G37" s="26" t="b">
        <v>0</v>
      </c>
      <c r="H37" s="26">
        <v>14</v>
      </c>
      <c r="I37" s="25">
        <v>0</v>
      </c>
      <c r="J37" s="25">
        <v>0</v>
      </c>
      <c r="K37" s="25">
        <v>0</v>
      </c>
      <c r="L37" s="25">
        <v>0</v>
      </c>
      <c r="M37" s="6" t="s">
        <v>2034</v>
      </c>
      <c r="N37" s="36" t="str">
        <f t="shared" si="9"/>
        <v>0</v>
      </c>
      <c r="O37" s="36"/>
      <c r="P37" s="6" t="str">
        <f t="shared" si="7"/>
        <v/>
      </c>
      <c r="Q37" s="6"/>
      <c r="R37" s="6"/>
      <c r="S37" s="36" t="str">
        <f t="shared" si="0"/>
        <v/>
      </c>
      <c r="T37" s="36"/>
      <c r="U37" s="6"/>
      <c r="V37" s="36" t="str">
        <f t="shared" si="1"/>
        <v/>
      </c>
      <c r="W37" s="6"/>
      <c r="X37" s="6"/>
      <c r="Y37" s="36" t="str">
        <f t="shared" si="2"/>
        <v/>
      </c>
      <c r="Z37" s="6"/>
      <c r="AA37" s="32" t="str">
        <f t="shared" si="3"/>
        <v/>
      </c>
      <c r="AB37" s="36"/>
      <c r="AC37" s="6" t="str">
        <f t="shared" si="8"/>
        <v/>
      </c>
      <c r="AD37" s="6"/>
      <c r="AE37" s="36"/>
      <c r="AF37" s="6" t="str">
        <f t="shared" si="4"/>
        <v/>
      </c>
      <c r="AG37" s="7"/>
      <c r="AH37" s="6"/>
      <c r="AI37" s="6"/>
      <c r="AJ37" s="36" t="str">
        <f t="shared" si="5"/>
        <v/>
      </c>
      <c r="AK37" s="6"/>
      <c r="AL37" s="5"/>
      <c r="AM37" s="32" t="str">
        <f t="shared" si="6"/>
        <v/>
      </c>
      <c r="AN37" s="7"/>
      <c r="AO37" s="5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</row>
    <row r="38" spans="1:69" ht="18.75" customHeight="1">
      <c r="A38" s="8"/>
      <c r="B38" s="25">
        <v>28</v>
      </c>
      <c r="C38" s="26" t="s">
        <v>605</v>
      </c>
      <c r="D38" s="26" t="s">
        <v>620</v>
      </c>
      <c r="E38" s="26">
        <v>2</v>
      </c>
      <c r="F38" s="26">
        <v>2</v>
      </c>
      <c r="G38" s="26" t="b">
        <v>0</v>
      </c>
      <c r="H38" s="26">
        <v>15</v>
      </c>
      <c r="I38" s="25">
        <v>0</v>
      </c>
      <c r="J38" s="25">
        <v>0</v>
      </c>
      <c r="K38" s="25">
        <v>0</v>
      </c>
      <c r="L38" s="25">
        <v>0</v>
      </c>
      <c r="M38" s="6" t="s">
        <v>2034</v>
      </c>
      <c r="N38" s="36" t="str">
        <f t="shared" si="9"/>
        <v>0</v>
      </c>
      <c r="O38" s="36"/>
      <c r="P38" s="6" t="str">
        <f t="shared" si="7"/>
        <v/>
      </c>
      <c r="Q38" s="6"/>
      <c r="R38" s="6"/>
      <c r="S38" s="36" t="str">
        <f t="shared" si="0"/>
        <v/>
      </c>
      <c r="T38" s="36"/>
      <c r="U38" s="6"/>
      <c r="V38" s="36" t="str">
        <f t="shared" si="1"/>
        <v/>
      </c>
      <c r="W38" s="6"/>
      <c r="X38" s="6"/>
      <c r="Y38" s="36" t="str">
        <f t="shared" si="2"/>
        <v/>
      </c>
      <c r="Z38" s="6"/>
      <c r="AA38" s="32" t="str">
        <f t="shared" si="3"/>
        <v/>
      </c>
      <c r="AB38" s="36"/>
      <c r="AC38" s="6" t="str">
        <f t="shared" si="8"/>
        <v/>
      </c>
      <c r="AD38" s="7"/>
      <c r="AE38" s="36"/>
      <c r="AF38" s="6" t="str">
        <f t="shared" si="4"/>
        <v/>
      </c>
      <c r="AG38" s="7"/>
      <c r="AH38" s="6"/>
      <c r="AI38" s="6"/>
      <c r="AJ38" s="36" t="str">
        <f t="shared" si="5"/>
        <v/>
      </c>
      <c r="AK38" s="6"/>
      <c r="AL38" s="5"/>
      <c r="AM38" s="32" t="str">
        <f t="shared" si="6"/>
        <v/>
      </c>
      <c r="AN38" s="7"/>
      <c r="AO38" s="5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</row>
    <row r="39" spans="1:69" ht="18.75" customHeight="1">
      <c r="A39" s="8"/>
      <c r="B39" s="27">
        <v>29</v>
      </c>
      <c r="C39" s="26" t="s">
        <v>606</v>
      </c>
      <c r="D39" s="26" t="s">
        <v>621</v>
      </c>
      <c r="E39" s="26">
        <v>2</v>
      </c>
      <c r="F39" s="26">
        <v>2</v>
      </c>
      <c r="G39" s="26" t="b">
        <v>0</v>
      </c>
      <c r="H39" s="26">
        <v>16</v>
      </c>
      <c r="I39" s="25">
        <v>0</v>
      </c>
      <c r="J39" s="25">
        <v>0</v>
      </c>
      <c r="K39" s="25">
        <v>0</v>
      </c>
      <c r="L39" s="25">
        <v>0</v>
      </c>
      <c r="M39" s="6" t="s">
        <v>2034</v>
      </c>
      <c r="N39" s="36" t="str">
        <f t="shared" si="9"/>
        <v>0</v>
      </c>
      <c r="O39" s="36"/>
      <c r="P39" s="6" t="str">
        <f t="shared" si="7"/>
        <v/>
      </c>
      <c r="Q39" s="6"/>
      <c r="R39" s="6"/>
      <c r="S39" s="36" t="str">
        <f t="shared" si="0"/>
        <v/>
      </c>
      <c r="T39" s="36"/>
      <c r="U39" s="6"/>
      <c r="V39" s="36" t="str">
        <f t="shared" si="1"/>
        <v/>
      </c>
      <c r="W39" s="6"/>
      <c r="X39" s="6"/>
      <c r="Y39" s="36" t="str">
        <f t="shared" si="2"/>
        <v/>
      </c>
      <c r="Z39" s="6"/>
      <c r="AA39" s="32" t="str">
        <f t="shared" si="3"/>
        <v/>
      </c>
      <c r="AB39" s="36"/>
      <c r="AC39" s="6" t="str">
        <f t="shared" si="8"/>
        <v/>
      </c>
      <c r="AD39" s="7"/>
      <c r="AE39" s="36"/>
      <c r="AF39" s="6" t="str">
        <f t="shared" si="4"/>
        <v/>
      </c>
      <c r="AG39" s="7"/>
      <c r="AH39" s="6"/>
      <c r="AI39" s="6"/>
      <c r="AJ39" s="36" t="str">
        <f t="shared" si="5"/>
        <v/>
      </c>
      <c r="AK39" s="6"/>
      <c r="AL39" s="5"/>
      <c r="AM39" s="32" t="str">
        <f t="shared" si="6"/>
        <v/>
      </c>
      <c r="AN39" s="7"/>
      <c r="AO39" s="5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</row>
    <row r="40" spans="1:69" ht="18.75" customHeight="1">
      <c r="A40" s="8"/>
      <c r="B40" s="27">
        <v>30</v>
      </c>
      <c r="C40" s="26" t="s">
        <v>607</v>
      </c>
      <c r="D40" s="26" t="s">
        <v>622</v>
      </c>
      <c r="E40" s="26">
        <v>2</v>
      </c>
      <c r="F40" s="26">
        <v>2</v>
      </c>
      <c r="G40" s="26" t="b">
        <v>0</v>
      </c>
      <c r="H40" s="26">
        <v>17</v>
      </c>
      <c r="I40" s="25">
        <v>0</v>
      </c>
      <c r="J40" s="25">
        <v>0</v>
      </c>
      <c r="K40" s="25">
        <v>0</v>
      </c>
      <c r="L40" s="25">
        <v>0</v>
      </c>
      <c r="M40" s="6" t="s">
        <v>2034</v>
      </c>
      <c r="N40" s="36" t="str">
        <f t="shared" si="9"/>
        <v>0</v>
      </c>
      <c r="O40" s="36"/>
      <c r="P40" s="6" t="str">
        <f t="shared" si="7"/>
        <v/>
      </c>
      <c r="Q40" s="6"/>
      <c r="R40" s="6"/>
      <c r="S40" s="36" t="str">
        <f t="shared" si="0"/>
        <v/>
      </c>
      <c r="T40" s="36"/>
      <c r="U40" s="6"/>
      <c r="V40" s="36" t="str">
        <f t="shared" si="1"/>
        <v/>
      </c>
      <c r="W40" s="6"/>
      <c r="X40" s="6"/>
      <c r="Y40" s="36" t="str">
        <f t="shared" si="2"/>
        <v/>
      </c>
      <c r="Z40" s="6"/>
      <c r="AA40" s="32" t="str">
        <f t="shared" si="3"/>
        <v/>
      </c>
      <c r="AB40" s="36"/>
      <c r="AC40" s="6" t="str">
        <f t="shared" si="8"/>
        <v/>
      </c>
      <c r="AD40" s="6"/>
      <c r="AE40" s="36"/>
      <c r="AF40" s="6" t="str">
        <f t="shared" si="4"/>
        <v/>
      </c>
      <c r="AG40" s="7"/>
      <c r="AH40" s="6"/>
      <c r="AI40" s="6"/>
      <c r="AJ40" s="36" t="str">
        <f t="shared" si="5"/>
        <v/>
      </c>
      <c r="AK40" s="6"/>
      <c r="AL40" s="5"/>
      <c r="AM40" s="32" t="str">
        <f t="shared" si="6"/>
        <v/>
      </c>
      <c r="AN40" s="7"/>
      <c r="AO40" s="5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</row>
    <row r="41" spans="1:69" ht="18.75" customHeight="1">
      <c r="A41" s="8"/>
      <c r="B41" s="25">
        <v>31</v>
      </c>
      <c r="C41" s="27" t="s">
        <v>624</v>
      </c>
      <c r="D41" s="27" t="s">
        <v>631</v>
      </c>
      <c r="E41" s="27">
        <v>3</v>
      </c>
      <c r="F41" s="27">
        <v>2</v>
      </c>
      <c r="G41" s="27" t="b">
        <v>0</v>
      </c>
      <c r="H41" s="27">
        <v>0</v>
      </c>
      <c r="I41" s="27">
        <v>0</v>
      </c>
      <c r="J41" s="27">
        <v>0</v>
      </c>
      <c r="K41" s="27">
        <v>0</v>
      </c>
      <c r="L41" s="25">
        <v>0</v>
      </c>
      <c r="M41" s="6" t="s">
        <v>2034</v>
      </c>
      <c r="N41" s="36" t="str">
        <f t="shared" si="9"/>
        <v>0</v>
      </c>
      <c r="O41" s="36"/>
      <c r="P41" s="6" t="str">
        <f t="shared" si="7"/>
        <v/>
      </c>
      <c r="Q41" s="6"/>
      <c r="R41" s="6"/>
      <c r="S41" s="36" t="str">
        <f t="shared" si="0"/>
        <v/>
      </c>
      <c r="T41" s="36"/>
      <c r="U41" s="6"/>
      <c r="V41" s="36" t="str">
        <f t="shared" si="1"/>
        <v/>
      </c>
      <c r="W41" s="6"/>
      <c r="X41" s="6"/>
      <c r="Y41" s="36" t="str">
        <f t="shared" si="2"/>
        <v/>
      </c>
      <c r="Z41" s="6"/>
      <c r="AA41" s="32" t="str">
        <f t="shared" si="3"/>
        <v/>
      </c>
      <c r="AB41" s="36"/>
      <c r="AC41" s="6" t="str">
        <f t="shared" si="8"/>
        <v/>
      </c>
      <c r="AD41" s="6"/>
      <c r="AE41" s="36"/>
      <c r="AF41" s="6" t="str">
        <f t="shared" si="4"/>
        <v/>
      </c>
      <c r="AG41" s="6"/>
      <c r="AH41" s="6"/>
      <c r="AI41" s="6"/>
      <c r="AJ41" s="36" t="str">
        <f t="shared" si="5"/>
        <v/>
      </c>
      <c r="AK41" s="6"/>
      <c r="AL41" s="5"/>
      <c r="AM41" s="32" t="str">
        <f t="shared" si="6"/>
        <v/>
      </c>
      <c r="AN41" s="5"/>
      <c r="AO41" s="5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</row>
    <row r="42" spans="1:69" ht="18.75" customHeight="1">
      <c r="A42" s="8"/>
      <c r="B42" s="27">
        <v>32</v>
      </c>
      <c r="C42" s="27" t="s">
        <v>623</v>
      </c>
      <c r="D42" s="27" t="s">
        <v>632</v>
      </c>
      <c r="E42" s="27">
        <v>3</v>
      </c>
      <c r="F42" s="27">
        <v>2</v>
      </c>
      <c r="G42" s="27" t="b">
        <v>0</v>
      </c>
      <c r="H42" s="27">
        <v>0</v>
      </c>
      <c r="I42" s="27">
        <v>0</v>
      </c>
      <c r="J42" s="27">
        <v>0</v>
      </c>
      <c r="K42" s="27">
        <v>0</v>
      </c>
      <c r="L42" s="25">
        <v>0</v>
      </c>
      <c r="M42" s="6" t="s">
        <v>2034</v>
      </c>
      <c r="N42" s="36" t="str">
        <f t="shared" si="9"/>
        <v>0</v>
      </c>
      <c r="O42" s="36"/>
      <c r="P42" s="6" t="str">
        <f t="shared" si="7"/>
        <v/>
      </c>
      <c r="Q42" s="6"/>
      <c r="R42" s="6"/>
      <c r="S42" s="36" t="str">
        <f t="shared" si="0"/>
        <v/>
      </c>
      <c r="T42" s="36"/>
      <c r="U42" s="6"/>
      <c r="V42" s="36" t="str">
        <f t="shared" si="1"/>
        <v/>
      </c>
      <c r="W42" s="6"/>
      <c r="X42" s="6"/>
      <c r="Y42" s="36" t="str">
        <f t="shared" si="2"/>
        <v/>
      </c>
      <c r="Z42" s="6"/>
      <c r="AA42" s="32" t="str">
        <f t="shared" si="3"/>
        <v/>
      </c>
      <c r="AB42" s="36"/>
      <c r="AC42" s="6" t="str">
        <f t="shared" si="8"/>
        <v/>
      </c>
      <c r="AD42" s="7"/>
      <c r="AE42" s="36"/>
      <c r="AF42" s="6" t="str">
        <f t="shared" si="4"/>
        <v/>
      </c>
      <c r="AG42" s="6"/>
      <c r="AH42" s="6"/>
      <c r="AI42" s="6"/>
      <c r="AJ42" s="36" t="str">
        <f t="shared" si="5"/>
        <v/>
      </c>
      <c r="AK42" s="6"/>
      <c r="AL42" s="5"/>
      <c r="AM42" s="32" t="str">
        <f t="shared" si="6"/>
        <v/>
      </c>
      <c r="AN42" s="5"/>
      <c r="AO42" s="5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</row>
    <row r="43" spans="1:69" ht="18.75" customHeight="1">
      <c r="A43" s="8"/>
      <c r="B43" s="7">
        <v>33</v>
      </c>
      <c r="C43" s="7" t="s">
        <v>625</v>
      </c>
      <c r="D43" s="7" t="s">
        <v>633</v>
      </c>
      <c r="E43" s="7">
        <v>3</v>
      </c>
      <c r="F43" s="7">
        <v>2</v>
      </c>
      <c r="G43" s="7" t="b">
        <v>0</v>
      </c>
      <c r="H43" s="7">
        <v>0</v>
      </c>
      <c r="I43" s="7">
        <v>0</v>
      </c>
      <c r="J43" s="7">
        <v>0</v>
      </c>
      <c r="K43" s="7">
        <v>0</v>
      </c>
      <c r="L43" s="25">
        <v>0</v>
      </c>
      <c r="M43" s="6" t="s">
        <v>2034</v>
      </c>
      <c r="N43" s="36" t="str">
        <f t="shared" si="9"/>
        <v>0</v>
      </c>
      <c r="O43" s="36"/>
      <c r="P43" s="6" t="str">
        <f t="shared" si="7"/>
        <v/>
      </c>
      <c r="Q43" s="6"/>
      <c r="R43" s="6"/>
      <c r="S43" s="36" t="str">
        <f t="shared" si="0"/>
        <v/>
      </c>
      <c r="T43" s="36"/>
      <c r="U43" s="6"/>
      <c r="V43" s="36" t="str">
        <f t="shared" si="1"/>
        <v/>
      </c>
      <c r="W43" s="6"/>
      <c r="X43" s="6"/>
      <c r="Y43" s="36" t="str">
        <f t="shared" si="2"/>
        <v/>
      </c>
      <c r="Z43" s="6"/>
      <c r="AA43" s="32" t="str">
        <f t="shared" si="3"/>
        <v/>
      </c>
      <c r="AB43" s="36"/>
      <c r="AC43" s="6" t="str">
        <f t="shared" si="8"/>
        <v/>
      </c>
      <c r="AD43" s="7"/>
      <c r="AE43" s="36"/>
      <c r="AF43" s="6" t="str">
        <f t="shared" si="4"/>
        <v/>
      </c>
      <c r="AG43" s="7"/>
      <c r="AH43" s="6"/>
      <c r="AI43" s="6"/>
      <c r="AJ43" s="36" t="str">
        <f t="shared" si="5"/>
        <v/>
      </c>
      <c r="AK43" s="6"/>
      <c r="AL43" s="5"/>
      <c r="AM43" s="32" t="str">
        <f t="shared" si="6"/>
        <v/>
      </c>
      <c r="AN43" s="7"/>
      <c r="AO43" s="5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</row>
    <row r="44" spans="1:69" ht="18.75" customHeight="1">
      <c r="A44" s="8"/>
      <c r="B44" s="5">
        <v>34</v>
      </c>
      <c r="C44" s="7" t="s">
        <v>626</v>
      </c>
      <c r="D44" s="7" t="s">
        <v>634</v>
      </c>
      <c r="E44" s="7">
        <v>3</v>
      </c>
      <c r="F44" s="7">
        <v>2</v>
      </c>
      <c r="G44" s="7" t="b">
        <v>0</v>
      </c>
      <c r="H44" s="7">
        <v>0</v>
      </c>
      <c r="I44" s="7">
        <v>0</v>
      </c>
      <c r="J44" s="7">
        <v>0</v>
      </c>
      <c r="K44" s="7">
        <v>0</v>
      </c>
      <c r="L44" s="25">
        <v>0</v>
      </c>
      <c r="M44" s="6" t="s">
        <v>2034</v>
      </c>
      <c r="N44" s="36" t="str">
        <f t="shared" si="9"/>
        <v>0</v>
      </c>
      <c r="O44" s="36"/>
      <c r="P44" s="6" t="str">
        <f t="shared" si="7"/>
        <v/>
      </c>
      <c r="Q44" s="6"/>
      <c r="R44" s="6"/>
      <c r="S44" s="36" t="str">
        <f t="shared" si="0"/>
        <v/>
      </c>
      <c r="T44" s="36"/>
      <c r="U44" s="6"/>
      <c r="V44" s="36" t="str">
        <f t="shared" si="1"/>
        <v/>
      </c>
      <c r="W44" s="6"/>
      <c r="X44" s="6"/>
      <c r="Y44" s="36" t="str">
        <f t="shared" si="2"/>
        <v/>
      </c>
      <c r="Z44" s="6"/>
      <c r="AA44" s="32" t="str">
        <f t="shared" si="3"/>
        <v/>
      </c>
      <c r="AB44" s="36"/>
      <c r="AC44" s="6" t="str">
        <f t="shared" si="8"/>
        <v/>
      </c>
      <c r="AD44" s="6"/>
      <c r="AE44" s="36"/>
      <c r="AF44" s="6" t="str">
        <f t="shared" si="4"/>
        <v/>
      </c>
      <c r="AG44" s="7"/>
      <c r="AH44" s="6"/>
      <c r="AI44" s="6"/>
      <c r="AJ44" s="36" t="str">
        <f t="shared" si="5"/>
        <v/>
      </c>
      <c r="AK44" s="6"/>
      <c r="AL44" s="5"/>
      <c r="AM44" s="32" t="str">
        <f t="shared" si="6"/>
        <v/>
      </c>
      <c r="AN44" s="7"/>
      <c r="AO44" s="5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</row>
    <row r="45" spans="1:69" ht="18.75" customHeight="1">
      <c r="A45" s="8"/>
      <c r="B45" s="7">
        <v>35</v>
      </c>
      <c r="C45" s="7" t="s">
        <v>627</v>
      </c>
      <c r="D45" s="7" t="s">
        <v>635</v>
      </c>
      <c r="E45" s="7">
        <v>3</v>
      </c>
      <c r="F45" s="7">
        <v>2</v>
      </c>
      <c r="G45" s="7" t="b">
        <v>0</v>
      </c>
      <c r="H45" s="7">
        <v>0</v>
      </c>
      <c r="I45" s="7">
        <v>0</v>
      </c>
      <c r="J45" s="7">
        <v>0</v>
      </c>
      <c r="K45" s="7">
        <v>0</v>
      </c>
      <c r="L45" s="25">
        <v>0</v>
      </c>
      <c r="M45" s="6" t="s">
        <v>2034</v>
      </c>
      <c r="N45" s="36" t="str">
        <f t="shared" si="9"/>
        <v>0</v>
      </c>
      <c r="O45" s="36"/>
      <c r="P45" s="6" t="str">
        <f t="shared" si="7"/>
        <v/>
      </c>
      <c r="Q45" s="6"/>
      <c r="R45" s="6"/>
      <c r="S45" s="36" t="str">
        <f t="shared" si="0"/>
        <v/>
      </c>
      <c r="T45" s="36"/>
      <c r="U45" s="6"/>
      <c r="V45" s="36" t="str">
        <f t="shared" si="1"/>
        <v/>
      </c>
      <c r="W45" s="6"/>
      <c r="X45" s="6"/>
      <c r="Y45" s="36" t="str">
        <f t="shared" si="2"/>
        <v/>
      </c>
      <c r="Z45" s="6"/>
      <c r="AA45" s="32" t="str">
        <f t="shared" si="3"/>
        <v/>
      </c>
      <c r="AB45" s="36"/>
      <c r="AC45" s="6" t="str">
        <f t="shared" si="8"/>
        <v/>
      </c>
      <c r="AD45" s="6"/>
      <c r="AE45" s="36"/>
      <c r="AF45" s="6" t="str">
        <f t="shared" si="4"/>
        <v/>
      </c>
      <c r="AG45" s="7"/>
      <c r="AH45" s="6"/>
      <c r="AI45" s="6"/>
      <c r="AJ45" s="36" t="str">
        <f t="shared" si="5"/>
        <v/>
      </c>
      <c r="AK45" s="6"/>
      <c r="AL45" s="5"/>
      <c r="AM45" s="32" t="str">
        <f t="shared" si="6"/>
        <v/>
      </c>
      <c r="AN45" s="7"/>
      <c r="AO45" s="5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</row>
    <row r="46" spans="1:69" ht="18.75" customHeight="1">
      <c r="A46" s="8"/>
      <c r="B46" s="7">
        <v>36</v>
      </c>
      <c r="C46" s="7" t="s">
        <v>628</v>
      </c>
      <c r="D46" s="7" t="s">
        <v>636</v>
      </c>
      <c r="E46" s="7">
        <v>4</v>
      </c>
      <c r="F46" s="7">
        <v>2</v>
      </c>
      <c r="G46" s="7" t="b">
        <v>0</v>
      </c>
      <c r="H46" s="7">
        <v>0</v>
      </c>
      <c r="I46" s="7">
        <v>0</v>
      </c>
      <c r="J46" s="7">
        <v>0</v>
      </c>
      <c r="K46" s="7">
        <v>0</v>
      </c>
      <c r="L46" s="25">
        <v>0</v>
      </c>
      <c r="M46" s="6" t="s">
        <v>2034</v>
      </c>
      <c r="N46" s="36" t="str">
        <f t="shared" si="9"/>
        <v>0</v>
      </c>
      <c r="O46" s="36"/>
      <c r="P46" s="6" t="str">
        <f t="shared" si="7"/>
        <v/>
      </c>
      <c r="Q46" s="6"/>
      <c r="R46" s="6"/>
      <c r="S46" s="36" t="str">
        <f t="shared" si="0"/>
        <v/>
      </c>
      <c r="T46" s="36"/>
      <c r="U46" s="6"/>
      <c r="V46" s="36" t="str">
        <f t="shared" si="1"/>
        <v/>
      </c>
      <c r="W46" s="6"/>
      <c r="X46" s="6"/>
      <c r="Y46" s="36" t="str">
        <f t="shared" si="2"/>
        <v/>
      </c>
      <c r="Z46" s="6"/>
      <c r="AA46" s="32" t="str">
        <f t="shared" si="3"/>
        <v/>
      </c>
      <c r="AB46" s="36"/>
      <c r="AC46" s="6" t="str">
        <f t="shared" si="8"/>
        <v/>
      </c>
      <c r="AD46" s="7"/>
      <c r="AE46" s="36"/>
      <c r="AF46" s="6" t="str">
        <f t="shared" si="4"/>
        <v/>
      </c>
      <c r="AG46" s="7"/>
      <c r="AH46" s="6"/>
      <c r="AI46" s="6"/>
      <c r="AJ46" s="36" t="str">
        <f t="shared" si="5"/>
        <v/>
      </c>
      <c r="AK46" s="6"/>
      <c r="AL46" s="5"/>
      <c r="AM46" s="32" t="str">
        <f t="shared" si="6"/>
        <v/>
      </c>
      <c r="AN46" s="7"/>
      <c r="AO46" s="5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</row>
    <row r="47" spans="1:69" ht="18.75" customHeight="1">
      <c r="A47" s="8"/>
      <c r="B47" s="5">
        <v>37</v>
      </c>
      <c r="C47" s="7" t="s">
        <v>629</v>
      </c>
      <c r="D47" s="7" t="s">
        <v>637</v>
      </c>
      <c r="E47" s="7">
        <v>5</v>
      </c>
      <c r="F47" s="7">
        <v>2</v>
      </c>
      <c r="G47" s="7" t="b">
        <v>0</v>
      </c>
      <c r="H47" s="7">
        <v>0</v>
      </c>
      <c r="I47" s="7">
        <v>0</v>
      </c>
      <c r="J47" s="7">
        <v>0</v>
      </c>
      <c r="K47" s="7">
        <v>0</v>
      </c>
      <c r="L47" s="25">
        <v>0</v>
      </c>
      <c r="M47" s="6" t="s">
        <v>2034</v>
      </c>
      <c r="N47" s="36" t="str">
        <f t="shared" si="9"/>
        <v>0</v>
      </c>
      <c r="O47" s="36"/>
      <c r="P47" s="6" t="str">
        <f t="shared" si="7"/>
        <v/>
      </c>
      <c r="Q47" s="6"/>
      <c r="R47" s="6"/>
      <c r="S47" s="36" t="str">
        <f t="shared" si="0"/>
        <v/>
      </c>
      <c r="T47" s="36"/>
      <c r="U47" s="6"/>
      <c r="V47" s="36" t="str">
        <f t="shared" si="1"/>
        <v/>
      </c>
      <c r="W47" s="6"/>
      <c r="X47" s="6"/>
      <c r="Y47" s="36" t="str">
        <f t="shared" si="2"/>
        <v/>
      </c>
      <c r="Z47" s="6"/>
      <c r="AA47" s="32" t="str">
        <f t="shared" si="3"/>
        <v/>
      </c>
      <c r="AB47" s="36"/>
      <c r="AC47" s="6" t="str">
        <f t="shared" si="8"/>
        <v/>
      </c>
      <c r="AD47" s="7"/>
      <c r="AE47" s="36"/>
      <c r="AF47" s="6" t="str">
        <f t="shared" si="4"/>
        <v/>
      </c>
      <c r="AG47" s="7"/>
      <c r="AH47" s="6"/>
      <c r="AI47" s="6"/>
      <c r="AJ47" s="36" t="str">
        <f t="shared" si="5"/>
        <v/>
      </c>
      <c r="AK47" s="6"/>
      <c r="AL47" s="5"/>
      <c r="AM47" s="32" t="str">
        <f t="shared" si="6"/>
        <v/>
      </c>
      <c r="AN47" s="7"/>
      <c r="AO47" s="5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</row>
    <row r="48" spans="1:69" ht="18.75" customHeight="1">
      <c r="A48" s="8"/>
      <c r="B48" s="7">
        <v>38</v>
      </c>
      <c r="C48" s="7" t="s">
        <v>630</v>
      </c>
      <c r="D48" s="7" t="s">
        <v>638</v>
      </c>
      <c r="E48" s="7">
        <v>6</v>
      </c>
      <c r="F48" s="7">
        <v>2</v>
      </c>
      <c r="G48" s="7" t="b">
        <v>0</v>
      </c>
      <c r="H48" s="7">
        <v>0</v>
      </c>
      <c r="I48" s="7">
        <v>0</v>
      </c>
      <c r="J48" s="7">
        <v>0</v>
      </c>
      <c r="K48" s="7">
        <v>0</v>
      </c>
      <c r="L48" s="25">
        <v>0</v>
      </c>
      <c r="M48" s="6" t="s">
        <v>2034</v>
      </c>
      <c r="N48" s="36" t="str">
        <f t="shared" si="9"/>
        <v>0</v>
      </c>
      <c r="O48" s="36"/>
      <c r="P48" s="6" t="str">
        <f t="shared" si="7"/>
        <v/>
      </c>
      <c r="Q48" s="6"/>
      <c r="R48" s="6"/>
      <c r="S48" s="36" t="str">
        <f t="shared" si="0"/>
        <v/>
      </c>
      <c r="T48" s="36"/>
      <c r="U48" s="6"/>
      <c r="V48" s="36" t="str">
        <f t="shared" si="1"/>
        <v/>
      </c>
      <c r="W48" s="6"/>
      <c r="X48" s="6"/>
      <c r="Y48" s="36" t="str">
        <f t="shared" si="2"/>
        <v/>
      </c>
      <c r="Z48" s="6"/>
      <c r="AA48" s="32" t="str">
        <f t="shared" si="3"/>
        <v/>
      </c>
      <c r="AB48" s="36"/>
      <c r="AC48" s="6" t="str">
        <f t="shared" si="8"/>
        <v/>
      </c>
      <c r="AD48" s="6"/>
      <c r="AE48" s="36"/>
      <c r="AF48" s="6" t="str">
        <f t="shared" si="4"/>
        <v/>
      </c>
      <c r="AG48" s="7"/>
      <c r="AH48" s="6"/>
      <c r="AI48" s="6"/>
      <c r="AJ48" s="36" t="str">
        <f t="shared" si="5"/>
        <v/>
      </c>
      <c r="AK48" s="6"/>
      <c r="AL48" s="5"/>
      <c r="AM48" s="32" t="str">
        <f t="shared" si="6"/>
        <v/>
      </c>
      <c r="AN48" s="7"/>
      <c r="AO48" s="5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</row>
    <row r="49" spans="1:69" ht="18.75" customHeight="1">
      <c r="A49" s="8"/>
      <c r="B49" s="7">
        <v>39</v>
      </c>
      <c r="C49" s="7" t="s">
        <v>639</v>
      </c>
      <c r="D49" s="7" t="s">
        <v>640</v>
      </c>
      <c r="E49" s="7">
        <v>7</v>
      </c>
      <c r="F49" s="7">
        <v>1</v>
      </c>
      <c r="G49" s="7" t="b">
        <v>0</v>
      </c>
      <c r="H49" s="7">
        <v>0</v>
      </c>
      <c r="I49" s="7">
        <v>0</v>
      </c>
      <c r="J49" s="7">
        <v>0</v>
      </c>
      <c r="K49" s="7">
        <v>0</v>
      </c>
      <c r="L49" s="25">
        <v>0</v>
      </c>
      <c r="M49" s="6" t="s">
        <v>2034</v>
      </c>
      <c r="N49" s="36" t="str">
        <f t="shared" si="9"/>
        <v>0</v>
      </c>
      <c r="O49" s="36"/>
      <c r="P49" s="6" t="str">
        <f t="shared" si="7"/>
        <v/>
      </c>
      <c r="Q49" s="6"/>
      <c r="R49" s="6"/>
      <c r="S49" s="36" t="str">
        <f t="shared" si="0"/>
        <v/>
      </c>
      <c r="T49" s="36"/>
      <c r="U49" s="6"/>
      <c r="V49" s="36" t="str">
        <f t="shared" si="1"/>
        <v/>
      </c>
      <c r="W49" s="6"/>
      <c r="X49" s="6"/>
      <c r="Y49" s="36" t="str">
        <f t="shared" si="2"/>
        <v/>
      </c>
      <c r="Z49" s="6"/>
      <c r="AA49" s="32" t="str">
        <f t="shared" si="3"/>
        <v/>
      </c>
      <c r="AB49" s="36"/>
      <c r="AC49" s="6" t="str">
        <f t="shared" si="8"/>
        <v/>
      </c>
      <c r="AD49" s="6"/>
      <c r="AE49" s="36"/>
      <c r="AF49" s="6" t="str">
        <f t="shared" si="4"/>
        <v/>
      </c>
      <c r="AG49" s="7"/>
      <c r="AH49" s="6"/>
      <c r="AI49" s="6"/>
      <c r="AJ49" s="36" t="str">
        <f t="shared" si="5"/>
        <v/>
      </c>
      <c r="AK49" s="6"/>
      <c r="AL49" s="5"/>
      <c r="AM49" s="32" t="str">
        <f t="shared" si="6"/>
        <v/>
      </c>
      <c r="AN49" s="7"/>
      <c r="AO49" s="5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</row>
    <row r="50" spans="1:69" ht="18.75" customHeight="1">
      <c r="A50" s="8"/>
      <c r="B50" s="5">
        <v>40</v>
      </c>
      <c r="C50" s="7" t="s">
        <v>642</v>
      </c>
      <c r="D50" s="7" t="s">
        <v>641</v>
      </c>
      <c r="E50" s="7">
        <v>8</v>
      </c>
      <c r="F50" s="7">
        <v>1</v>
      </c>
      <c r="G50" s="7" t="b">
        <v>0</v>
      </c>
      <c r="H50" s="7">
        <v>0</v>
      </c>
      <c r="I50" s="7">
        <v>31</v>
      </c>
      <c r="J50" s="7">
        <v>0</v>
      </c>
      <c r="K50" s="7">
        <v>0</v>
      </c>
      <c r="L50" s="25">
        <v>0</v>
      </c>
      <c r="M50" s="6" t="s">
        <v>2034</v>
      </c>
      <c r="N50" s="36" t="str">
        <f t="shared" si="9"/>
        <v>0</v>
      </c>
      <c r="O50" s="36"/>
      <c r="P50" s="6" t="str">
        <f t="shared" si="7"/>
        <v/>
      </c>
      <c r="Q50" s="6"/>
      <c r="R50" s="6"/>
      <c r="S50" s="36" t="str">
        <f t="shared" si="0"/>
        <v/>
      </c>
      <c r="T50" s="36"/>
      <c r="U50" s="6"/>
      <c r="V50" s="36" t="str">
        <f t="shared" si="1"/>
        <v/>
      </c>
      <c r="W50" s="6"/>
      <c r="X50" s="6"/>
      <c r="Y50" s="36" t="str">
        <f t="shared" si="2"/>
        <v/>
      </c>
      <c r="Z50" s="6"/>
      <c r="AA50" s="32" t="str">
        <f t="shared" si="3"/>
        <v/>
      </c>
      <c r="AB50" s="36"/>
      <c r="AC50" s="6" t="str">
        <f t="shared" si="8"/>
        <v/>
      </c>
      <c r="AD50" s="7"/>
      <c r="AE50" s="36"/>
      <c r="AF50" s="6" t="str">
        <f t="shared" si="4"/>
        <v/>
      </c>
      <c r="AG50" s="7"/>
      <c r="AH50" s="6"/>
      <c r="AI50" s="6"/>
      <c r="AJ50" s="36" t="str">
        <f t="shared" si="5"/>
        <v/>
      </c>
      <c r="AK50" s="6"/>
      <c r="AL50" s="5"/>
      <c r="AM50" s="32" t="str">
        <f t="shared" si="6"/>
        <v/>
      </c>
      <c r="AN50" s="7"/>
      <c r="AO50" s="5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</row>
    <row r="51" spans="1:69" ht="18.75" customHeight="1">
      <c r="A51" s="8"/>
      <c r="B51" s="7">
        <v>41</v>
      </c>
      <c r="C51" s="7" t="s">
        <v>643</v>
      </c>
      <c r="D51" s="7" t="s">
        <v>680</v>
      </c>
      <c r="E51" s="7">
        <v>8</v>
      </c>
      <c r="F51" s="7">
        <v>1</v>
      </c>
      <c r="G51" s="7" t="b">
        <v>0</v>
      </c>
      <c r="H51" s="7">
        <v>0</v>
      </c>
      <c r="I51" s="7">
        <v>32</v>
      </c>
      <c r="J51" s="7">
        <v>0</v>
      </c>
      <c r="K51" s="7">
        <v>0</v>
      </c>
      <c r="L51" s="25">
        <v>0</v>
      </c>
      <c r="M51" s="6" t="s">
        <v>2034</v>
      </c>
      <c r="N51" s="36" t="str">
        <f t="shared" si="9"/>
        <v>0</v>
      </c>
      <c r="O51" s="36"/>
      <c r="P51" s="6" t="str">
        <f t="shared" si="7"/>
        <v/>
      </c>
      <c r="Q51" s="6"/>
      <c r="R51" s="6"/>
      <c r="S51" s="36" t="str">
        <f t="shared" si="0"/>
        <v/>
      </c>
      <c r="T51" s="36"/>
      <c r="U51" s="6"/>
      <c r="V51" s="36" t="str">
        <f t="shared" si="1"/>
        <v/>
      </c>
      <c r="W51" s="6"/>
      <c r="X51" s="6"/>
      <c r="Y51" s="36" t="str">
        <f t="shared" si="2"/>
        <v/>
      </c>
      <c r="Z51" s="6"/>
      <c r="AA51" s="32" t="str">
        <f t="shared" si="3"/>
        <v/>
      </c>
      <c r="AB51" s="36"/>
      <c r="AC51" s="6" t="str">
        <f t="shared" si="8"/>
        <v/>
      </c>
      <c r="AD51" s="7"/>
      <c r="AE51" s="36"/>
      <c r="AF51" s="6" t="str">
        <f t="shared" si="4"/>
        <v/>
      </c>
      <c r="AG51" s="6"/>
      <c r="AH51" s="6"/>
      <c r="AI51" s="6"/>
      <c r="AJ51" s="36" t="str">
        <f t="shared" si="5"/>
        <v/>
      </c>
      <c r="AK51" s="6"/>
      <c r="AL51" s="5"/>
      <c r="AM51" s="32" t="str">
        <f t="shared" si="6"/>
        <v/>
      </c>
      <c r="AN51" s="5"/>
      <c r="AO51" s="5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</row>
    <row r="52" spans="1:69" ht="18.75" customHeight="1">
      <c r="B52" s="7">
        <v>42</v>
      </c>
      <c r="C52" s="7" t="s">
        <v>644</v>
      </c>
      <c r="D52" s="7" t="s">
        <v>681</v>
      </c>
      <c r="E52" s="7">
        <v>8</v>
      </c>
      <c r="F52" s="7">
        <v>1</v>
      </c>
      <c r="G52" s="7" t="b">
        <v>0</v>
      </c>
      <c r="H52" s="7">
        <v>0</v>
      </c>
      <c r="I52" s="7">
        <v>33</v>
      </c>
      <c r="J52" s="7">
        <v>0</v>
      </c>
      <c r="K52" s="7">
        <v>0</v>
      </c>
      <c r="L52" s="25">
        <v>0</v>
      </c>
      <c r="M52" s="6" t="s">
        <v>2034</v>
      </c>
      <c r="N52" s="36" t="str">
        <f t="shared" si="9"/>
        <v>0</v>
      </c>
      <c r="O52" s="36"/>
      <c r="P52" s="6" t="str">
        <f t="shared" si="7"/>
        <v/>
      </c>
      <c r="Q52" s="6"/>
      <c r="R52" s="6"/>
      <c r="S52" s="36" t="str">
        <f t="shared" si="0"/>
        <v/>
      </c>
      <c r="T52" s="36"/>
      <c r="U52" s="6"/>
      <c r="V52" s="36" t="str">
        <f t="shared" si="1"/>
        <v/>
      </c>
      <c r="W52" s="6"/>
      <c r="X52" s="6"/>
      <c r="Y52" s="36" t="str">
        <f t="shared" si="2"/>
        <v/>
      </c>
      <c r="Z52" s="6"/>
      <c r="AA52" s="32" t="str">
        <f t="shared" si="3"/>
        <v/>
      </c>
      <c r="AB52" s="36"/>
      <c r="AC52" s="6" t="str">
        <f t="shared" si="8"/>
        <v/>
      </c>
      <c r="AD52" s="6"/>
      <c r="AE52" s="36"/>
      <c r="AF52" s="6" t="str">
        <f t="shared" si="4"/>
        <v/>
      </c>
      <c r="AG52" s="6"/>
      <c r="AH52" s="6"/>
      <c r="AI52" s="6"/>
      <c r="AJ52" s="36" t="str">
        <f t="shared" si="5"/>
        <v/>
      </c>
      <c r="AK52" s="6"/>
      <c r="AL52" s="5"/>
      <c r="AM52" s="32" t="str">
        <f t="shared" si="6"/>
        <v/>
      </c>
      <c r="AN52" s="5"/>
      <c r="AO52" s="5"/>
      <c r="AP52" s="13"/>
    </row>
    <row r="53" spans="1:69" ht="18.75" customHeight="1">
      <c r="B53" s="5">
        <v>43</v>
      </c>
      <c r="C53" s="7" t="s">
        <v>645</v>
      </c>
      <c r="D53" s="7" t="s">
        <v>682</v>
      </c>
      <c r="E53" s="7">
        <v>8</v>
      </c>
      <c r="F53" s="7">
        <v>1</v>
      </c>
      <c r="G53" s="7" t="b">
        <v>0</v>
      </c>
      <c r="H53" s="7">
        <v>0</v>
      </c>
      <c r="I53" s="7">
        <v>34</v>
      </c>
      <c r="J53" s="7">
        <v>0</v>
      </c>
      <c r="K53" s="7">
        <v>0</v>
      </c>
      <c r="L53" s="25">
        <v>0</v>
      </c>
      <c r="M53" s="6" t="s">
        <v>2034</v>
      </c>
      <c r="N53" s="36" t="str">
        <f t="shared" si="9"/>
        <v>0</v>
      </c>
      <c r="O53" s="36"/>
      <c r="P53" s="6" t="str">
        <f t="shared" si="7"/>
        <v/>
      </c>
      <c r="Q53" s="6"/>
      <c r="R53" s="6"/>
      <c r="S53" s="36" t="str">
        <f t="shared" si="0"/>
        <v/>
      </c>
      <c r="T53" s="36"/>
      <c r="U53" s="6"/>
      <c r="V53" s="36" t="str">
        <f t="shared" si="1"/>
        <v/>
      </c>
      <c r="W53" s="6"/>
      <c r="X53" s="6"/>
      <c r="Y53" s="36" t="str">
        <f t="shared" si="2"/>
        <v/>
      </c>
      <c r="Z53" s="6"/>
      <c r="AA53" s="32" t="str">
        <f t="shared" si="3"/>
        <v/>
      </c>
      <c r="AB53" s="36"/>
      <c r="AC53" s="6" t="str">
        <f t="shared" si="8"/>
        <v/>
      </c>
      <c r="AD53" s="6"/>
      <c r="AE53" s="36"/>
      <c r="AF53" s="6" t="str">
        <f t="shared" si="4"/>
        <v/>
      </c>
      <c r="AG53" s="7"/>
      <c r="AH53" s="6"/>
      <c r="AI53" s="6"/>
      <c r="AJ53" s="36" t="str">
        <f t="shared" si="5"/>
        <v/>
      </c>
      <c r="AK53" s="6"/>
      <c r="AL53" s="5"/>
      <c r="AM53" s="32" t="str">
        <f t="shared" si="6"/>
        <v/>
      </c>
      <c r="AN53" s="7"/>
      <c r="AO53" s="5"/>
      <c r="AP53" s="13"/>
    </row>
    <row r="54" spans="1:69" ht="18.75" customHeight="1">
      <c r="B54" s="7">
        <v>44</v>
      </c>
      <c r="C54" s="7" t="s">
        <v>646</v>
      </c>
      <c r="D54" s="7" t="s">
        <v>683</v>
      </c>
      <c r="E54" s="7">
        <v>8</v>
      </c>
      <c r="F54" s="7">
        <v>1</v>
      </c>
      <c r="G54" s="7" t="b">
        <v>0</v>
      </c>
      <c r="H54" s="7">
        <v>0</v>
      </c>
      <c r="I54" s="7">
        <v>35</v>
      </c>
      <c r="J54" s="7">
        <v>0</v>
      </c>
      <c r="K54" s="7">
        <v>0</v>
      </c>
      <c r="L54" s="25">
        <v>0</v>
      </c>
      <c r="M54" s="6" t="s">
        <v>2034</v>
      </c>
      <c r="N54" s="36" t="str">
        <f t="shared" si="9"/>
        <v>0</v>
      </c>
      <c r="O54" s="36"/>
      <c r="P54" s="6" t="str">
        <f t="shared" si="7"/>
        <v/>
      </c>
      <c r="Q54" s="6"/>
      <c r="R54" s="6"/>
      <c r="S54" s="36" t="str">
        <f t="shared" si="0"/>
        <v/>
      </c>
      <c r="T54" s="36"/>
      <c r="U54" s="6"/>
      <c r="V54" s="36" t="str">
        <f t="shared" si="1"/>
        <v/>
      </c>
      <c r="W54" s="6"/>
      <c r="X54" s="6"/>
      <c r="Y54" s="36" t="str">
        <f t="shared" si="2"/>
        <v/>
      </c>
      <c r="Z54" s="6"/>
      <c r="AA54" s="32" t="str">
        <f t="shared" si="3"/>
        <v/>
      </c>
      <c r="AB54" s="36"/>
      <c r="AC54" s="6" t="str">
        <f t="shared" si="8"/>
        <v/>
      </c>
      <c r="AD54" s="7"/>
      <c r="AE54" s="36"/>
      <c r="AF54" s="6" t="str">
        <f t="shared" si="4"/>
        <v/>
      </c>
      <c r="AG54" s="7"/>
      <c r="AH54" s="6"/>
      <c r="AI54" s="6"/>
      <c r="AJ54" s="36" t="str">
        <f t="shared" si="5"/>
        <v/>
      </c>
      <c r="AK54" s="6"/>
      <c r="AL54" s="5"/>
      <c r="AM54" s="32" t="str">
        <f t="shared" si="6"/>
        <v/>
      </c>
      <c r="AN54" s="7"/>
      <c r="AO54" s="5"/>
      <c r="AP54" s="13"/>
    </row>
    <row r="55" spans="1:69" ht="18.75" customHeight="1">
      <c r="B55" s="7">
        <v>45</v>
      </c>
      <c r="C55" s="7" t="s">
        <v>647</v>
      </c>
      <c r="D55" s="7" t="s">
        <v>684</v>
      </c>
      <c r="E55" s="7">
        <v>8</v>
      </c>
      <c r="F55" s="7">
        <v>1</v>
      </c>
      <c r="G55" s="7" t="b">
        <v>0</v>
      </c>
      <c r="H55" s="7">
        <v>0</v>
      </c>
      <c r="I55" s="7">
        <v>36</v>
      </c>
      <c r="J55" s="7">
        <v>0</v>
      </c>
      <c r="K55" s="7">
        <v>0</v>
      </c>
      <c r="L55" s="25">
        <v>0</v>
      </c>
      <c r="M55" s="6" t="s">
        <v>2034</v>
      </c>
      <c r="N55" s="36" t="str">
        <f t="shared" si="9"/>
        <v>0</v>
      </c>
      <c r="O55" s="36"/>
      <c r="P55" s="6" t="str">
        <f t="shared" si="7"/>
        <v/>
      </c>
      <c r="Q55" s="6"/>
      <c r="R55" s="6"/>
      <c r="S55" s="36" t="str">
        <f t="shared" si="0"/>
        <v/>
      </c>
      <c r="T55" s="36"/>
      <c r="U55" s="6"/>
      <c r="V55" s="36" t="str">
        <f t="shared" si="1"/>
        <v/>
      </c>
      <c r="W55" s="6"/>
      <c r="X55" s="6"/>
      <c r="Y55" s="36" t="str">
        <f t="shared" si="2"/>
        <v/>
      </c>
      <c r="Z55" s="6"/>
      <c r="AA55" s="32" t="str">
        <f t="shared" si="3"/>
        <v/>
      </c>
      <c r="AB55" s="36"/>
      <c r="AC55" s="6" t="str">
        <f t="shared" si="8"/>
        <v/>
      </c>
      <c r="AD55" s="7"/>
      <c r="AE55" s="36"/>
      <c r="AF55" s="6" t="str">
        <f t="shared" si="4"/>
        <v/>
      </c>
      <c r="AG55" s="7"/>
      <c r="AH55" s="6"/>
      <c r="AI55" s="6"/>
      <c r="AJ55" s="36" t="str">
        <f t="shared" si="5"/>
        <v/>
      </c>
      <c r="AK55" s="6"/>
      <c r="AL55" s="5"/>
      <c r="AM55" s="32" t="str">
        <f t="shared" si="6"/>
        <v/>
      </c>
      <c r="AN55" s="7"/>
      <c r="AO55" s="5"/>
      <c r="AP55" s="13"/>
    </row>
    <row r="56" spans="1:69" ht="18.75" customHeight="1">
      <c r="B56" s="5">
        <v>46</v>
      </c>
      <c r="C56" s="7" t="s">
        <v>648</v>
      </c>
      <c r="D56" s="7" t="s">
        <v>685</v>
      </c>
      <c r="E56" s="7">
        <v>8</v>
      </c>
      <c r="F56" s="7">
        <v>1</v>
      </c>
      <c r="G56" s="7" t="b">
        <v>0</v>
      </c>
      <c r="H56" s="7">
        <v>0</v>
      </c>
      <c r="I56" s="7">
        <v>37</v>
      </c>
      <c r="J56" s="7">
        <v>0</v>
      </c>
      <c r="K56" s="7">
        <v>0</v>
      </c>
      <c r="L56" s="25">
        <v>0</v>
      </c>
      <c r="M56" s="6" t="s">
        <v>2034</v>
      </c>
      <c r="N56" s="36" t="str">
        <f t="shared" si="9"/>
        <v>0</v>
      </c>
      <c r="O56" s="36"/>
      <c r="P56" s="6" t="str">
        <f t="shared" si="7"/>
        <v/>
      </c>
      <c r="Q56" s="6"/>
      <c r="R56" s="6"/>
      <c r="S56" s="36" t="str">
        <f t="shared" si="0"/>
        <v/>
      </c>
      <c r="T56" s="36"/>
      <c r="U56" s="6"/>
      <c r="V56" s="36" t="str">
        <f t="shared" si="1"/>
        <v/>
      </c>
      <c r="W56" s="6"/>
      <c r="X56" s="6"/>
      <c r="Y56" s="36" t="str">
        <f t="shared" si="2"/>
        <v/>
      </c>
      <c r="Z56" s="6"/>
      <c r="AA56" s="32" t="str">
        <f t="shared" si="3"/>
        <v/>
      </c>
      <c r="AB56" s="36"/>
      <c r="AC56" s="6" t="str">
        <f t="shared" si="8"/>
        <v/>
      </c>
      <c r="AD56" s="6"/>
      <c r="AE56" s="36"/>
      <c r="AF56" s="6" t="str">
        <f t="shared" si="4"/>
        <v/>
      </c>
      <c r="AG56" s="7"/>
      <c r="AH56" s="6"/>
      <c r="AI56" s="6"/>
      <c r="AJ56" s="36" t="str">
        <f t="shared" si="5"/>
        <v/>
      </c>
      <c r="AK56" s="6"/>
      <c r="AL56" s="5"/>
      <c r="AM56" s="32" t="str">
        <f t="shared" si="6"/>
        <v/>
      </c>
      <c r="AN56" s="7"/>
      <c r="AO56" s="5"/>
      <c r="AP56" s="13"/>
    </row>
    <row r="57" spans="1:69" ht="18.75" customHeight="1">
      <c r="B57" s="7">
        <v>47</v>
      </c>
      <c r="C57" s="7" t="s">
        <v>649</v>
      </c>
      <c r="D57" s="7" t="s">
        <v>686</v>
      </c>
      <c r="E57" s="7">
        <v>8</v>
      </c>
      <c r="F57" s="7">
        <v>1</v>
      </c>
      <c r="G57" s="7" t="b">
        <v>0</v>
      </c>
      <c r="H57" s="7">
        <v>0</v>
      </c>
      <c r="I57" s="7">
        <v>38</v>
      </c>
      <c r="J57" s="7">
        <v>0</v>
      </c>
      <c r="K57" s="7">
        <v>0</v>
      </c>
      <c r="L57" s="25">
        <v>0</v>
      </c>
      <c r="M57" s="6" t="s">
        <v>2034</v>
      </c>
      <c r="N57" s="36" t="str">
        <f t="shared" si="9"/>
        <v>0</v>
      </c>
      <c r="O57" s="36"/>
      <c r="P57" s="6" t="str">
        <f t="shared" si="7"/>
        <v/>
      </c>
      <c r="Q57" s="6"/>
      <c r="R57" s="6"/>
      <c r="S57" s="36" t="str">
        <f t="shared" si="0"/>
        <v/>
      </c>
      <c r="T57" s="36"/>
      <c r="U57" s="6"/>
      <c r="V57" s="36" t="str">
        <f t="shared" si="1"/>
        <v/>
      </c>
      <c r="W57" s="6"/>
      <c r="X57" s="6"/>
      <c r="Y57" s="36" t="str">
        <f t="shared" si="2"/>
        <v/>
      </c>
      <c r="Z57" s="6"/>
      <c r="AA57" s="32" t="str">
        <f t="shared" si="3"/>
        <v/>
      </c>
      <c r="AB57" s="36"/>
      <c r="AC57" s="6" t="str">
        <f t="shared" si="8"/>
        <v/>
      </c>
      <c r="AD57" s="6"/>
      <c r="AE57" s="36"/>
      <c r="AF57" s="6" t="str">
        <f t="shared" si="4"/>
        <v/>
      </c>
      <c r="AG57" s="7"/>
      <c r="AH57" s="6"/>
      <c r="AI57" s="6"/>
      <c r="AJ57" s="36" t="str">
        <f t="shared" si="5"/>
        <v/>
      </c>
      <c r="AK57" s="6"/>
      <c r="AL57" s="5"/>
      <c r="AM57" s="32" t="str">
        <f t="shared" si="6"/>
        <v/>
      </c>
      <c r="AN57" s="7"/>
      <c r="AO57" s="5"/>
      <c r="AP57" s="13"/>
    </row>
    <row r="58" spans="1:69" ht="18.75" customHeight="1">
      <c r="B58" s="7">
        <v>48</v>
      </c>
      <c r="C58" s="7" t="s">
        <v>701</v>
      </c>
      <c r="D58" s="7" t="s">
        <v>650</v>
      </c>
      <c r="E58" s="7">
        <v>9</v>
      </c>
      <c r="F58" s="7">
        <v>1</v>
      </c>
      <c r="G58" s="7" t="b">
        <v>0</v>
      </c>
      <c r="H58" s="7">
        <v>0</v>
      </c>
      <c r="I58" s="7">
        <v>0</v>
      </c>
      <c r="J58" s="7">
        <v>1</v>
      </c>
      <c r="K58" s="7">
        <v>0</v>
      </c>
      <c r="L58" s="25">
        <v>0</v>
      </c>
      <c r="M58" s="6" t="s">
        <v>2034</v>
      </c>
      <c r="N58" s="36" t="str">
        <f t="shared" si="9"/>
        <v>0</v>
      </c>
      <c r="O58" s="36"/>
      <c r="P58" s="6" t="str">
        <f t="shared" si="7"/>
        <v/>
      </c>
      <c r="Q58" s="6"/>
      <c r="R58" s="6"/>
      <c r="S58" s="36" t="str">
        <f t="shared" si="0"/>
        <v/>
      </c>
      <c r="T58" s="36"/>
      <c r="U58" s="6"/>
      <c r="V58" s="36" t="str">
        <f t="shared" si="1"/>
        <v/>
      </c>
      <c r="W58" s="6"/>
      <c r="X58" s="6"/>
      <c r="Y58" s="36" t="str">
        <f t="shared" si="2"/>
        <v/>
      </c>
      <c r="Z58" s="6"/>
      <c r="AA58" s="32" t="str">
        <f t="shared" si="3"/>
        <v/>
      </c>
      <c r="AB58" s="36"/>
      <c r="AC58" s="6" t="str">
        <f t="shared" si="8"/>
        <v/>
      </c>
      <c r="AD58" s="6"/>
      <c r="AE58" s="36"/>
      <c r="AF58" s="6" t="str">
        <f t="shared" si="4"/>
        <v/>
      </c>
      <c r="AG58" s="7"/>
      <c r="AH58" s="6"/>
      <c r="AI58" s="6"/>
      <c r="AJ58" s="36" t="str">
        <f t="shared" si="5"/>
        <v/>
      </c>
      <c r="AK58" s="6"/>
      <c r="AL58" s="5"/>
      <c r="AM58" s="32" t="str">
        <f t="shared" si="6"/>
        <v/>
      </c>
      <c r="AN58" s="7"/>
      <c r="AO58" s="5"/>
      <c r="AP58" s="13"/>
    </row>
    <row r="59" spans="1:69" ht="18.75" customHeight="1">
      <c r="B59" s="5">
        <v>49</v>
      </c>
      <c r="C59" s="7" t="s">
        <v>702</v>
      </c>
      <c r="D59" s="7" t="s">
        <v>651</v>
      </c>
      <c r="E59" s="7">
        <v>9</v>
      </c>
      <c r="F59" s="7">
        <v>1</v>
      </c>
      <c r="G59" s="7" t="b">
        <v>0</v>
      </c>
      <c r="H59" s="7">
        <v>0</v>
      </c>
      <c r="I59" s="7">
        <v>0</v>
      </c>
      <c r="J59" s="7">
        <v>2</v>
      </c>
      <c r="K59" s="7">
        <v>0</v>
      </c>
      <c r="L59" s="25">
        <v>0</v>
      </c>
      <c r="M59" s="6" t="s">
        <v>2034</v>
      </c>
      <c r="N59" s="36" t="str">
        <f t="shared" si="9"/>
        <v>0</v>
      </c>
      <c r="O59" s="36"/>
      <c r="P59" s="6" t="str">
        <f t="shared" si="7"/>
        <v/>
      </c>
      <c r="Q59" s="6"/>
      <c r="R59" s="6"/>
      <c r="S59" s="36" t="str">
        <f t="shared" si="0"/>
        <v/>
      </c>
      <c r="T59" s="36"/>
      <c r="U59" s="6"/>
      <c r="V59" s="36" t="str">
        <f t="shared" si="1"/>
        <v/>
      </c>
      <c r="W59" s="6"/>
      <c r="X59" s="6"/>
      <c r="Y59" s="36" t="str">
        <f t="shared" si="2"/>
        <v/>
      </c>
      <c r="Z59" s="6"/>
      <c r="AA59" s="32" t="str">
        <f t="shared" si="3"/>
        <v/>
      </c>
      <c r="AB59" s="36"/>
      <c r="AC59" s="6" t="str">
        <f t="shared" si="8"/>
        <v/>
      </c>
      <c r="AD59" s="7"/>
      <c r="AE59" s="36"/>
      <c r="AF59" s="6" t="str">
        <f t="shared" si="4"/>
        <v/>
      </c>
      <c r="AG59" s="7"/>
      <c r="AH59" s="6"/>
      <c r="AI59" s="6"/>
      <c r="AJ59" s="36" t="str">
        <f t="shared" si="5"/>
        <v/>
      </c>
      <c r="AK59" s="6"/>
      <c r="AL59" s="5"/>
      <c r="AM59" s="32" t="str">
        <f t="shared" si="6"/>
        <v/>
      </c>
      <c r="AN59" s="7"/>
      <c r="AO59" s="5"/>
      <c r="AP59" s="13"/>
    </row>
    <row r="60" spans="1:69" ht="18.75" customHeight="1">
      <c r="B60" s="7">
        <v>50</v>
      </c>
      <c r="C60" s="7" t="s">
        <v>652</v>
      </c>
      <c r="D60" s="7" t="s">
        <v>660</v>
      </c>
      <c r="E60" s="7">
        <v>11</v>
      </c>
      <c r="F60" s="7">
        <v>1</v>
      </c>
      <c r="G60" s="7" t="b">
        <v>0</v>
      </c>
      <c r="H60" s="7">
        <v>0</v>
      </c>
      <c r="I60" s="7">
        <v>31</v>
      </c>
      <c r="J60" s="7">
        <v>0</v>
      </c>
      <c r="K60" s="7">
        <v>0</v>
      </c>
      <c r="L60" s="25">
        <v>0</v>
      </c>
      <c r="M60" s="6" t="s">
        <v>2034</v>
      </c>
      <c r="N60" s="36" t="str">
        <f t="shared" si="9"/>
        <v>0</v>
      </c>
      <c r="O60" s="36"/>
      <c r="P60" s="6" t="str">
        <f t="shared" si="7"/>
        <v/>
      </c>
      <c r="Q60" s="6"/>
      <c r="R60" s="6"/>
      <c r="S60" s="36" t="str">
        <f t="shared" si="0"/>
        <v/>
      </c>
      <c r="T60" s="36"/>
      <c r="U60" s="6"/>
      <c r="V60" s="36" t="str">
        <f t="shared" si="1"/>
        <v/>
      </c>
      <c r="W60" s="6"/>
      <c r="X60" s="6"/>
      <c r="Y60" s="36" t="str">
        <f t="shared" si="2"/>
        <v/>
      </c>
      <c r="Z60" s="6"/>
      <c r="AA60" s="32" t="str">
        <f t="shared" si="3"/>
        <v/>
      </c>
      <c r="AB60" s="36"/>
      <c r="AC60" s="6" t="str">
        <f t="shared" si="8"/>
        <v/>
      </c>
      <c r="AD60" s="7"/>
      <c r="AE60" s="36"/>
      <c r="AF60" s="6" t="str">
        <f t="shared" si="4"/>
        <v/>
      </c>
      <c r="AG60" s="7"/>
      <c r="AH60" s="6"/>
      <c r="AI60" s="6"/>
      <c r="AJ60" s="36" t="str">
        <f t="shared" si="5"/>
        <v/>
      </c>
      <c r="AK60" s="6"/>
      <c r="AL60" s="5"/>
      <c r="AM60" s="32" t="str">
        <f t="shared" si="6"/>
        <v/>
      </c>
      <c r="AN60" s="7"/>
      <c r="AO60" s="5"/>
      <c r="AP60" s="13"/>
    </row>
    <row r="61" spans="1:69" ht="18.75" customHeight="1">
      <c r="B61" s="7">
        <v>51</v>
      </c>
      <c r="C61" s="7" t="s">
        <v>653</v>
      </c>
      <c r="D61" s="7" t="s">
        <v>661</v>
      </c>
      <c r="E61" s="7">
        <v>11</v>
      </c>
      <c r="F61" s="7">
        <v>1</v>
      </c>
      <c r="G61" s="7" t="b">
        <v>0</v>
      </c>
      <c r="H61" s="7">
        <v>0</v>
      </c>
      <c r="I61" s="7">
        <v>32</v>
      </c>
      <c r="J61" s="7">
        <v>0</v>
      </c>
      <c r="K61" s="7">
        <v>0</v>
      </c>
      <c r="L61" s="25">
        <v>0</v>
      </c>
      <c r="M61" s="6" t="s">
        <v>2034</v>
      </c>
      <c r="N61" s="36" t="str">
        <f t="shared" si="9"/>
        <v>0</v>
      </c>
      <c r="O61" s="36"/>
      <c r="P61" s="6" t="str">
        <f t="shared" si="7"/>
        <v/>
      </c>
      <c r="Q61" s="6"/>
      <c r="R61" s="6"/>
      <c r="S61" s="36" t="str">
        <f t="shared" si="0"/>
        <v/>
      </c>
      <c r="T61" s="36"/>
      <c r="U61" s="6"/>
      <c r="V61" s="36" t="str">
        <f t="shared" si="1"/>
        <v/>
      </c>
      <c r="W61" s="6"/>
      <c r="X61" s="6"/>
      <c r="Y61" s="36" t="str">
        <f t="shared" si="2"/>
        <v/>
      </c>
      <c r="Z61" s="6"/>
      <c r="AA61" s="32" t="str">
        <f t="shared" si="3"/>
        <v/>
      </c>
      <c r="AB61" s="36"/>
      <c r="AC61" s="6" t="str">
        <f t="shared" si="8"/>
        <v/>
      </c>
      <c r="AD61" s="7"/>
      <c r="AE61" s="36"/>
      <c r="AF61" s="6" t="str">
        <f t="shared" si="4"/>
        <v/>
      </c>
      <c r="AG61" s="6"/>
      <c r="AH61" s="6"/>
      <c r="AI61" s="6"/>
      <c r="AJ61" s="36" t="str">
        <f t="shared" si="5"/>
        <v/>
      </c>
      <c r="AK61" s="6"/>
      <c r="AL61" s="5"/>
      <c r="AM61" s="32" t="str">
        <f t="shared" si="6"/>
        <v/>
      </c>
      <c r="AN61" s="5"/>
      <c r="AO61" s="5"/>
      <c r="AP61" s="13"/>
    </row>
    <row r="62" spans="1:69" ht="18.75" customHeight="1">
      <c r="B62" s="5">
        <v>52</v>
      </c>
      <c r="C62" s="7" t="s">
        <v>654</v>
      </c>
      <c r="D62" s="7" t="s">
        <v>662</v>
      </c>
      <c r="E62" s="7">
        <v>11</v>
      </c>
      <c r="F62" s="7">
        <v>1</v>
      </c>
      <c r="G62" s="7" t="b">
        <v>0</v>
      </c>
      <c r="H62" s="7">
        <v>0</v>
      </c>
      <c r="I62" s="7">
        <v>33</v>
      </c>
      <c r="J62" s="7">
        <v>0</v>
      </c>
      <c r="K62" s="7">
        <v>0</v>
      </c>
      <c r="L62" s="25">
        <v>0</v>
      </c>
      <c r="M62" s="6" t="s">
        <v>2034</v>
      </c>
      <c r="N62" s="36" t="str">
        <f t="shared" si="9"/>
        <v>0</v>
      </c>
      <c r="O62" s="36"/>
      <c r="P62" s="6" t="str">
        <f t="shared" si="7"/>
        <v/>
      </c>
      <c r="Q62" s="6"/>
      <c r="R62" s="6"/>
      <c r="S62" s="36" t="str">
        <f t="shared" si="0"/>
        <v/>
      </c>
      <c r="T62" s="36"/>
      <c r="U62" s="6"/>
      <c r="V62" s="36" t="str">
        <f t="shared" si="1"/>
        <v/>
      </c>
      <c r="W62" s="6"/>
      <c r="X62" s="6"/>
      <c r="Y62" s="36" t="str">
        <f t="shared" si="2"/>
        <v/>
      </c>
      <c r="Z62" s="6"/>
      <c r="AA62" s="32" t="str">
        <f t="shared" si="3"/>
        <v/>
      </c>
      <c r="AB62" s="36"/>
      <c r="AC62" s="6" t="str">
        <f t="shared" si="8"/>
        <v/>
      </c>
      <c r="AD62" s="6"/>
      <c r="AE62" s="36"/>
      <c r="AF62" s="6" t="str">
        <f t="shared" si="4"/>
        <v/>
      </c>
      <c r="AG62" s="6"/>
      <c r="AH62" s="6"/>
      <c r="AI62" s="6"/>
      <c r="AJ62" s="36" t="str">
        <f t="shared" si="5"/>
        <v/>
      </c>
      <c r="AK62" s="6"/>
      <c r="AL62" s="5"/>
      <c r="AM62" s="32" t="str">
        <f t="shared" si="6"/>
        <v/>
      </c>
      <c r="AN62" s="5"/>
      <c r="AO62" s="5"/>
      <c r="AP62" s="13"/>
    </row>
    <row r="63" spans="1:69" ht="18.75" customHeight="1">
      <c r="B63" s="7">
        <v>53</v>
      </c>
      <c r="C63" s="7" t="s">
        <v>655</v>
      </c>
      <c r="D63" s="7" t="s">
        <v>663</v>
      </c>
      <c r="E63" s="7">
        <v>11</v>
      </c>
      <c r="F63" s="7">
        <v>1</v>
      </c>
      <c r="G63" s="7" t="b">
        <v>0</v>
      </c>
      <c r="H63" s="7">
        <v>0</v>
      </c>
      <c r="I63" s="7">
        <v>34</v>
      </c>
      <c r="J63" s="7">
        <v>0</v>
      </c>
      <c r="K63" s="7">
        <v>0</v>
      </c>
      <c r="L63" s="25">
        <v>0</v>
      </c>
      <c r="M63" s="6" t="s">
        <v>2034</v>
      </c>
      <c r="N63" s="36" t="str">
        <f t="shared" si="9"/>
        <v>0</v>
      </c>
      <c r="O63" s="36"/>
      <c r="P63" s="6" t="str">
        <f t="shared" si="7"/>
        <v/>
      </c>
      <c r="Q63" s="6"/>
      <c r="R63" s="6"/>
      <c r="S63" s="36" t="str">
        <f t="shared" si="0"/>
        <v/>
      </c>
      <c r="T63" s="36"/>
      <c r="U63" s="6"/>
      <c r="V63" s="36" t="str">
        <f t="shared" si="1"/>
        <v/>
      </c>
      <c r="W63" s="6"/>
      <c r="X63" s="6"/>
      <c r="Y63" s="36" t="str">
        <f t="shared" si="2"/>
        <v/>
      </c>
      <c r="Z63" s="6"/>
      <c r="AA63" s="32" t="str">
        <f t="shared" si="3"/>
        <v/>
      </c>
      <c r="AB63" s="36"/>
      <c r="AC63" s="6" t="str">
        <f t="shared" si="8"/>
        <v/>
      </c>
      <c r="AD63" s="6"/>
      <c r="AE63" s="36"/>
      <c r="AF63" s="6" t="str">
        <f t="shared" si="4"/>
        <v/>
      </c>
      <c r="AG63" s="7"/>
      <c r="AH63" s="6"/>
      <c r="AI63" s="6"/>
      <c r="AJ63" s="36" t="str">
        <f t="shared" si="5"/>
        <v/>
      </c>
      <c r="AK63" s="6"/>
      <c r="AL63" s="5"/>
      <c r="AM63" s="32" t="str">
        <f t="shared" si="6"/>
        <v/>
      </c>
      <c r="AN63" s="7"/>
      <c r="AO63" s="5"/>
      <c r="AP63" s="13"/>
    </row>
    <row r="64" spans="1:69" ht="18.75" customHeight="1">
      <c r="B64" s="7">
        <v>54</v>
      </c>
      <c r="C64" s="7" t="s">
        <v>656</v>
      </c>
      <c r="D64" s="7" t="s">
        <v>664</v>
      </c>
      <c r="E64" s="7">
        <v>11</v>
      </c>
      <c r="F64" s="7">
        <v>1</v>
      </c>
      <c r="G64" s="7" t="b">
        <v>0</v>
      </c>
      <c r="H64" s="7">
        <v>0</v>
      </c>
      <c r="I64" s="7">
        <v>35</v>
      </c>
      <c r="J64" s="7">
        <v>0</v>
      </c>
      <c r="K64" s="7">
        <v>0</v>
      </c>
      <c r="L64" s="25">
        <v>0</v>
      </c>
      <c r="M64" s="6" t="s">
        <v>2034</v>
      </c>
      <c r="N64" s="36" t="str">
        <f t="shared" si="9"/>
        <v>0</v>
      </c>
      <c r="O64" s="36"/>
      <c r="P64" s="6" t="str">
        <f t="shared" si="7"/>
        <v/>
      </c>
      <c r="Q64" s="6"/>
      <c r="R64" s="6"/>
      <c r="S64" s="36" t="str">
        <f t="shared" si="0"/>
        <v/>
      </c>
      <c r="T64" s="36"/>
      <c r="U64" s="6"/>
      <c r="V64" s="36" t="str">
        <f t="shared" si="1"/>
        <v/>
      </c>
      <c r="W64" s="6"/>
      <c r="X64" s="6"/>
      <c r="Y64" s="36" t="str">
        <f t="shared" si="2"/>
        <v/>
      </c>
      <c r="Z64" s="6"/>
      <c r="AA64" s="32" t="str">
        <f t="shared" si="3"/>
        <v/>
      </c>
      <c r="AB64" s="36"/>
      <c r="AC64" s="6" t="str">
        <f t="shared" si="8"/>
        <v/>
      </c>
      <c r="AD64" s="6"/>
      <c r="AE64" s="36"/>
      <c r="AF64" s="6" t="str">
        <f t="shared" si="4"/>
        <v/>
      </c>
      <c r="AG64" s="7"/>
      <c r="AH64" s="6"/>
      <c r="AI64" s="6"/>
      <c r="AJ64" s="36" t="str">
        <f t="shared" si="5"/>
        <v/>
      </c>
      <c r="AK64" s="6"/>
      <c r="AL64" s="5"/>
      <c r="AM64" s="32" t="str">
        <f t="shared" si="6"/>
        <v/>
      </c>
      <c r="AN64" s="7"/>
      <c r="AO64" s="5"/>
      <c r="AP64" s="13"/>
    </row>
    <row r="65" spans="2:42" ht="18.75" customHeight="1">
      <c r="B65" s="5">
        <v>55</v>
      </c>
      <c r="C65" s="7" t="s">
        <v>657</v>
      </c>
      <c r="D65" s="7" t="s">
        <v>665</v>
      </c>
      <c r="E65" s="7">
        <v>11</v>
      </c>
      <c r="F65" s="7">
        <v>1</v>
      </c>
      <c r="G65" s="7" t="b">
        <v>0</v>
      </c>
      <c r="H65" s="7">
        <v>0</v>
      </c>
      <c r="I65" s="7">
        <v>36</v>
      </c>
      <c r="J65" s="7">
        <v>0</v>
      </c>
      <c r="K65" s="7">
        <v>0</v>
      </c>
      <c r="L65" s="25">
        <v>0</v>
      </c>
      <c r="M65" s="6" t="s">
        <v>2034</v>
      </c>
      <c r="N65" s="36" t="str">
        <f t="shared" si="9"/>
        <v>0</v>
      </c>
      <c r="O65" s="36"/>
      <c r="P65" s="6" t="str">
        <f t="shared" si="7"/>
        <v/>
      </c>
      <c r="Q65" s="6"/>
      <c r="R65" s="6"/>
      <c r="S65" s="36" t="str">
        <f t="shared" si="0"/>
        <v/>
      </c>
      <c r="T65" s="36"/>
      <c r="U65" s="6"/>
      <c r="V65" s="36" t="str">
        <f t="shared" si="1"/>
        <v/>
      </c>
      <c r="W65" s="6"/>
      <c r="X65" s="6"/>
      <c r="Y65" s="36" t="str">
        <f t="shared" si="2"/>
        <v/>
      </c>
      <c r="Z65" s="6"/>
      <c r="AA65" s="32" t="str">
        <f t="shared" si="3"/>
        <v/>
      </c>
      <c r="AB65" s="36"/>
      <c r="AC65" s="6" t="str">
        <f t="shared" si="8"/>
        <v/>
      </c>
      <c r="AD65" s="7"/>
      <c r="AE65" s="36"/>
      <c r="AF65" s="6" t="str">
        <f t="shared" si="4"/>
        <v/>
      </c>
      <c r="AG65" s="7"/>
      <c r="AH65" s="6"/>
      <c r="AI65" s="6"/>
      <c r="AJ65" s="36" t="str">
        <f t="shared" si="5"/>
        <v/>
      </c>
      <c r="AK65" s="6"/>
      <c r="AL65" s="5"/>
      <c r="AM65" s="32" t="str">
        <f t="shared" si="6"/>
        <v/>
      </c>
      <c r="AN65" s="7"/>
      <c r="AO65" s="5"/>
      <c r="AP65" s="13"/>
    </row>
    <row r="66" spans="2:42" ht="18.75" customHeight="1">
      <c r="B66" s="7">
        <v>56</v>
      </c>
      <c r="C66" s="7" t="s">
        <v>658</v>
      </c>
      <c r="D66" s="7" t="s">
        <v>666</v>
      </c>
      <c r="E66" s="7">
        <v>11</v>
      </c>
      <c r="F66" s="7">
        <v>1</v>
      </c>
      <c r="G66" s="7" t="b">
        <v>0</v>
      </c>
      <c r="H66" s="7">
        <v>0</v>
      </c>
      <c r="I66" s="7">
        <v>37</v>
      </c>
      <c r="J66" s="7">
        <v>0</v>
      </c>
      <c r="K66" s="7">
        <v>0</v>
      </c>
      <c r="L66" s="25">
        <v>0</v>
      </c>
      <c r="M66" s="6" t="s">
        <v>2034</v>
      </c>
      <c r="N66" s="36" t="str">
        <f t="shared" si="9"/>
        <v>0</v>
      </c>
      <c r="O66" s="36"/>
      <c r="P66" s="6" t="str">
        <f t="shared" si="7"/>
        <v/>
      </c>
      <c r="Q66" s="6"/>
      <c r="R66" s="6"/>
      <c r="S66" s="36" t="str">
        <f t="shared" si="0"/>
        <v/>
      </c>
      <c r="T66" s="36"/>
      <c r="U66" s="6"/>
      <c r="V66" s="36" t="str">
        <f t="shared" si="1"/>
        <v/>
      </c>
      <c r="W66" s="6"/>
      <c r="X66" s="6"/>
      <c r="Y66" s="36" t="str">
        <f t="shared" si="2"/>
        <v/>
      </c>
      <c r="Z66" s="6"/>
      <c r="AA66" s="32" t="str">
        <f t="shared" si="3"/>
        <v/>
      </c>
      <c r="AB66" s="36"/>
      <c r="AC66" s="6" t="str">
        <f t="shared" si="8"/>
        <v/>
      </c>
      <c r="AD66" s="7"/>
      <c r="AE66" s="36"/>
      <c r="AF66" s="6" t="str">
        <f t="shared" si="4"/>
        <v/>
      </c>
      <c r="AG66" s="7"/>
      <c r="AH66" s="6"/>
      <c r="AI66" s="6"/>
      <c r="AJ66" s="36" t="str">
        <f t="shared" si="5"/>
        <v/>
      </c>
      <c r="AK66" s="6"/>
      <c r="AL66" s="5"/>
      <c r="AM66" s="32" t="str">
        <f t="shared" si="6"/>
        <v/>
      </c>
      <c r="AN66" s="7"/>
      <c r="AO66" s="5"/>
      <c r="AP66" s="13"/>
    </row>
    <row r="67" spans="2:42" ht="18.75" customHeight="1">
      <c r="B67" s="7">
        <v>57</v>
      </c>
      <c r="C67" s="7" t="s">
        <v>659</v>
      </c>
      <c r="D67" s="7" t="s">
        <v>667</v>
      </c>
      <c r="E67" s="7">
        <v>11</v>
      </c>
      <c r="F67" s="7">
        <v>1</v>
      </c>
      <c r="G67" s="7" t="b">
        <v>0</v>
      </c>
      <c r="H67" s="7">
        <v>0</v>
      </c>
      <c r="I67" s="7">
        <v>38</v>
      </c>
      <c r="J67" s="7">
        <v>0</v>
      </c>
      <c r="K67" s="7">
        <v>0</v>
      </c>
      <c r="L67" s="25">
        <v>0</v>
      </c>
      <c r="M67" s="6" t="s">
        <v>2034</v>
      </c>
      <c r="N67" s="36" t="str">
        <f t="shared" si="9"/>
        <v>0</v>
      </c>
      <c r="O67" s="36"/>
      <c r="P67" s="6" t="str">
        <f t="shared" si="7"/>
        <v/>
      </c>
      <c r="Q67" s="6"/>
      <c r="R67" s="6"/>
      <c r="S67" s="36" t="str">
        <f t="shared" si="0"/>
        <v/>
      </c>
      <c r="T67" s="36"/>
      <c r="U67" s="6"/>
      <c r="V67" s="36" t="str">
        <f t="shared" si="1"/>
        <v/>
      </c>
      <c r="W67" s="6"/>
      <c r="X67" s="6"/>
      <c r="Y67" s="36" t="str">
        <f t="shared" si="2"/>
        <v/>
      </c>
      <c r="Z67" s="6"/>
      <c r="AA67" s="32" t="str">
        <f t="shared" si="3"/>
        <v/>
      </c>
      <c r="AB67" s="36"/>
      <c r="AC67" s="6" t="str">
        <f t="shared" si="8"/>
        <v/>
      </c>
      <c r="AD67" s="7"/>
      <c r="AE67" s="36"/>
      <c r="AF67" s="6" t="str">
        <f t="shared" si="4"/>
        <v/>
      </c>
      <c r="AG67" s="7"/>
      <c r="AH67" s="6"/>
      <c r="AI67" s="6"/>
      <c r="AJ67" s="36" t="str">
        <f t="shared" si="5"/>
        <v/>
      </c>
      <c r="AK67" s="6"/>
      <c r="AL67" s="5"/>
      <c r="AM67" s="32" t="str">
        <f t="shared" si="6"/>
        <v/>
      </c>
      <c r="AN67" s="7"/>
      <c r="AO67" s="5"/>
      <c r="AP67" s="13"/>
    </row>
    <row r="68" spans="2:42" ht="18.75" customHeight="1">
      <c r="B68" s="5">
        <v>58</v>
      </c>
      <c r="C68" s="7" t="s">
        <v>668</v>
      </c>
      <c r="D68" s="7" t="s">
        <v>669</v>
      </c>
      <c r="E68" s="7">
        <v>10</v>
      </c>
      <c r="F68" s="7">
        <v>1</v>
      </c>
      <c r="G68" s="7" t="b">
        <v>0</v>
      </c>
      <c r="H68" s="7">
        <v>0</v>
      </c>
      <c r="I68" s="7">
        <v>0</v>
      </c>
      <c r="J68" s="7">
        <v>0</v>
      </c>
      <c r="K68" s="7">
        <v>1</v>
      </c>
      <c r="L68" s="25">
        <v>0</v>
      </c>
      <c r="M68" s="6" t="s">
        <v>2034</v>
      </c>
      <c r="N68" s="36" t="str">
        <f t="shared" si="9"/>
        <v>0</v>
      </c>
      <c r="O68" s="36"/>
      <c r="P68" s="6" t="str">
        <f t="shared" si="7"/>
        <v/>
      </c>
      <c r="Q68" s="6"/>
      <c r="R68" s="6"/>
      <c r="S68" s="36" t="str">
        <f t="shared" si="0"/>
        <v/>
      </c>
      <c r="T68" s="36"/>
      <c r="U68" s="6"/>
      <c r="V68" s="36" t="str">
        <f t="shared" si="1"/>
        <v/>
      </c>
      <c r="W68" s="6"/>
      <c r="X68" s="6"/>
      <c r="Y68" s="36" t="str">
        <f t="shared" si="2"/>
        <v/>
      </c>
      <c r="Z68" s="6"/>
      <c r="AA68" s="32" t="str">
        <f t="shared" si="3"/>
        <v/>
      </c>
      <c r="AB68" s="36"/>
      <c r="AC68" s="6" t="str">
        <f t="shared" si="8"/>
        <v/>
      </c>
      <c r="AD68" s="6"/>
      <c r="AE68" s="36"/>
      <c r="AF68" s="6" t="str">
        <f t="shared" si="4"/>
        <v/>
      </c>
      <c r="AG68" s="7"/>
      <c r="AH68" s="6"/>
      <c r="AI68" s="6"/>
      <c r="AJ68" s="36" t="str">
        <f t="shared" si="5"/>
        <v/>
      </c>
      <c r="AK68" s="6"/>
      <c r="AL68" s="5"/>
      <c r="AM68" s="32" t="str">
        <f t="shared" si="6"/>
        <v/>
      </c>
      <c r="AN68" s="7"/>
      <c r="AO68" s="5"/>
      <c r="AP68" s="13"/>
    </row>
    <row r="69" spans="2:42" ht="18.75" customHeight="1">
      <c r="B69" s="7">
        <v>59</v>
      </c>
      <c r="C69" s="7" t="s">
        <v>670</v>
      </c>
      <c r="D69" s="7" t="s">
        <v>674</v>
      </c>
      <c r="E69" s="7">
        <v>10</v>
      </c>
      <c r="F69" s="7">
        <v>1</v>
      </c>
      <c r="G69" s="7" t="b">
        <v>0</v>
      </c>
      <c r="H69" s="7">
        <v>0</v>
      </c>
      <c r="I69" s="7">
        <v>0</v>
      </c>
      <c r="J69" s="7">
        <v>0</v>
      </c>
      <c r="K69" s="7">
        <v>2</v>
      </c>
      <c r="L69" s="25">
        <v>0</v>
      </c>
      <c r="M69" s="6" t="s">
        <v>2034</v>
      </c>
      <c r="N69" s="36" t="str">
        <f t="shared" si="9"/>
        <v>0</v>
      </c>
      <c r="O69" s="36"/>
      <c r="P69" s="6" t="str">
        <f t="shared" si="7"/>
        <v/>
      </c>
      <c r="Q69" s="6"/>
      <c r="R69" s="6"/>
      <c r="S69" s="36" t="str">
        <f t="shared" si="0"/>
        <v/>
      </c>
      <c r="T69" s="36"/>
      <c r="U69" s="6"/>
      <c r="V69" s="36" t="str">
        <f t="shared" si="1"/>
        <v/>
      </c>
      <c r="W69" s="6"/>
      <c r="X69" s="6"/>
      <c r="Y69" s="36" t="str">
        <f t="shared" si="2"/>
        <v/>
      </c>
      <c r="Z69" s="6"/>
      <c r="AA69" s="32" t="str">
        <f t="shared" si="3"/>
        <v/>
      </c>
      <c r="AB69" s="36"/>
      <c r="AC69" s="6" t="str">
        <f t="shared" si="8"/>
        <v/>
      </c>
      <c r="AD69" s="6"/>
      <c r="AE69" s="36"/>
      <c r="AF69" s="6" t="str">
        <f t="shared" si="4"/>
        <v/>
      </c>
      <c r="AG69" s="7"/>
      <c r="AH69" s="6"/>
      <c r="AI69" s="6"/>
      <c r="AJ69" s="36" t="str">
        <f t="shared" si="5"/>
        <v/>
      </c>
      <c r="AK69" s="6"/>
      <c r="AL69" s="5"/>
      <c r="AM69" s="32" t="str">
        <f t="shared" si="6"/>
        <v/>
      </c>
      <c r="AN69" s="7"/>
      <c r="AO69" s="5"/>
      <c r="AP69" s="13"/>
    </row>
    <row r="70" spans="2:42" ht="18.75" customHeight="1">
      <c r="B70" s="7">
        <v>60</v>
      </c>
      <c r="C70" s="7" t="s">
        <v>671</v>
      </c>
      <c r="D70" s="7" t="s">
        <v>675</v>
      </c>
      <c r="E70" s="7">
        <v>10</v>
      </c>
      <c r="F70" s="7">
        <v>1</v>
      </c>
      <c r="G70" s="7" t="b">
        <v>0</v>
      </c>
      <c r="H70" s="7">
        <v>0</v>
      </c>
      <c r="I70" s="7">
        <v>0</v>
      </c>
      <c r="J70" s="7">
        <v>0</v>
      </c>
      <c r="K70" s="7">
        <v>3</v>
      </c>
      <c r="L70" s="25">
        <v>0</v>
      </c>
      <c r="M70" s="6" t="s">
        <v>2034</v>
      </c>
      <c r="N70" s="36" t="str">
        <f t="shared" si="9"/>
        <v>0</v>
      </c>
      <c r="O70" s="36"/>
      <c r="P70" s="6" t="str">
        <f t="shared" si="7"/>
        <v/>
      </c>
      <c r="Q70" s="6"/>
      <c r="R70" s="6"/>
      <c r="S70" s="36" t="str">
        <f t="shared" si="0"/>
        <v/>
      </c>
      <c r="T70" s="36"/>
      <c r="U70" s="6"/>
      <c r="V70" s="36" t="str">
        <f t="shared" si="1"/>
        <v/>
      </c>
      <c r="W70" s="6"/>
      <c r="X70" s="6"/>
      <c r="Y70" s="36" t="str">
        <f t="shared" si="2"/>
        <v/>
      </c>
      <c r="Z70" s="6"/>
      <c r="AA70" s="32" t="str">
        <f t="shared" si="3"/>
        <v/>
      </c>
      <c r="AB70" s="36"/>
      <c r="AC70" s="6" t="str">
        <f t="shared" si="8"/>
        <v/>
      </c>
      <c r="AD70" s="6"/>
      <c r="AE70" s="36"/>
      <c r="AF70" s="6" t="str">
        <f t="shared" si="4"/>
        <v/>
      </c>
      <c r="AG70" s="7"/>
      <c r="AH70" s="6"/>
      <c r="AI70" s="6"/>
      <c r="AJ70" s="36" t="str">
        <f t="shared" si="5"/>
        <v/>
      </c>
      <c r="AK70" s="6"/>
      <c r="AL70" s="5"/>
      <c r="AM70" s="32" t="str">
        <f t="shared" si="6"/>
        <v/>
      </c>
      <c r="AN70" s="7"/>
      <c r="AO70" s="5"/>
      <c r="AP70" s="13"/>
    </row>
    <row r="71" spans="2:42" ht="18.75" customHeight="1">
      <c r="B71" s="5">
        <v>61</v>
      </c>
      <c r="C71" s="7" t="s">
        <v>672</v>
      </c>
      <c r="D71" s="7" t="s">
        <v>676</v>
      </c>
      <c r="E71" s="7">
        <v>10</v>
      </c>
      <c r="F71" s="7">
        <v>1</v>
      </c>
      <c r="G71" s="7" t="b">
        <v>0</v>
      </c>
      <c r="H71" s="7">
        <v>0</v>
      </c>
      <c r="I71" s="7">
        <v>0</v>
      </c>
      <c r="J71" s="7">
        <v>0</v>
      </c>
      <c r="K71" s="7">
        <v>4</v>
      </c>
      <c r="L71" s="25">
        <v>0</v>
      </c>
      <c r="M71" s="6" t="s">
        <v>2034</v>
      </c>
      <c r="N71" s="36" t="str">
        <f t="shared" si="9"/>
        <v>0</v>
      </c>
      <c r="O71" s="36"/>
      <c r="P71" s="6" t="str">
        <f t="shared" si="7"/>
        <v/>
      </c>
      <c r="Q71" s="6"/>
      <c r="R71" s="6"/>
      <c r="S71" s="36" t="str">
        <f t="shared" si="0"/>
        <v/>
      </c>
      <c r="T71" s="36"/>
      <c r="U71" s="6"/>
      <c r="V71" s="36" t="str">
        <f t="shared" si="1"/>
        <v/>
      </c>
      <c r="W71" s="6"/>
      <c r="X71" s="6"/>
      <c r="Y71" s="36" t="str">
        <f t="shared" si="2"/>
        <v/>
      </c>
      <c r="Z71" s="6"/>
      <c r="AA71" s="32" t="str">
        <f t="shared" si="3"/>
        <v/>
      </c>
      <c r="AB71" s="36"/>
      <c r="AC71" s="6" t="str">
        <f t="shared" si="8"/>
        <v/>
      </c>
      <c r="AD71" s="7"/>
      <c r="AE71" s="36"/>
      <c r="AF71" s="6" t="str">
        <f t="shared" si="4"/>
        <v/>
      </c>
      <c r="AG71" s="6"/>
      <c r="AH71" s="6"/>
      <c r="AI71" s="6"/>
      <c r="AJ71" s="36" t="str">
        <f t="shared" si="5"/>
        <v/>
      </c>
      <c r="AK71" s="6"/>
      <c r="AL71" s="5"/>
      <c r="AM71" s="32" t="str">
        <f t="shared" si="6"/>
        <v/>
      </c>
      <c r="AN71" s="5"/>
      <c r="AO71" s="5"/>
      <c r="AP71" s="13"/>
    </row>
    <row r="72" spans="2:42" ht="18.75" customHeight="1">
      <c r="B72" s="7">
        <v>62</v>
      </c>
      <c r="C72" s="7" t="s">
        <v>673</v>
      </c>
      <c r="D72" s="7" t="s">
        <v>677</v>
      </c>
      <c r="E72" s="7">
        <v>10</v>
      </c>
      <c r="F72" s="7">
        <v>1</v>
      </c>
      <c r="G72" s="7" t="b">
        <v>0</v>
      </c>
      <c r="H72" s="7">
        <v>0</v>
      </c>
      <c r="I72" s="7">
        <v>0</v>
      </c>
      <c r="J72" s="7">
        <v>0</v>
      </c>
      <c r="K72" s="7">
        <v>5</v>
      </c>
      <c r="L72" s="25">
        <v>0</v>
      </c>
      <c r="M72" s="6" t="s">
        <v>2034</v>
      </c>
      <c r="N72" s="36" t="str">
        <f t="shared" si="9"/>
        <v>0</v>
      </c>
      <c r="O72" s="36"/>
      <c r="P72" s="6" t="str">
        <f t="shared" si="7"/>
        <v/>
      </c>
      <c r="Q72" s="6"/>
      <c r="R72" s="6"/>
      <c r="S72" s="36" t="str">
        <f t="shared" si="0"/>
        <v/>
      </c>
      <c r="T72" s="36"/>
      <c r="U72" s="6"/>
      <c r="V72" s="36" t="str">
        <f t="shared" si="1"/>
        <v/>
      </c>
      <c r="W72" s="6"/>
      <c r="X72" s="6"/>
      <c r="Y72" s="36" t="str">
        <f t="shared" si="2"/>
        <v/>
      </c>
      <c r="Z72" s="6"/>
      <c r="AA72" s="32" t="str">
        <f t="shared" si="3"/>
        <v/>
      </c>
      <c r="AB72" s="36"/>
      <c r="AC72" s="6" t="str">
        <f t="shared" si="8"/>
        <v/>
      </c>
      <c r="AD72" s="7"/>
      <c r="AE72" s="36"/>
      <c r="AF72" s="6" t="str">
        <f t="shared" si="4"/>
        <v/>
      </c>
      <c r="AG72" s="6"/>
      <c r="AH72" s="6"/>
      <c r="AI72" s="6"/>
      <c r="AJ72" s="36" t="str">
        <f t="shared" si="5"/>
        <v/>
      </c>
      <c r="AK72" s="6"/>
      <c r="AL72" s="5"/>
      <c r="AM72" s="32" t="str">
        <f t="shared" si="6"/>
        <v/>
      </c>
      <c r="AN72" s="5"/>
      <c r="AO72" s="5"/>
      <c r="AP72" s="13"/>
    </row>
    <row r="73" spans="2:42" ht="18.75" customHeight="1">
      <c r="B73" s="7">
        <v>63</v>
      </c>
      <c r="C73" s="7" t="s">
        <v>703</v>
      </c>
      <c r="D73" s="7" t="s">
        <v>707</v>
      </c>
      <c r="E73" s="7">
        <v>14</v>
      </c>
      <c r="F73" s="7">
        <v>2</v>
      </c>
      <c r="G73" s="7" t="b">
        <v>0</v>
      </c>
      <c r="H73" s="7">
        <v>0</v>
      </c>
      <c r="I73" s="7">
        <v>0</v>
      </c>
      <c r="J73" s="7">
        <v>0</v>
      </c>
      <c r="K73" s="7">
        <v>0</v>
      </c>
      <c r="L73" s="25">
        <v>1</v>
      </c>
      <c r="M73" s="6" t="s">
        <v>2517</v>
      </c>
      <c r="N73" s="36" t="str">
        <f t="shared" si="9"/>
        <v>10</v>
      </c>
      <c r="O73" s="36" t="s">
        <v>2448</v>
      </c>
      <c r="P73" s="6" t="str">
        <f t="shared" si="7"/>
        <v>44</v>
      </c>
      <c r="Q73" s="6"/>
      <c r="R73" s="6" t="s">
        <v>2078</v>
      </c>
      <c r="S73" s="36" t="str">
        <f t="shared" si="0"/>
        <v>2</v>
      </c>
      <c r="T73" s="36"/>
      <c r="U73" s="6" t="s">
        <v>2078</v>
      </c>
      <c r="V73" s="36" t="str">
        <f t="shared" si="1"/>
        <v>2</v>
      </c>
      <c r="W73" s="6">
        <v>100</v>
      </c>
      <c r="X73" s="6" t="s">
        <v>2035</v>
      </c>
      <c r="Y73" s="36" t="str">
        <f t="shared" si="2"/>
        <v>1</v>
      </c>
      <c r="Z73" s="6" t="s">
        <v>2034</v>
      </c>
      <c r="AA73" s="32" t="str">
        <f t="shared" si="3"/>
        <v>0</v>
      </c>
      <c r="AB73" s="36"/>
      <c r="AC73" s="6" t="str">
        <f t="shared" si="8"/>
        <v/>
      </c>
      <c r="AD73" s="7"/>
      <c r="AE73" s="36"/>
      <c r="AF73" s="6" t="str">
        <f t="shared" si="4"/>
        <v/>
      </c>
      <c r="AG73" s="6"/>
      <c r="AH73" s="6"/>
      <c r="AI73" s="6"/>
      <c r="AJ73" s="36" t="str">
        <f t="shared" si="5"/>
        <v/>
      </c>
      <c r="AK73" s="6"/>
      <c r="AL73" s="5"/>
      <c r="AM73" s="32" t="str">
        <f t="shared" si="6"/>
        <v/>
      </c>
      <c r="AN73" s="5"/>
      <c r="AO73" s="5"/>
      <c r="AP73" s="13"/>
    </row>
    <row r="74" spans="2:42" ht="18.75" customHeight="1">
      <c r="B74" s="5">
        <v>64</v>
      </c>
      <c r="C74" s="7" t="s">
        <v>704</v>
      </c>
      <c r="D74" s="7" t="s">
        <v>707</v>
      </c>
      <c r="E74" s="7">
        <v>14</v>
      </c>
      <c r="F74" s="7">
        <v>2</v>
      </c>
      <c r="G74" s="7" t="b">
        <v>0</v>
      </c>
      <c r="H74" s="7">
        <v>0</v>
      </c>
      <c r="I74" s="7">
        <v>0</v>
      </c>
      <c r="J74" s="7">
        <v>0</v>
      </c>
      <c r="K74" s="7">
        <v>0</v>
      </c>
      <c r="L74" s="25">
        <v>1</v>
      </c>
      <c r="M74" s="6" t="s">
        <v>2517</v>
      </c>
      <c r="N74" s="36" t="str">
        <f t="shared" si="9"/>
        <v>10</v>
      </c>
      <c r="O74" s="36" t="s">
        <v>2448</v>
      </c>
      <c r="P74" s="6" t="str">
        <f t="shared" si="7"/>
        <v>44</v>
      </c>
      <c r="Q74" s="6"/>
      <c r="R74" s="6" t="s">
        <v>2078</v>
      </c>
      <c r="S74" s="36" t="str">
        <f t="shared" ref="S74:S76" si="10">IF(R74="","",LEFT(R74,FIND(" ",SUBSTITUTE(R74,":"," "))-1))</f>
        <v>2</v>
      </c>
      <c r="T74" s="36"/>
      <c r="U74" s="6" t="s">
        <v>2078</v>
      </c>
      <c r="V74" s="36" t="str">
        <f t="shared" ref="V74:V76" si="11">IF(U74="","",LEFT(U74,FIND(" ",SUBSTITUTE(U74,":"," "))-1))</f>
        <v>2</v>
      </c>
      <c r="W74" s="6">
        <v>100</v>
      </c>
      <c r="X74" s="6" t="s">
        <v>2035</v>
      </c>
      <c r="Y74" s="36" t="str">
        <f t="shared" ref="Y74:Y76" si="12">IF(X74="","",LEFT(X74,FIND(" ",SUBSTITUTE(X74,":"," "))-1))</f>
        <v>1</v>
      </c>
      <c r="Z74" s="6" t="s">
        <v>2034</v>
      </c>
      <c r="AA74" s="32" t="str">
        <f t="shared" si="3"/>
        <v>0</v>
      </c>
      <c r="AB74" s="36"/>
      <c r="AC74" s="6" t="str">
        <f t="shared" si="8"/>
        <v/>
      </c>
      <c r="AD74" s="6"/>
      <c r="AE74" s="36"/>
      <c r="AF74" s="6" t="str">
        <f t="shared" si="4"/>
        <v/>
      </c>
      <c r="AG74" s="7"/>
      <c r="AH74" s="6"/>
      <c r="AI74" s="6"/>
      <c r="AJ74" s="36" t="str">
        <f t="shared" si="5"/>
        <v/>
      </c>
      <c r="AK74" s="6"/>
      <c r="AL74" s="5"/>
      <c r="AM74" s="32" t="str">
        <f t="shared" si="6"/>
        <v/>
      </c>
      <c r="AN74" s="7"/>
      <c r="AO74" s="5"/>
      <c r="AP74" s="13"/>
    </row>
    <row r="75" spans="2:42" ht="18.75" customHeight="1">
      <c r="B75" s="7">
        <v>65</v>
      </c>
      <c r="C75" s="7" t="s">
        <v>705</v>
      </c>
      <c r="D75" s="7" t="s">
        <v>707</v>
      </c>
      <c r="E75" s="7">
        <v>14</v>
      </c>
      <c r="F75" s="7">
        <v>2</v>
      </c>
      <c r="G75" s="7" t="b">
        <v>0</v>
      </c>
      <c r="H75" s="7">
        <v>0</v>
      </c>
      <c r="I75" s="7">
        <v>0</v>
      </c>
      <c r="J75" s="7">
        <v>0</v>
      </c>
      <c r="K75" s="7">
        <v>0</v>
      </c>
      <c r="L75" s="25">
        <v>1</v>
      </c>
      <c r="M75" s="6" t="s">
        <v>2517</v>
      </c>
      <c r="N75" s="36" t="str">
        <f t="shared" si="9"/>
        <v>10</v>
      </c>
      <c r="O75" s="36" t="s">
        <v>2448</v>
      </c>
      <c r="P75" s="6" t="str">
        <f t="shared" si="7"/>
        <v>44</v>
      </c>
      <c r="Q75" s="6"/>
      <c r="R75" s="6" t="s">
        <v>2078</v>
      </c>
      <c r="S75" s="36" t="str">
        <f t="shared" si="10"/>
        <v>2</v>
      </c>
      <c r="T75" s="36"/>
      <c r="U75" s="6" t="s">
        <v>2078</v>
      </c>
      <c r="V75" s="36" t="str">
        <f t="shared" si="11"/>
        <v>2</v>
      </c>
      <c r="W75" s="6">
        <v>100</v>
      </c>
      <c r="X75" s="6" t="s">
        <v>2035</v>
      </c>
      <c r="Y75" s="36" t="str">
        <f t="shared" si="12"/>
        <v>1</v>
      </c>
      <c r="Z75" s="6" t="s">
        <v>2034</v>
      </c>
      <c r="AA75" s="32" t="str">
        <f t="shared" si="3"/>
        <v>0</v>
      </c>
      <c r="AB75" s="36"/>
      <c r="AC75" s="6" t="str">
        <f t="shared" si="8"/>
        <v/>
      </c>
      <c r="AD75" s="6"/>
      <c r="AE75" s="36"/>
      <c r="AF75" s="6" t="str">
        <f t="shared" si="4"/>
        <v/>
      </c>
      <c r="AG75" s="7"/>
      <c r="AH75" s="6"/>
      <c r="AI75" s="6"/>
      <c r="AJ75" s="36" t="str">
        <f t="shared" si="5"/>
        <v/>
      </c>
      <c r="AK75" s="6"/>
      <c r="AL75" s="5"/>
      <c r="AM75" s="32" t="str">
        <f t="shared" si="6"/>
        <v/>
      </c>
      <c r="AN75" s="7"/>
      <c r="AO75" s="5"/>
      <c r="AP75" s="13"/>
    </row>
    <row r="76" spans="2:42" ht="18.75" customHeight="1">
      <c r="B76" s="7">
        <v>66</v>
      </c>
      <c r="C76" s="7" t="s">
        <v>706</v>
      </c>
      <c r="D76" s="7" t="s">
        <v>708</v>
      </c>
      <c r="E76" s="7">
        <v>14</v>
      </c>
      <c r="F76" s="7">
        <v>1</v>
      </c>
      <c r="G76" s="7" t="b">
        <v>0</v>
      </c>
      <c r="H76" s="7">
        <v>0</v>
      </c>
      <c r="I76" s="7">
        <v>0</v>
      </c>
      <c r="J76" s="7">
        <v>0</v>
      </c>
      <c r="K76" s="7">
        <v>0</v>
      </c>
      <c r="L76" s="25">
        <v>1</v>
      </c>
      <c r="M76" s="6" t="s">
        <v>2087</v>
      </c>
      <c r="N76" s="36" t="str">
        <f t="shared" si="9"/>
        <v>2</v>
      </c>
      <c r="O76" s="36" t="s">
        <v>2448</v>
      </c>
      <c r="P76" s="6" t="str">
        <f t="shared" si="7"/>
        <v>44</v>
      </c>
      <c r="Q76" s="6"/>
      <c r="R76" s="6" t="s">
        <v>2078</v>
      </c>
      <c r="S76" s="36" t="str">
        <f t="shared" si="10"/>
        <v>2</v>
      </c>
      <c r="T76" s="36"/>
      <c r="U76" s="6" t="s">
        <v>2080</v>
      </c>
      <c r="V76" s="36" t="str">
        <f t="shared" si="11"/>
        <v>5</v>
      </c>
      <c r="W76" s="6">
        <v>100</v>
      </c>
      <c r="X76" s="6" t="s">
        <v>2035</v>
      </c>
      <c r="Y76" s="36" t="str">
        <f t="shared" si="12"/>
        <v>1</v>
      </c>
      <c r="Z76" s="6" t="s">
        <v>2034</v>
      </c>
      <c r="AA76" s="32" t="str">
        <f t="shared" ref="AA76:AA139" si="13">IF(Z76="","",LEFT(Z76,FIND(" ",SUBSTITUTE(Z76,":"," "))-1))</f>
        <v>0</v>
      </c>
      <c r="AB76" s="36"/>
      <c r="AC76" s="6" t="str">
        <f t="shared" si="8"/>
        <v/>
      </c>
      <c r="AD76" s="6"/>
      <c r="AE76" s="36"/>
      <c r="AF76" s="6" t="str">
        <f t="shared" ref="AF76:AF139" si="14">IF(AE76="","",LEFT(AE76,FIND(" ",SUBSTITUTE(AE76,":"," "))-1))</f>
        <v/>
      </c>
      <c r="AG76" s="7"/>
      <c r="AH76" s="6"/>
      <c r="AI76" s="6"/>
      <c r="AJ76" s="36" t="str">
        <f t="shared" ref="AJ76:AJ139" si="15">IF(AI76="","",LEFT(AI76,FIND(" ",SUBSTITUTE(AI76,":"," "))-1))</f>
        <v/>
      </c>
      <c r="AK76" s="6"/>
      <c r="AL76" s="5"/>
      <c r="AM76" s="32" t="str">
        <f t="shared" ref="AM76:AM139" si="16">IF(AL76="","",LEFT(AL76,FIND(" ",SUBSTITUTE(AL76,":"," "))-1))</f>
        <v/>
      </c>
      <c r="AN76" s="7"/>
      <c r="AO76" s="5"/>
      <c r="AP76" s="13"/>
    </row>
    <row r="77" spans="2:42" ht="18.75" customHeight="1">
      <c r="B77" s="5">
        <v>67</v>
      </c>
      <c r="C77" s="7" t="s">
        <v>715</v>
      </c>
      <c r="D77" s="7" t="s">
        <v>714</v>
      </c>
      <c r="E77" s="7">
        <v>8</v>
      </c>
      <c r="F77" s="7">
        <v>1</v>
      </c>
      <c r="G77" s="7" t="b">
        <v>0</v>
      </c>
      <c r="H77" s="7">
        <v>0</v>
      </c>
      <c r="I77" s="7">
        <v>63</v>
      </c>
      <c r="J77" s="7">
        <v>0</v>
      </c>
      <c r="K77" s="7">
        <v>0</v>
      </c>
      <c r="L77" s="25">
        <v>0</v>
      </c>
      <c r="M77" s="6" t="s">
        <v>2034</v>
      </c>
      <c r="N77" s="36" t="str">
        <f t="shared" si="9"/>
        <v>0</v>
      </c>
      <c r="O77" s="36"/>
      <c r="P77" s="6" t="str">
        <f t="shared" ref="P77:P140" si="17">IF(O77="","",LEFT(O77,FIND(" ",SUBSTITUTE(O77,":"," "))-1))</f>
        <v/>
      </c>
      <c r="Q77" s="6"/>
      <c r="R77" s="6"/>
      <c r="S77" s="36" t="str">
        <f t="shared" ref="S77:S139" si="18">IF(R77="","",LEFT(R77,FIND(" ",SUBSTITUTE(R77,":"," "))-1))</f>
        <v/>
      </c>
      <c r="T77" s="36"/>
      <c r="U77" s="6"/>
      <c r="V77" s="36" t="str">
        <f t="shared" ref="V77:V139" si="19">IF(U77="","",LEFT(U77,FIND(" ",SUBSTITUTE(U77,":"," "))-1))</f>
        <v/>
      </c>
      <c r="W77" s="6"/>
      <c r="X77" s="6"/>
      <c r="Y77" s="36" t="str">
        <f t="shared" ref="Y77:Y139" si="20">IF(X77="","",LEFT(X77,FIND(" ",SUBSTITUTE(X77,":"," "))-1))</f>
        <v/>
      </c>
      <c r="Z77" s="6"/>
      <c r="AA77" s="32" t="str">
        <f t="shared" si="13"/>
        <v/>
      </c>
      <c r="AB77" s="36"/>
      <c r="AC77" s="6" t="str">
        <f t="shared" ref="AC77:AC140" si="21">IF(AB77="","",LEFT(AB77,FIND(" ",SUBSTITUTE(AB77,":"," "))-1))</f>
        <v/>
      </c>
      <c r="AD77" s="7"/>
      <c r="AE77" s="36"/>
      <c r="AF77" s="6" t="str">
        <f t="shared" si="14"/>
        <v/>
      </c>
      <c r="AG77" s="7"/>
      <c r="AH77" s="6"/>
      <c r="AI77" s="6"/>
      <c r="AJ77" s="36" t="str">
        <f t="shared" si="15"/>
        <v/>
      </c>
      <c r="AK77" s="6"/>
      <c r="AL77" s="5"/>
      <c r="AM77" s="32" t="str">
        <f t="shared" si="16"/>
        <v/>
      </c>
      <c r="AN77" s="7"/>
      <c r="AO77" s="5"/>
      <c r="AP77" s="13"/>
    </row>
    <row r="78" spans="2:42" ht="18.75" customHeight="1">
      <c r="B78" s="7">
        <v>68</v>
      </c>
      <c r="C78" s="7" t="s">
        <v>716</v>
      </c>
      <c r="D78" s="7" t="s">
        <v>719</v>
      </c>
      <c r="E78" s="7">
        <v>8</v>
      </c>
      <c r="F78" s="7">
        <v>1</v>
      </c>
      <c r="G78" s="7" t="b">
        <v>0</v>
      </c>
      <c r="H78" s="7">
        <v>0</v>
      </c>
      <c r="I78" s="7">
        <v>64</v>
      </c>
      <c r="J78" s="7">
        <v>0</v>
      </c>
      <c r="K78" s="7">
        <v>0</v>
      </c>
      <c r="L78" s="25">
        <v>0</v>
      </c>
      <c r="M78" s="6" t="s">
        <v>2034</v>
      </c>
      <c r="N78" s="36" t="str">
        <f t="shared" ref="N78:N141" si="22">IF(M78="","",LEFT(M78,FIND(" ",SUBSTITUTE(M78,":"," "))-1))</f>
        <v>0</v>
      </c>
      <c r="O78" s="36"/>
      <c r="P78" s="6" t="str">
        <f t="shared" si="17"/>
        <v/>
      </c>
      <c r="Q78" s="6"/>
      <c r="R78" s="6"/>
      <c r="S78" s="36" t="str">
        <f t="shared" si="18"/>
        <v/>
      </c>
      <c r="T78" s="36"/>
      <c r="U78" s="6"/>
      <c r="V78" s="36" t="str">
        <f t="shared" si="19"/>
        <v/>
      </c>
      <c r="W78" s="6"/>
      <c r="X78" s="6"/>
      <c r="Y78" s="36" t="str">
        <f t="shared" si="20"/>
        <v/>
      </c>
      <c r="Z78" s="6"/>
      <c r="AA78" s="32" t="str">
        <f t="shared" si="13"/>
        <v/>
      </c>
      <c r="AB78" s="36"/>
      <c r="AC78" s="6" t="str">
        <f t="shared" si="21"/>
        <v/>
      </c>
      <c r="AD78" s="7"/>
      <c r="AE78" s="36"/>
      <c r="AF78" s="6" t="str">
        <f t="shared" si="14"/>
        <v/>
      </c>
      <c r="AG78" s="7"/>
      <c r="AH78" s="6"/>
      <c r="AI78" s="6"/>
      <c r="AJ78" s="36" t="str">
        <f t="shared" si="15"/>
        <v/>
      </c>
      <c r="AK78" s="6"/>
      <c r="AL78" s="5"/>
      <c r="AM78" s="32" t="str">
        <f t="shared" si="16"/>
        <v/>
      </c>
      <c r="AN78" s="7"/>
      <c r="AO78" s="5"/>
      <c r="AP78" s="13"/>
    </row>
    <row r="79" spans="2:42" ht="18.75" customHeight="1">
      <c r="B79" s="7">
        <v>69</v>
      </c>
      <c r="C79" s="7" t="s">
        <v>717</v>
      </c>
      <c r="D79" s="7" t="s">
        <v>720</v>
      </c>
      <c r="E79" s="7">
        <v>8</v>
      </c>
      <c r="F79" s="7">
        <v>1</v>
      </c>
      <c r="G79" s="7" t="b">
        <v>0</v>
      </c>
      <c r="H79" s="7">
        <v>0</v>
      </c>
      <c r="I79" s="7">
        <v>65</v>
      </c>
      <c r="J79" s="7">
        <v>0</v>
      </c>
      <c r="K79" s="7">
        <v>0</v>
      </c>
      <c r="L79" s="25">
        <v>0</v>
      </c>
      <c r="M79" s="6" t="s">
        <v>2034</v>
      </c>
      <c r="N79" s="36" t="str">
        <f t="shared" si="22"/>
        <v>0</v>
      </c>
      <c r="O79" s="36"/>
      <c r="P79" s="6" t="str">
        <f t="shared" si="17"/>
        <v/>
      </c>
      <c r="Q79" s="6"/>
      <c r="R79" s="6"/>
      <c r="S79" s="36" t="str">
        <f t="shared" si="18"/>
        <v/>
      </c>
      <c r="T79" s="36"/>
      <c r="U79" s="6"/>
      <c r="V79" s="36" t="str">
        <f t="shared" si="19"/>
        <v/>
      </c>
      <c r="W79" s="6"/>
      <c r="X79" s="6"/>
      <c r="Y79" s="36" t="str">
        <f t="shared" si="20"/>
        <v/>
      </c>
      <c r="Z79" s="6"/>
      <c r="AA79" s="32" t="str">
        <f t="shared" si="13"/>
        <v/>
      </c>
      <c r="AB79" s="36"/>
      <c r="AC79" s="6" t="str">
        <f t="shared" si="21"/>
        <v/>
      </c>
      <c r="AD79" s="7"/>
      <c r="AE79" s="36"/>
      <c r="AF79" s="6" t="str">
        <f t="shared" si="14"/>
        <v/>
      </c>
      <c r="AG79" s="7"/>
      <c r="AH79" s="6"/>
      <c r="AI79" s="6"/>
      <c r="AJ79" s="36" t="str">
        <f t="shared" si="15"/>
        <v/>
      </c>
      <c r="AK79" s="6"/>
      <c r="AL79" s="5"/>
      <c r="AM79" s="32" t="str">
        <f t="shared" si="16"/>
        <v/>
      </c>
      <c r="AN79" s="7"/>
      <c r="AO79" s="5"/>
      <c r="AP79" s="13"/>
    </row>
    <row r="80" spans="2:42" ht="18.75" customHeight="1">
      <c r="B80" s="5">
        <v>70</v>
      </c>
      <c r="C80" s="7" t="s">
        <v>718</v>
      </c>
      <c r="D80" s="7" t="s">
        <v>721</v>
      </c>
      <c r="E80" s="7">
        <v>8</v>
      </c>
      <c r="F80" s="7">
        <v>1</v>
      </c>
      <c r="G80" s="7" t="b">
        <v>0</v>
      </c>
      <c r="H80" s="7">
        <v>0</v>
      </c>
      <c r="I80" s="7">
        <v>66</v>
      </c>
      <c r="J80" s="7">
        <v>0</v>
      </c>
      <c r="K80" s="7">
        <v>0</v>
      </c>
      <c r="L80" s="25">
        <v>0</v>
      </c>
      <c r="M80" s="6" t="s">
        <v>2034</v>
      </c>
      <c r="N80" s="36" t="str">
        <f t="shared" si="22"/>
        <v>0</v>
      </c>
      <c r="O80" s="36"/>
      <c r="P80" s="6" t="str">
        <f t="shared" si="17"/>
        <v/>
      </c>
      <c r="Q80" s="6"/>
      <c r="R80" s="6"/>
      <c r="S80" s="36" t="str">
        <f t="shared" si="18"/>
        <v/>
      </c>
      <c r="T80" s="36"/>
      <c r="U80" s="6"/>
      <c r="V80" s="36" t="str">
        <f t="shared" si="19"/>
        <v/>
      </c>
      <c r="W80" s="6"/>
      <c r="X80" s="6"/>
      <c r="Y80" s="36" t="str">
        <f t="shared" si="20"/>
        <v/>
      </c>
      <c r="Z80" s="6"/>
      <c r="AA80" s="32" t="str">
        <f t="shared" si="13"/>
        <v/>
      </c>
      <c r="AB80" s="36"/>
      <c r="AC80" s="6" t="str">
        <f t="shared" si="21"/>
        <v/>
      </c>
      <c r="AD80" s="6"/>
      <c r="AE80" s="36"/>
      <c r="AF80" s="6" t="str">
        <f t="shared" si="14"/>
        <v/>
      </c>
      <c r="AG80" s="7"/>
      <c r="AH80" s="6"/>
      <c r="AI80" s="6"/>
      <c r="AJ80" s="36" t="str">
        <f t="shared" si="15"/>
        <v/>
      </c>
      <c r="AK80" s="6"/>
      <c r="AL80" s="5"/>
      <c r="AM80" s="32" t="str">
        <f t="shared" si="16"/>
        <v/>
      </c>
      <c r="AN80" s="7"/>
      <c r="AO80" s="5"/>
      <c r="AP80" s="13"/>
    </row>
    <row r="81" spans="2:42" ht="18.75" customHeight="1">
      <c r="B81" s="7">
        <v>71</v>
      </c>
      <c r="C81" s="7" t="s">
        <v>1812</v>
      </c>
      <c r="D81" s="7" t="s">
        <v>707</v>
      </c>
      <c r="E81" s="7">
        <v>14</v>
      </c>
      <c r="F81" s="7">
        <v>2</v>
      </c>
      <c r="G81" s="7" t="b">
        <v>0</v>
      </c>
      <c r="H81" s="7">
        <v>0</v>
      </c>
      <c r="I81" s="7">
        <v>0</v>
      </c>
      <c r="J81" s="7">
        <v>0</v>
      </c>
      <c r="K81" s="7">
        <v>0</v>
      </c>
      <c r="L81" s="25">
        <v>1</v>
      </c>
      <c r="M81" s="6" t="s">
        <v>2517</v>
      </c>
      <c r="N81" s="36" t="str">
        <f t="shared" si="22"/>
        <v>10</v>
      </c>
      <c r="O81" s="36" t="s">
        <v>2447</v>
      </c>
      <c r="P81" s="6" t="str">
        <f t="shared" si="17"/>
        <v>43</v>
      </c>
      <c r="Q81" s="6"/>
      <c r="R81" s="6" t="s">
        <v>2078</v>
      </c>
      <c r="S81" s="36" t="str">
        <f t="shared" si="18"/>
        <v>2</v>
      </c>
      <c r="T81" s="36"/>
      <c r="U81" s="6" t="s">
        <v>2078</v>
      </c>
      <c r="V81" s="36" t="str">
        <f t="shared" si="19"/>
        <v>2</v>
      </c>
      <c r="W81" s="6">
        <v>100</v>
      </c>
      <c r="X81" s="6" t="s">
        <v>2035</v>
      </c>
      <c r="Y81" s="36" t="str">
        <f t="shared" si="20"/>
        <v>1</v>
      </c>
      <c r="Z81" s="6" t="s">
        <v>2034</v>
      </c>
      <c r="AA81" s="32" t="str">
        <f t="shared" si="13"/>
        <v>0</v>
      </c>
      <c r="AB81" s="36"/>
      <c r="AC81" s="6" t="str">
        <f t="shared" si="21"/>
        <v/>
      </c>
      <c r="AD81" s="6"/>
      <c r="AE81" s="36"/>
      <c r="AF81" s="6" t="str">
        <f t="shared" si="14"/>
        <v/>
      </c>
      <c r="AG81" s="7"/>
      <c r="AH81" s="6"/>
      <c r="AI81" s="6"/>
      <c r="AJ81" s="36" t="str">
        <f t="shared" si="15"/>
        <v/>
      </c>
      <c r="AK81" s="6"/>
      <c r="AL81" s="5"/>
      <c r="AM81" s="32" t="str">
        <f t="shared" si="16"/>
        <v/>
      </c>
      <c r="AN81" s="7"/>
      <c r="AO81" s="5"/>
      <c r="AP81" s="13"/>
    </row>
    <row r="82" spans="2:42" ht="18.75" customHeight="1">
      <c r="B82" s="7">
        <v>72</v>
      </c>
      <c r="C82" s="26" t="s">
        <v>2309</v>
      </c>
      <c r="D82" s="26" t="s">
        <v>2310</v>
      </c>
      <c r="E82" s="26">
        <v>1</v>
      </c>
      <c r="F82" s="26">
        <v>1</v>
      </c>
      <c r="G82" s="26" t="b">
        <v>0</v>
      </c>
      <c r="H82" s="26">
        <v>18</v>
      </c>
      <c r="I82" s="25">
        <v>0</v>
      </c>
      <c r="J82" s="25">
        <v>0</v>
      </c>
      <c r="K82" s="25">
        <v>0</v>
      </c>
      <c r="L82" s="25">
        <v>0</v>
      </c>
      <c r="M82" s="6" t="s">
        <v>2034</v>
      </c>
      <c r="N82" s="36" t="str">
        <f t="shared" si="22"/>
        <v>0</v>
      </c>
      <c r="O82" s="36"/>
      <c r="P82" s="6" t="str">
        <f t="shared" si="17"/>
        <v/>
      </c>
      <c r="Q82" s="6"/>
      <c r="R82" s="6"/>
      <c r="S82" s="36" t="str">
        <f t="shared" si="18"/>
        <v/>
      </c>
      <c r="T82" s="36"/>
      <c r="U82" s="6"/>
      <c r="V82" s="36" t="str">
        <f t="shared" si="19"/>
        <v/>
      </c>
      <c r="W82" s="6"/>
      <c r="X82" s="6"/>
      <c r="Y82" s="36" t="str">
        <f t="shared" si="20"/>
        <v/>
      </c>
      <c r="Z82" s="6"/>
      <c r="AA82" s="32" t="str">
        <f t="shared" si="13"/>
        <v/>
      </c>
      <c r="AB82" s="36"/>
      <c r="AC82" s="6" t="str">
        <f t="shared" si="21"/>
        <v/>
      </c>
      <c r="AD82" s="6"/>
      <c r="AE82" s="36"/>
      <c r="AF82" s="6" t="str">
        <f t="shared" si="14"/>
        <v/>
      </c>
      <c r="AG82" s="7"/>
      <c r="AH82" s="6"/>
      <c r="AI82" s="6"/>
      <c r="AJ82" s="36" t="str">
        <f t="shared" si="15"/>
        <v/>
      </c>
      <c r="AK82" s="6"/>
      <c r="AL82" s="5"/>
      <c r="AM82" s="32" t="str">
        <f t="shared" si="16"/>
        <v/>
      </c>
      <c r="AN82" s="7"/>
      <c r="AO82" s="5"/>
      <c r="AP82" s="13"/>
    </row>
    <row r="83" spans="2:42" ht="18.75" customHeight="1">
      <c r="B83" s="5">
        <v>73</v>
      </c>
      <c r="C83" s="7" t="s">
        <v>2308</v>
      </c>
      <c r="D83" s="26" t="s">
        <v>2311</v>
      </c>
      <c r="E83" s="26">
        <v>2</v>
      </c>
      <c r="F83" s="26">
        <v>2</v>
      </c>
      <c r="G83" s="26" t="b">
        <v>0</v>
      </c>
      <c r="H83" s="26">
        <v>18</v>
      </c>
      <c r="I83" s="25">
        <v>0</v>
      </c>
      <c r="J83" s="25">
        <v>0</v>
      </c>
      <c r="K83" s="25">
        <v>0</v>
      </c>
      <c r="L83" s="25">
        <v>0</v>
      </c>
      <c r="M83" s="6" t="s">
        <v>2034</v>
      </c>
      <c r="N83" s="36" t="str">
        <f t="shared" si="22"/>
        <v>0</v>
      </c>
      <c r="O83" s="36"/>
      <c r="P83" s="6" t="str">
        <f t="shared" si="17"/>
        <v/>
      </c>
      <c r="Q83" s="6"/>
      <c r="R83" s="6"/>
      <c r="S83" s="36" t="str">
        <f t="shared" si="18"/>
        <v/>
      </c>
      <c r="T83" s="36"/>
      <c r="U83" s="6"/>
      <c r="V83" s="36" t="str">
        <f t="shared" si="19"/>
        <v/>
      </c>
      <c r="W83" s="6"/>
      <c r="X83" s="6"/>
      <c r="Y83" s="36" t="str">
        <f t="shared" si="20"/>
        <v/>
      </c>
      <c r="Z83" s="6"/>
      <c r="AA83" s="32" t="str">
        <f t="shared" si="13"/>
        <v/>
      </c>
      <c r="AB83" s="36"/>
      <c r="AC83" s="6" t="str">
        <f t="shared" si="21"/>
        <v/>
      </c>
      <c r="AD83" s="7"/>
      <c r="AE83" s="36"/>
      <c r="AF83" s="6" t="str">
        <f t="shared" si="14"/>
        <v/>
      </c>
      <c r="AG83" s="7"/>
      <c r="AH83" s="6"/>
      <c r="AI83" s="6"/>
      <c r="AJ83" s="36" t="str">
        <f t="shared" si="15"/>
        <v/>
      </c>
      <c r="AK83" s="6"/>
      <c r="AL83" s="5"/>
      <c r="AM83" s="32" t="str">
        <f t="shared" si="16"/>
        <v/>
      </c>
      <c r="AN83" s="7"/>
      <c r="AO83" s="5"/>
      <c r="AP83" s="13"/>
    </row>
    <row r="84" spans="2:42" ht="18.75" customHeight="1">
      <c r="B84" s="7">
        <v>74</v>
      </c>
      <c r="C84" s="26" t="s">
        <v>2316</v>
      </c>
      <c r="D84" s="26" t="s">
        <v>2318</v>
      </c>
      <c r="E84" s="26">
        <v>1</v>
      </c>
      <c r="F84" s="26">
        <v>1</v>
      </c>
      <c r="G84" s="26" t="b">
        <v>0</v>
      </c>
      <c r="H84" s="26">
        <v>19</v>
      </c>
      <c r="I84" s="25">
        <v>0</v>
      </c>
      <c r="J84" s="25">
        <v>0</v>
      </c>
      <c r="K84" s="25">
        <v>0</v>
      </c>
      <c r="L84" s="25">
        <v>0</v>
      </c>
      <c r="M84" s="6" t="s">
        <v>2034</v>
      </c>
      <c r="N84" s="36" t="str">
        <f t="shared" si="22"/>
        <v>0</v>
      </c>
      <c r="O84" s="36"/>
      <c r="P84" s="6" t="str">
        <f t="shared" si="17"/>
        <v/>
      </c>
      <c r="Q84" s="6"/>
      <c r="R84" s="6"/>
      <c r="S84" s="36" t="str">
        <f t="shared" si="18"/>
        <v/>
      </c>
      <c r="T84" s="36"/>
      <c r="U84" s="6"/>
      <c r="V84" s="36" t="str">
        <f t="shared" si="19"/>
        <v/>
      </c>
      <c r="W84" s="6"/>
      <c r="X84" s="6"/>
      <c r="Y84" s="36" t="str">
        <f t="shared" si="20"/>
        <v/>
      </c>
      <c r="Z84" s="6"/>
      <c r="AA84" s="32" t="str">
        <f t="shared" si="13"/>
        <v/>
      </c>
      <c r="AB84" s="36"/>
      <c r="AC84" s="6" t="str">
        <f t="shared" si="21"/>
        <v/>
      </c>
      <c r="AD84" s="7"/>
      <c r="AE84" s="36"/>
      <c r="AF84" s="6" t="str">
        <f t="shared" si="14"/>
        <v/>
      </c>
      <c r="AG84" s="7"/>
      <c r="AH84" s="6"/>
      <c r="AI84" s="6"/>
      <c r="AJ84" s="36" t="str">
        <f t="shared" si="15"/>
        <v/>
      </c>
      <c r="AK84" s="6"/>
      <c r="AL84" s="5"/>
      <c r="AM84" s="32" t="str">
        <f t="shared" si="16"/>
        <v/>
      </c>
      <c r="AN84" s="7"/>
      <c r="AO84" s="5"/>
      <c r="AP84" s="13"/>
    </row>
    <row r="85" spans="2:42" ht="18.75" customHeight="1">
      <c r="B85" s="5">
        <v>75</v>
      </c>
      <c r="C85" s="7" t="s">
        <v>2317</v>
      </c>
      <c r="D85" s="26" t="s">
        <v>2319</v>
      </c>
      <c r="E85" s="26">
        <v>2</v>
      </c>
      <c r="F85" s="26">
        <v>2</v>
      </c>
      <c r="G85" s="26" t="b">
        <v>0</v>
      </c>
      <c r="H85" s="26">
        <v>19</v>
      </c>
      <c r="I85" s="25">
        <v>0</v>
      </c>
      <c r="J85" s="25">
        <v>0</v>
      </c>
      <c r="K85" s="25">
        <v>0</v>
      </c>
      <c r="L85" s="25">
        <v>0</v>
      </c>
      <c r="M85" s="6" t="s">
        <v>2034</v>
      </c>
      <c r="N85" s="36" t="str">
        <f t="shared" si="22"/>
        <v>0</v>
      </c>
      <c r="O85" s="36"/>
      <c r="P85" s="6" t="str">
        <f t="shared" si="17"/>
        <v/>
      </c>
      <c r="Q85" s="6"/>
      <c r="R85" s="6"/>
      <c r="S85" s="36" t="str">
        <f t="shared" si="18"/>
        <v/>
      </c>
      <c r="T85" s="36"/>
      <c r="U85" s="6"/>
      <c r="V85" s="36" t="str">
        <f t="shared" si="19"/>
        <v/>
      </c>
      <c r="W85" s="6"/>
      <c r="X85" s="6"/>
      <c r="Y85" s="36" t="str">
        <f t="shared" si="20"/>
        <v/>
      </c>
      <c r="Z85" s="6"/>
      <c r="AA85" s="32" t="str">
        <f t="shared" si="13"/>
        <v/>
      </c>
      <c r="AB85" s="36"/>
      <c r="AC85" s="6" t="str">
        <f t="shared" si="21"/>
        <v/>
      </c>
      <c r="AD85" s="7"/>
      <c r="AE85" s="36"/>
      <c r="AF85" s="6" t="str">
        <f t="shared" si="14"/>
        <v/>
      </c>
      <c r="AG85" s="7"/>
      <c r="AH85" s="6"/>
      <c r="AI85" s="6"/>
      <c r="AJ85" s="36" t="str">
        <f t="shared" si="15"/>
        <v/>
      </c>
      <c r="AK85" s="6"/>
      <c r="AL85" s="5"/>
      <c r="AM85" s="32" t="str">
        <f t="shared" si="16"/>
        <v/>
      </c>
      <c r="AN85" s="7"/>
      <c r="AO85" s="5"/>
      <c r="AP85" s="13"/>
    </row>
    <row r="86" spans="2:42" ht="29.25" customHeight="1">
      <c r="B86" s="5">
        <v>76</v>
      </c>
      <c r="C86" s="7" t="s">
        <v>2334</v>
      </c>
      <c r="D86" s="7" t="s">
        <v>2454</v>
      </c>
      <c r="E86" s="7">
        <v>14</v>
      </c>
      <c r="F86" s="7">
        <v>2</v>
      </c>
      <c r="G86" s="7" t="b">
        <v>1</v>
      </c>
      <c r="H86" s="7">
        <v>0</v>
      </c>
      <c r="I86" s="7">
        <v>0</v>
      </c>
      <c r="J86" s="7">
        <v>0</v>
      </c>
      <c r="K86" s="7">
        <v>0</v>
      </c>
      <c r="L86" s="25">
        <v>2</v>
      </c>
      <c r="M86" s="6" t="s">
        <v>2517</v>
      </c>
      <c r="N86" s="36" t="str">
        <f t="shared" si="22"/>
        <v>10</v>
      </c>
      <c r="O86" s="36" t="s">
        <v>2571</v>
      </c>
      <c r="P86" s="6" t="str">
        <f t="shared" si="17"/>
        <v>46</v>
      </c>
      <c r="Q86" s="6">
        <v>3</v>
      </c>
      <c r="R86" s="6" t="s">
        <v>2078</v>
      </c>
      <c r="S86" s="36" t="str">
        <f t="shared" si="18"/>
        <v>2</v>
      </c>
      <c r="T86" s="36"/>
      <c r="U86" s="6" t="s">
        <v>2078</v>
      </c>
      <c r="V86" s="36" t="str">
        <f t="shared" si="19"/>
        <v>2</v>
      </c>
      <c r="W86" s="6">
        <v>100</v>
      </c>
      <c r="X86" s="6" t="s">
        <v>2035</v>
      </c>
      <c r="Y86" s="36" t="str">
        <f t="shared" si="20"/>
        <v>1</v>
      </c>
      <c r="Z86" s="6" t="s">
        <v>2034</v>
      </c>
      <c r="AA86" s="32" t="str">
        <f t="shared" si="13"/>
        <v>0</v>
      </c>
      <c r="AB86" s="36"/>
      <c r="AC86" s="6" t="str">
        <f t="shared" si="21"/>
        <v/>
      </c>
      <c r="AD86" s="6"/>
      <c r="AE86" s="36"/>
      <c r="AF86" s="6" t="str">
        <f t="shared" si="14"/>
        <v/>
      </c>
      <c r="AG86" s="6"/>
      <c r="AH86" s="6"/>
      <c r="AI86" s="6"/>
      <c r="AJ86" s="36" t="str">
        <f t="shared" si="15"/>
        <v/>
      </c>
      <c r="AK86" s="6"/>
      <c r="AL86" s="5"/>
      <c r="AM86" s="32" t="str">
        <f t="shared" si="16"/>
        <v/>
      </c>
      <c r="AN86" s="5"/>
      <c r="AO86" s="5"/>
      <c r="AP86" s="13"/>
    </row>
    <row r="87" spans="2:42" ht="18.75" customHeight="1">
      <c r="B87" s="7">
        <v>77</v>
      </c>
      <c r="C87" s="7" t="s">
        <v>2337</v>
      </c>
      <c r="D87" s="7" t="s">
        <v>2455</v>
      </c>
      <c r="E87" s="7">
        <v>14</v>
      </c>
      <c r="F87" s="7">
        <v>2</v>
      </c>
      <c r="G87" s="7" t="b">
        <v>0</v>
      </c>
      <c r="H87" s="7">
        <v>0</v>
      </c>
      <c r="I87" s="7">
        <v>0</v>
      </c>
      <c r="J87" s="7">
        <v>0</v>
      </c>
      <c r="K87" s="7">
        <v>0</v>
      </c>
      <c r="L87" s="25">
        <v>2</v>
      </c>
      <c r="M87" s="6" t="s">
        <v>2517</v>
      </c>
      <c r="N87" s="36" t="str">
        <f t="shared" si="22"/>
        <v>10</v>
      </c>
      <c r="O87" s="36" t="s">
        <v>2135</v>
      </c>
      <c r="P87" s="6" t="str">
        <f t="shared" si="17"/>
        <v>25</v>
      </c>
      <c r="Q87" s="6"/>
      <c r="R87" s="6" t="s">
        <v>2078</v>
      </c>
      <c r="S87" s="36" t="str">
        <f t="shared" si="18"/>
        <v>2</v>
      </c>
      <c r="T87" s="36"/>
      <c r="U87" s="6" t="s">
        <v>2078</v>
      </c>
      <c r="V87" s="36" t="str">
        <f t="shared" si="19"/>
        <v>2</v>
      </c>
      <c r="W87" s="6">
        <v>100</v>
      </c>
      <c r="X87" s="6" t="s">
        <v>2035</v>
      </c>
      <c r="Y87" s="36" t="str">
        <f t="shared" si="20"/>
        <v>1</v>
      </c>
      <c r="Z87" s="6" t="s">
        <v>2034</v>
      </c>
      <c r="AA87" s="32" t="str">
        <f t="shared" si="13"/>
        <v>0</v>
      </c>
      <c r="AB87" s="36"/>
      <c r="AC87" s="6" t="str">
        <f t="shared" si="21"/>
        <v/>
      </c>
      <c r="AD87" s="6"/>
      <c r="AE87" s="36"/>
      <c r="AF87" s="6" t="str">
        <f t="shared" si="14"/>
        <v/>
      </c>
      <c r="AG87" s="6"/>
      <c r="AH87" s="6"/>
      <c r="AI87" s="6"/>
      <c r="AJ87" s="36" t="str">
        <f t="shared" si="15"/>
        <v/>
      </c>
      <c r="AK87" s="6"/>
      <c r="AL87" s="5"/>
      <c r="AM87" s="32" t="str">
        <f t="shared" si="16"/>
        <v/>
      </c>
      <c r="AN87" s="5"/>
      <c r="AO87" s="5"/>
      <c r="AP87" s="13"/>
    </row>
    <row r="88" spans="2:42" ht="18.75" customHeight="1">
      <c r="B88" s="5">
        <v>78</v>
      </c>
      <c r="C88" s="7" t="s">
        <v>2336</v>
      </c>
      <c r="D88" s="7" t="s">
        <v>2456</v>
      </c>
      <c r="E88" s="7">
        <v>14</v>
      </c>
      <c r="F88" s="7">
        <v>1</v>
      </c>
      <c r="G88" s="7" t="b">
        <v>1</v>
      </c>
      <c r="H88" s="7">
        <v>0</v>
      </c>
      <c r="I88" s="7">
        <v>0</v>
      </c>
      <c r="J88" s="7">
        <v>0</v>
      </c>
      <c r="K88" s="7">
        <v>0</v>
      </c>
      <c r="L88" s="25">
        <v>1</v>
      </c>
      <c r="M88" s="6" t="s">
        <v>2087</v>
      </c>
      <c r="N88" s="36" t="str">
        <f t="shared" si="22"/>
        <v>2</v>
      </c>
      <c r="O88" s="36" t="s">
        <v>2121</v>
      </c>
      <c r="P88" s="6" t="str">
        <f t="shared" si="17"/>
        <v>6</v>
      </c>
      <c r="Q88" s="6"/>
      <c r="R88" s="6" t="s">
        <v>2376</v>
      </c>
      <c r="S88" s="36" t="str">
        <f t="shared" si="18"/>
        <v>1</v>
      </c>
      <c r="T88" s="36">
        <v>30</v>
      </c>
      <c r="U88" s="6" t="s">
        <v>2080</v>
      </c>
      <c r="V88" s="36" t="str">
        <f t="shared" si="19"/>
        <v>5</v>
      </c>
      <c r="W88" s="6">
        <v>100</v>
      </c>
      <c r="X88" s="6" t="s">
        <v>2035</v>
      </c>
      <c r="Y88" s="36" t="str">
        <f t="shared" si="20"/>
        <v>1</v>
      </c>
      <c r="Z88" s="6" t="s">
        <v>2034</v>
      </c>
      <c r="AA88" s="32" t="str">
        <f t="shared" si="13"/>
        <v>0</v>
      </c>
      <c r="AB88" s="36"/>
      <c r="AC88" s="6" t="str">
        <f t="shared" si="21"/>
        <v/>
      </c>
      <c r="AD88" s="6"/>
      <c r="AE88" s="36"/>
      <c r="AF88" s="6" t="str">
        <f t="shared" si="14"/>
        <v/>
      </c>
      <c r="AG88" s="6"/>
      <c r="AH88" s="6"/>
      <c r="AI88" s="6"/>
      <c r="AJ88" s="36" t="str">
        <f t="shared" si="15"/>
        <v/>
      </c>
      <c r="AK88" s="6"/>
      <c r="AL88" s="5"/>
      <c r="AM88" s="32" t="str">
        <f t="shared" si="16"/>
        <v/>
      </c>
      <c r="AN88" s="5"/>
      <c r="AO88" s="5"/>
      <c r="AP88" s="13"/>
    </row>
    <row r="89" spans="2:42" ht="18.75" customHeight="1">
      <c r="B89" s="7">
        <v>79</v>
      </c>
      <c r="C89" s="7" t="s">
        <v>2369</v>
      </c>
      <c r="D89" s="7" t="s">
        <v>2371</v>
      </c>
      <c r="E89" s="26">
        <v>1</v>
      </c>
      <c r="F89" s="26">
        <v>1</v>
      </c>
      <c r="G89" s="26" t="b">
        <v>0</v>
      </c>
      <c r="H89" s="26">
        <v>20</v>
      </c>
      <c r="I89" s="25">
        <v>0</v>
      </c>
      <c r="J89" s="25">
        <v>0</v>
      </c>
      <c r="K89" s="25">
        <v>0</v>
      </c>
      <c r="L89" s="25">
        <v>0</v>
      </c>
      <c r="M89" s="6" t="s">
        <v>2034</v>
      </c>
      <c r="N89" s="36" t="str">
        <f t="shared" si="22"/>
        <v>0</v>
      </c>
      <c r="O89" s="36"/>
      <c r="P89" s="6" t="str">
        <f t="shared" si="17"/>
        <v/>
      </c>
      <c r="Q89" s="6"/>
      <c r="R89" s="6"/>
      <c r="S89" s="36" t="str">
        <f t="shared" si="18"/>
        <v/>
      </c>
      <c r="T89" s="36"/>
      <c r="U89" s="6"/>
      <c r="V89" s="36" t="str">
        <f t="shared" si="19"/>
        <v/>
      </c>
      <c r="W89" s="6"/>
      <c r="X89" s="6"/>
      <c r="Y89" s="36" t="str">
        <f t="shared" si="20"/>
        <v/>
      </c>
      <c r="Z89" s="6"/>
      <c r="AA89" s="32" t="str">
        <f t="shared" si="13"/>
        <v/>
      </c>
      <c r="AB89" s="36"/>
      <c r="AC89" s="6" t="str">
        <f t="shared" si="21"/>
        <v/>
      </c>
      <c r="AD89" s="7"/>
      <c r="AE89" s="36"/>
      <c r="AF89" s="6" t="str">
        <f t="shared" si="14"/>
        <v/>
      </c>
      <c r="AG89" s="7"/>
      <c r="AH89" s="6"/>
      <c r="AI89" s="6"/>
      <c r="AJ89" s="36" t="str">
        <f t="shared" si="15"/>
        <v/>
      </c>
      <c r="AK89" s="6"/>
      <c r="AL89" s="5"/>
      <c r="AM89" s="32" t="str">
        <f t="shared" si="16"/>
        <v/>
      </c>
      <c r="AN89" s="7"/>
      <c r="AO89" s="5"/>
      <c r="AP89" s="13"/>
    </row>
    <row r="90" spans="2:42" ht="18.75" customHeight="1">
      <c r="B90" s="5">
        <v>80</v>
      </c>
      <c r="C90" s="7" t="s">
        <v>2370</v>
      </c>
      <c r="D90" s="7" t="s">
        <v>2372</v>
      </c>
      <c r="E90" s="26">
        <v>2</v>
      </c>
      <c r="F90" s="26">
        <v>2</v>
      </c>
      <c r="G90" s="26" t="b">
        <v>0</v>
      </c>
      <c r="H90" s="26">
        <v>20</v>
      </c>
      <c r="I90" s="25">
        <v>0</v>
      </c>
      <c r="J90" s="25">
        <v>0</v>
      </c>
      <c r="K90" s="25">
        <v>0</v>
      </c>
      <c r="L90" s="25">
        <v>0</v>
      </c>
      <c r="M90" s="6" t="s">
        <v>2034</v>
      </c>
      <c r="N90" s="36" t="str">
        <f t="shared" si="22"/>
        <v>0</v>
      </c>
      <c r="O90" s="36"/>
      <c r="P90" s="6" t="str">
        <f t="shared" si="17"/>
        <v/>
      </c>
      <c r="Q90" s="6"/>
      <c r="R90" s="6"/>
      <c r="S90" s="36" t="str">
        <f t="shared" si="18"/>
        <v/>
      </c>
      <c r="T90" s="36"/>
      <c r="U90" s="6"/>
      <c r="V90" s="36" t="str">
        <f t="shared" si="19"/>
        <v/>
      </c>
      <c r="W90" s="6"/>
      <c r="X90" s="6"/>
      <c r="Y90" s="36" t="str">
        <f t="shared" si="20"/>
        <v/>
      </c>
      <c r="Z90" s="6"/>
      <c r="AA90" s="32" t="str">
        <f t="shared" si="13"/>
        <v/>
      </c>
      <c r="AB90" s="36"/>
      <c r="AC90" s="6" t="str">
        <f t="shared" si="21"/>
        <v/>
      </c>
      <c r="AD90" s="7"/>
      <c r="AE90" s="36"/>
      <c r="AF90" s="6" t="str">
        <f t="shared" si="14"/>
        <v/>
      </c>
      <c r="AG90" s="7"/>
      <c r="AH90" s="6"/>
      <c r="AI90" s="6"/>
      <c r="AJ90" s="36" t="str">
        <f t="shared" si="15"/>
        <v/>
      </c>
      <c r="AK90" s="6"/>
      <c r="AL90" s="5"/>
      <c r="AM90" s="32" t="str">
        <f t="shared" si="16"/>
        <v/>
      </c>
      <c r="AN90" s="7"/>
      <c r="AO90" s="5"/>
      <c r="AP90" s="13"/>
    </row>
    <row r="91" spans="2:42" ht="18.75" customHeight="1">
      <c r="B91" s="7">
        <v>81</v>
      </c>
      <c r="C91" s="7" t="s">
        <v>2394</v>
      </c>
      <c r="D91" s="7" t="s">
        <v>2392</v>
      </c>
      <c r="E91" s="26">
        <v>1</v>
      </c>
      <c r="F91" s="26">
        <v>1</v>
      </c>
      <c r="G91" s="26" t="b">
        <v>0</v>
      </c>
      <c r="H91" s="26">
        <v>1</v>
      </c>
      <c r="I91" s="25">
        <v>0</v>
      </c>
      <c r="J91" s="25">
        <v>0</v>
      </c>
      <c r="K91" s="25">
        <v>0</v>
      </c>
      <c r="L91" s="25">
        <v>0</v>
      </c>
      <c r="M91" s="6" t="s">
        <v>2034</v>
      </c>
      <c r="N91" s="36" t="str">
        <f t="shared" si="22"/>
        <v>0</v>
      </c>
      <c r="O91" s="36"/>
      <c r="P91" s="6" t="str">
        <f t="shared" si="17"/>
        <v/>
      </c>
      <c r="Q91" s="6"/>
      <c r="R91" s="6"/>
      <c r="S91" s="36" t="str">
        <f t="shared" si="18"/>
        <v/>
      </c>
      <c r="T91" s="36"/>
      <c r="U91" s="6"/>
      <c r="V91" s="36" t="str">
        <f t="shared" si="19"/>
        <v/>
      </c>
      <c r="W91" s="6"/>
      <c r="X91" s="6"/>
      <c r="Y91" s="36" t="str">
        <f t="shared" si="20"/>
        <v/>
      </c>
      <c r="Z91" s="6"/>
      <c r="AA91" s="32" t="str">
        <f t="shared" si="13"/>
        <v/>
      </c>
      <c r="AB91" s="36"/>
      <c r="AC91" s="6" t="str">
        <f t="shared" si="21"/>
        <v/>
      </c>
      <c r="AD91" s="7"/>
      <c r="AE91" s="36"/>
      <c r="AF91" s="6" t="str">
        <f t="shared" si="14"/>
        <v/>
      </c>
      <c r="AG91" s="7"/>
      <c r="AH91" s="6"/>
      <c r="AI91" s="6"/>
      <c r="AJ91" s="36" t="str">
        <f t="shared" si="15"/>
        <v/>
      </c>
      <c r="AK91" s="6"/>
      <c r="AL91" s="5"/>
      <c r="AM91" s="32" t="str">
        <f t="shared" si="16"/>
        <v/>
      </c>
      <c r="AN91" s="7"/>
      <c r="AO91" s="5"/>
      <c r="AP91" s="13"/>
    </row>
    <row r="92" spans="2:42" ht="18.75" customHeight="1">
      <c r="B92" s="5">
        <v>82</v>
      </c>
      <c r="C92" s="7" t="s">
        <v>2395</v>
      </c>
      <c r="D92" s="7" t="s">
        <v>2393</v>
      </c>
      <c r="E92" s="26">
        <v>2</v>
      </c>
      <c r="F92" s="26">
        <v>2</v>
      </c>
      <c r="G92" s="26" t="b">
        <v>0</v>
      </c>
      <c r="H92" s="26">
        <v>1</v>
      </c>
      <c r="I92" s="25">
        <v>0</v>
      </c>
      <c r="J92" s="25">
        <v>0</v>
      </c>
      <c r="K92" s="25">
        <v>0</v>
      </c>
      <c r="L92" s="25">
        <v>0</v>
      </c>
      <c r="M92" s="6" t="s">
        <v>2034</v>
      </c>
      <c r="N92" s="36" t="str">
        <f t="shared" si="22"/>
        <v>0</v>
      </c>
      <c r="O92" s="36"/>
      <c r="P92" s="6" t="str">
        <f t="shared" si="17"/>
        <v/>
      </c>
      <c r="Q92" s="6"/>
      <c r="R92" s="6"/>
      <c r="S92" s="36" t="str">
        <f t="shared" si="18"/>
        <v/>
      </c>
      <c r="T92" s="36"/>
      <c r="U92" s="6"/>
      <c r="V92" s="36" t="str">
        <f t="shared" si="19"/>
        <v/>
      </c>
      <c r="W92" s="6"/>
      <c r="X92" s="6"/>
      <c r="Y92" s="36" t="str">
        <f t="shared" si="20"/>
        <v/>
      </c>
      <c r="Z92" s="6"/>
      <c r="AA92" s="32" t="str">
        <f t="shared" si="13"/>
        <v/>
      </c>
      <c r="AB92" s="36"/>
      <c r="AC92" s="6" t="str">
        <f t="shared" si="21"/>
        <v/>
      </c>
      <c r="AD92" s="6"/>
      <c r="AE92" s="36"/>
      <c r="AF92" s="6" t="str">
        <f t="shared" si="14"/>
        <v/>
      </c>
      <c r="AG92" s="7"/>
      <c r="AH92" s="6"/>
      <c r="AI92" s="6"/>
      <c r="AJ92" s="36" t="str">
        <f t="shared" si="15"/>
        <v/>
      </c>
      <c r="AK92" s="6"/>
      <c r="AL92" s="5"/>
      <c r="AM92" s="32" t="str">
        <f t="shared" si="16"/>
        <v/>
      </c>
      <c r="AN92" s="7"/>
      <c r="AO92" s="5"/>
      <c r="AP92" s="13"/>
    </row>
    <row r="93" spans="2:42" ht="18.75" customHeight="1">
      <c r="B93" s="7">
        <v>83</v>
      </c>
      <c r="C93" s="7" t="s">
        <v>2409</v>
      </c>
      <c r="D93" s="7" t="s">
        <v>2410</v>
      </c>
      <c r="E93" s="7">
        <v>11</v>
      </c>
      <c r="F93" s="7">
        <v>1</v>
      </c>
      <c r="G93" s="7" t="b">
        <v>0</v>
      </c>
      <c r="H93" s="7">
        <v>0</v>
      </c>
      <c r="I93" s="7">
        <v>73</v>
      </c>
      <c r="J93" s="7">
        <v>0</v>
      </c>
      <c r="K93" s="7">
        <v>0</v>
      </c>
      <c r="L93" s="25">
        <v>0</v>
      </c>
      <c r="M93" s="6" t="s">
        <v>2034</v>
      </c>
      <c r="N93" s="36" t="str">
        <f t="shared" si="22"/>
        <v>0</v>
      </c>
      <c r="O93" s="36"/>
      <c r="P93" s="6" t="str">
        <f t="shared" si="17"/>
        <v/>
      </c>
      <c r="Q93" s="6"/>
      <c r="R93" s="6"/>
      <c r="S93" s="36" t="str">
        <f t="shared" si="18"/>
        <v/>
      </c>
      <c r="T93" s="36"/>
      <c r="U93" s="6"/>
      <c r="V93" s="36" t="str">
        <f t="shared" si="19"/>
        <v/>
      </c>
      <c r="W93" s="6"/>
      <c r="X93" s="6"/>
      <c r="Y93" s="36" t="str">
        <f t="shared" si="20"/>
        <v/>
      </c>
      <c r="Z93" s="6"/>
      <c r="AA93" s="32" t="str">
        <f t="shared" si="13"/>
        <v/>
      </c>
      <c r="AB93" s="36"/>
      <c r="AC93" s="6" t="str">
        <f t="shared" si="21"/>
        <v/>
      </c>
      <c r="AD93" s="6"/>
      <c r="AE93" s="36"/>
      <c r="AF93" s="6" t="str">
        <f t="shared" si="14"/>
        <v/>
      </c>
      <c r="AG93" s="7"/>
      <c r="AH93" s="6"/>
      <c r="AI93" s="6"/>
      <c r="AJ93" s="36" t="str">
        <f t="shared" si="15"/>
        <v/>
      </c>
      <c r="AK93" s="6"/>
      <c r="AL93" s="5"/>
      <c r="AM93" s="32" t="str">
        <f t="shared" si="16"/>
        <v/>
      </c>
      <c r="AN93" s="7"/>
      <c r="AO93" s="5"/>
      <c r="AP93" s="13"/>
    </row>
    <row r="94" spans="2:42" ht="18.75" customHeight="1">
      <c r="B94" s="7">
        <v>84</v>
      </c>
      <c r="C94" s="7" t="s">
        <v>2411</v>
      </c>
      <c r="D94" s="7" t="s">
        <v>2413</v>
      </c>
      <c r="E94" s="7">
        <v>11</v>
      </c>
      <c r="F94" s="7">
        <v>1</v>
      </c>
      <c r="G94" s="7" t="b">
        <v>0</v>
      </c>
      <c r="H94" s="7">
        <v>0</v>
      </c>
      <c r="I94" s="7">
        <v>74</v>
      </c>
      <c r="J94" s="7">
        <v>0</v>
      </c>
      <c r="K94" s="7">
        <v>0</v>
      </c>
      <c r="L94" s="25">
        <v>0</v>
      </c>
      <c r="M94" s="6" t="s">
        <v>2034</v>
      </c>
      <c r="N94" s="36" t="str">
        <f t="shared" si="22"/>
        <v>0</v>
      </c>
      <c r="O94" s="36"/>
      <c r="P94" s="6" t="str">
        <f t="shared" si="17"/>
        <v/>
      </c>
      <c r="Q94" s="6"/>
      <c r="R94" s="6"/>
      <c r="S94" s="36" t="str">
        <f t="shared" si="18"/>
        <v/>
      </c>
      <c r="T94" s="36"/>
      <c r="U94" s="6"/>
      <c r="V94" s="36" t="str">
        <f t="shared" si="19"/>
        <v/>
      </c>
      <c r="W94" s="6"/>
      <c r="X94" s="6"/>
      <c r="Y94" s="36" t="str">
        <f t="shared" si="20"/>
        <v/>
      </c>
      <c r="Z94" s="6"/>
      <c r="AA94" s="32" t="str">
        <f t="shared" si="13"/>
        <v/>
      </c>
      <c r="AB94" s="36"/>
      <c r="AC94" s="6" t="str">
        <f t="shared" si="21"/>
        <v/>
      </c>
      <c r="AD94" s="6"/>
      <c r="AE94" s="36"/>
      <c r="AF94" s="6" t="str">
        <f t="shared" si="14"/>
        <v/>
      </c>
      <c r="AG94" s="7"/>
      <c r="AH94" s="6"/>
      <c r="AI94" s="6"/>
      <c r="AJ94" s="36" t="str">
        <f t="shared" si="15"/>
        <v/>
      </c>
      <c r="AK94" s="6"/>
      <c r="AL94" s="5"/>
      <c r="AM94" s="32" t="str">
        <f t="shared" si="16"/>
        <v/>
      </c>
      <c r="AN94" s="7"/>
      <c r="AO94" s="5"/>
      <c r="AP94" s="13"/>
    </row>
    <row r="95" spans="2:42" ht="18.75" customHeight="1">
      <c r="B95" s="7">
        <v>85</v>
      </c>
      <c r="C95" s="7" t="s">
        <v>2412</v>
      </c>
      <c r="D95" s="7" t="s">
        <v>2414</v>
      </c>
      <c r="E95" s="7">
        <v>11</v>
      </c>
      <c r="F95" s="7">
        <v>1</v>
      </c>
      <c r="G95" s="7" t="b">
        <v>0</v>
      </c>
      <c r="H95" s="7">
        <v>0</v>
      </c>
      <c r="I95" s="7">
        <v>75</v>
      </c>
      <c r="J95" s="7">
        <v>0</v>
      </c>
      <c r="K95" s="7">
        <v>0</v>
      </c>
      <c r="L95" s="25">
        <v>0</v>
      </c>
      <c r="M95" s="6" t="s">
        <v>2034</v>
      </c>
      <c r="N95" s="36" t="str">
        <f t="shared" si="22"/>
        <v>0</v>
      </c>
      <c r="O95" s="36"/>
      <c r="P95" s="6" t="str">
        <f t="shared" si="17"/>
        <v/>
      </c>
      <c r="Q95" s="6"/>
      <c r="R95" s="6"/>
      <c r="S95" s="36" t="str">
        <f t="shared" si="18"/>
        <v/>
      </c>
      <c r="T95" s="36"/>
      <c r="U95" s="6"/>
      <c r="V95" s="36" t="str">
        <f t="shared" si="19"/>
        <v/>
      </c>
      <c r="W95" s="6"/>
      <c r="X95" s="6"/>
      <c r="Y95" s="36" t="str">
        <f t="shared" si="20"/>
        <v/>
      </c>
      <c r="Z95" s="6"/>
      <c r="AA95" s="32" t="str">
        <f t="shared" si="13"/>
        <v/>
      </c>
      <c r="AB95" s="36"/>
      <c r="AC95" s="6" t="str">
        <f t="shared" si="21"/>
        <v/>
      </c>
      <c r="AD95" s="7"/>
      <c r="AE95" s="36"/>
      <c r="AF95" s="6" t="str">
        <f t="shared" si="14"/>
        <v/>
      </c>
      <c r="AG95" s="7"/>
      <c r="AH95" s="6"/>
      <c r="AI95" s="6"/>
      <c r="AJ95" s="36" t="str">
        <f t="shared" si="15"/>
        <v/>
      </c>
      <c r="AK95" s="6"/>
      <c r="AL95" s="5"/>
      <c r="AM95" s="32" t="str">
        <f t="shared" si="16"/>
        <v/>
      </c>
      <c r="AN95" s="7"/>
      <c r="AO95" s="5"/>
      <c r="AP95" s="13"/>
    </row>
    <row r="96" spans="2:42" ht="18.75" customHeight="1">
      <c r="B96" s="27">
        <v>86</v>
      </c>
      <c r="C96" s="26" t="s">
        <v>2432</v>
      </c>
      <c r="D96" s="26" t="s">
        <v>2433</v>
      </c>
      <c r="E96" s="26">
        <v>1</v>
      </c>
      <c r="F96" s="26">
        <v>1</v>
      </c>
      <c r="G96" s="26" t="b">
        <v>0</v>
      </c>
      <c r="H96" s="26">
        <v>21</v>
      </c>
      <c r="I96" s="25">
        <v>0</v>
      </c>
      <c r="J96" s="25">
        <v>0</v>
      </c>
      <c r="K96" s="25">
        <v>0</v>
      </c>
      <c r="L96" s="25">
        <v>0</v>
      </c>
      <c r="M96" s="6" t="s">
        <v>2034</v>
      </c>
      <c r="N96" s="36" t="str">
        <f t="shared" si="22"/>
        <v>0</v>
      </c>
      <c r="O96" s="36"/>
      <c r="P96" s="6" t="str">
        <f t="shared" si="17"/>
        <v/>
      </c>
      <c r="Q96" s="6"/>
      <c r="R96" s="6"/>
      <c r="S96" s="36" t="str">
        <f t="shared" si="18"/>
        <v/>
      </c>
      <c r="T96" s="36"/>
      <c r="U96" s="6"/>
      <c r="V96" s="36" t="str">
        <f t="shared" si="19"/>
        <v/>
      </c>
      <c r="W96" s="6"/>
      <c r="X96" s="6"/>
      <c r="Y96" s="36" t="str">
        <f t="shared" si="20"/>
        <v/>
      </c>
      <c r="Z96" s="6"/>
      <c r="AA96" s="32" t="str">
        <f t="shared" si="13"/>
        <v/>
      </c>
      <c r="AB96" s="36"/>
      <c r="AC96" s="6" t="str">
        <f t="shared" si="21"/>
        <v/>
      </c>
      <c r="AD96" s="7"/>
      <c r="AE96" s="36"/>
      <c r="AF96" s="6" t="str">
        <f t="shared" si="14"/>
        <v/>
      </c>
      <c r="AG96" s="7"/>
      <c r="AH96" s="6"/>
      <c r="AI96" s="6"/>
      <c r="AJ96" s="36" t="str">
        <f t="shared" si="15"/>
        <v/>
      </c>
      <c r="AK96" s="6"/>
      <c r="AL96" s="5"/>
      <c r="AM96" s="32" t="str">
        <f t="shared" si="16"/>
        <v/>
      </c>
      <c r="AN96" s="7"/>
      <c r="AO96" s="5"/>
      <c r="AP96" s="13"/>
    </row>
    <row r="97" spans="2:42" ht="18.75" customHeight="1">
      <c r="B97" s="27">
        <v>87</v>
      </c>
      <c r="C97" s="26" t="s">
        <v>2434</v>
      </c>
      <c r="D97" s="26" t="s">
        <v>2435</v>
      </c>
      <c r="E97" s="26">
        <v>2</v>
      </c>
      <c r="F97" s="26">
        <v>2</v>
      </c>
      <c r="G97" s="26" t="b">
        <v>0</v>
      </c>
      <c r="H97" s="26">
        <v>21</v>
      </c>
      <c r="I97" s="25">
        <v>0</v>
      </c>
      <c r="J97" s="25">
        <v>0</v>
      </c>
      <c r="K97" s="25">
        <v>0</v>
      </c>
      <c r="L97" s="25">
        <v>0</v>
      </c>
      <c r="M97" s="6" t="s">
        <v>2034</v>
      </c>
      <c r="N97" s="36" t="str">
        <f t="shared" si="22"/>
        <v>0</v>
      </c>
      <c r="O97" s="36"/>
      <c r="P97" s="6" t="str">
        <f t="shared" si="17"/>
        <v/>
      </c>
      <c r="Q97" s="6"/>
      <c r="R97" s="6"/>
      <c r="S97" s="36" t="str">
        <f t="shared" si="18"/>
        <v/>
      </c>
      <c r="T97" s="36"/>
      <c r="U97" s="6"/>
      <c r="V97" s="36" t="str">
        <f t="shared" si="19"/>
        <v/>
      </c>
      <c r="W97" s="6"/>
      <c r="X97" s="6"/>
      <c r="Y97" s="36" t="str">
        <f t="shared" si="20"/>
        <v/>
      </c>
      <c r="Z97" s="6"/>
      <c r="AA97" s="32" t="str">
        <f t="shared" si="13"/>
        <v/>
      </c>
      <c r="AB97" s="36"/>
      <c r="AC97" s="6" t="str">
        <f t="shared" si="21"/>
        <v/>
      </c>
      <c r="AD97" s="7"/>
      <c r="AE97" s="36"/>
      <c r="AF97" s="6" t="str">
        <f t="shared" si="14"/>
        <v/>
      </c>
      <c r="AG97" s="7"/>
      <c r="AH97" s="6"/>
      <c r="AI97" s="6"/>
      <c r="AJ97" s="36" t="str">
        <f t="shared" si="15"/>
        <v/>
      </c>
      <c r="AK97" s="6"/>
      <c r="AL97" s="5"/>
      <c r="AM97" s="32" t="str">
        <f t="shared" si="16"/>
        <v/>
      </c>
      <c r="AN97" s="7"/>
      <c r="AO97" s="5"/>
      <c r="AP97" s="13"/>
    </row>
    <row r="98" spans="2:42" ht="18.75" customHeight="1">
      <c r="B98" s="5">
        <v>88</v>
      </c>
      <c r="C98" s="7" t="s">
        <v>2441</v>
      </c>
      <c r="D98" s="7" t="s">
        <v>2443</v>
      </c>
      <c r="E98" s="7"/>
      <c r="F98" s="7">
        <v>1</v>
      </c>
      <c r="G98" s="7"/>
      <c r="H98" s="7"/>
      <c r="I98" s="7"/>
      <c r="J98" s="7"/>
      <c r="K98" s="7"/>
      <c r="L98" s="25">
        <v>0</v>
      </c>
      <c r="M98" s="6"/>
      <c r="N98" s="36" t="str">
        <f t="shared" si="22"/>
        <v/>
      </c>
      <c r="O98" s="36"/>
      <c r="P98" s="6" t="str">
        <f t="shared" si="17"/>
        <v/>
      </c>
      <c r="Q98" s="6"/>
      <c r="R98" s="6"/>
      <c r="S98" s="36" t="str">
        <f t="shared" si="18"/>
        <v/>
      </c>
      <c r="T98" s="36"/>
      <c r="U98" s="6"/>
      <c r="V98" s="36" t="str">
        <f t="shared" si="19"/>
        <v/>
      </c>
      <c r="W98" s="6"/>
      <c r="X98" s="6"/>
      <c r="Y98" s="36" t="str">
        <f t="shared" si="20"/>
        <v/>
      </c>
      <c r="Z98" s="6"/>
      <c r="AA98" s="32" t="str">
        <f t="shared" si="13"/>
        <v/>
      </c>
      <c r="AB98" s="36"/>
      <c r="AC98" s="6" t="str">
        <f t="shared" si="21"/>
        <v/>
      </c>
      <c r="AD98" s="6"/>
      <c r="AE98" s="36"/>
      <c r="AF98" s="6" t="str">
        <f t="shared" si="14"/>
        <v/>
      </c>
      <c r="AG98" s="7"/>
      <c r="AH98" s="6"/>
      <c r="AI98" s="6"/>
      <c r="AJ98" s="36" t="str">
        <f t="shared" si="15"/>
        <v/>
      </c>
      <c r="AK98" s="6"/>
      <c r="AL98" s="5"/>
      <c r="AM98" s="32" t="str">
        <f t="shared" si="16"/>
        <v/>
      </c>
      <c r="AN98" s="7"/>
      <c r="AO98" s="5"/>
      <c r="AP98" s="13"/>
    </row>
    <row r="99" spans="2:42" ht="18.75" customHeight="1">
      <c r="B99" s="7">
        <v>89</v>
      </c>
      <c r="C99" s="7" t="s">
        <v>2442</v>
      </c>
      <c r="D99" s="7" t="s">
        <v>2443</v>
      </c>
      <c r="E99" s="7"/>
      <c r="F99" s="7">
        <v>2</v>
      </c>
      <c r="G99" s="7"/>
      <c r="H99" s="7"/>
      <c r="I99" s="7"/>
      <c r="J99" s="7"/>
      <c r="K99" s="7"/>
      <c r="L99" s="25">
        <v>0</v>
      </c>
      <c r="M99" s="6"/>
      <c r="N99" s="36" t="str">
        <f t="shared" si="22"/>
        <v/>
      </c>
      <c r="O99" s="36"/>
      <c r="P99" s="6" t="str">
        <f t="shared" si="17"/>
        <v/>
      </c>
      <c r="Q99" s="6"/>
      <c r="R99" s="6"/>
      <c r="S99" s="36" t="str">
        <f t="shared" si="18"/>
        <v/>
      </c>
      <c r="T99" s="36"/>
      <c r="U99" s="6"/>
      <c r="V99" s="36" t="str">
        <f t="shared" si="19"/>
        <v/>
      </c>
      <c r="W99" s="6"/>
      <c r="X99" s="6"/>
      <c r="Y99" s="36" t="str">
        <f t="shared" si="20"/>
        <v/>
      </c>
      <c r="Z99" s="6"/>
      <c r="AA99" s="32" t="str">
        <f t="shared" si="13"/>
        <v/>
      </c>
      <c r="AB99" s="36"/>
      <c r="AC99" s="6" t="str">
        <f t="shared" si="21"/>
        <v/>
      </c>
      <c r="AD99" s="6"/>
      <c r="AE99" s="36"/>
      <c r="AF99" s="6" t="str">
        <f t="shared" si="14"/>
        <v/>
      </c>
      <c r="AG99" s="7"/>
      <c r="AH99" s="6"/>
      <c r="AI99" s="6"/>
      <c r="AJ99" s="36" t="str">
        <f t="shared" si="15"/>
        <v/>
      </c>
      <c r="AK99" s="6"/>
      <c r="AL99" s="5"/>
      <c r="AM99" s="32" t="str">
        <f t="shared" si="16"/>
        <v/>
      </c>
      <c r="AN99" s="7"/>
      <c r="AO99" s="5"/>
      <c r="AP99" s="13"/>
    </row>
    <row r="100" spans="2:42" ht="18.75" customHeight="1">
      <c r="B100" s="5">
        <v>90</v>
      </c>
      <c r="C100" s="7" t="s">
        <v>2458</v>
      </c>
      <c r="D100" s="7" t="s">
        <v>2459</v>
      </c>
      <c r="E100" s="7">
        <v>1</v>
      </c>
      <c r="F100" s="7">
        <v>1</v>
      </c>
      <c r="G100" s="7" t="b">
        <v>0</v>
      </c>
      <c r="H100" s="7">
        <v>22</v>
      </c>
      <c r="I100" s="7">
        <v>0</v>
      </c>
      <c r="J100" s="7">
        <v>0</v>
      </c>
      <c r="K100" s="7">
        <v>0</v>
      </c>
      <c r="L100" s="25">
        <v>0</v>
      </c>
      <c r="M100" s="6" t="s">
        <v>2034</v>
      </c>
      <c r="N100" s="36" t="str">
        <f t="shared" si="22"/>
        <v>0</v>
      </c>
      <c r="O100" s="36"/>
      <c r="P100" s="6" t="str">
        <f t="shared" si="17"/>
        <v/>
      </c>
      <c r="Q100" s="6"/>
      <c r="R100" s="6"/>
      <c r="S100" s="36" t="str">
        <f t="shared" si="18"/>
        <v/>
      </c>
      <c r="T100" s="36"/>
      <c r="U100" s="6"/>
      <c r="V100" s="36" t="str">
        <f t="shared" si="19"/>
        <v/>
      </c>
      <c r="W100" s="6"/>
      <c r="X100" s="6"/>
      <c r="Y100" s="36" t="str">
        <f t="shared" si="20"/>
        <v/>
      </c>
      <c r="Z100" s="6"/>
      <c r="AA100" s="32" t="str">
        <f t="shared" si="13"/>
        <v/>
      </c>
      <c r="AB100" s="36"/>
      <c r="AC100" s="6" t="str">
        <f t="shared" si="21"/>
        <v/>
      </c>
      <c r="AD100" s="6"/>
      <c r="AE100" s="36"/>
      <c r="AF100" s="6" t="str">
        <f t="shared" si="14"/>
        <v/>
      </c>
      <c r="AG100" s="7"/>
      <c r="AH100" s="6"/>
      <c r="AI100" s="6"/>
      <c r="AJ100" s="36" t="str">
        <f t="shared" si="15"/>
        <v/>
      </c>
      <c r="AK100" s="6"/>
      <c r="AL100" s="5"/>
      <c r="AM100" s="32" t="str">
        <f t="shared" si="16"/>
        <v/>
      </c>
      <c r="AN100" s="7"/>
      <c r="AO100" s="5"/>
      <c r="AP100" s="13"/>
    </row>
    <row r="101" spans="2:42" ht="18.75" customHeight="1">
      <c r="B101" s="7">
        <v>91</v>
      </c>
      <c r="C101" s="7" t="s">
        <v>2460</v>
      </c>
      <c r="D101" s="7" t="s">
        <v>2461</v>
      </c>
      <c r="E101" s="7">
        <v>2</v>
      </c>
      <c r="F101" s="7">
        <v>2</v>
      </c>
      <c r="G101" s="7" t="b">
        <v>0</v>
      </c>
      <c r="H101" s="7">
        <v>22</v>
      </c>
      <c r="I101" s="7">
        <v>0</v>
      </c>
      <c r="J101" s="7">
        <v>0</v>
      </c>
      <c r="K101" s="7">
        <v>0</v>
      </c>
      <c r="L101" s="25">
        <v>0</v>
      </c>
      <c r="M101" s="6" t="s">
        <v>2034</v>
      </c>
      <c r="N101" s="36" t="str">
        <f t="shared" si="22"/>
        <v>0</v>
      </c>
      <c r="O101" s="36"/>
      <c r="P101" s="6" t="str">
        <f t="shared" si="17"/>
        <v/>
      </c>
      <c r="Q101" s="6"/>
      <c r="R101" s="6"/>
      <c r="S101" s="36" t="str">
        <f t="shared" si="18"/>
        <v/>
      </c>
      <c r="T101" s="36"/>
      <c r="U101" s="6"/>
      <c r="V101" s="36" t="str">
        <f t="shared" si="19"/>
        <v/>
      </c>
      <c r="W101" s="6"/>
      <c r="X101" s="6"/>
      <c r="Y101" s="36" t="str">
        <f t="shared" si="20"/>
        <v/>
      </c>
      <c r="Z101" s="6"/>
      <c r="AA101" s="32" t="str">
        <f t="shared" si="13"/>
        <v/>
      </c>
      <c r="AB101" s="36"/>
      <c r="AC101" s="6" t="str">
        <f t="shared" si="21"/>
        <v/>
      </c>
      <c r="AD101" s="7"/>
      <c r="AE101" s="36"/>
      <c r="AF101" s="6" t="str">
        <f t="shared" si="14"/>
        <v/>
      </c>
      <c r="AG101" s="6"/>
      <c r="AH101" s="6"/>
      <c r="AI101" s="6"/>
      <c r="AJ101" s="36" t="str">
        <f t="shared" si="15"/>
        <v/>
      </c>
      <c r="AK101" s="6"/>
      <c r="AL101" s="5"/>
      <c r="AM101" s="32" t="str">
        <f t="shared" si="16"/>
        <v/>
      </c>
      <c r="AN101" s="5"/>
      <c r="AO101" s="5"/>
      <c r="AP101" s="13"/>
    </row>
    <row r="102" spans="2:42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6"/>
      <c r="N102" s="36" t="str">
        <f t="shared" si="22"/>
        <v/>
      </c>
      <c r="O102" s="36"/>
      <c r="P102" s="6" t="str">
        <f t="shared" si="17"/>
        <v/>
      </c>
      <c r="Q102" s="6"/>
      <c r="R102" s="6"/>
      <c r="S102" s="36" t="str">
        <f t="shared" si="18"/>
        <v/>
      </c>
      <c r="T102" s="36"/>
      <c r="U102" s="6"/>
      <c r="V102" s="36" t="str">
        <f t="shared" si="19"/>
        <v/>
      </c>
      <c r="W102" s="6"/>
      <c r="X102" s="6"/>
      <c r="Y102" s="36" t="str">
        <f t="shared" si="20"/>
        <v/>
      </c>
      <c r="Z102" s="6"/>
      <c r="AA102" s="32" t="str">
        <f t="shared" si="13"/>
        <v/>
      </c>
      <c r="AB102" s="36"/>
      <c r="AC102" s="6" t="str">
        <f t="shared" si="21"/>
        <v/>
      </c>
      <c r="AD102" s="7"/>
      <c r="AE102" s="36"/>
      <c r="AF102" s="6" t="str">
        <f t="shared" si="14"/>
        <v/>
      </c>
      <c r="AG102" s="6"/>
      <c r="AH102" s="6"/>
      <c r="AI102" s="6"/>
      <c r="AJ102" s="36" t="str">
        <f t="shared" si="15"/>
        <v/>
      </c>
      <c r="AK102" s="6"/>
      <c r="AL102" s="5"/>
      <c r="AM102" s="32" t="str">
        <f t="shared" si="16"/>
        <v/>
      </c>
      <c r="AN102" s="5"/>
      <c r="AO102" s="5"/>
      <c r="AP102" s="13"/>
    </row>
    <row r="103" spans="2:42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6"/>
      <c r="N103" s="36" t="str">
        <f t="shared" si="22"/>
        <v/>
      </c>
      <c r="O103" s="36"/>
      <c r="P103" s="6" t="str">
        <f t="shared" si="17"/>
        <v/>
      </c>
      <c r="Q103" s="6"/>
      <c r="R103" s="6"/>
      <c r="S103" s="36" t="str">
        <f t="shared" si="18"/>
        <v/>
      </c>
      <c r="T103" s="36"/>
      <c r="U103" s="6"/>
      <c r="V103" s="36" t="str">
        <f t="shared" si="19"/>
        <v/>
      </c>
      <c r="W103" s="6"/>
      <c r="X103" s="6"/>
      <c r="Y103" s="36" t="str">
        <f t="shared" si="20"/>
        <v/>
      </c>
      <c r="Z103" s="6"/>
      <c r="AA103" s="32" t="str">
        <f t="shared" si="13"/>
        <v/>
      </c>
      <c r="AB103" s="36"/>
      <c r="AC103" s="6" t="str">
        <f t="shared" si="21"/>
        <v/>
      </c>
      <c r="AD103" s="7"/>
      <c r="AE103" s="36"/>
      <c r="AF103" s="6" t="str">
        <f t="shared" si="14"/>
        <v/>
      </c>
      <c r="AG103" s="6"/>
      <c r="AH103" s="6"/>
      <c r="AI103" s="6"/>
      <c r="AJ103" s="36" t="str">
        <f t="shared" si="15"/>
        <v/>
      </c>
      <c r="AK103" s="6"/>
      <c r="AL103" s="5"/>
      <c r="AM103" s="32" t="str">
        <f t="shared" si="16"/>
        <v/>
      </c>
      <c r="AN103" s="5"/>
      <c r="AO103" s="5"/>
      <c r="AP103" s="13"/>
    </row>
    <row r="104" spans="2:42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6"/>
      <c r="N104" s="36" t="str">
        <f t="shared" si="22"/>
        <v/>
      </c>
      <c r="O104" s="36"/>
      <c r="P104" s="6" t="str">
        <f t="shared" si="17"/>
        <v/>
      </c>
      <c r="Q104" s="6"/>
      <c r="R104" s="6"/>
      <c r="S104" s="36" t="str">
        <f t="shared" si="18"/>
        <v/>
      </c>
      <c r="T104" s="36"/>
      <c r="U104" s="6"/>
      <c r="V104" s="36" t="str">
        <f t="shared" si="19"/>
        <v/>
      </c>
      <c r="W104" s="6"/>
      <c r="X104" s="6"/>
      <c r="Y104" s="36" t="str">
        <f t="shared" si="20"/>
        <v/>
      </c>
      <c r="Z104" s="6"/>
      <c r="AA104" s="32" t="str">
        <f t="shared" si="13"/>
        <v/>
      </c>
      <c r="AB104" s="36"/>
      <c r="AC104" s="6" t="str">
        <f t="shared" si="21"/>
        <v/>
      </c>
      <c r="AD104" s="6"/>
      <c r="AE104" s="36"/>
      <c r="AF104" s="6" t="str">
        <f t="shared" si="14"/>
        <v/>
      </c>
      <c r="AG104" s="7"/>
      <c r="AH104" s="6"/>
      <c r="AI104" s="6"/>
      <c r="AJ104" s="36" t="str">
        <f t="shared" si="15"/>
        <v/>
      </c>
      <c r="AK104" s="6"/>
      <c r="AL104" s="5"/>
      <c r="AM104" s="32" t="str">
        <f t="shared" si="16"/>
        <v/>
      </c>
      <c r="AN104" s="7"/>
      <c r="AO104" s="5"/>
      <c r="AP104" s="13"/>
    </row>
    <row r="105" spans="2:42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6"/>
      <c r="N105" s="36" t="str">
        <f t="shared" si="22"/>
        <v/>
      </c>
      <c r="O105" s="36"/>
      <c r="P105" s="6" t="str">
        <f t="shared" si="17"/>
        <v/>
      </c>
      <c r="Q105" s="6"/>
      <c r="R105" s="6"/>
      <c r="S105" s="36" t="str">
        <f t="shared" si="18"/>
        <v/>
      </c>
      <c r="T105" s="36"/>
      <c r="U105" s="6"/>
      <c r="V105" s="36" t="str">
        <f t="shared" si="19"/>
        <v/>
      </c>
      <c r="W105" s="6"/>
      <c r="X105" s="6"/>
      <c r="Y105" s="36" t="str">
        <f t="shared" si="20"/>
        <v/>
      </c>
      <c r="Z105" s="6"/>
      <c r="AA105" s="32" t="str">
        <f t="shared" si="13"/>
        <v/>
      </c>
      <c r="AB105" s="36"/>
      <c r="AC105" s="6" t="str">
        <f t="shared" si="21"/>
        <v/>
      </c>
      <c r="AD105" s="6"/>
      <c r="AE105" s="36"/>
      <c r="AF105" s="6" t="str">
        <f t="shared" si="14"/>
        <v/>
      </c>
      <c r="AG105" s="7"/>
      <c r="AH105" s="6"/>
      <c r="AI105" s="6"/>
      <c r="AJ105" s="36" t="str">
        <f t="shared" si="15"/>
        <v/>
      </c>
      <c r="AK105" s="6"/>
      <c r="AL105" s="5"/>
      <c r="AM105" s="32" t="str">
        <f t="shared" si="16"/>
        <v/>
      </c>
      <c r="AN105" s="7"/>
      <c r="AO105" s="5"/>
      <c r="AP105" s="13"/>
    </row>
    <row r="106" spans="2:42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6"/>
      <c r="N106" s="36" t="str">
        <f t="shared" si="22"/>
        <v/>
      </c>
      <c r="O106" s="36"/>
      <c r="P106" s="6" t="str">
        <f t="shared" si="17"/>
        <v/>
      </c>
      <c r="Q106" s="6"/>
      <c r="R106" s="6"/>
      <c r="S106" s="36" t="str">
        <f t="shared" si="18"/>
        <v/>
      </c>
      <c r="T106" s="36"/>
      <c r="U106" s="6"/>
      <c r="V106" s="36" t="str">
        <f t="shared" si="19"/>
        <v/>
      </c>
      <c r="W106" s="6"/>
      <c r="X106" s="6"/>
      <c r="Y106" s="36" t="str">
        <f t="shared" si="20"/>
        <v/>
      </c>
      <c r="Z106" s="6"/>
      <c r="AA106" s="32" t="str">
        <f t="shared" si="13"/>
        <v/>
      </c>
      <c r="AB106" s="36"/>
      <c r="AC106" s="6" t="str">
        <f t="shared" si="21"/>
        <v/>
      </c>
      <c r="AD106" s="6"/>
      <c r="AE106" s="36"/>
      <c r="AF106" s="6" t="str">
        <f t="shared" si="14"/>
        <v/>
      </c>
      <c r="AG106" s="7"/>
      <c r="AH106" s="6"/>
      <c r="AI106" s="6"/>
      <c r="AJ106" s="36" t="str">
        <f t="shared" si="15"/>
        <v/>
      </c>
      <c r="AK106" s="6"/>
      <c r="AL106" s="5"/>
      <c r="AM106" s="32" t="str">
        <f t="shared" si="16"/>
        <v/>
      </c>
      <c r="AN106" s="7"/>
      <c r="AO106" s="5"/>
      <c r="AP106" s="13"/>
    </row>
    <row r="107" spans="2:42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6"/>
      <c r="N107" s="36" t="str">
        <f t="shared" si="22"/>
        <v/>
      </c>
      <c r="O107" s="36"/>
      <c r="P107" s="6" t="str">
        <f t="shared" si="17"/>
        <v/>
      </c>
      <c r="Q107" s="6"/>
      <c r="R107" s="6"/>
      <c r="S107" s="36" t="str">
        <f t="shared" si="18"/>
        <v/>
      </c>
      <c r="T107" s="36"/>
      <c r="U107" s="6"/>
      <c r="V107" s="36" t="str">
        <f t="shared" si="19"/>
        <v/>
      </c>
      <c r="W107" s="6"/>
      <c r="X107" s="6"/>
      <c r="Y107" s="36" t="str">
        <f t="shared" si="20"/>
        <v/>
      </c>
      <c r="Z107" s="6"/>
      <c r="AA107" s="32" t="str">
        <f t="shared" si="13"/>
        <v/>
      </c>
      <c r="AB107" s="36"/>
      <c r="AC107" s="6" t="str">
        <f t="shared" si="21"/>
        <v/>
      </c>
      <c r="AD107" s="7"/>
      <c r="AE107" s="36"/>
      <c r="AF107" s="6" t="str">
        <f t="shared" si="14"/>
        <v/>
      </c>
      <c r="AG107" s="7"/>
      <c r="AH107" s="6"/>
      <c r="AI107" s="6"/>
      <c r="AJ107" s="36" t="str">
        <f t="shared" si="15"/>
        <v/>
      </c>
      <c r="AK107" s="6"/>
      <c r="AL107" s="5"/>
      <c r="AM107" s="32" t="str">
        <f t="shared" si="16"/>
        <v/>
      </c>
      <c r="AN107" s="7"/>
      <c r="AO107" s="5"/>
      <c r="AP107" s="13"/>
    </row>
    <row r="108" spans="2:42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6"/>
      <c r="N108" s="36" t="str">
        <f t="shared" si="22"/>
        <v/>
      </c>
      <c r="O108" s="36"/>
      <c r="P108" s="6" t="str">
        <f t="shared" si="17"/>
        <v/>
      </c>
      <c r="Q108" s="6"/>
      <c r="R108" s="6"/>
      <c r="S108" s="36" t="str">
        <f t="shared" si="18"/>
        <v/>
      </c>
      <c r="T108" s="36"/>
      <c r="U108" s="6"/>
      <c r="V108" s="36" t="str">
        <f t="shared" si="19"/>
        <v/>
      </c>
      <c r="W108" s="6"/>
      <c r="X108" s="6"/>
      <c r="Y108" s="36" t="str">
        <f t="shared" si="20"/>
        <v/>
      </c>
      <c r="Z108" s="6"/>
      <c r="AA108" s="32" t="str">
        <f t="shared" si="13"/>
        <v/>
      </c>
      <c r="AB108" s="36"/>
      <c r="AC108" s="6" t="str">
        <f t="shared" si="21"/>
        <v/>
      </c>
      <c r="AD108" s="7"/>
      <c r="AE108" s="36"/>
      <c r="AF108" s="6" t="str">
        <f t="shared" si="14"/>
        <v/>
      </c>
      <c r="AG108" s="7"/>
      <c r="AH108" s="6"/>
      <c r="AI108" s="6"/>
      <c r="AJ108" s="36" t="str">
        <f t="shared" si="15"/>
        <v/>
      </c>
      <c r="AK108" s="6"/>
      <c r="AL108" s="5"/>
      <c r="AM108" s="32" t="str">
        <f t="shared" si="16"/>
        <v/>
      </c>
      <c r="AN108" s="7"/>
      <c r="AO108" s="5"/>
      <c r="AP108" s="13"/>
    </row>
    <row r="109" spans="2:42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6"/>
      <c r="N109" s="36" t="str">
        <f t="shared" si="22"/>
        <v/>
      </c>
      <c r="O109" s="36"/>
      <c r="P109" s="6" t="str">
        <f t="shared" si="17"/>
        <v/>
      </c>
      <c r="Q109" s="6"/>
      <c r="R109" s="6"/>
      <c r="S109" s="36" t="str">
        <f t="shared" si="18"/>
        <v/>
      </c>
      <c r="T109" s="36"/>
      <c r="U109" s="6"/>
      <c r="V109" s="36" t="str">
        <f t="shared" si="19"/>
        <v/>
      </c>
      <c r="W109" s="6"/>
      <c r="X109" s="6"/>
      <c r="Y109" s="36" t="str">
        <f t="shared" si="20"/>
        <v/>
      </c>
      <c r="Z109" s="6"/>
      <c r="AA109" s="32" t="str">
        <f t="shared" si="13"/>
        <v/>
      </c>
      <c r="AB109" s="36"/>
      <c r="AC109" s="6" t="str">
        <f t="shared" si="21"/>
        <v/>
      </c>
      <c r="AD109" s="7"/>
      <c r="AE109" s="36"/>
      <c r="AF109" s="6" t="str">
        <f t="shared" si="14"/>
        <v/>
      </c>
      <c r="AG109" s="7"/>
      <c r="AH109" s="6"/>
      <c r="AI109" s="6"/>
      <c r="AJ109" s="36" t="str">
        <f t="shared" si="15"/>
        <v/>
      </c>
      <c r="AK109" s="6"/>
      <c r="AL109" s="5"/>
      <c r="AM109" s="32" t="str">
        <f t="shared" si="16"/>
        <v/>
      </c>
      <c r="AN109" s="7"/>
      <c r="AO109" s="5"/>
      <c r="AP109" s="13"/>
    </row>
    <row r="110" spans="2:42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6"/>
      <c r="N110" s="36" t="str">
        <f t="shared" si="22"/>
        <v/>
      </c>
      <c r="O110" s="36"/>
      <c r="P110" s="6" t="str">
        <f t="shared" si="17"/>
        <v/>
      </c>
      <c r="Q110" s="6"/>
      <c r="R110" s="6"/>
      <c r="S110" s="36" t="str">
        <f t="shared" si="18"/>
        <v/>
      </c>
      <c r="T110" s="36"/>
      <c r="U110" s="6"/>
      <c r="V110" s="36" t="str">
        <f t="shared" si="19"/>
        <v/>
      </c>
      <c r="W110" s="6"/>
      <c r="X110" s="6"/>
      <c r="Y110" s="36" t="str">
        <f t="shared" si="20"/>
        <v/>
      </c>
      <c r="Z110" s="6"/>
      <c r="AA110" s="32" t="str">
        <f t="shared" si="13"/>
        <v/>
      </c>
      <c r="AB110" s="36"/>
      <c r="AC110" s="6" t="str">
        <f t="shared" si="21"/>
        <v/>
      </c>
      <c r="AD110" s="6"/>
      <c r="AE110" s="36"/>
      <c r="AF110" s="6" t="str">
        <f t="shared" si="14"/>
        <v/>
      </c>
      <c r="AG110" s="7"/>
      <c r="AH110" s="6"/>
      <c r="AI110" s="6"/>
      <c r="AJ110" s="36" t="str">
        <f t="shared" si="15"/>
        <v/>
      </c>
      <c r="AK110" s="6"/>
      <c r="AL110" s="5"/>
      <c r="AM110" s="32" t="str">
        <f t="shared" si="16"/>
        <v/>
      </c>
      <c r="AN110" s="7"/>
      <c r="AO110" s="5"/>
      <c r="AP110" s="13"/>
    </row>
    <row r="111" spans="2:42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6"/>
      <c r="N111" s="36" t="str">
        <f t="shared" si="22"/>
        <v/>
      </c>
      <c r="O111" s="36"/>
      <c r="P111" s="6" t="str">
        <f t="shared" si="17"/>
        <v/>
      </c>
      <c r="Q111" s="6"/>
      <c r="R111" s="6"/>
      <c r="S111" s="36" t="str">
        <f t="shared" si="18"/>
        <v/>
      </c>
      <c r="T111" s="36"/>
      <c r="U111" s="6"/>
      <c r="V111" s="36" t="str">
        <f t="shared" si="19"/>
        <v/>
      </c>
      <c r="W111" s="6"/>
      <c r="X111" s="6"/>
      <c r="Y111" s="36" t="str">
        <f t="shared" si="20"/>
        <v/>
      </c>
      <c r="Z111" s="6"/>
      <c r="AA111" s="32" t="str">
        <f t="shared" si="13"/>
        <v/>
      </c>
      <c r="AB111" s="36"/>
      <c r="AC111" s="6" t="str">
        <f t="shared" si="21"/>
        <v/>
      </c>
      <c r="AD111" s="6"/>
      <c r="AE111" s="36"/>
      <c r="AF111" s="6" t="str">
        <f t="shared" si="14"/>
        <v/>
      </c>
      <c r="AG111" s="7"/>
      <c r="AH111" s="6"/>
      <c r="AI111" s="6"/>
      <c r="AJ111" s="36" t="str">
        <f t="shared" si="15"/>
        <v/>
      </c>
      <c r="AK111" s="6"/>
      <c r="AL111" s="5"/>
      <c r="AM111" s="32" t="str">
        <f t="shared" si="16"/>
        <v/>
      </c>
      <c r="AN111" s="7"/>
      <c r="AO111" s="5"/>
      <c r="AP111" s="13"/>
    </row>
    <row r="112" spans="2:42" ht="18.75" customHeight="1">
      <c r="M112" s="6"/>
      <c r="N112" s="36" t="str">
        <f t="shared" si="22"/>
        <v/>
      </c>
      <c r="O112" s="36"/>
      <c r="P112" s="6" t="str">
        <f t="shared" si="17"/>
        <v/>
      </c>
      <c r="Q112" s="6"/>
      <c r="R112" s="6"/>
      <c r="S112" s="36" t="str">
        <f t="shared" si="18"/>
        <v/>
      </c>
      <c r="T112" s="36"/>
      <c r="U112" s="6"/>
      <c r="V112" s="36" t="str">
        <f t="shared" si="19"/>
        <v/>
      </c>
      <c r="W112" s="6"/>
      <c r="X112" s="6"/>
      <c r="Y112" s="36" t="str">
        <f t="shared" si="20"/>
        <v/>
      </c>
      <c r="Z112" s="6"/>
      <c r="AA112" s="32" t="str">
        <f t="shared" si="13"/>
        <v/>
      </c>
      <c r="AB112" s="36"/>
      <c r="AC112" s="6" t="str">
        <f t="shared" si="21"/>
        <v/>
      </c>
      <c r="AD112" s="6"/>
      <c r="AE112" s="36"/>
      <c r="AF112" s="6" t="str">
        <f t="shared" si="14"/>
        <v/>
      </c>
      <c r="AG112" s="7"/>
      <c r="AH112" s="6"/>
      <c r="AI112" s="6"/>
      <c r="AJ112" s="36" t="str">
        <f t="shared" si="15"/>
        <v/>
      </c>
      <c r="AK112" s="6"/>
      <c r="AL112" s="5"/>
      <c r="AM112" s="32" t="str">
        <f t="shared" si="16"/>
        <v/>
      </c>
      <c r="AN112" s="7"/>
      <c r="AO112" s="5"/>
    </row>
    <row r="113" spans="13:41" ht="18.75" customHeight="1">
      <c r="M113" s="6"/>
      <c r="N113" s="36" t="str">
        <f t="shared" si="22"/>
        <v/>
      </c>
      <c r="O113" s="36"/>
      <c r="P113" s="6" t="str">
        <f t="shared" si="17"/>
        <v/>
      </c>
      <c r="Q113" s="6"/>
      <c r="R113" s="6"/>
      <c r="S113" s="36" t="str">
        <f t="shared" si="18"/>
        <v/>
      </c>
      <c r="T113" s="36"/>
      <c r="U113" s="6"/>
      <c r="V113" s="36" t="str">
        <f t="shared" si="19"/>
        <v/>
      </c>
      <c r="W113" s="6"/>
      <c r="X113" s="6"/>
      <c r="Y113" s="36" t="str">
        <f t="shared" si="20"/>
        <v/>
      </c>
      <c r="Z113" s="6"/>
      <c r="AA113" s="32" t="str">
        <f t="shared" si="13"/>
        <v/>
      </c>
      <c r="AB113" s="36"/>
      <c r="AC113" s="6" t="str">
        <f t="shared" si="21"/>
        <v/>
      </c>
      <c r="AD113" s="7"/>
      <c r="AE113" s="36"/>
      <c r="AF113" s="6" t="str">
        <f t="shared" si="14"/>
        <v/>
      </c>
      <c r="AG113" s="7"/>
      <c r="AH113" s="6"/>
      <c r="AI113" s="6"/>
      <c r="AJ113" s="36" t="str">
        <f t="shared" si="15"/>
        <v/>
      </c>
      <c r="AK113" s="6"/>
      <c r="AL113" s="5"/>
      <c r="AM113" s="32" t="str">
        <f t="shared" si="16"/>
        <v/>
      </c>
      <c r="AN113" s="7"/>
      <c r="AO113" s="5"/>
    </row>
    <row r="114" spans="13:41" ht="18.75" customHeight="1">
      <c r="M114" s="6"/>
      <c r="N114" s="36" t="str">
        <f t="shared" si="22"/>
        <v/>
      </c>
      <c r="O114" s="36"/>
      <c r="P114" s="6" t="str">
        <f t="shared" si="17"/>
        <v/>
      </c>
      <c r="Q114" s="6"/>
      <c r="R114" s="6"/>
      <c r="S114" s="36" t="str">
        <f t="shared" si="18"/>
        <v/>
      </c>
      <c r="T114" s="36"/>
      <c r="U114" s="6"/>
      <c r="V114" s="36" t="str">
        <f t="shared" si="19"/>
        <v/>
      </c>
      <c r="W114" s="6"/>
      <c r="X114" s="6"/>
      <c r="Y114" s="36" t="str">
        <f t="shared" si="20"/>
        <v/>
      </c>
      <c r="Z114" s="6"/>
      <c r="AA114" s="32" t="str">
        <f t="shared" si="13"/>
        <v/>
      </c>
      <c r="AB114" s="36"/>
      <c r="AC114" s="6" t="str">
        <f t="shared" si="21"/>
        <v/>
      </c>
      <c r="AD114" s="7"/>
      <c r="AE114" s="36"/>
      <c r="AF114" s="6" t="str">
        <f t="shared" si="14"/>
        <v/>
      </c>
      <c r="AG114" s="7"/>
      <c r="AH114" s="6"/>
      <c r="AI114" s="6"/>
      <c r="AJ114" s="36" t="str">
        <f t="shared" si="15"/>
        <v/>
      </c>
      <c r="AK114" s="6"/>
      <c r="AL114" s="5"/>
      <c r="AM114" s="32" t="str">
        <f t="shared" si="16"/>
        <v/>
      </c>
      <c r="AN114" s="7"/>
      <c r="AO114" s="5"/>
    </row>
    <row r="115" spans="13:41" ht="18.75" customHeight="1">
      <c r="M115" s="6"/>
      <c r="N115" s="36" t="str">
        <f t="shared" si="22"/>
        <v/>
      </c>
      <c r="O115" s="36"/>
      <c r="P115" s="6" t="str">
        <f t="shared" si="17"/>
        <v/>
      </c>
      <c r="Q115" s="6"/>
      <c r="R115" s="6"/>
      <c r="S115" s="36" t="str">
        <f t="shared" si="18"/>
        <v/>
      </c>
      <c r="T115" s="36"/>
      <c r="U115" s="6"/>
      <c r="V115" s="36" t="str">
        <f t="shared" si="19"/>
        <v/>
      </c>
      <c r="W115" s="6"/>
      <c r="X115" s="6"/>
      <c r="Y115" s="36" t="str">
        <f t="shared" si="20"/>
        <v/>
      </c>
      <c r="Z115" s="6"/>
      <c r="AA115" s="32" t="str">
        <f t="shared" si="13"/>
        <v/>
      </c>
      <c r="AB115" s="36"/>
      <c r="AC115" s="6" t="str">
        <f t="shared" si="21"/>
        <v/>
      </c>
      <c r="AD115" s="7"/>
      <c r="AE115" s="36"/>
      <c r="AF115" s="6" t="str">
        <f t="shared" si="14"/>
        <v/>
      </c>
      <c r="AG115" s="7"/>
      <c r="AH115" s="6"/>
      <c r="AI115" s="6"/>
      <c r="AJ115" s="36" t="str">
        <f t="shared" si="15"/>
        <v/>
      </c>
      <c r="AK115" s="6"/>
      <c r="AL115" s="5"/>
      <c r="AM115" s="32" t="str">
        <f t="shared" si="16"/>
        <v/>
      </c>
      <c r="AN115" s="7"/>
      <c r="AO115" s="5"/>
    </row>
    <row r="116" spans="13:41" ht="18.75" customHeight="1">
      <c r="M116" s="6"/>
      <c r="N116" s="36" t="str">
        <f t="shared" si="22"/>
        <v/>
      </c>
      <c r="O116" s="36"/>
      <c r="P116" s="6" t="str">
        <f t="shared" si="17"/>
        <v/>
      </c>
      <c r="Q116" s="6"/>
      <c r="R116" s="6"/>
      <c r="S116" s="36" t="str">
        <f t="shared" si="18"/>
        <v/>
      </c>
      <c r="T116" s="36"/>
      <c r="U116" s="6"/>
      <c r="V116" s="36" t="str">
        <f t="shared" si="19"/>
        <v/>
      </c>
      <c r="W116" s="6"/>
      <c r="X116" s="6"/>
      <c r="Y116" s="36" t="str">
        <f t="shared" si="20"/>
        <v/>
      </c>
      <c r="Z116" s="6"/>
      <c r="AA116" s="32" t="str">
        <f t="shared" si="13"/>
        <v/>
      </c>
      <c r="AB116" s="36"/>
      <c r="AC116" s="6" t="str">
        <f t="shared" si="21"/>
        <v/>
      </c>
      <c r="AD116" s="6"/>
      <c r="AE116" s="36"/>
      <c r="AF116" s="6" t="str">
        <f t="shared" si="14"/>
        <v/>
      </c>
      <c r="AG116" s="6"/>
      <c r="AH116" s="6"/>
      <c r="AI116" s="6"/>
      <c r="AJ116" s="36" t="str">
        <f t="shared" si="15"/>
        <v/>
      </c>
      <c r="AK116" s="6"/>
      <c r="AL116" s="5"/>
      <c r="AM116" s="32" t="str">
        <f t="shared" si="16"/>
        <v/>
      </c>
      <c r="AN116" s="5"/>
      <c r="AO116" s="5"/>
    </row>
    <row r="117" spans="13:41" ht="18.75" customHeight="1">
      <c r="M117" s="6"/>
      <c r="N117" s="36" t="str">
        <f t="shared" si="22"/>
        <v/>
      </c>
      <c r="O117" s="36"/>
      <c r="P117" s="6" t="str">
        <f t="shared" si="17"/>
        <v/>
      </c>
      <c r="Q117" s="6"/>
      <c r="R117" s="6"/>
      <c r="S117" s="36" t="str">
        <f t="shared" si="18"/>
        <v/>
      </c>
      <c r="T117" s="36"/>
      <c r="U117" s="6"/>
      <c r="V117" s="36" t="str">
        <f t="shared" si="19"/>
        <v/>
      </c>
      <c r="W117" s="6"/>
      <c r="X117" s="6"/>
      <c r="Y117" s="36" t="str">
        <f t="shared" si="20"/>
        <v/>
      </c>
      <c r="Z117" s="6"/>
      <c r="AA117" s="32" t="str">
        <f t="shared" si="13"/>
        <v/>
      </c>
      <c r="AB117" s="36"/>
      <c r="AC117" s="6" t="str">
        <f t="shared" si="21"/>
        <v/>
      </c>
      <c r="AD117" s="6"/>
      <c r="AE117" s="36"/>
      <c r="AF117" s="6" t="str">
        <f t="shared" si="14"/>
        <v/>
      </c>
      <c r="AG117" s="6"/>
      <c r="AH117" s="6"/>
      <c r="AI117" s="6"/>
      <c r="AJ117" s="36" t="str">
        <f t="shared" si="15"/>
        <v/>
      </c>
      <c r="AK117" s="6"/>
      <c r="AL117" s="5"/>
      <c r="AM117" s="32" t="str">
        <f t="shared" si="16"/>
        <v/>
      </c>
      <c r="AN117" s="5"/>
      <c r="AO117" s="5"/>
    </row>
    <row r="118" spans="13:41" ht="18.75" customHeight="1">
      <c r="M118" s="6"/>
      <c r="N118" s="36" t="str">
        <f t="shared" si="22"/>
        <v/>
      </c>
      <c r="O118" s="36"/>
      <c r="P118" s="6" t="str">
        <f t="shared" si="17"/>
        <v/>
      </c>
      <c r="Q118" s="6"/>
      <c r="R118" s="6"/>
      <c r="S118" s="36" t="str">
        <f t="shared" si="18"/>
        <v/>
      </c>
      <c r="T118" s="36"/>
      <c r="U118" s="6"/>
      <c r="V118" s="36" t="str">
        <f t="shared" si="19"/>
        <v/>
      </c>
      <c r="W118" s="6"/>
      <c r="X118" s="6"/>
      <c r="Y118" s="36" t="str">
        <f t="shared" si="20"/>
        <v/>
      </c>
      <c r="Z118" s="6"/>
      <c r="AA118" s="32" t="str">
        <f t="shared" si="13"/>
        <v/>
      </c>
      <c r="AB118" s="36"/>
      <c r="AC118" s="6" t="str">
        <f t="shared" si="21"/>
        <v/>
      </c>
      <c r="AD118" s="6"/>
      <c r="AE118" s="36"/>
      <c r="AF118" s="6" t="str">
        <f t="shared" si="14"/>
        <v/>
      </c>
      <c r="AG118" s="6"/>
      <c r="AH118" s="6"/>
      <c r="AI118" s="6"/>
      <c r="AJ118" s="36" t="str">
        <f t="shared" si="15"/>
        <v/>
      </c>
      <c r="AK118" s="6"/>
      <c r="AL118" s="5"/>
      <c r="AM118" s="32" t="str">
        <f t="shared" si="16"/>
        <v/>
      </c>
      <c r="AN118" s="5"/>
      <c r="AO118" s="5"/>
    </row>
    <row r="119" spans="13:41" ht="18.75" customHeight="1">
      <c r="M119" s="6"/>
      <c r="N119" s="36" t="str">
        <f t="shared" si="22"/>
        <v/>
      </c>
      <c r="O119" s="36"/>
      <c r="P119" s="6" t="str">
        <f t="shared" si="17"/>
        <v/>
      </c>
      <c r="Q119" s="6"/>
      <c r="R119" s="6"/>
      <c r="S119" s="36" t="str">
        <f t="shared" si="18"/>
        <v/>
      </c>
      <c r="T119" s="36"/>
      <c r="U119" s="6"/>
      <c r="V119" s="36" t="str">
        <f t="shared" si="19"/>
        <v/>
      </c>
      <c r="W119" s="6"/>
      <c r="X119" s="6"/>
      <c r="Y119" s="36" t="str">
        <f t="shared" si="20"/>
        <v/>
      </c>
      <c r="Z119" s="6"/>
      <c r="AA119" s="32" t="str">
        <f t="shared" si="13"/>
        <v/>
      </c>
      <c r="AB119" s="36"/>
      <c r="AC119" s="6" t="str">
        <f t="shared" si="21"/>
        <v/>
      </c>
      <c r="AD119" s="7"/>
      <c r="AE119" s="36"/>
      <c r="AF119" s="6" t="str">
        <f t="shared" si="14"/>
        <v/>
      </c>
      <c r="AG119" s="7"/>
      <c r="AH119" s="6"/>
      <c r="AI119" s="6"/>
      <c r="AJ119" s="36" t="str">
        <f t="shared" si="15"/>
        <v/>
      </c>
      <c r="AK119" s="6"/>
      <c r="AL119" s="5"/>
      <c r="AM119" s="32" t="str">
        <f t="shared" si="16"/>
        <v/>
      </c>
      <c r="AN119" s="7"/>
      <c r="AO119" s="5"/>
    </row>
    <row r="120" spans="13:41" ht="18.75" customHeight="1">
      <c r="M120" s="6"/>
      <c r="N120" s="36" t="str">
        <f t="shared" si="22"/>
        <v/>
      </c>
      <c r="O120" s="36"/>
      <c r="P120" s="6" t="str">
        <f t="shared" si="17"/>
        <v/>
      </c>
      <c r="Q120" s="6"/>
      <c r="R120" s="6"/>
      <c r="S120" s="36" t="str">
        <f t="shared" si="18"/>
        <v/>
      </c>
      <c r="T120" s="36"/>
      <c r="U120" s="6"/>
      <c r="V120" s="36" t="str">
        <f t="shared" si="19"/>
        <v/>
      </c>
      <c r="W120" s="6"/>
      <c r="X120" s="6"/>
      <c r="Y120" s="36" t="str">
        <f t="shared" si="20"/>
        <v/>
      </c>
      <c r="Z120" s="6"/>
      <c r="AA120" s="32" t="str">
        <f t="shared" si="13"/>
        <v/>
      </c>
      <c r="AB120" s="36"/>
      <c r="AC120" s="6" t="str">
        <f t="shared" si="21"/>
        <v/>
      </c>
      <c r="AD120" s="7"/>
      <c r="AE120" s="36"/>
      <c r="AF120" s="6" t="str">
        <f t="shared" si="14"/>
        <v/>
      </c>
      <c r="AG120" s="7"/>
      <c r="AH120" s="6"/>
      <c r="AI120" s="6"/>
      <c r="AJ120" s="36" t="str">
        <f t="shared" si="15"/>
        <v/>
      </c>
      <c r="AK120" s="6"/>
      <c r="AL120" s="5"/>
      <c r="AM120" s="32" t="str">
        <f t="shared" si="16"/>
        <v/>
      </c>
      <c r="AN120" s="7"/>
      <c r="AO120" s="5"/>
    </row>
    <row r="121" spans="13:41" ht="18.75" customHeight="1">
      <c r="M121" s="6"/>
      <c r="N121" s="36" t="str">
        <f t="shared" si="22"/>
        <v/>
      </c>
      <c r="O121" s="36"/>
      <c r="P121" s="6" t="str">
        <f t="shared" si="17"/>
        <v/>
      </c>
      <c r="Q121" s="6"/>
      <c r="R121" s="6"/>
      <c r="S121" s="36" t="str">
        <f t="shared" si="18"/>
        <v/>
      </c>
      <c r="T121" s="36"/>
      <c r="U121" s="6"/>
      <c r="V121" s="36" t="str">
        <f t="shared" si="19"/>
        <v/>
      </c>
      <c r="W121" s="6"/>
      <c r="X121" s="6"/>
      <c r="Y121" s="36" t="str">
        <f t="shared" si="20"/>
        <v/>
      </c>
      <c r="Z121" s="6"/>
      <c r="AA121" s="32" t="str">
        <f t="shared" si="13"/>
        <v/>
      </c>
      <c r="AB121" s="36"/>
      <c r="AC121" s="6" t="str">
        <f t="shared" si="21"/>
        <v/>
      </c>
      <c r="AD121" s="7"/>
      <c r="AE121" s="36"/>
      <c r="AF121" s="6" t="str">
        <f t="shared" si="14"/>
        <v/>
      </c>
      <c r="AG121" s="7"/>
      <c r="AH121" s="6"/>
      <c r="AI121" s="6"/>
      <c r="AJ121" s="36" t="str">
        <f t="shared" si="15"/>
        <v/>
      </c>
      <c r="AK121" s="6"/>
      <c r="AL121" s="5"/>
      <c r="AM121" s="32" t="str">
        <f t="shared" si="16"/>
        <v/>
      </c>
      <c r="AN121" s="7"/>
      <c r="AO121" s="5"/>
    </row>
    <row r="122" spans="13:41" ht="18.75" customHeight="1">
      <c r="M122" s="6"/>
      <c r="N122" s="36" t="str">
        <f t="shared" si="22"/>
        <v/>
      </c>
      <c r="O122" s="36"/>
      <c r="P122" s="6" t="str">
        <f t="shared" si="17"/>
        <v/>
      </c>
      <c r="Q122" s="6"/>
      <c r="R122" s="6"/>
      <c r="S122" s="36" t="str">
        <f t="shared" si="18"/>
        <v/>
      </c>
      <c r="T122" s="36"/>
      <c r="U122" s="6"/>
      <c r="V122" s="36" t="str">
        <f t="shared" si="19"/>
        <v/>
      </c>
      <c r="W122" s="6"/>
      <c r="X122" s="6"/>
      <c r="Y122" s="36" t="str">
        <f t="shared" si="20"/>
        <v/>
      </c>
      <c r="Z122" s="6"/>
      <c r="AA122" s="32" t="str">
        <f t="shared" si="13"/>
        <v/>
      </c>
      <c r="AB122" s="36"/>
      <c r="AC122" s="6" t="str">
        <f t="shared" si="21"/>
        <v/>
      </c>
      <c r="AD122" s="6"/>
      <c r="AE122" s="36"/>
      <c r="AF122" s="6" t="str">
        <f t="shared" si="14"/>
        <v/>
      </c>
      <c r="AG122" s="7"/>
      <c r="AH122" s="6"/>
      <c r="AI122" s="6"/>
      <c r="AJ122" s="36" t="str">
        <f t="shared" si="15"/>
        <v/>
      </c>
      <c r="AK122" s="6"/>
      <c r="AL122" s="5"/>
      <c r="AM122" s="32" t="str">
        <f t="shared" si="16"/>
        <v/>
      </c>
      <c r="AN122" s="7"/>
      <c r="AO122" s="5"/>
    </row>
    <row r="123" spans="13:41" ht="18.75" customHeight="1">
      <c r="M123" s="6"/>
      <c r="N123" s="36" t="str">
        <f t="shared" si="22"/>
        <v/>
      </c>
      <c r="O123" s="36"/>
      <c r="P123" s="6" t="str">
        <f t="shared" si="17"/>
        <v/>
      </c>
      <c r="Q123" s="6"/>
      <c r="R123" s="6"/>
      <c r="S123" s="36" t="str">
        <f t="shared" si="18"/>
        <v/>
      </c>
      <c r="T123" s="36"/>
      <c r="U123" s="6"/>
      <c r="V123" s="36" t="str">
        <f t="shared" si="19"/>
        <v/>
      </c>
      <c r="W123" s="6"/>
      <c r="X123" s="6"/>
      <c r="Y123" s="36" t="str">
        <f t="shared" si="20"/>
        <v/>
      </c>
      <c r="Z123" s="6"/>
      <c r="AA123" s="32" t="str">
        <f t="shared" si="13"/>
        <v/>
      </c>
      <c r="AB123" s="36"/>
      <c r="AC123" s="6" t="str">
        <f t="shared" si="21"/>
        <v/>
      </c>
      <c r="AD123" s="6"/>
      <c r="AE123" s="36"/>
      <c r="AF123" s="6" t="str">
        <f t="shared" si="14"/>
        <v/>
      </c>
      <c r="AG123" s="7"/>
      <c r="AH123" s="6"/>
      <c r="AI123" s="6"/>
      <c r="AJ123" s="36" t="str">
        <f t="shared" si="15"/>
        <v/>
      </c>
      <c r="AK123" s="6"/>
      <c r="AL123" s="5"/>
      <c r="AM123" s="32" t="str">
        <f t="shared" si="16"/>
        <v/>
      </c>
      <c r="AN123" s="7"/>
      <c r="AO123" s="5"/>
    </row>
    <row r="124" spans="13:41" ht="18.75" customHeight="1">
      <c r="M124" s="6"/>
      <c r="N124" s="36" t="str">
        <f t="shared" si="22"/>
        <v/>
      </c>
      <c r="O124" s="36"/>
      <c r="P124" s="6" t="str">
        <f t="shared" si="17"/>
        <v/>
      </c>
      <c r="Q124" s="6"/>
      <c r="R124" s="6"/>
      <c r="S124" s="36" t="str">
        <f t="shared" si="18"/>
        <v/>
      </c>
      <c r="T124" s="36"/>
      <c r="U124" s="6"/>
      <c r="V124" s="36" t="str">
        <f t="shared" si="19"/>
        <v/>
      </c>
      <c r="W124" s="6"/>
      <c r="X124" s="6"/>
      <c r="Y124" s="36" t="str">
        <f t="shared" si="20"/>
        <v/>
      </c>
      <c r="Z124" s="6"/>
      <c r="AA124" s="32" t="str">
        <f t="shared" si="13"/>
        <v/>
      </c>
      <c r="AB124" s="36"/>
      <c r="AC124" s="6" t="str">
        <f t="shared" si="21"/>
        <v/>
      </c>
      <c r="AD124" s="6"/>
      <c r="AE124" s="36"/>
      <c r="AF124" s="6" t="str">
        <f t="shared" si="14"/>
        <v/>
      </c>
      <c r="AG124" s="7"/>
      <c r="AH124" s="6"/>
      <c r="AI124" s="6"/>
      <c r="AJ124" s="36" t="str">
        <f t="shared" si="15"/>
        <v/>
      </c>
      <c r="AK124" s="6"/>
      <c r="AL124" s="5"/>
      <c r="AM124" s="32" t="str">
        <f t="shared" si="16"/>
        <v/>
      </c>
      <c r="AN124" s="7"/>
      <c r="AO124" s="5"/>
    </row>
    <row r="125" spans="13:41" ht="18.75" customHeight="1">
      <c r="M125" s="6"/>
      <c r="N125" s="36" t="str">
        <f t="shared" si="22"/>
        <v/>
      </c>
      <c r="O125" s="36"/>
      <c r="P125" s="6" t="str">
        <f t="shared" si="17"/>
        <v/>
      </c>
      <c r="Q125" s="6"/>
      <c r="R125" s="6"/>
      <c r="S125" s="36" t="str">
        <f t="shared" si="18"/>
        <v/>
      </c>
      <c r="T125" s="36"/>
      <c r="U125" s="6"/>
      <c r="V125" s="36" t="str">
        <f t="shared" si="19"/>
        <v/>
      </c>
      <c r="W125" s="6"/>
      <c r="X125" s="6"/>
      <c r="Y125" s="36" t="str">
        <f t="shared" si="20"/>
        <v/>
      </c>
      <c r="Z125" s="6"/>
      <c r="AA125" s="32" t="str">
        <f t="shared" si="13"/>
        <v/>
      </c>
      <c r="AB125" s="36"/>
      <c r="AC125" s="6" t="str">
        <f t="shared" si="21"/>
        <v/>
      </c>
      <c r="AD125" s="7"/>
      <c r="AE125" s="36"/>
      <c r="AF125" s="6" t="str">
        <f t="shared" si="14"/>
        <v/>
      </c>
      <c r="AG125" s="7"/>
      <c r="AH125" s="6"/>
      <c r="AI125" s="6"/>
      <c r="AJ125" s="36" t="str">
        <f t="shared" si="15"/>
        <v/>
      </c>
      <c r="AK125" s="6"/>
      <c r="AL125" s="5"/>
      <c r="AM125" s="32" t="str">
        <f t="shared" si="16"/>
        <v/>
      </c>
      <c r="AN125" s="7"/>
      <c r="AO125" s="5"/>
    </row>
    <row r="126" spans="13:41" ht="18.75" customHeight="1">
      <c r="M126" s="6"/>
      <c r="N126" s="36" t="str">
        <f t="shared" si="22"/>
        <v/>
      </c>
      <c r="O126" s="36"/>
      <c r="P126" s="6" t="str">
        <f t="shared" si="17"/>
        <v/>
      </c>
      <c r="Q126" s="6"/>
      <c r="R126" s="6"/>
      <c r="S126" s="36" t="str">
        <f t="shared" si="18"/>
        <v/>
      </c>
      <c r="T126" s="36"/>
      <c r="U126" s="6"/>
      <c r="V126" s="36" t="str">
        <f t="shared" si="19"/>
        <v/>
      </c>
      <c r="W126" s="6"/>
      <c r="X126" s="6"/>
      <c r="Y126" s="36" t="str">
        <f t="shared" si="20"/>
        <v/>
      </c>
      <c r="Z126" s="6"/>
      <c r="AA126" s="32" t="str">
        <f t="shared" si="13"/>
        <v/>
      </c>
      <c r="AB126" s="36"/>
      <c r="AC126" s="6" t="str">
        <f t="shared" si="21"/>
        <v/>
      </c>
      <c r="AD126" s="7"/>
      <c r="AE126" s="36"/>
      <c r="AF126" s="6" t="str">
        <f t="shared" si="14"/>
        <v/>
      </c>
      <c r="AG126" s="7"/>
      <c r="AH126" s="6"/>
      <c r="AI126" s="6"/>
      <c r="AJ126" s="36" t="str">
        <f t="shared" si="15"/>
        <v/>
      </c>
      <c r="AK126" s="6"/>
      <c r="AL126" s="5"/>
      <c r="AM126" s="32" t="str">
        <f t="shared" si="16"/>
        <v/>
      </c>
      <c r="AN126" s="7"/>
      <c r="AO126" s="5"/>
    </row>
    <row r="127" spans="13:41" ht="18.75" customHeight="1">
      <c r="M127" s="6"/>
      <c r="N127" s="36" t="str">
        <f t="shared" si="22"/>
        <v/>
      </c>
      <c r="O127" s="36"/>
      <c r="P127" s="6" t="str">
        <f t="shared" si="17"/>
        <v/>
      </c>
      <c r="Q127" s="6"/>
      <c r="R127" s="6"/>
      <c r="S127" s="36" t="str">
        <f t="shared" si="18"/>
        <v/>
      </c>
      <c r="T127" s="36"/>
      <c r="U127" s="6"/>
      <c r="V127" s="36" t="str">
        <f t="shared" si="19"/>
        <v/>
      </c>
      <c r="W127" s="6"/>
      <c r="X127" s="6"/>
      <c r="Y127" s="36" t="str">
        <f t="shared" si="20"/>
        <v/>
      </c>
      <c r="Z127" s="6"/>
      <c r="AA127" s="32" t="str">
        <f t="shared" si="13"/>
        <v/>
      </c>
      <c r="AB127" s="36"/>
      <c r="AC127" s="6" t="str">
        <f t="shared" si="21"/>
        <v/>
      </c>
      <c r="AD127" s="7"/>
      <c r="AE127" s="36"/>
      <c r="AF127" s="6" t="str">
        <f t="shared" si="14"/>
        <v/>
      </c>
      <c r="AG127" s="7"/>
      <c r="AH127" s="6"/>
      <c r="AI127" s="6"/>
      <c r="AJ127" s="36" t="str">
        <f t="shared" si="15"/>
        <v/>
      </c>
      <c r="AK127" s="6"/>
      <c r="AL127" s="5"/>
      <c r="AM127" s="32" t="str">
        <f t="shared" si="16"/>
        <v/>
      </c>
      <c r="AN127" s="7"/>
      <c r="AO127" s="5"/>
    </row>
    <row r="128" spans="13:41" ht="18.75" customHeight="1">
      <c r="M128" s="6"/>
      <c r="N128" s="36" t="str">
        <f t="shared" si="22"/>
        <v/>
      </c>
      <c r="O128" s="36"/>
      <c r="P128" s="6" t="str">
        <f t="shared" si="17"/>
        <v/>
      </c>
      <c r="Q128" s="6"/>
      <c r="R128" s="6"/>
      <c r="S128" s="36" t="str">
        <f t="shared" si="18"/>
        <v/>
      </c>
      <c r="T128" s="36"/>
      <c r="U128" s="6"/>
      <c r="V128" s="36" t="str">
        <f t="shared" si="19"/>
        <v/>
      </c>
      <c r="W128" s="6"/>
      <c r="X128" s="6"/>
      <c r="Y128" s="36" t="str">
        <f t="shared" si="20"/>
        <v/>
      </c>
      <c r="Z128" s="6"/>
      <c r="AA128" s="32" t="str">
        <f t="shared" si="13"/>
        <v/>
      </c>
      <c r="AB128" s="36"/>
      <c r="AC128" s="6" t="str">
        <f t="shared" si="21"/>
        <v/>
      </c>
      <c r="AD128" s="6"/>
      <c r="AE128" s="36"/>
      <c r="AF128" s="6" t="str">
        <f t="shared" si="14"/>
        <v/>
      </c>
      <c r="AG128" s="7"/>
      <c r="AH128" s="6"/>
      <c r="AI128" s="6"/>
      <c r="AJ128" s="36" t="str">
        <f t="shared" si="15"/>
        <v/>
      </c>
      <c r="AK128" s="6"/>
      <c r="AL128" s="5"/>
      <c r="AM128" s="32" t="str">
        <f t="shared" si="16"/>
        <v/>
      </c>
      <c r="AN128" s="7"/>
      <c r="AO128" s="5"/>
    </row>
    <row r="129" spans="13:41" ht="18.75" customHeight="1">
      <c r="M129" s="6"/>
      <c r="N129" s="36" t="str">
        <f t="shared" si="22"/>
        <v/>
      </c>
      <c r="O129" s="36"/>
      <c r="P129" s="6" t="str">
        <f t="shared" si="17"/>
        <v/>
      </c>
      <c r="Q129" s="6"/>
      <c r="R129" s="6"/>
      <c r="S129" s="36" t="str">
        <f t="shared" si="18"/>
        <v/>
      </c>
      <c r="T129" s="36"/>
      <c r="U129" s="6"/>
      <c r="V129" s="36" t="str">
        <f t="shared" si="19"/>
        <v/>
      </c>
      <c r="W129" s="6"/>
      <c r="X129" s="6"/>
      <c r="Y129" s="36" t="str">
        <f t="shared" si="20"/>
        <v/>
      </c>
      <c r="Z129" s="6"/>
      <c r="AA129" s="32" t="str">
        <f t="shared" si="13"/>
        <v/>
      </c>
      <c r="AB129" s="36"/>
      <c r="AC129" s="6" t="str">
        <f t="shared" si="21"/>
        <v/>
      </c>
      <c r="AD129" s="6"/>
      <c r="AE129" s="36"/>
      <c r="AF129" s="6" t="str">
        <f t="shared" si="14"/>
        <v/>
      </c>
      <c r="AG129" s="7"/>
      <c r="AH129" s="6"/>
      <c r="AI129" s="6"/>
      <c r="AJ129" s="36" t="str">
        <f t="shared" si="15"/>
        <v/>
      </c>
      <c r="AK129" s="6"/>
      <c r="AL129" s="5"/>
      <c r="AM129" s="32" t="str">
        <f t="shared" si="16"/>
        <v/>
      </c>
      <c r="AN129" s="7"/>
      <c r="AO129" s="5"/>
    </row>
    <row r="130" spans="13:41" ht="18.75" customHeight="1">
      <c r="M130" s="6"/>
      <c r="N130" s="36" t="str">
        <f t="shared" si="22"/>
        <v/>
      </c>
      <c r="O130" s="36"/>
      <c r="P130" s="6" t="str">
        <f t="shared" si="17"/>
        <v/>
      </c>
      <c r="Q130" s="6"/>
      <c r="R130" s="6"/>
      <c r="S130" s="36" t="str">
        <f t="shared" si="18"/>
        <v/>
      </c>
      <c r="T130" s="36"/>
      <c r="U130" s="6"/>
      <c r="V130" s="36" t="str">
        <f t="shared" si="19"/>
        <v/>
      </c>
      <c r="W130" s="6"/>
      <c r="X130" s="6"/>
      <c r="Y130" s="36" t="str">
        <f t="shared" si="20"/>
        <v/>
      </c>
      <c r="Z130" s="6"/>
      <c r="AA130" s="32" t="str">
        <f t="shared" si="13"/>
        <v/>
      </c>
      <c r="AB130" s="36"/>
      <c r="AC130" s="6" t="str">
        <f t="shared" si="21"/>
        <v/>
      </c>
      <c r="AD130" s="6"/>
      <c r="AE130" s="36"/>
      <c r="AF130" s="6" t="str">
        <f t="shared" si="14"/>
        <v/>
      </c>
      <c r="AG130" s="7"/>
      <c r="AH130" s="6"/>
      <c r="AI130" s="6"/>
      <c r="AJ130" s="36" t="str">
        <f t="shared" si="15"/>
        <v/>
      </c>
      <c r="AK130" s="6"/>
      <c r="AL130" s="5"/>
      <c r="AM130" s="32" t="str">
        <f t="shared" si="16"/>
        <v/>
      </c>
      <c r="AN130" s="7"/>
      <c r="AO130" s="5"/>
    </row>
    <row r="131" spans="13:41" ht="18.75" customHeight="1">
      <c r="M131" s="6"/>
      <c r="N131" s="36" t="str">
        <f t="shared" si="22"/>
        <v/>
      </c>
      <c r="O131" s="36"/>
      <c r="P131" s="6" t="str">
        <f t="shared" si="17"/>
        <v/>
      </c>
      <c r="Q131" s="6"/>
      <c r="R131" s="6"/>
      <c r="S131" s="36" t="str">
        <f t="shared" si="18"/>
        <v/>
      </c>
      <c r="T131" s="36"/>
      <c r="U131" s="6"/>
      <c r="V131" s="36" t="str">
        <f t="shared" si="19"/>
        <v/>
      </c>
      <c r="W131" s="6"/>
      <c r="X131" s="6"/>
      <c r="Y131" s="36" t="str">
        <f t="shared" si="20"/>
        <v/>
      </c>
      <c r="Z131" s="6"/>
      <c r="AA131" s="32" t="str">
        <f t="shared" si="13"/>
        <v/>
      </c>
      <c r="AB131" s="36"/>
      <c r="AC131" s="6" t="str">
        <f t="shared" si="21"/>
        <v/>
      </c>
      <c r="AD131" s="7"/>
      <c r="AE131" s="36"/>
      <c r="AF131" s="6" t="str">
        <f t="shared" si="14"/>
        <v/>
      </c>
      <c r="AG131" s="6"/>
      <c r="AH131" s="6"/>
      <c r="AI131" s="6"/>
      <c r="AJ131" s="36" t="str">
        <f t="shared" si="15"/>
        <v/>
      </c>
      <c r="AK131" s="6"/>
      <c r="AL131" s="5"/>
      <c r="AM131" s="32" t="str">
        <f t="shared" si="16"/>
        <v/>
      </c>
      <c r="AN131" s="5"/>
      <c r="AO131" s="5"/>
    </row>
    <row r="132" spans="13:41" ht="18.75" customHeight="1">
      <c r="M132" s="6"/>
      <c r="N132" s="36" t="str">
        <f t="shared" si="22"/>
        <v/>
      </c>
      <c r="O132" s="36"/>
      <c r="P132" s="6" t="str">
        <f t="shared" si="17"/>
        <v/>
      </c>
      <c r="Q132" s="6"/>
      <c r="R132" s="6"/>
      <c r="S132" s="36" t="str">
        <f t="shared" si="18"/>
        <v/>
      </c>
      <c r="T132" s="36"/>
      <c r="U132" s="6"/>
      <c r="V132" s="36" t="str">
        <f t="shared" si="19"/>
        <v/>
      </c>
      <c r="W132" s="6"/>
      <c r="X132" s="6"/>
      <c r="Y132" s="36" t="str">
        <f t="shared" si="20"/>
        <v/>
      </c>
      <c r="Z132" s="6"/>
      <c r="AA132" s="32" t="str">
        <f t="shared" si="13"/>
        <v/>
      </c>
      <c r="AB132" s="36"/>
      <c r="AC132" s="6" t="str">
        <f t="shared" si="21"/>
        <v/>
      </c>
      <c r="AD132" s="7"/>
      <c r="AE132" s="36"/>
      <c r="AF132" s="6" t="str">
        <f t="shared" si="14"/>
        <v/>
      </c>
      <c r="AG132" s="6"/>
      <c r="AH132" s="6"/>
      <c r="AI132" s="6"/>
      <c r="AJ132" s="36" t="str">
        <f t="shared" si="15"/>
        <v/>
      </c>
      <c r="AK132" s="6"/>
      <c r="AL132" s="5"/>
      <c r="AM132" s="32" t="str">
        <f t="shared" si="16"/>
        <v/>
      </c>
      <c r="AN132" s="5"/>
      <c r="AO132" s="5"/>
    </row>
    <row r="133" spans="13:41" ht="18.75" customHeight="1">
      <c r="M133" s="6"/>
      <c r="N133" s="36" t="str">
        <f t="shared" si="22"/>
        <v/>
      </c>
      <c r="O133" s="36"/>
      <c r="P133" s="6" t="str">
        <f t="shared" si="17"/>
        <v/>
      </c>
      <c r="Q133" s="6"/>
      <c r="R133" s="6"/>
      <c r="S133" s="36" t="str">
        <f t="shared" si="18"/>
        <v/>
      </c>
      <c r="T133" s="36"/>
      <c r="U133" s="6"/>
      <c r="V133" s="36" t="str">
        <f t="shared" si="19"/>
        <v/>
      </c>
      <c r="W133" s="6"/>
      <c r="X133" s="6"/>
      <c r="Y133" s="36" t="str">
        <f t="shared" si="20"/>
        <v/>
      </c>
      <c r="Z133" s="6"/>
      <c r="AA133" s="32" t="str">
        <f t="shared" si="13"/>
        <v/>
      </c>
      <c r="AB133" s="36"/>
      <c r="AC133" s="6" t="str">
        <f t="shared" si="21"/>
        <v/>
      </c>
      <c r="AD133" s="7"/>
      <c r="AE133" s="36"/>
      <c r="AF133" s="6" t="str">
        <f t="shared" si="14"/>
        <v/>
      </c>
      <c r="AG133" s="6"/>
      <c r="AH133" s="6"/>
      <c r="AI133" s="6"/>
      <c r="AJ133" s="36" t="str">
        <f t="shared" si="15"/>
        <v/>
      </c>
      <c r="AK133" s="6"/>
      <c r="AL133" s="5"/>
      <c r="AM133" s="32" t="str">
        <f t="shared" si="16"/>
        <v/>
      </c>
      <c r="AN133" s="5"/>
      <c r="AO133" s="5"/>
    </row>
    <row r="134" spans="13:41" ht="18.75" customHeight="1">
      <c r="M134" s="6"/>
      <c r="N134" s="36" t="str">
        <f t="shared" si="22"/>
        <v/>
      </c>
      <c r="O134" s="36"/>
      <c r="P134" s="6" t="str">
        <f t="shared" si="17"/>
        <v/>
      </c>
      <c r="Q134" s="6"/>
      <c r="R134" s="6"/>
      <c r="S134" s="36" t="str">
        <f t="shared" si="18"/>
        <v/>
      </c>
      <c r="T134" s="36"/>
      <c r="U134" s="6"/>
      <c r="V134" s="36" t="str">
        <f t="shared" si="19"/>
        <v/>
      </c>
      <c r="W134" s="6"/>
      <c r="X134" s="6"/>
      <c r="Y134" s="36" t="str">
        <f t="shared" si="20"/>
        <v/>
      </c>
      <c r="Z134" s="6"/>
      <c r="AA134" s="32" t="str">
        <f t="shared" si="13"/>
        <v/>
      </c>
      <c r="AB134" s="36"/>
      <c r="AC134" s="6" t="str">
        <f t="shared" si="21"/>
        <v/>
      </c>
      <c r="AD134" s="6"/>
      <c r="AE134" s="36"/>
      <c r="AF134" s="6" t="str">
        <f t="shared" si="14"/>
        <v/>
      </c>
      <c r="AG134" s="7"/>
      <c r="AH134" s="6"/>
      <c r="AI134" s="6"/>
      <c r="AJ134" s="36" t="str">
        <f t="shared" si="15"/>
        <v/>
      </c>
      <c r="AK134" s="6"/>
      <c r="AL134" s="5"/>
      <c r="AM134" s="32" t="str">
        <f t="shared" si="16"/>
        <v/>
      </c>
      <c r="AN134" s="7"/>
      <c r="AO134" s="5"/>
    </row>
    <row r="135" spans="13:41" ht="18.75" customHeight="1">
      <c r="M135" s="6"/>
      <c r="N135" s="36" t="str">
        <f t="shared" si="22"/>
        <v/>
      </c>
      <c r="O135" s="36"/>
      <c r="P135" s="6" t="str">
        <f t="shared" si="17"/>
        <v/>
      </c>
      <c r="Q135" s="6"/>
      <c r="R135" s="6"/>
      <c r="S135" s="36" t="str">
        <f t="shared" si="18"/>
        <v/>
      </c>
      <c r="T135" s="36"/>
      <c r="U135" s="6"/>
      <c r="V135" s="36" t="str">
        <f t="shared" si="19"/>
        <v/>
      </c>
      <c r="W135" s="6"/>
      <c r="X135" s="6"/>
      <c r="Y135" s="36" t="str">
        <f t="shared" si="20"/>
        <v/>
      </c>
      <c r="Z135" s="6"/>
      <c r="AA135" s="32" t="str">
        <f t="shared" si="13"/>
        <v/>
      </c>
      <c r="AB135" s="36"/>
      <c r="AC135" s="6" t="str">
        <f t="shared" si="21"/>
        <v/>
      </c>
      <c r="AD135" s="6"/>
      <c r="AE135" s="36"/>
      <c r="AF135" s="6" t="str">
        <f t="shared" si="14"/>
        <v/>
      </c>
      <c r="AG135" s="7"/>
      <c r="AH135" s="6"/>
      <c r="AI135" s="6"/>
      <c r="AJ135" s="36" t="str">
        <f t="shared" si="15"/>
        <v/>
      </c>
      <c r="AK135" s="6"/>
      <c r="AL135" s="5"/>
      <c r="AM135" s="32" t="str">
        <f t="shared" si="16"/>
        <v/>
      </c>
      <c r="AN135" s="7"/>
      <c r="AO135" s="5"/>
    </row>
    <row r="136" spans="13:41" ht="18.75" customHeight="1">
      <c r="M136" s="6"/>
      <c r="N136" s="36" t="str">
        <f t="shared" si="22"/>
        <v/>
      </c>
      <c r="O136" s="36"/>
      <c r="P136" s="6" t="str">
        <f t="shared" si="17"/>
        <v/>
      </c>
      <c r="Q136" s="6"/>
      <c r="R136" s="6"/>
      <c r="S136" s="36" t="str">
        <f t="shared" si="18"/>
        <v/>
      </c>
      <c r="T136" s="36"/>
      <c r="U136" s="6"/>
      <c r="V136" s="36" t="str">
        <f t="shared" si="19"/>
        <v/>
      </c>
      <c r="W136" s="6"/>
      <c r="X136" s="6"/>
      <c r="Y136" s="36" t="str">
        <f t="shared" si="20"/>
        <v/>
      </c>
      <c r="Z136" s="6"/>
      <c r="AA136" s="32" t="str">
        <f t="shared" si="13"/>
        <v/>
      </c>
      <c r="AB136" s="36"/>
      <c r="AC136" s="6" t="str">
        <f t="shared" si="21"/>
        <v/>
      </c>
      <c r="AD136" s="6"/>
      <c r="AE136" s="36"/>
      <c r="AF136" s="6" t="str">
        <f t="shared" si="14"/>
        <v/>
      </c>
      <c r="AG136" s="7"/>
      <c r="AH136" s="6"/>
      <c r="AI136" s="6"/>
      <c r="AJ136" s="36" t="str">
        <f t="shared" si="15"/>
        <v/>
      </c>
      <c r="AK136" s="6"/>
      <c r="AL136" s="5"/>
      <c r="AM136" s="32" t="str">
        <f t="shared" si="16"/>
        <v/>
      </c>
      <c r="AN136" s="7"/>
      <c r="AO136" s="5"/>
    </row>
    <row r="137" spans="13:41" ht="18.75" customHeight="1">
      <c r="M137" s="6"/>
      <c r="N137" s="36" t="str">
        <f t="shared" si="22"/>
        <v/>
      </c>
      <c r="O137" s="36"/>
      <c r="P137" s="6" t="str">
        <f t="shared" si="17"/>
        <v/>
      </c>
      <c r="Q137" s="6"/>
      <c r="R137" s="6"/>
      <c r="S137" s="36" t="str">
        <f t="shared" si="18"/>
        <v/>
      </c>
      <c r="T137" s="36"/>
      <c r="U137" s="6"/>
      <c r="V137" s="36" t="str">
        <f t="shared" si="19"/>
        <v/>
      </c>
      <c r="W137" s="6"/>
      <c r="X137" s="6"/>
      <c r="Y137" s="36" t="str">
        <f t="shared" si="20"/>
        <v/>
      </c>
      <c r="Z137" s="6"/>
      <c r="AA137" s="32" t="str">
        <f t="shared" si="13"/>
        <v/>
      </c>
      <c r="AB137" s="36"/>
      <c r="AC137" s="6" t="str">
        <f t="shared" si="21"/>
        <v/>
      </c>
      <c r="AD137" s="7"/>
      <c r="AE137" s="36"/>
      <c r="AF137" s="6" t="str">
        <f t="shared" si="14"/>
        <v/>
      </c>
      <c r="AG137" s="7"/>
      <c r="AH137" s="6"/>
      <c r="AI137" s="6"/>
      <c r="AJ137" s="36" t="str">
        <f t="shared" si="15"/>
        <v/>
      </c>
      <c r="AK137" s="6"/>
      <c r="AL137" s="5"/>
      <c r="AM137" s="32" t="str">
        <f t="shared" si="16"/>
        <v/>
      </c>
      <c r="AN137" s="7"/>
      <c r="AO137" s="5"/>
    </row>
    <row r="138" spans="13:41" ht="18.75" customHeight="1">
      <c r="M138" s="6"/>
      <c r="N138" s="36" t="str">
        <f t="shared" si="22"/>
        <v/>
      </c>
      <c r="O138" s="36"/>
      <c r="P138" s="6" t="str">
        <f t="shared" si="17"/>
        <v/>
      </c>
      <c r="Q138" s="6"/>
      <c r="R138" s="6"/>
      <c r="S138" s="36" t="str">
        <f t="shared" si="18"/>
        <v/>
      </c>
      <c r="T138" s="36"/>
      <c r="U138" s="6"/>
      <c r="V138" s="36" t="str">
        <f t="shared" si="19"/>
        <v/>
      </c>
      <c r="W138" s="6"/>
      <c r="X138" s="6"/>
      <c r="Y138" s="36" t="str">
        <f t="shared" si="20"/>
        <v/>
      </c>
      <c r="Z138" s="6"/>
      <c r="AA138" s="32" t="str">
        <f t="shared" si="13"/>
        <v/>
      </c>
      <c r="AB138" s="36"/>
      <c r="AC138" s="6" t="str">
        <f t="shared" si="21"/>
        <v/>
      </c>
      <c r="AD138" s="7"/>
      <c r="AE138" s="36"/>
      <c r="AF138" s="6" t="str">
        <f t="shared" si="14"/>
        <v/>
      </c>
      <c r="AG138" s="7"/>
      <c r="AH138" s="6"/>
      <c r="AI138" s="6"/>
      <c r="AJ138" s="36" t="str">
        <f t="shared" si="15"/>
        <v/>
      </c>
      <c r="AK138" s="6"/>
      <c r="AL138" s="5"/>
      <c r="AM138" s="32" t="str">
        <f t="shared" si="16"/>
        <v/>
      </c>
      <c r="AN138" s="7"/>
      <c r="AO138" s="5"/>
    </row>
    <row r="139" spans="13:41" ht="18.75" customHeight="1">
      <c r="M139" s="6"/>
      <c r="N139" s="36" t="str">
        <f t="shared" si="22"/>
        <v/>
      </c>
      <c r="O139" s="36"/>
      <c r="P139" s="6" t="str">
        <f t="shared" si="17"/>
        <v/>
      </c>
      <c r="Q139" s="6"/>
      <c r="R139" s="6"/>
      <c r="S139" s="36" t="str">
        <f t="shared" si="18"/>
        <v/>
      </c>
      <c r="T139" s="36"/>
      <c r="U139" s="6"/>
      <c r="V139" s="36" t="str">
        <f t="shared" si="19"/>
        <v/>
      </c>
      <c r="W139" s="6"/>
      <c r="X139" s="6"/>
      <c r="Y139" s="36" t="str">
        <f t="shared" si="20"/>
        <v/>
      </c>
      <c r="Z139" s="6"/>
      <c r="AA139" s="32" t="str">
        <f t="shared" si="13"/>
        <v/>
      </c>
      <c r="AB139" s="36"/>
      <c r="AC139" s="6" t="str">
        <f t="shared" si="21"/>
        <v/>
      </c>
      <c r="AD139" s="7"/>
      <c r="AE139" s="36"/>
      <c r="AF139" s="6" t="str">
        <f t="shared" si="14"/>
        <v/>
      </c>
      <c r="AG139" s="7"/>
      <c r="AH139" s="6"/>
      <c r="AI139" s="6"/>
      <c r="AJ139" s="36" t="str">
        <f t="shared" si="15"/>
        <v/>
      </c>
      <c r="AK139" s="6"/>
      <c r="AL139" s="5"/>
      <c r="AM139" s="32" t="str">
        <f t="shared" si="16"/>
        <v/>
      </c>
      <c r="AN139" s="7"/>
      <c r="AO139" s="5"/>
    </row>
    <row r="140" spans="13:41" ht="18.75" customHeight="1">
      <c r="M140" s="6"/>
      <c r="N140" s="36" t="str">
        <f t="shared" si="22"/>
        <v/>
      </c>
      <c r="O140" s="36"/>
      <c r="P140" s="6" t="str">
        <f t="shared" si="17"/>
        <v/>
      </c>
      <c r="Q140" s="6"/>
      <c r="R140" s="6"/>
      <c r="S140" s="36" t="str">
        <f t="shared" ref="S140:S190" si="23">IF(R140="","",LEFT(R140,FIND(" ",SUBSTITUTE(R140,":"," "))-1))</f>
        <v/>
      </c>
      <c r="T140" s="36"/>
      <c r="U140" s="6"/>
      <c r="V140" s="36" t="str">
        <f t="shared" ref="V140:V190" si="24">IF(U140="","",LEFT(U140,FIND(" ",SUBSTITUTE(U140,":"," "))-1))</f>
        <v/>
      </c>
      <c r="W140" s="6"/>
      <c r="X140" s="6"/>
      <c r="Y140" s="36" t="str">
        <f t="shared" ref="Y140:Y190" si="25">IF(X140="","",LEFT(X140,FIND(" ",SUBSTITUTE(X140,":"," "))-1))</f>
        <v/>
      </c>
      <c r="Z140" s="6"/>
      <c r="AA140" s="32" t="str">
        <f t="shared" ref="AA140:AA190" si="26">IF(Z140="","",LEFT(Z140,FIND(" ",SUBSTITUTE(Z140,":"," "))-1))</f>
        <v/>
      </c>
      <c r="AB140" s="36"/>
      <c r="AC140" s="6" t="str">
        <f t="shared" si="21"/>
        <v/>
      </c>
      <c r="AD140" s="6"/>
      <c r="AE140" s="36"/>
      <c r="AF140" s="6" t="str">
        <f t="shared" ref="AF140:AF190" si="27">IF(AE140="","",LEFT(AE140,FIND(" ",SUBSTITUTE(AE140,":"," "))-1))</f>
        <v/>
      </c>
      <c r="AG140" s="7"/>
      <c r="AH140" s="6"/>
      <c r="AI140" s="6"/>
      <c r="AJ140" s="36" t="str">
        <f t="shared" ref="AJ140:AJ190" si="28">IF(AI140="","",LEFT(AI140,FIND(" ",SUBSTITUTE(AI140,":"," "))-1))</f>
        <v/>
      </c>
      <c r="AK140" s="6"/>
      <c r="AL140" s="5"/>
      <c r="AM140" s="32" t="str">
        <f t="shared" ref="AM140:AM190" si="29">IF(AL140="","",LEFT(AL140,FIND(" ",SUBSTITUTE(AL140,":"," "))-1))</f>
        <v/>
      </c>
      <c r="AN140" s="7"/>
      <c r="AO140" s="5"/>
    </row>
    <row r="141" spans="13:41" ht="18.75" customHeight="1">
      <c r="M141" s="6"/>
      <c r="N141" s="36" t="str">
        <f t="shared" si="22"/>
        <v/>
      </c>
      <c r="O141" s="36"/>
      <c r="P141" s="6" t="str">
        <f t="shared" ref="P141:P175" si="30">IF(O141="","",LEFT(O141,FIND(" ",SUBSTITUTE(O141,":"," "))-1))</f>
        <v/>
      </c>
      <c r="Q141" s="6"/>
      <c r="R141" s="6"/>
      <c r="S141" s="36" t="str">
        <f t="shared" si="23"/>
        <v/>
      </c>
      <c r="T141" s="36"/>
      <c r="U141" s="6"/>
      <c r="V141" s="36" t="str">
        <f t="shared" si="24"/>
        <v/>
      </c>
      <c r="W141" s="6"/>
      <c r="X141" s="6"/>
      <c r="Y141" s="36" t="str">
        <f t="shared" si="25"/>
        <v/>
      </c>
      <c r="Z141" s="6"/>
      <c r="AA141" s="32" t="str">
        <f t="shared" si="26"/>
        <v/>
      </c>
      <c r="AB141" s="36"/>
      <c r="AC141" s="6" t="str">
        <f t="shared" ref="AC141:AC175" si="31">IF(AB141="","",LEFT(AB141,FIND(" ",SUBSTITUTE(AB141,":"," "))-1))</f>
        <v/>
      </c>
      <c r="AD141" s="6"/>
      <c r="AE141" s="36"/>
      <c r="AF141" s="6" t="str">
        <f t="shared" si="27"/>
        <v/>
      </c>
      <c r="AG141" s="7"/>
      <c r="AH141" s="6"/>
      <c r="AI141" s="6"/>
      <c r="AJ141" s="36" t="str">
        <f t="shared" si="28"/>
        <v/>
      </c>
      <c r="AK141" s="6"/>
      <c r="AL141" s="5"/>
      <c r="AM141" s="32" t="str">
        <f t="shared" si="29"/>
        <v/>
      </c>
      <c r="AN141" s="7"/>
      <c r="AO141" s="5"/>
    </row>
    <row r="142" spans="13:41" ht="18.75" customHeight="1">
      <c r="M142" s="6"/>
      <c r="N142" s="36" t="str">
        <f t="shared" ref="N142:N190" si="32">IF(M142="","",LEFT(M142,FIND(" ",SUBSTITUTE(M142,":"," "))-1))</f>
        <v/>
      </c>
      <c r="O142" s="36"/>
      <c r="P142" s="6" t="str">
        <f t="shared" si="30"/>
        <v/>
      </c>
      <c r="Q142" s="6"/>
      <c r="R142" s="6"/>
      <c r="S142" s="36" t="str">
        <f t="shared" si="23"/>
        <v/>
      </c>
      <c r="T142" s="36"/>
      <c r="U142" s="6"/>
      <c r="V142" s="36" t="str">
        <f t="shared" si="24"/>
        <v/>
      </c>
      <c r="W142" s="6"/>
      <c r="X142" s="6"/>
      <c r="Y142" s="36" t="str">
        <f t="shared" si="25"/>
        <v/>
      </c>
      <c r="Z142" s="6"/>
      <c r="AA142" s="32" t="str">
        <f t="shared" si="26"/>
        <v/>
      </c>
      <c r="AB142" s="36"/>
      <c r="AC142" s="6" t="str">
        <f t="shared" si="31"/>
        <v/>
      </c>
      <c r="AD142" s="6"/>
      <c r="AE142" s="36"/>
      <c r="AF142" s="6" t="str">
        <f t="shared" si="27"/>
        <v/>
      </c>
      <c r="AG142" s="7"/>
      <c r="AH142" s="6"/>
      <c r="AI142" s="6"/>
      <c r="AJ142" s="36" t="str">
        <f t="shared" si="28"/>
        <v/>
      </c>
      <c r="AK142" s="6"/>
      <c r="AL142" s="5"/>
      <c r="AM142" s="32" t="str">
        <f t="shared" si="29"/>
        <v/>
      </c>
      <c r="AN142" s="7"/>
      <c r="AO142" s="5"/>
    </row>
    <row r="143" spans="13:41" ht="18.75" customHeight="1">
      <c r="M143" s="6"/>
      <c r="N143" s="36" t="str">
        <f t="shared" si="32"/>
        <v/>
      </c>
      <c r="O143" s="36"/>
      <c r="P143" s="6" t="str">
        <f t="shared" si="30"/>
        <v/>
      </c>
      <c r="Q143" s="6"/>
      <c r="R143" s="6"/>
      <c r="S143" s="36" t="str">
        <f t="shared" si="23"/>
        <v/>
      </c>
      <c r="T143" s="36"/>
      <c r="U143" s="6"/>
      <c r="V143" s="36" t="str">
        <f t="shared" si="24"/>
        <v/>
      </c>
      <c r="W143" s="6"/>
      <c r="X143" s="6"/>
      <c r="Y143" s="36" t="str">
        <f t="shared" si="25"/>
        <v/>
      </c>
      <c r="Z143" s="6"/>
      <c r="AA143" s="32" t="str">
        <f t="shared" si="26"/>
        <v/>
      </c>
      <c r="AB143" s="36"/>
      <c r="AC143" s="6" t="str">
        <f t="shared" si="31"/>
        <v/>
      </c>
      <c r="AD143" s="7"/>
      <c r="AE143" s="36"/>
      <c r="AF143" s="6" t="str">
        <f t="shared" si="27"/>
        <v/>
      </c>
      <c r="AG143" s="7"/>
      <c r="AH143" s="6"/>
      <c r="AI143" s="6"/>
      <c r="AJ143" s="36" t="str">
        <f t="shared" si="28"/>
        <v/>
      </c>
      <c r="AK143" s="6"/>
      <c r="AL143" s="5"/>
      <c r="AM143" s="32" t="str">
        <f t="shared" si="29"/>
        <v/>
      </c>
      <c r="AN143" s="7"/>
      <c r="AO143" s="5"/>
    </row>
    <row r="144" spans="13:41" ht="18.75" customHeight="1">
      <c r="M144" s="6"/>
      <c r="N144" s="36" t="str">
        <f t="shared" si="32"/>
        <v/>
      </c>
      <c r="O144" s="36"/>
      <c r="P144" s="6" t="str">
        <f t="shared" si="30"/>
        <v/>
      </c>
      <c r="Q144" s="6"/>
      <c r="R144" s="6"/>
      <c r="S144" s="36" t="str">
        <f t="shared" si="23"/>
        <v/>
      </c>
      <c r="T144" s="36"/>
      <c r="U144" s="6"/>
      <c r="V144" s="36" t="str">
        <f t="shared" si="24"/>
        <v/>
      </c>
      <c r="W144" s="6"/>
      <c r="X144" s="6"/>
      <c r="Y144" s="36" t="str">
        <f t="shared" si="25"/>
        <v/>
      </c>
      <c r="Z144" s="6"/>
      <c r="AA144" s="32" t="str">
        <f t="shared" si="26"/>
        <v/>
      </c>
      <c r="AB144" s="36"/>
      <c r="AC144" s="6" t="str">
        <f t="shared" si="31"/>
        <v/>
      </c>
      <c r="AD144" s="7"/>
      <c r="AE144" s="36"/>
      <c r="AF144" s="6" t="str">
        <f t="shared" si="27"/>
        <v/>
      </c>
      <c r="AG144" s="7"/>
      <c r="AH144" s="6"/>
      <c r="AI144" s="6"/>
      <c r="AJ144" s="36" t="str">
        <f t="shared" si="28"/>
        <v/>
      </c>
      <c r="AK144" s="6"/>
      <c r="AL144" s="5"/>
      <c r="AM144" s="32" t="str">
        <f t="shared" si="29"/>
        <v/>
      </c>
      <c r="AN144" s="7"/>
      <c r="AO144" s="5"/>
    </row>
    <row r="145" spans="13:41" ht="18.75" customHeight="1">
      <c r="M145" s="6"/>
      <c r="N145" s="36" t="str">
        <f t="shared" si="32"/>
        <v/>
      </c>
      <c r="O145" s="36"/>
      <c r="P145" s="6" t="str">
        <f t="shared" si="30"/>
        <v/>
      </c>
      <c r="Q145" s="6"/>
      <c r="R145" s="6"/>
      <c r="S145" s="36" t="str">
        <f t="shared" si="23"/>
        <v/>
      </c>
      <c r="T145" s="36"/>
      <c r="U145" s="6"/>
      <c r="V145" s="36" t="str">
        <f t="shared" si="24"/>
        <v/>
      </c>
      <c r="W145" s="6"/>
      <c r="X145" s="6"/>
      <c r="Y145" s="36" t="str">
        <f t="shared" si="25"/>
        <v/>
      </c>
      <c r="Z145" s="6"/>
      <c r="AA145" s="32" t="str">
        <f t="shared" si="26"/>
        <v/>
      </c>
      <c r="AB145" s="36"/>
      <c r="AC145" s="6" t="str">
        <f t="shared" si="31"/>
        <v/>
      </c>
      <c r="AD145" s="7"/>
      <c r="AE145" s="36"/>
      <c r="AF145" s="6" t="str">
        <f t="shared" si="27"/>
        <v/>
      </c>
      <c r="AG145" s="7"/>
      <c r="AH145" s="6"/>
      <c r="AI145" s="6"/>
      <c r="AJ145" s="36" t="str">
        <f t="shared" si="28"/>
        <v/>
      </c>
      <c r="AK145" s="6"/>
      <c r="AL145" s="5"/>
      <c r="AM145" s="32" t="str">
        <f t="shared" si="29"/>
        <v/>
      </c>
      <c r="AN145" s="7"/>
      <c r="AO145" s="5"/>
    </row>
    <row r="146" spans="13:41" ht="18.75" customHeight="1">
      <c r="M146" s="6"/>
      <c r="N146" s="36" t="str">
        <f t="shared" si="32"/>
        <v/>
      </c>
      <c r="O146" s="36"/>
      <c r="P146" s="6" t="str">
        <f t="shared" si="30"/>
        <v/>
      </c>
      <c r="Q146" s="6"/>
      <c r="R146" s="6"/>
      <c r="S146" s="36" t="str">
        <f t="shared" si="23"/>
        <v/>
      </c>
      <c r="T146" s="36"/>
      <c r="U146" s="6"/>
      <c r="V146" s="36" t="str">
        <f t="shared" si="24"/>
        <v/>
      </c>
      <c r="W146" s="6"/>
      <c r="X146" s="6"/>
      <c r="Y146" s="36" t="str">
        <f t="shared" si="25"/>
        <v/>
      </c>
      <c r="Z146" s="6"/>
      <c r="AA146" s="32" t="str">
        <f t="shared" si="26"/>
        <v/>
      </c>
      <c r="AB146" s="36"/>
      <c r="AC146" s="6" t="str">
        <f t="shared" si="31"/>
        <v/>
      </c>
      <c r="AD146" s="6"/>
      <c r="AE146" s="36"/>
      <c r="AF146" s="6" t="str">
        <f t="shared" si="27"/>
        <v/>
      </c>
      <c r="AG146" s="6"/>
      <c r="AH146" s="6"/>
      <c r="AI146" s="6"/>
      <c r="AJ146" s="36" t="str">
        <f t="shared" si="28"/>
        <v/>
      </c>
      <c r="AK146" s="6"/>
      <c r="AL146" s="5"/>
      <c r="AM146" s="32" t="str">
        <f t="shared" si="29"/>
        <v/>
      </c>
      <c r="AN146" s="5"/>
      <c r="AO146" s="5"/>
    </row>
    <row r="147" spans="13:41" ht="18.75" customHeight="1">
      <c r="M147" s="6"/>
      <c r="N147" s="36" t="str">
        <f t="shared" si="32"/>
        <v/>
      </c>
      <c r="O147" s="36"/>
      <c r="P147" s="6" t="str">
        <f t="shared" si="30"/>
        <v/>
      </c>
      <c r="Q147" s="6"/>
      <c r="R147" s="6"/>
      <c r="S147" s="36" t="str">
        <f t="shared" si="23"/>
        <v/>
      </c>
      <c r="T147" s="36"/>
      <c r="U147" s="6"/>
      <c r="V147" s="36" t="str">
        <f t="shared" si="24"/>
        <v/>
      </c>
      <c r="W147" s="6"/>
      <c r="X147" s="6"/>
      <c r="Y147" s="36" t="str">
        <f t="shared" si="25"/>
        <v/>
      </c>
      <c r="Z147" s="6"/>
      <c r="AA147" s="32" t="str">
        <f t="shared" si="26"/>
        <v/>
      </c>
      <c r="AB147" s="36"/>
      <c r="AC147" s="6" t="str">
        <f t="shared" si="31"/>
        <v/>
      </c>
      <c r="AD147" s="6"/>
      <c r="AE147" s="36"/>
      <c r="AF147" s="6" t="str">
        <f t="shared" si="27"/>
        <v/>
      </c>
      <c r="AG147" s="6"/>
      <c r="AH147" s="6"/>
      <c r="AI147" s="6"/>
      <c r="AJ147" s="36" t="str">
        <f t="shared" si="28"/>
        <v/>
      </c>
      <c r="AK147" s="6"/>
      <c r="AL147" s="5"/>
      <c r="AM147" s="32" t="str">
        <f t="shared" si="29"/>
        <v/>
      </c>
      <c r="AN147" s="5"/>
      <c r="AO147" s="5"/>
    </row>
    <row r="148" spans="13:41" ht="18.75" customHeight="1">
      <c r="M148" s="6"/>
      <c r="N148" s="36" t="str">
        <f t="shared" si="32"/>
        <v/>
      </c>
      <c r="O148" s="36"/>
      <c r="P148" s="6" t="str">
        <f t="shared" si="30"/>
        <v/>
      </c>
      <c r="Q148" s="6"/>
      <c r="R148" s="6"/>
      <c r="S148" s="36" t="str">
        <f t="shared" si="23"/>
        <v/>
      </c>
      <c r="T148" s="36"/>
      <c r="U148" s="6"/>
      <c r="V148" s="36" t="str">
        <f t="shared" si="24"/>
        <v/>
      </c>
      <c r="W148" s="6"/>
      <c r="X148" s="6"/>
      <c r="Y148" s="36" t="str">
        <f t="shared" si="25"/>
        <v/>
      </c>
      <c r="Z148" s="6"/>
      <c r="AA148" s="32" t="str">
        <f t="shared" si="26"/>
        <v/>
      </c>
      <c r="AB148" s="36"/>
      <c r="AC148" s="6" t="str">
        <f t="shared" si="31"/>
        <v/>
      </c>
      <c r="AD148" s="6"/>
      <c r="AE148" s="36"/>
      <c r="AF148" s="6" t="str">
        <f t="shared" si="27"/>
        <v/>
      </c>
      <c r="AG148" s="6"/>
      <c r="AH148" s="6"/>
      <c r="AI148" s="6"/>
      <c r="AJ148" s="36" t="str">
        <f t="shared" si="28"/>
        <v/>
      </c>
      <c r="AK148" s="6"/>
      <c r="AL148" s="5"/>
      <c r="AM148" s="32" t="str">
        <f t="shared" si="29"/>
        <v/>
      </c>
      <c r="AN148" s="5"/>
      <c r="AO148" s="5"/>
    </row>
    <row r="149" spans="13:41" ht="18.75" customHeight="1">
      <c r="M149" s="6"/>
      <c r="N149" s="36" t="str">
        <f t="shared" si="32"/>
        <v/>
      </c>
      <c r="O149" s="36"/>
      <c r="P149" s="6" t="str">
        <f t="shared" si="30"/>
        <v/>
      </c>
      <c r="Q149" s="6"/>
      <c r="R149" s="6"/>
      <c r="S149" s="36" t="str">
        <f t="shared" si="23"/>
        <v/>
      </c>
      <c r="T149" s="36"/>
      <c r="U149" s="6"/>
      <c r="V149" s="36" t="str">
        <f t="shared" si="24"/>
        <v/>
      </c>
      <c r="W149" s="6"/>
      <c r="X149" s="6"/>
      <c r="Y149" s="36" t="str">
        <f t="shared" si="25"/>
        <v/>
      </c>
      <c r="Z149" s="6"/>
      <c r="AA149" s="32" t="str">
        <f t="shared" si="26"/>
        <v/>
      </c>
      <c r="AB149" s="36"/>
      <c r="AC149" s="6" t="str">
        <f t="shared" si="31"/>
        <v/>
      </c>
      <c r="AD149" s="7"/>
      <c r="AE149" s="36"/>
      <c r="AF149" s="6" t="str">
        <f t="shared" si="27"/>
        <v/>
      </c>
      <c r="AG149" s="7"/>
      <c r="AH149" s="6"/>
      <c r="AI149" s="6"/>
      <c r="AJ149" s="36" t="str">
        <f t="shared" si="28"/>
        <v/>
      </c>
      <c r="AK149" s="6"/>
      <c r="AL149" s="5"/>
      <c r="AM149" s="32" t="str">
        <f t="shared" si="29"/>
        <v/>
      </c>
      <c r="AN149" s="7"/>
      <c r="AO149" s="5"/>
    </row>
    <row r="150" spans="13:41" ht="18.75" customHeight="1">
      <c r="M150" s="6"/>
      <c r="N150" s="36" t="str">
        <f t="shared" si="32"/>
        <v/>
      </c>
      <c r="O150" s="36"/>
      <c r="P150" s="6" t="str">
        <f t="shared" si="30"/>
        <v/>
      </c>
      <c r="Q150" s="6"/>
      <c r="R150" s="6"/>
      <c r="S150" s="36" t="str">
        <f t="shared" si="23"/>
        <v/>
      </c>
      <c r="T150" s="36"/>
      <c r="U150" s="6"/>
      <c r="V150" s="36" t="str">
        <f t="shared" si="24"/>
        <v/>
      </c>
      <c r="W150" s="6"/>
      <c r="X150" s="6"/>
      <c r="Y150" s="36" t="str">
        <f t="shared" si="25"/>
        <v/>
      </c>
      <c r="Z150" s="6"/>
      <c r="AA150" s="32" t="str">
        <f t="shared" si="26"/>
        <v/>
      </c>
      <c r="AB150" s="36"/>
      <c r="AC150" s="6" t="str">
        <f t="shared" si="31"/>
        <v/>
      </c>
      <c r="AD150" s="7"/>
      <c r="AE150" s="36"/>
      <c r="AF150" s="6" t="str">
        <f t="shared" si="27"/>
        <v/>
      </c>
      <c r="AG150" s="7"/>
      <c r="AH150" s="6"/>
      <c r="AI150" s="6"/>
      <c r="AJ150" s="36" t="str">
        <f t="shared" si="28"/>
        <v/>
      </c>
      <c r="AK150" s="6"/>
      <c r="AL150" s="5"/>
      <c r="AM150" s="32" t="str">
        <f t="shared" si="29"/>
        <v/>
      </c>
      <c r="AN150" s="7"/>
      <c r="AO150" s="5"/>
    </row>
    <row r="151" spans="13:41" ht="18.75" customHeight="1">
      <c r="M151" s="6"/>
      <c r="N151" s="36" t="str">
        <f t="shared" si="32"/>
        <v/>
      </c>
      <c r="O151" s="36"/>
      <c r="P151" s="6" t="str">
        <f t="shared" si="30"/>
        <v/>
      </c>
      <c r="Q151" s="6"/>
      <c r="R151" s="6"/>
      <c r="S151" s="36" t="str">
        <f t="shared" si="23"/>
        <v/>
      </c>
      <c r="T151" s="36"/>
      <c r="U151" s="6"/>
      <c r="V151" s="36" t="str">
        <f t="shared" si="24"/>
        <v/>
      </c>
      <c r="W151" s="6"/>
      <c r="X151" s="6"/>
      <c r="Y151" s="36" t="str">
        <f t="shared" si="25"/>
        <v/>
      </c>
      <c r="Z151" s="6"/>
      <c r="AA151" s="32" t="str">
        <f t="shared" si="26"/>
        <v/>
      </c>
      <c r="AB151" s="36"/>
      <c r="AC151" s="6" t="str">
        <f t="shared" si="31"/>
        <v/>
      </c>
      <c r="AD151" s="7"/>
      <c r="AE151" s="36"/>
      <c r="AF151" s="6" t="str">
        <f t="shared" si="27"/>
        <v/>
      </c>
      <c r="AG151" s="7"/>
      <c r="AH151" s="6"/>
      <c r="AI151" s="6"/>
      <c r="AJ151" s="36" t="str">
        <f t="shared" si="28"/>
        <v/>
      </c>
      <c r="AK151" s="6"/>
      <c r="AL151" s="5"/>
      <c r="AM151" s="32" t="str">
        <f t="shared" si="29"/>
        <v/>
      </c>
      <c r="AN151" s="7"/>
      <c r="AO151" s="5"/>
    </row>
    <row r="152" spans="13:41" ht="18.75" customHeight="1">
      <c r="M152" s="6"/>
      <c r="N152" s="36" t="str">
        <f t="shared" si="32"/>
        <v/>
      </c>
      <c r="O152" s="36"/>
      <c r="P152" s="6" t="str">
        <f t="shared" si="30"/>
        <v/>
      </c>
      <c r="Q152" s="6"/>
      <c r="R152" s="6"/>
      <c r="S152" s="36" t="str">
        <f t="shared" si="23"/>
        <v/>
      </c>
      <c r="T152" s="36"/>
      <c r="U152" s="6"/>
      <c r="V152" s="36" t="str">
        <f t="shared" si="24"/>
        <v/>
      </c>
      <c r="W152" s="6"/>
      <c r="X152" s="6"/>
      <c r="Y152" s="36" t="str">
        <f t="shared" si="25"/>
        <v/>
      </c>
      <c r="Z152" s="6"/>
      <c r="AA152" s="32" t="str">
        <f t="shared" si="26"/>
        <v/>
      </c>
      <c r="AB152" s="36"/>
      <c r="AC152" s="6" t="str">
        <f t="shared" si="31"/>
        <v/>
      </c>
      <c r="AD152" s="6"/>
      <c r="AE152" s="36"/>
      <c r="AF152" s="6" t="str">
        <f t="shared" si="27"/>
        <v/>
      </c>
      <c r="AG152" s="7"/>
      <c r="AH152" s="6"/>
      <c r="AI152" s="6"/>
      <c r="AJ152" s="36" t="str">
        <f t="shared" si="28"/>
        <v/>
      </c>
      <c r="AK152" s="6"/>
      <c r="AL152" s="5"/>
      <c r="AM152" s="32" t="str">
        <f t="shared" si="29"/>
        <v/>
      </c>
      <c r="AN152" s="7"/>
      <c r="AO152" s="5"/>
    </row>
    <row r="153" spans="13:41" ht="18.75" customHeight="1">
      <c r="M153" s="6"/>
      <c r="N153" s="36" t="str">
        <f t="shared" si="32"/>
        <v/>
      </c>
      <c r="O153" s="36"/>
      <c r="P153" s="6" t="str">
        <f t="shared" si="30"/>
        <v/>
      </c>
      <c r="Q153" s="6"/>
      <c r="R153" s="6"/>
      <c r="S153" s="36" t="str">
        <f t="shared" si="23"/>
        <v/>
      </c>
      <c r="T153" s="36"/>
      <c r="U153" s="6"/>
      <c r="V153" s="36" t="str">
        <f t="shared" si="24"/>
        <v/>
      </c>
      <c r="W153" s="6"/>
      <c r="X153" s="6"/>
      <c r="Y153" s="36" t="str">
        <f t="shared" si="25"/>
        <v/>
      </c>
      <c r="Z153" s="6"/>
      <c r="AA153" s="32" t="str">
        <f t="shared" si="26"/>
        <v/>
      </c>
      <c r="AB153" s="36"/>
      <c r="AC153" s="6" t="str">
        <f t="shared" si="31"/>
        <v/>
      </c>
      <c r="AD153" s="6"/>
      <c r="AE153" s="36"/>
      <c r="AF153" s="6" t="str">
        <f t="shared" si="27"/>
        <v/>
      </c>
      <c r="AG153" s="7"/>
      <c r="AH153" s="6"/>
      <c r="AI153" s="6"/>
      <c r="AJ153" s="36" t="str">
        <f t="shared" si="28"/>
        <v/>
      </c>
      <c r="AK153" s="6"/>
      <c r="AL153" s="5"/>
      <c r="AM153" s="32" t="str">
        <f t="shared" si="29"/>
        <v/>
      </c>
      <c r="AN153" s="7"/>
      <c r="AO153" s="5"/>
    </row>
    <row r="154" spans="13:41" ht="18.75" customHeight="1">
      <c r="M154" s="6"/>
      <c r="N154" s="36" t="str">
        <f t="shared" si="32"/>
        <v/>
      </c>
      <c r="O154" s="36"/>
      <c r="P154" s="6" t="str">
        <f t="shared" si="30"/>
        <v/>
      </c>
      <c r="Q154" s="6"/>
      <c r="R154" s="6"/>
      <c r="S154" s="36" t="str">
        <f t="shared" si="23"/>
        <v/>
      </c>
      <c r="T154" s="36"/>
      <c r="U154" s="6"/>
      <c r="V154" s="36" t="str">
        <f t="shared" si="24"/>
        <v/>
      </c>
      <c r="W154" s="6"/>
      <c r="X154" s="6"/>
      <c r="Y154" s="36" t="str">
        <f t="shared" si="25"/>
        <v/>
      </c>
      <c r="Z154" s="6"/>
      <c r="AA154" s="32" t="str">
        <f t="shared" si="26"/>
        <v/>
      </c>
      <c r="AB154" s="36"/>
      <c r="AC154" s="6" t="str">
        <f t="shared" si="31"/>
        <v/>
      </c>
      <c r="AD154" s="6"/>
      <c r="AE154" s="36"/>
      <c r="AF154" s="6" t="str">
        <f t="shared" si="27"/>
        <v/>
      </c>
      <c r="AG154" s="7"/>
      <c r="AH154" s="6"/>
      <c r="AI154" s="6"/>
      <c r="AJ154" s="36" t="str">
        <f t="shared" si="28"/>
        <v/>
      </c>
      <c r="AK154" s="6"/>
      <c r="AL154" s="5"/>
      <c r="AM154" s="32" t="str">
        <f t="shared" si="29"/>
        <v/>
      </c>
      <c r="AN154" s="7"/>
      <c r="AO154" s="5"/>
    </row>
    <row r="155" spans="13:41" ht="18.75" customHeight="1">
      <c r="M155" s="6"/>
      <c r="N155" s="36" t="str">
        <f t="shared" si="32"/>
        <v/>
      </c>
      <c r="O155" s="36"/>
      <c r="P155" s="6" t="str">
        <f t="shared" si="30"/>
        <v/>
      </c>
      <c r="Q155" s="6"/>
      <c r="R155" s="6"/>
      <c r="S155" s="36" t="str">
        <f t="shared" si="23"/>
        <v/>
      </c>
      <c r="T155" s="36"/>
      <c r="U155" s="6"/>
      <c r="V155" s="36" t="str">
        <f t="shared" si="24"/>
        <v/>
      </c>
      <c r="W155" s="6"/>
      <c r="X155" s="6"/>
      <c r="Y155" s="36" t="str">
        <f t="shared" si="25"/>
        <v/>
      </c>
      <c r="Z155" s="6"/>
      <c r="AA155" s="32" t="str">
        <f t="shared" si="26"/>
        <v/>
      </c>
      <c r="AB155" s="36"/>
      <c r="AC155" s="6" t="str">
        <f t="shared" si="31"/>
        <v/>
      </c>
      <c r="AD155" s="7"/>
      <c r="AE155" s="36"/>
      <c r="AF155" s="6" t="str">
        <f t="shared" si="27"/>
        <v/>
      </c>
      <c r="AG155" s="7"/>
      <c r="AH155" s="6"/>
      <c r="AI155" s="6"/>
      <c r="AJ155" s="36" t="str">
        <f t="shared" si="28"/>
        <v/>
      </c>
      <c r="AK155" s="6"/>
      <c r="AL155" s="5"/>
      <c r="AM155" s="32" t="str">
        <f t="shared" si="29"/>
        <v/>
      </c>
      <c r="AN155" s="7"/>
      <c r="AO155" s="5"/>
    </row>
    <row r="156" spans="13:41" ht="18.75" customHeight="1">
      <c r="M156" s="6"/>
      <c r="N156" s="36" t="str">
        <f t="shared" si="32"/>
        <v/>
      </c>
      <c r="O156" s="36"/>
      <c r="P156" s="6" t="str">
        <f t="shared" si="30"/>
        <v/>
      </c>
      <c r="Q156" s="6"/>
      <c r="R156" s="6"/>
      <c r="S156" s="36" t="str">
        <f t="shared" si="23"/>
        <v/>
      </c>
      <c r="T156" s="36"/>
      <c r="U156" s="6"/>
      <c r="V156" s="36" t="str">
        <f t="shared" si="24"/>
        <v/>
      </c>
      <c r="W156" s="6"/>
      <c r="X156" s="6"/>
      <c r="Y156" s="36" t="str">
        <f t="shared" si="25"/>
        <v/>
      </c>
      <c r="Z156" s="6"/>
      <c r="AA156" s="32" t="str">
        <f t="shared" si="26"/>
        <v/>
      </c>
      <c r="AB156" s="36"/>
      <c r="AC156" s="6" t="str">
        <f t="shared" si="31"/>
        <v/>
      </c>
      <c r="AD156" s="7"/>
      <c r="AE156" s="36"/>
      <c r="AF156" s="6" t="str">
        <f t="shared" si="27"/>
        <v/>
      </c>
      <c r="AG156" s="7"/>
      <c r="AH156" s="6"/>
      <c r="AI156" s="6"/>
      <c r="AJ156" s="36" t="str">
        <f t="shared" si="28"/>
        <v/>
      </c>
      <c r="AK156" s="6"/>
      <c r="AL156" s="5"/>
      <c r="AM156" s="32" t="str">
        <f t="shared" si="29"/>
        <v/>
      </c>
      <c r="AN156" s="7"/>
      <c r="AO156" s="5"/>
    </row>
    <row r="157" spans="13:41" ht="18.75" customHeight="1">
      <c r="M157" s="6"/>
      <c r="N157" s="36" t="str">
        <f t="shared" si="32"/>
        <v/>
      </c>
      <c r="O157" s="36"/>
      <c r="P157" s="6" t="str">
        <f t="shared" si="30"/>
        <v/>
      </c>
      <c r="Q157" s="6"/>
      <c r="R157" s="6"/>
      <c r="S157" s="36" t="str">
        <f t="shared" si="23"/>
        <v/>
      </c>
      <c r="T157" s="36"/>
      <c r="U157" s="6"/>
      <c r="V157" s="36" t="str">
        <f t="shared" si="24"/>
        <v/>
      </c>
      <c r="W157" s="6"/>
      <c r="X157" s="6"/>
      <c r="Y157" s="36" t="str">
        <f t="shared" si="25"/>
        <v/>
      </c>
      <c r="Z157" s="6"/>
      <c r="AA157" s="32" t="str">
        <f t="shared" si="26"/>
        <v/>
      </c>
      <c r="AB157" s="36"/>
      <c r="AC157" s="6" t="str">
        <f t="shared" si="31"/>
        <v/>
      </c>
      <c r="AD157" s="7"/>
      <c r="AE157" s="36"/>
      <c r="AF157" s="6" t="str">
        <f t="shared" si="27"/>
        <v/>
      </c>
      <c r="AG157" s="7"/>
      <c r="AH157" s="6"/>
      <c r="AI157" s="6"/>
      <c r="AJ157" s="36" t="str">
        <f t="shared" si="28"/>
        <v/>
      </c>
      <c r="AK157" s="6"/>
      <c r="AL157" s="5"/>
      <c r="AM157" s="32" t="str">
        <f t="shared" si="29"/>
        <v/>
      </c>
      <c r="AN157" s="7"/>
      <c r="AO157" s="5"/>
    </row>
    <row r="158" spans="13:41" ht="18.75" customHeight="1">
      <c r="M158" s="6"/>
      <c r="N158" s="36" t="str">
        <f t="shared" si="32"/>
        <v/>
      </c>
      <c r="O158" s="36"/>
      <c r="P158" s="6" t="str">
        <f t="shared" si="30"/>
        <v/>
      </c>
      <c r="Q158" s="6"/>
      <c r="R158" s="6"/>
      <c r="S158" s="36" t="str">
        <f t="shared" si="23"/>
        <v/>
      </c>
      <c r="T158" s="36"/>
      <c r="U158" s="6"/>
      <c r="V158" s="36" t="str">
        <f t="shared" si="24"/>
        <v/>
      </c>
      <c r="W158" s="6"/>
      <c r="X158" s="6"/>
      <c r="Y158" s="36" t="str">
        <f t="shared" si="25"/>
        <v/>
      </c>
      <c r="Z158" s="6"/>
      <c r="AA158" s="32" t="str">
        <f t="shared" si="26"/>
        <v/>
      </c>
      <c r="AB158" s="36"/>
      <c r="AC158" s="6" t="str">
        <f t="shared" si="31"/>
        <v/>
      </c>
      <c r="AD158" s="6"/>
      <c r="AE158" s="36"/>
      <c r="AF158" s="6" t="str">
        <f t="shared" si="27"/>
        <v/>
      </c>
      <c r="AG158" s="7"/>
      <c r="AH158" s="6"/>
      <c r="AI158" s="6"/>
      <c r="AJ158" s="36" t="str">
        <f t="shared" si="28"/>
        <v/>
      </c>
      <c r="AK158" s="6"/>
      <c r="AL158" s="5"/>
      <c r="AM158" s="32" t="str">
        <f t="shared" si="29"/>
        <v/>
      </c>
      <c r="AN158" s="7"/>
      <c r="AO158" s="5"/>
    </row>
    <row r="159" spans="13:41" ht="18.75" customHeight="1">
      <c r="M159" s="6"/>
      <c r="N159" s="36" t="str">
        <f t="shared" si="32"/>
        <v/>
      </c>
      <c r="O159" s="36"/>
      <c r="P159" s="6" t="str">
        <f t="shared" si="30"/>
        <v/>
      </c>
      <c r="Q159" s="6"/>
      <c r="R159" s="6"/>
      <c r="S159" s="36" t="str">
        <f t="shared" si="23"/>
        <v/>
      </c>
      <c r="T159" s="36"/>
      <c r="U159" s="6"/>
      <c r="V159" s="36" t="str">
        <f t="shared" si="24"/>
        <v/>
      </c>
      <c r="W159" s="6"/>
      <c r="X159" s="6"/>
      <c r="Y159" s="36" t="str">
        <f t="shared" si="25"/>
        <v/>
      </c>
      <c r="Z159" s="6"/>
      <c r="AA159" s="32" t="str">
        <f t="shared" si="26"/>
        <v/>
      </c>
      <c r="AB159" s="36"/>
      <c r="AC159" s="6" t="str">
        <f t="shared" si="31"/>
        <v/>
      </c>
      <c r="AD159" s="6"/>
      <c r="AE159" s="36"/>
      <c r="AF159" s="6" t="str">
        <f t="shared" si="27"/>
        <v/>
      </c>
      <c r="AG159" s="7"/>
      <c r="AH159" s="6"/>
      <c r="AI159" s="6"/>
      <c r="AJ159" s="36" t="str">
        <f t="shared" si="28"/>
        <v/>
      </c>
      <c r="AK159" s="6"/>
      <c r="AL159" s="5"/>
      <c r="AM159" s="32" t="str">
        <f t="shared" si="29"/>
        <v/>
      </c>
      <c r="AN159" s="7"/>
      <c r="AO159" s="5"/>
    </row>
    <row r="160" spans="13:41" ht="18.75" customHeight="1">
      <c r="M160" s="6"/>
      <c r="N160" s="36" t="str">
        <f t="shared" si="32"/>
        <v/>
      </c>
      <c r="O160" s="36"/>
      <c r="P160" s="6" t="str">
        <f t="shared" si="30"/>
        <v/>
      </c>
      <c r="Q160" s="6"/>
      <c r="R160" s="6"/>
      <c r="S160" s="36" t="str">
        <f t="shared" si="23"/>
        <v/>
      </c>
      <c r="T160" s="36"/>
      <c r="U160" s="6"/>
      <c r="V160" s="36" t="str">
        <f t="shared" si="24"/>
        <v/>
      </c>
      <c r="W160" s="6"/>
      <c r="X160" s="6"/>
      <c r="Y160" s="36" t="str">
        <f t="shared" si="25"/>
        <v/>
      </c>
      <c r="Z160" s="6"/>
      <c r="AA160" s="32" t="str">
        <f t="shared" si="26"/>
        <v/>
      </c>
      <c r="AB160" s="36"/>
      <c r="AC160" s="6" t="str">
        <f t="shared" si="31"/>
        <v/>
      </c>
      <c r="AD160" s="6"/>
      <c r="AE160" s="36"/>
      <c r="AF160" s="6" t="str">
        <f t="shared" si="27"/>
        <v/>
      </c>
      <c r="AG160" s="7"/>
      <c r="AH160" s="6"/>
      <c r="AI160" s="6"/>
      <c r="AJ160" s="36" t="str">
        <f t="shared" si="28"/>
        <v/>
      </c>
      <c r="AK160" s="6"/>
      <c r="AL160" s="5"/>
      <c r="AM160" s="32" t="str">
        <f t="shared" si="29"/>
        <v/>
      </c>
      <c r="AN160" s="7"/>
      <c r="AO160" s="5"/>
    </row>
    <row r="161" spans="13:41" ht="18.75" customHeight="1">
      <c r="M161" s="6"/>
      <c r="N161" s="36" t="str">
        <f t="shared" si="32"/>
        <v/>
      </c>
      <c r="O161" s="36"/>
      <c r="P161" s="6" t="str">
        <f t="shared" si="30"/>
        <v/>
      </c>
      <c r="Q161" s="6"/>
      <c r="R161" s="6"/>
      <c r="S161" s="36" t="str">
        <f t="shared" si="23"/>
        <v/>
      </c>
      <c r="T161" s="36"/>
      <c r="U161" s="6"/>
      <c r="V161" s="36" t="str">
        <f t="shared" si="24"/>
        <v/>
      </c>
      <c r="W161" s="6"/>
      <c r="X161" s="6"/>
      <c r="Y161" s="36" t="str">
        <f t="shared" si="25"/>
        <v/>
      </c>
      <c r="Z161" s="6"/>
      <c r="AA161" s="32" t="str">
        <f t="shared" si="26"/>
        <v/>
      </c>
      <c r="AB161" s="36"/>
      <c r="AC161" s="6" t="str">
        <f t="shared" si="31"/>
        <v/>
      </c>
      <c r="AD161" s="7"/>
      <c r="AE161" s="36"/>
      <c r="AF161" s="6" t="str">
        <f t="shared" si="27"/>
        <v/>
      </c>
      <c r="AG161" s="6"/>
      <c r="AH161" s="6"/>
      <c r="AI161" s="6"/>
      <c r="AJ161" s="36" t="str">
        <f t="shared" si="28"/>
        <v/>
      </c>
      <c r="AK161" s="6"/>
      <c r="AL161" s="5"/>
      <c r="AM161" s="32" t="str">
        <f t="shared" si="29"/>
        <v/>
      </c>
      <c r="AN161" s="5"/>
      <c r="AO161" s="5"/>
    </row>
    <row r="162" spans="13:41" ht="18.75" customHeight="1">
      <c r="M162" s="6"/>
      <c r="N162" s="36" t="str">
        <f t="shared" si="32"/>
        <v/>
      </c>
      <c r="O162" s="36"/>
      <c r="P162" s="6" t="str">
        <f t="shared" si="30"/>
        <v/>
      </c>
      <c r="Q162" s="6"/>
      <c r="R162" s="6"/>
      <c r="S162" s="36" t="str">
        <f t="shared" si="23"/>
        <v/>
      </c>
      <c r="T162" s="36"/>
      <c r="U162" s="6"/>
      <c r="V162" s="36" t="str">
        <f t="shared" si="24"/>
        <v/>
      </c>
      <c r="W162" s="6"/>
      <c r="X162" s="6"/>
      <c r="Y162" s="36" t="str">
        <f t="shared" si="25"/>
        <v/>
      </c>
      <c r="Z162" s="6"/>
      <c r="AA162" s="32" t="str">
        <f t="shared" si="26"/>
        <v/>
      </c>
      <c r="AB162" s="36"/>
      <c r="AC162" s="6" t="str">
        <f t="shared" si="31"/>
        <v/>
      </c>
      <c r="AD162" s="7"/>
      <c r="AE162" s="36"/>
      <c r="AF162" s="6" t="str">
        <f t="shared" si="27"/>
        <v/>
      </c>
      <c r="AG162" s="6"/>
      <c r="AH162" s="6"/>
      <c r="AI162" s="6"/>
      <c r="AJ162" s="36" t="str">
        <f t="shared" si="28"/>
        <v/>
      </c>
      <c r="AK162" s="6"/>
      <c r="AL162" s="5"/>
      <c r="AM162" s="32" t="str">
        <f t="shared" si="29"/>
        <v/>
      </c>
      <c r="AN162" s="5"/>
      <c r="AO162" s="5"/>
    </row>
    <row r="163" spans="13:41" ht="18.75" customHeight="1">
      <c r="M163" s="6"/>
      <c r="N163" s="36" t="str">
        <f t="shared" si="32"/>
        <v/>
      </c>
      <c r="O163" s="36"/>
      <c r="P163" s="6" t="str">
        <f t="shared" si="30"/>
        <v/>
      </c>
      <c r="Q163" s="6"/>
      <c r="R163" s="6"/>
      <c r="S163" s="36" t="str">
        <f t="shared" si="23"/>
        <v/>
      </c>
      <c r="T163" s="36"/>
      <c r="U163" s="6"/>
      <c r="V163" s="36" t="str">
        <f t="shared" si="24"/>
        <v/>
      </c>
      <c r="W163" s="6"/>
      <c r="X163" s="6"/>
      <c r="Y163" s="36" t="str">
        <f t="shared" si="25"/>
        <v/>
      </c>
      <c r="Z163" s="6"/>
      <c r="AA163" s="32" t="str">
        <f t="shared" si="26"/>
        <v/>
      </c>
      <c r="AB163" s="36"/>
      <c r="AC163" s="6" t="str">
        <f t="shared" si="31"/>
        <v/>
      </c>
      <c r="AD163" s="7"/>
      <c r="AE163" s="36"/>
      <c r="AF163" s="6" t="str">
        <f t="shared" si="27"/>
        <v/>
      </c>
      <c r="AG163" s="6"/>
      <c r="AH163" s="6"/>
      <c r="AI163" s="6"/>
      <c r="AJ163" s="36" t="str">
        <f t="shared" si="28"/>
        <v/>
      </c>
      <c r="AK163" s="6"/>
      <c r="AL163" s="5"/>
      <c r="AM163" s="32" t="str">
        <f t="shared" si="29"/>
        <v/>
      </c>
      <c r="AN163" s="5"/>
      <c r="AO163" s="5"/>
    </row>
    <row r="164" spans="13:41" ht="18.75" customHeight="1">
      <c r="M164" s="6"/>
      <c r="N164" s="36" t="str">
        <f t="shared" si="32"/>
        <v/>
      </c>
      <c r="O164" s="36"/>
      <c r="P164" s="6" t="str">
        <f t="shared" si="30"/>
        <v/>
      </c>
      <c r="Q164" s="6"/>
      <c r="R164" s="6"/>
      <c r="S164" s="36" t="str">
        <f t="shared" si="23"/>
        <v/>
      </c>
      <c r="T164" s="36"/>
      <c r="U164" s="6"/>
      <c r="V164" s="36" t="str">
        <f t="shared" si="24"/>
        <v/>
      </c>
      <c r="W164" s="6"/>
      <c r="X164" s="6"/>
      <c r="Y164" s="36" t="str">
        <f t="shared" si="25"/>
        <v/>
      </c>
      <c r="Z164" s="6"/>
      <c r="AA164" s="32" t="str">
        <f t="shared" si="26"/>
        <v/>
      </c>
      <c r="AB164" s="36"/>
      <c r="AC164" s="6" t="str">
        <f t="shared" si="31"/>
        <v/>
      </c>
      <c r="AD164" s="6"/>
      <c r="AE164" s="36"/>
      <c r="AF164" s="6" t="str">
        <f t="shared" si="27"/>
        <v/>
      </c>
      <c r="AG164" s="7"/>
      <c r="AH164" s="6"/>
      <c r="AI164" s="6"/>
      <c r="AJ164" s="36" t="str">
        <f t="shared" si="28"/>
        <v/>
      </c>
      <c r="AK164" s="6"/>
      <c r="AL164" s="5"/>
      <c r="AM164" s="32" t="str">
        <f t="shared" si="29"/>
        <v/>
      </c>
      <c r="AN164" s="7"/>
      <c r="AO164" s="5"/>
    </row>
    <row r="165" spans="13:41" ht="18.75" customHeight="1">
      <c r="M165" s="6"/>
      <c r="N165" s="36" t="str">
        <f t="shared" si="32"/>
        <v/>
      </c>
      <c r="O165" s="36"/>
      <c r="P165" s="6" t="str">
        <f t="shared" si="30"/>
        <v/>
      </c>
      <c r="Q165" s="6"/>
      <c r="R165" s="6"/>
      <c r="S165" s="36" t="str">
        <f t="shared" si="23"/>
        <v/>
      </c>
      <c r="T165" s="36"/>
      <c r="U165" s="6"/>
      <c r="V165" s="36" t="str">
        <f t="shared" si="24"/>
        <v/>
      </c>
      <c r="W165" s="6"/>
      <c r="X165" s="6"/>
      <c r="Y165" s="36" t="str">
        <f t="shared" si="25"/>
        <v/>
      </c>
      <c r="Z165" s="6"/>
      <c r="AA165" s="32" t="str">
        <f t="shared" si="26"/>
        <v/>
      </c>
      <c r="AB165" s="36"/>
      <c r="AC165" s="6" t="str">
        <f t="shared" si="31"/>
        <v/>
      </c>
      <c r="AD165" s="6"/>
      <c r="AE165" s="36"/>
      <c r="AF165" s="6" t="str">
        <f t="shared" si="27"/>
        <v/>
      </c>
      <c r="AG165" s="7"/>
      <c r="AH165" s="6"/>
      <c r="AI165" s="6"/>
      <c r="AJ165" s="36" t="str">
        <f t="shared" si="28"/>
        <v/>
      </c>
      <c r="AK165" s="6"/>
      <c r="AL165" s="5"/>
      <c r="AM165" s="32" t="str">
        <f t="shared" si="29"/>
        <v/>
      </c>
      <c r="AN165" s="7"/>
      <c r="AO165" s="5"/>
    </row>
    <row r="166" spans="13:41" ht="18.75" customHeight="1">
      <c r="M166" s="6"/>
      <c r="N166" s="36" t="str">
        <f t="shared" si="32"/>
        <v/>
      </c>
      <c r="O166" s="36"/>
      <c r="P166" s="6" t="str">
        <f t="shared" si="30"/>
        <v/>
      </c>
      <c r="Q166" s="6"/>
      <c r="R166" s="6"/>
      <c r="S166" s="36" t="str">
        <f t="shared" si="23"/>
        <v/>
      </c>
      <c r="T166" s="36"/>
      <c r="U166" s="6"/>
      <c r="V166" s="36" t="str">
        <f t="shared" si="24"/>
        <v/>
      </c>
      <c r="W166" s="6"/>
      <c r="X166" s="6"/>
      <c r="Y166" s="36" t="str">
        <f t="shared" si="25"/>
        <v/>
      </c>
      <c r="Z166" s="6"/>
      <c r="AA166" s="32" t="str">
        <f t="shared" si="26"/>
        <v/>
      </c>
      <c r="AB166" s="36"/>
      <c r="AC166" s="6" t="str">
        <f t="shared" si="31"/>
        <v/>
      </c>
      <c r="AD166" s="6"/>
      <c r="AE166" s="36"/>
      <c r="AF166" s="6" t="str">
        <f t="shared" si="27"/>
        <v/>
      </c>
      <c r="AG166" s="7"/>
      <c r="AH166" s="6"/>
      <c r="AI166" s="6"/>
      <c r="AJ166" s="36" t="str">
        <f t="shared" si="28"/>
        <v/>
      </c>
      <c r="AK166" s="6"/>
      <c r="AL166" s="5"/>
      <c r="AM166" s="32" t="str">
        <f t="shared" si="29"/>
        <v/>
      </c>
      <c r="AN166" s="7"/>
      <c r="AO166" s="5"/>
    </row>
    <row r="167" spans="13:41" ht="18.75" customHeight="1">
      <c r="M167" s="6"/>
      <c r="N167" s="36" t="str">
        <f t="shared" si="32"/>
        <v/>
      </c>
      <c r="O167" s="36"/>
      <c r="P167" s="6" t="str">
        <f t="shared" si="30"/>
        <v/>
      </c>
      <c r="Q167" s="6"/>
      <c r="R167" s="6"/>
      <c r="S167" s="36" t="str">
        <f t="shared" si="23"/>
        <v/>
      </c>
      <c r="T167" s="36"/>
      <c r="U167" s="6"/>
      <c r="V167" s="36" t="str">
        <f t="shared" si="24"/>
        <v/>
      </c>
      <c r="W167" s="6"/>
      <c r="X167" s="6"/>
      <c r="Y167" s="36" t="str">
        <f t="shared" si="25"/>
        <v/>
      </c>
      <c r="Z167" s="6"/>
      <c r="AA167" s="32" t="str">
        <f t="shared" si="26"/>
        <v/>
      </c>
      <c r="AB167" s="36"/>
      <c r="AC167" s="6" t="str">
        <f t="shared" si="31"/>
        <v/>
      </c>
      <c r="AD167" s="7"/>
      <c r="AE167" s="36"/>
      <c r="AF167" s="6" t="str">
        <f t="shared" si="27"/>
        <v/>
      </c>
      <c r="AG167" s="7"/>
      <c r="AH167" s="6"/>
      <c r="AI167" s="6"/>
      <c r="AJ167" s="36" t="str">
        <f t="shared" si="28"/>
        <v/>
      </c>
      <c r="AK167" s="6"/>
      <c r="AL167" s="5"/>
      <c r="AM167" s="32" t="str">
        <f t="shared" si="29"/>
        <v/>
      </c>
      <c r="AN167" s="7"/>
      <c r="AO167" s="5"/>
    </row>
    <row r="168" spans="13:41" ht="18.75" customHeight="1">
      <c r="M168" s="6"/>
      <c r="N168" s="36" t="str">
        <f t="shared" si="32"/>
        <v/>
      </c>
      <c r="O168" s="36"/>
      <c r="P168" s="6" t="str">
        <f t="shared" si="30"/>
        <v/>
      </c>
      <c r="Q168" s="6"/>
      <c r="R168" s="6"/>
      <c r="S168" s="36" t="str">
        <f t="shared" si="23"/>
        <v/>
      </c>
      <c r="T168" s="36"/>
      <c r="U168" s="6"/>
      <c r="V168" s="36" t="str">
        <f t="shared" si="24"/>
        <v/>
      </c>
      <c r="W168" s="6"/>
      <c r="X168" s="6"/>
      <c r="Y168" s="36" t="str">
        <f t="shared" si="25"/>
        <v/>
      </c>
      <c r="Z168" s="6"/>
      <c r="AA168" s="32" t="str">
        <f t="shared" si="26"/>
        <v/>
      </c>
      <c r="AB168" s="36"/>
      <c r="AC168" s="6" t="str">
        <f t="shared" si="31"/>
        <v/>
      </c>
      <c r="AD168" s="7"/>
      <c r="AE168" s="36"/>
      <c r="AF168" s="6" t="str">
        <f t="shared" si="27"/>
        <v/>
      </c>
      <c r="AG168" s="7"/>
      <c r="AH168" s="6"/>
      <c r="AI168" s="6"/>
      <c r="AJ168" s="36" t="str">
        <f t="shared" si="28"/>
        <v/>
      </c>
      <c r="AK168" s="6"/>
      <c r="AL168" s="5"/>
      <c r="AM168" s="32" t="str">
        <f t="shared" si="29"/>
        <v/>
      </c>
      <c r="AN168" s="7"/>
      <c r="AO168" s="5"/>
    </row>
    <row r="169" spans="13:41" ht="18.75" customHeight="1">
      <c r="M169" s="6"/>
      <c r="N169" s="36" t="str">
        <f t="shared" si="32"/>
        <v/>
      </c>
      <c r="O169" s="36"/>
      <c r="P169" s="6" t="str">
        <f t="shared" si="30"/>
        <v/>
      </c>
      <c r="Q169" s="6"/>
      <c r="R169" s="6"/>
      <c r="S169" s="36" t="str">
        <f t="shared" si="23"/>
        <v/>
      </c>
      <c r="T169" s="36"/>
      <c r="U169" s="6"/>
      <c r="V169" s="36" t="str">
        <f t="shared" si="24"/>
        <v/>
      </c>
      <c r="W169" s="6"/>
      <c r="X169" s="6"/>
      <c r="Y169" s="36" t="str">
        <f t="shared" si="25"/>
        <v/>
      </c>
      <c r="Z169" s="6"/>
      <c r="AA169" s="32" t="str">
        <f t="shared" si="26"/>
        <v/>
      </c>
      <c r="AB169" s="36"/>
      <c r="AC169" s="6" t="str">
        <f t="shared" si="31"/>
        <v/>
      </c>
      <c r="AD169" s="7"/>
      <c r="AE169" s="36"/>
      <c r="AF169" s="6" t="str">
        <f t="shared" si="27"/>
        <v/>
      </c>
      <c r="AG169" s="7"/>
      <c r="AH169" s="6"/>
      <c r="AI169" s="6"/>
      <c r="AJ169" s="36" t="str">
        <f t="shared" si="28"/>
        <v/>
      </c>
      <c r="AK169" s="6"/>
      <c r="AL169" s="5"/>
      <c r="AM169" s="32" t="str">
        <f t="shared" si="29"/>
        <v/>
      </c>
      <c r="AN169" s="7"/>
      <c r="AO169" s="5"/>
    </row>
    <row r="170" spans="13:41" ht="18.75" customHeight="1">
      <c r="M170" s="6"/>
      <c r="N170" s="36" t="str">
        <f t="shared" si="32"/>
        <v/>
      </c>
      <c r="O170" s="36"/>
      <c r="P170" s="6" t="str">
        <f t="shared" si="30"/>
        <v/>
      </c>
      <c r="Q170" s="6"/>
      <c r="R170" s="6"/>
      <c r="S170" s="36" t="str">
        <f t="shared" si="23"/>
        <v/>
      </c>
      <c r="T170" s="36"/>
      <c r="U170" s="6"/>
      <c r="V170" s="36" t="str">
        <f t="shared" si="24"/>
        <v/>
      </c>
      <c r="W170" s="6"/>
      <c r="X170" s="6"/>
      <c r="Y170" s="36" t="str">
        <f t="shared" si="25"/>
        <v/>
      </c>
      <c r="Z170" s="6"/>
      <c r="AA170" s="32" t="str">
        <f t="shared" si="26"/>
        <v/>
      </c>
      <c r="AB170" s="36"/>
      <c r="AC170" s="6" t="str">
        <f t="shared" si="31"/>
        <v/>
      </c>
      <c r="AD170" s="6"/>
      <c r="AE170" s="36"/>
      <c r="AF170" s="6" t="str">
        <f t="shared" si="27"/>
        <v/>
      </c>
      <c r="AG170" s="7"/>
      <c r="AH170" s="6"/>
      <c r="AI170" s="6"/>
      <c r="AJ170" s="36" t="str">
        <f t="shared" si="28"/>
        <v/>
      </c>
      <c r="AK170" s="6"/>
      <c r="AL170" s="5"/>
      <c r="AM170" s="32" t="str">
        <f t="shared" si="29"/>
        <v/>
      </c>
      <c r="AN170" s="7"/>
      <c r="AO170" s="5"/>
    </row>
    <row r="171" spans="13:41" ht="18.75" customHeight="1">
      <c r="M171" s="6"/>
      <c r="N171" s="36" t="str">
        <f t="shared" si="32"/>
        <v/>
      </c>
      <c r="O171" s="36"/>
      <c r="P171" s="6" t="str">
        <f t="shared" si="30"/>
        <v/>
      </c>
      <c r="Q171" s="6"/>
      <c r="R171" s="6"/>
      <c r="S171" s="36" t="str">
        <f t="shared" si="23"/>
        <v/>
      </c>
      <c r="T171" s="36"/>
      <c r="U171" s="6"/>
      <c r="V171" s="36" t="str">
        <f t="shared" si="24"/>
        <v/>
      </c>
      <c r="W171" s="6"/>
      <c r="X171" s="6"/>
      <c r="Y171" s="36" t="str">
        <f t="shared" si="25"/>
        <v/>
      </c>
      <c r="Z171" s="6"/>
      <c r="AA171" s="32" t="str">
        <f t="shared" si="26"/>
        <v/>
      </c>
      <c r="AB171" s="36"/>
      <c r="AC171" s="6" t="str">
        <f t="shared" si="31"/>
        <v/>
      </c>
      <c r="AD171" s="6"/>
      <c r="AE171" s="36"/>
      <c r="AF171" s="6" t="str">
        <f t="shared" si="27"/>
        <v/>
      </c>
      <c r="AG171" s="7"/>
      <c r="AH171" s="6"/>
      <c r="AI171" s="6"/>
      <c r="AJ171" s="36" t="str">
        <f t="shared" si="28"/>
        <v/>
      </c>
      <c r="AK171" s="6"/>
      <c r="AL171" s="5"/>
      <c r="AM171" s="32" t="str">
        <f t="shared" si="29"/>
        <v/>
      </c>
      <c r="AN171" s="7"/>
      <c r="AO171" s="5"/>
    </row>
    <row r="172" spans="13:41" ht="18.75" customHeight="1">
      <c r="M172" s="6"/>
      <c r="N172" s="36" t="str">
        <f t="shared" si="32"/>
        <v/>
      </c>
      <c r="O172" s="36"/>
      <c r="P172" s="6" t="str">
        <f t="shared" si="30"/>
        <v/>
      </c>
      <c r="Q172" s="6"/>
      <c r="R172" s="6"/>
      <c r="S172" s="36" t="str">
        <f t="shared" si="23"/>
        <v/>
      </c>
      <c r="T172" s="36"/>
      <c r="U172" s="6"/>
      <c r="V172" s="36" t="str">
        <f t="shared" si="24"/>
        <v/>
      </c>
      <c r="W172" s="6"/>
      <c r="X172" s="6"/>
      <c r="Y172" s="36" t="str">
        <f t="shared" si="25"/>
        <v/>
      </c>
      <c r="Z172" s="6"/>
      <c r="AA172" s="32" t="str">
        <f t="shared" si="26"/>
        <v/>
      </c>
      <c r="AB172" s="36"/>
      <c r="AC172" s="6" t="str">
        <f t="shared" si="31"/>
        <v/>
      </c>
      <c r="AD172" s="6"/>
      <c r="AE172" s="36"/>
      <c r="AF172" s="6" t="str">
        <f t="shared" si="27"/>
        <v/>
      </c>
      <c r="AG172" s="7"/>
      <c r="AH172" s="6"/>
      <c r="AI172" s="6"/>
      <c r="AJ172" s="36" t="str">
        <f t="shared" si="28"/>
        <v/>
      </c>
      <c r="AK172" s="6"/>
      <c r="AL172" s="5"/>
      <c r="AM172" s="32" t="str">
        <f t="shared" si="29"/>
        <v/>
      </c>
      <c r="AN172" s="7"/>
      <c r="AO172" s="5"/>
    </row>
    <row r="173" spans="13:41" ht="18.75" customHeight="1">
      <c r="M173" s="6"/>
      <c r="N173" s="36" t="str">
        <f t="shared" si="32"/>
        <v/>
      </c>
      <c r="O173" s="36"/>
      <c r="P173" s="6" t="str">
        <f t="shared" si="30"/>
        <v/>
      </c>
      <c r="Q173" s="6"/>
      <c r="R173" s="6"/>
      <c r="S173" s="36" t="str">
        <f t="shared" si="23"/>
        <v/>
      </c>
      <c r="T173" s="36"/>
      <c r="U173" s="6"/>
      <c r="V173" s="36" t="str">
        <f t="shared" si="24"/>
        <v/>
      </c>
      <c r="W173" s="6"/>
      <c r="X173" s="6"/>
      <c r="Y173" s="36" t="str">
        <f t="shared" si="25"/>
        <v/>
      </c>
      <c r="Z173" s="6"/>
      <c r="AA173" s="32" t="str">
        <f t="shared" si="26"/>
        <v/>
      </c>
      <c r="AB173" s="36"/>
      <c r="AC173" s="6" t="str">
        <f t="shared" si="31"/>
        <v/>
      </c>
      <c r="AD173" s="7"/>
      <c r="AE173" s="36"/>
      <c r="AF173" s="6" t="str">
        <f t="shared" si="27"/>
        <v/>
      </c>
      <c r="AG173" s="7"/>
      <c r="AH173" s="6"/>
      <c r="AI173" s="6"/>
      <c r="AJ173" s="36" t="str">
        <f t="shared" si="28"/>
        <v/>
      </c>
      <c r="AK173" s="6"/>
      <c r="AL173" s="5"/>
      <c r="AM173" s="32" t="str">
        <f t="shared" si="29"/>
        <v/>
      </c>
      <c r="AN173" s="7"/>
      <c r="AO173" s="5"/>
    </row>
    <row r="174" spans="13:41" ht="18.75" customHeight="1">
      <c r="M174" s="6"/>
      <c r="N174" s="36" t="str">
        <f t="shared" si="32"/>
        <v/>
      </c>
      <c r="O174" s="36"/>
      <c r="P174" s="6" t="str">
        <f t="shared" si="30"/>
        <v/>
      </c>
      <c r="Q174" s="6"/>
      <c r="R174" s="6"/>
      <c r="S174" s="36" t="str">
        <f t="shared" si="23"/>
        <v/>
      </c>
      <c r="T174" s="36"/>
      <c r="U174" s="6"/>
      <c r="V174" s="36" t="str">
        <f t="shared" si="24"/>
        <v/>
      </c>
      <c r="W174" s="6"/>
      <c r="X174" s="6"/>
      <c r="Y174" s="36" t="str">
        <f t="shared" si="25"/>
        <v/>
      </c>
      <c r="Z174" s="6"/>
      <c r="AA174" s="32" t="str">
        <f t="shared" si="26"/>
        <v/>
      </c>
      <c r="AB174" s="36"/>
      <c r="AC174" s="6" t="str">
        <f t="shared" si="31"/>
        <v/>
      </c>
      <c r="AD174" s="7"/>
      <c r="AE174" s="36"/>
      <c r="AF174" s="6" t="str">
        <f t="shared" si="27"/>
        <v/>
      </c>
      <c r="AG174" s="7"/>
      <c r="AH174" s="6"/>
      <c r="AI174" s="6"/>
      <c r="AJ174" s="36" t="str">
        <f t="shared" si="28"/>
        <v/>
      </c>
      <c r="AK174" s="6"/>
      <c r="AL174" s="5"/>
      <c r="AM174" s="32" t="str">
        <f t="shared" si="29"/>
        <v/>
      </c>
      <c r="AN174" s="7"/>
      <c r="AO174" s="5"/>
    </row>
    <row r="175" spans="13:41" ht="18.75" customHeight="1">
      <c r="M175" s="6"/>
      <c r="N175" s="36" t="str">
        <f t="shared" si="32"/>
        <v/>
      </c>
      <c r="O175" s="36"/>
      <c r="P175" s="6" t="str">
        <f t="shared" si="30"/>
        <v/>
      </c>
      <c r="Q175" s="6"/>
      <c r="R175" s="6"/>
      <c r="S175" s="36" t="str">
        <f t="shared" si="23"/>
        <v/>
      </c>
      <c r="T175" s="36"/>
      <c r="U175" s="6"/>
      <c r="V175" s="36" t="str">
        <f t="shared" si="24"/>
        <v/>
      </c>
      <c r="W175" s="6"/>
      <c r="X175" s="6"/>
      <c r="Y175" s="36" t="str">
        <f t="shared" si="25"/>
        <v/>
      </c>
      <c r="Z175" s="6"/>
      <c r="AA175" s="32" t="str">
        <f t="shared" si="26"/>
        <v/>
      </c>
      <c r="AB175" s="36"/>
      <c r="AC175" s="6" t="str">
        <f t="shared" si="31"/>
        <v/>
      </c>
      <c r="AD175" s="7"/>
      <c r="AE175" s="36"/>
      <c r="AF175" s="6" t="str">
        <f t="shared" si="27"/>
        <v/>
      </c>
      <c r="AG175" s="7"/>
      <c r="AH175" s="6"/>
      <c r="AI175" s="6"/>
      <c r="AJ175" s="36" t="str">
        <f t="shared" si="28"/>
        <v/>
      </c>
      <c r="AK175" s="6"/>
      <c r="AL175" s="5"/>
      <c r="AM175" s="32" t="str">
        <f t="shared" si="29"/>
        <v/>
      </c>
      <c r="AN175" s="7"/>
      <c r="AO175" s="5"/>
    </row>
    <row r="176" spans="13:41" ht="18.75" customHeight="1">
      <c r="M176" s="6"/>
      <c r="N176" s="36" t="str">
        <f t="shared" si="32"/>
        <v/>
      </c>
      <c r="O176" s="6"/>
      <c r="P176" s="7"/>
      <c r="Q176" s="13"/>
      <c r="R176" s="6"/>
      <c r="S176" s="36" t="str">
        <f t="shared" si="23"/>
        <v/>
      </c>
      <c r="T176" s="36"/>
      <c r="U176" s="6"/>
      <c r="V176" s="36" t="str">
        <f t="shared" si="24"/>
        <v/>
      </c>
      <c r="W176" s="6"/>
      <c r="X176" s="6"/>
      <c r="Y176" s="36" t="str">
        <f t="shared" si="25"/>
        <v/>
      </c>
      <c r="Z176" s="6"/>
      <c r="AA176" s="32" t="str">
        <f t="shared" si="26"/>
        <v/>
      </c>
      <c r="AB176" s="106"/>
      <c r="AC176" s="106"/>
      <c r="AD176" s="13"/>
      <c r="AE176" s="36"/>
      <c r="AF176" s="6" t="str">
        <f t="shared" si="27"/>
        <v/>
      </c>
      <c r="AG176" s="6"/>
      <c r="AH176" s="6"/>
      <c r="AI176" s="6"/>
      <c r="AJ176" s="36" t="str">
        <f t="shared" si="28"/>
        <v/>
      </c>
      <c r="AK176" s="6"/>
      <c r="AL176" s="5"/>
      <c r="AM176" s="32" t="str">
        <f t="shared" si="29"/>
        <v/>
      </c>
      <c r="AN176" s="5"/>
      <c r="AO176" s="5"/>
    </row>
    <row r="177" spans="13:41" ht="18.75" customHeight="1">
      <c r="M177" s="6"/>
      <c r="N177" s="36" t="str">
        <f t="shared" si="32"/>
        <v/>
      </c>
      <c r="O177" s="7"/>
      <c r="P177" s="7"/>
      <c r="Q177" s="13"/>
      <c r="R177" s="6"/>
      <c r="S177" s="36" t="str">
        <f t="shared" si="23"/>
        <v/>
      </c>
      <c r="T177" s="36"/>
      <c r="U177" s="6"/>
      <c r="V177" s="36" t="str">
        <f t="shared" si="24"/>
        <v/>
      </c>
      <c r="W177" s="6"/>
      <c r="X177" s="6"/>
      <c r="Y177" s="36" t="str">
        <f t="shared" si="25"/>
        <v/>
      </c>
      <c r="Z177" s="6"/>
      <c r="AA177" s="32" t="str">
        <f t="shared" si="26"/>
        <v/>
      </c>
      <c r="AB177" s="13"/>
      <c r="AC177" s="13"/>
      <c r="AD177" s="13"/>
      <c r="AE177" s="36"/>
      <c r="AF177" s="6" t="str">
        <f t="shared" si="27"/>
        <v/>
      </c>
      <c r="AG177" s="6"/>
      <c r="AH177" s="6"/>
      <c r="AI177" s="6"/>
      <c r="AJ177" s="36" t="str">
        <f t="shared" si="28"/>
        <v/>
      </c>
      <c r="AK177" s="6"/>
      <c r="AL177" s="5"/>
      <c r="AM177" s="32" t="str">
        <f t="shared" si="29"/>
        <v/>
      </c>
      <c r="AN177" s="5"/>
      <c r="AO177" s="5"/>
    </row>
    <row r="178" spans="13:41" ht="18.75" customHeight="1">
      <c r="M178" s="6"/>
      <c r="N178" s="36" t="str">
        <f t="shared" si="32"/>
        <v/>
      </c>
      <c r="O178" s="7"/>
      <c r="P178" s="7"/>
      <c r="Q178" s="13"/>
      <c r="R178" s="6"/>
      <c r="S178" s="36" t="str">
        <f t="shared" si="23"/>
        <v/>
      </c>
      <c r="T178" s="36"/>
      <c r="U178" s="6"/>
      <c r="V178" s="36" t="str">
        <f t="shared" si="24"/>
        <v/>
      </c>
      <c r="W178" s="6"/>
      <c r="X178" s="6"/>
      <c r="Y178" s="36" t="str">
        <f t="shared" si="25"/>
        <v/>
      </c>
      <c r="Z178" s="6"/>
      <c r="AA178" s="32" t="str">
        <f t="shared" si="26"/>
        <v/>
      </c>
      <c r="AB178" s="13"/>
      <c r="AC178" s="13"/>
      <c r="AD178" s="13"/>
      <c r="AE178" s="36"/>
      <c r="AF178" s="6" t="str">
        <f t="shared" si="27"/>
        <v/>
      </c>
      <c r="AG178" s="6"/>
      <c r="AH178" s="6"/>
      <c r="AI178" s="6"/>
      <c r="AJ178" s="36" t="str">
        <f t="shared" si="28"/>
        <v/>
      </c>
      <c r="AK178" s="6"/>
      <c r="AL178" s="5"/>
      <c r="AM178" s="32" t="str">
        <f t="shared" si="29"/>
        <v/>
      </c>
      <c r="AN178" s="5"/>
      <c r="AO178" s="5"/>
    </row>
    <row r="179" spans="13:41" ht="18.75" customHeight="1">
      <c r="M179" s="6"/>
      <c r="N179" s="36" t="str">
        <f t="shared" si="32"/>
        <v/>
      </c>
      <c r="O179" s="7"/>
      <c r="P179" s="7"/>
      <c r="Q179" s="13"/>
      <c r="R179" s="6"/>
      <c r="S179" s="36" t="str">
        <f t="shared" si="23"/>
        <v/>
      </c>
      <c r="T179" s="36"/>
      <c r="U179" s="6"/>
      <c r="V179" s="36" t="str">
        <f t="shared" si="24"/>
        <v/>
      </c>
      <c r="W179" s="6"/>
      <c r="X179" s="6"/>
      <c r="Y179" s="36" t="str">
        <f t="shared" si="25"/>
        <v/>
      </c>
      <c r="Z179" s="6"/>
      <c r="AA179" s="32" t="str">
        <f t="shared" si="26"/>
        <v/>
      </c>
      <c r="AB179" s="13"/>
      <c r="AC179" s="13"/>
      <c r="AD179" s="13"/>
      <c r="AE179" s="36"/>
      <c r="AF179" s="6" t="str">
        <f t="shared" si="27"/>
        <v/>
      </c>
      <c r="AG179" s="7"/>
      <c r="AH179" s="6"/>
      <c r="AI179" s="6"/>
      <c r="AJ179" s="36" t="str">
        <f t="shared" si="28"/>
        <v/>
      </c>
      <c r="AK179" s="6"/>
      <c r="AL179" s="5"/>
      <c r="AM179" s="32" t="str">
        <f t="shared" si="29"/>
        <v/>
      </c>
      <c r="AN179" s="7"/>
      <c r="AO179" s="5"/>
    </row>
    <row r="180" spans="13:41" ht="18.75" customHeight="1">
      <c r="M180" s="6"/>
      <c r="N180" s="36" t="str">
        <f t="shared" si="32"/>
        <v/>
      </c>
      <c r="O180" s="7"/>
      <c r="P180" s="7"/>
      <c r="Q180" s="13"/>
      <c r="R180" s="6"/>
      <c r="S180" s="36" t="str">
        <f t="shared" si="23"/>
        <v/>
      </c>
      <c r="T180" s="36"/>
      <c r="U180" s="6"/>
      <c r="V180" s="36" t="str">
        <f t="shared" si="24"/>
        <v/>
      </c>
      <c r="W180" s="6"/>
      <c r="X180" s="6"/>
      <c r="Y180" s="36" t="str">
        <f t="shared" si="25"/>
        <v/>
      </c>
      <c r="Z180" s="6"/>
      <c r="AA180" s="32" t="str">
        <f t="shared" si="26"/>
        <v/>
      </c>
      <c r="AB180" s="13"/>
      <c r="AC180" s="13"/>
      <c r="AD180" s="13"/>
      <c r="AE180" s="36"/>
      <c r="AF180" s="6" t="str">
        <f t="shared" si="27"/>
        <v/>
      </c>
      <c r="AG180" s="7"/>
      <c r="AH180" s="6"/>
      <c r="AI180" s="6"/>
      <c r="AJ180" s="36" t="str">
        <f t="shared" si="28"/>
        <v/>
      </c>
      <c r="AK180" s="6"/>
      <c r="AL180" s="5"/>
      <c r="AM180" s="32" t="str">
        <f t="shared" si="29"/>
        <v/>
      </c>
      <c r="AN180" s="7"/>
      <c r="AO180" s="5"/>
    </row>
    <row r="181" spans="13:41" ht="18.75" customHeight="1">
      <c r="M181" s="6"/>
      <c r="N181" s="36" t="str">
        <f t="shared" si="32"/>
        <v/>
      </c>
      <c r="O181" s="6"/>
      <c r="P181" s="7"/>
      <c r="Q181" s="13"/>
      <c r="R181" s="6"/>
      <c r="S181" s="36" t="str">
        <f t="shared" si="23"/>
        <v/>
      </c>
      <c r="T181" s="36"/>
      <c r="U181" s="6"/>
      <c r="V181" s="36" t="str">
        <f t="shared" si="24"/>
        <v/>
      </c>
      <c r="W181" s="6"/>
      <c r="X181" s="6"/>
      <c r="Y181" s="36" t="str">
        <f t="shared" si="25"/>
        <v/>
      </c>
      <c r="Z181" s="6"/>
      <c r="AA181" s="32" t="str">
        <f t="shared" si="26"/>
        <v/>
      </c>
      <c r="AB181" s="106"/>
      <c r="AC181" s="106"/>
      <c r="AD181" s="13"/>
      <c r="AE181" s="36"/>
      <c r="AF181" s="6" t="str">
        <f t="shared" si="27"/>
        <v/>
      </c>
      <c r="AG181" s="7"/>
      <c r="AH181" s="6"/>
      <c r="AI181" s="6"/>
      <c r="AJ181" s="36" t="str">
        <f t="shared" si="28"/>
        <v/>
      </c>
      <c r="AK181" s="6"/>
      <c r="AL181" s="5"/>
      <c r="AM181" s="32" t="str">
        <f t="shared" si="29"/>
        <v/>
      </c>
      <c r="AN181" s="7"/>
      <c r="AO181" s="5"/>
    </row>
    <row r="182" spans="13:41" ht="18.75" customHeight="1">
      <c r="M182" s="6"/>
      <c r="N182" s="36" t="str">
        <f t="shared" si="32"/>
        <v/>
      </c>
      <c r="O182" s="7"/>
      <c r="P182" s="7"/>
      <c r="Q182" s="13"/>
      <c r="R182" s="6"/>
      <c r="S182" s="36" t="str">
        <f t="shared" si="23"/>
        <v/>
      </c>
      <c r="T182" s="36"/>
      <c r="U182" s="6"/>
      <c r="V182" s="36" t="str">
        <f t="shared" si="24"/>
        <v/>
      </c>
      <c r="W182" s="6"/>
      <c r="X182" s="6"/>
      <c r="Y182" s="36" t="str">
        <f t="shared" si="25"/>
        <v/>
      </c>
      <c r="Z182" s="6"/>
      <c r="AA182" s="32" t="str">
        <f t="shared" si="26"/>
        <v/>
      </c>
      <c r="AB182" s="13"/>
      <c r="AC182" s="13"/>
      <c r="AD182" s="13"/>
      <c r="AE182" s="36"/>
      <c r="AF182" s="6" t="str">
        <f t="shared" si="27"/>
        <v/>
      </c>
      <c r="AG182" s="7"/>
      <c r="AH182" s="6"/>
      <c r="AI182" s="6"/>
      <c r="AJ182" s="36" t="str">
        <f t="shared" si="28"/>
        <v/>
      </c>
      <c r="AK182" s="6"/>
      <c r="AL182" s="5"/>
      <c r="AM182" s="32" t="str">
        <f t="shared" si="29"/>
        <v/>
      </c>
      <c r="AN182" s="7"/>
      <c r="AO182" s="5"/>
    </row>
    <row r="183" spans="13:41" ht="18.75" customHeight="1">
      <c r="M183" s="6"/>
      <c r="N183" s="36" t="str">
        <f t="shared" si="32"/>
        <v/>
      </c>
      <c r="O183" s="7"/>
      <c r="P183" s="7"/>
      <c r="Q183" s="13"/>
      <c r="R183" s="6"/>
      <c r="S183" s="36" t="str">
        <f t="shared" si="23"/>
        <v/>
      </c>
      <c r="T183" s="36"/>
      <c r="U183" s="6"/>
      <c r="V183" s="36" t="str">
        <f t="shared" si="24"/>
        <v/>
      </c>
      <c r="W183" s="6"/>
      <c r="X183" s="6"/>
      <c r="Y183" s="36" t="str">
        <f t="shared" si="25"/>
        <v/>
      </c>
      <c r="Z183" s="6"/>
      <c r="AA183" s="32" t="str">
        <f t="shared" si="26"/>
        <v/>
      </c>
      <c r="AB183" s="13"/>
      <c r="AC183" s="13"/>
      <c r="AD183" s="13"/>
      <c r="AE183" s="36"/>
      <c r="AF183" s="6" t="str">
        <f t="shared" si="27"/>
        <v/>
      </c>
      <c r="AG183" s="7"/>
      <c r="AH183" s="6"/>
      <c r="AI183" s="6"/>
      <c r="AJ183" s="36" t="str">
        <f t="shared" si="28"/>
        <v/>
      </c>
      <c r="AK183" s="6"/>
      <c r="AL183" s="5"/>
      <c r="AM183" s="32" t="str">
        <f t="shared" si="29"/>
        <v/>
      </c>
      <c r="AN183" s="7"/>
      <c r="AO183" s="5"/>
    </row>
    <row r="184" spans="13:41" ht="18.75" customHeight="1">
      <c r="M184" s="6"/>
      <c r="N184" s="36" t="str">
        <f t="shared" si="32"/>
        <v/>
      </c>
      <c r="O184" s="7"/>
      <c r="P184" s="7"/>
      <c r="Q184" s="13"/>
      <c r="R184" s="6"/>
      <c r="S184" s="36" t="str">
        <f t="shared" si="23"/>
        <v/>
      </c>
      <c r="T184" s="36"/>
      <c r="U184" s="6"/>
      <c r="V184" s="36" t="str">
        <f t="shared" si="24"/>
        <v/>
      </c>
      <c r="W184" s="6"/>
      <c r="X184" s="6"/>
      <c r="Y184" s="36" t="str">
        <f t="shared" si="25"/>
        <v/>
      </c>
      <c r="Z184" s="6"/>
      <c r="AA184" s="32" t="str">
        <f t="shared" si="26"/>
        <v/>
      </c>
      <c r="AB184" s="13"/>
      <c r="AC184" s="13"/>
      <c r="AD184" s="13"/>
      <c r="AE184" s="36"/>
      <c r="AF184" s="6" t="str">
        <f t="shared" si="27"/>
        <v/>
      </c>
      <c r="AG184" s="7"/>
      <c r="AH184" s="6"/>
      <c r="AI184" s="6"/>
      <c r="AJ184" s="36" t="str">
        <f t="shared" si="28"/>
        <v/>
      </c>
      <c r="AK184" s="6"/>
      <c r="AL184" s="5"/>
      <c r="AM184" s="32" t="str">
        <f t="shared" si="29"/>
        <v/>
      </c>
      <c r="AN184" s="7"/>
      <c r="AO184" s="5"/>
    </row>
    <row r="185" spans="13:41" ht="18.75" customHeight="1">
      <c r="M185" s="6"/>
      <c r="N185" s="36" t="str">
        <f t="shared" si="32"/>
        <v/>
      </c>
      <c r="O185" s="7"/>
      <c r="P185" s="7"/>
      <c r="Q185" s="13"/>
      <c r="R185" s="6"/>
      <c r="S185" s="36" t="str">
        <f t="shared" si="23"/>
        <v/>
      </c>
      <c r="T185" s="36"/>
      <c r="U185" s="6"/>
      <c r="V185" s="36" t="str">
        <f t="shared" si="24"/>
        <v/>
      </c>
      <c r="W185" s="6"/>
      <c r="X185" s="6"/>
      <c r="Y185" s="36" t="str">
        <f t="shared" si="25"/>
        <v/>
      </c>
      <c r="Z185" s="6"/>
      <c r="AA185" s="32" t="str">
        <f t="shared" si="26"/>
        <v/>
      </c>
      <c r="AB185" s="13"/>
      <c r="AC185" s="13"/>
      <c r="AD185" s="13"/>
      <c r="AE185" s="36"/>
      <c r="AF185" s="6" t="str">
        <f t="shared" si="27"/>
        <v/>
      </c>
      <c r="AG185" s="7"/>
      <c r="AH185" s="6"/>
      <c r="AI185" s="6"/>
      <c r="AJ185" s="36" t="str">
        <f t="shared" si="28"/>
        <v/>
      </c>
      <c r="AK185" s="6"/>
      <c r="AL185" s="5"/>
      <c r="AM185" s="32" t="str">
        <f t="shared" si="29"/>
        <v/>
      </c>
      <c r="AN185" s="7"/>
      <c r="AO185" s="5"/>
    </row>
    <row r="186" spans="13:41" ht="18.75" customHeight="1">
      <c r="M186" s="6"/>
      <c r="N186" s="36" t="str">
        <f t="shared" si="32"/>
        <v/>
      </c>
      <c r="O186" s="106"/>
      <c r="R186" s="6"/>
      <c r="S186" s="36" t="str">
        <f t="shared" si="23"/>
        <v/>
      </c>
      <c r="T186" s="36"/>
      <c r="U186" s="6"/>
      <c r="V186" s="36" t="str">
        <f t="shared" si="24"/>
        <v/>
      </c>
      <c r="W186" s="6"/>
      <c r="X186" s="6"/>
      <c r="Y186" s="36" t="str">
        <f t="shared" si="25"/>
        <v/>
      </c>
      <c r="Z186" s="6"/>
      <c r="AA186" s="32" t="str">
        <f t="shared" si="26"/>
        <v/>
      </c>
      <c r="AB186" s="106"/>
      <c r="AC186" s="106"/>
      <c r="AE186" s="36"/>
      <c r="AF186" s="6" t="str">
        <f t="shared" si="27"/>
        <v/>
      </c>
      <c r="AG186" s="7"/>
      <c r="AH186" s="6"/>
      <c r="AI186" s="6"/>
      <c r="AJ186" s="36" t="str">
        <f t="shared" si="28"/>
        <v/>
      </c>
      <c r="AK186" s="6"/>
      <c r="AL186" s="5"/>
      <c r="AM186" s="32" t="str">
        <f t="shared" si="29"/>
        <v/>
      </c>
      <c r="AN186" s="7"/>
      <c r="AO186" s="5"/>
    </row>
    <row r="187" spans="13:41" ht="18.75" customHeight="1">
      <c r="M187" s="6"/>
      <c r="N187" s="36" t="str">
        <f t="shared" si="32"/>
        <v/>
      </c>
      <c r="O187" s="13"/>
      <c r="R187" s="6"/>
      <c r="S187" s="36" t="str">
        <f t="shared" si="23"/>
        <v/>
      </c>
      <c r="T187" s="36"/>
      <c r="U187" s="6"/>
      <c r="V187" s="36" t="str">
        <f t="shared" si="24"/>
        <v/>
      </c>
      <c r="W187" s="6"/>
      <c r="X187" s="6"/>
      <c r="Y187" s="36" t="str">
        <f t="shared" si="25"/>
        <v/>
      </c>
      <c r="Z187" s="6"/>
      <c r="AA187" s="32" t="str">
        <f t="shared" si="26"/>
        <v/>
      </c>
      <c r="AB187" s="13"/>
      <c r="AC187" s="13"/>
      <c r="AE187" s="36"/>
      <c r="AF187" s="6" t="str">
        <f t="shared" si="27"/>
        <v/>
      </c>
      <c r="AG187" s="7"/>
      <c r="AH187" s="6"/>
      <c r="AI187" s="6"/>
      <c r="AJ187" s="36" t="str">
        <f t="shared" si="28"/>
        <v/>
      </c>
      <c r="AK187" s="6"/>
      <c r="AL187" s="5"/>
      <c r="AM187" s="32" t="str">
        <f t="shared" si="29"/>
        <v/>
      </c>
      <c r="AN187" s="7"/>
      <c r="AO187" s="5"/>
    </row>
    <row r="188" spans="13:41" ht="18.75" customHeight="1">
      <c r="M188" s="6"/>
      <c r="N188" s="36" t="str">
        <f t="shared" si="32"/>
        <v/>
      </c>
      <c r="O188" s="13"/>
      <c r="R188" s="6"/>
      <c r="S188" s="36" t="str">
        <f t="shared" si="23"/>
        <v/>
      </c>
      <c r="T188" s="36"/>
      <c r="U188" s="6"/>
      <c r="V188" s="36" t="str">
        <f t="shared" si="24"/>
        <v/>
      </c>
      <c r="W188" s="6"/>
      <c r="X188" s="6"/>
      <c r="Y188" s="36" t="str">
        <f t="shared" si="25"/>
        <v/>
      </c>
      <c r="Z188" s="6"/>
      <c r="AA188" s="32" t="str">
        <f t="shared" si="26"/>
        <v/>
      </c>
      <c r="AB188" s="13"/>
      <c r="AC188" s="13"/>
      <c r="AE188" s="36"/>
      <c r="AF188" s="6" t="str">
        <f t="shared" si="27"/>
        <v/>
      </c>
      <c r="AG188" s="7"/>
      <c r="AH188" s="6"/>
      <c r="AI188" s="6"/>
      <c r="AJ188" s="36" t="str">
        <f t="shared" si="28"/>
        <v/>
      </c>
      <c r="AK188" s="6"/>
      <c r="AL188" s="5"/>
      <c r="AM188" s="32" t="str">
        <f t="shared" si="29"/>
        <v/>
      </c>
      <c r="AN188" s="7"/>
      <c r="AO188" s="5"/>
    </row>
    <row r="189" spans="13:41" ht="18.75" customHeight="1">
      <c r="M189" s="6"/>
      <c r="N189" s="36" t="str">
        <f t="shared" si="32"/>
        <v/>
      </c>
      <c r="O189" s="13"/>
      <c r="R189" s="6"/>
      <c r="S189" s="36" t="str">
        <f t="shared" si="23"/>
        <v/>
      </c>
      <c r="T189" s="36"/>
      <c r="U189" s="6"/>
      <c r="V189" s="36" t="str">
        <f t="shared" si="24"/>
        <v/>
      </c>
      <c r="W189" s="6"/>
      <c r="X189" s="6"/>
      <c r="Y189" s="36" t="str">
        <f t="shared" si="25"/>
        <v/>
      </c>
      <c r="Z189" s="6"/>
      <c r="AA189" s="32" t="str">
        <f t="shared" si="26"/>
        <v/>
      </c>
      <c r="AB189" s="13"/>
      <c r="AC189" s="13"/>
      <c r="AE189" s="36"/>
      <c r="AF189" s="6" t="str">
        <f t="shared" si="27"/>
        <v/>
      </c>
      <c r="AG189" s="7"/>
      <c r="AH189" s="6"/>
      <c r="AI189" s="6"/>
      <c r="AJ189" s="36" t="str">
        <f t="shared" si="28"/>
        <v/>
      </c>
      <c r="AK189" s="6"/>
      <c r="AL189" s="5"/>
      <c r="AM189" s="32" t="str">
        <f t="shared" si="29"/>
        <v/>
      </c>
      <c r="AN189" s="7"/>
      <c r="AO189" s="5"/>
    </row>
    <row r="190" spans="13:41" ht="18.75" customHeight="1">
      <c r="M190" s="6"/>
      <c r="N190" s="36" t="str">
        <f t="shared" si="32"/>
        <v/>
      </c>
      <c r="O190" s="13"/>
      <c r="R190" s="6"/>
      <c r="S190" s="36" t="str">
        <f t="shared" si="23"/>
        <v/>
      </c>
      <c r="T190" s="36"/>
      <c r="U190" s="6"/>
      <c r="V190" s="36" t="str">
        <f t="shared" si="24"/>
        <v/>
      </c>
      <c r="W190" s="6"/>
      <c r="X190" s="6"/>
      <c r="Y190" s="36" t="str">
        <f t="shared" si="25"/>
        <v/>
      </c>
      <c r="Z190" s="6"/>
      <c r="AA190" s="32" t="str">
        <f t="shared" si="26"/>
        <v/>
      </c>
      <c r="AB190" s="13"/>
      <c r="AC190" s="13"/>
      <c r="AE190" s="36"/>
      <c r="AF190" s="6" t="str">
        <f t="shared" si="27"/>
        <v/>
      </c>
      <c r="AG190" s="7"/>
      <c r="AH190" s="6"/>
      <c r="AI190" s="6"/>
      <c r="AJ190" s="36" t="str">
        <f t="shared" si="28"/>
        <v/>
      </c>
      <c r="AK190" s="6"/>
      <c r="AL190" s="5"/>
      <c r="AM190" s="32" t="str">
        <f t="shared" si="29"/>
        <v/>
      </c>
      <c r="AN190" s="7"/>
      <c r="AO190" s="5"/>
    </row>
    <row r="191" spans="13:41" ht="18.75" customHeight="1">
      <c r="M191" s="6"/>
      <c r="N191" s="6"/>
      <c r="R191" s="6"/>
      <c r="S191" s="6"/>
      <c r="T191" s="6"/>
      <c r="U191" s="6"/>
      <c r="V191" s="6"/>
      <c r="W191" s="13"/>
      <c r="X191" s="13"/>
      <c r="Y191" s="6"/>
      <c r="AA191" s="5"/>
      <c r="AE191" s="6"/>
      <c r="AF191" s="6"/>
      <c r="AG191" s="6"/>
      <c r="AL191" s="5"/>
      <c r="AM191" s="5"/>
      <c r="AN191" s="5"/>
    </row>
    <row r="192" spans="13:41" ht="18.75" customHeight="1">
      <c r="M192" s="7"/>
      <c r="N192" s="7"/>
      <c r="R192" s="7"/>
      <c r="S192" s="7"/>
      <c r="T192" s="7"/>
      <c r="U192" s="7"/>
      <c r="V192" s="7"/>
      <c r="W192" s="13"/>
      <c r="X192" s="13"/>
      <c r="Y192" s="7"/>
      <c r="AA192" s="7"/>
      <c r="AE192" s="7"/>
      <c r="AF192" s="7"/>
      <c r="AG192" s="7"/>
      <c r="AL192" s="7"/>
      <c r="AM192" s="7"/>
      <c r="AN192" s="7"/>
    </row>
    <row r="193" spans="13:40" ht="18.75" customHeight="1">
      <c r="M193" s="7"/>
      <c r="N193" s="7"/>
      <c r="R193" s="7"/>
      <c r="S193" s="7"/>
      <c r="T193" s="7"/>
      <c r="U193" s="7"/>
      <c r="V193" s="7"/>
      <c r="W193" s="13"/>
      <c r="X193" s="13"/>
      <c r="Y193" s="7"/>
      <c r="AA193" s="7"/>
      <c r="AE193" s="7"/>
      <c r="AF193" s="7"/>
      <c r="AG193" s="7"/>
      <c r="AL193" s="7"/>
      <c r="AM193" s="7"/>
      <c r="AN193" s="7"/>
    </row>
    <row r="194" spans="13:40" ht="18.75" customHeight="1">
      <c r="M194" s="7"/>
      <c r="N194" s="7"/>
      <c r="R194" s="7"/>
      <c r="S194" s="7"/>
      <c r="T194" s="7"/>
      <c r="U194" s="7"/>
      <c r="V194" s="7"/>
      <c r="W194" s="13"/>
      <c r="X194" s="13"/>
      <c r="Y194" s="7"/>
      <c r="AA194" s="7"/>
      <c r="AE194" s="7"/>
      <c r="AF194" s="7"/>
      <c r="AG194" s="7"/>
      <c r="AL194" s="7"/>
      <c r="AM194" s="7"/>
      <c r="AN194" s="7"/>
    </row>
    <row r="195" spans="13:40" ht="18.75" customHeight="1">
      <c r="M195" s="7"/>
      <c r="N195" s="7"/>
      <c r="R195" s="7"/>
      <c r="S195" s="7"/>
      <c r="T195" s="7"/>
      <c r="U195" s="7"/>
      <c r="V195" s="7"/>
      <c r="W195" s="13"/>
      <c r="X195" s="13"/>
      <c r="Y195" s="7"/>
      <c r="AA195" s="7"/>
      <c r="AE195" s="7"/>
      <c r="AF195" s="7"/>
      <c r="AG195" s="7"/>
      <c r="AL195" s="7"/>
      <c r="AM195" s="7"/>
      <c r="AN195" s="7"/>
    </row>
    <row r="196" spans="13:40" ht="18.75" customHeight="1">
      <c r="M196" s="6"/>
      <c r="N196" s="6"/>
      <c r="R196" s="6"/>
      <c r="S196" s="6"/>
      <c r="T196" s="6"/>
      <c r="U196" s="6"/>
      <c r="V196" s="6"/>
      <c r="W196" s="13"/>
      <c r="X196" s="13"/>
      <c r="Y196" s="6"/>
      <c r="AA196" s="5"/>
      <c r="AE196" s="6"/>
      <c r="AF196" s="6"/>
      <c r="AG196" s="6"/>
      <c r="AL196" s="5"/>
      <c r="AM196" s="5"/>
      <c r="AN196" s="5"/>
    </row>
    <row r="197" spans="13:40" ht="18.75" customHeight="1">
      <c r="M197" s="7"/>
      <c r="N197" s="7"/>
      <c r="R197" s="7"/>
      <c r="S197" s="7"/>
      <c r="T197" s="7"/>
      <c r="U197" s="7"/>
      <c r="V197" s="7"/>
      <c r="W197" s="13"/>
      <c r="X197" s="13"/>
      <c r="Y197" s="7"/>
      <c r="AA197" s="7"/>
      <c r="AE197" s="7"/>
      <c r="AF197" s="7"/>
      <c r="AG197" s="7"/>
      <c r="AL197" s="7"/>
      <c r="AM197" s="7"/>
      <c r="AN197" s="7"/>
    </row>
    <row r="198" spans="13:40" ht="18.75" customHeight="1">
      <c r="M198" s="7"/>
      <c r="N198" s="7"/>
      <c r="R198" s="7"/>
      <c r="S198" s="7"/>
      <c r="T198" s="7"/>
      <c r="U198" s="7"/>
      <c r="V198" s="7"/>
      <c r="W198" s="13"/>
      <c r="X198" s="13"/>
      <c r="Y198" s="7"/>
      <c r="AA198" s="7"/>
      <c r="AE198" s="7"/>
      <c r="AF198" s="7"/>
      <c r="AG198" s="7"/>
      <c r="AL198" s="7"/>
      <c r="AM198" s="7"/>
      <c r="AN198" s="7"/>
    </row>
    <row r="199" spans="13:40" ht="18.75" customHeight="1">
      <c r="M199" s="7"/>
      <c r="N199" s="7"/>
      <c r="R199" s="7"/>
      <c r="S199" s="7"/>
      <c r="T199" s="7"/>
      <c r="U199" s="7"/>
      <c r="V199" s="7"/>
      <c r="W199" s="13"/>
      <c r="X199" s="13"/>
      <c r="Y199" s="7"/>
      <c r="AA199" s="7"/>
      <c r="AE199" s="7"/>
      <c r="AF199" s="7"/>
      <c r="AG199" s="7"/>
      <c r="AL199" s="7"/>
      <c r="AM199" s="7"/>
      <c r="AN199" s="7"/>
    </row>
    <row r="200" spans="13:40" ht="18.75" customHeight="1">
      <c r="M200" s="7"/>
      <c r="N200" s="7"/>
      <c r="R200" s="7"/>
      <c r="S200" s="7"/>
      <c r="T200" s="7"/>
      <c r="U200" s="7"/>
      <c r="V200" s="7"/>
      <c r="W200" s="13"/>
      <c r="X200" s="13"/>
      <c r="Y200" s="7"/>
      <c r="AA200" s="7"/>
      <c r="AE200" s="7"/>
      <c r="AF200" s="7"/>
      <c r="AG200" s="7"/>
      <c r="AL200" s="7"/>
      <c r="AM200" s="7"/>
      <c r="AN200" s="7"/>
    </row>
    <row r="201" spans="13:40" ht="18.75" customHeight="1">
      <c r="M201" s="6"/>
      <c r="N201" s="6"/>
      <c r="R201" s="6"/>
      <c r="S201" s="6"/>
      <c r="T201" s="6"/>
      <c r="U201" s="6"/>
      <c r="V201" s="6"/>
      <c r="W201" s="13"/>
      <c r="X201" s="13"/>
      <c r="Y201" s="6"/>
      <c r="AA201" s="5"/>
      <c r="AE201" s="6"/>
      <c r="AF201" s="6"/>
      <c r="AG201" s="6"/>
      <c r="AL201" s="5"/>
      <c r="AM201" s="5"/>
      <c r="AN201" s="5"/>
    </row>
    <row r="202" spans="13:40" ht="18.75" customHeight="1">
      <c r="M202" s="7"/>
      <c r="N202" s="7"/>
      <c r="R202" s="7"/>
      <c r="S202" s="7"/>
      <c r="T202" s="7"/>
      <c r="U202" s="7"/>
      <c r="V202" s="7"/>
      <c r="W202" s="13"/>
      <c r="X202" s="13"/>
      <c r="Y202" s="7"/>
      <c r="AA202" s="7"/>
      <c r="AE202" s="7"/>
      <c r="AF202" s="7"/>
      <c r="AG202" s="7"/>
      <c r="AL202" s="7"/>
      <c r="AM202" s="7"/>
      <c r="AN202" s="7"/>
    </row>
    <row r="203" spans="13:40" ht="18.75" customHeight="1">
      <c r="M203" s="7"/>
      <c r="N203" s="7"/>
      <c r="R203" s="7"/>
      <c r="S203" s="7"/>
      <c r="T203" s="7"/>
      <c r="U203" s="7"/>
      <c r="V203" s="7"/>
      <c r="W203" s="13"/>
      <c r="X203" s="13"/>
      <c r="Y203" s="7"/>
      <c r="AA203" s="7"/>
      <c r="AE203" s="7"/>
      <c r="AF203" s="7"/>
      <c r="AG203" s="7"/>
      <c r="AL203" s="7"/>
      <c r="AM203" s="7"/>
      <c r="AN203" s="7"/>
    </row>
    <row r="204" spans="13:40" ht="18.75" customHeight="1">
      <c r="M204" s="7"/>
      <c r="N204" s="7"/>
      <c r="R204" s="7"/>
      <c r="S204" s="7"/>
      <c r="T204" s="7"/>
      <c r="U204" s="7"/>
      <c r="V204" s="7"/>
      <c r="W204" s="13"/>
      <c r="X204" s="13"/>
      <c r="Y204" s="7"/>
      <c r="AA204" s="7"/>
      <c r="AE204" s="7"/>
      <c r="AF204" s="7"/>
      <c r="AG204" s="7"/>
      <c r="AL204" s="7"/>
      <c r="AM204" s="7"/>
      <c r="AN204" s="7"/>
    </row>
    <row r="205" spans="13:40" ht="18.75" customHeight="1">
      <c r="M205" s="7"/>
      <c r="N205" s="7"/>
      <c r="R205" s="7"/>
      <c r="S205" s="7"/>
      <c r="T205" s="7"/>
      <c r="U205" s="7"/>
      <c r="V205" s="7"/>
      <c r="W205" s="13"/>
      <c r="X205" s="13"/>
      <c r="Y205" s="7"/>
      <c r="AA205" s="7"/>
      <c r="AE205" s="7"/>
      <c r="AF205" s="7"/>
      <c r="AG205" s="7"/>
      <c r="AL205" s="7"/>
      <c r="AM205" s="7"/>
      <c r="AN205" s="7"/>
    </row>
    <row r="206" spans="13:40" ht="18.75" customHeight="1">
      <c r="M206" s="6"/>
      <c r="N206" s="6"/>
      <c r="R206" s="6"/>
      <c r="S206" s="6"/>
      <c r="T206" s="6"/>
      <c r="U206" s="6"/>
      <c r="V206" s="6"/>
      <c r="W206" s="13"/>
      <c r="X206" s="13"/>
      <c r="Y206" s="6"/>
      <c r="AA206" s="5"/>
      <c r="AE206" s="6"/>
      <c r="AF206" s="6"/>
      <c r="AG206" s="6"/>
      <c r="AL206" s="5"/>
      <c r="AM206" s="5"/>
      <c r="AN206" s="5"/>
    </row>
    <row r="207" spans="13:40" ht="18.75" customHeight="1">
      <c r="M207" s="7"/>
      <c r="N207" s="7"/>
      <c r="R207" s="7"/>
      <c r="S207" s="7"/>
      <c r="T207" s="7"/>
      <c r="U207" s="7"/>
      <c r="V207" s="7"/>
      <c r="W207" s="13"/>
      <c r="X207" s="13"/>
      <c r="Y207" s="7"/>
      <c r="AA207" s="7"/>
      <c r="AE207" s="7"/>
      <c r="AF207" s="7"/>
      <c r="AG207" s="7"/>
      <c r="AL207" s="7"/>
      <c r="AM207" s="7"/>
      <c r="AN207" s="7"/>
    </row>
    <row r="208" spans="13:40" ht="18.75" customHeight="1">
      <c r="M208" s="7"/>
      <c r="N208" s="7"/>
      <c r="R208" s="7"/>
      <c r="S208" s="7"/>
      <c r="T208" s="7"/>
      <c r="U208" s="7"/>
      <c r="V208" s="7"/>
      <c r="W208" s="13"/>
      <c r="X208" s="13"/>
      <c r="Y208" s="7"/>
      <c r="AA208" s="7"/>
      <c r="AE208" s="7"/>
      <c r="AF208" s="7"/>
      <c r="AG208" s="7"/>
      <c r="AL208" s="7"/>
      <c r="AM208" s="7"/>
      <c r="AN208" s="7"/>
    </row>
    <row r="209" spans="13:40" ht="18.75" customHeight="1">
      <c r="M209" s="7"/>
      <c r="N209" s="7"/>
      <c r="R209" s="7"/>
      <c r="S209" s="7"/>
      <c r="T209" s="7"/>
      <c r="U209" s="7"/>
      <c r="V209" s="7"/>
      <c r="W209" s="13"/>
      <c r="X209" s="13"/>
      <c r="Y209" s="7"/>
      <c r="AA209" s="7"/>
      <c r="AE209" s="7"/>
      <c r="AF209" s="7"/>
      <c r="AG209" s="7"/>
      <c r="AL209" s="7"/>
      <c r="AM209" s="7"/>
      <c r="AN209" s="7"/>
    </row>
    <row r="210" spans="13:40" ht="18.75" customHeight="1">
      <c r="M210" s="7"/>
      <c r="N210" s="7"/>
      <c r="R210" s="7"/>
      <c r="S210" s="7"/>
      <c r="T210" s="7"/>
      <c r="U210" s="7"/>
      <c r="V210" s="7"/>
      <c r="W210" s="13"/>
      <c r="X210" s="13"/>
      <c r="Y210" s="7"/>
      <c r="AA210" s="7"/>
      <c r="AE210" s="7"/>
      <c r="AF210" s="7"/>
      <c r="AG210" s="7"/>
      <c r="AL210" s="7"/>
      <c r="AM210" s="7"/>
      <c r="AN210" s="7"/>
    </row>
    <row r="211" spans="13:40" ht="18.75" customHeight="1">
      <c r="M211" s="13"/>
      <c r="S211" s="13"/>
      <c r="T211" s="13"/>
      <c r="V211" s="13"/>
      <c r="W211" s="13"/>
      <c r="X211" s="13"/>
      <c r="Y211" s="13"/>
      <c r="AE211" s="13"/>
    </row>
    <row r="212" spans="13:40" ht="18.75" customHeight="1">
      <c r="M212" s="13"/>
      <c r="S212" s="13"/>
      <c r="T212" s="13"/>
      <c r="V212" s="13"/>
      <c r="W212" s="13"/>
      <c r="X212" s="13"/>
      <c r="Y212" s="13"/>
      <c r="AE212" s="13"/>
    </row>
    <row r="213" spans="13:40" ht="18.75" customHeight="1">
      <c r="M213" s="13"/>
      <c r="S213" s="13"/>
      <c r="T213" s="13"/>
      <c r="V213" s="13"/>
      <c r="W213" s="13"/>
      <c r="X213" s="13"/>
      <c r="Y213" s="13"/>
      <c r="AE213" s="13"/>
    </row>
    <row r="214" spans="13:40" ht="18.75" customHeight="1">
      <c r="M214" s="13"/>
      <c r="S214" s="13"/>
      <c r="T214" s="13"/>
      <c r="V214" s="13"/>
      <c r="W214" s="13"/>
      <c r="X214" s="13"/>
      <c r="Y214" s="13"/>
      <c r="AE214" s="13"/>
    </row>
    <row r="215" spans="13:40" ht="18.75" customHeight="1">
      <c r="M215" s="13"/>
      <c r="S215" s="13"/>
      <c r="T215" s="13"/>
      <c r="V215" s="13"/>
      <c r="W215" s="13"/>
      <c r="X215" s="13"/>
      <c r="Y215" s="13"/>
      <c r="AE215" s="13"/>
    </row>
    <row r="216" spans="13:40" ht="18.75" customHeight="1">
      <c r="M216" s="13"/>
      <c r="S216" s="13"/>
      <c r="T216" s="13"/>
      <c r="V216" s="13"/>
      <c r="W216" s="13"/>
      <c r="X216" s="13"/>
      <c r="Y216" s="13"/>
      <c r="AE216" s="13"/>
    </row>
    <row r="217" spans="13:40" ht="18.75" customHeight="1">
      <c r="M217" s="13"/>
      <c r="S217" s="13"/>
      <c r="T217" s="13"/>
      <c r="V217" s="13"/>
      <c r="W217" s="13"/>
      <c r="X217" s="13"/>
      <c r="Y217" s="13"/>
      <c r="AE217" s="13"/>
    </row>
    <row r="218" spans="13:40" ht="18.75" customHeight="1">
      <c r="M218" s="13"/>
      <c r="S218" s="13"/>
      <c r="T218" s="13"/>
      <c r="V218" s="13"/>
      <c r="W218" s="13"/>
      <c r="X218" s="13"/>
      <c r="Y218" s="13"/>
      <c r="AE218" s="13"/>
    </row>
    <row r="219" spans="13:40" ht="18.75" customHeight="1">
      <c r="M219" s="13"/>
      <c r="S219" s="13"/>
      <c r="T219" s="13"/>
      <c r="V219" s="13"/>
      <c r="W219" s="13"/>
      <c r="X219" s="13"/>
      <c r="Y219" s="13"/>
      <c r="AE219" s="13"/>
    </row>
    <row r="220" spans="13:40" ht="18.75" customHeight="1">
      <c r="M220" s="13"/>
      <c r="S220" s="13"/>
      <c r="T220" s="13"/>
      <c r="V220" s="13"/>
      <c r="W220" s="13"/>
      <c r="X220" s="13"/>
      <c r="Y220" s="13"/>
      <c r="AE220" s="13"/>
    </row>
    <row r="221" spans="13:40" ht="18.75" customHeight="1"/>
    <row r="222" spans="13:40" ht="18.75" customHeight="1"/>
    <row r="223" spans="13:40" ht="18.75" customHeight="1"/>
    <row r="224" spans="13:40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conditionalFormatting sqref="U10 R10 M2:N190 AL2:AN190 W10:AA10 R11:AA190 R2:AA9">
    <cfRule type="expression" dxfId="295" priority="22">
      <formula>CELL("ROW")=ROW()</formula>
    </cfRule>
  </conditionalFormatting>
  <conditionalFormatting sqref="V10">
    <cfRule type="expression" dxfId="294" priority="21">
      <formula>CELL("ROW")=ROW()</formula>
    </cfRule>
  </conditionalFormatting>
  <conditionalFormatting sqref="S10:T10">
    <cfRule type="expression" dxfId="293" priority="20">
      <formula>CELL("ROW")=ROW()</formula>
    </cfRule>
  </conditionalFormatting>
  <conditionalFormatting sqref="O8:O175 O2:O6">
    <cfRule type="expression" dxfId="292" priority="19">
      <formula>CELL("ROW")=ROW()</formula>
    </cfRule>
  </conditionalFormatting>
  <conditionalFormatting sqref="O7">
    <cfRule type="expression" dxfId="291" priority="18">
      <formula>CELL("ROW")=ROW()</formula>
    </cfRule>
  </conditionalFormatting>
  <conditionalFormatting sqref="P11:Q175">
    <cfRule type="expression" dxfId="290" priority="17">
      <formula>CELL("ROW")=ROW()</formula>
    </cfRule>
  </conditionalFormatting>
  <conditionalFormatting sqref="Q108:Q120">
    <cfRule type="expression" dxfId="289" priority="16">
      <formula>CELL("ROW")=ROW()</formula>
    </cfRule>
  </conditionalFormatting>
  <conditionalFormatting sqref="P2:Q9">
    <cfRule type="expression" dxfId="288" priority="15">
      <formula>CELL("ROW")=ROW()</formula>
    </cfRule>
  </conditionalFormatting>
  <conditionalFormatting sqref="Q10">
    <cfRule type="expression" dxfId="287" priority="14">
      <formula>CELL("ROW")=ROW()</formula>
    </cfRule>
  </conditionalFormatting>
  <conditionalFormatting sqref="P10">
    <cfRule type="expression" dxfId="286" priority="13">
      <formula>CELL("ROW")=ROW()</formula>
    </cfRule>
  </conditionalFormatting>
  <conditionalFormatting sqref="AO2:AO190">
    <cfRule type="expression" dxfId="285" priority="8">
      <formula>CELL("ROW")=ROW()</formula>
    </cfRule>
  </conditionalFormatting>
  <conditionalFormatting sqref="AB8:AC10 AB11:AB175 AB2:AC6">
    <cfRule type="expression" dxfId="284" priority="7">
      <formula>CELL("ROW")=ROW()</formula>
    </cfRule>
  </conditionalFormatting>
  <conditionalFormatting sqref="AB7:AC7">
    <cfRule type="expression" dxfId="283" priority="6">
      <formula>CELL("ROW")=ROW()</formula>
    </cfRule>
  </conditionalFormatting>
  <conditionalFormatting sqref="AD11:AD175">
    <cfRule type="expression" dxfId="282" priority="5">
      <formula>CELL("ROW")=ROW()</formula>
    </cfRule>
  </conditionalFormatting>
  <conditionalFormatting sqref="AD108:AD120">
    <cfRule type="expression" dxfId="281" priority="4">
      <formula>CELL("ROW")=ROW()</formula>
    </cfRule>
  </conditionalFormatting>
  <conditionalFormatting sqref="AD2:AD10">
    <cfRule type="expression" dxfId="280" priority="3">
      <formula>CELL("ROW")=ROW()</formula>
    </cfRule>
  </conditionalFormatting>
  <conditionalFormatting sqref="AC11:AC175">
    <cfRule type="expression" dxfId="279" priority="2">
      <formula>CELL("ROW")=ROW()</formula>
    </cfRule>
  </conditionalFormatting>
  <conditionalFormatting sqref="AE2:AK190">
    <cfRule type="expression" dxfId="278" priority="1">
      <formula>CELL("ROW")=ROW()</formula>
    </cfRule>
  </conditionalFormatting>
  <dataValidations count="2">
    <dataValidation type="list" allowBlank="1" showInputMessage="1" showErrorMessage="1" sqref="AO11:AO190 AH11:AH190" xr:uid="{981C5793-80E4-4C0B-B94C-767C6C0427E3}">
      <formula1>"TRUE,FALSE"</formula1>
    </dataValidation>
    <dataValidation type="list" allowBlank="1" showErrorMessage="1" sqref="B8:BQ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5DD0D539-654F-4B7E-879D-1734C229ADAF}">
          <x14:formula1>
            <xm:f>定義!$L$8:$L$436</xm:f>
          </x14:formula1>
          <xm:sqref>Z11:Z190</xm:sqref>
        </x14:dataValidation>
        <x14:dataValidation type="list" allowBlank="1" showInputMessage="1" showErrorMessage="1" xr:uid="{DCAF9D49-440B-42AB-803F-CF644276179A}">
          <x14:formula1>
            <xm:f>定義!$K$7:$K$85</xm:f>
          </x14:formula1>
          <xm:sqref>AL11:AL190</xm:sqref>
        </x14:dataValidation>
        <x14:dataValidation type="list" allowBlank="1" showInputMessage="1" showErrorMessage="1" xr:uid="{6DA79097-EB74-4103-8506-EF8FF6B185FB}">
          <x14:formula1>
            <xm:f>定義!$J$8:$J$25</xm:f>
          </x14:formula1>
          <xm:sqref>AE11:AE190 AI11:AI190</xm:sqref>
        </x14:dataValidation>
        <x14:dataValidation type="list" allowBlank="1" showInputMessage="1" showErrorMessage="1" xr:uid="{38466320-87DE-406F-8A8F-0C34D171D2FF}">
          <x14:formula1>
            <xm:f>定義!$I$8:$I$18</xm:f>
          </x14:formula1>
          <xm:sqref>M11:M190</xm:sqref>
        </x14:dataValidation>
        <x14:dataValidation type="list" allowBlank="1" showInputMessage="1" showErrorMessage="1" xr:uid="{C8E6C924-ADEA-4593-9811-558C9A5D0F4A}">
          <x14:formula1>
            <xm:f>定義!$H$8:$H$17</xm:f>
          </x14:formula1>
          <xm:sqref>R11:R190 U11:U190</xm:sqref>
        </x14:dataValidation>
        <x14:dataValidation type="list" allowBlank="1" showInputMessage="1" showErrorMessage="1" xr:uid="{57C0D037-E3FA-4ADF-8901-9728C8C0E1BF}">
          <x14:formula1>
            <xm:f>定義!$G$8:$G$49</xm:f>
          </x14:formula1>
          <xm:sqref>X11:X190</xm:sqref>
        </x14:dataValidation>
        <x14:dataValidation type="list" allowBlank="1" showInputMessage="1" showErrorMessage="1" xr:uid="{1926E8C8-C143-4B4A-8048-200D3C0A6227}">
          <x14:formula1>
            <xm:f>定義!$M$8:$M$13</xm:f>
          </x14:formula1>
          <xm:sqref>AB11:AB175</xm:sqref>
        </x14:dataValidation>
        <x14:dataValidation type="list" allowBlank="1" showInputMessage="1" showErrorMessage="1" xr:uid="{F7B3B00E-BF5E-4475-884F-AD44CC2D27A8}">
          <x14:formula1>
            <xm:f>定義!$F$8:$F$54</xm:f>
          </x14:formula1>
          <xm:sqref>O11:O175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Q1001"/>
  <sheetViews>
    <sheetView topLeftCell="B4" zoomScaleNormal="100" workbookViewId="0">
      <pane ySplit="1" topLeftCell="A35" activePane="bottomLeft" state="frozen"/>
      <selection activeCell="B4" sqref="B4"/>
      <selection pane="bottomLeft" activeCell="C71" sqref="C71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13" width="12.625" style="31" customWidth="1"/>
    <col min="14" max="20" width="14.75" style="31" customWidth="1"/>
    <col min="21" max="21" width="15.25" style="31" customWidth="1"/>
    <col min="22" max="22" width="17.5" style="31" customWidth="1"/>
    <col min="23" max="43" width="12.625" style="31" customWidth="1"/>
    <col min="44" max="16384" width="12.625" style="31"/>
  </cols>
  <sheetData>
    <row r="1" spans="1:43" ht="12" customHeight="1"/>
    <row r="2" spans="1:43" ht="40.5" customHeight="1">
      <c r="A2" s="48" t="s">
        <v>0</v>
      </c>
      <c r="B2" s="7" t="s">
        <v>14</v>
      </c>
    </row>
    <row r="3" spans="1:43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8.75" customHeight="1">
      <c r="A4" s="48" t="s">
        <v>2</v>
      </c>
      <c r="B4" s="3" t="s">
        <v>3</v>
      </c>
      <c r="C4" s="3" t="s">
        <v>15</v>
      </c>
      <c r="D4" s="3" t="s">
        <v>103</v>
      </c>
      <c r="E4" s="3" t="s">
        <v>1459</v>
      </c>
      <c r="F4" s="3" t="s">
        <v>1493</v>
      </c>
      <c r="G4" s="3" t="s">
        <v>22</v>
      </c>
      <c r="H4" s="3"/>
      <c r="I4" s="3" t="s">
        <v>1618</v>
      </c>
      <c r="J4" s="3" t="s">
        <v>1619</v>
      </c>
      <c r="K4" s="3" t="s">
        <v>1620</v>
      </c>
      <c r="L4" s="3" t="s">
        <v>1621</v>
      </c>
      <c r="M4" s="3" t="s">
        <v>1753</v>
      </c>
      <c r="N4" s="3" t="s">
        <v>1433</v>
      </c>
      <c r="O4" s="3" t="s">
        <v>1434</v>
      </c>
      <c r="P4" s="3" t="s">
        <v>1435</v>
      </c>
      <c r="Q4" s="3" t="s">
        <v>1439</v>
      </c>
      <c r="R4" s="3" t="s">
        <v>1441</v>
      </c>
      <c r="S4" s="3" t="s">
        <v>1442</v>
      </c>
      <c r="T4" s="3" t="s">
        <v>1445</v>
      </c>
      <c r="U4" s="3" t="s">
        <v>1449</v>
      </c>
      <c r="V4" s="3" t="s">
        <v>1450</v>
      </c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</row>
    <row r="6" spans="1:43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1622</v>
      </c>
      <c r="J8" s="4" t="s">
        <v>1622</v>
      </c>
      <c r="K8" s="4" t="s">
        <v>1622</v>
      </c>
      <c r="L8" s="4" t="s">
        <v>1622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 t="s">
        <v>20</v>
      </c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</row>
    <row r="9" spans="1:43" ht="76.5" customHeight="1">
      <c r="A9" s="48" t="s">
        <v>10</v>
      </c>
      <c r="B9" s="6" t="s">
        <v>11</v>
      </c>
      <c r="C9" s="6" t="s">
        <v>16</v>
      </c>
      <c r="D9" s="6" t="s">
        <v>1461</v>
      </c>
      <c r="E9" s="6" t="s">
        <v>1460</v>
      </c>
      <c r="F9" s="6" t="s">
        <v>1494</v>
      </c>
      <c r="G9" s="6" t="s">
        <v>1720</v>
      </c>
      <c r="H9" s="6" t="s">
        <v>1720</v>
      </c>
      <c r="I9" s="6" t="s">
        <v>1623</v>
      </c>
      <c r="J9" s="6" t="s">
        <v>1624</v>
      </c>
      <c r="K9" s="6" t="s">
        <v>1625</v>
      </c>
      <c r="L9" s="6" t="s">
        <v>1626</v>
      </c>
      <c r="M9" s="6" t="s">
        <v>1754</v>
      </c>
      <c r="N9" s="6" t="s">
        <v>1436</v>
      </c>
      <c r="O9" s="6" t="s">
        <v>1437</v>
      </c>
      <c r="P9" s="6" t="s">
        <v>1438</v>
      </c>
      <c r="Q9" s="6" t="s">
        <v>1440</v>
      </c>
      <c r="R9" s="6" t="s">
        <v>1443</v>
      </c>
      <c r="S9" s="6" t="s">
        <v>1444</v>
      </c>
      <c r="T9" s="6" t="s">
        <v>1446</v>
      </c>
      <c r="U9" s="6" t="s">
        <v>1447</v>
      </c>
      <c r="V9" s="6" t="s">
        <v>1448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6"/>
      <c r="AH9" s="6"/>
      <c r="AI9" s="5"/>
      <c r="AJ9" s="5"/>
      <c r="AK9" s="5"/>
      <c r="AL9" s="5"/>
      <c r="AM9" s="5"/>
      <c r="AN9" s="5"/>
      <c r="AO9" s="5"/>
      <c r="AP9" s="5"/>
      <c r="AQ9" s="5"/>
    </row>
    <row r="10" spans="1:43" ht="132" customHeight="1">
      <c r="A10" s="48" t="s">
        <v>12</v>
      </c>
      <c r="B10" s="6"/>
      <c r="C10" s="6"/>
      <c r="D10" s="6" t="s">
        <v>104</v>
      </c>
      <c r="E10" s="6" t="s">
        <v>1462</v>
      </c>
      <c r="F10" s="6"/>
      <c r="G10" s="6" t="s">
        <v>23</v>
      </c>
      <c r="H10" s="6"/>
      <c r="I10" s="6"/>
      <c r="J10" s="6"/>
      <c r="K10" s="6"/>
      <c r="L10" s="6"/>
      <c r="M10" s="6" t="s">
        <v>2575</v>
      </c>
      <c r="N10" s="5"/>
      <c r="O10" s="5"/>
      <c r="P10" s="5"/>
      <c r="Q10" s="5"/>
      <c r="R10" s="5"/>
      <c r="S10" s="5"/>
      <c r="T10" s="5"/>
      <c r="U10" s="5"/>
      <c r="V10" s="5"/>
      <c r="W10" s="6"/>
      <c r="X10" s="6"/>
      <c r="Y10" s="6"/>
      <c r="Z10" s="6"/>
      <c r="AA10" s="6"/>
      <c r="AB10" s="6"/>
      <c r="AC10" s="6"/>
      <c r="AD10" s="6"/>
      <c r="AE10" s="5"/>
      <c r="AF10" s="5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</row>
    <row r="11" spans="1:43" ht="18.75" customHeight="1">
      <c r="A11" s="49" t="s">
        <v>13</v>
      </c>
      <c r="B11" s="7">
        <v>1</v>
      </c>
      <c r="C11" s="7" t="s">
        <v>2520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60</v>
      </c>
      <c r="J11" s="7">
        <v>93</v>
      </c>
      <c r="K11" s="7">
        <v>62</v>
      </c>
      <c r="L11" s="7">
        <v>85</v>
      </c>
      <c r="M11" s="7">
        <f>SUM(I11:L11)</f>
        <v>300</v>
      </c>
      <c r="N11" s="7">
        <v>100010001</v>
      </c>
      <c r="O11" s="7">
        <v>100010001</v>
      </c>
      <c r="P11" s="7">
        <v>100010001</v>
      </c>
      <c r="Q11" s="7">
        <v>10001</v>
      </c>
      <c r="R11" s="7">
        <v>10002</v>
      </c>
      <c r="S11" s="7">
        <v>10002</v>
      </c>
      <c r="T11" s="7">
        <v>10001</v>
      </c>
      <c r="U11" s="7">
        <v>10002</v>
      </c>
      <c r="V11" s="7">
        <v>10002</v>
      </c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</row>
    <row r="12" spans="1:43" ht="18.75" customHeight="1">
      <c r="A12" s="8"/>
      <c r="B12" s="7">
        <v>2</v>
      </c>
      <c r="C12" s="7" t="s">
        <v>472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63</v>
      </c>
      <c r="J12" s="7">
        <v>92</v>
      </c>
      <c r="K12" s="7">
        <v>64</v>
      </c>
      <c r="L12" s="7">
        <v>81</v>
      </c>
      <c r="M12" s="7">
        <f t="shared" ref="M12:M75" si="0">SUM(I12:L12)</f>
        <v>300</v>
      </c>
      <c r="N12" s="7">
        <v>200010001</v>
      </c>
      <c r="O12" s="7">
        <v>200010001</v>
      </c>
      <c r="P12" s="7">
        <v>200010001</v>
      </c>
      <c r="Q12" s="7">
        <v>20001</v>
      </c>
      <c r="R12" s="7">
        <v>20002</v>
      </c>
      <c r="S12" s="7">
        <v>20002</v>
      </c>
      <c r="T12" s="7">
        <v>20001</v>
      </c>
      <c r="U12" s="7">
        <v>20002</v>
      </c>
      <c r="V12" s="7">
        <v>20002</v>
      </c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</row>
    <row r="13" spans="1:43" ht="18.75" customHeight="1">
      <c r="A13" s="8"/>
      <c r="B13" s="7">
        <v>3</v>
      </c>
      <c r="C13" s="7" t="s">
        <v>473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72</v>
      </c>
      <c r="J13" s="7">
        <v>89</v>
      </c>
      <c r="K13" s="7">
        <v>72</v>
      </c>
      <c r="L13" s="7">
        <v>67</v>
      </c>
      <c r="M13" s="7">
        <f t="shared" si="0"/>
        <v>300</v>
      </c>
      <c r="N13" s="7">
        <v>300010001</v>
      </c>
      <c r="O13" s="7">
        <v>300010001</v>
      </c>
      <c r="P13" s="7">
        <v>300010001</v>
      </c>
      <c r="Q13" s="7">
        <v>30001</v>
      </c>
      <c r="R13" s="7">
        <v>30002</v>
      </c>
      <c r="S13" s="7">
        <v>30002</v>
      </c>
      <c r="T13" s="7">
        <v>30001</v>
      </c>
      <c r="U13" s="7">
        <v>30002</v>
      </c>
      <c r="V13" s="7">
        <v>30002</v>
      </c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ht="18.75" customHeight="1">
      <c r="A14" s="8"/>
      <c r="B14" s="7">
        <v>4</v>
      </c>
      <c r="C14" s="7" t="s">
        <v>474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84</v>
      </c>
      <c r="J14" s="7">
        <v>69</v>
      </c>
      <c r="K14" s="7">
        <v>75</v>
      </c>
      <c r="L14" s="7">
        <v>72</v>
      </c>
      <c r="M14" s="7">
        <f t="shared" si="0"/>
        <v>300</v>
      </c>
      <c r="N14" s="7">
        <v>400010001</v>
      </c>
      <c r="O14" s="7">
        <v>400010001</v>
      </c>
      <c r="P14" s="7">
        <v>400010001</v>
      </c>
      <c r="Q14" s="7">
        <v>40001</v>
      </c>
      <c r="R14" s="7">
        <v>40002</v>
      </c>
      <c r="S14" s="7">
        <v>40002</v>
      </c>
      <c r="T14" s="7">
        <v>40001</v>
      </c>
      <c r="U14" s="7">
        <v>40002</v>
      </c>
      <c r="V14" s="7">
        <v>40002</v>
      </c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</row>
    <row r="15" spans="1:43" ht="18.75" customHeight="1">
      <c r="A15" s="8"/>
      <c r="B15" s="7">
        <v>5</v>
      </c>
      <c r="C15" s="7" t="s">
        <v>475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75</v>
      </c>
      <c r="J15" s="7">
        <v>69</v>
      </c>
      <c r="K15" s="7">
        <v>84</v>
      </c>
      <c r="L15" s="7">
        <v>72</v>
      </c>
      <c r="M15" s="7">
        <f t="shared" si="0"/>
        <v>300</v>
      </c>
      <c r="N15" s="7">
        <v>500010001</v>
      </c>
      <c r="O15" s="7">
        <v>500010001</v>
      </c>
      <c r="P15" s="7">
        <v>500010001</v>
      </c>
      <c r="Q15" s="7">
        <v>50001</v>
      </c>
      <c r="R15" s="7">
        <v>50002</v>
      </c>
      <c r="S15" s="7">
        <v>50002</v>
      </c>
      <c r="T15" s="7">
        <v>50001</v>
      </c>
      <c r="U15" s="7">
        <v>50002</v>
      </c>
      <c r="V15" s="7">
        <v>50002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ht="18.75" customHeight="1">
      <c r="A16" s="8"/>
      <c r="B16" s="7">
        <v>6</v>
      </c>
      <c r="C16" s="7" t="s">
        <v>476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75</v>
      </c>
      <c r="J16" s="7">
        <v>78</v>
      </c>
      <c r="K16" s="7">
        <v>75</v>
      </c>
      <c r="L16" s="7">
        <v>72</v>
      </c>
      <c r="M16" s="7">
        <f t="shared" si="0"/>
        <v>300</v>
      </c>
      <c r="N16" s="7">
        <v>600010001</v>
      </c>
      <c r="O16" s="7">
        <v>600010001</v>
      </c>
      <c r="P16" s="7">
        <v>600010001</v>
      </c>
      <c r="Q16" s="7">
        <v>60001</v>
      </c>
      <c r="R16" s="7">
        <v>60002</v>
      </c>
      <c r="S16" s="7">
        <v>60002</v>
      </c>
      <c r="T16" s="7">
        <v>60001</v>
      </c>
      <c r="U16" s="7">
        <v>60002</v>
      </c>
      <c r="V16" s="7">
        <v>60002</v>
      </c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7" spans="1:43" ht="18.75" customHeight="1">
      <c r="A17" s="8"/>
      <c r="B17" s="7">
        <v>7</v>
      </c>
      <c r="C17" s="7" t="s">
        <v>477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61</v>
      </c>
      <c r="J17" s="7">
        <v>89</v>
      </c>
      <c r="K17" s="7">
        <v>55</v>
      </c>
      <c r="L17" s="7">
        <v>95</v>
      </c>
      <c r="M17" s="7">
        <f t="shared" si="0"/>
        <v>300</v>
      </c>
      <c r="N17" s="7">
        <v>700010001</v>
      </c>
      <c r="O17" s="7">
        <v>700010001</v>
      </c>
      <c r="P17" s="7">
        <v>700010001</v>
      </c>
      <c r="Q17" s="7">
        <v>70001</v>
      </c>
      <c r="R17" s="7">
        <v>70002</v>
      </c>
      <c r="S17" s="7">
        <v>70002</v>
      </c>
      <c r="T17" s="7">
        <v>70001</v>
      </c>
      <c r="U17" s="7">
        <v>70002</v>
      </c>
      <c r="V17" s="7">
        <v>70002</v>
      </c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</row>
    <row r="18" spans="1:43" ht="18.75" customHeight="1">
      <c r="A18" s="8"/>
      <c r="B18" s="7">
        <v>8</v>
      </c>
      <c r="C18" s="7" t="s">
        <v>478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84</v>
      </c>
      <c r="J18" s="7">
        <v>69</v>
      </c>
      <c r="K18" s="7">
        <v>83</v>
      </c>
      <c r="L18" s="7">
        <v>64</v>
      </c>
      <c r="M18" s="7">
        <f t="shared" si="0"/>
        <v>300</v>
      </c>
      <c r="N18" s="7">
        <v>800010001</v>
      </c>
      <c r="O18" s="7">
        <v>800010001</v>
      </c>
      <c r="P18" s="7">
        <v>800010001</v>
      </c>
      <c r="Q18" s="7">
        <v>80001</v>
      </c>
      <c r="R18" s="7">
        <v>80002</v>
      </c>
      <c r="S18" s="7">
        <v>80002</v>
      </c>
      <c r="T18" s="7">
        <v>80001</v>
      </c>
      <c r="U18" s="7">
        <v>80002</v>
      </c>
      <c r="V18" s="7">
        <v>80002</v>
      </c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</row>
    <row r="19" spans="1:43" ht="18.75" customHeight="1">
      <c r="A19" s="8"/>
      <c r="B19" s="7">
        <v>9</v>
      </c>
      <c r="C19" s="7" t="s">
        <v>479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55</v>
      </c>
      <c r="J19" s="7">
        <v>92</v>
      </c>
      <c r="K19" s="7">
        <v>75</v>
      </c>
      <c r="L19" s="7">
        <v>78</v>
      </c>
      <c r="M19" s="7">
        <f t="shared" si="0"/>
        <v>300</v>
      </c>
      <c r="N19" s="7">
        <v>900010001</v>
      </c>
      <c r="O19" s="7">
        <v>900010001</v>
      </c>
      <c r="P19" s="7">
        <v>900010001</v>
      </c>
      <c r="Q19" s="7">
        <v>90001</v>
      </c>
      <c r="R19" s="7">
        <v>90002</v>
      </c>
      <c r="S19" s="7">
        <v>90002</v>
      </c>
      <c r="T19" s="7">
        <v>90001</v>
      </c>
      <c r="U19" s="7">
        <v>90002</v>
      </c>
      <c r="V19" s="7">
        <v>90002</v>
      </c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</row>
    <row r="20" spans="1:43" ht="18.75" customHeight="1">
      <c r="A20" s="8"/>
      <c r="B20" s="7">
        <v>10</v>
      </c>
      <c r="C20" s="7" t="s">
        <v>480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61</v>
      </c>
      <c r="J20" s="7">
        <v>86</v>
      </c>
      <c r="K20" s="7">
        <v>55</v>
      </c>
      <c r="L20" s="7">
        <v>98</v>
      </c>
      <c r="M20" s="7">
        <f t="shared" si="0"/>
        <v>300</v>
      </c>
      <c r="N20" s="7">
        <v>1000010001</v>
      </c>
      <c r="O20" s="7">
        <v>1000010001</v>
      </c>
      <c r="P20" s="7">
        <v>1000010001</v>
      </c>
      <c r="Q20" s="7">
        <v>100001</v>
      </c>
      <c r="R20" s="7">
        <v>100002</v>
      </c>
      <c r="S20" s="7">
        <v>100002</v>
      </c>
      <c r="T20" s="7">
        <v>100001</v>
      </c>
      <c r="U20" s="7">
        <v>100002</v>
      </c>
      <c r="V20" s="7">
        <v>100002</v>
      </c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1" spans="1:43" ht="18.75" customHeight="1">
      <c r="A21" s="8"/>
      <c r="B21" s="7">
        <v>11</v>
      </c>
      <c r="C21" s="7" t="s">
        <v>481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78</v>
      </c>
      <c r="J21" s="7">
        <v>86</v>
      </c>
      <c r="K21" s="7">
        <v>52</v>
      </c>
      <c r="L21" s="7">
        <v>84</v>
      </c>
      <c r="M21" s="7">
        <f t="shared" si="0"/>
        <v>300</v>
      </c>
      <c r="N21" s="7">
        <v>1100010001</v>
      </c>
      <c r="O21" s="7">
        <v>1100010001</v>
      </c>
      <c r="P21" s="7">
        <v>1100010001</v>
      </c>
      <c r="Q21" s="7">
        <v>110001</v>
      </c>
      <c r="R21" s="7">
        <v>110002</v>
      </c>
      <c r="S21" s="7">
        <v>110002</v>
      </c>
      <c r="T21" s="7">
        <v>110001</v>
      </c>
      <c r="U21" s="7">
        <v>110002</v>
      </c>
      <c r="V21" s="7">
        <v>110002</v>
      </c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</row>
    <row r="22" spans="1:43" ht="18.75" customHeight="1">
      <c r="A22" s="8"/>
      <c r="B22" s="7">
        <v>12</v>
      </c>
      <c r="C22" s="7" t="s">
        <v>482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69</v>
      </c>
      <c r="J22" s="7">
        <v>89</v>
      </c>
      <c r="K22" s="7">
        <v>73</v>
      </c>
      <c r="L22" s="7">
        <v>69</v>
      </c>
      <c r="M22" s="7">
        <f t="shared" si="0"/>
        <v>300</v>
      </c>
      <c r="N22" s="7">
        <v>1200010001</v>
      </c>
      <c r="O22" s="7">
        <v>1200010001</v>
      </c>
      <c r="P22" s="7">
        <v>1200010001</v>
      </c>
      <c r="Q22" s="7">
        <v>120001</v>
      </c>
      <c r="R22" s="7">
        <v>120002</v>
      </c>
      <c r="S22" s="7">
        <v>120002</v>
      </c>
      <c r="T22" s="7">
        <v>120001</v>
      </c>
      <c r="U22" s="7">
        <v>120002</v>
      </c>
      <c r="V22" s="7">
        <v>120002</v>
      </c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</row>
    <row r="23" spans="1:43" ht="18.75" customHeight="1">
      <c r="A23" s="8"/>
      <c r="B23" s="7">
        <v>13</v>
      </c>
      <c r="C23" s="7" t="s">
        <v>483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66</v>
      </c>
      <c r="J23" s="7">
        <v>86</v>
      </c>
      <c r="K23" s="7">
        <v>64</v>
      </c>
      <c r="L23" s="7">
        <v>84</v>
      </c>
      <c r="M23" s="7">
        <f t="shared" si="0"/>
        <v>300</v>
      </c>
      <c r="N23" s="7">
        <v>1300010001</v>
      </c>
      <c r="O23" s="7">
        <v>1300010001</v>
      </c>
      <c r="P23" s="7">
        <v>1300010001</v>
      </c>
      <c r="Q23" s="7">
        <v>130001</v>
      </c>
      <c r="R23" s="7">
        <v>130002</v>
      </c>
      <c r="S23" s="7">
        <v>130002</v>
      </c>
      <c r="T23" s="7">
        <v>130001</v>
      </c>
      <c r="U23" s="7">
        <v>130002</v>
      </c>
      <c r="V23" s="7">
        <v>130002</v>
      </c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</row>
    <row r="24" spans="1:43" ht="18.75" customHeight="1">
      <c r="A24" s="8"/>
      <c r="B24" s="7">
        <v>14</v>
      </c>
      <c r="C24" s="7" t="s">
        <v>484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72</v>
      </c>
      <c r="J24" s="7">
        <v>81</v>
      </c>
      <c r="K24" s="7">
        <v>72</v>
      </c>
      <c r="L24" s="7">
        <v>75</v>
      </c>
      <c r="M24" s="7">
        <f t="shared" si="0"/>
        <v>300</v>
      </c>
      <c r="N24" s="7">
        <v>1400010001</v>
      </c>
      <c r="O24" s="7">
        <v>1400010001</v>
      </c>
      <c r="P24" s="7">
        <v>1400010001</v>
      </c>
      <c r="Q24" s="7">
        <v>140001</v>
      </c>
      <c r="R24" s="7">
        <v>140002</v>
      </c>
      <c r="S24" s="7">
        <v>140002</v>
      </c>
      <c r="T24" s="7">
        <v>140001</v>
      </c>
      <c r="U24" s="7">
        <v>140002</v>
      </c>
      <c r="V24" s="7">
        <v>140002</v>
      </c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ht="18.75" customHeight="1">
      <c r="A25" s="8"/>
      <c r="B25" s="7">
        <v>15</v>
      </c>
      <c r="C25" s="7" t="s">
        <v>485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72</v>
      </c>
      <c r="J25" s="7">
        <v>84</v>
      </c>
      <c r="K25" s="7">
        <v>69</v>
      </c>
      <c r="L25" s="7">
        <v>75</v>
      </c>
      <c r="M25" s="7">
        <f t="shared" si="0"/>
        <v>300</v>
      </c>
      <c r="N25" s="7">
        <v>1500010001</v>
      </c>
      <c r="O25" s="7">
        <v>1500010001</v>
      </c>
      <c r="P25" s="7">
        <v>1500010001</v>
      </c>
      <c r="Q25" s="7">
        <v>150001</v>
      </c>
      <c r="R25" s="7">
        <v>150002</v>
      </c>
      <c r="S25" s="7">
        <v>150002</v>
      </c>
      <c r="T25" s="7">
        <v>150001</v>
      </c>
      <c r="U25" s="7">
        <v>150002</v>
      </c>
      <c r="V25" s="7">
        <v>150002</v>
      </c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43" ht="18.75" customHeight="1">
      <c r="A26" s="8"/>
      <c r="B26" s="7">
        <v>16</v>
      </c>
      <c r="C26" s="7" t="s">
        <v>486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67</v>
      </c>
      <c r="J26" s="7">
        <v>120</v>
      </c>
      <c r="K26" s="7">
        <v>71</v>
      </c>
      <c r="L26" s="7">
        <v>102</v>
      </c>
      <c r="M26" s="7">
        <f t="shared" si="0"/>
        <v>360</v>
      </c>
      <c r="N26" s="7">
        <v>1600010001</v>
      </c>
      <c r="O26" s="7">
        <v>1600010002</v>
      </c>
      <c r="P26" s="7">
        <v>1600010002</v>
      </c>
      <c r="Q26" s="7">
        <v>160001</v>
      </c>
      <c r="R26" s="7">
        <v>160002</v>
      </c>
      <c r="S26" s="7">
        <v>160002</v>
      </c>
      <c r="T26" s="7">
        <v>160001</v>
      </c>
      <c r="U26" s="7">
        <v>160002</v>
      </c>
      <c r="V26" s="7">
        <v>160002</v>
      </c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ht="18.75" customHeight="1">
      <c r="A27" s="8"/>
      <c r="B27" s="7">
        <v>17</v>
      </c>
      <c r="C27" s="7" t="s">
        <v>487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103</v>
      </c>
      <c r="J27" s="7">
        <v>70</v>
      </c>
      <c r="K27" s="7">
        <v>103</v>
      </c>
      <c r="L27" s="7">
        <v>74</v>
      </c>
      <c r="M27" s="7">
        <f t="shared" si="0"/>
        <v>350</v>
      </c>
      <c r="N27" s="7">
        <v>1700010001</v>
      </c>
      <c r="O27" s="7">
        <v>1700010002</v>
      </c>
      <c r="P27" s="7">
        <v>1700010002</v>
      </c>
      <c r="Q27" s="7">
        <v>170001</v>
      </c>
      <c r="R27" s="7">
        <v>170002</v>
      </c>
      <c r="S27" s="7">
        <v>170002</v>
      </c>
      <c r="T27" s="7">
        <v>170001</v>
      </c>
      <c r="U27" s="7">
        <v>170002</v>
      </c>
      <c r="V27" s="7">
        <v>170002</v>
      </c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</row>
    <row r="28" spans="1:43" ht="18.75" customHeight="1">
      <c r="A28" s="8"/>
      <c r="B28" s="7">
        <v>18</v>
      </c>
      <c r="C28" s="7" t="s">
        <v>488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81</v>
      </c>
      <c r="J28" s="7">
        <v>94</v>
      </c>
      <c r="K28" s="7">
        <v>90</v>
      </c>
      <c r="L28" s="7">
        <v>85</v>
      </c>
      <c r="M28" s="7">
        <f t="shared" si="0"/>
        <v>350</v>
      </c>
      <c r="N28" s="7">
        <v>1800010001</v>
      </c>
      <c r="O28" s="7">
        <v>1800010002</v>
      </c>
      <c r="P28" s="7">
        <v>1800010002</v>
      </c>
      <c r="Q28" s="7">
        <v>180001</v>
      </c>
      <c r="R28" s="7">
        <v>180002</v>
      </c>
      <c r="S28" s="7">
        <v>180002</v>
      </c>
      <c r="T28" s="7">
        <v>180001</v>
      </c>
      <c r="U28" s="7">
        <v>180002</v>
      </c>
      <c r="V28" s="7">
        <v>180002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</row>
    <row r="29" spans="1:43" ht="18.75" customHeight="1">
      <c r="A29" s="8"/>
      <c r="B29" s="7">
        <v>19</v>
      </c>
      <c r="C29" s="7" t="s">
        <v>489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98</v>
      </c>
      <c r="J29" s="7">
        <v>73</v>
      </c>
      <c r="K29" s="7">
        <v>106</v>
      </c>
      <c r="L29" s="7">
        <v>73</v>
      </c>
      <c r="M29" s="7">
        <f t="shared" si="0"/>
        <v>350</v>
      </c>
      <c r="N29" s="7">
        <v>1900010001</v>
      </c>
      <c r="O29" s="7">
        <v>1900010002</v>
      </c>
      <c r="P29" s="7">
        <v>1900010002</v>
      </c>
      <c r="Q29" s="7">
        <v>190001</v>
      </c>
      <c r="R29" s="7">
        <v>190002</v>
      </c>
      <c r="S29" s="7">
        <v>190002</v>
      </c>
      <c r="T29" s="7">
        <v>190001</v>
      </c>
      <c r="U29" s="7">
        <v>190002</v>
      </c>
      <c r="V29" s="7">
        <v>190002</v>
      </c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</row>
    <row r="30" spans="1:43" ht="18.75" customHeight="1">
      <c r="A30" s="8"/>
      <c r="B30" s="7">
        <v>20</v>
      </c>
      <c r="C30" s="7" t="s">
        <v>490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77</v>
      </c>
      <c r="J30" s="7">
        <v>102</v>
      </c>
      <c r="K30" s="7">
        <v>90</v>
      </c>
      <c r="L30" s="7">
        <v>81</v>
      </c>
      <c r="M30" s="7">
        <f t="shared" si="0"/>
        <v>350</v>
      </c>
      <c r="N30" s="7">
        <v>2000010001</v>
      </c>
      <c r="O30" s="7">
        <v>2000010002</v>
      </c>
      <c r="P30" s="7">
        <v>2000010002</v>
      </c>
      <c r="Q30" s="7">
        <v>200001</v>
      </c>
      <c r="R30" s="7">
        <v>200002</v>
      </c>
      <c r="S30" s="7">
        <v>200002</v>
      </c>
      <c r="T30" s="7">
        <v>200001</v>
      </c>
      <c r="U30" s="7">
        <v>200002</v>
      </c>
      <c r="V30" s="7">
        <v>200002</v>
      </c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ht="18.75" customHeight="1">
      <c r="A31" s="8"/>
      <c r="B31" s="7">
        <v>21</v>
      </c>
      <c r="C31" s="7" t="s">
        <v>491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90</v>
      </c>
      <c r="J31" s="7">
        <v>77</v>
      </c>
      <c r="K31" s="7">
        <v>106</v>
      </c>
      <c r="L31" s="7">
        <v>77</v>
      </c>
      <c r="M31" s="7">
        <f t="shared" si="0"/>
        <v>350</v>
      </c>
      <c r="N31" s="7">
        <v>2100010001</v>
      </c>
      <c r="O31" s="7">
        <v>2100010002</v>
      </c>
      <c r="P31" s="7">
        <v>2100010002</v>
      </c>
      <c r="Q31" s="7">
        <v>210001</v>
      </c>
      <c r="R31" s="7">
        <v>210002</v>
      </c>
      <c r="S31" s="7">
        <v>210002</v>
      </c>
      <c r="T31" s="7">
        <v>210001</v>
      </c>
      <c r="U31" s="7">
        <v>210002</v>
      </c>
      <c r="V31" s="7">
        <v>210002</v>
      </c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</row>
    <row r="32" spans="1:43" ht="18.75" customHeight="1">
      <c r="A32" s="8"/>
      <c r="B32" s="7">
        <v>22</v>
      </c>
      <c r="C32" s="7" t="s">
        <v>492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90</v>
      </c>
      <c r="J32" s="7">
        <v>102</v>
      </c>
      <c r="K32" s="7">
        <v>68</v>
      </c>
      <c r="L32" s="7">
        <v>90</v>
      </c>
      <c r="M32" s="7">
        <f t="shared" si="0"/>
        <v>350</v>
      </c>
      <c r="N32" s="7">
        <v>2200010001</v>
      </c>
      <c r="O32" s="7">
        <v>2200010002</v>
      </c>
      <c r="P32" s="7">
        <v>2200010002</v>
      </c>
      <c r="Q32" s="7">
        <v>220001</v>
      </c>
      <c r="R32" s="7">
        <v>220002</v>
      </c>
      <c r="S32" s="7">
        <v>220002</v>
      </c>
      <c r="T32" s="7">
        <v>220001</v>
      </c>
      <c r="U32" s="7">
        <v>220002</v>
      </c>
      <c r="V32" s="7">
        <v>220002</v>
      </c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</row>
    <row r="33" spans="1:43" ht="18.75" customHeight="1">
      <c r="A33" s="8"/>
      <c r="B33" s="7">
        <v>23</v>
      </c>
      <c r="C33" s="7" t="s">
        <v>493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73</v>
      </c>
      <c r="J33" s="7">
        <v>102</v>
      </c>
      <c r="K33" s="7">
        <v>73</v>
      </c>
      <c r="L33" s="7">
        <v>102</v>
      </c>
      <c r="M33" s="7">
        <f t="shared" si="0"/>
        <v>350</v>
      </c>
      <c r="N33" s="7">
        <v>2300010001</v>
      </c>
      <c r="O33" s="7">
        <v>2300010002</v>
      </c>
      <c r="P33" s="7">
        <v>2300010002</v>
      </c>
      <c r="Q33" s="7">
        <v>230001</v>
      </c>
      <c r="R33" s="7">
        <v>230002</v>
      </c>
      <c r="S33" s="7">
        <v>230002</v>
      </c>
      <c r="T33" s="7">
        <v>230001</v>
      </c>
      <c r="U33" s="7">
        <v>230002</v>
      </c>
      <c r="V33" s="7">
        <v>230002</v>
      </c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4" spans="1:43" ht="18.75" customHeight="1">
      <c r="A34" s="8"/>
      <c r="B34" s="7">
        <v>24</v>
      </c>
      <c r="C34" s="7" t="s">
        <v>494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102</v>
      </c>
      <c r="J34" s="7">
        <v>73</v>
      </c>
      <c r="K34" s="7">
        <v>102</v>
      </c>
      <c r="L34" s="7">
        <v>73</v>
      </c>
      <c r="M34" s="7">
        <f t="shared" si="0"/>
        <v>350</v>
      </c>
      <c r="N34" s="7">
        <v>2400010001</v>
      </c>
      <c r="O34" s="7">
        <v>2400010002</v>
      </c>
      <c r="P34" s="7">
        <v>2400010002</v>
      </c>
      <c r="Q34" s="7">
        <v>240001</v>
      </c>
      <c r="R34" s="7">
        <v>240002</v>
      </c>
      <c r="S34" s="7">
        <v>240002</v>
      </c>
      <c r="T34" s="7">
        <v>240001</v>
      </c>
      <c r="U34" s="7">
        <v>240002</v>
      </c>
      <c r="V34" s="7">
        <v>240002</v>
      </c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</row>
    <row r="35" spans="1:43" ht="18.75" customHeight="1">
      <c r="A35" s="8"/>
      <c r="B35" s="7">
        <v>25</v>
      </c>
      <c r="C35" s="7" t="s">
        <v>495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65</v>
      </c>
      <c r="J35" s="7">
        <v>106</v>
      </c>
      <c r="K35" s="7">
        <v>81</v>
      </c>
      <c r="L35" s="7">
        <v>98</v>
      </c>
      <c r="M35" s="7">
        <f t="shared" si="0"/>
        <v>350</v>
      </c>
      <c r="N35" s="7">
        <v>2500010001</v>
      </c>
      <c r="O35" s="7">
        <v>2500010002</v>
      </c>
      <c r="P35" s="7">
        <v>2500010002</v>
      </c>
      <c r="Q35" s="7">
        <v>250001</v>
      </c>
      <c r="R35" s="7">
        <v>250002</v>
      </c>
      <c r="S35" s="7">
        <v>250002</v>
      </c>
      <c r="T35" s="7">
        <v>250001</v>
      </c>
      <c r="U35" s="7">
        <v>250002</v>
      </c>
      <c r="V35" s="7">
        <v>250002</v>
      </c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</row>
    <row r="36" spans="1:43" ht="18.75" customHeight="1">
      <c r="A36" s="8"/>
      <c r="B36" s="7">
        <v>26</v>
      </c>
      <c r="C36" s="7" t="s">
        <v>496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77</v>
      </c>
      <c r="J36" s="7">
        <v>106</v>
      </c>
      <c r="K36" s="7">
        <v>82</v>
      </c>
      <c r="L36" s="7">
        <v>85</v>
      </c>
      <c r="M36" s="7">
        <f t="shared" si="0"/>
        <v>350</v>
      </c>
      <c r="N36" s="7">
        <v>2600010001</v>
      </c>
      <c r="O36" s="7">
        <v>2600010002</v>
      </c>
      <c r="P36" s="7">
        <v>2600010002</v>
      </c>
      <c r="Q36" s="7">
        <v>260001</v>
      </c>
      <c r="R36" s="7">
        <v>260002</v>
      </c>
      <c r="S36" s="7">
        <v>260002</v>
      </c>
      <c r="T36" s="7">
        <v>260001</v>
      </c>
      <c r="U36" s="7">
        <v>260002</v>
      </c>
      <c r="V36" s="7">
        <v>260002</v>
      </c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ht="18.75" customHeight="1">
      <c r="A37" s="8"/>
      <c r="B37" s="7">
        <v>27</v>
      </c>
      <c r="C37" s="7" t="s">
        <v>497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85</v>
      </c>
      <c r="J37" s="7">
        <v>99</v>
      </c>
      <c r="K37" s="7">
        <v>81</v>
      </c>
      <c r="L37" s="7">
        <v>85</v>
      </c>
      <c r="M37" s="7">
        <f t="shared" si="0"/>
        <v>350</v>
      </c>
      <c r="N37" s="7">
        <v>2700010001</v>
      </c>
      <c r="O37" s="7">
        <v>2700010002</v>
      </c>
      <c r="P37" s="7">
        <v>2700010002</v>
      </c>
      <c r="Q37" s="7">
        <v>270001</v>
      </c>
      <c r="R37" s="7">
        <v>270002</v>
      </c>
      <c r="S37" s="7">
        <v>270002</v>
      </c>
      <c r="T37" s="7">
        <v>270001</v>
      </c>
      <c r="U37" s="7">
        <v>270002</v>
      </c>
      <c r="V37" s="7">
        <v>270002</v>
      </c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</row>
    <row r="38" spans="1:43" ht="18.75" customHeight="1">
      <c r="A38" s="8"/>
      <c r="B38" s="7">
        <v>28</v>
      </c>
      <c r="C38" s="7" t="s">
        <v>498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98</v>
      </c>
      <c r="J38" s="7">
        <v>69</v>
      </c>
      <c r="K38" s="7">
        <v>102</v>
      </c>
      <c r="L38" s="7">
        <v>81</v>
      </c>
      <c r="M38" s="7">
        <f t="shared" si="0"/>
        <v>350</v>
      </c>
      <c r="N38" s="7">
        <v>2800010001</v>
      </c>
      <c r="O38" s="7">
        <v>2800010002</v>
      </c>
      <c r="P38" s="7">
        <v>2800010002</v>
      </c>
      <c r="Q38" s="7">
        <v>280001</v>
      </c>
      <c r="R38" s="7">
        <v>280002</v>
      </c>
      <c r="S38" s="7">
        <v>280002</v>
      </c>
      <c r="T38" s="7">
        <v>280001</v>
      </c>
      <c r="U38" s="7">
        <v>280002</v>
      </c>
      <c r="V38" s="7">
        <v>280002</v>
      </c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</row>
    <row r="39" spans="1:43" ht="18.75" customHeight="1">
      <c r="A39" s="8"/>
      <c r="B39" s="7">
        <v>29</v>
      </c>
      <c r="C39" s="7" t="s">
        <v>499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85</v>
      </c>
      <c r="J39" s="7">
        <v>99</v>
      </c>
      <c r="K39" s="7">
        <v>81</v>
      </c>
      <c r="L39" s="7">
        <v>85</v>
      </c>
      <c r="M39" s="7">
        <f t="shared" si="0"/>
        <v>350</v>
      </c>
      <c r="N39" s="7">
        <v>2900010001</v>
      </c>
      <c r="O39" s="7">
        <v>2900010002</v>
      </c>
      <c r="P39" s="7">
        <v>2900010002</v>
      </c>
      <c r="Q39" s="7">
        <v>290001</v>
      </c>
      <c r="R39" s="7">
        <v>290002</v>
      </c>
      <c r="S39" s="7">
        <v>290002</v>
      </c>
      <c r="T39" s="7">
        <v>290001</v>
      </c>
      <c r="U39" s="7">
        <v>290002</v>
      </c>
      <c r="V39" s="7">
        <v>290002</v>
      </c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</row>
    <row r="40" spans="1:43" ht="18.75" customHeight="1">
      <c r="A40" s="8"/>
      <c r="B40" s="7">
        <v>30</v>
      </c>
      <c r="C40" s="7" t="s">
        <v>500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85</v>
      </c>
      <c r="J40" s="7">
        <v>111</v>
      </c>
      <c r="K40" s="7">
        <v>64</v>
      </c>
      <c r="L40" s="7">
        <v>90</v>
      </c>
      <c r="M40" s="7">
        <f t="shared" si="0"/>
        <v>350</v>
      </c>
      <c r="N40" s="7">
        <v>3000010001</v>
      </c>
      <c r="O40" s="7">
        <v>3000010002</v>
      </c>
      <c r="P40" s="7">
        <v>3000010002</v>
      </c>
      <c r="Q40" s="7">
        <v>300001</v>
      </c>
      <c r="R40" s="7">
        <v>300002</v>
      </c>
      <c r="S40" s="7">
        <v>300002</v>
      </c>
      <c r="T40" s="7">
        <v>300001</v>
      </c>
      <c r="U40" s="7">
        <v>300002</v>
      </c>
      <c r="V40" s="7">
        <v>300002</v>
      </c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</row>
    <row r="41" spans="1:43" ht="18.75" customHeight="1">
      <c r="A41" s="8"/>
      <c r="B41" s="7">
        <v>31</v>
      </c>
      <c r="C41" s="7" t="s">
        <v>1679</v>
      </c>
      <c r="D41" s="7">
        <v>1</v>
      </c>
      <c r="E41" s="7">
        <v>4</v>
      </c>
      <c r="F41" s="7" t="b">
        <v>0</v>
      </c>
      <c r="G41" s="7"/>
      <c r="H41" s="7"/>
      <c r="I41" s="7">
        <v>77</v>
      </c>
      <c r="J41" s="7">
        <v>118</v>
      </c>
      <c r="K41" s="7">
        <v>73</v>
      </c>
      <c r="L41" s="7">
        <v>102</v>
      </c>
      <c r="M41" s="7">
        <f t="shared" si="0"/>
        <v>370</v>
      </c>
      <c r="N41" s="7">
        <v>3100010001</v>
      </c>
      <c r="O41" s="7">
        <v>3100010002</v>
      </c>
      <c r="P41" s="7">
        <v>3100010003</v>
      </c>
      <c r="Q41" s="7">
        <v>310001</v>
      </c>
      <c r="R41" s="7">
        <v>310002</v>
      </c>
      <c r="S41" s="7">
        <v>310003</v>
      </c>
      <c r="T41" s="7">
        <v>310001</v>
      </c>
      <c r="U41" s="7">
        <v>310002</v>
      </c>
      <c r="V41" s="7">
        <v>310003</v>
      </c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</row>
    <row r="42" spans="1:43" ht="18.75" customHeight="1">
      <c r="A42" s="8"/>
      <c r="B42" s="7">
        <v>32</v>
      </c>
      <c r="C42" s="7" t="s">
        <v>1680</v>
      </c>
      <c r="D42" s="7">
        <v>2</v>
      </c>
      <c r="E42" s="7">
        <v>4</v>
      </c>
      <c r="F42" s="7" t="b">
        <v>0</v>
      </c>
      <c r="G42" s="7"/>
      <c r="H42" s="7"/>
      <c r="I42" s="7">
        <v>81</v>
      </c>
      <c r="J42" s="7">
        <v>112</v>
      </c>
      <c r="K42" s="7">
        <v>65</v>
      </c>
      <c r="L42" s="7">
        <v>112</v>
      </c>
      <c r="M42" s="7">
        <f t="shared" si="0"/>
        <v>370</v>
      </c>
      <c r="N42" s="7">
        <v>3200010001</v>
      </c>
      <c r="O42" s="7">
        <v>3200010002</v>
      </c>
      <c r="P42" s="7">
        <v>3200010003</v>
      </c>
      <c r="Q42" s="7">
        <v>320001</v>
      </c>
      <c r="R42" s="7">
        <v>320002</v>
      </c>
      <c r="S42" s="7">
        <v>320003</v>
      </c>
      <c r="T42" s="7">
        <v>320001</v>
      </c>
      <c r="U42" s="7">
        <v>320002</v>
      </c>
      <c r="V42" s="7">
        <v>320003</v>
      </c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</row>
    <row r="43" spans="1:43" ht="18.75" customHeight="1">
      <c r="A43" s="8"/>
      <c r="B43" s="7">
        <v>33</v>
      </c>
      <c r="C43" s="7" t="s">
        <v>1681</v>
      </c>
      <c r="D43" s="7">
        <v>3</v>
      </c>
      <c r="E43" s="7">
        <v>4</v>
      </c>
      <c r="F43" s="7" t="b">
        <v>0</v>
      </c>
      <c r="G43" s="7"/>
      <c r="H43" s="7"/>
      <c r="I43" s="7">
        <v>94</v>
      </c>
      <c r="J43" s="7">
        <v>99</v>
      </c>
      <c r="K43" s="7">
        <v>86</v>
      </c>
      <c r="L43" s="7">
        <v>91</v>
      </c>
      <c r="M43" s="7">
        <f t="shared" si="0"/>
        <v>370</v>
      </c>
      <c r="N43" s="7">
        <v>3300010001</v>
      </c>
      <c r="O43" s="7">
        <v>3300010002</v>
      </c>
      <c r="P43" s="7">
        <v>3300010003</v>
      </c>
      <c r="Q43" s="7">
        <v>330001</v>
      </c>
      <c r="R43" s="7">
        <v>330002</v>
      </c>
      <c r="S43" s="7">
        <v>330003</v>
      </c>
      <c r="T43" s="7">
        <v>330001</v>
      </c>
      <c r="U43" s="7">
        <v>330002</v>
      </c>
      <c r="V43" s="7">
        <v>330003</v>
      </c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4" spans="1:43" ht="18.75" customHeight="1">
      <c r="A44" s="8"/>
      <c r="B44" s="7">
        <v>34</v>
      </c>
      <c r="C44" s="7" t="s">
        <v>527</v>
      </c>
      <c r="D44" s="7">
        <v>4</v>
      </c>
      <c r="E44" s="7">
        <v>4</v>
      </c>
      <c r="F44" s="7" t="b">
        <v>0</v>
      </c>
      <c r="G44" s="7"/>
      <c r="H44" s="7"/>
      <c r="I44" s="7">
        <v>81</v>
      </c>
      <c r="J44" s="7">
        <v>108</v>
      </c>
      <c r="K44" s="7">
        <v>78</v>
      </c>
      <c r="L44" s="7">
        <v>103</v>
      </c>
      <c r="M44" s="7">
        <f t="shared" si="0"/>
        <v>370</v>
      </c>
      <c r="N44" s="7">
        <v>3400010001</v>
      </c>
      <c r="O44" s="7">
        <v>3400010002</v>
      </c>
      <c r="P44" s="7">
        <v>3400010003</v>
      </c>
      <c r="Q44" s="7">
        <v>340001</v>
      </c>
      <c r="R44" s="7">
        <v>340002</v>
      </c>
      <c r="S44" s="7">
        <v>340003</v>
      </c>
      <c r="T44" s="7">
        <v>340001</v>
      </c>
      <c r="U44" s="7">
        <v>340002</v>
      </c>
      <c r="V44" s="7">
        <v>340003</v>
      </c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</row>
    <row r="45" spans="1:43" ht="18.75" customHeight="1">
      <c r="A45" s="8"/>
      <c r="B45" s="7">
        <v>35</v>
      </c>
      <c r="C45" s="7" t="s">
        <v>528</v>
      </c>
      <c r="D45" s="7">
        <v>5</v>
      </c>
      <c r="E45" s="7">
        <v>4</v>
      </c>
      <c r="F45" s="7" t="b">
        <v>0</v>
      </c>
      <c r="G45" s="7"/>
      <c r="H45" s="7"/>
      <c r="I45" s="7">
        <v>103</v>
      </c>
      <c r="J45" s="7">
        <v>82</v>
      </c>
      <c r="K45" s="7">
        <v>94</v>
      </c>
      <c r="L45" s="7">
        <v>91</v>
      </c>
      <c r="M45" s="7">
        <f t="shared" si="0"/>
        <v>370</v>
      </c>
      <c r="N45" s="7">
        <v>3500010001</v>
      </c>
      <c r="O45" s="7">
        <v>3500010002</v>
      </c>
      <c r="P45" s="7">
        <v>3500010003</v>
      </c>
      <c r="Q45" s="7">
        <v>350001</v>
      </c>
      <c r="R45" s="7">
        <v>350002</v>
      </c>
      <c r="S45" s="7">
        <v>350003</v>
      </c>
      <c r="T45" s="7">
        <v>350001</v>
      </c>
      <c r="U45" s="7">
        <v>350002</v>
      </c>
      <c r="V45" s="7">
        <v>350003</v>
      </c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</row>
    <row r="46" spans="1:43" ht="18.75" customHeight="1">
      <c r="A46" s="8"/>
      <c r="B46" s="7">
        <v>36</v>
      </c>
      <c r="C46" s="7" t="s">
        <v>501</v>
      </c>
      <c r="D46" s="7">
        <v>1</v>
      </c>
      <c r="E46" s="7">
        <v>4</v>
      </c>
      <c r="F46" s="7" t="b">
        <v>0</v>
      </c>
      <c r="G46" s="7"/>
      <c r="H46" s="7"/>
      <c r="I46" s="7">
        <v>89</v>
      </c>
      <c r="J46" s="7">
        <v>117</v>
      </c>
      <c r="K46" s="7">
        <v>74</v>
      </c>
      <c r="L46" s="7">
        <v>90</v>
      </c>
      <c r="M46" s="7">
        <f t="shared" si="0"/>
        <v>370</v>
      </c>
      <c r="N46" s="7">
        <v>3600010001</v>
      </c>
      <c r="O46" s="7">
        <v>3600010002</v>
      </c>
      <c r="P46" s="7">
        <v>3600010003</v>
      </c>
      <c r="Q46" s="7">
        <v>360001</v>
      </c>
      <c r="R46" s="7">
        <v>360002</v>
      </c>
      <c r="S46" s="7">
        <v>360003</v>
      </c>
      <c r="T46" s="7">
        <v>360001</v>
      </c>
      <c r="U46" s="7">
        <v>360002</v>
      </c>
      <c r="V46" s="7">
        <v>360003</v>
      </c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</row>
    <row r="47" spans="1:43" ht="18.75" customHeight="1">
      <c r="A47" s="8"/>
      <c r="B47" s="7">
        <v>37</v>
      </c>
      <c r="C47" s="7" t="s">
        <v>502</v>
      </c>
      <c r="D47" s="7">
        <v>2</v>
      </c>
      <c r="E47" s="7">
        <v>4</v>
      </c>
      <c r="F47" s="7" t="b">
        <v>0</v>
      </c>
      <c r="G47" s="7"/>
      <c r="H47" s="7"/>
      <c r="I47" s="7">
        <v>90</v>
      </c>
      <c r="J47" s="7">
        <v>108</v>
      </c>
      <c r="K47" s="7">
        <v>78</v>
      </c>
      <c r="L47" s="7">
        <v>94</v>
      </c>
      <c r="M47" s="7">
        <f t="shared" si="0"/>
        <v>370</v>
      </c>
      <c r="N47" s="7">
        <v>3700010001</v>
      </c>
      <c r="O47" s="7">
        <v>3700010002</v>
      </c>
      <c r="P47" s="7">
        <v>3700010003</v>
      </c>
      <c r="Q47" s="7">
        <v>370001</v>
      </c>
      <c r="R47" s="7">
        <v>370002</v>
      </c>
      <c r="S47" s="7">
        <v>370003</v>
      </c>
      <c r="T47" s="7">
        <v>370001</v>
      </c>
      <c r="U47" s="7">
        <v>370002</v>
      </c>
      <c r="V47" s="7">
        <v>370003</v>
      </c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</row>
    <row r="48" spans="1:43" ht="18.75" customHeight="1">
      <c r="A48" s="8"/>
      <c r="B48" s="7">
        <v>38</v>
      </c>
      <c r="C48" s="7" t="s">
        <v>503</v>
      </c>
      <c r="D48" s="7">
        <v>3</v>
      </c>
      <c r="E48" s="7">
        <v>4</v>
      </c>
      <c r="F48" s="7" t="b">
        <v>0</v>
      </c>
      <c r="G48" s="7"/>
      <c r="H48" s="7"/>
      <c r="I48" s="7">
        <v>82</v>
      </c>
      <c r="J48" s="7">
        <v>108</v>
      </c>
      <c r="K48" s="7">
        <v>81</v>
      </c>
      <c r="L48" s="7">
        <v>99</v>
      </c>
      <c r="M48" s="7">
        <f t="shared" si="0"/>
        <v>370</v>
      </c>
      <c r="N48" s="7">
        <v>3800010001</v>
      </c>
      <c r="O48" s="7">
        <v>3800010002</v>
      </c>
      <c r="P48" s="7">
        <v>3800010003</v>
      </c>
      <c r="Q48" s="7">
        <v>380001</v>
      </c>
      <c r="R48" s="7">
        <v>380002</v>
      </c>
      <c r="S48" s="7">
        <v>380003</v>
      </c>
      <c r="T48" s="7">
        <v>380001</v>
      </c>
      <c r="U48" s="7">
        <v>380002</v>
      </c>
      <c r="V48" s="7">
        <v>380003</v>
      </c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</row>
    <row r="49" spans="1:43" ht="18.75" customHeight="1">
      <c r="A49" s="8"/>
      <c r="B49" s="7">
        <v>39</v>
      </c>
      <c r="C49" s="7" t="s">
        <v>504</v>
      </c>
      <c r="D49" s="7">
        <v>4</v>
      </c>
      <c r="E49" s="7">
        <v>4</v>
      </c>
      <c r="F49" s="7" t="b">
        <v>0</v>
      </c>
      <c r="G49" s="7"/>
      <c r="H49" s="7"/>
      <c r="I49" s="7">
        <v>99</v>
      </c>
      <c r="J49" s="7">
        <v>82</v>
      </c>
      <c r="K49" s="7">
        <v>94</v>
      </c>
      <c r="L49" s="7">
        <v>95</v>
      </c>
      <c r="M49" s="7">
        <f t="shared" si="0"/>
        <v>370</v>
      </c>
      <c r="N49" s="7">
        <v>3900010001</v>
      </c>
      <c r="O49" s="7">
        <v>3900010002</v>
      </c>
      <c r="P49" s="7">
        <v>3900010003</v>
      </c>
      <c r="Q49" s="7">
        <v>390001</v>
      </c>
      <c r="R49" s="7">
        <v>390002</v>
      </c>
      <c r="S49" s="7">
        <v>390003</v>
      </c>
      <c r="T49" s="7">
        <v>390001</v>
      </c>
      <c r="U49" s="7">
        <v>390002</v>
      </c>
      <c r="V49" s="7">
        <v>390003</v>
      </c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</row>
    <row r="50" spans="1:43" ht="18.75" customHeight="1">
      <c r="B50" s="7">
        <v>40</v>
      </c>
      <c r="C50" s="7" t="s">
        <v>505</v>
      </c>
      <c r="D50" s="7">
        <v>5</v>
      </c>
      <c r="E50" s="7">
        <v>4</v>
      </c>
      <c r="F50" s="7" t="b">
        <v>0</v>
      </c>
      <c r="G50" s="7"/>
      <c r="H50" s="7"/>
      <c r="I50" s="7">
        <v>94</v>
      </c>
      <c r="J50" s="7">
        <v>90</v>
      </c>
      <c r="K50" s="7">
        <v>95</v>
      </c>
      <c r="L50" s="7">
        <v>91</v>
      </c>
      <c r="M50" s="7">
        <f t="shared" si="0"/>
        <v>370</v>
      </c>
      <c r="N50" s="7">
        <v>4000010001</v>
      </c>
      <c r="O50" s="7">
        <v>4000010002</v>
      </c>
      <c r="P50" s="7">
        <v>4000010003</v>
      </c>
      <c r="Q50" s="7">
        <v>400001</v>
      </c>
      <c r="R50" s="7">
        <v>400002</v>
      </c>
      <c r="S50" s="7">
        <v>400003</v>
      </c>
      <c r="T50" s="7">
        <v>400001</v>
      </c>
      <c r="U50" s="7">
        <v>400002</v>
      </c>
      <c r="V50" s="7">
        <v>400003</v>
      </c>
    </row>
    <row r="51" spans="1:43" ht="18.75" customHeight="1">
      <c r="B51" s="7">
        <v>41</v>
      </c>
      <c r="C51" s="7" t="s">
        <v>506</v>
      </c>
      <c r="D51" s="7">
        <v>1</v>
      </c>
      <c r="E51" s="7">
        <v>4</v>
      </c>
      <c r="F51" s="7" t="b">
        <v>1</v>
      </c>
      <c r="G51" s="7">
        <v>1</v>
      </c>
      <c r="H51" s="7"/>
      <c r="I51" s="7">
        <v>88</v>
      </c>
      <c r="J51" s="7">
        <v>109</v>
      </c>
      <c r="K51" s="7">
        <v>106</v>
      </c>
      <c r="L51" s="7">
        <v>97</v>
      </c>
      <c r="M51" s="7">
        <f t="shared" si="0"/>
        <v>400</v>
      </c>
      <c r="N51" s="7">
        <v>4100010001</v>
      </c>
      <c r="O51" s="7">
        <v>4100010002</v>
      </c>
      <c r="P51" s="7">
        <v>4100010003</v>
      </c>
      <c r="Q51" s="7">
        <v>410001</v>
      </c>
      <c r="R51" s="7">
        <v>410002</v>
      </c>
      <c r="S51" s="7">
        <v>410003</v>
      </c>
      <c r="T51" s="7">
        <v>410001</v>
      </c>
      <c r="U51" s="7">
        <v>410002</v>
      </c>
      <c r="V51" s="7">
        <v>410003</v>
      </c>
    </row>
    <row r="52" spans="1:43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1</v>
      </c>
      <c r="G52" s="7">
        <v>1</v>
      </c>
      <c r="H52" s="7"/>
      <c r="I52" s="7">
        <v>91</v>
      </c>
      <c r="J52" s="7">
        <v>112</v>
      </c>
      <c r="K52" s="7">
        <v>82</v>
      </c>
      <c r="L52" s="7">
        <v>115</v>
      </c>
      <c r="M52" s="7">
        <f t="shared" si="0"/>
        <v>400</v>
      </c>
      <c r="N52" s="7">
        <v>4200010001</v>
      </c>
      <c r="O52" s="7">
        <v>4200010002</v>
      </c>
      <c r="P52" s="7">
        <v>4200010003</v>
      </c>
      <c r="Q52" s="7">
        <v>420001</v>
      </c>
      <c r="R52" s="7">
        <v>420002</v>
      </c>
      <c r="S52" s="7">
        <v>420003</v>
      </c>
      <c r="T52" s="7">
        <v>420001</v>
      </c>
      <c r="U52" s="7">
        <v>420002</v>
      </c>
      <c r="V52" s="7">
        <v>420003</v>
      </c>
    </row>
    <row r="53" spans="1:43" ht="18.75" customHeight="1">
      <c r="B53" s="7">
        <v>43</v>
      </c>
      <c r="C53" s="7" t="s">
        <v>507</v>
      </c>
      <c r="D53" s="7">
        <v>3</v>
      </c>
      <c r="E53" s="7">
        <v>4</v>
      </c>
      <c r="F53" s="7" t="b">
        <v>1</v>
      </c>
      <c r="G53" s="7">
        <v>1</v>
      </c>
      <c r="H53" s="7"/>
      <c r="I53" s="7">
        <v>115</v>
      </c>
      <c r="J53" s="7">
        <v>85</v>
      </c>
      <c r="K53" s="7">
        <v>109</v>
      </c>
      <c r="L53" s="7">
        <v>91</v>
      </c>
      <c r="M53" s="7">
        <f t="shared" si="0"/>
        <v>400</v>
      </c>
      <c r="N53" s="7">
        <v>4300010001</v>
      </c>
      <c r="O53" s="7">
        <v>4300010002</v>
      </c>
      <c r="P53" s="7">
        <v>4300010003</v>
      </c>
      <c r="Q53" s="7">
        <v>430001</v>
      </c>
      <c r="R53" s="7">
        <v>430002</v>
      </c>
      <c r="S53" s="7">
        <v>430003</v>
      </c>
      <c r="T53" s="7">
        <v>430001</v>
      </c>
      <c r="U53" s="7">
        <v>430002</v>
      </c>
      <c r="V53" s="7">
        <v>430003</v>
      </c>
    </row>
    <row r="54" spans="1:43" ht="18.75" customHeight="1">
      <c r="B54" s="7">
        <v>44</v>
      </c>
      <c r="C54" s="7" t="s">
        <v>508</v>
      </c>
      <c r="D54" s="7">
        <v>4</v>
      </c>
      <c r="E54" s="7">
        <v>4</v>
      </c>
      <c r="F54" s="7" t="b">
        <v>1</v>
      </c>
      <c r="G54" s="7">
        <v>1</v>
      </c>
      <c r="H54" s="7"/>
      <c r="I54" s="7">
        <v>94</v>
      </c>
      <c r="J54" s="7">
        <v>112</v>
      </c>
      <c r="K54" s="7">
        <v>94</v>
      </c>
      <c r="L54" s="7">
        <v>100</v>
      </c>
      <c r="M54" s="7">
        <f t="shared" si="0"/>
        <v>400</v>
      </c>
      <c r="N54" s="7">
        <v>4400010001</v>
      </c>
      <c r="O54" s="7">
        <v>4400010002</v>
      </c>
      <c r="P54" s="7">
        <v>4400010003</v>
      </c>
      <c r="Q54" s="7">
        <v>440001</v>
      </c>
      <c r="R54" s="7">
        <v>440002</v>
      </c>
      <c r="S54" s="7">
        <v>440003</v>
      </c>
      <c r="T54" s="7">
        <v>440001</v>
      </c>
      <c r="U54" s="7">
        <v>440002</v>
      </c>
      <c r="V54" s="7">
        <v>440003</v>
      </c>
    </row>
    <row r="55" spans="1:43" ht="18.75" customHeight="1">
      <c r="B55" s="7">
        <v>45</v>
      </c>
      <c r="C55" s="7" t="s">
        <v>509</v>
      </c>
      <c r="D55" s="7">
        <v>5</v>
      </c>
      <c r="E55" s="7">
        <v>4</v>
      </c>
      <c r="F55" s="7" t="b">
        <v>1</v>
      </c>
      <c r="G55" s="7">
        <v>1</v>
      </c>
      <c r="H55" s="7"/>
      <c r="I55" s="7">
        <v>94</v>
      </c>
      <c r="J55" s="7">
        <v>115</v>
      </c>
      <c r="K55" s="7">
        <v>91</v>
      </c>
      <c r="L55" s="7">
        <v>100</v>
      </c>
      <c r="M55" s="7">
        <f t="shared" si="0"/>
        <v>400</v>
      </c>
      <c r="N55" s="7">
        <v>4500010001</v>
      </c>
      <c r="O55" s="7">
        <v>4500010002</v>
      </c>
      <c r="P55" s="7">
        <v>4500010003</v>
      </c>
      <c r="Q55" s="7">
        <v>450001</v>
      </c>
      <c r="R55" s="7">
        <v>450002</v>
      </c>
      <c r="S55" s="7">
        <v>450003</v>
      </c>
      <c r="T55" s="7">
        <v>450001</v>
      </c>
      <c r="U55" s="7">
        <v>450002</v>
      </c>
      <c r="V55" s="7">
        <v>450003</v>
      </c>
    </row>
    <row r="56" spans="1:43" ht="18.75" customHeight="1">
      <c r="B56" s="7">
        <v>46</v>
      </c>
      <c r="C56" s="7" t="s">
        <v>510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94</v>
      </c>
      <c r="J56" s="7">
        <v>118</v>
      </c>
      <c r="K56" s="7">
        <v>88</v>
      </c>
      <c r="L56" s="7">
        <v>100</v>
      </c>
      <c r="M56" s="7">
        <f t="shared" si="0"/>
        <v>400</v>
      </c>
      <c r="N56" s="7">
        <v>4600010001</v>
      </c>
      <c r="O56" s="7">
        <v>4600010002</v>
      </c>
      <c r="P56" s="7">
        <v>4600010003</v>
      </c>
      <c r="Q56" s="7">
        <v>460001</v>
      </c>
      <c r="R56" s="7">
        <v>460002</v>
      </c>
      <c r="S56" s="7">
        <v>460003</v>
      </c>
      <c r="T56" s="7">
        <v>460001</v>
      </c>
      <c r="U56" s="7">
        <v>460002</v>
      </c>
      <c r="V56" s="7">
        <v>460003</v>
      </c>
    </row>
    <row r="57" spans="1:43" ht="18.75" customHeight="1">
      <c r="B57" s="7">
        <v>47</v>
      </c>
      <c r="C57" s="7" t="s">
        <v>511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97</v>
      </c>
      <c r="J57" s="7">
        <v>112</v>
      </c>
      <c r="K57" s="7">
        <v>97</v>
      </c>
      <c r="L57" s="7">
        <v>94</v>
      </c>
      <c r="M57" s="7">
        <f t="shared" si="0"/>
        <v>400</v>
      </c>
      <c r="N57" s="7">
        <v>4700010001</v>
      </c>
      <c r="O57" s="7">
        <v>4700010002</v>
      </c>
      <c r="P57" s="7">
        <v>4700010003</v>
      </c>
      <c r="Q57" s="7">
        <v>470001</v>
      </c>
      <c r="R57" s="7">
        <v>470002</v>
      </c>
      <c r="S57" s="7">
        <v>470003</v>
      </c>
      <c r="T57" s="7">
        <v>470001</v>
      </c>
      <c r="U57" s="7">
        <v>470002</v>
      </c>
      <c r="V57" s="7">
        <v>470003</v>
      </c>
    </row>
    <row r="58" spans="1:43" ht="18.75" customHeight="1">
      <c r="B58" s="7">
        <v>48</v>
      </c>
      <c r="C58" s="7" t="s">
        <v>512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109</v>
      </c>
      <c r="J58" s="7">
        <v>103</v>
      </c>
      <c r="K58" s="7">
        <v>85</v>
      </c>
      <c r="L58" s="7">
        <v>103</v>
      </c>
      <c r="M58" s="7">
        <f t="shared" si="0"/>
        <v>400</v>
      </c>
      <c r="N58" s="7">
        <v>4800010001</v>
      </c>
      <c r="O58" s="7">
        <v>4800010002</v>
      </c>
      <c r="P58" s="7">
        <v>4800010003</v>
      </c>
      <c r="Q58" s="7">
        <v>480001</v>
      </c>
      <c r="R58" s="7">
        <v>480002</v>
      </c>
      <c r="S58" s="7">
        <v>480003</v>
      </c>
      <c r="T58" s="7">
        <v>480001</v>
      </c>
      <c r="U58" s="7">
        <v>480002</v>
      </c>
      <c r="V58" s="7">
        <v>480003</v>
      </c>
    </row>
    <row r="59" spans="1:43" ht="18.75" customHeight="1">
      <c r="B59" s="7">
        <v>49</v>
      </c>
      <c r="C59" s="7" t="s">
        <v>513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88</v>
      </c>
      <c r="J59" s="7">
        <v>103</v>
      </c>
      <c r="K59" s="7">
        <v>109</v>
      </c>
      <c r="L59" s="7">
        <v>100</v>
      </c>
      <c r="M59" s="7">
        <f t="shared" si="0"/>
        <v>400</v>
      </c>
      <c r="N59" s="7">
        <v>4900010001</v>
      </c>
      <c r="O59" s="7">
        <v>4900010002</v>
      </c>
      <c r="P59" s="7">
        <v>4900010003</v>
      </c>
      <c r="Q59" s="7">
        <v>490001</v>
      </c>
      <c r="R59" s="7">
        <v>490002</v>
      </c>
      <c r="S59" s="7">
        <v>490003</v>
      </c>
      <c r="T59" s="7">
        <v>490001</v>
      </c>
      <c r="U59" s="7">
        <v>490002</v>
      </c>
      <c r="V59" s="7">
        <v>490003</v>
      </c>
    </row>
    <row r="60" spans="1:43" ht="18.75" customHeight="1">
      <c r="B60" s="7">
        <v>50</v>
      </c>
      <c r="C60" s="7" t="s">
        <v>514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103</v>
      </c>
      <c r="J60" s="7">
        <v>97</v>
      </c>
      <c r="K60" s="7">
        <v>115</v>
      </c>
      <c r="L60" s="7">
        <v>85</v>
      </c>
      <c r="M60" s="7">
        <f t="shared" si="0"/>
        <v>400</v>
      </c>
      <c r="N60" s="7">
        <v>5000010001</v>
      </c>
      <c r="O60" s="7">
        <v>5000010002</v>
      </c>
      <c r="P60" s="7">
        <v>5000010003</v>
      </c>
      <c r="Q60" s="7">
        <v>500001</v>
      </c>
      <c r="R60" s="7">
        <v>500002</v>
      </c>
      <c r="S60" s="7">
        <v>500003</v>
      </c>
      <c r="T60" s="7">
        <v>500001</v>
      </c>
      <c r="U60" s="7">
        <v>500002</v>
      </c>
      <c r="V60" s="7">
        <v>500003</v>
      </c>
    </row>
    <row r="61" spans="1:43" ht="18.75" customHeight="1">
      <c r="B61" s="7">
        <v>51</v>
      </c>
      <c r="C61" s="7" t="s">
        <v>515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115</v>
      </c>
      <c r="J61" s="7">
        <v>82</v>
      </c>
      <c r="K61" s="7">
        <v>115</v>
      </c>
      <c r="L61" s="7">
        <v>88</v>
      </c>
      <c r="M61" s="7">
        <f t="shared" si="0"/>
        <v>400</v>
      </c>
      <c r="N61" s="7">
        <v>5100010001</v>
      </c>
      <c r="O61" s="7">
        <v>5100010002</v>
      </c>
      <c r="P61" s="7">
        <v>5100010003</v>
      </c>
      <c r="Q61" s="7">
        <v>510001</v>
      </c>
      <c r="R61" s="7">
        <v>510002</v>
      </c>
      <c r="S61" s="7">
        <v>510003</v>
      </c>
      <c r="T61" s="7">
        <v>510001</v>
      </c>
      <c r="U61" s="7">
        <v>510002</v>
      </c>
      <c r="V61" s="7">
        <v>510003</v>
      </c>
    </row>
    <row r="62" spans="1:43" ht="18.75" customHeight="1">
      <c r="B62" s="7">
        <v>52</v>
      </c>
      <c r="C62" s="7" t="s">
        <v>516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103</v>
      </c>
      <c r="J62" s="7">
        <v>109</v>
      </c>
      <c r="K62" s="7">
        <v>85</v>
      </c>
      <c r="L62" s="7">
        <v>103</v>
      </c>
      <c r="M62" s="7">
        <f t="shared" si="0"/>
        <v>400</v>
      </c>
      <c r="N62" s="7">
        <v>5200010001</v>
      </c>
      <c r="O62" s="7">
        <v>5200010002</v>
      </c>
      <c r="P62" s="7">
        <v>5200010003</v>
      </c>
      <c r="Q62" s="7">
        <v>520001</v>
      </c>
      <c r="R62" s="7">
        <v>520002</v>
      </c>
      <c r="S62" s="7">
        <v>520003</v>
      </c>
      <c r="T62" s="7">
        <v>520001</v>
      </c>
      <c r="U62" s="7">
        <v>520002</v>
      </c>
      <c r="V62" s="7">
        <v>520003</v>
      </c>
    </row>
    <row r="63" spans="1:43" ht="18.75" customHeight="1">
      <c r="B63" s="7">
        <v>53</v>
      </c>
      <c r="C63" s="7" t="s">
        <v>517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88</v>
      </c>
      <c r="J63" s="7">
        <v>130</v>
      </c>
      <c r="K63" s="7">
        <v>112</v>
      </c>
      <c r="L63" s="7">
        <v>70</v>
      </c>
      <c r="M63" s="7">
        <f t="shared" si="0"/>
        <v>400</v>
      </c>
      <c r="N63" s="7">
        <v>5300010001</v>
      </c>
      <c r="O63" s="7">
        <v>5300010002</v>
      </c>
      <c r="P63" s="7">
        <v>5300010003</v>
      </c>
      <c r="Q63" s="7">
        <v>530001</v>
      </c>
      <c r="R63" s="7">
        <v>530002</v>
      </c>
      <c r="S63" s="7">
        <v>530003</v>
      </c>
      <c r="T63" s="7">
        <v>530001</v>
      </c>
      <c r="U63" s="7">
        <v>530002</v>
      </c>
      <c r="V63" s="7">
        <v>530003</v>
      </c>
    </row>
    <row r="64" spans="1:43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94</v>
      </c>
      <c r="J64" s="7">
        <v>115</v>
      </c>
      <c r="K64" s="7">
        <v>97</v>
      </c>
      <c r="L64" s="7">
        <v>94</v>
      </c>
      <c r="M64" s="7">
        <f t="shared" si="0"/>
        <v>400</v>
      </c>
      <c r="N64" s="7">
        <v>5400010001</v>
      </c>
      <c r="O64" s="7">
        <v>5400010002</v>
      </c>
      <c r="P64" s="7">
        <v>5400010003</v>
      </c>
      <c r="Q64" s="7">
        <v>540001</v>
      </c>
      <c r="R64" s="7">
        <v>540002</v>
      </c>
      <c r="S64" s="7">
        <v>540003</v>
      </c>
      <c r="T64" s="7">
        <v>540001</v>
      </c>
      <c r="U64" s="7">
        <v>540002</v>
      </c>
      <c r="V64" s="7">
        <v>540003</v>
      </c>
    </row>
    <row r="65" spans="2:22" ht="18.75" customHeight="1">
      <c r="B65" s="7">
        <v>55</v>
      </c>
      <c r="C65" s="7" t="s">
        <v>518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85</v>
      </c>
      <c r="J65" s="7">
        <v>112</v>
      </c>
      <c r="K65" s="7">
        <v>88</v>
      </c>
      <c r="L65" s="7">
        <v>115</v>
      </c>
      <c r="M65" s="7">
        <f t="shared" si="0"/>
        <v>400</v>
      </c>
      <c r="N65" s="7">
        <v>5500010001</v>
      </c>
      <c r="O65" s="7">
        <v>5500010002</v>
      </c>
      <c r="P65" s="7">
        <v>5500010003</v>
      </c>
      <c r="Q65" s="7">
        <v>550001</v>
      </c>
      <c r="R65" s="7">
        <v>550002</v>
      </c>
      <c r="S65" s="7">
        <v>550003</v>
      </c>
      <c r="T65" s="7">
        <v>550001</v>
      </c>
      <c r="U65" s="7">
        <v>550002</v>
      </c>
      <c r="V65" s="7">
        <v>550003</v>
      </c>
    </row>
    <row r="66" spans="2:22" ht="18.75" customHeight="1">
      <c r="B66" s="7">
        <v>56</v>
      </c>
      <c r="C66" s="7" t="s">
        <v>519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100</v>
      </c>
      <c r="J66" s="7">
        <v>118</v>
      </c>
      <c r="K66" s="7">
        <v>79</v>
      </c>
      <c r="L66" s="7">
        <v>103</v>
      </c>
      <c r="M66" s="7">
        <f t="shared" si="0"/>
        <v>400</v>
      </c>
      <c r="N66" s="7">
        <v>5600010001</v>
      </c>
      <c r="O66" s="7">
        <v>5600010002</v>
      </c>
      <c r="P66" s="7">
        <v>5600010003</v>
      </c>
      <c r="Q66" s="7">
        <v>560001</v>
      </c>
      <c r="R66" s="7">
        <v>560002</v>
      </c>
      <c r="S66" s="7">
        <v>560003</v>
      </c>
      <c r="T66" s="7">
        <v>560001</v>
      </c>
      <c r="U66" s="7">
        <v>560002</v>
      </c>
      <c r="V66" s="7">
        <v>560003</v>
      </c>
    </row>
    <row r="67" spans="2:22" ht="18.75" customHeight="1">
      <c r="B67" s="7">
        <v>57</v>
      </c>
      <c r="C67" s="7" t="s">
        <v>520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112</v>
      </c>
      <c r="J67" s="7">
        <v>82</v>
      </c>
      <c r="K67" s="7">
        <v>124</v>
      </c>
      <c r="L67" s="7">
        <v>82</v>
      </c>
      <c r="M67" s="7">
        <f t="shared" si="0"/>
        <v>400</v>
      </c>
      <c r="N67" s="7">
        <v>5700010001</v>
      </c>
      <c r="O67" s="7">
        <v>5700010002</v>
      </c>
      <c r="P67" s="7">
        <v>5700010003</v>
      </c>
      <c r="Q67" s="7">
        <v>570001</v>
      </c>
      <c r="R67" s="7">
        <v>570002</v>
      </c>
      <c r="S67" s="7">
        <v>570003</v>
      </c>
      <c r="T67" s="7">
        <v>570001</v>
      </c>
      <c r="U67" s="7">
        <v>570002</v>
      </c>
      <c r="V67" s="7">
        <v>570003</v>
      </c>
    </row>
    <row r="68" spans="2:22" ht="18.75" customHeight="1">
      <c r="B68" s="7">
        <v>58</v>
      </c>
      <c r="C68" s="7" t="s">
        <v>521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109</v>
      </c>
      <c r="J68" s="7">
        <v>82</v>
      </c>
      <c r="K68" s="7">
        <v>121</v>
      </c>
      <c r="L68" s="7">
        <v>88</v>
      </c>
      <c r="M68" s="7">
        <f t="shared" si="0"/>
        <v>400</v>
      </c>
      <c r="N68" s="7">
        <v>5800010001</v>
      </c>
      <c r="O68" s="7">
        <v>5800010002</v>
      </c>
      <c r="P68" s="7">
        <v>5800010003</v>
      </c>
      <c r="Q68" s="7">
        <v>580001</v>
      </c>
      <c r="R68" s="7">
        <v>580002</v>
      </c>
      <c r="S68" s="7">
        <v>580003</v>
      </c>
      <c r="T68" s="7">
        <v>580001</v>
      </c>
      <c r="U68" s="7">
        <v>580002</v>
      </c>
      <c r="V68" s="7">
        <v>580003</v>
      </c>
    </row>
    <row r="69" spans="2:22" ht="18.75" customHeight="1">
      <c r="B69" s="7">
        <v>59</v>
      </c>
      <c r="C69" s="7" t="s">
        <v>522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100</v>
      </c>
      <c r="J69" s="7">
        <v>109</v>
      </c>
      <c r="K69" s="7">
        <v>85</v>
      </c>
      <c r="L69" s="7">
        <v>106</v>
      </c>
      <c r="M69" s="7">
        <f t="shared" si="0"/>
        <v>400</v>
      </c>
      <c r="N69" s="7">
        <v>5900010001</v>
      </c>
      <c r="O69" s="7">
        <v>5900010002</v>
      </c>
      <c r="P69" s="7">
        <v>5900010003</v>
      </c>
      <c r="Q69" s="7">
        <v>590001</v>
      </c>
      <c r="R69" s="7">
        <v>590002</v>
      </c>
      <c r="S69" s="7">
        <v>590003</v>
      </c>
      <c r="T69" s="7">
        <v>590001</v>
      </c>
      <c r="U69" s="7">
        <v>590002</v>
      </c>
      <c r="V69" s="7">
        <v>590003</v>
      </c>
    </row>
    <row r="70" spans="2:22" ht="18.75" customHeight="1">
      <c r="B70" s="7">
        <v>60</v>
      </c>
      <c r="C70" s="7" t="s">
        <v>523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106</v>
      </c>
      <c r="J70" s="7">
        <v>118</v>
      </c>
      <c r="K70" s="7">
        <v>100</v>
      </c>
      <c r="L70" s="7">
        <v>76</v>
      </c>
      <c r="M70" s="7">
        <f t="shared" si="0"/>
        <v>400</v>
      </c>
      <c r="N70" s="7">
        <v>6000010001</v>
      </c>
      <c r="O70" s="7">
        <v>6000010002</v>
      </c>
      <c r="P70" s="7">
        <v>6000010003</v>
      </c>
      <c r="Q70" s="7">
        <v>600001</v>
      </c>
      <c r="R70" s="7">
        <v>600002</v>
      </c>
      <c r="S70" s="7">
        <v>600003</v>
      </c>
      <c r="T70" s="7">
        <v>600001</v>
      </c>
      <c r="U70" s="7">
        <v>600002</v>
      </c>
      <c r="V70" s="7">
        <v>600003</v>
      </c>
    </row>
    <row r="71" spans="2:22" ht="18.75" customHeight="1">
      <c r="B71" s="7">
        <v>61</v>
      </c>
      <c r="C71" s="7" t="s">
        <v>524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97</v>
      </c>
      <c r="J71" s="7">
        <v>115</v>
      </c>
      <c r="K71" s="7">
        <v>88</v>
      </c>
      <c r="L71" s="7">
        <v>100</v>
      </c>
      <c r="M71" s="7">
        <f t="shared" si="0"/>
        <v>400</v>
      </c>
      <c r="N71" s="7">
        <v>6100010001</v>
      </c>
      <c r="O71" s="7">
        <v>6100010002</v>
      </c>
      <c r="P71" s="7">
        <v>6100010003</v>
      </c>
      <c r="Q71" s="7">
        <v>610001</v>
      </c>
      <c r="R71" s="7">
        <v>610002</v>
      </c>
      <c r="S71" s="7">
        <v>610003</v>
      </c>
      <c r="T71" s="7">
        <v>610001</v>
      </c>
      <c r="U71" s="7">
        <v>610002</v>
      </c>
      <c r="V71" s="7">
        <v>610003</v>
      </c>
    </row>
    <row r="72" spans="2:22" ht="18.75" customHeight="1">
      <c r="B72" s="7">
        <v>62</v>
      </c>
      <c r="C72" s="7" t="s">
        <v>525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109</v>
      </c>
      <c r="J72" s="7">
        <v>79</v>
      </c>
      <c r="K72" s="7">
        <v>115</v>
      </c>
      <c r="L72" s="7">
        <v>97</v>
      </c>
      <c r="M72" s="7">
        <f t="shared" si="0"/>
        <v>400</v>
      </c>
      <c r="N72" s="7">
        <v>6200010001</v>
      </c>
      <c r="O72" s="7">
        <v>6200010002</v>
      </c>
      <c r="P72" s="7">
        <v>6200010003</v>
      </c>
      <c r="Q72" s="7">
        <v>620001</v>
      </c>
      <c r="R72" s="7">
        <v>620002</v>
      </c>
      <c r="S72" s="7">
        <v>620003</v>
      </c>
      <c r="T72" s="7">
        <v>620001</v>
      </c>
      <c r="U72" s="7">
        <v>620002</v>
      </c>
      <c r="V72" s="7">
        <v>620003</v>
      </c>
    </row>
    <row r="73" spans="2:22" ht="18.75" customHeight="1">
      <c r="B73" s="7">
        <v>63</v>
      </c>
      <c r="C73" s="7" t="s">
        <v>526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88</v>
      </c>
      <c r="J73" s="7">
        <v>106</v>
      </c>
      <c r="K73" s="7">
        <v>76</v>
      </c>
      <c r="L73" s="7">
        <v>130</v>
      </c>
      <c r="M73" s="7">
        <f t="shared" si="0"/>
        <v>400</v>
      </c>
      <c r="N73" s="7">
        <v>6300010001</v>
      </c>
      <c r="O73" s="7">
        <v>6300010002</v>
      </c>
      <c r="P73" s="7">
        <v>6300010003</v>
      </c>
      <c r="Q73" s="7">
        <v>630001</v>
      </c>
      <c r="R73" s="7">
        <v>630002</v>
      </c>
      <c r="S73" s="7">
        <v>630003</v>
      </c>
      <c r="T73" s="7">
        <v>630001</v>
      </c>
      <c r="U73" s="7">
        <v>630002</v>
      </c>
      <c r="V73" s="7">
        <v>630003</v>
      </c>
    </row>
    <row r="74" spans="2:22" ht="18.75" customHeight="1">
      <c r="B74" s="7">
        <v>64</v>
      </c>
      <c r="C74" s="7" t="s">
        <v>527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99</v>
      </c>
      <c r="J74" s="7">
        <v>115</v>
      </c>
      <c r="K74" s="7">
        <v>81</v>
      </c>
      <c r="L74" s="7">
        <v>105</v>
      </c>
      <c r="M74" s="7">
        <f t="shared" si="0"/>
        <v>400</v>
      </c>
      <c r="N74" s="7">
        <v>6400010001</v>
      </c>
      <c r="O74" s="7">
        <v>6400010002</v>
      </c>
      <c r="P74" s="7">
        <v>6400010003</v>
      </c>
      <c r="Q74" s="7">
        <v>640001</v>
      </c>
      <c r="R74" s="7">
        <v>640002</v>
      </c>
      <c r="S74" s="7">
        <v>640003</v>
      </c>
      <c r="T74" s="7">
        <v>640001</v>
      </c>
      <c r="U74" s="7">
        <v>640002</v>
      </c>
      <c r="V74" s="7">
        <v>640003</v>
      </c>
    </row>
    <row r="75" spans="2:22" ht="18.75" customHeight="1">
      <c r="B75" s="7">
        <v>65</v>
      </c>
      <c r="C75" s="7" t="s">
        <v>528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100</v>
      </c>
      <c r="J75" s="7">
        <v>118</v>
      </c>
      <c r="K75" s="7">
        <v>76</v>
      </c>
      <c r="L75" s="7">
        <v>106</v>
      </c>
      <c r="M75" s="7">
        <f t="shared" si="0"/>
        <v>400</v>
      </c>
      <c r="N75" s="7">
        <v>6500010001</v>
      </c>
      <c r="O75" s="7">
        <v>6500010002</v>
      </c>
      <c r="P75" s="7">
        <v>6500010003</v>
      </c>
      <c r="Q75" s="7">
        <v>650001</v>
      </c>
      <c r="R75" s="7">
        <v>650002</v>
      </c>
      <c r="S75" s="7">
        <v>650003</v>
      </c>
      <c r="T75" s="7">
        <v>650001</v>
      </c>
      <c r="U75" s="7">
        <v>650002</v>
      </c>
      <c r="V75" s="7">
        <v>650003</v>
      </c>
    </row>
    <row r="76" spans="2:22" ht="18.75" customHeight="1">
      <c r="B76" s="7">
        <v>66</v>
      </c>
      <c r="C76" s="7" t="s">
        <v>529</v>
      </c>
      <c r="D76" s="7">
        <v>1</v>
      </c>
      <c r="E76" s="7">
        <v>4</v>
      </c>
      <c r="F76" s="7" t="b">
        <v>1</v>
      </c>
      <c r="G76" s="7">
        <v>2</v>
      </c>
      <c r="H76" s="7"/>
      <c r="I76" s="7">
        <v>76</v>
      </c>
      <c r="J76" s="7">
        <v>118</v>
      </c>
      <c r="K76" s="7">
        <v>100</v>
      </c>
      <c r="L76" s="7">
        <v>106</v>
      </c>
      <c r="M76" s="7">
        <f t="shared" ref="M76:M80" si="1">SUM(I76:L76)</f>
        <v>400</v>
      </c>
      <c r="N76" s="7">
        <v>6600010001</v>
      </c>
      <c r="O76" s="7">
        <v>6600010002</v>
      </c>
      <c r="P76" s="7">
        <v>6600010003</v>
      </c>
      <c r="Q76" s="7">
        <v>660001</v>
      </c>
      <c r="R76" s="7">
        <v>660002</v>
      </c>
      <c r="S76" s="7">
        <v>660003</v>
      </c>
      <c r="T76" s="7">
        <v>660001</v>
      </c>
      <c r="U76" s="7">
        <v>660002</v>
      </c>
      <c r="V76" s="7">
        <v>660003</v>
      </c>
    </row>
    <row r="77" spans="2:22" ht="18.75" customHeight="1">
      <c r="B77" s="7">
        <v>67</v>
      </c>
      <c r="C77" s="7" t="s">
        <v>530</v>
      </c>
      <c r="D77" s="7">
        <v>2</v>
      </c>
      <c r="E77" s="7">
        <v>4</v>
      </c>
      <c r="F77" s="7" t="b">
        <v>1</v>
      </c>
      <c r="G77" s="7">
        <v>2</v>
      </c>
      <c r="H77" s="7"/>
      <c r="I77" s="7">
        <v>112</v>
      </c>
      <c r="J77" s="7">
        <v>79</v>
      </c>
      <c r="K77" s="7">
        <v>124</v>
      </c>
      <c r="L77" s="7">
        <v>85</v>
      </c>
      <c r="M77" s="7">
        <f t="shared" si="1"/>
        <v>400</v>
      </c>
      <c r="N77" s="7">
        <v>6700010001</v>
      </c>
      <c r="O77" s="7">
        <v>6700010002</v>
      </c>
      <c r="P77" s="7">
        <v>6700010003</v>
      </c>
      <c r="Q77" s="7">
        <v>670001</v>
      </c>
      <c r="R77" s="7">
        <v>670002</v>
      </c>
      <c r="S77" s="7">
        <v>670003</v>
      </c>
      <c r="T77" s="7">
        <v>670001</v>
      </c>
      <c r="U77" s="7">
        <v>670002</v>
      </c>
      <c r="V77" s="7">
        <v>670003</v>
      </c>
    </row>
    <row r="78" spans="2:22" ht="18.75" customHeight="1">
      <c r="B78" s="7">
        <v>68</v>
      </c>
      <c r="C78" s="7" t="s">
        <v>531</v>
      </c>
      <c r="D78" s="7">
        <v>3</v>
      </c>
      <c r="E78" s="7">
        <v>4</v>
      </c>
      <c r="F78" s="7" t="b">
        <v>1</v>
      </c>
      <c r="G78" s="7">
        <v>2</v>
      </c>
      <c r="H78" s="7"/>
      <c r="I78" s="7">
        <v>130</v>
      </c>
      <c r="J78" s="7">
        <v>79</v>
      </c>
      <c r="K78" s="7">
        <v>91</v>
      </c>
      <c r="L78" s="7">
        <v>100</v>
      </c>
      <c r="M78" s="7">
        <f t="shared" si="1"/>
        <v>400</v>
      </c>
      <c r="N78" s="7">
        <v>6800010001</v>
      </c>
      <c r="O78" s="7">
        <v>6800010002</v>
      </c>
      <c r="P78" s="7">
        <v>6800010003</v>
      </c>
      <c r="Q78" s="7">
        <v>680001</v>
      </c>
      <c r="R78" s="7">
        <v>680002</v>
      </c>
      <c r="S78" s="7">
        <v>680003</v>
      </c>
      <c r="T78" s="7">
        <v>680001</v>
      </c>
      <c r="U78" s="7">
        <v>680002</v>
      </c>
      <c r="V78" s="7">
        <v>680003</v>
      </c>
    </row>
    <row r="79" spans="2:22" ht="18.75" customHeight="1">
      <c r="B79" s="7">
        <v>69</v>
      </c>
      <c r="C79" s="7" t="s">
        <v>532</v>
      </c>
      <c r="D79" s="7">
        <v>4</v>
      </c>
      <c r="E79" s="7">
        <v>4</v>
      </c>
      <c r="F79" s="7" t="b">
        <v>1</v>
      </c>
      <c r="G79" s="7">
        <v>2</v>
      </c>
      <c r="H79" s="7"/>
      <c r="I79" s="7">
        <v>64</v>
      </c>
      <c r="J79" s="7">
        <v>130</v>
      </c>
      <c r="K79" s="7">
        <v>82</v>
      </c>
      <c r="L79" s="7">
        <v>124</v>
      </c>
      <c r="M79" s="7">
        <f t="shared" si="1"/>
        <v>400</v>
      </c>
      <c r="N79" s="7">
        <v>6900010001</v>
      </c>
      <c r="O79" s="7">
        <v>6900010002</v>
      </c>
      <c r="P79" s="7">
        <v>6900010003</v>
      </c>
      <c r="Q79" s="7">
        <v>690001</v>
      </c>
      <c r="R79" s="7">
        <v>690002</v>
      </c>
      <c r="S79" s="7">
        <v>690003</v>
      </c>
      <c r="T79" s="7">
        <v>690001</v>
      </c>
      <c r="U79" s="7">
        <v>690002</v>
      </c>
      <c r="V79" s="7">
        <v>690003</v>
      </c>
    </row>
    <row r="80" spans="2:22" ht="18.75" customHeight="1">
      <c r="B80" s="7">
        <v>70</v>
      </c>
      <c r="C80" s="7" t="s">
        <v>533</v>
      </c>
      <c r="D80" s="7">
        <v>5</v>
      </c>
      <c r="E80" s="7">
        <v>4</v>
      </c>
      <c r="F80" s="7" t="b">
        <v>1</v>
      </c>
      <c r="G80" s="7">
        <v>2</v>
      </c>
      <c r="H80" s="7"/>
      <c r="I80" s="7">
        <v>58</v>
      </c>
      <c r="J80" s="7">
        <v>130</v>
      </c>
      <c r="K80" s="7">
        <v>82</v>
      </c>
      <c r="L80" s="7">
        <v>130</v>
      </c>
      <c r="M80" s="7">
        <f t="shared" si="1"/>
        <v>400</v>
      </c>
      <c r="N80" s="7">
        <v>7000010001</v>
      </c>
      <c r="O80" s="7">
        <v>7000010002</v>
      </c>
      <c r="P80" s="7">
        <v>7000010003</v>
      </c>
      <c r="Q80" s="7">
        <v>700001</v>
      </c>
      <c r="R80" s="7">
        <v>700002</v>
      </c>
      <c r="S80" s="7">
        <v>700003</v>
      </c>
      <c r="T80" s="7">
        <v>700001</v>
      </c>
      <c r="U80" s="7">
        <v>700002</v>
      </c>
      <c r="V80" s="7">
        <v>700003</v>
      </c>
    </row>
    <row r="81" spans="11:11" ht="18.75" customHeight="1"/>
    <row r="82" spans="11:11" ht="18.75" customHeight="1">
      <c r="K82" s="31" t="s">
        <v>2576</v>
      </c>
    </row>
    <row r="83" spans="11:11" ht="18.75" customHeight="1"/>
    <row r="84" spans="11:11" ht="18.75" customHeight="1"/>
    <row r="85" spans="11:11" ht="18.75" customHeight="1"/>
    <row r="86" spans="11:11" ht="18.75" customHeight="1"/>
    <row r="87" spans="11:11" ht="18.75" customHeight="1"/>
    <row r="88" spans="11:11" ht="18.75" customHeight="1"/>
    <row r="89" spans="11:11" ht="18.75" customHeight="1"/>
    <row r="90" spans="11:11" ht="18.75" customHeight="1"/>
    <row r="91" spans="11:11" ht="18.75" customHeight="1"/>
    <row r="92" spans="11:11" ht="18.75" customHeight="1"/>
    <row r="93" spans="11:11" ht="18.75" customHeight="1"/>
    <row r="94" spans="11:11" ht="18.75" customHeight="1"/>
    <row r="95" spans="11:11" ht="18.75" customHeight="1"/>
    <row r="96" spans="11:11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Q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ignoredErrors>
    <ignoredError sqref="M11:M80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IF1112"/>
  <sheetViews>
    <sheetView topLeftCell="AM4" zoomScaleNormal="100" workbookViewId="0">
      <pane ySplit="7" topLeftCell="A104" activePane="bottomLeft" state="frozen"/>
      <selection activeCell="A4" sqref="A4"/>
      <selection pane="bottomLeft" activeCell="D108" sqref="D108"/>
    </sheetView>
  </sheetViews>
  <sheetFormatPr defaultColWidth="12.625" defaultRowHeight="15" customHeight="1"/>
  <cols>
    <col min="1" max="1" width="7.625" style="31" customWidth="1"/>
    <col min="2" max="2" width="13.125" style="31" customWidth="1"/>
    <col min="3" max="3" width="26.75" style="31" customWidth="1"/>
    <col min="4" max="4" width="106.375" style="31" customWidth="1"/>
    <col min="5" max="5" width="19.62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11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1" width="5.25" style="31" customWidth="1"/>
    <col min="32" max="32" width="25.125" style="31" customWidth="1"/>
    <col min="33" max="33" width="5.25" style="31" customWidth="1"/>
    <col min="34" max="34" width="11" style="31" customWidth="1"/>
    <col min="35" max="35" width="30.75" style="31" customWidth="1"/>
    <col min="36" max="36" width="6.625" style="31" customWidth="1"/>
    <col min="37" max="37" width="21.5" style="31" customWidth="1"/>
    <col min="38" max="38" width="11.25" style="31" customWidth="1"/>
    <col min="39" max="39" width="13.375" style="31" customWidth="1"/>
    <col min="40" max="41" width="18.875" style="31" customWidth="1"/>
    <col min="42" max="42" width="9" style="31" customWidth="1"/>
    <col min="43" max="43" width="13.25" style="31" customWidth="1"/>
    <col min="44" max="44" width="16.5" style="31" customWidth="1"/>
    <col min="45" max="45" width="10.625" style="31" customWidth="1"/>
    <col min="46" max="46" width="18.875" style="31" customWidth="1"/>
    <col min="47" max="47" width="6.75" style="31" customWidth="1"/>
    <col min="48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5" width="5.25" style="31" customWidth="1"/>
    <col min="56" max="56" width="25.125" style="31" customWidth="1"/>
    <col min="57" max="58" width="5.25" style="31" customWidth="1"/>
    <col min="59" max="59" width="11" style="31" customWidth="1"/>
    <col min="60" max="60" width="30.75" style="31" customWidth="1"/>
    <col min="61" max="61" width="6.625" style="31" customWidth="1"/>
    <col min="62" max="62" width="21.5" style="31" customWidth="1"/>
    <col min="63" max="63" width="11.25" style="31" customWidth="1"/>
    <col min="64" max="64" width="13.375" style="31" customWidth="1"/>
    <col min="65" max="66" width="18.875" style="31" customWidth="1"/>
    <col min="67" max="67" width="9" style="31" customWidth="1"/>
    <col min="68" max="68" width="13.25" style="31" customWidth="1"/>
    <col min="69" max="69" width="16.5" style="31" customWidth="1"/>
    <col min="70" max="70" width="10.625" style="31" customWidth="1"/>
    <col min="71" max="71" width="18.875" style="31" customWidth="1"/>
    <col min="72" max="72" width="6.75" style="31" customWidth="1"/>
    <col min="73" max="74" width="18.875" style="31" customWidth="1"/>
    <col min="75" max="75" width="17" style="31" customWidth="1"/>
    <col min="76" max="76" width="15.5" style="31" customWidth="1"/>
    <col min="77" max="77" width="8.375" style="31" customWidth="1"/>
    <col min="78" max="78" width="25.125" style="31" customWidth="1"/>
    <col min="79" max="79" width="5.25" style="31" customWidth="1"/>
    <col min="80" max="80" width="25.125" style="31" customWidth="1"/>
    <col min="81" max="81" width="5.25" style="31" customWidth="1"/>
    <col min="82" max="82" width="11" style="31" customWidth="1"/>
    <col min="83" max="83" width="30.75" style="31" customWidth="1"/>
    <col min="84" max="84" width="6.625" style="31" customWidth="1"/>
    <col min="85" max="85" width="21.5" style="31" customWidth="1"/>
    <col min="86" max="86" width="11.25" style="31" customWidth="1"/>
    <col min="87" max="87" width="13.375" style="31" customWidth="1"/>
    <col min="88" max="89" width="18.875" style="31" customWidth="1"/>
    <col min="90" max="90" width="9" style="31" customWidth="1"/>
    <col min="91" max="91" width="13.25" style="31" customWidth="1"/>
    <col min="92" max="92" width="16.5" style="31" customWidth="1"/>
    <col min="93" max="93" width="10.625" style="31" customWidth="1"/>
    <col min="94" max="94" width="18.875" style="31" customWidth="1"/>
    <col min="95" max="95" width="6.75" style="31" customWidth="1"/>
    <col min="96" max="96" width="18.875" style="31" customWidth="1"/>
    <col min="97" max="97" width="17" style="31" customWidth="1"/>
    <col min="98" max="98" width="15.5" style="31" customWidth="1"/>
    <col min="99" max="99" width="8.375" style="31" customWidth="1"/>
    <col min="100" max="100" width="25.125" style="31" customWidth="1"/>
    <col min="101" max="101" width="5.25" style="31" customWidth="1"/>
    <col min="102" max="102" width="25.125" style="31" customWidth="1"/>
    <col min="103" max="103" width="5.25" style="31" customWidth="1"/>
    <col min="104" max="104" width="11" style="31" customWidth="1"/>
    <col min="105" max="105" width="30.75" style="31" customWidth="1"/>
    <col min="106" max="106" width="6.625" style="31" customWidth="1"/>
    <col min="107" max="107" width="21.5" style="31" customWidth="1"/>
    <col min="108" max="108" width="11.25" style="31" customWidth="1"/>
    <col min="109" max="109" width="13.375" style="31" customWidth="1"/>
    <col min="110" max="111" width="18.875" style="31" customWidth="1"/>
    <col min="112" max="112" width="9" style="31" customWidth="1"/>
    <col min="113" max="113" width="13.25" style="31" customWidth="1"/>
    <col min="114" max="114" width="16.5" style="31" customWidth="1"/>
    <col min="115" max="115" width="10.625" style="31" customWidth="1"/>
    <col min="116" max="116" width="18.875" style="31" customWidth="1"/>
    <col min="117" max="117" width="6.75" style="31" customWidth="1"/>
    <col min="118" max="118" width="18.875" style="31" customWidth="1"/>
    <col min="119" max="119" width="17" style="31" customWidth="1"/>
    <col min="120" max="120" width="15.5" style="31" customWidth="1"/>
    <col min="121" max="121" width="8.375" style="31" customWidth="1"/>
    <col min="122" max="122" width="25.125" style="31" customWidth="1"/>
    <col min="123" max="123" width="5.25" style="31" customWidth="1"/>
    <col min="124" max="124" width="25.125" style="31" customWidth="1"/>
    <col min="125" max="125" width="5.25" style="31" customWidth="1"/>
    <col min="126" max="126" width="11" style="31" customWidth="1"/>
    <col min="127" max="127" width="30.75" style="31" customWidth="1"/>
    <col min="128" max="128" width="6.625" style="31" customWidth="1"/>
    <col min="129" max="129" width="21.5" style="31" customWidth="1"/>
    <col min="130" max="130" width="11.25" style="31" customWidth="1"/>
    <col min="131" max="131" width="13.375" style="31" customWidth="1"/>
    <col min="132" max="133" width="18.875" style="31" customWidth="1"/>
    <col min="134" max="134" width="9" style="31" customWidth="1"/>
    <col min="135" max="135" width="13.25" style="31" customWidth="1"/>
    <col min="136" max="136" width="16.5" style="31" customWidth="1"/>
    <col min="137" max="137" width="10.625" style="31" customWidth="1"/>
    <col min="138" max="138" width="18.875" style="31" customWidth="1"/>
    <col min="139" max="139" width="6.75" style="31" customWidth="1"/>
    <col min="140" max="140" width="18.875" style="31" customWidth="1"/>
    <col min="141" max="141" width="17" style="31" customWidth="1"/>
    <col min="142" max="142" width="15.5" style="31" customWidth="1"/>
    <col min="143" max="143" width="8.375" style="31" customWidth="1"/>
    <col min="144" max="144" width="25.125" style="31" customWidth="1"/>
    <col min="145" max="145" width="5.25" style="31" customWidth="1"/>
    <col min="146" max="146" width="25.125" style="31" customWidth="1"/>
    <col min="147" max="147" width="5.25" style="31" customWidth="1"/>
    <col min="148" max="148" width="11" style="31" customWidth="1"/>
    <col min="149" max="149" width="30.75" style="31" customWidth="1"/>
    <col min="150" max="150" width="6.625" style="31" customWidth="1"/>
    <col min="151" max="151" width="21.5" style="31" customWidth="1"/>
    <col min="152" max="152" width="11.25" style="31" customWidth="1"/>
    <col min="153" max="153" width="13.375" style="31" customWidth="1"/>
    <col min="154" max="155" width="18.875" style="31" customWidth="1"/>
    <col min="156" max="156" width="9" style="31" customWidth="1"/>
    <col min="157" max="157" width="13.25" style="31" customWidth="1"/>
    <col min="158" max="158" width="16.5" style="31" customWidth="1"/>
    <col min="159" max="159" width="10.625" style="31" customWidth="1"/>
    <col min="160" max="160" width="18.875" style="31" customWidth="1"/>
    <col min="161" max="161" width="6.75" style="31" customWidth="1"/>
    <col min="162" max="162" width="18.875" style="31" customWidth="1"/>
    <col min="163" max="163" width="17" style="31" customWidth="1"/>
    <col min="164" max="164" width="15.5" style="31" customWidth="1"/>
    <col min="165" max="165" width="8.375" style="31" customWidth="1"/>
    <col min="166" max="166" width="25.125" style="31" customWidth="1"/>
    <col min="167" max="167" width="5.25" style="31" customWidth="1"/>
    <col min="168" max="168" width="25.125" style="31" customWidth="1"/>
    <col min="169" max="169" width="5.25" style="31" customWidth="1"/>
    <col min="170" max="170" width="11" style="31" customWidth="1"/>
    <col min="171" max="171" width="30.75" style="31" customWidth="1"/>
    <col min="172" max="172" width="6.625" style="31" customWidth="1"/>
    <col min="173" max="173" width="21.5" style="31" customWidth="1"/>
    <col min="174" max="174" width="11.25" style="31" customWidth="1"/>
    <col min="175" max="175" width="13.375" style="31" customWidth="1"/>
    <col min="176" max="177" width="18.875" style="31" customWidth="1"/>
    <col min="178" max="178" width="9" style="31" customWidth="1"/>
    <col min="179" max="179" width="13.25" style="31" customWidth="1"/>
    <col min="180" max="180" width="16.5" style="31" customWidth="1"/>
    <col min="181" max="181" width="10.625" style="31" customWidth="1"/>
    <col min="182" max="182" width="18.875" style="31" customWidth="1"/>
    <col min="183" max="183" width="6.75" style="31" customWidth="1"/>
    <col min="184" max="184" width="18.875" style="31" customWidth="1"/>
    <col min="185" max="185" width="17" style="31" customWidth="1"/>
    <col min="186" max="186" width="15.5" style="31" customWidth="1"/>
    <col min="187" max="187" width="8.375" style="31" customWidth="1"/>
    <col min="188" max="188" width="25.125" style="31" customWidth="1"/>
    <col min="189" max="189" width="5.25" style="31" customWidth="1"/>
    <col min="190" max="190" width="11" style="31" customWidth="1"/>
    <col min="191" max="191" width="30.75" style="31" customWidth="1"/>
    <col min="192" max="192" width="6.625" style="31" customWidth="1"/>
    <col min="193" max="193" width="21.5" style="31" customWidth="1"/>
    <col min="194" max="194" width="11.25" style="31" customWidth="1"/>
    <col min="195" max="195" width="13.375" style="31" customWidth="1"/>
    <col min="196" max="197" width="18.875" style="31" customWidth="1"/>
    <col min="198" max="198" width="12.625" style="31" customWidth="1"/>
    <col min="199" max="199" width="13.25" style="31" customWidth="1"/>
    <col min="200" max="200" width="16.5" style="31" customWidth="1"/>
    <col min="201" max="201" width="10.625" style="31" customWidth="1"/>
    <col min="202" max="202" width="18.875" style="31" customWidth="1"/>
    <col min="203" max="203" width="6.75" style="31" customWidth="1"/>
    <col min="204" max="204" width="18.875" style="31" customWidth="1"/>
    <col min="205" max="206" width="17" style="31" customWidth="1"/>
    <col min="207" max="207" width="13.25" style="31" customWidth="1"/>
    <col min="208" max="209" width="20.875" style="31" customWidth="1"/>
    <col min="210" max="210" width="39.375" style="31" customWidth="1"/>
    <col min="211" max="211" width="13.625" style="31" customWidth="1"/>
    <col min="212" max="212" width="12.625" style="31" customWidth="1"/>
    <col min="213" max="215" width="18.875" style="31" customWidth="1"/>
    <col min="216" max="218" width="12.625" style="31" customWidth="1"/>
    <col min="219" max="219" width="17" style="31" customWidth="1"/>
    <col min="220" max="221" width="12.625" style="31" customWidth="1"/>
    <col min="222" max="222" width="10.25" style="31" customWidth="1"/>
    <col min="223" max="223" width="26.375" style="31" customWidth="1"/>
    <col min="224" max="224" width="19.75" style="31" customWidth="1"/>
    <col min="225" max="240" width="12.625" style="31" customWidth="1"/>
    <col min="241" max="16384" width="12.625" style="31"/>
  </cols>
  <sheetData>
    <row r="1" spans="1:240" ht="12" customHeight="1"/>
    <row r="2" spans="1:240" ht="40.5" customHeight="1">
      <c r="A2" s="48" t="s">
        <v>0</v>
      </c>
      <c r="B2" s="7" t="s">
        <v>213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>
        <v>4</v>
      </c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>
        <v>5</v>
      </c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>
        <v>6</v>
      </c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>
        <v>7</v>
      </c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>
        <v>8</v>
      </c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</row>
    <row r="6" spans="1:240" ht="18.75" customHeight="1">
      <c r="A6" s="48" t="s">
        <v>5</v>
      </c>
      <c r="B6" s="3"/>
      <c r="C6" s="3"/>
      <c r="D6" s="3"/>
      <c r="E6" s="3"/>
      <c r="F6" s="3" t="s">
        <v>2083</v>
      </c>
      <c r="G6" s="3" t="s">
        <v>196</v>
      </c>
      <c r="H6" s="3" t="s">
        <v>2294</v>
      </c>
      <c r="I6" s="3" t="s">
        <v>2293</v>
      </c>
      <c r="J6" s="3" t="s">
        <v>2081</v>
      </c>
      <c r="K6" s="3" t="s">
        <v>208</v>
      </c>
      <c r="L6" s="3" t="s">
        <v>534</v>
      </c>
      <c r="M6" s="3" t="s">
        <v>2030</v>
      </c>
      <c r="N6" s="3" t="s">
        <v>194</v>
      </c>
      <c r="O6" s="3" t="s">
        <v>2076</v>
      </c>
      <c r="P6" s="3" t="s">
        <v>195</v>
      </c>
      <c r="Q6" s="3" t="s">
        <v>197</v>
      </c>
      <c r="R6" s="3" t="s">
        <v>536</v>
      </c>
      <c r="S6" s="3" t="s">
        <v>2104</v>
      </c>
      <c r="T6" s="3" t="s">
        <v>538</v>
      </c>
      <c r="U6" s="3" t="s">
        <v>540</v>
      </c>
      <c r="V6" s="3" t="s">
        <v>2113</v>
      </c>
      <c r="W6" s="3" t="s">
        <v>215</v>
      </c>
      <c r="X6" s="3" t="s">
        <v>2109</v>
      </c>
      <c r="Y6" s="3" t="s">
        <v>545</v>
      </c>
      <c r="Z6" s="3" t="s">
        <v>198</v>
      </c>
      <c r="AA6" s="3" t="s">
        <v>542</v>
      </c>
      <c r="AB6" s="3" t="s">
        <v>2083</v>
      </c>
      <c r="AC6" s="3" t="s">
        <v>196</v>
      </c>
      <c r="AD6" s="3" t="s">
        <v>2294</v>
      </c>
      <c r="AE6" s="3" t="s">
        <v>2293</v>
      </c>
      <c r="AF6" s="3" t="s">
        <v>2081</v>
      </c>
      <c r="AG6" s="3" t="s">
        <v>208</v>
      </c>
      <c r="AH6" s="3" t="s">
        <v>534</v>
      </c>
      <c r="AI6" s="3" t="s">
        <v>2030</v>
      </c>
      <c r="AJ6" s="3" t="s">
        <v>194</v>
      </c>
      <c r="AK6" s="3" t="s">
        <v>2076</v>
      </c>
      <c r="AL6" s="3" t="s">
        <v>195</v>
      </c>
      <c r="AM6" s="3" t="s">
        <v>197</v>
      </c>
      <c r="AN6" s="3" t="s">
        <v>536</v>
      </c>
      <c r="AO6" s="3" t="s">
        <v>2104</v>
      </c>
      <c r="AP6" s="3" t="s">
        <v>538</v>
      </c>
      <c r="AQ6" s="3" t="s">
        <v>540</v>
      </c>
      <c r="AR6" s="3" t="s">
        <v>2113</v>
      </c>
      <c r="AS6" s="3" t="s">
        <v>215</v>
      </c>
      <c r="AT6" s="3" t="s">
        <v>2109</v>
      </c>
      <c r="AU6" s="3" t="s">
        <v>545</v>
      </c>
      <c r="AV6" s="3" t="s">
        <v>198</v>
      </c>
      <c r="AW6" s="3" t="s">
        <v>2330</v>
      </c>
      <c r="AX6" s="3" t="s">
        <v>542</v>
      </c>
      <c r="AY6" s="3" t="s">
        <v>2083</v>
      </c>
      <c r="AZ6" s="3" t="s">
        <v>196</v>
      </c>
      <c r="BA6" s="3" t="s">
        <v>2294</v>
      </c>
      <c r="BB6" s="3" t="s">
        <v>2293</v>
      </c>
      <c r="BC6" s="3" t="s">
        <v>2348</v>
      </c>
      <c r="BD6" s="3" t="s">
        <v>2081</v>
      </c>
      <c r="BE6" s="3" t="s">
        <v>208</v>
      </c>
      <c r="BF6" s="3" t="s">
        <v>2351</v>
      </c>
      <c r="BG6" s="3" t="s">
        <v>534</v>
      </c>
      <c r="BH6" s="3" t="s">
        <v>2030</v>
      </c>
      <c r="BI6" s="3" t="s">
        <v>194</v>
      </c>
      <c r="BJ6" s="3" t="s">
        <v>2076</v>
      </c>
      <c r="BK6" s="3" t="s">
        <v>195</v>
      </c>
      <c r="BL6" s="3" t="s">
        <v>197</v>
      </c>
      <c r="BM6" s="3" t="s">
        <v>536</v>
      </c>
      <c r="BN6" s="3" t="s">
        <v>2104</v>
      </c>
      <c r="BO6" s="3" t="s">
        <v>538</v>
      </c>
      <c r="BP6" s="3" t="s">
        <v>540</v>
      </c>
      <c r="BQ6" s="3" t="s">
        <v>2113</v>
      </c>
      <c r="BR6" s="3" t="s">
        <v>215</v>
      </c>
      <c r="BS6" s="3" t="s">
        <v>2109</v>
      </c>
      <c r="BT6" s="3" t="s">
        <v>545</v>
      </c>
      <c r="BU6" s="3" t="s">
        <v>198</v>
      </c>
      <c r="BV6" s="3" t="s">
        <v>2330</v>
      </c>
      <c r="BW6" s="3" t="s">
        <v>542</v>
      </c>
      <c r="BX6" s="3" t="s">
        <v>2083</v>
      </c>
      <c r="BY6" s="3" t="s">
        <v>196</v>
      </c>
      <c r="BZ6" s="3" t="s">
        <v>2294</v>
      </c>
      <c r="CA6" s="3" t="s">
        <v>2293</v>
      </c>
      <c r="CB6" s="3" t="s">
        <v>2081</v>
      </c>
      <c r="CC6" s="3" t="s">
        <v>208</v>
      </c>
      <c r="CD6" s="3" t="s">
        <v>534</v>
      </c>
      <c r="CE6" s="3" t="s">
        <v>2030</v>
      </c>
      <c r="CF6" s="3" t="s">
        <v>194</v>
      </c>
      <c r="CG6" s="3" t="s">
        <v>2076</v>
      </c>
      <c r="CH6" s="3" t="s">
        <v>195</v>
      </c>
      <c r="CI6" s="3" t="s">
        <v>197</v>
      </c>
      <c r="CJ6" s="3" t="s">
        <v>536</v>
      </c>
      <c r="CK6" s="3" t="s">
        <v>2104</v>
      </c>
      <c r="CL6" s="3" t="s">
        <v>538</v>
      </c>
      <c r="CM6" s="3" t="s">
        <v>540</v>
      </c>
      <c r="CN6" s="3" t="s">
        <v>2113</v>
      </c>
      <c r="CO6" s="3" t="s">
        <v>215</v>
      </c>
      <c r="CP6" s="3" t="s">
        <v>2109</v>
      </c>
      <c r="CQ6" s="3" t="s">
        <v>545</v>
      </c>
      <c r="CR6" s="3" t="s">
        <v>198</v>
      </c>
      <c r="CS6" s="3" t="s">
        <v>542</v>
      </c>
      <c r="CT6" s="3" t="s">
        <v>2083</v>
      </c>
      <c r="CU6" s="3" t="s">
        <v>196</v>
      </c>
      <c r="CV6" s="3" t="s">
        <v>2294</v>
      </c>
      <c r="CW6" s="3" t="s">
        <v>2293</v>
      </c>
      <c r="CX6" s="3" t="s">
        <v>2081</v>
      </c>
      <c r="CY6" s="3" t="s">
        <v>208</v>
      </c>
      <c r="CZ6" s="3" t="s">
        <v>534</v>
      </c>
      <c r="DA6" s="3" t="s">
        <v>2030</v>
      </c>
      <c r="DB6" s="3" t="s">
        <v>194</v>
      </c>
      <c r="DC6" s="3" t="s">
        <v>2076</v>
      </c>
      <c r="DD6" s="3" t="s">
        <v>195</v>
      </c>
      <c r="DE6" s="3" t="s">
        <v>197</v>
      </c>
      <c r="DF6" s="3" t="s">
        <v>536</v>
      </c>
      <c r="DG6" s="3" t="s">
        <v>2104</v>
      </c>
      <c r="DH6" s="3" t="s">
        <v>538</v>
      </c>
      <c r="DI6" s="3" t="s">
        <v>540</v>
      </c>
      <c r="DJ6" s="3" t="s">
        <v>2113</v>
      </c>
      <c r="DK6" s="3" t="s">
        <v>215</v>
      </c>
      <c r="DL6" s="3" t="s">
        <v>2109</v>
      </c>
      <c r="DM6" s="3" t="s">
        <v>545</v>
      </c>
      <c r="DN6" s="3" t="s">
        <v>198</v>
      </c>
      <c r="DO6" s="3" t="s">
        <v>542</v>
      </c>
      <c r="DP6" s="3" t="s">
        <v>2083</v>
      </c>
      <c r="DQ6" s="3" t="s">
        <v>196</v>
      </c>
      <c r="DR6" s="3" t="s">
        <v>2294</v>
      </c>
      <c r="DS6" s="3" t="s">
        <v>2293</v>
      </c>
      <c r="DT6" s="3" t="s">
        <v>2081</v>
      </c>
      <c r="DU6" s="3" t="s">
        <v>208</v>
      </c>
      <c r="DV6" s="3" t="s">
        <v>534</v>
      </c>
      <c r="DW6" s="3" t="s">
        <v>2030</v>
      </c>
      <c r="DX6" s="3" t="s">
        <v>194</v>
      </c>
      <c r="DY6" s="3" t="s">
        <v>2076</v>
      </c>
      <c r="DZ6" s="3" t="s">
        <v>195</v>
      </c>
      <c r="EA6" s="3" t="s">
        <v>197</v>
      </c>
      <c r="EB6" s="3" t="s">
        <v>536</v>
      </c>
      <c r="EC6" s="3" t="s">
        <v>2104</v>
      </c>
      <c r="ED6" s="3" t="s">
        <v>538</v>
      </c>
      <c r="EE6" s="3" t="s">
        <v>540</v>
      </c>
      <c r="EF6" s="3" t="s">
        <v>2113</v>
      </c>
      <c r="EG6" s="3" t="s">
        <v>215</v>
      </c>
      <c r="EH6" s="3" t="s">
        <v>2109</v>
      </c>
      <c r="EI6" s="3" t="s">
        <v>545</v>
      </c>
      <c r="EJ6" s="3" t="s">
        <v>198</v>
      </c>
      <c r="EK6" s="3" t="s">
        <v>542</v>
      </c>
      <c r="EL6" s="3" t="s">
        <v>2083</v>
      </c>
      <c r="EM6" s="3" t="s">
        <v>196</v>
      </c>
      <c r="EN6" s="3" t="s">
        <v>2294</v>
      </c>
      <c r="EO6" s="3" t="s">
        <v>2293</v>
      </c>
      <c r="EP6" s="3" t="s">
        <v>2081</v>
      </c>
      <c r="EQ6" s="3" t="s">
        <v>208</v>
      </c>
      <c r="ER6" s="3" t="s">
        <v>534</v>
      </c>
      <c r="ES6" s="3" t="s">
        <v>2030</v>
      </c>
      <c r="ET6" s="3" t="s">
        <v>194</v>
      </c>
      <c r="EU6" s="3" t="s">
        <v>2076</v>
      </c>
      <c r="EV6" s="3" t="s">
        <v>195</v>
      </c>
      <c r="EW6" s="3" t="s">
        <v>197</v>
      </c>
      <c r="EX6" s="3" t="s">
        <v>536</v>
      </c>
      <c r="EY6" s="3" t="s">
        <v>2104</v>
      </c>
      <c r="EZ6" s="3" t="s">
        <v>538</v>
      </c>
      <c r="FA6" s="3" t="s">
        <v>540</v>
      </c>
      <c r="FB6" s="3" t="s">
        <v>2113</v>
      </c>
      <c r="FC6" s="3" t="s">
        <v>215</v>
      </c>
      <c r="FD6" s="3" t="s">
        <v>2109</v>
      </c>
      <c r="FE6" s="3" t="s">
        <v>545</v>
      </c>
      <c r="FF6" s="3" t="s">
        <v>198</v>
      </c>
      <c r="FG6" s="3" t="s">
        <v>542</v>
      </c>
      <c r="FH6" s="3" t="s">
        <v>2083</v>
      </c>
      <c r="FI6" s="3" t="s">
        <v>196</v>
      </c>
      <c r="FJ6" s="3" t="s">
        <v>2294</v>
      </c>
      <c r="FK6" s="3" t="s">
        <v>2293</v>
      </c>
      <c r="FL6" s="3" t="s">
        <v>2081</v>
      </c>
      <c r="FM6" s="3" t="s">
        <v>208</v>
      </c>
      <c r="FN6" s="3" t="s">
        <v>534</v>
      </c>
      <c r="FO6" s="3" t="s">
        <v>2030</v>
      </c>
      <c r="FP6" s="3" t="s">
        <v>194</v>
      </c>
      <c r="FQ6" s="3" t="s">
        <v>2076</v>
      </c>
      <c r="FR6" s="3" t="s">
        <v>195</v>
      </c>
      <c r="FS6" s="3" t="s">
        <v>197</v>
      </c>
      <c r="FT6" s="3" t="s">
        <v>536</v>
      </c>
      <c r="FU6" s="3" t="s">
        <v>2104</v>
      </c>
      <c r="FV6" s="3" t="s">
        <v>538</v>
      </c>
      <c r="FW6" s="3" t="s">
        <v>540</v>
      </c>
      <c r="FX6" s="3" t="s">
        <v>2113</v>
      </c>
      <c r="FY6" s="3" t="s">
        <v>215</v>
      </c>
      <c r="FZ6" s="3" t="s">
        <v>2109</v>
      </c>
      <c r="GA6" s="3" t="s">
        <v>545</v>
      </c>
      <c r="GB6" s="3" t="s">
        <v>198</v>
      </c>
      <c r="GC6" s="3" t="s">
        <v>542</v>
      </c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</row>
    <row r="7" spans="1:240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40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2031</v>
      </c>
      <c r="G8" s="4" t="s">
        <v>7</v>
      </c>
      <c r="H8" s="4" t="s">
        <v>249</v>
      </c>
      <c r="I8" s="4" t="s">
        <v>173</v>
      </c>
      <c r="J8" s="4" t="s">
        <v>2031</v>
      </c>
      <c r="K8" s="4" t="s">
        <v>173</v>
      </c>
      <c r="L8" s="4" t="s">
        <v>173</v>
      </c>
      <c r="M8" s="4" t="s">
        <v>2031</v>
      </c>
      <c r="N8" s="4" t="s">
        <v>7</v>
      </c>
      <c r="O8" s="4" t="s">
        <v>2031</v>
      </c>
      <c r="P8" s="4" t="s">
        <v>7</v>
      </c>
      <c r="Q8" s="4" t="s">
        <v>7</v>
      </c>
      <c r="R8" s="4" t="s">
        <v>9</v>
      </c>
      <c r="S8" s="4" t="s">
        <v>2031</v>
      </c>
      <c r="T8" s="4" t="s">
        <v>173</v>
      </c>
      <c r="U8" s="4" t="s">
        <v>173</v>
      </c>
      <c r="V8" s="4" t="s">
        <v>2031</v>
      </c>
      <c r="W8" s="4" t="s">
        <v>173</v>
      </c>
      <c r="X8" s="4" t="s">
        <v>2031</v>
      </c>
      <c r="Y8" s="4" t="s">
        <v>173</v>
      </c>
      <c r="Z8" s="4" t="s">
        <v>7</v>
      </c>
      <c r="AA8" s="4" t="s">
        <v>543</v>
      </c>
      <c r="AB8" s="4" t="s">
        <v>2031</v>
      </c>
      <c r="AC8" s="4" t="s">
        <v>7</v>
      </c>
      <c r="AD8" s="4" t="s">
        <v>249</v>
      </c>
      <c r="AE8" s="4" t="s">
        <v>173</v>
      </c>
      <c r="AF8" s="4" t="s">
        <v>2031</v>
      </c>
      <c r="AG8" s="4" t="s">
        <v>173</v>
      </c>
      <c r="AH8" s="4" t="s">
        <v>173</v>
      </c>
      <c r="AI8" s="4" t="s">
        <v>2031</v>
      </c>
      <c r="AJ8" s="4" t="s">
        <v>7</v>
      </c>
      <c r="AK8" s="4" t="s">
        <v>2031</v>
      </c>
      <c r="AL8" s="4" t="s">
        <v>7</v>
      </c>
      <c r="AM8" s="4" t="s">
        <v>7</v>
      </c>
      <c r="AN8" s="4" t="s">
        <v>9</v>
      </c>
      <c r="AO8" s="4" t="s">
        <v>2031</v>
      </c>
      <c r="AP8" s="4" t="s">
        <v>173</v>
      </c>
      <c r="AQ8" s="4" t="s">
        <v>173</v>
      </c>
      <c r="AR8" s="4" t="s">
        <v>2031</v>
      </c>
      <c r="AS8" s="4" t="s">
        <v>173</v>
      </c>
      <c r="AT8" s="4" t="s">
        <v>2031</v>
      </c>
      <c r="AU8" s="4" t="s">
        <v>173</v>
      </c>
      <c r="AV8" s="4" t="s">
        <v>7</v>
      </c>
      <c r="AW8" s="4" t="s">
        <v>2329</v>
      </c>
      <c r="AX8" s="4" t="s">
        <v>543</v>
      </c>
      <c r="AY8" s="4" t="s">
        <v>2031</v>
      </c>
      <c r="AZ8" s="4" t="s">
        <v>7</v>
      </c>
      <c r="BA8" s="4" t="s">
        <v>249</v>
      </c>
      <c r="BB8" s="4" t="s">
        <v>173</v>
      </c>
      <c r="BC8" s="4" t="s">
        <v>2349</v>
      </c>
      <c r="BD8" s="4" t="s">
        <v>2031</v>
      </c>
      <c r="BE8" s="4" t="s">
        <v>173</v>
      </c>
      <c r="BF8" s="4" t="s">
        <v>2349</v>
      </c>
      <c r="BG8" s="4" t="s">
        <v>173</v>
      </c>
      <c r="BH8" s="4" t="s">
        <v>2031</v>
      </c>
      <c r="BI8" s="4" t="s">
        <v>7</v>
      </c>
      <c r="BJ8" s="4" t="s">
        <v>2031</v>
      </c>
      <c r="BK8" s="4" t="s">
        <v>7</v>
      </c>
      <c r="BL8" s="4" t="s">
        <v>7</v>
      </c>
      <c r="BM8" s="4" t="s">
        <v>9</v>
      </c>
      <c r="BN8" s="4" t="s">
        <v>2031</v>
      </c>
      <c r="BO8" s="4" t="s">
        <v>173</v>
      </c>
      <c r="BP8" s="4" t="s">
        <v>173</v>
      </c>
      <c r="BQ8" s="4" t="s">
        <v>2031</v>
      </c>
      <c r="BR8" s="4" t="s">
        <v>173</v>
      </c>
      <c r="BS8" s="4" t="s">
        <v>2031</v>
      </c>
      <c r="BT8" s="4" t="s">
        <v>173</v>
      </c>
      <c r="BU8" s="4" t="s">
        <v>7</v>
      </c>
      <c r="BV8" s="4" t="s">
        <v>2329</v>
      </c>
      <c r="BW8" s="4" t="s">
        <v>543</v>
      </c>
      <c r="BX8" s="4" t="s">
        <v>2031</v>
      </c>
      <c r="BY8" s="4" t="s">
        <v>7</v>
      </c>
      <c r="BZ8" s="4" t="s">
        <v>249</v>
      </c>
      <c r="CA8" s="4" t="s">
        <v>173</v>
      </c>
      <c r="CB8" s="4" t="s">
        <v>2031</v>
      </c>
      <c r="CC8" s="4" t="s">
        <v>173</v>
      </c>
      <c r="CD8" s="4" t="s">
        <v>173</v>
      </c>
      <c r="CE8" s="4" t="s">
        <v>2031</v>
      </c>
      <c r="CF8" s="4" t="s">
        <v>7</v>
      </c>
      <c r="CG8" s="4" t="s">
        <v>2031</v>
      </c>
      <c r="CH8" s="4" t="s">
        <v>7</v>
      </c>
      <c r="CI8" s="4" t="s">
        <v>7</v>
      </c>
      <c r="CJ8" s="4" t="s">
        <v>9</v>
      </c>
      <c r="CK8" s="4" t="s">
        <v>2031</v>
      </c>
      <c r="CL8" s="4" t="s">
        <v>173</v>
      </c>
      <c r="CM8" s="4" t="s">
        <v>173</v>
      </c>
      <c r="CN8" s="4" t="s">
        <v>2031</v>
      </c>
      <c r="CO8" s="4" t="s">
        <v>173</v>
      </c>
      <c r="CP8" s="4" t="s">
        <v>2031</v>
      </c>
      <c r="CQ8" s="4" t="s">
        <v>173</v>
      </c>
      <c r="CR8" s="4" t="s">
        <v>7</v>
      </c>
      <c r="CS8" s="4" t="s">
        <v>543</v>
      </c>
      <c r="CT8" s="4" t="s">
        <v>249</v>
      </c>
      <c r="CU8" s="4" t="s">
        <v>7</v>
      </c>
      <c r="CV8" s="4" t="s">
        <v>249</v>
      </c>
      <c r="CW8" s="4" t="s">
        <v>173</v>
      </c>
      <c r="CX8" s="4" t="s">
        <v>249</v>
      </c>
      <c r="CY8" s="4" t="s">
        <v>173</v>
      </c>
      <c r="CZ8" s="4" t="s">
        <v>173</v>
      </c>
      <c r="DA8" s="4" t="s">
        <v>249</v>
      </c>
      <c r="DB8" s="4" t="s">
        <v>7</v>
      </c>
      <c r="DC8" s="4" t="s">
        <v>249</v>
      </c>
      <c r="DD8" s="4" t="s">
        <v>7</v>
      </c>
      <c r="DE8" s="4" t="s">
        <v>7</v>
      </c>
      <c r="DF8" s="4" t="s">
        <v>9</v>
      </c>
      <c r="DG8" s="4" t="s">
        <v>249</v>
      </c>
      <c r="DH8" s="4" t="s">
        <v>173</v>
      </c>
      <c r="DI8" s="4" t="s">
        <v>173</v>
      </c>
      <c r="DJ8" s="4" t="s">
        <v>249</v>
      </c>
      <c r="DK8" s="4" t="s">
        <v>173</v>
      </c>
      <c r="DL8" s="4" t="s">
        <v>249</v>
      </c>
      <c r="DM8" s="4" t="s">
        <v>173</v>
      </c>
      <c r="DN8" s="4" t="s">
        <v>7</v>
      </c>
      <c r="DO8" s="4" t="s">
        <v>543</v>
      </c>
      <c r="DP8" s="4" t="s">
        <v>249</v>
      </c>
      <c r="DQ8" s="4" t="s">
        <v>7</v>
      </c>
      <c r="DR8" s="4" t="s">
        <v>249</v>
      </c>
      <c r="DS8" s="4" t="s">
        <v>173</v>
      </c>
      <c r="DT8" s="4" t="s">
        <v>249</v>
      </c>
      <c r="DU8" s="4" t="s">
        <v>173</v>
      </c>
      <c r="DV8" s="4" t="s">
        <v>173</v>
      </c>
      <c r="DW8" s="4" t="s">
        <v>249</v>
      </c>
      <c r="DX8" s="4" t="s">
        <v>7</v>
      </c>
      <c r="DY8" s="4" t="s">
        <v>249</v>
      </c>
      <c r="DZ8" s="4" t="s">
        <v>7</v>
      </c>
      <c r="EA8" s="4" t="s">
        <v>7</v>
      </c>
      <c r="EB8" s="4" t="s">
        <v>9</v>
      </c>
      <c r="EC8" s="4" t="s">
        <v>249</v>
      </c>
      <c r="ED8" s="4" t="s">
        <v>173</v>
      </c>
      <c r="EE8" s="4" t="s">
        <v>173</v>
      </c>
      <c r="EF8" s="4" t="s">
        <v>249</v>
      </c>
      <c r="EG8" s="4" t="s">
        <v>173</v>
      </c>
      <c r="EH8" s="4" t="s">
        <v>249</v>
      </c>
      <c r="EI8" s="4" t="s">
        <v>173</v>
      </c>
      <c r="EJ8" s="4" t="s">
        <v>7</v>
      </c>
      <c r="EK8" s="4" t="s">
        <v>543</v>
      </c>
      <c r="EL8" s="4" t="s">
        <v>249</v>
      </c>
      <c r="EM8" s="4" t="s">
        <v>7</v>
      </c>
      <c r="EN8" s="4" t="s">
        <v>249</v>
      </c>
      <c r="EO8" s="4" t="s">
        <v>173</v>
      </c>
      <c r="EP8" s="4" t="s">
        <v>249</v>
      </c>
      <c r="EQ8" s="4" t="s">
        <v>173</v>
      </c>
      <c r="ER8" s="4" t="s">
        <v>173</v>
      </c>
      <c r="ES8" s="4" t="s">
        <v>249</v>
      </c>
      <c r="ET8" s="4" t="s">
        <v>7</v>
      </c>
      <c r="EU8" s="4" t="s">
        <v>249</v>
      </c>
      <c r="EV8" s="4" t="s">
        <v>7</v>
      </c>
      <c r="EW8" s="4" t="s">
        <v>7</v>
      </c>
      <c r="EX8" s="4" t="s">
        <v>9</v>
      </c>
      <c r="EY8" s="4" t="s">
        <v>249</v>
      </c>
      <c r="EZ8" s="4" t="s">
        <v>173</v>
      </c>
      <c r="FA8" s="4" t="s">
        <v>173</v>
      </c>
      <c r="FB8" s="4" t="s">
        <v>249</v>
      </c>
      <c r="FC8" s="4" t="s">
        <v>173</v>
      </c>
      <c r="FD8" s="4" t="s">
        <v>249</v>
      </c>
      <c r="FE8" s="4" t="s">
        <v>173</v>
      </c>
      <c r="FF8" s="4" t="s">
        <v>7</v>
      </c>
      <c r="FG8" s="4" t="s">
        <v>543</v>
      </c>
      <c r="FH8" s="4" t="s">
        <v>249</v>
      </c>
      <c r="FI8" s="4" t="s">
        <v>7</v>
      </c>
      <c r="FJ8" s="4" t="s">
        <v>249</v>
      </c>
      <c r="FK8" s="4" t="s">
        <v>173</v>
      </c>
      <c r="FL8" s="4" t="s">
        <v>249</v>
      </c>
      <c r="FM8" s="4" t="s">
        <v>173</v>
      </c>
      <c r="FN8" s="4" t="s">
        <v>173</v>
      </c>
      <c r="FO8" s="4" t="s">
        <v>249</v>
      </c>
      <c r="FP8" s="4" t="s">
        <v>7</v>
      </c>
      <c r="FQ8" s="4" t="s">
        <v>249</v>
      </c>
      <c r="FR8" s="4" t="s">
        <v>7</v>
      </c>
      <c r="FS8" s="4" t="s">
        <v>7</v>
      </c>
      <c r="FT8" s="4" t="s">
        <v>9</v>
      </c>
      <c r="FU8" s="4" t="s">
        <v>249</v>
      </c>
      <c r="FV8" s="4" t="s">
        <v>173</v>
      </c>
      <c r="FW8" s="4" t="s">
        <v>173</v>
      </c>
      <c r="FX8" s="4" t="s">
        <v>249</v>
      </c>
      <c r="FY8" s="4" t="s">
        <v>173</v>
      </c>
      <c r="FZ8" s="4" t="s">
        <v>249</v>
      </c>
      <c r="GA8" s="4" t="s">
        <v>173</v>
      </c>
      <c r="GB8" s="4" t="s">
        <v>7</v>
      </c>
      <c r="GC8" s="4" t="s">
        <v>543</v>
      </c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</row>
    <row r="9" spans="1:240" ht="30.7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2084</v>
      </c>
      <c r="G9" s="5" t="s">
        <v>2296</v>
      </c>
      <c r="H9" s="5" t="s">
        <v>2296</v>
      </c>
      <c r="I9" s="9" t="s">
        <v>2295</v>
      </c>
      <c r="J9" s="5" t="s">
        <v>2295</v>
      </c>
      <c r="K9" s="9" t="s">
        <v>209</v>
      </c>
      <c r="L9" s="9" t="s">
        <v>535</v>
      </c>
      <c r="M9" s="9" t="s">
        <v>2032</v>
      </c>
      <c r="N9" s="9" t="s">
        <v>203</v>
      </c>
      <c r="O9" s="9" t="s">
        <v>2077</v>
      </c>
      <c r="P9" s="5" t="s">
        <v>204</v>
      </c>
      <c r="Q9" s="6" t="s">
        <v>206</v>
      </c>
      <c r="R9" s="6" t="s">
        <v>537</v>
      </c>
      <c r="S9" s="6" t="s">
        <v>2105</v>
      </c>
      <c r="T9" s="6" t="s">
        <v>539</v>
      </c>
      <c r="U9" s="6" t="s">
        <v>541</v>
      </c>
      <c r="V9" s="6" t="s">
        <v>2114</v>
      </c>
      <c r="W9" s="6" t="s">
        <v>216</v>
      </c>
      <c r="X9" s="6" t="s">
        <v>2110</v>
      </c>
      <c r="Y9" s="6" t="s">
        <v>546</v>
      </c>
      <c r="Z9" s="6" t="s">
        <v>207</v>
      </c>
      <c r="AA9" s="6" t="s">
        <v>544</v>
      </c>
      <c r="AB9" s="9" t="s">
        <v>2084</v>
      </c>
      <c r="AC9" s="5" t="s">
        <v>205</v>
      </c>
      <c r="AD9" s="5" t="s">
        <v>2296</v>
      </c>
      <c r="AE9" s="9" t="s">
        <v>2295</v>
      </c>
      <c r="AF9" s="5" t="s">
        <v>2082</v>
      </c>
      <c r="AG9" s="9" t="s">
        <v>209</v>
      </c>
      <c r="AH9" s="9" t="s">
        <v>535</v>
      </c>
      <c r="AI9" s="9" t="s">
        <v>2032</v>
      </c>
      <c r="AJ9" s="9" t="s">
        <v>203</v>
      </c>
      <c r="AK9" s="9" t="s">
        <v>2077</v>
      </c>
      <c r="AL9" s="5" t="s">
        <v>204</v>
      </c>
      <c r="AM9" s="6" t="s">
        <v>206</v>
      </c>
      <c r="AN9" s="6" t="s">
        <v>537</v>
      </c>
      <c r="AO9" s="6" t="s">
        <v>2105</v>
      </c>
      <c r="AP9" s="6" t="s">
        <v>539</v>
      </c>
      <c r="AQ9" s="6" t="s">
        <v>541</v>
      </c>
      <c r="AR9" s="6" t="s">
        <v>2114</v>
      </c>
      <c r="AS9" s="6" t="s">
        <v>216</v>
      </c>
      <c r="AT9" s="6" t="s">
        <v>2110</v>
      </c>
      <c r="AU9" s="6" t="s">
        <v>546</v>
      </c>
      <c r="AV9" s="6" t="s">
        <v>207</v>
      </c>
      <c r="AW9" s="6" t="s">
        <v>2331</v>
      </c>
      <c r="AX9" s="6" t="s">
        <v>544</v>
      </c>
      <c r="AY9" s="9" t="s">
        <v>2084</v>
      </c>
      <c r="AZ9" s="5" t="s">
        <v>205</v>
      </c>
      <c r="BA9" s="5" t="s">
        <v>2296</v>
      </c>
      <c r="BB9" s="9" t="s">
        <v>2295</v>
      </c>
      <c r="BC9" s="9" t="s">
        <v>2350</v>
      </c>
      <c r="BD9" s="5" t="s">
        <v>2082</v>
      </c>
      <c r="BE9" s="9" t="s">
        <v>209</v>
      </c>
      <c r="BF9" s="9" t="s">
        <v>2352</v>
      </c>
      <c r="BG9" s="9" t="s">
        <v>535</v>
      </c>
      <c r="BH9" s="9" t="s">
        <v>2032</v>
      </c>
      <c r="BI9" s="9" t="s">
        <v>203</v>
      </c>
      <c r="BJ9" s="9" t="s">
        <v>2077</v>
      </c>
      <c r="BK9" s="5" t="s">
        <v>204</v>
      </c>
      <c r="BL9" s="6" t="s">
        <v>206</v>
      </c>
      <c r="BM9" s="6" t="s">
        <v>537</v>
      </c>
      <c r="BN9" s="6" t="s">
        <v>2105</v>
      </c>
      <c r="BO9" s="6" t="s">
        <v>539</v>
      </c>
      <c r="BP9" s="6" t="s">
        <v>541</v>
      </c>
      <c r="BQ9" s="6" t="s">
        <v>2114</v>
      </c>
      <c r="BR9" s="6" t="s">
        <v>216</v>
      </c>
      <c r="BS9" s="6" t="s">
        <v>2110</v>
      </c>
      <c r="BT9" s="6" t="s">
        <v>546</v>
      </c>
      <c r="BU9" s="6" t="s">
        <v>207</v>
      </c>
      <c r="BV9" s="6" t="s">
        <v>2331</v>
      </c>
      <c r="BW9" s="6" t="s">
        <v>544</v>
      </c>
      <c r="BX9" s="9" t="s">
        <v>2084</v>
      </c>
      <c r="BY9" s="5" t="s">
        <v>205</v>
      </c>
      <c r="BZ9" s="5" t="s">
        <v>2296</v>
      </c>
      <c r="CA9" s="9" t="s">
        <v>2295</v>
      </c>
      <c r="CB9" s="5" t="s">
        <v>2082</v>
      </c>
      <c r="CC9" s="9" t="s">
        <v>209</v>
      </c>
      <c r="CD9" s="9" t="s">
        <v>535</v>
      </c>
      <c r="CE9" s="9" t="s">
        <v>2032</v>
      </c>
      <c r="CF9" s="9" t="s">
        <v>203</v>
      </c>
      <c r="CG9" s="9" t="s">
        <v>2077</v>
      </c>
      <c r="CH9" s="5" t="s">
        <v>204</v>
      </c>
      <c r="CI9" s="6" t="s">
        <v>206</v>
      </c>
      <c r="CJ9" s="6" t="s">
        <v>537</v>
      </c>
      <c r="CK9" s="6" t="s">
        <v>2105</v>
      </c>
      <c r="CL9" s="6" t="s">
        <v>539</v>
      </c>
      <c r="CM9" s="6" t="s">
        <v>541</v>
      </c>
      <c r="CN9" s="6" t="s">
        <v>2114</v>
      </c>
      <c r="CO9" s="6" t="s">
        <v>216</v>
      </c>
      <c r="CP9" s="6" t="s">
        <v>2110</v>
      </c>
      <c r="CQ9" s="6" t="s">
        <v>546</v>
      </c>
      <c r="CR9" s="6" t="s">
        <v>207</v>
      </c>
      <c r="CS9" s="6" t="s">
        <v>544</v>
      </c>
      <c r="CT9" s="9" t="s">
        <v>205</v>
      </c>
      <c r="CU9" s="5" t="s">
        <v>205</v>
      </c>
      <c r="CV9" s="5" t="s">
        <v>2296</v>
      </c>
      <c r="CW9" s="9" t="s">
        <v>2295</v>
      </c>
      <c r="CX9" s="5" t="s">
        <v>209</v>
      </c>
      <c r="CY9" s="9" t="s">
        <v>209</v>
      </c>
      <c r="CZ9" s="9" t="s">
        <v>535</v>
      </c>
      <c r="DA9" s="9" t="s">
        <v>203</v>
      </c>
      <c r="DB9" s="9" t="s">
        <v>203</v>
      </c>
      <c r="DC9" s="9" t="s">
        <v>2077</v>
      </c>
      <c r="DD9" s="5" t="s">
        <v>204</v>
      </c>
      <c r="DE9" s="6" t="s">
        <v>206</v>
      </c>
      <c r="DF9" s="6" t="s">
        <v>537</v>
      </c>
      <c r="DG9" s="6" t="s">
        <v>2105</v>
      </c>
      <c r="DH9" s="6" t="s">
        <v>539</v>
      </c>
      <c r="DI9" s="6" t="s">
        <v>541</v>
      </c>
      <c r="DJ9" s="6" t="s">
        <v>216</v>
      </c>
      <c r="DK9" s="6" t="s">
        <v>216</v>
      </c>
      <c r="DL9" s="6" t="s">
        <v>546</v>
      </c>
      <c r="DM9" s="6" t="s">
        <v>546</v>
      </c>
      <c r="DN9" s="6" t="s">
        <v>207</v>
      </c>
      <c r="DO9" s="6" t="s">
        <v>544</v>
      </c>
      <c r="DP9" s="9" t="s">
        <v>205</v>
      </c>
      <c r="DQ9" s="5" t="s">
        <v>205</v>
      </c>
      <c r="DR9" s="5" t="s">
        <v>2296</v>
      </c>
      <c r="DS9" s="9" t="s">
        <v>2295</v>
      </c>
      <c r="DT9" s="5" t="s">
        <v>209</v>
      </c>
      <c r="DU9" s="9" t="s">
        <v>209</v>
      </c>
      <c r="DV9" s="9" t="s">
        <v>535</v>
      </c>
      <c r="DW9" s="9" t="s">
        <v>203</v>
      </c>
      <c r="DX9" s="9" t="s">
        <v>203</v>
      </c>
      <c r="DY9" s="9" t="s">
        <v>2077</v>
      </c>
      <c r="DZ9" s="5" t="s">
        <v>204</v>
      </c>
      <c r="EA9" s="6" t="s">
        <v>206</v>
      </c>
      <c r="EB9" s="6" t="s">
        <v>537</v>
      </c>
      <c r="EC9" s="6" t="s">
        <v>2105</v>
      </c>
      <c r="ED9" s="6" t="s">
        <v>539</v>
      </c>
      <c r="EE9" s="6" t="s">
        <v>541</v>
      </c>
      <c r="EF9" s="6" t="s">
        <v>216</v>
      </c>
      <c r="EG9" s="6" t="s">
        <v>216</v>
      </c>
      <c r="EH9" s="6" t="s">
        <v>546</v>
      </c>
      <c r="EI9" s="6" t="s">
        <v>546</v>
      </c>
      <c r="EJ9" s="6" t="s">
        <v>207</v>
      </c>
      <c r="EK9" s="6" t="s">
        <v>544</v>
      </c>
      <c r="EL9" s="9" t="s">
        <v>205</v>
      </c>
      <c r="EM9" s="5" t="s">
        <v>205</v>
      </c>
      <c r="EN9" s="5" t="s">
        <v>2296</v>
      </c>
      <c r="EO9" s="9" t="s">
        <v>2295</v>
      </c>
      <c r="EP9" s="5" t="s">
        <v>209</v>
      </c>
      <c r="EQ9" s="9" t="s">
        <v>209</v>
      </c>
      <c r="ER9" s="9" t="s">
        <v>535</v>
      </c>
      <c r="ES9" s="9" t="s">
        <v>203</v>
      </c>
      <c r="ET9" s="9" t="s">
        <v>203</v>
      </c>
      <c r="EU9" s="9" t="s">
        <v>2077</v>
      </c>
      <c r="EV9" s="5" t="s">
        <v>204</v>
      </c>
      <c r="EW9" s="6" t="s">
        <v>206</v>
      </c>
      <c r="EX9" s="6" t="s">
        <v>537</v>
      </c>
      <c r="EY9" s="6" t="s">
        <v>2105</v>
      </c>
      <c r="EZ9" s="6" t="s">
        <v>539</v>
      </c>
      <c r="FA9" s="6" t="s">
        <v>541</v>
      </c>
      <c r="FB9" s="6" t="s">
        <v>216</v>
      </c>
      <c r="FC9" s="6" t="s">
        <v>216</v>
      </c>
      <c r="FD9" s="6" t="s">
        <v>546</v>
      </c>
      <c r="FE9" s="6" t="s">
        <v>546</v>
      </c>
      <c r="FF9" s="6" t="s">
        <v>207</v>
      </c>
      <c r="FG9" s="6" t="s">
        <v>544</v>
      </c>
      <c r="FH9" s="9" t="s">
        <v>205</v>
      </c>
      <c r="FI9" s="5" t="s">
        <v>205</v>
      </c>
      <c r="FJ9" s="5" t="s">
        <v>2296</v>
      </c>
      <c r="FK9" s="9" t="s">
        <v>2295</v>
      </c>
      <c r="FL9" s="5" t="s">
        <v>209</v>
      </c>
      <c r="FM9" s="9" t="s">
        <v>209</v>
      </c>
      <c r="FN9" s="9" t="s">
        <v>535</v>
      </c>
      <c r="FO9" s="9" t="s">
        <v>203</v>
      </c>
      <c r="FP9" s="9" t="s">
        <v>203</v>
      </c>
      <c r="FQ9" s="9" t="s">
        <v>2077</v>
      </c>
      <c r="FR9" s="5" t="s">
        <v>204</v>
      </c>
      <c r="FS9" s="6" t="s">
        <v>206</v>
      </c>
      <c r="FT9" s="6" t="s">
        <v>537</v>
      </c>
      <c r="FU9" s="6" t="s">
        <v>2105</v>
      </c>
      <c r="FV9" s="6" t="s">
        <v>539</v>
      </c>
      <c r="FW9" s="6" t="s">
        <v>541</v>
      </c>
      <c r="FX9" s="6" t="s">
        <v>216</v>
      </c>
      <c r="FY9" s="6" t="s">
        <v>216</v>
      </c>
      <c r="FZ9" s="6" t="s">
        <v>546</v>
      </c>
      <c r="GA9" s="6" t="s">
        <v>546</v>
      </c>
      <c r="GB9" s="6" t="s">
        <v>207</v>
      </c>
      <c r="GC9" s="6" t="s">
        <v>544</v>
      </c>
      <c r="GD9" s="9"/>
      <c r="GE9" s="5"/>
      <c r="GF9" s="5"/>
      <c r="GG9" s="9"/>
      <c r="GH9" s="9"/>
      <c r="GI9" s="9"/>
      <c r="GJ9" s="9"/>
      <c r="GK9" s="9"/>
      <c r="GL9" s="5"/>
      <c r="GM9" s="6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5"/>
      <c r="GZ9" s="9"/>
      <c r="HA9" s="9"/>
      <c r="HB9" s="9"/>
      <c r="HC9" s="5"/>
      <c r="HD9" s="6"/>
      <c r="HE9" s="6"/>
      <c r="HF9" s="6"/>
      <c r="HG9" s="6"/>
      <c r="HH9" s="6"/>
      <c r="HI9" s="6"/>
      <c r="HJ9" s="6"/>
      <c r="HK9" s="6"/>
      <c r="HL9" s="5"/>
      <c r="HM9" s="9"/>
      <c r="HN9" s="9"/>
      <c r="HO9" s="9"/>
      <c r="HP9" s="5"/>
      <c r="HQ9" s="6"/>
      <c r="HR9" s="6"/>
      <c r="HS9" s="6"/>
      <c r="HT9" s="6"/>
      <c r="HU9" s="6"/>
      <c r="HV9" s="6"/>
      <c r="HW9" s="6"/>
      <c r="HX9" s="6"/>
      <c r="HY9" s="5"/>
      <c r="HZ9" s="5"/>
      <c r="IA9" s="5"/>
      <c r="IB9" s="5"/>
      <c r="IC9" s="5"/>
      <c r="ID9" s="5"/>
      <c r="IE9" s="5"/>
      <c r="IF9" s="5"/>
    </row>
    <row r="10" spans="1:240" ht="48" customHeight="1">
      <c r="A10" s="48" t="s">
        <v>12</v>
      </c>
      <c r="B10" s="5"/>
      <c r="C10" s="6"/>
      <c r="D10" s="6"/>
      <c r="E10" s="6" t="s">
        <v>214</v>
      </c>
      <c r="F10" s="6"/>
      <c r="G10" s="6" t="s">
        <v>678</v>
      </c>
      <c r="H10" s="6"/>
      <c r="I10" s="6" t="s">
        <v>1105</v>
      </c>
      <c r="J10" s="6"/>
      <c r="K10" s="6" t="s">
        <v>1105</v>
      </c>
      <c r="L10" s="6"/>
      <c r="M10" s="6"/>
      <c r="N10" s="6" t="s">
        <v>709</v>
      </c>
      <c r="O10" s="6"/>
      <c r="P10" s="6" t="s">
        <v>722</v>
      </c>
      <c r="Q10" s="6"/>
      <c r="R10" s="6"/>
      <c r="S10" s="6"/>
      <c r="T10" s="6" t="s">
        <v>722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678</v>
      </c>
      <c r="AD10" s="6"/>
      <c r="AE10" s="6" t="s">
        <v>1105</v>
      </c>
      <c r="AF10" s="6"/>
      <c r="AG10" s="6" t="s">
        <v>1105</v>
      </c>
      <c r="AH10" s="6"/>
      <c r="AI10" s="6"/>
      <c r="AJ10" s="6" t="s">
        <v>709</v>
      </c>
      <c r="AK10" s="6"/>
      <c r="AL10" s="6" t="s">
        <v>722</v>
      </c>
      <c r="AM10" s="6"/>
      <c r="AN10" s="6"/>
      <c r="AO10" s="6"/>
      <c r="AP10" s="6" t="s">
        <v>722</v>
      </c>
      <c r="AQ10" s="6"/>
      <c r="AR10" s="6"/>
      <c r="AS10" s="6"/>
      <c r="AT10" s="6"/>
      <c r="AU10" s="6"/>
      <c r="AV10" s="6" t="s">
        <v>210</v>
      </c>
      <c r="AW10" s="6" t="s">
        <v>2332</v>
      </c>
      <c r="AX10" s="5"/>
      <c r="AY10" s="6"/>
      <c r="AZ10" s="6" t="s">
        <v>678</v>
      </c>
      <c r="BA10" s="6"/>
      <c r="BB10" s="6" t="s">
        <v>1105</v>
      </c>
      <c r="BC10" s="6"/>
      <c r="BD10" s="6"/>
      <c r="BE10" s="6" t="s">
        <v>1105</v>
      </c>
      <c r="BF10" s="6"/>
      <c r="BG10" s="6"/>
      <c r="BH10" s="6"/>
      <c r="BI10" s="6" t="s">
        <v>709</v>
      </c>
      <c r="BJ10" s="6"/>
      <c r="BK10" s="6" t="s">
        <v>722</v>
      </c>
      <c r="BL10" s="6"/>
      <c r="BM10" s="6"/>
      <c r="BN10" s="6"/>
      <c r="BO10" s="6" t="s">
        <v>722</v>
      </c>
      <c r="BP10" s="6"/>
      <c r="BQ10" s="6"/>
      <c r="BR10" s="6"/>
      <c r="BS10" s="6"/>
      <c r="BT10" s="6"/>
      <c r="BU10" s="6" t="s">
        <v>210</v>
      </c>
      <c r="BV10" s="6" t="s">
        <v>2332</v>
      </c>
      <c r="BW10" s="5"/>
      <c r="BX10" s="6"/>
      <c r="BY10" s="6" t="s">
        <v>678</v>
      </c>
      <c r="BZ10" s="6"/>
      <c r="CA10" s="6" t="s">
        <v>1105</v>
      </c>
      <c r="CB10" s="6"/>
      <c r="CC10" s="6" t="s">
        <v>1105</v>
      </c>
      <c r="CD10" s="6"/>
      <c r="CE10" s="6"/>
      <c r="CF10" s="6" t="s">
        <v>709</v>
      </c>
      <c r="CG10" s="6"/>
      <c r="CH10" s="6" t="s">
        <v>722</v>
      </c>
      <c r="CI10" s="6"/>
      <c r="CJ10" s="6"/>
      <c r="CK10" s="6"/>
      <c r="CL10" s="6" t="s">
        <v>722</v>
      </c>
      <c r="CM10" s="6"/>
      <c r="CN10" s="6"/>
      <c r="CO10" s="6"/>
      <c r="CP10" s="6"/>
      <c r="CQ10" s="6"/>
      <c r="CR10" s="6" t="s">
        <v>210</v>
      </c>
      <c r="CS10" s="5"/>
      <c r="CT10" s="6"/>
      <c r="CU10" s="6" t="s">
        <v>678</v>
      </c>
      <c r="CV10" s="6"/>
      <c r="CW10" s="6" t="s">
        <v>1105</v>
      </c>
      <c r="CX10" s="6"/>
      <c r="CY10" s="6" t="s">
        <v>1105</v>
      </c>
      <c r="CZ10" s="6"/>
      <c r="DA10" s="6"/>
      <c r="DB10" s="6" t="s">
        <v>709</v>
      </c>
      <c r="DC10" s="6"/>
      <c r="DD10" s="6" t="s">
        <v>722</v>
      </c>
      <c r="DE10" s="6"/>
      <c r="DF10" s="6"/>
      <c r="DG10" s="6"/>
      <c r="DH10" s="6" t="s">
        <v>722</v>
      </c>
      <c r="DI10" s="6"/>
      <c r="DJ10" s="6"/>
      <c r="DK10" s="6"/>
      <c r="DL10" s="6"/>
      <c r="DM10" s="6"/>
      <c r="DN10" s="6" t="s">
        <v>210</v>
      </c>
      <c r="DO10" s="5"/>
      <c r="DP10" s="6"/>
      <c r="DQ10" s="6" t="s">
        <v>678</v>
      </c>
      <c r="DR10" s="6"/>
      <c r="DS10" s="6" t="s">
        <v>1105</v>
      </c>
      <c r="DT10" s="6"/>
      <c r="DU10" s="6" t="s">
        <v>1105</v>
      </c>
      <c r="DV10" s="6"/>
      <c r="DW10" s="6"/>
      <c r="DX10" s="6" t="s">
        <v>709</v>
      </c>
      <c r="DY10" s="6"/>
      <c r="DZ10" s="6" t="s">
        <v>722</v>
      </c>
      <c r="EA10" s="6"/>
      <c r="EB10" s="6"/>
      <c r="EC10" s="6"/>
      <c r="ED10" s="6" t="s">
        <v>722</v>
      </c>
      <c r="EE10" s="6"/>
      <c r="EF10" s="6"/>
      <c r="EG10" s="6"/>
      <c r="EH10" s="6"/>
      <c r="EI10" s="6"/>
      <c r="EJ10" s="6" t="s">
        <v>210</v>
      </c>
      <c r="EK10" s="5"/>
      <c r="EL10" s="6"/>
      <c r="EM10" s="6" t="s">
        <v>678</v>
      </c>
      <c r="EN10" s="6"/>
      <c r="EO10" s="6" t="s">
        <v>1105</v>
      </c>
      <c r="EP10" s="6"/>
      <c r="EQ10" s="6" t="s">
        <v>1105</v>
      </c>
      <c r="ER10" s="6"/>
      <c r="ES10" s="6"/>
      <c r="ET10" s="6" t="s">
        <v>709</v>
      </c>
      <c r="EU10" s="6"/>
      <c r="EV10" s="6" t="s">
        <v>722</v>
      </c>
      <c r="EW10" s="6"/>
      <c r="EX10" s="6"/>
      <c r="EY10" s="6"/>
      <c r="EZ10" s="6" t="s">
        <v>722</v>
      </c>
      <c r="FA10" s="6"/>
      <c r="FB10" s="6"/>
      <c r="FC10" s="6"/>
      <c r="FD10" s="6"/>
      <c r="FE10" s="6"/>
      <c r="FF10" s="6" t="s">
        <v>210</v>
      </c>
      <c r="FG10" s="5"/>
      <c r="FH10" s="6"/>
      <c r="FI10" s="6" t="s">
        <v>678</v>
      </c>
      <c r="FJ10" s="6"/>
      <c r="FK10" s="6" t="s">
        <v>1105</v>
      </c>
      <c r="FL10" s="6"/>
      <c r="FM10" s="6" t="s">
        <v>1105</v>
      </c>
      <c r="FN10" s="6"/>
      <c r="FO10" s="6"/>
      <c r="FP10" s="6" t="s">
        <v>709</v>
      </c>
      <c r="FQ10" s="6"/>
      <c r="FR10" s="6" t="s">
        <v>722</v>
      </c>
      <c r="FS10" s="6"/>
      <c r="FT10" s="6"/>
      <c r="FU10" s="6"/>
      <c r="FV10" s="6" t="s">
        <v>722</v>
      </c>
      <c r="FW10" s="6"/>
      <c r="FX10" s="6"/>
      <c r="FY10" s="6"/>
      <c r="FZ10" s="6"/>
      <c r="GA10" s="6"/>
      <c r="GB10" s="6" t="s">
        <v>210</v>
      </c>
      <c r="GC10" s="5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5"/>
      <c r="GX10" s="5"/>
      <c r="GY10" s="6"/>
      <c r="GZ10" s="6"/>
      <c r="HA10" s="6"/>
      <c r="HB10" s="6"/>
      <c r="HC10" s="6"/>
      <c r="HD10" s="6"/>
      <c r="HE10" s="6"/>
      <c r="HF10" s="6"/>
      <c r="HG10" s="6"/>
      <c r="HH10" s="5"/>
      <c r="HI10" s="5"/>
      <c r="HJ10" s="6"/>
      <c r="HK10" s="5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5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5">
        <v>10001</v>
      </c>
      <c r="C11" s="6" t="s">
        <v>402</v>
      </c>
      <c r="D11" s="6" t="s">
        <v>1946</v>
      </c>
      <c r="E11" s="6">
        <v>2</v>
      </c>
      <c r="F11" s="6" t="s">
        <v>2086</v>
      </c>
      <c r="G11" s="36" t="str">
        <f>IF(F11="","",LEFT(F11,FIND(" ",SUBSTITUTE(F11,":"," "))-1))</f>
        <v>1</v>
      </c>
      <c r="H11" s="6" t="s">
        <v>2078</v>
      </c>
      <c r="I11" s="36" t="str">
        <f>IF(H11="","",LEFT(H11,FIND(" ",SUBSTITUTE(H11,":"," "))-1))</f>
        <v>2</v>
      </c>
      <c r="J11" s="6" t="s">
        <v>2078</v>
      </c>
      <c r="K11" s="36" t="str">
        <f>IF(J11="","",LEFT(J11,FIND(" ",SUBSTITUTE(J11,":"," "))-1))</f>
        <v>2</v>
      </c>
      <c r="L11" s="6">
        <v>100</v>
      </c>
      <c r="M11" s="6" t="s">
        <v>2054</v>
      </c>
      <c r="N11" s="36" t="str">
        <f>IF(M11="","",LEFT(M11,FIND(" ",SUBSTITUTE(M11,":"," "))-1))</f>
        <v>21</v>
      </c>
      <c r="O11" s="36" t="s">
        <v>2093</v>
      </c>
      <c r="P11" s="6" t="str">
        <f>IF(O11="","",LEFT(O11,FIND(" ",SUBSTITUTE(O11,":"," "))-1))</f>
        <v>2</v>
      </c>
      <c r="Q11" s="6">
        <v>110</v>
      </c>
      <c r="R11" s="6" t="b">
        <v>0</v>
      </c>
      <c r="S11" s="6" t="s">
        <v>2034</v>
      </c>
      <c r="T11" s="36" t="str">
        <f>IF(S11="","",LEFT(S11,FIND(" ",SUBSTITUTE(S11,":"," "))-1))</f>
        <v>0</v>
      </c>
      <c r="U11" s="6">
        <v>0</v>
      </c>
      <c r="V11" s="6" t="s">
        <v>2286</v>
      </c>
      <c r="W11" s="32" t="str">
        <f>IF(V11="","",LEFT(V11,FIND(" ",SUBSTITUTE(V11,":"," "))-1))</f>
        <v>1</v>
      </c>
      <c r="X11" s="5" t="s">
        <v>2034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>IF(AD11="","",LEFT(AD11,FIND(" ",SUBSTITUTE(AD11,":"," "))-1))</f>
        <v/>
      </c>
      <c r="AF11" s="6"/>
      <c r="AG11" s="36" t="str">
        <f>IF(AF11="","",LEFT(AF11,FIND(" ",SUBSTITUTE(AF11,":"," "))-1))</f>
        <v/>
      </c>
      <c r="AH11" s="6"/>
      <c r="AI11" s="6"/>
      <c r="AJ11" s="36" t="str">
        <f>IF(AI11="","",LEFT(AI11,FIND(" ",SUBSTITUTE(AI11,":"," "))-1))</f>
        <v/>
      </c>
      <c r="AK11" s="36"/>
      <c r="AL11" s="6" t="str">
        <f>IF(AK11="","",LEFT(AK11,FIND(" ",SUBSTITUTE(AK11,":"," "))-1))</f>
        <v/>
      </c>
      <c r="AM11" s="6"/>
      <c r="AN11" s="6"/>
      <c r="AO11" s="6"/>
      <c r="AP11" s="36" t="str">
        <f>IF(AO11="","",LEFT(AO11,FIND(" ",SUBSTITUTE(AO11,":"," "))-1))</f>
        <v/>
      </c>
      <c r="AQ11" s="6"/>
      <c r="AR11" s="6"/>
      <c r="AS11" s="32" t="str">
        <f>IF(AR11="","",LEFT(AR11,FIND(" ",SUBSTITUTE(AR11,":"," "))-1))</f>
        <v/>
      </c>
      <c r="AT11" s="5"/>
      <c r="AU11" s="32" t="str">
        <f>IF(AT11="","",LEFT(AT11,FIND(" ",SUBSTITUTE(AT11,":"," "))-1))</f>
        <v/>
      </c>
      <c r="AV11" s="5"/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36"/>
      <c r="BD11" s="6"/>
      <c r="BE11" s="36" t="str">
        <f>IF(BD11="","",LEFT(BD11,FIND(" ",SUBSTITUTE(BD11,":"," "))-1))</f>
        <v/>
      </c>
      <c r="BF11" s="36"/>
      <c r="BG11" s="6"/>
      <c r="BH11" s="6"/>
      <c r="BI11" s="36" t="str">
        <f>IF(BH11="","",LEFT(BH11,FIND(" ",SUBSTITUTE(BH11,":"," "))-1))</f>
        <v/>
      </c>
      <c r="BJ11" s="36"/>
      <c r="BK11" s="6" t="str">
        <f>IF(BJ11="","",LEFT(BJ11,FIND(" ",SUBSTITUTE(BJ11,":"," "))-1))</f>
        <v/>
      </c>
      <c r="BL11" s="6"/>
      <c r="BM11" s="6"/>
      <c r="BN11" s="6"/>
      <c r="BO11" s="36" t="str">
        <f>IF(BN11="","",LEFT(BN11,FIND(" ",SUBSTITUTE(BN11,":"," "))-1))</f>
        <v/>
      </c>
      <c r="BP11" s="6"/>
      <c r="BQ11" s="6"/>
      <c r="BR11" s="32" t="str">
        <f>IF(BQ11="","",LEFT(BQ11,FIND(" ",SUBSTITUTE(BQ11,":"," "))-1))</f>
        <v/>
      </c>
      <c r="BS11" s="5"/>
      <c r="BT11" s="32" t="str">
        <f>IF(BS11="","",LEFT(BS11,FIND(" ",SUBSTITUTE(BS11,":"," "))-1))</f>
        <v/>
      </c>
      <c r="BU11" s="5"/>
      <c r="BV11" s="5"/>
      <c r="BW11" s="5"/>
      <c r="BX11" s="6"/>
      <c r="BY11" s="36" t="str">
        <f>IF(BX11="","",LEFT(BX11,FIND(" ",SUBSTITUTE(BX11,":"," "))-1))</f>
        <v/>
      </c>
      <c r="BZ11" s="6"/>
      <c r="CA11" s="36" t="str">
        <f>IF(BZ11="","",LEFT(BZ11,FIND(" ",SUBSTITUTE(BZ11,":"," "))-1))</f>
        <v/>
      </c>
      <c r="CB11" s="6"/>
      <c r="CC11" s="36" t="str">
        <f>IF(CB11="","",LEFT(CB11,FIND(" ",SUBSTITUTE(CB11,":"," "))-1))</f>
        <v/>
      </c>
      <c r="CD11" s="6"/>
      <c r="CE11" s="6"/>
      <c r="CF11" s="36" t="str">
        <f>IF(CE11="","",LEFT(CE11,FIND(" ",SUBSTITUTE(CE11,":"," "))-1))</f>
        <v/>
      </c>
      <c r="CG11" s="36"/>
      <c r="CH11" s="6" t="str">
        <f>IF(CG11="","",LEFT(CG11,FIND(" ",SUBSTITUTE(CG11,":"," "))-1))</f>
        <v/>
      </c>
      <c r="CI11" s="6"/>
      <c r="CJ11" s="6"/>
      <c r="CK11" s="6"/>
      <c r="CL11" s="36" t="str">
        <f>IF(CK11="","",LEFT(CK11,FIND(" ",SUBSTITUTE(CK11,":"," "))-1))</f>
        <v/>
      </c>
      <c r="CM11" s="6"/>
      <c r="CN11" s="6"/>
      <c r="CO11" s="32" t="str">
        <f>IF(CN11="","",LEFT(CN11,FIND(" ",SUBSTITUTE(CN11,":"," "))-1))</f>
        <v/>
      </c>
      <c r="CP11" s="5"/>
      <c r="CQ11" s="32" t="str">
        <f>IF(CP11="","",LEFT(CP11,FIND(" ",SUBSTITUTE(CP11,":"," "))-1))</f>
        <v/>
      </c>
      <c r="CR11" s="5"/>
      <c r="CS11" s="5"/>
      <c r="CT11" s="6"/>
      <c r="CU11" s="36" t="str">
        <f>IF(CT11="","",LEFT(CT11,FIND(" ",SUBSTITUTE(CT11,":"," "))-1))</f>
        <v/>
      </c>
      <c r="CV11" s="6"/>
      <c r="CW11" s="36" t="str">
        <f>IF(CV11="","",LEFT(CV11,FIND(" ",SUBSTITUTE(CV11,":"," "))-1))</f>
        <v/>
      </c>
      <c r="CX11" s="6"/>
      <c r="CY11" s="36" t="str">
        <f>IF(CX11="","",LEFT(CX11,FIND(" ",SUBSTITUTE(CX11,":"," "))-1))</f>
        <v/>
      </c>
      <c r="CZ11" s="6"/>
      <c r="DA11" s="6"/>
      <c r="DB11" s="36" t="str">
        <f>IF(DA11="","",LEFT(DA11,FIND(" ",SUBSTITUTE(DA11,":"," "))-1))</f>
        <v/>
      </c>
      <c r="DC11" s="36"/>
      <c r="DD11" s="6" t="str">
        <f>IF(DC11="","",LEFT(DC11,FIND(" ",SUBSTITUTE(DC11,":"," "))-1))</f>
        <v/>
      </c>
      <c r="DE11" s="6"/>
      <c r="DF11" s="6"/>
      <c r="DG11" s="6"/>
      <c r="DH11" s="36" t="str">
        <f>IF(DG11="","",LEFT(DG11,FIND(" ",SUBSTITUTE(DG11,":"," "))-1))</f>
        <v/>
      </c>
      <c r="DI11" s="6"/>
      <c r="DJ11" s="6"/>
      <c r="DK11" s="32" t="str">
        <f>IF(DJ11="","",LEFT(DJ11,FIND(" ",SUBSTITUTE(DJ11,":"," "))-1))</f>
        <v/>
      </c>
      <c r="DL11" s="5"/>
      <c r="DM11" s="32" t="str">
        <f>IF(DL11="","",LEFT(DL11,FIND(" ",SUBSTITUTE(DL11,":"," "))-1))</f>
        <v/>
      </c>
      <c r="DN11" s="5"/>
      <c r="DO11" s="5"/>
      <c r="DP11" s="6"/>
      <c r="DQ11" s="36" t="str">
        <f>IF(DP11="","",LEFT(DP11,FIND(" ",SUBSTITUTE(DP11,":"," "))-1))</f>
        <v/>
      </c>
      <c r="DR11" s="6"/>
      <c r="DS11" s="36" t="str">
        <f>IF(DR11="","",LEFT(DR11,FIND(" ",SUBSTITUTE(DR11,":"," "))-1))</f>
        <v/>
      </c>
      <c r="DT11" s="6"/>
      <c r="DU11" s="36" t="str">
        <f>IF(DT11="","",LEFT(DT11,FIND(" ",SUBSTITUTE(DT11,":"," "))-1))</f>
        <v/>
      </c>
      <c r="DV11" s="6"/>
      <c r="DW11" s="6"/>
      <c r="DX11" s="36" t="str">
        <f>IF(DW11="","",LEFT(DW11,FIND(" ",SUBSTITUTE(DW11,":"," "))-1))</f>
        <v/>
      </c>
      <c r="DY11" s="36"/>
      <c r="DZ11" s="6" t="str">
        <f>IF(DY11="","",LEFT(DY11,FIND(" ",SUBSTITUTE(DY11,":"," "))-1))</f>
        <v/>
      </c>
      <c r="EA11" s="6"/>
      <c r="EB11" s="6"/>
      <c r="EC11" s="6"/>
      <c r="ED11" s="36" t="str">
        <f>IF(EC11="","",LEFT(EC11,FIND(" ",SUBSTITUTE(EC11,":"," "))-1))</f>
        <v/>
      </c>
      <c r="EE11" s="6"/>
      <c r="EF11" s="6"/>
      <c r="EG11" s="32" t="str">
        <f>IF(EF11="","",LEFT(EF11,FIND(" ",SUBSTITUTE(EF11,":"," "))-1))</f>
        <v/>
      </c>
      <c r="EH11" s="5"/>
      <c r="EI11" s="32" t="str">
        <f>IF(EH11="","",LEFT(EH11,FIND(" ",SUBSTITUTE(EH11,":"," "))-1))</f>
        <v/>
      </c>
      <c r="EJ11" s="5"/>
      <c r="EK11" s="5"/>
      <c r="EL11" s="6"/>
      <c r="EM11" s="36" t="str">
        <f>IF(EL11="","",LEFT(EL11,FIND(" ",SUBSTITUTE(EL11,":"," "))-1))</f>
        <v/>
      </c>
      <c r="EN11" s="6"/>
      <c r="EO11" s="36" t="str">
        <f>IF(EN11="","",LEFT(EN11,FIND(" ",SUBSTITUTE(EN11,":"," "))-1))</f>
        <v/>
      </c>
      <c r="EP11" s="6"/>
      <c r="EQ11" s="36" t="str">
        <f>IF(EP11="","",LEFT(EP11,FIND(" ",SUBSTITUTE(EP11,":"," "))-1))</f>
        <v/>
      </c>
      <c r="ER11" s="6"/>
      <c r="ES11" s="6"/>
      <c r="ET11" s="36" t="str">
        <f>IF(ES11="","",LEFT(ES11,FIND(" ",SUBSTITUTE(ES11,":"," "))-1))</f>
        <v/>
      </c>
      <c r="EU11" s="36"/>
      <c r="EV11" s="6" t="str">
        <f>IF(EU11="","",LEFT(EU11,FIND(" ",SUBSTITUTE(EU11,":"," "))-1))</f>
        <v/>
      </c>
      <c r="EW11" s="6"/>
      <c r="EX11" s="6"/>
      <c r="EY11" s="6"/>
      <c r="EZ11" s="36" t="str">
        <f>IF(EY11="","",LEFT(EY11,FIND(" ",SUBSTITUTE(EY11,":"," "))-1))</f>
        <v/>
      </c>
      <c r="FA11" s="6"/>
      <c r="FB11" s="6"/>
      <c r="FC11" s="32" t="str">
        <f>IF(FB11="","",LEFT(FB11,FIND(" ",SUBSTITUTE(FB11,":"," "))-1))</f>
        <v/>
      </c>
      <c r="FD11" s="5"/>
      <c r="FE11" s="32" t="str">
        <f>IF(FD11="","",LEFT(FD11,FIND(" ",SUBSTITUTE(FD11,":"," "))-1))</f>
        <v/>
      </c>
      <c r="FF11" s="5"/>
      <c r="FG11" s="5"/>
      <c r="FH11" s="6"/>
      <c r="FI11" s="36" t="str">
        <f>IF(FH11="","",LEFT(FH11,FIND(" ",SUBSTITUTE(FH11,":"," "))-1))</f>
        <v/>
      </c>
      <c r="FJ11" s="6"/>
      <c r="FK11" s="36" t="str">
        <f>IF(FJ11="","",LEFT(FJ11,FIND(" ",SUBSTITUTE(FJ11,":"," "))-1))</f>
        <v/>
      </c>
      <c r="FL11" s="6"/>
      <c r="FM11" s="36" t="str">
        <f>IF(FL11="","",LEFT(FL11,FIND(" ",SUBSTITUTE(FL11,":"," "))-1))</f>
        <v/>
      </c>
      <c r="FN11" s="6"/>
      <c r="FO11" s="6"/>
      <c r="FP11" s="36" t="str">
        <f>IF(FO11="","",LEFT(FO11,FIND(" ",SUBSTITUTE(FO11,":"," "))-1))</f>
        <v/>
      </c>
      <c r="FQ11" s="36"/>
      <c r="FR11" s="6" t="str">
        <f>IF(FQ11="","",LEFT(FQ11,FIND(" ",SUBSTITUTE(FQ11,":"," "))-1))</f>
        <v/>
      </c>
      <c r="FS11" s="6"/>
      <c r="FT11" s="6"/>
      <c r="FU11" s="6"/>
      <c r="FV11" s="36" t="str">
        <f>IF(FU11="","",LEFT(FU11,FIND(" ",SUBSTITUTE(FU11,":"," "))-1))</f>
        <v/>
      </c>
      <c r="FW11" s="6"/>
      <c r="FX11" s="6"/>
      <c r="FY11" s="32" t="str">
        <f>IF(FX11="","",LEFT(FX11,FIND(" ",SUBSTITUTE(FX11,":"," "))-1))</f>
        <v/>
      </c>
      <c r="FZ11" s="5"/>
      <c r="GA11" s="32" t="str">
        <f>IF(FZ11="","",LEFT(FZ11,FIND(" ",SUBSTITUTE(FZ11,":"," "))-1))</f>
        <v/>
      </c>
      <c r="GB11" s="5"/>
      <c r="GC11" s="5"/>
      <c r="GD11" s="6"/>
      <c r="GE11" s="36"/>
      <c r="GF11" s="6"/>
      <c r="GG11" s="36"/>
      <c r="GH11" s="6"/>
      <c r="GI11" s="6"/>
      <c r="GJ11" s="36"/>
      <c r="GK11" s="36"/>
      <c r="GL11" s="6"/>
      <c r="GM11" s="6"/>
      <c r="GN11" s="6"/>
      <c r="GO11" s="6"/>
      <c r="GP11" s="36"/>
      <c r="GQ11" s="6"/>
      <c r="GR11" s="6"/>
      <c r="GS11" s="32"/>
      <c r="GT11" s="5"/>
      <c r="GU11" s="32"/>
      <c r="GV11" s="5"/>
      <c r="GW11" s="5"/>
      <c r="GX11" s="5"/>
      <c r="GY11" s="6"/>
      <c r="GZ11" s="6"/>
      <c r="HA11" s="6"/>
      <c r="HB11" s="5"/>
      <c r="HC11" s="5"/>
      <c r="HD11" s="5"/>
      <c r="HE11" s="6"/>
      <c r="HF11" s="6"/>
      <c r="HG11" s="6"/>
      <c r="HH11" s="5"/>
      <c r="HI11" s="5"/>
      <c r="HJ11" s="5"/>
      <c r="HK11" s="5"/>
      <c r="HL11" s="6"/>
      <c r="HM11" s="6"/>
      <c r="HN11" s="6"/>
      <c r="HO11" s="6"/>
      <c r="HP11" s="6"/>
      <c r="HQ11" s="6"/>
      <c r="HR11" s="6"/>
      <c r="HS11" s="6"/>
      <c r="HT11" s="5"/>
      <c r="HU11" s="5"/>
      <c r="HV11" s="6"/>
      <c r="HW11" s="6"/>
      <c r="HX11" s="6"/>
      <c r="HY11" s="6"/>
      <c r="HZ11" s="6"/>
      <c r="IA11" s="6"/>
      <c r="IB11" s="6"/>
      <c r="IC11" s="6"/>
      <c r="ID11" s="6"/>
      <c r="IE11" s="6"/>
      <c r="IF11" s="6"/>
    </row>
    <row r="12" spans="1:240" ht="18.75" customHeight="1">
      <c r="A12" s="49"/>
      <c r="B12" s="5">
        <v>10002</v>
      </c>
      <c r="C12" s="6" t="s">
        <v>1323</v>
      </c>
      <c r="D12" s="6" t="s">
        <v>1948</v>
      </c>
      <c r="E12" s="6">
        <v>2</v>
      </c>
      <c r="F12" s="6" t="s">
        <v>2086</v>
      </c>
      <c r="G12" s="36" t="str">
        <f>IF(F12="","",LEFT(F12,FIND(" ",SUBSTITUTE(F12,":"," "))-1))</f>
        <v>1</v>
      </c>
      <c r="H12" s="6" t="s">
        <v>2078</v>
      </c>
      <c r="I12" s="36" t="str">
        <f t="shared" ref="I12:I75" si="0">IF(H12="","",LEFT(H12,FIND(" ",SUBSTITUTE(H12,":"," "))-1))</f>
        <v>2</v>
      </c>
      <c r="J12" s="6" t="s">
        <v>2078</v>
      </c>
      <c r="K12" s="36" t="str">
        <f t="shared" ref="K12:K75" si="1">IF(J12="","",LEFT(J12,FIND(" ",SUBSTITUTE(J12,":"," "))-1))</f>
        <v>2</v>
      </c>
      <c r="L12" s="6">
        <v>100</v>
      </c>
      <c r="M12" s="6" t="s">
        <v>2054</v>
      </c>
      <c r="N12" s="36" t="str">
        <f t="shared" ref="N12:N75" si="2">IF(M12="","",LEFT(M12,FIND(" ",SUBSTITUTE(M12,":"," "))-1))</f>
        <v>21</v>
      </c>
      <c r="O12" s="36" t="s">
        <v>2093</v>
      </c>
      <c r="P12" s="6" t="str">
        <f t="shared" ref="P12:P75" si="3">IF(O12="","",LEFT(O12,FIND(" ",SUBSTITUTE(O12,":"," "))-1))</f>
        <v>2</v>
      </c>
      <c r="Q12" s="6">
        <v>110</v>
      </c>
      <c r="R12" s="6" t="b">
        <v>0</v>
      </c>
      <c r="S12" s="6" t="s">
        <v>2034</v>
      </c>
      <c r="T12" s="36" t="str">
        <f t="shared" ref="T12:T75" si="4">IF(S12="","",LEFT(S12,FIND(" ",SUBSTITUTE(S12,":"," "))-1))</f>
        <v>0</v>
      </c>
      <c r="U12" s="6">
        <v>0</v>
      </c>
      <c r="V12" s="6" t="s">
        <v>2286</v>
      </c>
      <c r="W12" s="32" t="str">
        <f t="shared" ref="W12:W75" si="5">IF(V12="","",LEFT(V12,FIND(" ",SUBSTITUTE(V12,":"," "))-1))</f>
        <v>1</v>
      </c>
      <c r="X12" s="5" t="s">
        <v>2034</v>
      </c>
      <c r="Y12" s="32" t="str">
        <f t="shared" ref="Y12:Y75" si="6">IF(X12="","",LEFT(X12,FIND(" ",SUBSTITUTE(X12,":"," "))-1))</f>
        <v>0</v>
      </c>
      <c r="Z12" s="5">
        <v>0</v>
      </c>
      <c r="AA12" s="5" t="b">
        <v>1</v>
      </c>
      <c r="AB12" s="6" t="s">
        <v>2088</v>
      </c>
      <c r="AC12" s="36" t="str">
        <f>IF(AB12="","",LEFT(AB12,FIND(" ",SUBSTITUTE(AB12,":"," "))-1))</f>
        <v>3</v>
      </c>
      <c r="AD12" s="6" t="s">
        <v>2078</v>
      </c>
      <c r="AE12" s="36" t="str">
        <f t="shared" ref="AE12:AE75" si="7">IF(AD12="","",LEFT(AD12,FIND(" ",SUBSTITUTE(AD12,":"," "))-1))</f>
        <v>2</v>
      </c>
      <c r="AF12" s="6" t="s">
        <v>2078</v>
      </c>
      <c r="AG12" s="36" t="str">
        <f t="shared" ref="AG12:AG75" si="8">IF(AF12="","",LEFT(AF12,FIND(" ",SUBSTITUTE(AF12,":"," "))-1))</f>
        <v>2</v>
      </c>
      <c r="AH12" s="6">
        <v>100</v>
      </c>
      <c r="AI12" s="6" t="s">
        <v>2063</v>
      </c>
      <c r="AJ12" s="36" t="str">
        <f t="shared" ref="AJ12:AJ75" si="9">IF(AI12="","",LEFT(AI12,FIND(" ",SUBSTITUTE(AI12,":"," "))-1))</f>
        <v>30</v>
      </c>
      <c r="AK12" s="36" t="s">
        <v>2093</v>
      </c>
      <c r="AL12" s="6" t="str">
        <f t="shared" ref="AL12:AL75" si="10">IF(AK12="","",LEFT(AK12,FIND(" ",SUBSTITUTE(AK12,":"," "))-1))</f>
        <v>2</v>
      </c>
      <c r="AM12" s="6">
        <v>60</v>
      </c>
      <c r="AN12" s="6" t="b">
        <v>0</v>
      </c>
      <c r="AO12" s="6" t="s">
        <v>2034</v>
      </c>
      <c r="AP12" s="36" t="str">
        <f t="shared" ref="AP12:AP75" si="11">IF(AO12="","",LEFT(AO12,FIND(" ",SUBSTITUTE(AO12,":"," "))-1))</f>
        <v>0</v>
      </c>
      <c r="AQ12" s="6">
        <v>0</v>
      </c>
      <c r="AR12" s="6" t="s">
        <v>2034</v>
      </c>
      <c r="AS12" s="32" t="str">
        <f t="shared" ref="AS12:AS75" si="12">IF(AR12="","",LEFT(AR12,FIND(" ",SUBSTITUTE(AR12,":"," "))-1))</f>
        <v>0</v>
      </c>
      <c r="AT12" s="5" t="s">
        <v>2282</v>
      </c>
      <c r="AU12" s="32" t="str">
        <f t="shared" ref="AU12:AU75" si="13">IF(AT12="","",LEFT(AT12,FIND(" ",SUBSTITUTE(AT12,":"," "))-1))</f>
        <v>71</v>
      </c>
      <c r="AV12" s="5">
        <v>2</v>
      </c>
      <c r="AW12" s="5"/>
      <c r="AX12" s="5" t="b">
        <v>1</v>
      </c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36"/>
      <c r="BD12" s="6"/>
      <c r="BE12" s="36" t="str">
        <f t="shared" ref="BE12:BE75" si="15">IF(BD12="","",LEFT(BD12,FIND(" ",SUBSTITUTE(BD12,":"," "))-1))</f>
        <v/>
      </c>
      <c r="BF12" s="36"/>
      <c r="BG12" s="6"/>
      <c r="BH12" s="6"/>
      <c r="BI12" s="36" t="str">
        <f t="shared" ref="BI12:BI75" si="16">IF(BH12="","",LEFT(BH12,FIND(" ",SUBSTITUTE(BH12,":"," "))-1))</f>
        <v/>
      </c>
      <c r="BJ12" s="36"/>
      <c r="BK12" s="6" t="str">
        <f t="shared" ref="BK12:BK75" si="17">IF(BJ12="","",LEFT(BJ12,FIND(" ",SUBSTITUTE(BJ12,":"," "))-1))</f>
        <v/>
      </c>
      <c r="BL12" s="6"/>
      <c r="BM12" s="6"/>
      <c r="BN12" s="6"/>
      <c r="BO12" s="36" t="str">
        <f t="shared" ref="BO12:BO75" si="18">IF(BN12="","",LEFT(BN12,FIND(" ",SUBSTITUTE(BN12,":"," "))-1))</f>
        <v/>
      </c>
      <c r="BP12" s="6"/>
      <c r="BQ12" s="6"/>
      <c r="BR12" s="32" t="str">
        <f t="shared" ref="BR12:BR75" si="19">IF(BQ12="","",LEFT(BQ12,FIND(" ",SUBSTITUTE(BQ12,":"," "))-1))</f>
        <v/>
      </c>
      <c r="BS12" s="5"/>
      <c r="BT12" s="32" t="str">
        <f t="shared" ref="BT12:BT75" si="20">IF(BS12="","",LEFT(BS12,FIND(" ",SUBSTITUTE(BS12,":"," "))-1))</f>
        <v/>
      </c>
      <c r="BU12" s="5"/>
      <c r="BV12" s="5"/>
      <c r="BW12" s="5"/>
      <c r="BX12" s="6"/>
      <c r="BY12" s="36" t="str">
        <f>IF(BX12="","",LEFT(BX12,FIND(" ",SUBSTITUTE(BX12,":"," "))-1))</f>
        <v/>
      </c>
      <c r="BZ12" s="6"/>
      <c r="CA12" s="36" t="str">
        <f t="shared" ref="CA12:CA75" si="21">IF(BZ12="","",LEFT(BZ12,FIND(" ",SUBSTITUTE(BZ12,":"," "))-1))</f>
        <v/>
      </c>
      <c r="CB12" s="6"/>
      <c r="CC12" s="36" t="str">
        <f t="shared" ref="CC12:CC75" si="22">IF(CB12="","",LEFT(CB12,FIND(" ",SUBSTITUTE(CB12,":"," "))-1))</f>
        <v/>
      </c>
      <c r="CD12" s="6"/>
      <c r="CE12" s="6"/>
      <c r="CF12" s="36" t="str">
        <f t="shared" ref="CF12:CF75" si="23">IF(CE12="","",LEFT(CE12,FIND(" ",SUBSTITUTE(CE12,":"," "))-1))</f>
        <v/>
      </c>
      <c r="CG12" s="36"/>
      <c r="CH12" s="6" t="str">
        <f t="shared" ref="CH12:CH75" si="24">IF(CG12="","",LEFT(CG12,FIND(" ",SUBSTITUTE(CG12,":"," "))-1))</f>
        <v/>
      </c>
      <c r="CI12" s="6"/>
      <c r="CJ12" s="6"/>
      <c r="CK12" s="6"/>
      <c r="CL12" s="36" t="str">
        <f t="shared" ref="CL12:CL75" si="25">IF(CK12="","",LEFT(CK12,FIND(" ",SUBSTITUTE(CK12,":"," "))-1))</f>
        <v/>
      </c>
      <c r="CM12" s="6"/>
      <c r="CN12" s="6"/>
      <c r="CO12" s="32" t="str">
        <f t="shared" ref="CO12:CO75" si="26">IF(CN12="","",LEFT(CN12,FIND(" ",SUBSTITUTE(CN12,":"," "))-1))</f>
        <v/>
      </c>
      <c r="CP12" s="5"/>
      <c r="CQ12" s="32" t="str">
        <f t="shared" ref="CQ12:CQ75" si="27">IF(CP12="","",LEFT(CP12,FIND(" ",SUBSTITUTE(CP12,":"," "))-1))</f>
        <v/>
      </c>
      <c r="CR12" s="5"/>
      <c r="CS12" s="5"/>
      <c r="CT12" s="6"/>
      <c r="CU12" s="36" t="str">
        <f>IF(CT12="","",LEFT(CT12,FIND(" ",SUBSTITUTE(CT12,":"," "))-1))</f>
        <v/>
      </c>
      <c r="CV12" s="6"/>
      <c r="CW12" s="36" t="str">
        <f t="shared" ref="CW12:CW75" si="28">IF(CV12="","",LEFT(CV12,FIND(" ",SUBSTITUTE(CV12,":"," "))-1))</f>
        <v/>
      </c>
      <c r="CX12" s="6"/>
      <c r="CY12" s="36" t="str">
        <f t="shared" ref="CY12:CY75" si="29">IF(CX12="","",LEFT(CX12,FIND(" ",SUBSTITUTE(CX12,":"," "))-1))</f>
        <v/>
      </c>
      <c r="CZ12" s="6"/>
      <c r="DA12" s="6"/>
      <c r="DB12" s="36" t="str">
        <f t="shared" ref="DB12:DB75" si="30">IF(DA12="","",LEFT(DA12,FIND(" ",SUBSTITUTE(DA12,":"," "))-1))</f>
        <v/>
      </c>
      <c r="DC12" s="36"/>
      <c r="DD12" s="6" t="str">
        <f t="shared" ref="DD12:DD75" si="31">IF(DC12="","",LEFT(DC12,FIND(" ",SUBSTITUTE(DC12,":"," "))-1))</f>
        <v/>
      </c>
      <c r="DE12" s="6"/>
      <c r="DF12" s="6"/>
      <c r="DG12" s="6"/>
      <c r="DH12" s="36" t="str">
        <f t="shared" ref="DH12:DH75" si="32">IF(DG12="","",LEFT(DG12,FIND(" ",SUBSTITUTE(DG12,":"," "))-1))</f>
        <v/>
      </c>
      <c r="DI12" s="6"/>
      <c r="DJ12" s="6"/>
      <c r="DK12" s="32" t="str">
        <f t="shared" ref="DK12:DK75" si="33">IF(DJ12="","",LEFT(DJ12,FIND(" ",SUBSTITUTE(DJ12,":"," "))-1))</f>
        <v/>
      </c>
      <c r="DL12" s="5"/>
      <c r="DM12" s="32" t="str">
        <f t="shared" ref="DM12:DM75" si="34">IF(DL12="","",LEFT(DL12,FIND(" ",SUBSTITUTE(DL12,":"," "))-1))</f>
        <v/>
      </c>
      <c r="DN12" s="5"/>
      <c r="DO12" s="5"/>
      <c r="DP12" s="6"/>
      <c r="DQ12" s="36" t="str">
        <f>IF(DP12="","",LEFT(DP12,FIND(" ",SUBSTITUTE(DP12,":"," "))-1))</f>
        <v/>
      </c>
      <c r="DR12" s="6"/>
      <c r="DS12" s="36" t="str">
        <f t="shared" ref="DS12:DS75" si="35">IF(DR12="","",LEFT(DR12,FIND(" ",SUBSTITUTE(DR12,":"," "))-1))</f>
        <v/>
      </c>
      <c r="DT12" s="6"/>
      <c r="DU12" s="36" t="str">
        <f t="shared" ref="DU12:DU75" si="36">IF(DT12="","",LEFT(DT12,FIND(" ",SUBSTITUTE(DT12,":"," "))-1))</f>
        <v/>
      </c>
      <c r="DV12" s="6"/>
      <c r="DW12" s="6"/>
      <c r="DX12" s="36" t="str">
        <f t="shared" ref="DX12:DX75" si="37">IF(DW12="","",LEFT(DW12,FIND(" ",SUBSTITUTE(DW12,":"," "))-1))</f>
        <v/>
      </c>
      <c r="DY12" s="36"/>
      <c r="DZ12" s="6" t="str">
        <f t="shared" ref="DZ12:DZ75" si="38">IF(DY12="","",LEFT(DY12,FIND(" ",SUBSTITUTE(DY12,":"," "))-1))</f>
        <v/>
      </c>
      <c r="EA12" s="6"/>
      <c r="EB12" s="6"/>
      <c r="EC12" s="6"/>
      <c r="ED12" s="36" t="str">
        <f t="shared" ref="ED12:ED75" si="39">IF(EC12="","",LEFT(EC12,FIND(" ",SUBSTITUTE(EC12,":"," "))-1))</f>
        <v/>
      </c>
      <c r="EE12" s="6"/>
      <c r="EF12" s="6"/>
      <c r="EG12" s="32" t="str">
        <f t="shared" ref="EG12:EG75" si="40">IF(EF12="","",LEFT(EF12,FIND(" ",SUBSTITUTE(EF12,":"," "))-1))</f>
        <v/>
      </c>
      <c r="EH12" s="5"/>
      <c r="EI12" s="32" t="str">
        <f t="shared" ref="EI12:EI75" si="41">IF(EH12="","",LEFT(EH12,FIND(" ",SUBSTITUTE(EH12,":"," "))-1))</f>
        <v/>
      </c>
      <c r="EJ12" s="5"/>
      <c r="EK12" s="5"/>
      <c r="EL12" s="6"/>
      <c r="EM12" s="36" t="str">
        <f>IF(EL12="","",LEFT(EL12,FIND(" ",SUBSTITUTE(EL12,":"," "))-1))</f>
        <v/>
      </c>
      <c r="EN12" s="6"/>
      <c r="EO12" s="36" t="str">
        <f t="shared" ref="EO12:EO75" si="42">IF(EN12="","",LEFT(EN12,FIND(" ",SUBSTITUTE(EN12,":"," "))-1))</f>
        <v/>
      </c>
      <c r="EP12" s="6"/>
      <c r="EQ12" s="36" t="str">
        <f t="shared" ref="EQ12:EQ75" si="43">IF(EP12="","",LEFT(EP12,FIND(" ",SUBSTITUTE(EP12,":"," "))-1))</f>
        <v/>
      </c>
      <c r="ER12" s="6"/>
      <c r="ES12" s="6"/>
      <c r="ET12" s="36" t="str">
        <f t="shared" ref="ET12:ET75" si="44">IF(ES12="","",LEFT(ES12,FIND(" ",SUBSTITUTE(ES12,":"," "))-1))</f>
        <v/>
      </c>
      <c r="EU12" s="36"/>
      <c r="EV12" s="6" t="str">
        <f t="shared" ref="EV12:EV75" si="45">IF(EU12="","",LEFT(EU12,FIND(" ",SUBSTITUTE(EU12,":"," "))-1))</f>
        <v/>
      </c>
      <c r="EW12" s="6"/>
      <c r="EX12" s="6"/>
      <c r="EY12" s="6"/>
      <c r="EZ12" s="36" t="str">
        <f t="shared" ref="EZ12:EZ75" si="46">IF(EY12="","",LEFT(EY12,FIND(" ",SUBSTITUTE(EY12,":"," "))-1))</f>
        <v/>
      </c>
      <c r="FA12" s="6"/>
      <c r="FB12" s="6"/>
      <c r="FC12" s="32" t="str">
        <f t="shared" ref="FC12:FC75" si="47">IF(FB12="","",LEFT(FB12,FIND(" ",SUBSTITUTE(FB12,":"," "))-1))</f>
        <v/>
      </c>
      <c r="FD12" s="5"/>
      <c r="FE12" s="32" t="str">
        <f t="shared" ref="FE12:FE75" si="48">IF(FD12="","",LEFT(FD12,FIND(" ",SUBSTITUTE(FD12,":"," "))-1))</f>
        <v/>
      </c>
      <c r="FF12" s="5"/>
      <c r="FG12" s="5"/>
      <c r="FH12" s="6"/>
      <c r="FI12" s="36" t="str">
        <f>IF(FH12="","",LEFT(FH12,FIND(" ",SUBSTITUTE(FH12,":"," "))-1))</f>
        <v/>
      </c>
      <c r="FJ12" s="6"/>
      <c r="FK12" s="36" t="str">
        <f t="shared" ref="FK12:FK75" si="49">IF(FJ12="","",LEFT(FJ12,FIND(" ",SUBSTITUTE(FJ12,":"," "))-1))</f>
        <v/>
      </c>
      <c r="FL12" s="6"/>
      <c r="FM12" s="36" t="str">
        <f t="shared" ref="FM12:FM75" si="50">IF(FL12="","",LEFT(FL12,FIND(" ",SUBSTITUTE(FL12,":"," "))-1))</f>
        <v/>
      </c>
      <c r="FN12" s="6"/>
      <c r="FO12" s="6"/>
      <c r="FP12" s="36" t="str">
        <f t="shared" ref="FP12:FP75" si="51">IF(FO12="","",LEFT(FO12,FIND(" ",SUBSTITUTE(FO12,":"," "))-1))</f>
        <v/>
      </c>
      <c r="FQ12" s="36"/>
      <c r="FR12" s="6" t="str">
        <f t="shared" ref="FR12:FR75" si="52">IF(FQ12="","",LEFT(FQ12,FIND(" ",SUBSTITUTE(FQ12,":"," "))-1))</f>
        <v/>
      </c>
      <c r="FS12" s="6"/>
      <c r="FT12" s="6"/>
      <c r="FU12" s="6"/>
      <c r="FV12" s="36" t="str">
        <f t="shared" ref="FV12:FV75" si="53">IF(FU12="","",LEFT(FU12,FIND(" ",SUBSTITUTE(FU12,":"," "))-1))</f>
        <v/>
      </c>
      <c r="FW12" s="6"/>
      <c r="FX12" s="6"/>
      <c r="FY12" s="32" t="str">
        <f t="shared" ref="FY12:FY75" si="54">IF(FX12="","",LEFT(FX12,FIND(" ",SUBSTITUTE(FX12,":"," "))-1))</f>
        <v/>
      </c>
      <c r="FZ12" s="5"/>
      <c r="GA12" s="32" t="str">
        <f t="shared" ref="GA12:GA75" si="55">IF(FZ12="","",LEFT(FZ12,FIND(" ",SUBSTITUTE(FZ12,":"," "))-1))</f>
        <v/>
      </c>
      <c r="GB12" s="5"/>
      <c r="GC12" s="5"/>
      <c r="GD12" s="6"/>
      <c r="GE12" s="36"/>
      <c r="GF12" s="6"/>
      <c r="GG12" s="36"/>
      <c r="GH12" s="6"/>
      <c r="GI12" s="6"/>
      <c r="GJ12" s="36"/>
      <c r="GK12" s="36"/>
      <c r="GL12" s="6"/>
      <c r="GM12" s="6"/>
      <c r="GN12" s="6"/>
      <c r="GO12" s="6"/>
      <c r="GP12" s="36"/>
      <c r="GQ12" s="6"/>
      <c r="GR12" s="6"/>
      <c r="GS12" s="32"/>
      <c r="GT12" s="5"/>
      <c r="GU12" s="32"/>
      <c r="GV12" s="5"/>
      <c r="GW12" s="5"/>
      <c r="GX12" s="5"/>
      <c r="GY12" s="6"/>
      <c r="GZ12" s="6"/>
      <c r="HA12" s="6"/>
      <c r="HB12" s="5"/>
      <c r="HC12" s="5"/>
      <c r="HD12" s="5"/>
      <c r="HE12" s="6"/>
      <c r="HF12" s="6"/>
      <c r="HG12" s="6"/>
      <c r="HH12" s="5"/>
      <c r="HI12" s="5"/>
      <c r="HJ12" s="5"/>
      <c r="HK12" s="5"/>
      <c r="HL12" s="6"/>
      <c r="HM12" s="6"/>
      <c r="HN12" s="6"/>
      <c r="HO12" s="6"/>
      <c r="HP12" s="6"/>
      <c r="HQ12" s="6"/>
      <c r="HR12" s="6"/>
      <c r="HS12" s="6"/>
      <c r="HT12" s="5"/>
      <c r="HU12" s="5"/>
      <c r="HV12" s="6"/>
      <c r="HW12" s="6"/>
      <c r="HX12" s="6"/>
      <c r="HY12" s="7"/>
      <c r="HZ12" s="7"/>
      <c r="IA12" s="7"/>
      <c r="IB12" s="7"/>
      <c r="IC12" s="7"/>
      <c r="ID12" s="7"/>
      <c r="IE12" s="7"/>
      <c r="IF12" s="7"/>
    </row>
    <row r="13" spans="1:240" ht="18.75" customHeight="1">
      <c r="A13" s="8"/>
      <c r="B13" s="7">
        <v>20001</v>
      </c>
      <c r="C13" s="6" t="s">
        <v>403</v>
      </c>
      <c r="D13" s="10" t="s">
        <v>1946</v>
      </c>
      <c r="E13" s="7">
        <v>2</v>
      </c>
      <c r="F13" s="6" t="s">
        <v>2086</v>
      </c>
      <c r="G13" s="36" t="str">
        <f>IF(F13="","",LEFT(F13,FIND(" ",SUBSTITUTE(F13,":"," "))-1))</f>
        <v>1</v>
      </c>
      <c r="H13" s="6" t="s">
        <v>2078</v>
      </c>
      <c r="I13" s="36" t="str">
        <f t="shared" si="0"/>
        <v>2</v>
      </c>
      <c r="J13" s="6" t="s">
        <v>2078</v>
      </c>
      <c r="K13" s="36" t="str">
        <f t="shared" si="1"/>
        <v>2</v>
      </c>
      <c r="L13" s="6">
        <v>100</v>
      </c>
      <c r="M13" s="6" t="s">
        <v>2054</v>
      </c>
      <c r="N13" s="36" t="str">
        <f t="shared" si="2"/>
        <v>21</v>
      </c>
      <c r="O13" s="36" t="s">
        <v>2093</v>
      </c>
      <c r="P13" s="6" t="str">
        <f t="shared" si="3"/>
        <v>2</v>
      </c>
      <c r="Q13" s="7">
        <v>110</v>
      </c>
      <c r="R13" s="6" t="b">
        <v>0</v>
      </c>
      <c r="S13" s="6" t="s">
        <v>2034</v>
      </c>
      <c r="T13" s="36" t="str">
        <f t="shared" si="4"/>
        <v>0</v>
      </c>
      <c r="U13" s="6">
        <v>0</v>
      </c>
      <c r="V13" s="6" t="s">
        <v>2286</v>
      </c>
      <c r="W13" s="32" t="str">
        <f t="shared" si="5"/>
        <v>1</v>
      </c>
      <c r="X13" s="5" t="s">
        <v>2034</v>
      </c>
      <c r="Y13" s="32" t="str">
        <f t="shared" si="6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7"/>
        <v/>
      </c>
      <c r="AF13" s="6"/>
      <c r="AG13" s="36" t="str">
        <f t="shared" si="8"/>
        <v/>
      </c>
      <c r="AH13" s="6"/>
      <c r="AI13" s="6"/>
      <c r="AJ13" s="36" t="str">
        <f t="shared" si="9"/>
        <v/>
      </c>
      <c r="AK13" s="36"/>
      <c r="AL13" s="6" t="str">
        <f t="shared" si="10"/>
        <v/>
      </c>
      <c r="AM13" s="7"/>
      <c r="AN13" s="6"/>
      <c r="AO13" s="6"/>
      <c r="AP13" s="36" t="str">
        <f t="shared" si="11"/>
        <v/>
      </c>
      <c r="AQ13" s="6"/>
      <c r="AR13" s="6"/>
      <c r="AS13" s="32" t="str">
        <f t="shared" si="12"/>
        <v/>
      </c>
      <c r="AT13" s="5"/>
      <c r="AU13" s="32" t="str">
        <f t="shared" si="13"/>
        <v/>
      </c>
      <c r="AV13" s="7"/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36"/>
      <c r="BD13" s="6"/>
      <c r="BE13" s="36" t="str">
        <f t="shared" si="15"/>
        <v/>
      </c>
      <c r="BF13" s="36"/>
      <c r="BG13" s="6"/>
      <c r="BH13" s="6"/>
      <c r="BI13" s="36" t="str">
        <f t="shared" si="16"/>
        <v/>
      </c>
      <c r="BJ13" s="36"/>
      <c r="BK13" s="6" t="str">
        <f t="shared" si="17"/>
        <v/>
      </c>
      <c r="BL13" s="7"/>
      <c r="BM13" s="6"/>
      <c r="BN13" s="6"/>
      <c r="BO13" s="36" t="str">
        <f t="shared" si="18"/>
        <v/>
      </c>
      <c r="BP13" s="6"/>
      <c r="BQ13" s="6"/>
      <c r="BR13" s="32" t="str">
        <f t="shared" si="19"/>
        <v/>
      </c>
      <c r="BS13" s="5"/>
      <c r="BT13" s="32" t="str">
        <f t="shared" si="20"/>
        <v/>
      </c>
      <c r="BU13" s="7"/>
      <c r="BV13" s="7"/>
      <c r="BW13" s="5"/>
      <c r="BX13" s="6"/>
      <c r="BY13" s="36" t="str">
        <f>IF(BX13="","",LEFT(BX13,FIND(" ",SUBSTITUTE(BX13,":"," "))-1))</f>
        <v/>
      </c>
      <c r="BZ13" s="6"/>
      <c r="CA13" s="36" t="str">
        <f t="shared" si="21"/>
        <v/>
      </c>
      <c r="CB13" s="6"/>
      <c r="CC13" s="36" t="str">
        <f t="shared" si="22"/>
        <v/>
      </c>
      <c r="CD13" s="6"/>
      <c r="CE13" s="6"/>
      <c r="CF13" s="36" t="str">
        <f t="shared" si="23"/>
        <v/>
      </c>
      <c r="CG13" s="36"/>
      <c r="CH13" s="6" t="str">
        <f t="shared" si="24"/>
        <v/>
      </c>
      <c r="CI13" s="7"/>
      <c r="CJ13" s="6"/>
      <c r="CK13" s="6"/>
      <c r="CL13" s="36" t="str">
        <f t="shared" si="25"/>
        <v/>
      </c>
      <c r="CM13" s="6"/>
      <c r="CN13" s="6"/>
      <c r="CO13" s="32" t="str">
        <f t="shared" si="26"/>
        <v/>
      </c>
      <c r="CP13" s="5"/>
      <c r="CQ13" s="32" t="str">
        <f t="shared" si="27"/>
        <v/>
      </c>
      <c r="CR13" s="7"/>
      <c r="CS13" s="5"/>
      <c r="CT13" s="6"/>
      <c r="CU13" s="36" t="str">
        <f>IF(CT13="","",LEFT(CT13,FIND(" ",SUBSTITUTE(CT13,":"," "))-1))</f>
        <v/>
      </c>
      <c r="CV13" s="6"/>
      <c r="CW13" s="36" t="str">
        <f t="shared" si="28"/>
        <v/>
      </c>
      <c r="CX13" s="6"/>
      <c r="CY13" s="36" t="str">
        <f t="shared" si="29"/>
        <v/>
      </c>
      <c r="CZ13" s="6"/>
      <c r="DA13" s="6"/>
      <c r="DB13" s="36" t="str">
        <f t="shared" si="30"/>
        <v/>
      </c>
      <c r="DC13" s="36"/>
      <c r="DD13" s="6" t="str">
        <f t="shared" si="31"/>
        <v/>
      </c>
      <c r="DE13" s="7"/>
      <c r="DF13" s="6"/>
      <c r="DG13" s="6"/>
      <c r="DH13" s="36" t="str">
        <f t="shared" si="32"/>
        <v/>
      </c>
      <c r="DI13" s="6"/>
      <c r="DJ13" s="6"/>
      <c r="DK13" s="32" t="str">
        <f t="shared" si="33"/>
        <v/>
      </c>
      <c r="DL13" s="5"/>
      <c r="DM13" s="32" t="str">
        <f t="shared" si="34"/>
        <v/>
      </c>
      <c r="DN13" s="7"/>
      <c r="DO13" s="5"/>
      <c r="DP13" s="6"/>
      <c r="DQ13" s="36" t="str">
        <f>IF(DP13="","",LEFT(DP13,FIND(" ",SUBSTITUTE(DP13,":"," "))-1))</f>
        <v/>
      </c>
      <c r="DR13" s="6"/>
      <c r="DS13" s="36" t="str">
        <f t="shared" si="35"/>
        <v/>
      </c>
      <c r="DT13" s="6"/>
      <c r="DU13" s="36" t="str">
        <f t="shared" si="36"/>
        <v/>
      </c>
      <c r="DV13" s="6"/>
      <c r="DW13" s="6"/>
      <c r="DX13" s="36" t="str">
        <f t="shared" si="37"/>
        <v/>
      </c>
      <c r="DY13" s="36"/>
      <c r="DZ13" s="6" t="str">
        <f t="shared" si="38"/>
        <v/>
      </c>
      <c r="EA13" s="7"/>
      <c r="EB13" s="6"/>
      <c r="EC13" s="6"/>
      <c r="ED13" s="36" t="str">
        <f t="shared" si="39"/>
        <v/>
      </c>
      <c r="EE13" s="6"/>
      <c r="EF13" s="6"/>
      <c r="EG13" s="32" t="str">
        <f t="shared" si="40"/>
        <v/>
      </c>
      <c r="EH13" s="5"/>
      <c r="EI13" s="32" t="str">
        <f t="shared" si="41"/>
        <v/>
      </c>
      <c r="EJ13" s="7"/>
      <c r="EK13" s="5"/>
      <c r="EL13" s="6"/>
      <c r="EM13" s="36" t="str">
        <f>IF(EL13="","",LEFT(EL13,FIND(" ",SUBSTITUTE(EL13,":"," "))-1))</f>
        <v/>
      </c>
      <c r="EN13" s="6"/>
      <c r="EO13" s="36" t="str">
        <f t="shared" si="42"/>
        <v/>
      </c>
      <c r="EP13" s="6"/>
      <c r="EQ13" s="36" t="str">
        <f t="shared" si="43"/>
        <v/>
      </c>
      <c r="ER13" s="6"/>
      <c r="ES13" s="6"/>
      <c r="ET13" s="36" t="str">
        <f t="shared" si="44"/>
        <v/>
      </c>
      <c r="EU13" s="36"/>
      <c r="EV13" s="6" t="str">
        <f t="shared" si="45"/>
        <v/>
      </c>
      <c r="EW13" s="7"/>
      <c r="EX13" s="6"/>
      <c r="EY13" s="6"/>
      <c r="EZ13" s="36" t="str">
        <f t="shared" si="46"/>
        <v/>
      </c>
      <c r="FA13" s="6"/>
      <c r="FB13" s="6"/>
      <c r="FC13" s="32" t="str">
        <f t="shared" si="47"/>
        <v/>
      </c>
      <c r="FD13" s="5"/>
      <c r="FE13" s="32" t="str">
        <f t="shared" si="48"/>
        <v/>
      </c>
      <c r="FF13" s="7"/>
      <c r="FG13" s="5"/>
      <c r="FH13" s="6"/>
      <c r="FI13" s="36" t="str">
        <f>IF(FH13="","",LEFT(FH13,FIND(" ",SUBSTITUTE(FH13,":"," "))-1))</f>
        <v/>
      </c>
      <c r="FJ13" s="6"/>
      <c r="FK13" s="36" t="str">
        <f t="shared" si="49"/>
        <v/>
      </c>
      <c r="FL13" s="6"/>
      <c r="FM13" s="36" t="str">
        <f t="shared" si="50"/>
        <v/>
      </c>
      <c r="FN13" s="6"/>
      <c r="FO13" s="6"/>
      <c r="FP13" s="36" t="str">
        <f t="shared" si="51"/>
        <v/>
      </c>
      <c r="FQ13" s="36"/>
      <c r="FR13" s="6" t="str">
        <f t="shared" si="52"/>
        <v/>
      </c>
      <c r="FS13" s="7"/>
      <c r="FT13" s="6"/>
      <c r="FU13" s="6"/>
      <c r="FV13" s="36" t="str">
        <f t="shared" si="53"/>
        <v/>
      </c>
      <c r="FW13" s="6"/>
      <c r="FX13" s="6"/>
      <c r="FY13" s="32" t="str">
        <f t="shared" si="54"/>
        <v/>
      </c>
      <c r="FZ13" s="5"/>
      <c r="GA13" s="32" t="str">
        <f t="shared" si="55"/>
        <v/>
      </c>
      <c r="GB13" s="7"/>
      <c r="GC13" s="5"/>
      <c r="GD13" s="6"/>
      <c r="GE13" s="36"/>
      <c r="GF13" s="6"/>
      <c r="GG13" s="36"/>
      <c r="GH13" s="6"/>
      <c r="GI13" s="6"/>
      <c r="GJ13" s="36"/>
      <c r="GK13" s="36"/>
      <c r="GL13" s="6"/>
      <c r="GM13" s="7"/>
      <c r="GN13" s="6"/>
      <c r="GO13" s="6"/>
      <c r="GP13" s="36"/>
      <c r="GQ13" s="6"/>
      <c r="GR13" s="6"/>
      <c r="GS13" s="32"/>
      <c r="GT13" s="5"/>
      <c r="GU13" s="32"/>
      <c r="GV13" s="7"/>
      <c r="GW13" s="5"/>
      <c r="GX13" s="5"/>
      <c r="GY13" s="7"/>
      <c r="GZ13" s="7"/>
      <c r="HA13" s="6"/>
      <c r="HB13" s="7"/>
      <c r="HC13" s="7"/>
      <c r="HD13" s="7"/>
      <c r="HE13" s="6"/>
      <c r="HF13" s="6"/>
      <c r="HG13" s="6"/>
      <c r="HH13" s="7"/>
      <c r="HI13" s="7"/>
      <c r="HJ13" s="7"/>
      <c r="HK13" s="5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</row>
    <row r="14" spans="1:240" ht="18.75" customHeight="1">
      <c r="A14" s="8"/>
      <c r="B14" s="7">
        <v>20002</v>
      </c>
      <c r="C14" s="6" t="s">
        <v>1324</v>
      </c>
      <c r="D14" s="10" t="s">
        <v>1949</v>
      </c>
      <c r="E14" s="7">
        <v>2</v>
      </c>
      <c r="F14" s="6" t="s">
        <v>2086</v>
      </c>
      <c r="G14" s="36" t="str">
        <f t="shared" ref="G14:G77" si="56">IF(F14="","",LEFT(F14,FIND(" ",SUBSTITUTE(F14,":"," "))-1))</f>
        <v>1</v>
      </c>
      <c r="H14" s="6" t="s">
        <v>2078</v>
      </c>
      <c r="I14" s="36" t="str">
        <f t="shared" si="0"/>
        <v>2</v>
      </c>
      <c r="J14" s="6" t="s">
        <v>2078</v>
      </c>
      <c r="K14" s="36" t="str">
        <f t="shared" si="1"/>
        <v>2</v>
      </c>
      <c r="L14" s="6">
        <v>100</v>
      </c>
      <c r="M14" s="6" t="s">
        <v>2054</v>
      </c>
      <c r="N14" s="36" t="str">
        <f t="shared" si="2"/>
        <v>21</v>
      </c>
      <c r="O14" s="36" t="s">
        <v>2093</v>
      </c>
      <c r="P14" s="6" t="str">
        <f t="shared" si="3"/>
        <v>2</v>
      </c>
      <c r="Q14" s="7">
        <v>110</v>
      </c>
      <c r="R14" s="6" t="b">
        <v>0</v>
      </c>
      <c r="S14" s="6" t="s">
        <v>2034</v>
      </c>
      <c r="T14" s="36" t="str">
        <f t="shared" si="4"/>
        <v>0</v>
      </c>
      <c r="U14" s="6">
        <v>0</v>
      </c>
      <c r="V14" s="6" t="s">
        <v>2286</v>
      </c>
      <c r="W14" s="32" t="str">
        <f t="shared" si="5"/>
        <v>1</v>
      </c>
      <c r="X14" s="5" t="s">
        <v>2034</v>
      </c>
      <c r="Y14" s="32" t="str">
        <f t="shared" si="6"/>
        <v>0</v>
      </c>
      <c r="Z14" s="7">
        <v>0</v>
      </c>
      <c r="AA14" s="5" t="b">
        <v>1</v>
      </c>
      <c r="AB14" s="6" t="s">
        <v>2088</v>
      </c>
      <c r="AC14" s="36" t="str">
        <f t="shared" ref="AC14:AC77" si="57">IF(AB14="","",LEFT(AB14,FIND(" ",SUBSTITUTE(AB14,":"," "))-1))</f>
        <v>3</v>
      </c>
      <c r="AD14" s="6" t="s">
        <v>2078</v>
      </c>
      <c r="AE14" s="36" t="str">
        <f t="shared" si="7"/>
        <v>2</v>
      </c>
      <c r="AF14" s="6" t="s">
        <v>2078</v>
      </c>
      <c r="AG14" s="36" t="str">
        <f t="shared" si="8"/>
        <v>2</v>
      </c>
      <c r="AH14" s="6">
        <v>100</v>
      </c>
      <c r="AI14" s="6" t="s">
        <v>2063</v>
      </c>
      <c r="AJ14" s="36" t="str">
        <f t="shared" si="9"/>
        <v>30</v>
      </c>
      <c r="AK14" s="36" t="s">
        <v>2034</v>
      </c>
      <c r="AL14" s="6" t="str">
        <f t="shared" si="10"/>
        <v>0</v>
      </c>
      <c r="AM14" s="7">
        <v>0</v>
      </c>
      <c r="AN14" s="6" t="b">
        <v>0</v>
      </c>
      <c r="AO14" s="6" t="s">
        <v>2034</v>
      </c>
      <c r="AP14" s="36" t="str">
        <f t="shared" si="11"/>
        <v>0</v>
      </c>
      <c r="AQ14" s="6">
        <v>0</v>
      </c>
      <c r="AR14" s="6" t="s">
        <v>2034</v>
      </c>
      <c r="AS14" s="32" t="str">
        <f t="shared" si="12"/>
        <v>0</v>
      </c>
      <c r="AT14" s="5" t="s">
        <v>2288</v>
      </c>
      <c r="AU14" s="32" t="str">
        <f t="shared" si="13"/>
        <v>31</v>
      </c>
      <c r="AV14" s="7">
        <v>3</v>
      </c>
      <c r="AW14" s="7"/>
      <c r="AX14" s="5" t="b">
        <v>1</v>
      </c>
      <c r="AY14" s="6"/>
      <c r="AZ14" s="36" t="str">
        <f t="shared" ref="AZ14:AZ77" si="58">IF(AY14="","",LEFT(AY14,FIND(" ",SUBSTITUTE(AY14,":"," "))-1))</f>
        <v/>
      </c>
      <c r="BA14" s="6"/>
      <c r="BB14" s="36" t="str">
        <f t="shared" si="14"/>
        <v/>
      </c>
      <c r="BC14" s="36"/>
      <c r="BD14" s="6"/>
      <c r="BE14" s="36" t="str">
        <f t="shared" si="15"/>
        <v/>
      </c>
      <c r="BF14" s="36"/>
      <c r="BG14" s="6"/>
      <c r="BH14" s="6"/>
      <c r="BI14" s="36" t="str">
        <f t="shared" si="16"/>
        <v/>
      </c>
      <c r="BJ14" s="36"/>
      <c r="BK14" s="6" t="str">
        <f t="shared" si="17"/>
        <v/>
      </c>
      <c r="BL14" s="7"/>
      <c r="BM14" s="6"/>
      <c r="BN14" s="6"/>
      <c r="BO14" s="36" t="str">
        <f t="shared" si="18"/>
        <v/>
      </c>
      <c r="BP14" s="6"/>
      <c r="BQ14" s="6"/>
      <c r="BR14" s="32" t="str">
        <f t="shared" si="19"/>
        <v/>
      </c>
      <c r="BS14" s="5"/>
      <c r="BT14" s="32" t="str">
        <f t="shared" si="20"/>
        <v/>
      </c>
      <c r="BU14" s="7"/>
      <c r="BV14" s="7"/>
      <c r="BW14" s="5"/>
      <c r="BX14" s="6"/>
      <c r="BY14" s="36" t="str">
        <f t="shared" ref="BY14:BY77" si="59">IF(BX14="","",LEFT(BX14,FIND(" ",SUBSTITUTE(BX14,":"," "))-1))</f>
        <v/>
      </c>
      <c r="BZ14" s="6"/>
      <c r="CA14" s="36" t="str">
        <f t="shared" si="21"/>
        <v/>
      </c>
      <c r="CB14" s="6"/>
      <c r="CC14" s="36" t="str">
        <f t="shared" si="22"/>
        <v/>
      </c>
      <c r="CD14" s="6"/>
      <c r="CE14" s="6"/>
      <c r="CF14" s="36" t="str">
        <f t="shared" si="23"/>
        <v/>
      </c>
      <c r="CG14" s="36"/>
      <c r="CH14" s="6" t="str">
        <f t="shared" si="24"/>
        <v/>
      </c>
      <c r="CI14" s="7"/>
      <c r="CJ14" s="6"/>
      <c r="CK14" s="6"/>
      <c r="CL14" s="36" t="str">
        <f t="shared" si="25"/>
        <v/>
      </c>
      <c r="CM14" s="6"/>
      <c r="CN14" s="6"/>
      <c r="CO14" s="32" t="str">
        <f t="shared" si="26"/>
        <v/>
      </c>
      <c r="CP14" s="5"/>
      <c r="CQ14" s="32" t="str">
        <f t="shared" si="27"/>
        <v/>
      </c>
      <c r="CR14" s="7"/>
      <c r="CS14" s="5"/>
      <c r="CT14" s="6"/>
      <c r="CU14" s="36" t="str">
        <f t="shared" ref="CU14:CU77" si="60">IF(CT14="","",LEFT(CT14,FIND(" ",SUBSTITUTE(CT14,":"," "))-1))</f>
        <v/>
      </c>
      <c r="CV14" s="6"/>
      <c r="CW14" s="36" t="str">
        <f t="shared" si="28"/>
        <v/>
      </c>
      <c r="CX14" s="6"/>
      <c r="CY14" s="36" t="str">
        <f t="shared" si="29"/>
        <v/>
      </c>
      <c r="CZ14" s="6"/>
      <c r="DA14" s="6"/>
      <c r="DB14" s="36" t="str">
        <f t="shared" si="30"/>
        <v/>
      </c>
      <c r="DC14" s="36"/>
      <c r="DD14" s="6" t="str">
        <f t="shared" si="31"/>
        <v/>
      </c>
      <c r="DE14" s="7"/>
      <c r="DF14" s="6"/>
      <c r="DG14" s="6"/>
      <c r="DH14" s="36" t="str">
        <f t="shared" si="32"/>
        <v/>
      </c>
      <c r="DI14" s="6"/>
      <c r="DJ14" s="6"/>
      <c r="DK14" s="32" t="str">
        <f t="shared" si="33"/>
        <v/>
      </c>
      <c r="DL14" s="5"/>
      <c r="DM14" s="32" t="str">
        <f t="shared" si="34"/>
        <v/>
      </c>
      <c r="DN14" s="7"/>
      <c r="DO14" s="5"/>
      <c r="DP14" s="6"/>
      <c r="DQ14" s="36" t="str">
        <f t="shared" ref="DQ14:DQ77" si="61">IF(DP14="","",LEFT(DP14,FIND(" ",SUBSTITUTE(DP14,":"," "))-1))</f>
        <v/>
      </c>
      <c r="DR14" s="6"/>
      <c r="DS14" s="36" t="str">
        <f t="shared" si="35"/>
        <v/>
      </c>
      <c r="DT14" s="6"/>
      <c r="DU14" s="36" t="str">
        <f t="shared" si="36"/>
        <v/>
      </c>
      <c r="DV14" s="6"/>
      <c r="DW14" s="6"/>
      <c r="DX14" s="36" t="str">
        <f t="shared" si="37"/>
        <v/>
      </c>
      <c r="DY14" s="36"/>
      <c r="DZ14" s="6" t="str">
        <f t="shared" si="38"/>
        <v/>
      </c>
      <c r="EA14" s="7"/>
      <c r="EB14" s="6"/>
      <c r="EC14" s="6"/>
      <c r="ED14" s="36" t="str">
        <f t="shared" si="39"/>
        <v/>
      </c>
      <c r="EE14" s="6"/>
      <c r="EF14" s="6"/>
      <c r="EG14" s="32" t="str">
        <f t="shared" si="40"/>
        <v/>
      </c>
      <c r="EH14" s="5"/>
      <c r="EI14" s="32" t="str">
        <f t="shared" si="41"/>
        <v/>
      </c>
      <c r="EJ14" s="7"/>
      <c r="EK14" s="5"/>
      <c r="EL14" s="6"/>
      <c r="EM14" s="36" t="str">
        <f t="shared" ref="EM14:EM77" si="62">IF(EL14="","",LEFT(EL14,FIND(" ",SUBSTITUTE(EL14,":"," "))-1))</f>
        <v/>
      </c>
      <c r="EN14" s="6"/>
      <c r="EO14" s="36" t="str">
        <f t="shared" si="42"/>
        <v/>
      </c>
      <c r="EP14" s="6"/>
      <c r="EQ14" s="36" t="str">
        <f t="shared" si="43"/>
        <v/>
      </c>
      <c r="ER14" s="6"/>
      <c r="ES14" s="6"/>
      <c r="ET14" s="36" t="str">
        <f t="shared" si="44"/>
        <v/>
      </c>
      <c r="EU14" s="36"/>
      <c r="EV14" s="6" t="str">
        <f t="shared" si="45"/>
        <v/>
      </c>
      <c r="EW14" s="7"/>
      <c r="EX14" s="6"/>
      <c r="EY14" s="6"/>
      <c r="EZ14" s="36" t="str">
        <f t="shared" si="46"/>
        <v/>
      </c>
      <c r="FA14" s="6"/>
      <c r="FB14" s="6"/>
      <c r="FC14" s="32" t="str">
        <f t="shared" si="47"/>
        <v/>
      </c>
      <c r="FD14" s="5"/>
      <c r="FE14" s="32" t="str">
        <f t="shared" si="48"/>
        <v/>
      </c>
      <c r="FF14" s="7"/>
      <c r="FG14" s="5"/>
      <c r="FH14" s="6"/>
      <c r="FI14" s="36" t="str">
        <f t="shared" ref="FI14:FI77" si="63">IF(FH14="","",LEFT(FH14,FIND(" ",SUBSTITUTE(FH14,":"," "))-1))</f>
        <v/>
      </c>
      <c r="FJ14" s="6"/>
      <c r="FK14" s="36" t="str">
        <f t="shared" si="49"/>
        <v/>
      </c>
      <c r="FL14" s="6"/>
      <c r="FM14" s="36" t="str">
        <f t="shared" si="50"/>
        <v/>
      </c>
      <c r="FN14" s="6"/>
      <c r="FO14" s="6"/>
      <c r="FP14" s="36" t="str">
        <f t="shared" si="51"/>
        <v/>
      </c>
      <c r="FQ14" s="36"/>
      <c r="FR14" s="6" t="str">
        <f t="shared" si="52"/>
        <v/>
      </c>
      <c r="FS14" s="7"/>
      <c r="FT14" s="6"/>
      <c r="FU14" s="6"/>
      <c r="FV14" s="36" t="str">
        <f t="shared" si="53"/>
        <v/>
      </c>
      <c r="FW14" s="6"/>
      <c r="FX14" s="6"/>
      <c r="FY14" s="32" t="str">
        <f t="shared" si="54"/>
        <v/>
      </c>
      <c r="FZ14" s="5"/>
      <c r="GA14" s="32" t="str">
        <f t="shared" si="55"/>
        <v/>
      </c>
      <c r="GB14" s="7"/>
      <c r="GC14" s="5"/>
      <c r="GD14" s="6"/>
      <c r="GE14" s="36"/>
      <c r="GF14" s="6"/>
      <c r="GG14" s="36"/>
      <c r="GH14" s="6"/>
      <c r="GI14" s="6"/>
      <c r="GJ14" s="36"/>
      <c r="GK14" s="36"/>
      <c r="GL14" s="6"/>
      <c r="GM14" s="7"/>
      <c r="GN14" s="6"/>
      <c r="GO14" s="6"/>
      <c r="GP14" s="36"/>
      <c r="GQ14" s="6"/>
      <c r="GR14" s="6"/>
      <c r="GS14" s="32"/>
      <c r="GT14" s="5"/>
      <c r="GU14" s="32"/>
      <c r="GV14" s="7"/>
      <c r="GW14" s="5"/>
      <c r="GX14" s="5"/>
      <c r="GY14" s="7"/>
      <c r="GZ14" s="7"/>
      <c r="HA14" s="6"/>
      <c r="HB14" s="7"/>
      <c r="HC14" s="7"/>
      <c r="HD14" s="7"/>
      <c r="HE14" s="6"/>
      <c r="HF14" s="6"/>
      <c r="HG14" s="6"/>
      <c r="HH14" s="7"/>
      <c r="HI14" s="7"/>
      <c r="HJ14" s="7"/>
      <c r="HK14" s="5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</row>
    <row r="15" spans="1:240" ht="18.75" customHeight="1">
      <c r="A15" s="8"/>
      <c r="B15" s="5">
        <v>30001</v>
      </c>
      <c r="C15" s="6" t="s">
        <v>404</v>
      </c>
      <c r="D15" s="10" t="s">
        <v>1947</v>
      </c>
      <c r="E15" s="7">
        <v>2</v>
      </c>
      <c r="F15" s="6" t="s">
        <v>2086</v>
      </c>
      <c r="G15" s="36" t="str">
        <f t="shared" si="56"/>
        <v>1</v>
      </c>
      <c r="H15" s="6" t="s">
        <v>2078</v>
      </c>
      <c r="I15" s="36" t="str">
        <f t="shared" si="0"/>
        <v>2</v>
      </c>
      <c r="J15" s="6" t="s">
        <v>2078</v>
      </c>
      <c r="K15" s="36" t="str">
        <f t="shared" si="1"/>
        <v>2</v>
      </c>
      <c r="L15" s="6">
        <v>100</v>
      </c>
      <c r="M15" s="6" t="s">
        <v>2051</v>
      </c>
      <c r="N15" s="36" t="str">
        <f t="shared" si="2"/>
        <v>18</v>
      </c>
      <c r="O15" s="36" t="s">
        <v>2093</v>
      </c>
      <c r="P15" s="6" t="str">
        <f t="shared" si="3"/>
        <v>2</v>
      </c>
      <c r="Q15" s="7">
        <v>119</v>
      </c>
      <c r="R15" s="6" t="b">
        <v>0</v>
      </c>
      <c r="S15" s="6" t="s">
        <v>2034</v>
      </c>
      <c r="T15" s="36" t="str">
        <f t="shared" si="4"/>
        <v>0</v>
      </c>
      <c r="U15" s="6">
        <v>0</v>
      </c>
      <c r="V15" s="6" t="s">
        <v>2286</v>
      </c>
      <c r="W15" s="32" t="str">
        <f t="shared" si="5"/>
        <v>1</v>
      </c>
      <c r="X15" s="5" t="s">
        <v>2034</v>
      </c>
      <c r="Y15" s="32" t="str">
        <f t="shared" si="6"/>
        <v>0</v>
      </c>
      <c r="Z15" s="7">
        <v>0</v>
      </c>
      <c r="AA15" s="5" t="b">
        <v>1</v>
      </c>
      <c r="AB15" s="6"/>
      <c r="AC15" s="36" t="str">
        <f t="shared" si="57"/>
        <v/>
      </c>
      <c r="AD15" s="6"/>
      <c r="AE15" s="36" t="str">
        <f t="shared" si="7"/>
        <v/>
      </c>
      <c r="AF15" s="6"/>
      <c r="AG15" s="36" t="str">
        <f t="shared" si="8"/>
        <v/>
      </c>
      <c r="AH15" s="6"/>
      <c r="AI15" s="6"/>
      <c r="AJ15" s="36" t="str">
        <f t="shared" si="9"/>
        <v/>
      </c>
      <c r="AK15" s="36"/>
      <c r="AL15" s="6" t="str">
        <f t="shared" si="10"/>
        <v/>
      </c>
      <c r="AM15" s="7"/>
      <c r="AN15" s="6"/>
      <c r="AO15" s="6"/>
      <c r="AP15" s="36" t="str">
        <f t="shared" si="11"/>
        <v/>
      </c>
      <c r="AQ15" s="6"/>
      <c r="AR15" s="6"/>
      <c r="AS15" s="32" t="str">
        <f t="shared" si="12"/>
        <v/>
      </c>
      <c r="AT15" s="5"/>
      <c r="AU15" s="32" t="str">
        <f t="shared" si="13"/>
        <v/>
      </c>
      <c r="AV15" s="7"/>
      <c r="AW15" s="7"/>
      <c r="AX15" s="5"/>
      <c r="AY15" s="6"/>
      <c r="AZ15" s="36" t="str">
        <f t="shared" si="58"/>
        <v/>
      </c>
      <c r="BA15" s="6"/>
      <c r="BB15" s="36" t="str">
        <f t="shared" si="14"/>
        <v/>
      </c>
      <c r="BC15" s="36"/>
      <c r="BD15" s="6"/>
      <c r="BE15" s="36" t="str">
        <f t="shared" si="15"/>
        <v/>
      </c>
      <c r="BF15" s="36"/>
      <c r="BG15" s="6"/>
      <c r="BH15" s="6"/>
      <c r="BI15" s="36" t="str">
        <f t="shared" si="16"/>
        <v/>
      </c>
      <c r="BJ15" s="36"/>
      <c r="BK15" s="6" t="str">
        <f t="shared" si="17"/>
        <v/>
      </c>
      <c r="BL15" s="7"/>
      <c r="BM15" s="6"/>
      <c r="BN15" s="6"/>
      <c r="BO15" s="36" t="str">
        <f t="shared" si="18"/>
        <v/>
      </c>
      <c r="BP15" s="6"/>
      <c r="BQ15" s="6"/>
      <c r="BR15" s="32" t="str">
        <f t="shared" si="19"/>
        <v/>
      </c>
      <c r="BS15" s="5"/>
      <c r="BT15" s="32" t="str">
        <f t="shared" si="20"/>
        <v/>
      </c>
      <c r="BU15" s="7"/>
      <c r="BV15" s="7"/>
      <c r="BW15" s="5"/>
      <c r="BX15" s="6"/>
      <c r="BY15" s="36" t="str">
        <f t="shared" si="59"/>
        <v/>
      </c>
      <c r="BZ15" s="6"/>
      <c r="CA15" s="36" t="str">
        <f t="shared" si="21"/>
        <v/>
      </c>
      <c r="CB15" s="6"/>
      <c r="CC15" s="36" t="str">
        <f t="shared" si="22"/>
        <v/>
      </c>
      <c r="CD15" s="6"/>
      <c r="CE15" s="6"/>
      <c r="CF15" s="36" t="str">
        <f t="shared" si="23"/>
        <v/>
      </c>
      <c r="CG15" s="36"/>
      <c r="CH15" s="6" t="str">
        <f t="shared" si="24"/>
        <v/>
      </c>
      <c r="CI15" s="7"/>
      <c r="CJ15" s="6"/>
      <c r="CK15" s="6"/>
      <c r="CL15" s="36" t="str">
        <f t="shared" si="25"/>
        <v/>
      </c>
      <c r="CM15" s="6"/>
      <c r="CN15" s="6"/>
      <c r="CO15" s="32" t="str">
        <f t="shared" si="26"/>
        <v/>
      </c>
      <c r="CP15" s="5"/>
      <c r="CQ15" s="32" t="str">
        <f t="shared" si="27"/>
        <v/>
      </c>
      <c r="CR15" s="7"/>
      <c r="CS15" s="5"/>
      <c r="CT15" s="6"/>
      <c r="CU15" s="36" t="str">
        <f t="shared" si="60"/>
        <v/>
      </c>
      <c r="CV15" s="6"/>
      <c r="CW15" s="36" t="str">
        <f t="shared" si="28"/>
        <v/>
      </c>
      <c r="CX15" s="6"/>
      <c r="CY15" s="36" t="str">
        <f t="shared" si="29"/>
        <v/>
      </c>
      <c r="CZ15" s="6"/>
      <c r="DA15" s="6"/>
      <c r="DB15" s="36" t="str">
        <f t="shared" si="30"/>
        <v/>
      </c>
      <c r="DC15" s="36"/>
      <c r="DD15" s="6" t="str">
        <f t="shared" si="31"/>
        <v/>
      </c>
      <c r="DE15" s="7"/>
      <c r="DF15" s="6"/>
      <c r="DG15" s="6"/>
      <c r="DH15" s="36" t="str">
        <f t="shared" si="32"/>
        <v/>
      </c>
      <c r="DI15" s="6"/>
      <c r="DJ15" s="6"/>
      <c r="DK15" s="32" t="str">
        <f t="shared" si="33"/>
        <v/>
      </c>
      <c r="DL15" s="5"/>
      <c r="DM15" s="32" t="str">
        <f t="shared" si="34"/>
        <v/>
      </c>
      <c r="DN15" s="7"/>
      <c r="DO15" s="5"/>
      <c r="DP15" s="6"/>
      <c r="DQ15" s="36" t="str">
        <f t="shared" si="61"/>
        <v/>
      </c>
      <c r="DR15" s="6"/>
      <c r="DS15" s="36" t="str">
        <f t="shared" si="35"/>
        <v/>
      </c>
      <c r="DT15" s="6"/>
      <c r="DU15" s="36" t="str">
        <f t="shared" si="36"/>
        <v/>
      </c>
      <c r="DV15" s="6"/>
      <c r="DW15" s="6"/>
      <c r="DX15" s="36" t="str">
        <f t="shared" si="37"/>
        <v/>
      </c>
      <c r="DY15" s="36"/>
      <c r="DZ15" s="6" t="str">
        <f t="shared" si="38"/>
        <v/>
      </c>
      <c r="EA15" s="7"/>
      <c r="EB15" s="6"/>
      <c r="EC15" s="6"/>
      <c r="ED15" s="36" t="str">
        <f t="shared" si="39"/>
        <v/>
      </c>
      <c r="EE15" s="6"/>
      <c r="EF15" s="6"/>
      <c r="EG15" s="32" t="str">
        <f t="shared" si="40"/>
        <v/>
      </c>
      <c r="EH15" s="5"/>
      <c r="EI15" s="32" t="str">
        <f t="shared" si="41"/>
        <v/>
      </c>
      <c r="EJ15" s="7"/>
      <c r="EK15" s="5"/>
      <c r="EL15" s="6"/>
      <c r="EM15" s="36" t="str">
        <f t="shared" si="62"/>
        <v/>
      </c>
      <c r="EN15" s="6"/>
      <c r="EO15" s="36" t="str">
        <f t="shared" si="42"/>
        <v/>
      </c>
      <c r="EP15" s="6"/>
      <c r="EQ15" s="36" t="str">
        <f t="shared" si="43"/>
        <v/>
      </c>
      <c r="ER15" s="6"/>
      <c r="ES15" s="6"/>
      <c r="ET15" s="36" t="str">
        <f t="shared" si="44"/>
        <v/>
      </c>
      <c r="EU15" s="36"/>
      <c r="EV15" s="6" t="str">
        <f t="shared" si="45"/>
        <v/>
      </c>
      <c r="EW15" s="7"/>
      <c r="EX15" s="6"/>
      <c r="EY15" s="6"/>
      <c r="EZ15" s="36" t="str">
        <f t="shared" si="46"/>
        <v/>
      </c>
      <c r="FA15" s="6"/>
      <c r="FB15" s="6"/>
      <c r="FC15" s="32" t="str">
        <f t="shared" si="47"/>
        <v/>
      </c>
      <c r="FD15" s="5"/>
      <c r="FE15" s="32" t="str">
        <f t="shared" si="48"/>
        <v/>
      </c>
      <c r="FF15" s="7"/>
      <c r="FG15" s="5"/>
      <c r="FH15" s="6"/>
      <c r="FI15" s="36" t="str">
        <f t="shared" si="63"/>
        <v/>
      </c>
      <c r="FJ15" s="6"/>
      <c r="FK15" s="36" t="str">
        <f t="shared" si="49"/>
        <v/>
      </c>
      <c r="FL15" s="6"/>
      <c r="FM15" s="36" t="str">
        <f t="shared" si="50"/>
        <v/>
      </c>
      <c r="FN15" s="6"/>
      <c r="FO15" s="6"/>
      <c r="FP15" s="36" t="str">
        <f t="shared" si="51"/>
        <v/>
      </c>
      <c r="FQ15" s="36"/>
      <c r="FR15" s="6" t="str">
        <f t="shared" si="52"/>
        <v/>
      </c>
      <c r="FS15" s="7"/>
      <c r="FT15" s="6"/>
      <c r="FU15" s="6"/>
      <c r="FV15" s="36" t="str">
        <f t="shared" si="53"/>
        <v/>
      </c>
      <c r="FW15" s="6"/>
      <c r="FX15" s="6"/>
      <c r="FY15" s="32" t="str">
        <f t="shared" si="54"/>
        <v/>
      </c>
      <c r="FZ15" s="5"/>
      <c r="GA15" s="32" t="str">
        <f t="shared" si="55"/>
        <v/>
      </c>
      <c r="GB15" s="7"/>
      <c r="GC15" s="5"/>
      <c r="GD15" s="6"/>
      <c r="GE15" s="36"/>
      <c r="GF15" s="6"/>
      <c r="GG15" s="36"/>
      <c r="GH15" s="6"/>
      <c r="GI15" s="6"/>
      <c r="GJ15" s="36"/>
      <c r="GK15" s="36"/>
      <c r="GL15" s="6"/>
      <c r="GM15" s="7"/>
      <c r="GN15" s="6"/>
      <c r="GO15" s="6"/>
      <c r="GP15" s="36"/>
      <c r="GQ15" s="6"/>
      <c r="GR15" s="6"/>
      <c r="GS15" s="32"/>
      <c r="GT15" s="5"/>
      <c r="GU15" s="32"/>
      <c r="GV15" s="7"/>
      <c r="GW15" s="5"/>
      <c r="GX15" s="5"/>
      <c r="GY15" s="7"/>
      <c r="GZ15" s="7"/>
      <c r="HA15" s="6"/>
      <c r="HB15" s="7"/>
      <c r="HC15" s="7"/>
      <c r="HD15" s="7"/>
      <c r="HE15" s="6"/>
      <c r="HF15" s="6"/>
      <c r="HG15" s="6"/>
      <c r="HH15" s="7"/>
      <c r="HI15" s="7"/>
      <c r="HJ15" s="7"/>
      <c r="HK15" s="5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</row>
    <row r="16" spans="1:240" ht="18.75" customHeight="1">
      <c r="A16" s="8"/>
      <c r="B16" s="5">
        <v>30002</v>
      </c>
      <c r="C16" s="6" t="s">
        <v>1325</v>
      </c>
      <c r="D16" s="10" t="s">
        <v>1950</v>
      </c>
      <c r="E16" s="7">
        <v>2</v>
      </c>
      <c r="F16" s="6" t="s">
        <v>2086</v>
      </c>
      <c r="G16" s="36" t="str">
        <f t="shared" si="56"/>
        <v>1</v>
      </c>
      <c r="H16" s="6" t="s">
        <v>2078</v>
      </c>
      <c r="I16" s="36" t="str">
        <f t="shared" si="0"/>
        <v>2</v>
      </c>
      <c r="J16" s="6" t="s">
        <v>2078</v>
      </c>
      <c r="K16" s="36" t="str">
        <f t="shared" si="1"/>
        <v>2</v>
      </c>
      <c r="L16" s="6">
        <v>100</v>
      </c>
      <c r="M16" s="6" t="s">
        <v>2051</v>
      </c>
      <c r="N16" s="36" t="str">
        <f t="shared" si="2"/>
        <v>18</v>
      </c>
      <c r="O16" s="36" t="s">
        <v>2093</v>
      </c>
      <c r="P16" s="6" t="str">
        <f t="shared" si="3"/>
        <v>2</v>
      </c>
      <c r="Q16" s="7">
        <v>119</v>
      </c>
      <c r="R16" s="6" t="b">
        <v>0</v>
      </c>
      <c r="S16" s="6" t="s">
        <v>2034</v>
      </c>
      <c r="T16" s="36" t="str">
        <f t="shared" si="4"/>
        <v>0</v>
      </c>
      <c r="U16" s="6">
        <v>0</v>
      </c>
      <c r="V16" s="6" t="s">
        <v>2286</v>
      </c>
      <c r="W16" s="32" t="str">
        <f t="shared" si="5"/>
        <v>1</v>
      </c>
      <c r="X16" s="5" t="s">
        <v>2034</v>
      </c>
      <c r="Y16" s="32" t="str">
        <f t="shared" si="6"/>
        <v>0</v>
      </c>
      <c r="Z16" s="7">
        <v>0</v>
      </c>
      <c r="AA16" s="5" t="b">
        <v>1</v>
      </c>
      <c r="AB16" s="6" t="s">
        <v>2088</v>
      </c>
      <c r="AC16" s="36" t="str">
        <f t="shared" si="57"/>
        <v>3</v>
      </c>
      <c r="AD16" s="6" t="s">
        <v>2078</v>
      </c>
      <c r="AE16" s="36" t="str">
        <f t="shared" si="7"/>
        <v>2</v>
      </c>
      <c r="AF16" s="6" t="s">
        <v>2078</v>
      </c>
      <c r="AG16" s="36" t="str">
        <f t="shared" si="8"/>
        <v>2</v>
      </c>
      <c r="AH16" s="6">
        <v>100</v>
      </c>
      <c r="AI16" s="6" t="s">
        <v>2063</v>
      </c>
      <c r="AJ16" s="36" t="str">
        <f t="shared" si="9"/>
        <v>30</v>
      </c>
      <c r="AK16" s="36" t="s">
        <v>2034</v>
      </c>
      <c r="AL16" s="6" t="str">
        <f t="shared" si="10"/>
        <v>0</v>
      </c>
      <c r="AM16" s="7">
        <v>21</v>
      </c>
      <c r="AN16" s="6" t="b">
        <v>0</v>
      </c>
      <c r="AO16" s="6" t="s">
        <v>2034</v>
      </c>
      <c r="AP16" s="36" t="str">
        <f t="shared" si="11"/>
        <v>0</v>
      </c>
      <c r="AQ16" s="6">
        <v>0</v>
      </c>
      <c r="AR16" s="6" t="s">
        <v>2034</v>
      </c>
      <c r="AS16" s="32" t="str">
        <f t="shared" si="12"/>
        <v>0</v>
      </c>
      <c r="AT16" s="5" t="s">
        <v>2289</v>
      </c>
      <c r="AU16" s="32" t="str">
        <f t="shared" si="13"/>
        <v>17</v>
      </c>
      <c r="AV16" s="7">
        <v>2</v>
      </c>
      <c r="AW16" s="7"/>
      <c r="AX16" s="5" t="b">
        <v>1</v>
      </c>
      <c r="AY16" s="6"/>
      <c r="AZ16" s="36" t="str">
        <f t="shared" si="58"/>
        <v/>
      </c>
      <c r="BA16" s="6"/>
      <c r="BB16" s="36" t="str">
        <f t="shared" si="14"/>
        <v/>
      </c>
      <c r="BC16" s="36"/>
      <c r="BD16" s="6"/>
      <c r="BE16" s="36" t="str">
        <f t="shared" si="15"/>
        <v/>
      </c>
      <c r="BF16" s="36"/>
      <c r="BG16" s="6"/>
      <c r="BH16" s="6"/>
      <c r="BI16" s="36" t="str">
        <f t="shared" si="16"/>
        <v/>
      </c>
      <c r="BJ16" s="36"/>
      <c r="BK16" s="6" t="str">
        <f t="shared" si="17"/>
        <v/>
      </c>
      <c r="BL16" s="7"/>
      <c r="BM16" s="6"/>
      <c r="BN16" s="6"/>
      <c r="BO16" s="36" t="str">
        <f t="shared" si="18"/>
        <v/>
      </c>
      <c r="BP16" s="6"/>
      <c r="BQ16" s="6"/>
      <c r="BR16" s="32" t="str">
        <f t="shared" si="19"/>
        <v/>
      </c>
      <c r="BS16" s="5"/>
      <c r="BT16" s="32" t="str">
        <f t="shared" si="20"/>
        <v/>
      </c>
      <c r="BU16" s="7"/>
      <c r="BV16" s="7"/>
      <c r="BW16" s="5"/>
      <c r="BX16" s="6"/>
      <c r="BY16" s="36" t="str">
        <f t="shared" si="59"/>
        <v/>
      </c>
      <c r="BZ16" s="6"/>
      <c r="CA16" s="36" t="str">
        <f t="shared" si="21"/>
        <v/>
      </c>
      <c r="CB16" s="6"/>
      <c r="CC16" s="36" t="str">
        <f t="shared" si="22"/>
        <v/>
      </c>
      <c r="CD16" s="6"/>
      <c r="CE16" s="6"/>
      <c r="CF16" s="36" t="str">
        <f t="shared" si="23"/>
        <v/>
      </c>
      <c r="CG16" s="36"/>
      <c r="CH16" s="6" t="str">
        <f t="shared" si="24"/>
        <v/>
      </c>
      <c r="CI16" s="7"/>
      <c r="CJ16" s="6"/>
      <c r="CK16" s="6"/>
      <c r="CL16" s="36" t="str">
        <f t="shared" si="25"/>
        <v/>
      </c>
      <c r="CM16" s="6"/>
      <c r="CN16" s="6"/>
      <c r="CO16" s="32" t="str">
        <f t="shared" si="26"/>
        <v/>
      </c>
      <c r="CP16" s="5"/>
      <c r="CQ16" s="32" t="str">
        <f t="shared" si="27"/>
        <v/>
      </c>
      <c r="CR16" s="7"/>
      <c r="CS16" s="5"/>
      <c r="CT16" s="6"/>
      <c r="CU16" s="36" t="str">
        <f t="shared" si="60"/>
        <v/>
      </c>
      <c r="CV16" s="6"/>
      <c r="CW16" s="36" t="str">
        <f t="shared" si="28"/>
        <v/>
      </c>
      <c r="CX16" s="6"/>
      <c r="CY16" s="36" t="str">
        <f t="shared" si="29"/>
        <v/>
      </c>
      <c r="CZ16" s="6"/>
      <c r="DA16" s="6"/>
      <c r="DB16" s="36" t="str">
        <f t="shared" si="30"/>
        <v/>
      </c>
      <c r="DC16" s="36"/>
      <c r="DD16" s="6" t="str">
        <f t="shared" si="31"/>
        <v/>
      </c>
      <c r="DE16" s="7"/>
      <c r="DF16" s="6"/>
      <c r="DG16" s="6"/>
      <c r="DH16" s="36" t="str">
        <f t="shared" si="32"/>
        <v/>
      </c>
      <c r="DI16" s="6"/>
      <c r="DJ16" s="6"/>
      <c r="DK16" s="32" t="str">
        <f t="shared" si="33"/>
        <v/>
      </c>
      <c r="DL16" s="5"/>
      <c r="DM16" s="32" t="str">
        <f t="shared" si="34"/>
        <v/>
      </c>
      <c r="DN16" s="7"/>
      <c r="DO16" s="5"/>
      <c r="DP16" s="6"/>
      <c r="DQ16" s="36" t="str">
        <f t="shared" si="61"/>
        <v/>
      </c>
      <c r="DR16" s="6"/>
      <c r="DS16" s="36" t="str">
        <f t="shared" si="35"/>
        <v/>
      </c>
      <c r="DT16" s="6"/>
      <c r="DU16" s="36" t="str">
        <f t="shared" si="36"/>
        <v/>
      </c>
      <c r="DV16" s="6"/>
      <c r="DW16" s="6"/>
      <c r="DX16" s="36" t="str">
        <f t="shared" si="37"/>
        <v/>
      </c>
      <c r="DY16" s="36"/>
      <c r="DZ16" s="6" t="str">
        <f t="shared" si="38"/>
        <v/>
      </c>
      <c r="EA16" s="7"/>
      <c r="EB16" s="6"/>
      <c r="EC16" s="6"/>
      <c r="ED16" s="36" t="str">
        <f t="shared" si="39"/>
        <v/>
      </c>
      <c r="EE16" s="6"/>
      <c r="EF16" s="6"/>
      <c r="EG16" s="32" t="str">
        <f t="shared" si="40"/>
        <v/>
      </c>
      <c r="EH16" s="5"/>
      <c r="EI16" s="32" t="str">
        <f t="shared" si="41"/>
        <v/>
      </c>
      <c r="EJ16" s="7"/>
      <c r="EK16" s="5"/>
      <c r="EL16" s="6"/>
      <c r="EM16" s="36" t="str">
        <f t="shared" si="62"/>
        <v/>
      </c>
      <c r="EN16" s="6"/>
      <c r="EO16" s="36" t="str">
        <f t="shared" si="42"/>
        <v/>
      </c>
      <c r="EP16" s="6"/>
      <c r="EQ16" s="36" t="str">
        <f t="shared" si="43"/>
        <v/>
      </c>
      <c r="ER16" s="6"/>
      <c r="ES16" s="6"/>
      <c r="ET16" s="36" t="str">
        <f t="shared" si="44"/>
        <v/>
      </c>
      <c r="EU16" s="36"/>
      <c r="EV16" s="6" t="str">
        <f t="shared" si="45"/>
        <v/>
      </c>
      <c r="EW16" s="7"/>
      <c r="EX16" s="6"/>
      <c r="EY16" s="6"/>
      <c r="EZ16" s="36" t="str">
        <f t="shared" si="46"/>
        <v/>
      </c>
      <c r="FA16" s="6"/>
      <c r="FB16" s="6"/>
      <c r="FC16" s="32" t="str">
        <f t="shared" si="47"/>
        <v/>
      </c>
      <c r="FD16" s="5"/>
      <c r="FE16" s="32" t="str">
        <f t="shared" si="48"/>
        <v/>
      </c>
      <c r="FF16" s="7"/>
      <c r="FG16" s="5"/>
      <c r="FH16" s="6"/>
      <c r="FI16" s="36" t="str">
        <f t="shared" si="63"/>
        <v/>
      </c>
      <c r="FJ16" s="6"/>
      <c r="FK16" s="36" t="str">
        <f t="shared" si="49"/>
        <v/>
      </c>
      <c r="FL16" s="6"/>
      <c r="FM16" s="36" t="str">
        <f t="shared" si="50"/>
        <v/>
      </c>
      <c r="FN16" s="6"/>
      <c r="FO16" s="6"/>
      <c r="FP16" s="36" t="str">
        <f t="shared" si="51"/>
        <v/>
      </c>
      <c r="FQ16" s="36"/>
      <c r="FR16" s="6" t="str">
        <f t="shared" si="52"/>
        <v/>
      </c>
      <c r="FS16" s="7"/>
      <c r="FT16" s="6"/>
      <c r="FU16" s="6"/>
      <c r="FV16" s="36" t="str">
        <f t="shared" si="53"/>
        <v/>
      </c>
      <c r="FW16" s="6"/>
      <c r="FX16" s="6"/>
      <c r="FY16" s="32" t="str">
        <f t="shared" si="54"/>
        <v/>
      </c>
      <c r="FZ16" s="5"/>
      <c r="GA16" s="32" t="str">
        <f t="shared" si="55"/>
        <v/>
      </c>
      <c r="GB16" s="7"/>
      <c r="GC16" s="5"/>
      <c r="GD16" s="6"/>
      <c r="GE16" s="36"/>
      <c r="GF16" s="6"/>
      <c r="GG16" s="36"/>
      <c r="GH16" s="6"/>
      <c r="GI16" s="6"/>
      <c r="GJ16" s="36"/>
      <c r="GK16" s="36"/>
      <c r="GL16" s="6"/>
      <c r="GM16" s="7"/>
      <c r="GN16" s="6"/>
      <c r="GO16" s="6"/>
      <c r="GP16" s="36"/>
      <c r="GQ16" s="6"/>
      <c r="GR16" s="6"/>
      <c r="GS16" s="32"/>
      <c r="GT16" s="5"/>
      <c r="GU16" s="32"/>
      <c r="GV16" s="7"/>
      <c r="GW16" s="5"/>
      <c r="GX16" s="5"/>
      <c r="GY16" s="7"/>
      <c r="GZ16" s="7"/>
      <c r="HA16" s="6"/>
      <c r="HB16" s="7"/>
      <c r="HC16" s="7"/>
      <c r="HD16" s="7"/>
      <c r="HE16" s="6"/>
      <c r="HF16" s="6"/>
      <c r="HG16" s="6"/>
      <c r="HH16" s="7"/>
      <c r="HI16" s="7"/>
      <c r="HJ16" s="7"/>
      <c r="HK16" s="5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</row>
    <row r="17" spans="1:240" ht="24.75" customHeight="1">
      <c r="A17" s="8"/>
      <c r="B17" s="7">
        <v>40001</v>
      </c>
      <c r="C17" s="6" t="s">
        <v>405</v>
      </c>
      <c r="D17" s="10" t="s">
        <v>1956</v>
      </c>
      <c r="E17" s="7">
        <v>2</v>
      </c>
      <c r="F17" s="6" t="s">
        <v>2086</v>
      </c>
      <c r="G17" s="36" t="str">
        <f t="shared" si="56"/>
        <v>1</v>
      </c>
      <c r="H17" s="6" t="s">
        <v>2078</v>
      </c>
      <c r="I17" s="36" t="str">
        <f t="shared" si="0"/>
        <v>2</v>
      </c>
      <c r="J17" s="6" t="s">
        <v>2078</v>
      </c>
      <c r="K17" s="36" t="str">
        <f t="shared" si="1"/>
        <v>2</v>
      </c>
      <c r="L17" s="6">
        <v>100</v>
      </c>
      <c r="M17" s="6" t="s">
        <v>2051</v>
      </c>
      <c r="N17" s="36" t="str">
        <f t="shared" si="2"/>
        <v>18</v>
      </c>
      <c r="O17" s="36" t="s">
        <v>2093</v>
      </c>
      <c r="P17" s="6" t="str">
        <f t="shared" si="3"/>
        <v>2</v>
      </c>
      <c r="Q17" s="7">
        <v>102</v>
      </c>
      <c r="R17" s="6" t="b">
        <v>0</v>
      </c>
      <c r="S17" s="6" t="s">
        <v>2034</v>
      </c>
      <c r="T17" s="36" t="str">
        <f t="shared" si="4"/>
        <v>0</v>
      </c>
      <c r="U17" s="6">
        <v>0</v>
      </c>
      <c r="V17" s="6" t="s">
        <v>2286</v>
      </c>
      <c r="W17" s="32" t="str">
        <f t="shared" si="5"/>
        <v>1</v>
      </c>
      <c r="X17" s="5" t="s">
        <v>2034</v>
      </c>
      <c r="Y17" s="32" t="str">
        <f t="shared" si="6"/>
        <v>0</v>
      </c>
      <c r="Z17" s="7">
        <v>0</v>
      </c>
      <c r="AA17" s="5" t="b">
        <v>1</v>
      </c>
      <c r="AB17" s="6" t="s">
        <v>2088</v>
      </c>
      <c r="AC17" s="36" t="str">
        <f t="shared" si="57"/>
        <v>3</v>
      </c>
      <c r="AD17" s="6" t="s">
        <v>2078</v>
      </c>
      <c r="AE17" s="36" t="str">
        <f t="shared" si="7"/>
        <v>2</v>
      </c>
      <c r="AF17" s="6" t="s">
        <v>2078</v>
      </c>
      <c r="AG17" s="36" t="str">
        <f t="shared" si="8"/>
        <v>2</v>
      </c>
      <c r="AH17" s="6">
        <v>100</v>
      </c>
      <c r="AI17" s="6" t="s">
        <v>2063</v>
      </c>
      <c r="AJ17" s="36" t="str">
        <f t="shared" si="9"/>
        <v>30</v>
      </c>
      <c r="AK17" s="36" t="s">
        <v>2034</v>
      </c>
      <c r="AL17" s="6" t="str">
        <f t="shared" si="10"/>
        <v>0</v>
      </c>
      <c r="AM17" s="7">
        <v>16</v>
      </c>
      <c r="AN17" s="6" t="b">
        <v>0</v>
      </c>
      <c r="AO17" s="6" t="s">
        <v>2034</v>
      </c>
      <c r="AP17" s="36" t="str">
        <f t="shared" si="11"/>
        <v>0</v>
      </c>
      <c r="AQ17" s="6">
        <v>0</v>
      </c>
      <c r="AR17" s="6" t="s">
        <v>2034</v>
      </c>
      <c r="AS17" s="32" t="str">
        <f t="shared" si="12"/>
        <v>0</v>
      </c>
      <c r="AT17" s="5" t="s">
        <v>2289</v>
      </c>
      <c r="AU17" s="32" t="str">
        <f t="shared" si="13"/>
        <v>17</v>
      </c>
      <c r="AV17" s="7">
        <v>2</v>
      </c>
      <c r="AW17" s="7"/>
      <c r="AX17" s="5" t="b">
        <v>1</v>
      </c>
      <c r="AY17" s="6"/>
      <c r="AZ17" s="36" t="str">
        <f t="shared" si="58"/>
        <v/>
      </c>
      <c r="BA17" s="6"/>
      <c r="BB17" s="36" t="str">
        <f t="shared" si="14"/>
        <v/>
      </c>
      <c r="BC17" s="36"/>
      <c r="BD17" s="6"/>
      <c r="BE17" s="36" t="str">
        <f t="shared" si="15"/>
        <v/>
      </c>
      <c r="BF17" s="36"/>
      <c r="BG17" s="6"/>
      <c r="BH17" s="6"/>
      <c r="BI17" s="36" t="str">
        <f t="shared" si="16"/>
        <v/>
      </c>
      <c r="BJ17" s="36"/>
      <c r="BK17" s="6" t="str">
        <f t="shared" si="17"/>
        <v/>
      </c>
      <c r="BL17" s="7"/>
      <c r="BM17" s="6"/>
      <c r="BN17" s="6"/>
      <c r="BO17" s="36" t="str">
        <f t="shared" si="18"/>
        <v/>
      </c>
      <c r="BP17" s="6"/>
      <c r="BQ17" s="6"/>
      <c r="BR17" s="32" t="str">
        <f t="shared" si="19"/>
        <v/>
      </c>
      <c r="BS17" s="5"/>
      <c r="BT17" s="32" t="str">
        <f t="shared" si="20"/>
        <v/>
      </c>
      <c r="BU17" s="7"/>
      <c r="BV17" s="7"/>
      <c r="BW17" s="5"/>
      <c r="BX17" s="6"/>
      <c r="BY17" s="36" t="str">
        <f t="shared" si="59"/>
        <v/>
      </c>
      <c r="BZ17" s="6"/>
      <c r="CA17" s="36" t="str">
        <f t="shared" si="21"/>
        <v/>
      </c>
      <c r="CB17" s="6"/>
      <c r="CC17" s="36" t="str">
        <f t="shared" si="22"/>
        <v/>
      </c>
      <c r="CD17" s="6"/>
      <c r="CE17" s="6"/>
      <c r="CF17" s="36" t="str">
        <f t="shared" si="23"/>
        <v/>
      </c>
      <c r="CG17" s="36"/>
      <c r="CH17" s="6" t="str">
        <f t="shared" si="24"/>
        <v/>
      </c>
      <c r="CI17" s="7"/>
      <c r="CJ17" s="6"/>
      <c r="CK17" s="6"/>
      <c r="CL17" s="36" t="str">
        <f t="shared" si="25"/>
        <v/>
      </c>
      <c r="CM17" s="6"/>
      <c r="CN17" s="6"/>
      <c r="CO17" s="32" t="str">
        <f t="shared" si="26"/>
        <v/>
      </c>
      <c r="CP17" s="5"/>
      <c r="CQ17" s="32" t="str">
        <f t="shared" si="27"/>
        <v/>
      </c>
      <c r="CR17" s="7"/>
      <c r="CS17" s="5"/>
      <c r="CT17" s="6"/>
      <c r="CU17" s="36" t="str">
        <f t="shared" si="60"/>
        <v/>
      </c>
      <c r="CV17" s="6"/>
      <c r="CW17" s="36" t="str">
        <f t="shared" si="28"/>
        <v/>
      </c>
      <c r="CX17" s="6"/>
      <c r="CY17" s="36" t="str">
        <f t="shared" si="29"/>
        <v/>
      </c>
      <c r="CZ17" s="6"/>
      <c r="DA17" s="6"/>
      <c r="DB17" s="36" t="str">
        <f t="shared" si="30"/>
        <v/>
      </c>
      <c r="DC17" s="36"/>
      <c r="DD17" s="6" t="str">
        <f t="shared" si="31"/>
        <v/>
      </c>
      <c r="DE17" s="7"/>
      <c r="DF17" s="6"/>
      <c r="DG17" s="6"/>
      <c r="DH17" s="36" t="str">
        <f t="shared" si="32"/>
        <v/>
      </c>
      <c r="DI17" s="6"/>
      <c r="DJ17" s="6"/>
      <c r="DK17" s="32" t="str">
        <f t="shared" si="33"/>
        <v/>
      </c>
      <c r="DL17" s="5"/>
      <c r="DM17" s="32" t="str">
        <f t="shared" si="34"/>
        <v/>
      </c>
      <c r="DN17" s="7"/>
      <c r="DO17" s="5"/>
      <c r="DP17" s="6"/>
      <c r="DQ17" s="36" t="str">
        <f t="shared" si="61"/>
        <v/>
      </c>
      <c r="DR17" s="6"/>
      <c r="DS17" s="36" t="str">
        <f t="shared" si="35"/>
        <v/>
      </c>
      <c r="DT17" s="6"/>
      <c r="DU17" s="36" t="str">
        <f t="shared" si="36"/>
        <v/>
      </c>
      <c r="DV17" s="6"/>
      <c r="DW17" s="6"/>
      <c r="DX17" s="36" t="str">
        <f t="shared" si="37"/>
        <v/>
      </c>
      <c r="DY17" s="36"/>
      <c r="DZ17" s="6" t="str">
        <f t="shared" si="38"/>
        <v/>
      </c>
      <c r="EA17" s="7"/>
      <c r="EB17" s="6"/>
      <c r="EC17" s="6"/>
      <c r="ED17" s="36" t="str">
        <f t="shared" si="39"/>
        <v/>
      </c>
      <c r="EE17" s="6"/>
      <c r="EF17" s="6"/>
      <c r="EG17" s="32" t="str">
        <f t="shared" si="40"/>
        <v/>
      </c>
      <c r="EH17" s="5"/>
      <c r="EI17" s="32" t="str">
        <f t="shared" si="41"/>
        <v/>
      </c>
      <c r="EJ17" s="7"/>
      <c r="EK17" s="5"/>
      <c r="EL17" s="6"/>
      <c r="EM17" s="36" t="str">
        <f t="shared" si="62"/>
        <v/>
      </c>
      <c r="EN17" s="6"/>
      <c r="EO17" s="36" t="str">
        <f t="shared" si="42"/>
        <v/>
      </c>
      <c r="EP17" s="6"/>
      <c r="EQ17" s="36" t="str">
        <f t="shared" si="43"/>
        <v/>
      </c>
      <c r="ER17" s="6"/>
      <c r="ES17" s="6"/>
      <c r="ET17" s="36" t="str">
        <f t="shared" si="44"/>
        <v/>
      </c>
      <c r="EU17" s="36"/>
      <c r="EV17" s="6" t="str">
        <f t="shared" si="45"/>
        <v/>
      </c>
      <c r="EW17" s="7"/>
      <c r="EX17" s="6"/>
      <c r="EY17" s="6"/>
      <c r="EZ17" s="36" t="str">
        <f t="shared" si="46"/>
        <v/>
      </c>
      <c r="FA17" s="6"/>
      <c r="FB17" s="6"/>
      <c r="FC17" s="32" t="str">
        <f t="shared" si="47"/>
        <v/>
      </c>
      <c r="FD17" s="5"/>
      <c r="FE17" s="32" t="str">
        <f t="shared" si="48"/>
        <v/>
      </c>
      <c r="FF17" s="7"/>
      <c r="FG17" s="5"/>
      <c r="FH17" s="6"/>
      <c r="FI17" s="36" t="str">
        <f t="shared" si="63"/>
        <v/>
      </c>
      <c r="FJ17" s="6"/>
      <c r="FK17" s="36" t="str">
        <f t="shared" si="49"/>
        <v/>
      </c>
      <c r="FL17" s="6"/>
      <c r="FM17" s="36" t="str">
        <f t="shared" si="50"/>
        <v/>
      </c>
      <c r="FN17" s="6"/>
      <c r="FO17" s="6"/>
      <c r="FP17" s="36" t="str">
        <f t="shared" si="51"/>
        <v/>
      </c>
      <c r="FQ17" s="36"/>
      <c r="FR17" s="6" t="str">
        <f t="shared" si="52"/>
        <v/>
      </c>
      <c r="FS17" s="7"/>
      <c r="FT17" s="6"/>
      <c r="FU17" s="6"/>
      <c r="FV17" s="36" t="str">
        <f t="shared" si="53"/>
        <v/>
      </c>
      <c r="FW17" s="6"/>
      <c r="FX17" s="6"/>
      <c r="FY17" s="32" t="str">
        <f t="shared" si="54"/>
        <v/>
      </c>
      <c r="FZ17" s="5"/>
      <c r="GA17" s="32" t="str">
        <f t="shared" si="55"/>
        <v/>
      </c>
      <c r="GB17" s="7"/>
      <c r="GC17" s="5"/>
      <c r="GD17" s="6"/>
      <c r="GE17" s="36"/>
      <c r="GF17" s="6"/>
      <c r="GG17" s="36"/>
      <c r="GH17" s="6"/>
      <c r="GI17" s="6"/>
      <c r="GJ17" s="36"/>
      <c r="GK17" s="36"/>
      <c r="GL17" s="6"/>
      <c r="GM17" s="7"/>
      <c r="GN17" s="6"/>
      <c r="GO17" s="6"/>
      <c r="GP17" s="36"/>
      <c r="GQ17" s="6"/>
      <c r="GR17" s="6"/>
      <c r="GS17" s="32"/>
      <c r="GT17" s="5"/>
      <c r="GU17" s="32"/>
      <c r="GV17" s="7"/>
      <c r="GW17" s="5"/>
      <c r="GX17" s="5"/>
      <c r="GY17" s="7"/>
      <c r="GZ17" s="7"/>
      <c r="HA17" s="6"/>
      <c r="HB17" s="7"/>
      <c r="HC17" s="7"/>
      <c r="HD17" s="7"/>
      <c r="HE17" s="6"/>
      <c r="HF17" s="6"/>
      <c r="HG17" s="6"/>
      <c r="HH17" s="7"/>
      <c r="HI17" s="7"/>
      <c r="HJ17" s="7"/>
      <c r="HK17" s="5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</row>
    <row r="18" spans="1:240" ht="24.75" customHeight="1">
      <c r="A18" s="8"/>
      <c r="B18" s="7">
        <v>40002</v>
      </c>
      <c r="C18" s="6" t="s">
        <v>1326</v>
      </c>
      <c r="D18" s="10" t="s">
        <v>1957</v>
      </c>
      <c r="E18" s="7">
        <v>2</v>
      </c>
      <c r="F18" s="6" t="s">
        <v>2086</v>
      </c>
      <c r="G18" s="36" t="str">
        <f t="shared" si="56"/>
        <v>1</v>
      </c>
      <c r="H18" s="6" t="s">
        <v>2078</v>
      </c>
      <c r="I18" s="36" t="str">
        <f t="shared" si="0"/>
        <v>2</v>
      </c>
      <c r="J18" s="6" t="s">
        <v>2078</v>
      </c>
      <c r="K18" s="36" t="str">
        <f t="shared" si="1"/>
        <v>2</v>
      </c>
      <c r="L18" s="6">
        <v>100</v>
      </c>
      <c r="M18" s="6" t="s">
        <v>2051</v>
      </c>
      <c r="N18" s="36" t="str">
        <f t="shared" si="2"/>
        <v>18</v>
      </c>
      <c r="O18" s="36" t="s">
        <v>2093</v>
      </c>
      <c r="P18" s="6" t="str">
        <f t="shared" si="3"/>
        <v>2</v>
      </c>
      <c r="Q18" s="7">
        <v>112</v>
      </c>
      <c r="R18" s="6" t="b">
        <v>0</v>
      </c>
      <c r="S18" s="6" t="s">
        <v>2034</v>
      </c>
      <c r="T18" s="36" t="str">
        <f t="shared" si="4"/>
        <v>0</v>
      </c>
      <c r="U18" s="6">
        <v>0</v>
      </c>
      <c r="V18" s="6" t="s">
        <v>2286</v>
      </c>
      <c r="W18" s="32" t="str">
        <f t="shared" si="5"/>
        <v>1</v>
      </c>
      <c r="X18" s="5" t="s">
        <v>2034</v>
      </c>
      <c r="Y18" s="32" t="str">
        <f t="shared" si="6"/>
        <v>0</v>
      </c>
      <c r="Z18" s="7">
        <v>0</v>
      </c>
      <c r="AA18" s="5" t="b">
        <v>1</v>
      </c>
      <c r="AB18" s="6" t="s">
        <v>2088</v>
      </c>
      <c r="AC18" s="36" t="str">
        <f t="shared" si="57"/>
        <v>3</v>
      </c>
      <c r="AD18" s="6" t="s">
        <v>2078</v>
      </c>
      <c r="AE18" s="36" t="str">
        <f t="shared" si="7"/>
        <v>2</v>
      </c>
      <c r="AF18" s="6" t="s">
        <v>2078</v>
      </c>
      <c r="AG18" s="36" t="str">
        <f t="shared" si="8"/>
        <v>2</v>
      </c>
      <c r="AH18" s="6">
        <v>100</v>
      </c>
      <c r="AI18" s="6" t="s">
        <v>2063</v>
      </c>
      <c r="AJ18" s="36" t="str">
        <f t="shared" si="9"/>
        <v>30</v>
      </c>
      <c r="AK18" s="36" t="s">
        <v>2034</v>
      </c>
      <c r="AL18" s="6" t="str">
        <f t="shared" si="10"/>
        <v>0</v>
      </c>
      <c r="AM18" s="7">
        <v>21</v>
      </c>
      <c r="AN18" s="6" t="b">
        <v>0</v>
      </c>
      <c r="AO18" s="6" t="s">
        <v>2034</v>
      </c>
      <c r="AP18" s="36" t="str">
        <f t="shared" si="11"/>
        <v>0</v>
      </c>
      <c r="AQ18" s="6">
        <v>0</v>
      </c>
      <c r="AR18" s="6" t="s">
        <v>2034</v>
      </c>
      <c r="AS18" s="32" t="str">
        <f t="shared" si="12"/>
        <v>0</v>
      </c>
      <c r="AT18" s="5" t="s">
        <v>2289</v>
      </c>
      <c r="AU18" s="32" t="str">
        <f t="shared" si="13"/>
        <v>17</v>
      </c>
      <c r="AV18" s="7">
        <v>2</v>
      </c>
      <c r="AW18" s="7"/>
      <c r="AX18" s="5" t="b">
        <v>1</v>
      </c>
      <c r="AY18" s="6" t="s">
        <v>2088</v>
      </c>
      <c r="AZ18" s="36" t="str">
        <f t="shared" si="58"/>
        <v>3</v>
      </c>
      <c r="BA18" s="6" t="s">
        <v>2078</v>
      </c>
      <c r="BB18" s="36" t="str">
        <f t="shared" si="14"/>
        <v>2</v>
      </c>
      <c r="BC18" s="36"/>
      <c r="BD18" s="6" t="s">
        <v>2078</v>
      </c>
      <c r="BE18" s="36" t="str">
        <f t="shared" si="15"/>
        <v>2</v>
      </c>
      <c r="BF18" s="36"/>
      <c r="BG18" s="6">
        <v>20</v>
      </c>
      <c r="BH18" s="6" t="s">
        <v>2063</v>
      </c>
      <c r="BI18" s="36" t="str">
        <f t="shared" si="16"/>
        <v>30</v>
      </c>
      <c r="BJ18" s="36" t="s">
        <v>2034</v>
      </c>
      <c r="BK18" s="6" t="str">
        <f t="shared" si="17"/>
        <v>0</v>
      </c>
      <c r="BL18" s="7">
        <v>0</v>
      </c>
      <c r="BM18" s="6" t="b">
        <v>0</v>
      </c>
      <c r="BN18" s="6" t="s">
        <v>2034</v>
      </c>
      <c r="BO18" s="36" t="str">
        <f t="shared" si="18"/>
        <v>0</v>
      </c>
      <c r="BP18" s="6">
        <v>0</v>
      </c>
      <c r="BQ18" s="6" t="s">
        <v>2034</v>
      </c>
      <c r="BR18" s="32" t="str">
        <f t="shared" si="19"/>
        <v>0</v>
      </c>
      <c r="BS18" s="5" t="s">
        <v>2290</v>
      </c>
      <c r="BT18" s="32" t="str">
        <f t="shared" si="20"/>
        <v>32</v>
      </c>
      <c r="BU18" s="7">
        <v>1</v>
      </c>
      <c r="BV18" s="7"/>
      <c r="BW18" s="5" t="b">
        <v>1</v>
      </c>
      <c r="BX18" s="6"/>
      <c r="BY18" s="36" t="str">
        <f t="shared" si="59"/>
        <v/>
      </c>
      <c r="BZ18" s="6"/>
      <c r="CA18" s="36" t="str">
        <f t="shared" si="21"/>
        <v/>
      </c>
      <c r="CB18" s="6"/>
      <c r="CC18" s="36" t="str">
        <f t="shared" si="22"/>
        <v/>
      </c>
      <c r="CD18" s="6"/>
      <c r="CE18" s="6"/>
      <c r="CF18" s="36" t="str">
        <f t="shared" si="23"/>
        <v/>
      </c>
      <c r="CG18" s="36"/>
      <c r="CH18" s="6" t="str">
        <f t="shared" si="24"/>
        <v/>
      </c>
      <c r="CI18" s="7"/>
      <c r="CJ18" s="6"/>
      <c r="CK18" s="6"/>
      <c r="CL18" s="36" t="str">
        <f t="shared" si="25"/>
        <v/>
      </c>
      <c r="CM18" s="6"/>
      <c r="CN18" s="6"/>
      <c r="CO18" s="32" t="str">
        <f t="shared" si="26"/>
        <v/>
      </c>
      <c r="CP18" s="5"/>
      <c r="CQ18" s="32" t="str">
        <f t="shared" si="27"/>
        <v/>
      </c>
      <c r="CR18" s="7"/>
      <c r="CS18" s="5"/>
      <c r="CT18" s="6"/>
      <c r="CU18" s="36" t="str">
        <f t="shared" si="60"/>
        <v/>
      </c>
      <c r="CV18" s="6"/>
      <c r="CW18" s="36" t="str">
        <f t="shared" si="28"/>
        <v/>
      </c>
      <c r="CX18" s="6"/>
      <c r="CY18" s="36" t="str">
        <f t="shared" si="29"/>
        <v/>
      </c>
      <c r="CZ18" s="6"/>
      <c r="DA18" s="6"/>
      <c r="DB18" s="36" t="str">
        <f t="shared" si="30"/>
        <v/>
      </c>
      <c r="DC18" s="36"/>
      <c r="DD18" s="6" t="str">
        <f t="shared" si="31"/>
        <v/>
      </c>
      <c r="DE18" s="7"/>
      <c r="DF18" s="6"/>
      <c r="DG18" s="6"/>
      <c r="DH18" s="36" t="str">
        <f t="shared" si="32"/>
        <v/>
      </c>
      <c r="DI18" s="6"/>
      <c r="DJ18" s="6"/>
      <c r="DK18" s="32" t="str">
        <f t="shared" si="33"/>
        <v/>
      </c>
      <c r="DL18" s="5"/>
      <c r="DM18" s="32" t="str">
        <f t="shared" si="34"/>
        <v/>
      </c>
      <c r="DN18" s="7"/>
      <c r="DO18" s="5"/>
      <c r="DP18" s="6"/>
      <c r="DQ18" s="36" t="str">
        <f t="shared" si="61"/>
        <v/>
      </c>
      <c r="DR18" s="6"/>
      <c r="DS18" s="36" t="str">
        <f t="shared" si="35"/>
        <v/>
      </c>
      <c r="DT18" s="6"/>
      <c r="DU18" s="36" t="str">
        <f t="shared" si="36"/>
        <v/>
      </c>
      <c r="DV18" s="6"/>
      <c r="DW18" s="6"/>
      <c r="DX18" s="36" t="str">
        <f t="shared" si="37"/>
        <v/>
      </c>
      <c r="DY18" s="36"/>
      <c r="DZ18" s="6" t="str">
        <f t="shared" si="38"/>
        <v/>
      </c>
      <c r="EA18" s="7"/>
      <c r="EB18" s="6"/>
      <c r="EC18" s="6"/>
      <c r="ED18" s="36" t="str">
        <f t="shared" si="39"/>
        <v/>
      </c>
      <c r="EE18" s="6"/>
      <c r="EF18" s="6"/>
      <c r="EG18" s="32" t="str">
        <f t="shared" si="40"/>
        <v/>
      </c>
      <c r="EH18" s="5"/>
      <c r="EI18" s="32" t="str">
        <f t="shared" si="41"/>
        <v/>
      </c>
      <c r="EJ18" s="7"/>
      <c r="EK18" s="5"/>
      <c r="EL18" s="6"/>
      <c r="EM18" s="36" t="str">
        <f t="shared" si="62"/>
        <v/>
      </c>
      <c r="EN18" s="6"/>
      <c r="EO18" s="36" t="str">
        <f t="shared" si="42"/>
        <v/>
      </c>
      <c r="EP18" s="6"/>
      <c r="EQ18" s="36" t="str">
        <f t="shared" si="43"/>
        <v/>
      </c>
      <c r="ER18" s="6"/>
      <c r="ES18" s="6"/>
      <c r="ET18" s="36" t="str">
        <f t="shared" si="44"/>
        <v/>
      </c>
      <c r="EU18" s="36"/>
      <c r="EV18" s="6" t="str">
        <f t="shared" si="45"/>
        <v/>
      </c>
      <c r="EW18" s="7"/>
      <c r="EX18" s="6"/>
      <c r="EY18" s="6"/>
      <c r="EZ18" s="36" t="str">
        <f t="shared" si="46"/>
        <v/>
      </c>
      <c r="FA18" s="6"/>
      <c r="FB18" s="6"/>
      <c r="FC18" s="32" t="str">
        <f t="shared" si="47"/>
        <v/>
      </c>
      <c r="FD18" s="5"/>
      <c r="FE18" s="32" t="str">
        <f t="shared" si="48"/>
        <v/>
      </c>
      <c r="FF18" s="7"/>
      <c r="FG18" s="5"/>
      <c r="FH18" s="6"/>
      <c r="FI18" s="36" t="str">
        <f t="shared" si="63"/>
        <v/>
      </c>
      <c r="FJ18" s="6"/>
      <c r="FK18" s="36" t="str">
        <f t="shared" si="49"/>
        <v/>
      </c>
      <c r="FL18" s="6"/>
      <c r="FM18" s="36" t="str">
        <f t="shared" si="50"/>
        <v/>
      </c>
      <c r="FN18" s="6"/>
      <c r="FO18" s="6"/>
      <c r="FP18" s="36" t="str">
        <f t="shared" si="51"/>
        <v/>
      </c>
      <c r="FQ18" s="36"/>
      <c r="FR18" s="6" t="str">
        <f t="shared" si="52"/>
        <v/>
      </c>
      <c r="FS18" s="7"/>
      <c r="FT18" s="6"/>
      <c r="FU18" s="6"/>
      <c r="FV18" s="36" t="str">
        <f t="shared" si="53"/>
        <v/>
      </c>
      <c r="FW18" s="6"/>
      <c r="FX18" s="6"/>
      <c r="FY18" s="32" t="str">
        <f t="shared" si="54"/>
        <v/>
      </c>
      <c r="FZ18" s="5"/>
      <c r="GA18" s="32" t="str">
        <f t="shared" si="55"/>
        <v/>
      </c>
      <c r="GB18" s="7"/>
      <c r="GC18" s="5"/>
      <c r="GD18" s="6"/>
      <c r="GE18" s="36"/>
      <c r="GF18" s="6"/>
      <c r="GG18" s="36"/>
      <c r="GH18" s="6"/>
      <c r="GI18" s="6"/>
      <c r="GJ18" s="36"/>
      <c r="GK18" s="36"/>
      <c r="GL18" s="6"/>
      <c r="GM18" s="7"/>
      <c r="GN18" s="6"/>
      <c r="GO18" s="6"/>
      <c r="GP18" s="36"/>
      <c r="GQ18" s="6"/>
      <c r="GR18" s="6"/>
      <c r="GS18" s="32"/>
      <c r="GT18" s="5"/>
      <c r="GU18" s="32"/>
      <c r="GV18" s="7"/>
      <c r="GW18" s="5"/>
      <c r="GX18" s="5"/>
      <c r="GY18" s="7"/>
      <c r="GZ18" s="7"/>
      <c r="HA18" s="6"/>
      <c r="HB18" s="7"/>
      <c r="HC18" s="7"/>
      <c r="HD18" s="7"/>
      <c r="HE18" s="6"/>
      <c r="HF18" s="6"/>
      <c r="HG18" s="6"/>
      <c r="HH18" s="7"/>
      <c r="HI18" s="7"/>
      <c r="HJ18" s="7"/>
      <c r="HK18" s="5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</row>
    <row r="19" spans="1:240" ht="18.75" customHeight="1">
      <c r="A19" s="8"/>
      <c r="B19" s="5">
        <v>50001</v>
      </c>
      <c r="C19" s="6" t="s">
        <v>406</v>
      </c>
      <c r="D19" s="10" t="s">
        <v>1958</v>
      </c>
      <c r="E19" s="7">
        <v>2</v>
      </c>
      <c r="F19" s="6" t="s">
        <v>2086</v>
      </c>
      <c r="G19" s="36" t="str">
        <f t="shared" si="56"/>
        <v>1</v>
      </c>
      <c r="H19" s="6" t="s">
        <v>2078</v>
      </c>
      <c r="I19" s="36" t="str">
        <f t="shared" si="0"/>
        <v>2</v>
      </c>
      <c r="J19" s="6" t="s">
        <v>2078</v>
      </c>
      <c r="K19" s="36" t="str">
        <f t="shared" si="1"/>
        <v>2</v>
      </c>
      <c r="L19" s="6">
        <v>100</v>
      </c>
      <c r="M19" s="6" t="s">
        <v>2054</v>
      </c>
      <c r="N19" s="36" t="str">
        <f t="shared" si="2"/>
        <v>21</v>
      </c>
      <c r="O19" s="36" t="s">
        <v>2093</v>
      </c>
      <c r="P19" s="6" t="str">
        <f t="shared" si="3"/>
        <v>2</v>
      </c>
      <c r="Q19" s="7">
        <v>160</v>
      </c>
      <c r="R19" s="6" t="b">
        <v>0</v>
      </c>
      <c r="S19" s="6" t="s">
        <v>2034</v>
      </c>
      <c r="T19" s="36" t="str">
        <f t="shared" si="4"/>
        <v>0</v>
      </c>
      <c r="U19" s="6">
        <v>0</v>
      </c>
      <c r="V19" s="6" t="s">
        <v>2286</v>
      </c>
      <c r="W19" s="32" t="str">
        <f t="shared" si="5"/>
        <v>1</v>
      </c>
      <c r="X19" s="5" t="s">
        <v>2034</v>
      </c>
      <c r="Y19" s="32" t="str">
        <f t="shared" si="6"/>
        <v>0</v>
      </c>
      <c r="Z19" s="7">
        <v>0</v>
      </c>
      <c r="AA19" s="5" t="b">
        <v>1</v>
      </c>
      <c r="AB19" s="6"/>
      <c r="AC19" s="36" t="str">
        <f t="shared" si="57"/>
        <v/>
      </c>
      <c r="AD19" s="6"/>
      <c r="AE19" s="36" t="str">
        <f t="shared" si="7"/>
        <v/>
      </c>
      <c r="AF19" s="6"/>
      <c r="AG19" s="36" t="str">
        <f t="shared" si="8"/>
        <v/>
      </c>
      <c r="AH19" s="6"/>
      <c r="AI19" s="6"/>
      <c r="AJ19" s="36" t="str">
        <f t="shared" si="9"/>
        <v/>
      </c>
      <c r="AK19" s="36"/>
      <c r="AL19" s="6" t="str">
        <f t="shared" si="10"/>
        <v/>
      </c>
      <c r="AM19" s="7"/>
      <c r="AN19" s="6"/>
      <c r="AO19" s="6"/>
      <c r="AP19" s="36" t="str">
        <f t="shared" si="11"/>
        <v/>
      </c>
      <c r="AQ19" s="6"/>
      <c r="AR19" s="6"/>
      <c r="AS19" s="32" t="str">
        <f t="shared" si="12"/>
        <v/>
      </c>
      <c r="AT19" s="5"/>
      <c r="AU19" s="32" t="str">
        <f t="shared" si="13"/>
        <v/>
      </c>
      <c r="AV19" s="7"/>
      <c r="AW19" s="7"/>
      <c r="AX19" s="5"/>
      <c r="AY19" s="6"/>
      <c r="AZ19" s="36" t="str">
        <f t="shared" si="58"/>
        <v/>
      </c>
      <c r="BA19" s="6"/>
      <c r="BB19" s="36" t="str">
        <f t="shared" si="14"/>
        <v/>
      </c>
      <c r="BC19" s="36"/>
      <c r="BD19" s="6"/>
      <c r="BE19" s="36" t="str">
        <f t="shared" si="15"/>
        <v/>
      </c>
      <c r="BF19" s="36"/>
      <c r="BG19" s="6"/>
      <c r="BH19" s="6"/>
      <c r="BI19" s="36" t="str">
        <f t="shared" si="16"/>
        <v/>
      </c>
      <c r="BJ19" s="36"/>
      <c r="BK19" s="6" t="str">
        <f t="shared" si="17"/>
        <v/>
      </c>
      <c r="BL19" s="7"/>
      <c r="BM19" s="6"/>
      <c r="BN19" s="6"/>
      <c r="BO19" s="36" t="str">
        <f t="shared" si="18"/>
        <v/>
      </c>
      <c r="BP19" s="6"/>
      <c r="BQ19" s="6"/>
      <c r="BR19" s="32" t="str">
        <f t="shared" si="19"/>
        <v/>
      </c>
      <c r="BS19" s="5"/>
      <c r="BT19" s="32" t="str">
        <f t="shared" si="20"/>
        <v/>
      </c>
      <c r="BU19" s="7"/>
      <c r="BV19" s="7"/>
      <c r="BW19" s="5"/>
      <c r="BX19" s="6"/>
      <c r="BY19" s="36" t="str">
        <f t="shared" si="59"/>
        <v/>
      </c>
      <c r="BZ19" s="6"/>
      <c r="CA19" s="36" t="str">
        <f t="shared" si="21"/>
        <v/>
      </c>
      <c r="CB19" s="6"/>
      <c r="CC19" s="36" t="str">
        <f t="shared" si="22"/>
        <v/>
      </c>
      <c r="CD19" s="6"/>
      <c r="CE19" s="6"/>
      <c r="CF19" s="36" t="str">
        <f t="shared" si="23"/>
        <v/>
      </c>
      <c r="CG19" s="36"/>
      <c r="CH19" s="6" t="str">
        <f t="shared" si="24"/>
        <v/>
      </c>
      <c r="CI19" s="7"/>
      <c r="CJ19" s="6"/>
      <c r="CK19" s="6"/>
      <c r="CL19" s="36" t="str">
        <f t="shared" si="25"/>
        <v/>
      </c>
      <c r="CM19" s="6"/>
      <c r="CN19" s="6"/>
      <c r="CO19" s="32" t="str">
        <f t="shared" si="26"/>
        <v/>
      </c>
      <c r="CP19" s="5"/>
      <c r="CQ19" s="32" t="str">
        <f t="shared" si="27"/>
        <v/>
      </c>
      <c r="CR19" s="7"/>
      <c r="CS19" s="5"/>
      <c r="CT19" s="6"/>
      <c r="CU19" s="36" t="str">
        <f t="shared" si="60"/>
        <v/>
      </c>
      <c r="CV19" s="6"/>
      <c r="CW19" s="36" t="str">
        <f t="shared" si="28"/>
        <v/>
      </c>
      <c r="CX19" s="6"/>
      <c r="CY19" s="36" t="str">
        <f t="shared" si="29"/>
        <v/>
      </c>
      <c r="CZ19" s="6"/>
      <c r="DA19" s="6"/>
      <c r="DB19" s="36" t="str">
        <f t="shared" si="30"/>
        <v/>
      </c>
      <c r="DC19" s="36"/>
      <c r="DD19" s="6" t="str">
        <f t="shared" si="31"/>
        <v/>
      </c>
      <c r="DE19" s="7"/>
      <c r="DF19" s="6"/>
      <c r="DG19" s="6"/>
      <c r="DH19" s="36" t="str">
        <f t="shared" si="32"/>
        <v/>
      </c>
      <c r="DI19" s="6"/>
      <c r="DJ19" s="6"/>
      <c r="DK19" s="32" t="str">
        <f t="shared" si="33"/>
        <v/>
      </c>
      <c r="DL19" s="5"/>
      <c r="DM19" s="32" t="str">
        <f t="shared" si="34"/>
        <v/>
      </c>
      <c r="DN19" s="7"/>
      <c r="DO19" s="5"/>
      <c r="DP19" s="6"/>
      <c r="DQ19" s="36" t="str">
        <f t="shared" si="61"/>
        <v/>
      </c>
      <c r="DR19" s="6"/>
      <c r="DS19" s="36" t="str">
        <f t="shared" si="35"/>
        <v/>
      </c>
      <c r="DT19" s="6"/>
      <c r="DU19" s="36" t="str">
        <f t="shared" si="36"/>
        <v/>
      </c>
      <c r="DV19" s="6"/>
      <c r="DW19" s="6"/>
      <c r="DX19" s="36" t="str">
        <f t="shared" si="37"/>
        <v/>
      </c>
      <c r="DY19" s="36"/>
      <c r="DZ19" s="6" t="str">
        <f t="shared" si="38"/>
        <v/>
      </c>
      <c r="EA19" s="7"/>
      <c r="EB19" s="6"/>
      <c r="EC19" s="6"/>
      <c r="ED19" s="36" t="str">
        <f t="shared" si="39"/>
        <v/>
      </c>
      <c r="EE19" s="6"/>
      <c r="EF19" s="6"/>
      <c r="EG19" s="32" t="str">
        <f t="shared" si="40"/>
        <v/>
      </c>
      <c r="EH19" s="5"/>
      <c r="EI19" s="32" t="str">
        <f t="shared" si="41"/>
        <v/>
      </c>
      <c r="EJ19" s="7"/>
      <c r="EK19" s="5"/>
      <c r="EL19" s="6"/>
      <c r="EM19" s="36" t="str">
        <f t="shared" si="62"/>
        <v/>
      </c>
      <c r="EN19" s="6"/>
      <c r="EO19" s="36" t="str">
        <f t="shared" si="42"/>
        <v/>
      </c>
      <c r="EP19" s="6"/>
      <c r="EQ19" s="36" t="str">
        <f t="shared" si="43"/>
        <v/>
      </c>
      <c r="ER19" s="6"/>
      <c r="ES19" s="6"/>
      <c r="ET19" s="36" t="str">
        <f t="shared" si="44"/>
        <v/>
      </c>
      <c r="EU19" s="36"/>
      <c r="EV19" s="6" t="str">
        <f t="shared" si="45"/>
        <v/>
      </c>
      <c r="EW19" s="7"/>
      <c r="EX19" s="6"/>
      <c r="EY19" s="6"/>
      <c r="EZ19" s="36" t="str">
        <f t="shared" si="46"/>
        <v/>
      </c>
      <c r="FA19" s="6"/>
      <c r="FB19" s="6"/>
      <c r="FC19" s="32" t="str">
        <f t="shared" si="47"/>
        <v/>
      </c>
      <c r="FD19" s="5"/>
      <c r="FE19" s="32" t="str">
        <f t="shared" si="48"/>
        <v/>
      </c>
      <c r="FF19" s="7"/>
      <c r="FG19" s="5"/>
      <c r="FH19" s="6"/>
      <c r="FI19" s="36" t="str">
        <f t="shared" si="63"/>
        <v/>
      </c>
      <c r="FJ19" s="6"/>
      <c r="FK19" s="36" t="str">
        <f t="shared" si="49"/>
        <v/>
      </c>
      <c r="FL19" s="6"/>
      <c r="FM19" s="36" t="str">
        <f t="shared" si="50"/>
        <v/>
      </c>
      <c r="FN19" s="6"/>
      <c r="FO19" s="6"/>
      <c r="FP19" s="36" t="str">
        <f t="shared" si="51"/>
        <v/>
      </c>
      <c r="FQ19" s="36"/>
      <c r="FR19" s="6" t="str">
        <f t="shared" si="52"/>
        <v/>
      </c>
      <c r="FS19" s="7"/>
      <c r="FT19" s="6"/>
      <c r="FU19" s="6"/>
      <c r="FV19" s="36" t="str">
        <f t="shared" si="53"/>
        <v/>
      </c>
      <c r="FW19" s="6"/>
      <c r="FX19" s="6"/>
      <c r="FY19" s="32" t="str">
        <f t="shared" si="54"/>
        <v/>
      </c>
      <c r="FZ19" s="5"/>
      <c r="GA19" s="32" t="str">
        <f t="shared" si="55"/>
        <v/>
      </c>
      <c r="GB19" s="7"/>
      <c r="GC19" s="5"/>
      <c r="GD19" s="6"/>
      <c r="GE19" s="36"/>
      <c r="GF19" s="6"/>
      <c r="GG19" s="36"/>
      <c r="GH19" s="6"/>
      <c r="GI19" s="6"/>
      <c r="GJ19" s="36"/>
      <c r="GK19" s="36"/>
      <c r="GL19" s="6"/>
      <c r="GM19" s="7"/>
      <c r="GN19" s="6"/>
      <c r="GO19" s="6"/>
      <c r="GP19" s="36"/>
      <c r="GQ19" s="6"/>
      <c r="GR19" s="6"/>
      <c r="GS19" s="32"/>
      <c r="GT19" s="5"/>
      <c r="GU19" s="32"/>
      <c r="GV19" s="7"/>
      <c r="GW19" s="5"/>
      <c r="GX19" s="5"/>
      <c r="GY19" s="7"/>
      <c r="GZ19" s="7"/>
      <c r="HA19" s="6"/>
      <c r="HB19" s="7"/>
      <c r="HC19" s="7"/>
      <c r="HD19" s="7"/>
      <c r="HE19" s="6"/>
      <c r="HF19" s="6"/>
      <c r="HG19" s="6"/>
      <c r="HH19" s="7"/>
      <c r="HI19" s="7"/>
      <c r="HJ19" s="7"/>
      <c r="HK19" s="5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</row>
    <row r="20" spans="1:240" ht="18.75" customHeight="1">
      <c r="A20" s="8"/>
      <c r="B20" s="5">
        <v>50002</v>
      </c>
      <c r="C20" s="6" t="s">
        <v>1327</v>
      </c>
      <c r="D20" s="10" t="s">
        <v>1951</v>
      </c>
      <c r="E20" s="7">
        <v>2</v>
      </c>
      <c r="F20" s="6" t="s">
        <v>2086</v>
      </c>
      <c r="G20" s="36" t="str">
        <f t="shared" si="56"/>
        <v>1</v>
      </c>
      <c r="H20" s="6" t="s">
        <v>2078</v>
      </c>
      <c r="I20" s="36" t="str">
        <f t="shared" si="0"/>
        <v>2</v>
      </c>
      <c r="J20" s="6" t="s">
        <v>2078</v>
      </c>
      <c r="K20" s="36" t="str">
        <f t="shared" si="1"/>
        <v>2</v>
      </c>
      <c r="L20" s="6">
        <v>100</v>
      </c>
      <c r="M20" s="6" t="s">
        <v>2054</v>
      </c>
      <c r="N20" s="36" t="str">
        <f t="shared" si="2"/>
        <v>21</v>
      </c>
      <c r="O20" s="36" t="s">
        <v>2093</v>
      </c>
      <c r="P20" s="6" t="str">
        <f t="shared" si="3"/>
        <v>2</v>
      </c>
      <c r="Q20" s="7">
        <v>170</v>
      </c>
      <c r="R20" s="6" t="b">
        <v>0</v>
      </c>
      <c r="S20" s="6" t="s">
        <v>2034</v>
      </c>
      <c r="T20" s="36" t="str">
        <f t="shared" si="4"/>
        <v>0</v>
      </c>
      <c r="U20" s="6">
        <v>0</v>
      </c>
      <c r="V20" s="6" t="s">
        <v>2286</v>
      </c>
      <c r="W20" s="32" t="str">
        <f t="shared" si="5"/>
        <v>1</v>
      </c>
      <c r="X20" s="5" t="s">
        <v>2034</v>
      </c>
      <c r="Y20" s="32" t="str">
        <f t="shared" si="6"/>
        <v>0</v>
      </c>
      <c r="Z20" s="7">
        <v>0</v>
      </c>
      <c r="AA20" s="5" t="b">
        <v>1</v>
      </c>
      <c r="AB20" s="6" t="s">
        <v>2088</v>
      </c>
      <c r="AC20" s="36" t="str">
        <f t="shared" si="57"/>
        <v>3</v>
      </c>
      <c r="AD20" s="6" t="s">
        <v>2078</v>
      </c>
      <c r="AE20" s="36" t="str">
        <f t="shared" si="7"/>
        <v>2</v>
      </c>
      <c r="AF20" s="6" t="s">
        <v>2078</v>
      </c>
      <c r="AG20" s="36" t="str">
        <f t="shared" si="8"/>
        <v>2</v>
      </c>
      <c r="AH20" s="6">
        <v>100</v>
      </c>
      <c r="AI20" s="6" t="s">
        <v>2063</v>
      </c>
      <c r="AJ20" s="36" t="str">
        <f t="shared" si="9"/>
        <v>30</v>
      </c>
      <c r="AK20" s="36" t="s">
        <v>2034</v>
      </c>
      <c r="AL20" s="6" t="str">
        <f t="shared" si="10"/>
        <v>0</v>
      </c>
      <c r="AM20" s="7">
        <v>24</v>
      </c>
      <c r="AN20" s="6" t="b">
        <v>0</v>
      </c>
      <c r="AO20" s="6" t="s">
        <v>2034</v>
      </c>
      <c r="AP20" s="36" t="str">
        <f t="shared" si="11"/>
        <v>0</v>
      </c>
      <c r="AQ20" s="6">
        <v>0</v>
      </c>
      <c r="AR20" s="6" t="s">
        <v>2034</v>
      </c>
      <c r="AS20" s="32" t="str">
        <f t="shared" si="12"/>
        <v>0</v>
      </c>
      <c r="AT20" s="5" t="s">
        <v>2289</v>
      </c>
      <c r="AU20" s="32" t="str">
        <f t="shared" si="13"/>
        <v>17</v>
      </c>
      <c r="AV20" s="7">
        <v>2</v>
      </c>
      <c r="AW20" s="7"/>
      <c r="AX20" s="5" t="b">
        <v>1</v>
      </c>
      <c r="AY20" s="6"/>
      <c r="AZ20" s="36" t="str">
        <f t="shared" si="58"/>
        <v/>
      </c>
      <c r="BA20" s="6"/>
      <c r="BB20" s="36" t="str">
        <f t="shared" si="14"/>
        <v/>
      </c>
      <c r="BC20" s="36"/>
      <c r="BD20" s="6"/>
      <c r="BE20" s="36" t="str">
        <f t="shared" si="15"/>
        <v/>
      </c>
      <c r="BF20" s="36"/>
      <c r="BG20" s="6"/>
      <c r="BH20" s="6"/>
      <c r="BI20" s="36" t="str">
        <f t="shared" si="16"/>
        <v/>
      </c>
      <c r="BJ20" s="36"/>
      <c r="BK20" s="6" t="str">
        <f t="shared" si="17"/>
        <v/>
      </c>
      <c r="BL20" s="7"/>
      <c r="BM20" s="6"/>
      <c r="BN20" s="6"/>
      <c r="BO20" s="36" t="str">
        <f t="shared" si="18"/>
        <v/>
      </c>
      <c r="BP20" s="6"/>
      <c r="BQ20" s="6"/>
      <c r="BR20" s="32" t="str">
        <f t="shared" si="19"/>
        <v/>
      </c>
      <c r="BS20" s="5"/>
      <c r="BT20" s="32" t="str">
        <f t="shared" si="20"/>
        <v/>
      </c>
      <c r="BU20" s="7"/>
      <c r="BV20" s="7"/>
      <c r="BW20" s="5"/>
      <c r="BX20" s="6"/>
      <c r="BY20" s="36" t="str">
        <f t="shared" si="59"/>
        <v/>
      </c>
      <c r="BZ20" s="6"/>
      <c r="CA20" s="36" t="str">
        <f t="shared" si="21"/>
        <v/>
      </c>
      <c r="CB20" s="6"/>
      <c r="CC20" s="36" t="str">
        <f t="shared" si="22"/>
        <v/>
      </c>
      <c r="CD20" s="6"/>
      <c r="CE20" s="6"/>
      <c r="CF20" s="36" t="str">
        <f t="shared" si="23"/>
        <v/>
      </c>
      <c r="CG20" s="36"/>
      <c r="CH20" s="6" t="str">
        <f t="shared" si="24"/>
        <v/>
      </c>
      <c r="CI20" s="7"/>
      <c r="CJ20" s="6"/>
      <c r="CK20" s="6"/>
      <c r="CL20" s="36" t="str">
        <f t="shared" si="25"/>
        <v/>
      </c>
      <c r="CM20" s="6"/>
      <c r="CN20" s="6"/>
      <c r="CO20" s="32" t="str">
        <f t="shared" si="26"/>
        <v/>
      </c>
      <c r="CP20" s="5"/>
      <c r="CQ20" s="32" t="str">
        <f t="shared" si="27"/>
        <v/>
      </c>
      <c r="CR20" s="7"/>
      <c r="CS20" s="5"/>
      <c r="CT20" s="6"/>
      <c r="CU20" s="36" t="str">
        <f t="shared" si="60"/>
        <v/>
      </c>
      <c r="CV20" s="6"/>
      <c r="CW20" s="36" t="str">
        <f t="shared" si="28"/>
        <v/>
      </c>
      <c r="CX20" s="6"/>
      <c r="CY20" s="36" t="str">
        <f t="shared" si="29"/>
        <v/>
      </c>
      <c r="CZ20" s="6"/>
      <c r="DA20" s="6"/>
      <c r="DB20" s="36" t="str">
        <f t="shared" si="30"/>
        <v/>
      </c>
      <c r="DC20" s="36"/>
      <c r="DD20" s="6" t="str">
        <f t="shared" si="31"/>
        <v/>
      </c>
      <c r="DE20" s="7"/>
      <c r="DF20" s="6"/>
      <c r="DG20" s="6"/>
      <c r="DH20" s="36" t="str">
        <f t="shared" si="32"/>
        <v/>
      </c>
      <c r="DI20" s="6"/>
      <c r="DJ20" s="6"/>
      <c r="DK20" s="32" t="str">
        <f t="shared" si="33"/>
        <v/>
      </c>
      <c r="DL20" s="5"/>
      <c r="DM20" s="32" t="str">
        <f t="shared" si="34"/>
        <v/>
      </c>
      <c r="DN20" s="7"/>
      <c r="DO20" s="5"/>
      <c r="DP20" s="6"/>
      <c r="DQ20" s="36" t="str">
        <f t="shared" si="61"/>
        <v/>
      </c>
      <c r="DR20" s="6"/>
      <c r="DS20" s="36" t="str">
        <f t="shared" si="35"/>
        <v/>
      </c>
      <c r="DT20" s="6"/>
      <c r="DU20" s="36" t="str">
        <f t="shared" si="36"/>
        <v/>
      </c>
      <c r="DV20" s="6"/>
      <c r="DW20" s="6"/>
      <c r="DX20" s="36" t="str">
        <f t="shared" si="37"/>
        <v/>
      </c>
      <c r="DY20" s="36"/>
      <c r="DZ20" s="6" t="str">
        <f t="shared" si="38"/>
        <v/>
      </c>
      <c r="EA20" s="7"/>
      <c r="EB20" s="6"/>
      <c r="EC20" s="6"/>
      <c r="ED20" s="36" t="str">
        <f t="shared" si="39"/>
        <v/>
      </c>
      <c r="EE20" s="6"/>
      <c r="EF20" s="6"/>
      <c r="EG20" s="32" t="str">
        <f t="shared" si="40"/>
        <v/>
      </c>
      <c r="EH20" s="5"/>
      <c r="EI20" s="32" t="str">
        <f t="shared" si="41"/>
        <v/>
      </c>
      <c r="EJ20" s="7"/>
      <c r="EK20" s="5"/>
      <c r="EL20" s="6"/>
      <c r="EM20" s="36" t="str">
        <f t="shared" si="62"/>
        <v/>
      </c>
      <c r="EN20" s="6"/>
      <c r="EO20" s="36" t="str">
        <f t="shared" si="42"/>
        <v/>
      </c>
      <c r="EP20" s="6"/>
      <c r="EQ20" s="36" t="str">
        <f t="shared" si="43"/>
        <v/>
      </c>
      <c r="ER20" s="6"/>
      <c r="ES20" s="6"/>
      <c r="ET20" s="36" t="str">
        <f t="shared" si="44"/>
        <v/>
      </c>
      <c r="EU20" s="36"/>
      <c r="EV20" s="6" t="str">
        <f t="shared" si="45"/>
        <v/>
      </c>
      <c r="EW20" s="7"/>
      <c r="EX20" s="6"/>
      <c r="EY20" s="6"/>
      <c r="EZ20" s="36" t="str">
        <f t="shared" si="46"/>
        <v/>
      </c>
      <c r="FA20" s="6"/>
      <c r="FB20" s="6"/>
      <c r="FC20" s="32" t="str">
        <f t="shared" si="47"/>
        <v/>
      </c>
      <c r="FD20" s="5"/>
      <c r="FE20" s="32" t="str">
        <f t="shared" si="48"/>
        <v/>
      </c>
      <c r="FF20" s="7"/>
      <c r="FG20" s="5"/>
      <c r="FH20" s="6"/>
      <c r="FI20" s="36" t="str">
        <f t="shared" si="63"/>
        <v/>
      </c>
      <c r="FJ20" s="6"/>
      <c r="FK20" s="36" t="str">
        <f t="shared" si="49"/>
        <v/>
      </c>
      <c r="FL20" s="6"/>
      <c r="FM20" s="36" t="str">
        <f t="shared" si="50"/>
        <v/>
      </c>
      <c r="FN20" s="6"/>
      <c r="FO20" s="6"/>
      <c r="FP20" s="36" t="str">
        <f t="shared" si="51"/>
        <v/>
      </c>
      <c r="FQ20" s="36"/>
      <c r="FR20" s="6" t="str">
        <f t="shared" si="52"/>
        <v/>
      </c>
      <c r="FS20" s="7"/>
      <c r="FT20" s="6"/>
      <c r="FU20" s="6"/>
      <c r="FV20" s="36" t="str">
        <f t="shared" si="53"/>
        <v/>
      </c>
      <c r="FW20" s="6"/>
      <c r="FX20" s="6"/>
      <c r="FY20" s="32" t="str">
        <f t="shared" si="54"/>
        <v/>
      </c>
      <c r="FZ20" s="5"/>
      <c r="GA20" s="32" t="str">
        <f t="shared" si="55"/>
        <v/>
      </c>
      <c r="GB20" s="7"/>
      <c r="GC20" s="5"/>
      <c r="GD20" s="6"/>
      <c r="GE20" s="36"/>
      <c r="GF20" s="6"/>
      <c r="GG20" s="36"/>
      <c r="GH20" s="6"/>
      <c r="GI20" s="6"/>
      <c r="GJ20" s="36"/>
      <c r="GK20" s="36"/>
      <c r="GL20" s="6"/>
      <c r="GM20" s="7"/>
      <c r="GN20" s="6"/>
      <c r="GO20" s="6"/>
      <c r="GP20" s="36"/>
      <c r="GQ20" s="6"/>
      <c r="GR20" s="6"/>
      <c r="GS20" s="32"/>
      <c r="GT20" s="5"/>
      <c r="GU20" s="32"/>
      <c r="GV20" s="7"/>
      <c r="GW20" s="5"/>
      <c r="GX20" s="5"/>
      <c r="GY20" s="7"/>
      <c r="GZ20" s="7"/>
      <c r="HA20" s="6"/>
      <c r="HB20" s="7"/>
      <c r="HC20" s="7"/>
      <c r="HD20" s="7"/>
      <c r="HE20" s="6"/>
      <c r="HF20" s="6"/>
      <c r="HG20" s="6"/>
      <c r="HH20" s="7"/>
      <c r="HI20" s="7"/>
      <c r="HJ20" s="7"/>
      <c r="HK20" s="5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</row>
    <row r="21" spans="1:240" ht="23.25" customHeight="1">
      <c r="A21" s="8"/>
      <c r="B21" s="7">
        <v>60001</v>
      </c>
      <c r="C21" s="6" t="s">
        <v>407</v>
      </c>
      <c r="D21" s="10" t="s">
        <v>1959</v>
      </c>
      <c r="E21" s="6">
        <v>2</v>
      </c>
      <c r="F21" s="6" t="s">
        <v>2086</v>
      </c>
      <c r="G21" s="36" t="str">
        <f t="shared" si="56"/>
        <v>1</v>
      </c>
      <c r="H21" s="6" t="s">
        <v>2078</v>
      </c>
      <c r="I21" s="36" t="str">
        <f t="shared" si="0"/>
        <v>2</v>
      </c>
      <c r="J21" s="6" t="s">
        <v>2078</v>
      </c>
      <c r="K21" s="36" t="str">
        <f t="shared" si="1"/>
        <v>2</v>
      </c>
      <c r="L21" s="6">
        <v>100</v>
      </c>
      <c r="M21" s="6" t="s">
        <v>2051</v>
      </c>
      <c r="N21" s="36" t="str">
        <f t="shared" si="2"/>
        <v>18</v>
      </c>
      <c r="O21" s="36" t="s">
        <v>2093</v>
      </c>
      <c r="P21" s="6" t="str">
        <f t="shared" si="3"/>
        <v>2</v>
      </c>
      <c r="Q21" s="6">
        <v>137</v>
      </c>
      <c r="R21" s="6" t="b">
        <v>0</v>
      </c>
      <c r="S21" s="6" t="s">
        <v>2034</v>
      </c>
      <c r="T21" s="36" t="str">
        <f t="shared" si="4"/>
        <v>0</v>
      </c>
      <c r="U21" s="6">
        <v>0</v>
      </c>
      <c r="V21" s="6" t="s">
        <v>2286</v>
      </c>
      <c r="W21" s="32" t="str">
        <f t="shared" si="5"/>
        <v>1</v>
      </c>
      <c r="X21" s="5" t="s">
        <v>2034</v>
      </c>
      <c r="Y21" s="32" t="str">
        <f t="shared" si="6"/>
        <v>0</v>
      </c>
      <c r="Z21" s="5">
        <v>0</v>
      </c>
      <c r="AA21" s="5" t="b">
        <v>1</v>
      </c>
      <c r="AB21" s="6"/>
      <c r="AC21" s="36" t="str">
        <f t="shared" si="57"/>
        <v/>
      </c>
      <c r="AD21" s="6"/>
      <c r="AE21" s="36" t="str">
        <f t="shared" si="7"/>
        <v/>
      </c>
      <c r="AF21" s="6"/>
      <c r="AG21" s="36" t="str">
        <f t="shared" si="8"/>
        <v/>
      </c>
      <c r="AH21" s="6"/>
      <c r="AI21" s="6"/>
      <c r="AJ21" s="36" t="str">
        <f t="shared" si="9"/>
        <v/>
      </c>
      <c r="AK21" s="36"/>
      <c r="AL21" s="6" t="str">
        <f t="shared" si="10"/>
        <v/>
      </c>
      <c r="AM21" s="6"/>
      <c r="AN21" s="6"/>
      <c r="AO21" s="6"/>
      <c r="AP21" s="36" t="str">
        <f t="shared" si="11"/>
        <v/>
      </c>
      <c r="AQ21" s="6"/>
      <c r="AR21" s="6"/>
      <c r="AS21" s="32" t="str">
        <f t="shared" si="12"/>
        <v/>
      </c>
      <c r="AT21" s="5"/>
      <c r="AU21" s="32" t="str">
        <f t="shared" si="13"/>
        <v/>
      </c>
      <c r="AV21" s="5"/>
      <c r="AW21" s="5"/>
      <c r="AX21" s="5"/>
      <c r="AY21" s="6"/>
      <c r="AZ21" s="36" t="str">
        <f t="shared" si="58"/>
        <v/>
      </c>
      <c r="BA21" s="6"/>
      <c r="BB21" s="36" t="str">
        <f t="shared" si="14"/>
        <v/>
      </c>
      <c r="BC21" s="36"/>
      <c r="BD21" s="6"/>
      <c r="BE21" s="36" t="str">
        <f t="shared" si="15"/>
        <v/>
      </c>
      <c r="BF21" s="36"/>
      <c r="BG21" s="6"/>
      <c r="BH21" s="6"/>
      <c r="BI21" s="36" t="str">
        <f t="shared" si="16"/>
        <v/>
      </c>
      <c r="BJ21" s="36"/>
      <c r="BK21" s="6" t="str">
        <f t="shared" si="17"/>
        <v/>
      </c>
      <c r="BL21" s="6"/>
      <c r="BM21" s="6"/>
      <c r="BN21" s="6"/>
      <c r="BO21" s="36" t="str">
        <f t="shared" si="18"/>
        <v/>
      </c>
      <c r="BP21" s="6"/>
      <c r="BQ21" s="6"/>
      <c r="BR21" s="32" t="str">
        <f t="shared" si="19"/>
        <v/>
      </c>
      <c r="BS21" s="5"/>
      <c r="BT21" s="32" t="str">
        <f t="shared" si="20"/>
        <v/>
      </c>
      <c r="BU21" s="5"/>
      <c r="BV21" s="5"/>
      <c r="BW21" s="5"/>
      <c r="BX21" s="6"/>
      <c r="BY21" s="36" t="str">
        <f t="shared" si="59"/>
        <v/>
      </c>
      <c r="BZ21" s="6"/>
      <c r="CA21" s="36" t="str">
        <f t="shared" si="21"/>
        <v/>
      </c>
      <c r="CB21" s="6"/>
      <c r="CC21" s="36" t="str">
        <f t="shared" si="22"/>
        <v/>
      </c>
      <c r="CD21" s="6"/>
      <c r="CE21" s="6"/>
      <c r="CF21" s="36" t="str">
        <f t="shared" si="23"/>
        <v/>
      </c>
      <c r="CG21" s="36"/>
      <c r="CH21" s="6" t="str">
        <f t="shared" si="24"/>
        <v/>
      </c>
      <c r="CI21" s="6"/>
      <c r="CJ21" s="6"/>
      <c r="CK21" s="6"/>
      <c r="CL21" s="36" t="str">
        <f t="shared" si="25"/>
        <v/>
      </c>
      <c r="CM21" s="6"/>
      <c r="CN21" s="6"/>
      <c r="CO21" s="32" t="str">
        <f t="shared" si="26"/>
        <v/>
      </c>
      <c r="CP21" s="5"/>
      <c r="CQ21" s="32" t="str">
        <f t="shared" si="27"/>
        <v/>
      </c>
      <c r="CR21" s="5"/>
      <c r="CS21" s="5"/>
      <c r="CT21" s="6"/>
      <c r="CU21" s="36" t="str">
        <f t="shared" si="60"/>
        <v/>
      </c>
      <c r="CV21" s="6"/>
      <c r="CW21" s="36" t="str">
        <f t="shared" si="28"/>
        <v/>
      </c>
      <c r="CX21" s="6"/>
      <c r="CY21" s="36" t="str">
        <f t="shared" si="29"/>
        <v/>
      </c>
      <c r="CZ21" s="6"/>
      <c r="DA21" s="6"/>
      <c r="DB21" s="36" t="str">
        <f t="shared" si="30"/>
        <v/>
      </c>
      <c r="DC21" s="36"/>
      <c r="DD21" s="6" t="str">
        <f t="shared" si="31"/>
        <v/>
      </c>
      <c r="DE21" s="6"/>
      <c r="DF21" s="6"/>
      <c r="DG21" s="6"/>
      <c r="DH21" s="36" t="str">
        <f t="shared" si="32"/>
        <v/>
      </c>
      <c r="DI21" s="6"/>
      <c r="DJ21" s="6"/>
      <c r="DK21" s="32" t="str">
        <f t="shared" si="33"/>
        <v/>
      </c>
      <c r="DL21" s="5"/>
      <c r="DM21" s="32" t="str">
        <f t="shared" si="34"/>
        <v/>
      </c>
      <c r="DN21" s="5"/>
      <c r="DO21" s="5"/>
      <c r="DP21" s="6"/>
      <c r="DQ21" s="36" t="str">
        <f t="shared" si="61"/>
        <v/>
      </c>
      <c r="DR21" s="6"/>
      <c r="DS21" s="36" t="str">
        <f t="shared" si="35"/>
        <v/>
      </c>
      <c r="DT21" s="6"/>
      <c r="DU21" s="36" t="str">
        <f t="shared" si="36"/>
        <v/>
      </c>
      <c r="DV21" s="6"/>
      <c r="DW21" s="6"/>
      <c r="DX21" s="36" t="str">
        <f t="shared" si="37"/>
        <v/>
      </c>
      <c r="DY21" s="36"/>
      <c r="DZ21" s="6" t="str">
        <f t="shared" si="38"/>
        <v/>
      </c>
      <c r="EA21" s="6"/>
      <c r="EB21" s="6"/>
      <c r="EC21" s="6"/>
      <c r="ED21" s="36" t="str">
        <f t="shared" si="39"/>
        <v/>
      </c>
      <c r="EE21" s="6"/>
      <c r="EF21" s="6"/>
      <c r="EG21" s="32" t="str">
        <f t="shared" si="40"/>
        <v/>
      </c>
      <c r="EH21" s="5"/>
      <c r="EI21" s="32" t="str">
        <f t="shared" si="41"/>
        <v/>
      </c>
      <c r="EJ21" s="5"/>
      <c r="EK21" s="5"/>
      <c r="EL21" s="6"/>
      <c r="EM21" s="36" t="str">
        <f t="shared" si="62"/>
        <v/>
      </c>
      <c r="EN21" s="6"/>
      <c r="EO21" s="36" t="str">
        <f t="shared" si="42"/>
        <v/>
      </c>
      <c r="EP21" s="6"/>
      <c r="EQ21" s="36" t="str">
        <f t="shared" si="43"/>
        <v/>
      </c>
      <c r="ER21" s="6"/>
      <c r="ES21" s="6"/>
      <c r="ET21" s="36" t="str">
        <f t="shared" si="44"/>
        <v/>
      </c>
      <c r="EU21" s="36"/>
      <c r="EV21" s="6" t="str">
        <f t="shared" si="45"/>
        <v/>
      </c>
      <c r="EW21" s="6"/>
      <c r="EX21" s="6"/>
      <c r="EY21" s="6"/>
      <c r="EZ21" s="36" t="str">
        <f t="shared" si="46"/>
        <v/>
      </c>
      <c r="FA21" s="6"/>
      <c r="FB21" s="6"/>
      <c r="FC21" s="32" t="str">
        <f t="shared" si="47"/>
        <v/>
      </c>
      <c r="FD21" s="5"/>
      <c r="FE21" s="32" t="str">
        <f t="shared" si="48"/>
        <v/>
      </c>
      <c r="FF21" s="5"/>
      <c r="FG21" s="5"/>
      <c r="FH21" s="6"/>
      <c r="FI21" s="36" t="str">
        <f t="shared" si="63"/>
        <v/>
      </c>
      <c r="FJ21" s="6"/>
      <c r="FK21" s="36" t="str">
        <f t="shared" si="49"/>
        <v/>
      </c>
      <c r="FL21" s="6"/>
      <c r="FM21" s="36" t="str">
        <f t="shared" si="50"/>
        <v/>
      </c>
      <c r="FN21" s="6"/>
      <c r="FO21" s="6"/>
      <c r="FP21" s="36" t="str">
        <f t="shared" si="51"/>
        <v/>
      </c>
      <c r="FQ21" s="36"/>
      <c r="FR21" s="6" t="str">
        <f t="shared" si="52"/>
        <v/>
      </c>
      <c r="FS21" s="6"/>
      <c r="FT21" s="6"/>
      <c r="FU21" s="6"/>
      <c r="FV21" s="36" t="str">
        <f t="shared" si="53"/>
        <v/>
      </c>
      <c r="FW21" s="6"/>
      <c r="FX21" s="6"/>
      <c r="FY21" s="32" t="str">
        <f t="shared" si="54"/>
        <v/>
      </c>
      <c r="FZ21" s="5"/>
      <c r="GA21" s="32" t="str">
        <f t="shared" si="55"/>
        <v/>
      </c>
      <c r="GB21" s="5"/>
      <c r="GC21" s="5"/>
      <c r="GD21" s="6"/>
      <c r="GE21" s="36"/>
      <c r="GF21" s="6"/>
      <c r="GG21" s="36"/>
      <c r="GH21" s="6"/>
      <c r="GI21" s="6"/>
      <c r="GJ21" s="36"/>
      <c r="GK21" s="36"/>
      <c r="GL21" s="6"/>
      <c r="GM21" s="6"/>
      <c r="GN21" s="6"/>
      <c r="GO21" s="6"/>
      <c r="GP21" s="36"/>
      <c r="GQ21" s="6"/>
      <c r="GR21" s="6"/>
      <c r="GS21" s="32"/>
      <c r="GT21" s="5"/>
      <c r="GU21" s="32"/>
      <c r="GV21" s="5"/>
      <c r="GW21" s="5"/>
      <c r="GX21" s="5"/>
      <c r="GY21" s="6"/>
      <c r="GZ21" s="6"/>
      <c r="HA21" s="6"/>
      <c r="HB21" s="5"/>
      <c r="HC21" s="5"/>
      <c r="HD21" s="5"/>
      <c r="HE21" s="6"/>
      <c r="HF21" s="6"/>
      <c r="HG21" s="6"/>
      <c r="HH21" s="5"/>
      <c r="HI21" s="5"/>
      <c r="HJ21" s="5"/>
      <c r="HK21" s="5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</row>
    <row r="22" spans="1:240" ht="23.25" customHeight="1">
      <c r="A22" s="8"/>
      <c r="B22" s="7">
        <v>60002</v>
      </c>
      <c r="C22" s="6" t="s">
        <v>1328</v>
      </c>
      <c r="D22" s="10" t="s">
        <v>1814</v>
      </c>
      <c r="E22" s="6">
        <v>2</v>
      </c>
      <c r="F22" s="6" t="s">
        <v>2086</v>
      </c>
      <c r="G22" s="36" t="str">
        <f t="shared" si="56"/>
        <v>1</v>
      </c>
      <c r="H22" s="6" t="s">
        <v>2078</v>
      </c>
      <c r="I22" s="36" t="str">
        <f t="shared" si="0"/>
        <v>2</v>
      </c>
      <c r="J22" s="6" t="s">
        <v>2078</v>
      </c>
      <c r="K22" s="36" t="str">
        <f t="shared" si="1"/>
        <v>2</v>
      </c>
      <c r="L22" s="6">
        <v>100</v>
      </c>
      <c r="M22" s="6" t="s">
        <v>2051</v>
      </c>
      <c r="N22" s="36" t="str">
        <f t="shared" si="2"/>
        <v>18</v>
      </c>
      <c r="O22" s="36" t="s">
        <v>2093</v>
      </c>
      <c r="P22" s="6" t="str">
        <f t="shared" si="3"/>
        <v>2</v>
      </c>
      <c r="Q22" s="6">
        <v>147</v>
      </c>
      <c r="R22" s="6" t="b">
        <v>0</v>
      </c>
      <c r="S22" s="6" t="s">
        <v>2034</v>
      </c>
      <c r="T22" s="36" t="str">
        <f t="shared" si="4"/>
        <v>0</v>
      </c>
      <c r="U22" s="6">
        <v>0</v>
      </c>
      <c r="V22" s="6" t="s">
        <v>2286</v>
      </c>
      <c r="W22" s="32" t="str">
        <f t="shared" si="5"/>
        <v>1</v>
      </c>
      <c r="X22" s="5" t="s">
        <v>2034</v>
      </c>
      <c r="Y22" s="32" t="str">
        <f t="shared" si="6"/>
        <v>0</v>
      </c>
      <c r="Z22" s="5">
        <v>0</v>
      </c>
      <c r="AA22" s="5" t="b">
        <v>1</v>
      </c>
      <c r="AB22" s="6" t="s">
        <v>2088</v>
      </c>
      <c r="AC22" s="36" t="str">
        <f t="shared" si="57"/>
        <v>3</v>
      </c>
      <c r="AD22" s="6" t="s">
        <v>2078</v>
      </c>
      <c r="AE22" s="36" t="str">
        <f t="shared" si="7"/>
        <v>2</v>
      </c>
      <c r="AF22" s="6" t="s">
        <v>2078</v>
      </c>
      <c r="AG22" s="36" t="str">
        <f t="shared" si="8"/>
        <v>2</v>
      </c>
      <c r="AH22" s="6">
        <v>25</v>
      </c>
      <c r="AI22" s="6" t="s">
        <v>2063</v>
      </c>
      <c r="AJ22" s="36" t="str">
        <f t="shared" si="9"/>
        <v>30</v>
      </c>
      <c r="AK22" s="36" t="s">
        <v>2034</v>
      </c>
      <c r="AL22" s="6" t="str">
        <f t="shared" si="10"/>
        <v>0</v>
      </c>
      <c r="AM22" s="6">
        <v>21</v>
      </c>
      <c r="AN22" s="6" t="b">
        <v>0</v>
      </c>
      <c r="AO22" s="6" t="s">
        <v>2034</v>
      </c>
      <c r="AP22" s="36" t="str">
        <f t="shared" si="11"/>
        <v>0</v>
      </c>
      <c r="AQ22" s="6">
        <v>0</v>
      </c>
      <c r="AR22" s="6" t="s">
        <v>2034</v>
      </c>
      <c r="AS22" s="32" t="str">
        <f t="shared" si="12"/>
        <v>0</v>
      </c>
      <c r="AT22" s="5" t="s">
        <v>2289</v>
      </c>
      <c r="AU22" s="32" t="str">
        <f t="shared" si="13"/>
        <v>17</v>
      </c>
      <c r="AV22" s="5">
        <v>2</v>
      </c>
      <c r="AW22" s="5"/>
      <c r="AX22" s="5" t="b">
        <v>1</v>
      </c>
      <c r="AY22" s="6"/>
      <c r="AZ22" s="36" t="str">
        <f t="shared" si="58"/>
        <v/>
      </c>
      <c r="BA22" s="6"/>
      <c r="BB22" s="36" t="str">
        <f t="shared" si="14"/>
        <v/>
      </c>
      <c r="BC22" s="36"/>
      <c r="BD22" s="6"/>
      <c r="BE22" s="36" t="str">
        <f t="shared" si="15"/>
        <v/>
      </c>
      <c r="BF22" s="36"/>
      <c r="BG22" s="6"/>
      <c r="BH22" s="6"/>
      <c r="BI22" s="36" t="str">
        <f t="shared" si="16"/>
        <v/>
      </c>
      <c r="BJ22" s="36"/>
      <c r="BK22" s="6" t="str">
        <f t="shared" si="17"/>
        <v/>
      </c>
      <c r="BL22" s="6"/>
      <c r="BM22" s="6"/>
      <c r="BN22" s="6"/>
      <c r="BO22" s="36" t="str">
        <f t="shared" si="18"/>
        <v/>
      </c>
      <c r="BP22" s="6"/>
      <c r="BQ22" s="6"/>
      <c r="BR22" s="32" t="str">
        <f t="shared" si="19"/>
        <v/>
      </c>
      <c r="BS22" s="5"/>
      <c r="BT22" s="32" t="str">
        <f t="shared" si="20"/>
        <v/>
      </c>
      <c r="BU22" s="5"/>
      <c r="BV22" s="5"/>
      <c r="BW22" s="5"/>
      <c r="BX22" s="6"/>
      <c r="BY22" s="36" t="str">
        <f t="shared" si="59"/>
        <v/>
      </c>
      <c r="BZ22" s="6"/>
      <c r="CA22" s="36" t="str">
        <f t="shared" si="21"/>
        <v/>
      </c>
      <c r="CB22" s="6"/>
      <c r="CC22" s="36" t="str">
        <f t="shared" si="22"/>
        <v/>
      </c>
      <c r="CD22" s="6"/>
      <c r="CE22" s="6"/>
      <c r="CF22" s="36" t="str">
        <f t="shared" si="23"/>
        <v/>
      </c>
      <c r="CG22" s="36"/>
      <c r="CH22" s="6" t="str">
        <f t="shared" si="24"/>
        <v/>
      </c>
      <c r="CI22" s="6"/>
      <c r="CJ22" s="6"/>
      <c r="CK22" s="6"/>
      <c r="CL22" s="36" t="str">
        <f t="shared" si="25"/>
        <v/>
      </c>
      <c r="CM22" s="6"/>
      <c r="CN22" s="6"/>
      <c r="CO22" s="32" t="str">
        <f t="shared" si="26"/>
        <v/>
      </c>
      <c r="CP22" s="5"/>
      <c r="CQ22" s="32" t="str">
        <f t="shared" si="27"/>
        <v/>
      </c>
      <c r="CR22" s="5"/>
      <c r="CS22" s="5"/>
      <c r="CT22" s="6"/>
      <c r="CU22" s="36" t="str">
        <f t="shared" si="60"/>
        <v/>
      </c>
      <c r="CV22" s="6"/>
      <c r="CW22" s="36" t="str">
        <f t="shared" si="28"/>
        <v/>
      </c>
      <c r="CX22" s="6"/>
      <c r="CY22" s="36" t="str">
        <f t="shared" si="29"/>
        <v/>
      </c>
      <c r="CZ22" s="6"/>
      <c r="DA22" s="6"/>
      <c r="DB22" s="36" t="str">
        <f t="shared" si="30"/>
        <v/>
      </c>
      <c r="DC22" s="36"/>
      <c r="DD22" s="6" t="str">
        <f t="shared" si="31"/>
        <v/>
      </c>
      <c r="DE22" s="6"/>
      <c r="DF22" s="6"/>
      <c r="DG22" s="6"/>
      <c r="DH22" s="36" t="str">
        <f t="shared" si="32"/>
        <v/>
      </c>
      <c r="DI22" s="6"/>
      <c r="DJ22" s="6"/>
      <c r="DK22" s="32" t="str">
        <f t="shared" si="33"/>
        <v/>
      </c>
      <c r="DL22" s="5"/>
      <c r="DM22" s="32" t="str">
        <f t="shared" si="34"/>
        <v/>
      </c>
      <c r="DN22" s="5"/>
      <c r="DO22" s="5"/>
      <c r="DP22" s="6"/>
      <c r="DQ22" s="36" t="str">
        <f t="shared" si="61"/>
        <v/>
      </c>
      <c r="DR22" s="6"/>
      <c r="DS22" s="36" t="str">
        <f t="shared" si="35"/>
        <v/>
      </c>
      <c r="DT22" s="6"/>
      <c r="DU22" s="36" t="str">
        <f t="shared" si="36"/>
        <v/>
      </c>
      <c r="DV22" s="6"/>
      <c r="DW22" s="6"/>
      <c r="DX22" s="36" t="str">
        <f t="shared" si="37"/>
        <v/>
      </c>
      <c r="DY22" s="36"/>
      <c r="DZ22" s="6" t="str">
        <f t="shared" si="38"/>
        <v/>
      </c>
      <c r="EA22" s="6"/>
      <c r="EB22" s="6"/>
      <c r="EC22" s="6"/>
      <c r="ED22" s="36" t="str">
        <f t="shared" si="39"/>
        <v/>
      </c>
      <c r="EE22" s="6"/>
      <c r="EF22" s="6"/>
      <c r="EG22" s="32" t="str">
        <f t="shared" si="40"/>
        <v/>
      </c>
      <c r="EH22" s="5"/>
      <c r="EI22" s="32" t="str">
        <f t="shared" si="41"/>
        <v/>
      </c>
      <c r="EJ22" s="5"/>
      <c r="EK22" s="5"/>
      <c r="EL22" s="6"/>
      <c r="EM22" s="36" t="str">
        <f t="shared" si="62"/>
        <v/>
      </c>
      <c r="EN22" s="6"/>
      <c r="EO22" s="36" t="str">
        <f t="shared" si="42"/>
        <v/>
      </c>
      <c r="EP22" s="6"/>
      <c r="EQ22" s="36" t="str">
        <f t="shared" si="43"/>
        <v/>
      </c>
      <c r="ER22" s="6"/>
      <c r="ES22" s="6"/>
      <c r="ET22" s="36" t="str">
        <f t="shared" si="44"/>
        <v/>
      </c>
      <c r="EU22" s="36"/>
      <c r="EV22" s="6" t="str">
        <f t="shared" si="45"/>
        <v/>
      </c>
      <c r="EW22" s="6"/>
      <c r="EX22" s="6"/>
      <c r="EY22" s="6"/>
      <c r="EZ22" s="36" t="str">
        <f t="shared" si="46"/>
        <v/>
      </c>
      <c r="FA22" s="6"/>
      <c r="FB22" s="6"/>
      <c r="FC22" s="32" t="str">
        <f t="shared" si="47"/>
        <v/>
      </c>
      <c r="FD22" s="5"/>
      <c r="FE22" s="32" t="str">
        <f t="shared" si="48"/>
        <v/>
      </c>
      <c r="FF22" s="5"/>
      <c r="FG22" s="5"/>
      <c r="FH22" s="6"/>
      <c r="FI22" s="36" t="str">
        <f t="shared" si="63"/>
        <v/>
      </c>
      <c r="FJ22" s="6"/>
      <c r="FK22" s="36" t="str">
        <f t="shared" si="49"/>
        <v/>
      </c>
      <c r="FL22" s="6"/>
      <c r="FM22" s="36" t="str">
        <f t="shared" si="50"/>
        <v/>
      </c>
      <c r="FN22" s="6"/>
      <c r="FO22" s="6"/>
      <c r="FP22" s="36" t="str">
        <f t="shared" si="51"/>
        <v/>
      </c>
      <c r="FQ22" s="36"/>
      <c r="FR22" s="6" t="str">
        <f t="shared" si="52"/>
        <v/>
      </c>
      <c r="FS22" s="6"/>
      <c r="FT22" s="6"/>
      <c r="FU22" s="6"/>
      <c r="FV22" s="36" t="str">
        <f t="shared" si="53"/>
        <v/>
      </c>
      <c r="FW22" s="6"/>
      <c r="FX22" s="6"/>
      <c r="FY22" s="32" t="str">
        <f t="shared" si="54"/>
        <v/>
      </c>
      <c r="FZ22" s="5"/>
      <c r="GA22" s="32" t="str">
        <f t="shared" si="55"/>
        <v/>
      </c>
      <c r="GB22" s="5"/>
      <c r="GC22" s="5"/>
      <c r="GD22" s="6"/>
      <c r="GE22" s="36"/>
      <c r="GF22" s="6"/>
      <c r="GG22" s="36"/>
      <c r="GH22" s="6"/>
      <c r="GI22" s="6"/>
      <c r="GJ22" s="36"/>
      <c r="GK22" s="36"/>
      <c r="GL22" s="6"/>
      <c r="GM22" s="6"/>
      <c r="GN22" s="6"/>
      <c r="GO22" s="6"/>
      <c r="GP22" s="36"/>
      <c r="GQ22" s="6"/>
      <c r="GR22" s="6"/>
      <c r="GS22" s="32"/>
      <c r="GT22" s="5"/>
      <c r="GU22" s="32"/>
      <c r="GV22" s="5"/>
      <c r="GW22" s="5"/>
      <c r="GX22" s="5"/>
      <c r="GY22" s="6"/>
      <c r="GZ22" s="6"/>
      <c r="HA22" s="6"/>
      <c r="HB22" s="5"/>
      <c r="HC22" s="5"/>
      <c r="HD22" s="5"/>
      <c r="HE22" s="6"/>
      <c r="HF22" s="6"/>
      <c r="HG22" s="6"/>
      <c r="HH22" s="5"/>
      <c r="HI22" s="5"/>
      <c r="HJ22" s="5"/>
      <c r="HK22" s="5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</row>
    <row r="23" spans="1:240" ht="18.75" customHeight="1">
      <c r="A23" s="8"/>
      <c r="B23" s="5">
        <v>70001</v>
      </c>
      <c r="C23" s="6" t="s">
        <v>408</v>
      </c>
      <c r="D23" s="10" t="s">
        <v>1960</v>
      </c>
      <c r="E23" s="7">
        <v>2</v>
      </c>
      <c r="F23" s="6" t="s">
        <v>2086</v>
      </c>
      <c r="G23" s="36" t="str">
        <f t="shared" si="56"/>
        <v>1</v>
      </c>
      <c r="H23" s="6" t="s">
        <v>2078</v>
      </c>
      <c r="I23" s="36" t="str">
        <f t="shared" si="0"/>
        <v>2</v>
      </c>
      <c r="J23" s="6" t="s">
        <v>2078</v>
      </c>
      <c r="K23" s="36" t="str">
        <f t="shared" si="1"/>
        <v>2</v>
      </c>
      <c r="L23" s="6">
        <v>100</v>
      </c>
      <c r="M23" s="6" t="s">
        <v>2054</v>
      </c>
      <c r="N23" s="36" t="str">
        <f t="shared" si="2"/>
        <v>21</v>
      </c>
      <c r="O23" s="36" t="s">
        <v>2093</v>
      </c>
      <c r="P23" s="6" t="str">
        <f t="shared" si="3"/>
        <v>2</v>
      </c>
      <c r="Q23" s="7">
        <v>150</v>
      </c>
      <c r="R23" s="6" t="b">
        <v>0</v>
      </c>
      <c r="S23" s="6" t="s">
        <v>2034</v>
      </c>
      <c r="T23" s="36" t="str">
        <f t="shared" si="4"/>
        <v>0</v>
      </c>
      <c r="U23" s="6">
        <v>0</v>
      </c>
      <c r="V23" s="6" t="s">
        <v>2286</v>
      </c>
      <c r="W23" s="32" t="str">
        <f t="shared" si="5"/>
        <v>1</v>
      </c>
      <c r="X23" s="5" t="s">
        <v>2034</v>
      </c>
      <c r="Y23" s="32" t="str">
        <f t="shared" si="6"/>
        <v>0</v>
      </c>
      <c r="Z23" s="7">
        <v>0</v>
      </c>
      <c r="AA23" s="5" t="b">
        <v>1</v>
      </c>
      <c r="AB23" s="6"/>
      <c r="AC23" s="36" t="str">
        <f t="shared" si="57"/>
        <v/>
      </c>
      <c r="AD23" s="6"/>
      <c r="AE23" s="36" t="str">
        <f t="shared" si="7"/>
        <v/>
      </c>
      <c r="AF23" s="6"/>
      <c r="AG23" s="36" t="str">
        <f t="shared" si="8"/>
        <v/>
      </c>
      <c r="AH23" s="6"/>
      <c r="AI23" s="6"/>
      <c r="AJ23" s="36" t="str">
        <f t="shared" si="9"/>
        <v/>
      </c>
      <c r="AK23" s="36"/>
      <c r="AL23" s="6" t="str">
        <f t="shared" si="10"/>
        <v/>
      </c>
      <c r="AM23" s="7"/>
      <c r="AN23" s="6"/>
      <c r="AO23" s="6"/>
      <c r="AP23" s="36" t="str">
        <f t="shared" si="11"/>
        <v/>
      </c>
      <c r="AQ23" s="6"/>
      <c r="AR23" s="6"/>
      <c r="AS23" s="32" t="str">
        <f t="shared" si="12"/>
        <v/>
      </c>
      <c r="AT23" s="5"/>
      <c r="AU23" s="32" t="str">
        <f t="shared" si="13"/>
        <v/>
      </c>
      <c r="AV23" s="7"/>
      <c r="AW23" s="7"/>
      <c r="AX23" s="5"/>
      <c r="AY23" s="6"/>
      <c r="AZ23" s="36" t="str">
        <f t="shared" si="58"/>
        <v/>
      </c>
      <c r="BA23" s="6"/>
      <c r="BB23" s="36" t="str">
        <f t="shared" si="14"/>
        <v/>
      </c>
      <c r="BC23" s="36"/>
      <c r="BD23" s="6"/>
      <c r="BE23" s="36" t="str">
        <f t="shared" si="15"/>
        <v/>
      </c>
      <c r="BF23" s="36"/>
      <c r="BG23" s="6"/>
      <c r="BH23" s="6"/>
      <c r="BI23" s="36" t="str">
        <f t="shared" si="16"/>
        <v/>
      </c>
      <c r="BJ23" s="36"/>
      <c r="BK23" s="6" t="str">
        <f t="shared" si="17"/>
        <v/>
      </c>
      <c r="BL23" s="7"/>
      <c r="BM23" s="6"/>
      <c r="BN23" s="6"/>
      <c r="BO23" s="36" t="str">
        <f t="shared" si="18"/>
        <v/>
      </c>
      <c r="BP23" s="6"/>
      <c r="BQ23" s="6"/>
      <c r="BR23" s="32" t="str">
        <f t="shared" si="19"/>
        <v/>
      </c>
      <c r="BS23" s="5"/>
      <c r="BT23" s="32" t="str">
        <f t="shared" si="20"/>
        <v/>
      </c>
      <c r="BU23" s="7"/>
      <c r="BV23" s="7"/>
      <c r="BW23" s="5"/>
      <c r="BX23" s="6"/>
      <c r="BY23" s="36" t="str">
        <f t="shared" si="59"/>
        <v/>
      </c>
      <c r="BZ23" s="6"/>
      <c r="CA23" s="36" t="str">
        <f t="shared" si="21"/>
        <v/>
      </c>
      <c r="CB23" s="6"/>
      <c r="CC23" s="36" t="str">
        <f t="shared" si="22"/>
        <v/>
      </c>
      <c r="CD23" s="6"/>
      <c r="CE23" s="6"/>
      <c r="CF23" s="36" t="str">
        <f t="shared" si="23"/>
        <v/>
      </c>
      <c r="CG23" s="36"/>
      <c r="CH23" s="6" t="str">
        <f t="shared" si="24"/>
        <v/>
      </c>
      <c r="CI23" s="7"/>
      <c r="CJ23" s="6"/>
      <c r="CK23" s="6"/>
      <c r="CL23" s="36" t="str">
        <f t="shared" si="25"/>
        <v/>
      </c>
      <c r="CM23" s="6"/>
      <c r="CN23" s="6"/>
      <c r="CO23" s="32" t="str">
        <f t="shared" si="26"/>
        <v/>
      </c>
      <c r="CP23" s="5"/>
      <c r="CQ23" s="32" t="str">
        <f t="shared" si="27"/>
        <v/>
      </c>
      <c r="CR23" s="7"/>
      <c r="CS23" s="5"/>
      <c r="CT23" s="6"/>
      <c r="CU23" s="36" t="str">
        <f t="shared" si="60"/>
        <v/>
      </c>
      <c r="CV23" s="6"/>
      <c r="CW23" s="36" t="str">
        <f t="shared" si="28"/>
        <v/>
      </c>
      <c r="CX23" s="6"/>
      <c r="CY23" s="36" t="str">
        <f t="shared" si="29"/>
        <v/>
      </c>
      <c r="CZ23" s="6"/>
      <c r="DA23" s="6"/>
      <c r="DB23" s="36" t="str">
        <f t="shared" si="30"/>
        <v/>
      </c>
      <c r="DC23" s="36"/>
      <c r="DD23" s="6" t="str">
        <f t="shared" si="31"/>
        <v/>
      </c>
      <c r="DE23" s="7"/>
      <c r="DF23" s="6"/>
      <c r="DG23" s="6"/>
      <c r="DH23" s="36" t="str">
        <f t="shared" si="32"/>
        <v/>
      </c>
      <c r="DI23" s="6"/>
      <c r="DJ23" s="6"/>
      <c r="DK23" s="32" t="str">
        <f t="shared" si="33"/>
        <v/>
      </c>
      <c r="DL23" s="5"/>
      <c r="DM23" s="32" t="str">
        <f t="shared" si="34"/>
        <v/>
      </c>
      <c r="DN23" s="7"/>
      <c r="DO23" s="5"/>
      <c r="DP23" s="6"/>
      <c r="DQ23" s="36" t="str">
        <f t="shared" si="61"/>
        <v/>
      </c>
      <c r="DR23" s="6"/>
      <c r="DS23" s="36" t="str">
        <f t="shared" si="35"/>
        <v/>
      </c>
      <c r="DT23" s="6"/>
      <c r="DU23" s="36" t="str">
        <f t="shared" si="36"/>
        <v/>
      </c>
      <c r="DV23" s="6"/>
      <c r="DW23" s="6"/>
      <c r="DX23" s="36" t="str">
        <f t="shared" si="37"/>
        <v/>
      </c>
      <c r="DY23" s="36"/>
      <c r="DZ23" s="6" t="str">
        <f t="shared" si="38"/>
        <v/>
      </c>
      <c r="EA23" s="7"/>
      <c r="EB23" s="6"/>
      <c r="EC23" s="6"/>
      <c r="ED23" s="36" t="str">
        <f t="shared" si="39"/>
        <v/>
      </c>
      <c r="EE23" s="6"/>
      <c r="EF23" s="6"/>
      <c r="EG23" s="32" t="str">
        <f t="shared" si="40"/>
        <v/>
      </c>
      <c r="EH23" s="5"/>
      <c r="EI23" s="32" t="str">
        <f t="shared" si="41"/>
        <v/>
      </c>
      <c r="EJ23" s="7"/>
      <c r="EK23" s="5"/>
      <c r="EL23" s="6"/>
      <c r="EM23" s="36" t="str">
        <f t="shared" si="62"/>
        <v/>
      </c>
      <c r="EN23" s="6"/>
      <c r="EO23" s="36" t="str">
        <f t="shared" si="42"/>
        <v/>
      </c>
      <c r="EP23" s="6"/>
      <c r="EQ23" s="36" t="str">
        <f t="shared" si="43"/>
        <v/>
      </c>
      <c r="ER23" s="6"/>
      <c r="ES23" s="6"/>
      <c r="ET23" s="36" t="str">
        <f t="shared" si="44"/>
        <v/>
      </c>
      <c r="EU23" s="36"/>
      <c r="EV23" s="6" t="str">
        <f t="shared" si="45"/>
        <v/>
      </c>
      <c r="EW23" s="7"/>
      <c r="EX23" s="6"/>
      <c r="EY23" s="6"/>
      <c r="EZ23" s="36" t="str">
        <f t="shared" si="46"/>
        <v/>
      </c>
      <c r="FA23" s="6"/>
      <c r="FB23" s="6"/>
      <c r="FC23" s="32" t="str">
        <f t="shared" si="47"/>
        <v/>
      </c>
      <c r="FD23" s="5"/>
      <c r="FE23" s="32" t="str">
        <f t="shared" si="48"/>
        <v/>
      </c>
      <c r="FF23" s="7"/>
      <c r="FG23" s="5"/>
      <c r="FH23" s="6"/>
      <c r="FI23" s="36" t="str">
        <f t="shared" si="63"/>
        <v/>
      </c>
      <c r="FJ23" s="6"/>
      <c r="FK23" s="36" t="str">
        <f t="shared" si="49"/>
        <v/>
      </c>
      <c r="FL23" s="6"/>
      <c r="FM23" s="36" t="str">
        <f t="shared" si="50"/>
        <v/>
      </c>
      <c r="FN23" s="6"/>
      <c r="FO23" s="6"/>
      <c r="FP23" s="36" t="str">
        <f t="shared" si="51"/>
        <v/>
      </c>
      <c r="FQ23" s="36"/>
      <c r="FR23" s="6" t="str">
        <f t="shared" si="52"/>
        <v/>
      </c>
      <c r="FS23" s="7"/>
      <c r="FT23" s="6"/>
      <c r="FU23" s="6"/>
      <c r="FV23" s="36" t="str">
        <f t="shared" si="53"/>
        <v/>
      </c>
      <c r="FW23" s="6"/>
      <c r="FX23" s="6"/>
      <c r="FY23" s="32" t="str">
        <f t="shared" si="54"/>
        <v/>
      </c>
      <c r="FZ23" s="5"/>
      <c r="GA23" s="32" t="str">
        <f t="shared" si="55"/>
        <v/>
      </c>
      <c r="GB23" s="7"/>
      <c r="GC23" s="5"/>
      <c r="GD23" s="6"/>
      <c r="GE23" s="36"/>
      <c r="GF23" s="6"/>
      <c r="GG23" s="36"/>
      <c r="GH23" s="6"/>
      <c r="GI23" s="6"/>
      <c r="GJ23" s="36"/>
      <c r="GK23" s="36"/>
      <c r="GL23" s="6"/>
      <c r="GM23" s="7"/>
      <c r="GN23" s="6"/>
      <c r="GO23" s="6"/>
      <c r="GP23" s="36"/>
      <c r="GQ23" s="6"/>
      <c r="GR23" s="6"/>
      <c r="GS23" s="32"/>
      <c r="GT23" s="5"/>
      <c r="GU23" s="32"/>
      <c r="GV23" s="7"/>
      <c r="GW23" s="5"/>
      <c r="GX23" s="5"/>
      <c r="GY23" s="7"/>
      <c r="GZ23" s="7"/>
      <c r="HA23" s="6"/>
      <c r="HB23" s="7"/>
      <c r="HC23" s="7"/>
      <c r="HD23" s="7"/>
      <c r="HE23" s="6"/>
      <c r="HF23" s="6"/>
      <c r="HG23" s="6"/>
      <c r="HH23" s="7"/>
      <c r="HI23" s="7"/>
      <c r="HJ23" s="7"/>
      <c r="HK23" s="5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</row>
    <row r="24" spans="1:240" ht="18.75" customHeight="1">
      <c r="A24" s="8"/>
      <c r="B24" s="5">
        <v>70002</v>
      </c>
      <c r="C24" s="6" t="s">
        <v>1329</v>
      </c>
      <c r="D24" s="10" t="s">
        <v>1817</v>
      </c>
      <c r="E24" s="7">
        <v>2</v>
      </c>
      <c r="F24" s="6" t="s">
        <v>2086</v>
      </c>
      <c r="G24" s="36" t="str">
        <f t="shared" si="56"/>
        <v>1</v>
      </c>
      <c r="H24" s="6" t="s">
        <v>2078</v>
      </c>
      <c r="I24" s="36" t="str">
        <f t="shared" si="0"/>
        <v>2</v>
      </c>
      <c r="J24" s="6" t="s">
        <v>2078</v>
      </c>
      <c r="K24" s="36" t="str">
        <f t="shared" si="1"/>
        <v>2</v>
      </c>
      <c r="L24" s="6">
        <v>100</v>
      </c>
      <c r="M24" s="6" t="s">
        <v>2054</v>
      </c>
      <c r="N24" s="36" t="str">
        <f t="shared" si="2"/>
        <v>21</v>
      </c>
      <c r="O24" s="36" t="s">
        <v>2093</v>
      </c>
      <c r="P24" s="6" t="str">
        <f t="shared" si="3"/>
        <v>2</v>
      </c>
      <c r="Q24" s="7">
        <v>160</v>
      </c>
      <c r="R24" s="6" t="b">
        <v>0</v>
      </c>
      <c r="S24" s="6" t="s">
        <v>2034</v>
      </c>
      <c r="T24" s="36" t="str">
        <f t="shared" si="4"/>
        <v>0</v>
      </c>
      <c r="U24" s="6">
        <v>0</v>
      </c>
      <c r="V24" s="6" t="s">
        <v>2286</v>
      </c>
      <c r="W24" s="32" t="str">
        <f t="shared" si="5"/>
        <v>1</v>
      </c>
      <c r="X24" s="5" t="s">
        <v>2034</v>
      </c>
      <c r="Y24" s="32" t="str">
        <f t="shared" si="6"/>
        <v>0</v>
      </c>
      <c r="Z24" s="7">
        <v>0</v>
      </c>
      <c r="AA24" s="5" t="b">
        <v>1</v>
      </c>
      <c r="AB24" s="6" t="s">
        <v>2087</v>
      </c>
      <c r="AC24" s="36" t="str">
        <f t="shared" si="57"/>
        <v>2</v>
      </c>
      <c r="AD24" s="6" t="s">
        <v>2078</v>
      </c>
      <c r="AE24" s="36" t="str">
        <f t="shared" si="7"/>
        <v>2</v>
      </c>
      <c r="AF24" s="6" t="s">
        <v>2080</v>
      </c>
      <c r="AG24" s="36" t="str">
        <f t="shared" si="8"/>
        <v>5</v>
      </c>
      <c r="AH24" s="6">
        <v>100</v>
      </c>
      <c r="AI24" s="6" t="s">
        <v>2055</v>
      </c>
      <c r="AJ24" s="36" t="str">
        <f t="shared" si="9"/>
        <v>22</v>
      </c>
      <c r="AK24" s="36" t="s">
        <v>2093</v>
      </c>
      <c r="AL24" s="6" t="str">
        <f t="shared" si="10"/>
        <v>2</v>
      </c>
      <c r="AM24" s="7">
        <v>75</v>
      </c>
      <c r="AN24" s="6" t="b">
        <v>0</v>
      </c>
      <c r="AO24" s="6" t="s">
        <v>2034</v>
      </c>
      <c r="AP24" s="36" t="str">
        <f t="shared" si="11"/>
        <v>0</v>
      </c>
      <c r="AQ24" s="6">
        <v>0</v>
      </c>
      <c r="AR24" s="6" t="s">
        <v>2291</v>
      </c>
      <c r="AS24" s="32" t="str">
        <f t="shared" si="12"/>
        <v>49</v>
      </c>
      <c r="AT24" s="5" t="s">
        <v>2034</v>
      </c>
      <c r="AU24" s="32" t="str">
        <f t="shared" si="13"/>
        <v>0</v>
      </c>
      <c r="AV24" s="7">
        <v>0</v>
      </c>
      <c r="AW24" s="7"/>
      <c r="AX24" s="5" t="b">
        <v>1</v>
      </c>
      <c r="AY24" s="6"/>
      <c r="AZ24" s="36" t="str">
        <f t="shared" si="58"/>
        <v/>
      </c>
      <c r="BA24" s="6"/>
      <c r="BB24" s="36" t="str">
        <f t="shared" si="14"/>
        <v/>
      </c>
      <c r="BC24" s="36"/>
      <c r="BD24" s="6"/>
      <c r="BE24" s="36" t="str">
        <f t="shared" si="15"/>
        <v/>
      </c>
      <c r="BF24" s="36"/>
      <c r="BG24" s="6"/>
      <c r="BH24" s="6"/>
      <c r="BI24" s="36" t="str">
        <f t="shared" si="16"/>
        <v/>
      </c>
      <c r="BJ24" s="36"/>
      <c r="BK24" s="6" t="str">
        <f t="shared" si="17"/>
        <v/>
      </c>
      <c r="BL24" s="7"/>
      <c r="BM24" s="6"/>
      <c r="BN24" s="6"/>
      <c r="BO24" s="36" t="str">
        <f t="shared" si="18"/>
        <v/>
      </c>
      <c r="BP24" s="6"/>
      <c r="BQ24" s="6"/>
      <c r="BR24" s="32" t="str">
        <f t="shared" si="19"/>
        <v/>
      </c>
      <c r="BS24" s="5"/>
      <c r="BT24" s="32" t="str">
        <f t="shared" si="20"/>
        <v/>
      </c>
      <c r="BU24" s="7"/>
      <c r="BV24" s="7"/>
      <c r="BW24" s="5"/>
      <c r="BX24" s="6"/>
      <c r="BY24" s="36" t="str">
        <f t="shared" si="59"/>
        <v/>
      </c>
      <c r="BZ24" s="6"/>
      <c r="CA24" s="36" t="str">
        <f t="shared" si="21"/>
        <v/>
      </c>
      <c r="CB24" s="6"/>
      <c r="CC24" s="36" t="str">
        <f t="shared" si="22"/>
        <v/>
      </c>
      <c r="CD24" s="6"/>
      <c r="CE24" s="6"/>
      <c r="CF24" s="36" t="str">
        <f t="shared" si="23"/>
        <v/>
      </c>
      <c r="CG24" s="36"/>
      <c r="CH24" s="6" t="str">
        <f t="shared" si="24"/>
        <v/>
      </c>
      <c r="CI24" s="7"/>
      <c r="CJ24" s="6"/>
      <c r="CK24" s="6"/>
      <c r="CL24" s="36" t="str">
        <f t="shared" si="25"/>
        <v/>
      </c>
      <c r="CM24" s="6"/>
      <c r="CN24" s="6"/>
      <c r="CO24" s="32" t="str">
        <f t="shared" si="26"/>
        <v/>
      </c>
      <c r="CP24" s="5"/>
      <c r="CQ24" s="32" t="str">
        <f t="shared" si="27"/>
        <v/>
      </c>
      <c r="CR24" s="7"/>
      <c r="CS24" s="5"/>
      <c r="CT24" s="6"/>
      <c r="CU24" s="36" t="str">
        <f t="shared" si="60"/>
        <v/>
      </c>
      <c r="CV24" s="6"/>
      <c r="CW24" s="36" t="str">
        <f t="shared" si="28"/>
        <v/>
      </c>
      <c r="CX24" s="6"/>
      <c r="CY24" s="36" t="str">
        <f t="shared" si="29"/>
        <v/>
      </c>
      <c r="CZ24" s="6"/>
      <c r="DA24" s="6"/>
      <c r="DB24" s="36" t="str">
        <f t="shared" si="30"/>
        <v/>
      </c>
      <c r="DC24" s="36"/>
      <c r="DD24" s="6" t="str">
        <f t="shared" si="31"/>
        <v/>
      </c>
      <c r="DE24" s="7"/>
      <c r="DF24" s="6"/>
      <c r="DG24" s="6"/>
      <c r="DH24" s="36" t="str">
        <f t="shared" si="32"/>
        <v/>
      </c>
      <c r="DI24" s="6"/>
      <c r="DJ24" s="6"/>
      <c r="DK24" s="32" t="str">
        <f t="shared" si="33"/>
        <v/>
      </c>
      <c r="DL24" s="5"/>
      <c r="DM24" s="32" t="str">
        <f t="shared" si="34"/>
        <v/>
      </c>
      <c r="DN24" s="7"/>
      <c r="DO24" s="5"/>
      <c r="DP24" s="6"/>
      <c r="DQ24" s="36" t="str">
        <f t="shared" si="61"/>
        <v/>
      </c>
      <c r="DR24" s="6"/>
      <c r="DS24" s="36" t="str">
        <f t="shared" si="35"/>
        <v/>
      </c>
      <c r="DT24" s="6"/>
      <c r="DU24" s="36" t="str">
        <f t="shared" si="36"/>
        <v/>
      </c>
      <c r="DV24" s="6"/>
      <c r="DW24" s="6"/>
      <c r="DX24" s="36" t="str">
        <f t="shared" si="37"/>
        <v/>
      </c>
      <c r="DY24" s="36"/>
      <c r="DZ24" s="6" t="str">
        <f t="shared" si="38"/>
        <v/>
      </c>
      <c r="EA24" s="7"/>
      <c r="EB24" s="6"/>
      <c r="EC24" s="6"/>
      <c r="ED24" s="36" t="str">
        <f t="shared" si="39"/>
        <v/>
      </c>
      <c r="EE24" s="6"/>
      <c r="EF24" s="6"/>
      <c r="EG24" s="32" t="str">
        <f t="shared" si="40"/>
        <v/>
      </c>
      <c r="EH24" s="5"/>
      <c r="EI24" s="32" t="str">
        <f t="shared" si="41"/>
        <v/>
      </c>
      <c r="EJ24" s="7"/>
      <c r="EK24" s="5"/>
      <c r="EL24" s="6"/>
      <c r="EM24" s="36" t="str">
        <f t="shared" si="62"/>
        <v/>
      </c>
      <c r="EN24" s="6"/>
      <c r="EO24" s="36" t="str">
        <f t="shared" si="42"/>
        <v/>
      </c>
      <c r="EP24" s="6"/>
      <c r="EQ24" s="36" t="str">
        <f t="shared" si="43"/>
        <v/>
      </c>
      <c r="ER24" s="6"/>
      <c r="ES24" s="6"/>
      <c r="ET24" s="36" t="str">
        <f t="shared" si="44"/>
        <v/>
      </c>
      <c r="EU24" s="36"/>
      <c r="EV24" s="6" t="str">
        <f t="shared" si="45"/>
        <v/>
      </c>
      <c r="EW24" s="7"/>
      <c r="EX24" s="6"/>
      <c r="EY24" s="6"/>
      <c r="EZ24" s="36" t="str">
        <f t="shared" si="46"/>
        <v/>
      </c>
      <c r="FA24" s="6"/>
      <c r="FB24" s="6"/>
      <c r="FC24" s="32" t="str">
        <f t="shared" si="47"/>
        <v/>
      </c>
      <c r="FD24" s="5"/>
      <c r="FE24" s="32" t="str">
        <f t="shared" si="48"/>
        <v/>
      </c>
      <c r="FF24" s="7"/>
      <c r="FG24" s="5"/>
      <c r="FH24" s="6"/>
      <c r="FI24" s="36" t="str">
        <f t="shared" si="63"/>
        <v/>
      </c>
      <c r="FJ24" s="6"/>
      <c r="FK24" s="36" t="str">
        <f t="shared" si="49"/>
        <v/>
      </c>
      <c r="FL24" s="6"/>
      <c r="FM24" s="36" t="str">
        <f t="shared" si="50"/>
        <v/>
      </c>
      <c r="FN24" s="6"/>
      <c r="FO24" s="6"/>
      <c r="FP24" s="36" t="str">
        <f t="shared" si="51"/>
        <v/>
      </c>
      <c r="FQ24" s="36"/>
      <c r="FR24" s="6" t="str">
        <f t="shared" si="52"/>
        <v/>
      </c>
      <c r="FS24" s="7"/>
      <c r="FT24" s="6"/>
      <c r="FU24" s="6"/>
      <c r="FV24" s="36" t="str">
        <f t="shared" si="53"/>
        <v/>
      </c>
      <c r="FW24" s="6"/>
      <c r="FX24" s="6"/>
      <c r="FY24" s="32" t="str">
        <f t="shared" si="54"/>
        <v/>
      </c>
      <c r="FZ24" s="5"/>
      <c r="GA24" s="32" t="str">
        <f t="shared" si="55"/>
        <v/>
      </c>
      <c r="GB24" s="7"/>
      <c r="GC24" s="5"/>
      <c r="GD24" s="6"/>
      <c r="GE24" s="36"/>
      <c r="GF24" s="6"/>
      <c r="GG24" s="36"/>
      <c r="GH24" s="6"/>
      <c r="GI24" s="6"/>
      <c r="GJ24" s="36"/>
      <c r="GK24" s="36"/>
      <c r="GL24" s="6"/>
      <c r="GM24" s="7"/>
      <c r="GN24" s="6"/>
      <c r="GO24" s="6"/>
      <c r="GP24" s="36"/>
      <c r="GQ24" s="6"/>
      <c r="GR24" s="6"/>
      <c r="GS24" s="32"/>
      <c r="GT24" s="5"/>
      <c r="GU24" s="32"/>
      <c r="GV24" s="7"/>
      <c r="GW24" s="5"/>
      <c r="GX24" s="5"/>
      <c r="GY24" s="7"/>
      <c r="GZ24" s="7"/>
      <c r="HA24" s="6"/>
      <c r="HB24" s="7"/>
      <c r="HC24" s="7"/>
      <c r="HD24" s="7"/>
      <c r="HE24" s="6"/>
      <c r="HF24" s="6"/>
      <c r="HG24" s="6"/>
      <c r="HH24" s="7"/>
      <c r="HI24" s="7"/>
      <c r="HJ24" s="7"/>
      <c r="HK24" s="5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</row>
    <row r="25" spans="1:240" ht="18.75" customHeight="1">
      <c r="A25" s="8"/>
      <c r="B25" s="7">
        <v>80001</v>
      </c>
      <c r="C25" s="6" t="s">
        <v>409</v>
      </c>
      <c r="D25" s="10" t="s">
        <v>1946</v>
      </c>
      <c r="E25" s="7">
        <v>2</v>
      </c>
      <c r="F25" s="6" t="s">
        <v>2086</v>
      </c>
      <c r="G25" s="36" t="str">
        <f t="shared" si="56"/>
        <v>1</v>
      </c>
      <c r="H25" s="6" t="s">
        <v>2078</v>
      </c>
      <c r="I25" s="36" t="str">
        <f t="shared" si="0"/>
        <v>2</v>
      </c>
      <c r="J25" s="6" t="s">
        <v>2078</v>
      </c>
      <c r="K25" s="36" t="str">
        <f t="shared" si="1"/>
        <v>2</v>
      </c>
      <c r="L25" s="6">
        <v>100</v>
      </c>
      <c r="M25" s="6" t="s">
        <v>2054</v>
      </c>
      <c r="N25" s="36" t="str">
        <f t="shared" si="2"/>
        <v>21</v>
      </c>
      <c r="O25" s="36" t="s">
        <v>2093</v>
      </c>
      <c r="P25" s="6" t="str">
        <f t="shared" si="3"/>
        <v>2</v>
      </c>
      <c r="Q25" s="7">
        <v>110</v>
      </c>
      <c r="R25" s="6" t="b">
        <v>0</v>
      </c>
      <c r="S25" s="6" t="s">
        <v>2034</v>
      </c>
      <c r="T25" s="36" t="str">
        <f t="shared" si="4"/>
        <v>0</v>
      </c>
      <c r="U25" s="6">
        <v>0</v>
      </c>
      <c r="V25" s="6" t="s">
        <v>2286</v>
      </c>
      <c r="W25" s="32" t="str">
        <f t="shared" si="5"/>
        <v>1</v>
      </c>
      <c r="X25" s="5" t="s">
        <v>2034</v>
      </c>
      <c r="Y25" s="32" t="str">
        <f t="shared" si="6"/>
        <v>0</v>
      </c>
      <c r="Z25" s="7">
        <v>0</v>
      </c>
      <c r="AA25" s="5" t="b">
        <v>1</v>
      </c>
      <c r="AB25" s="6"/>
      <c r="AC25" s="36" t="str">
        <f t="shared" si="57"/>
        <v/>
      </c>
      <c r="AD25" s="6"/>
      <c r="AE25" s="36" t="str">
        <f t="shared" si="7"/>
        <v/>
      </c>
      <c r="AF25" s="6"/>
      <c r="AG25" s="36" t="str">
        <f t="shared" si="8"/>
        <v/>
      </c>
      <c r="AH25" s="6"/>
      <c r="AI25" s="6"/>
      <c r="AJ25" s="36" t="str">
        <f t="shared" si="9"/>
        <v/>
      </c>
      <c r="AK25" s="36"/>
      <c r="AL25" s="6" t="str">
        <f t="shared" si="10"/>
        <v/>
      </c>
      <c r="AM25" s="7"/>
      <c r="AN25" s="6"/>
      <c r="AO25" s="6"/>
      <c r="AP25" s="36" t="str">
        <f t="shared" si="11"/>
        <v/>
      </c>
      <c r="AQ25" s="6"/>
      <c r="AR25" s="6"/>
      <c r="AS25" s="32" t="str">
        <f t="shared" si="12"/>
        <v/>
      </c>
      <c r="AT25" s="5"/>
      <c r="AU25" s="32" t="str">
        <f t="shared" si="13"/>
        <v/>
      </c>
      <c r="AV25" s="7"/>
      <c r="AW25" s="7"/>
      <c r="AX25" s="5"/>
      <c r="AY25" s="6"/>
      <c r="AZ25" s="36" t="str">
        <f t="shared" si="58"/>
        <v/>
      </c>
      <c r="BA25" s="6"/>
      <c r="BB25" s="36" t="str">
        <f t="shared" si="14"/>
        <v/>
      </c>
      <c r="BC25" s="36"/>
      <c r="BD25" s="6"/>
      <c r="BE25" s="36" t="str">
        <f t="shared" si="15"/>
        <v/>
      </c>
      <c r="BF25" s="36"/>
      <c r="BG25" s="6"/>
      <c r="BH25" s="6"/>
      <c r="BI25" s="36" t="str">
        <f t="shared" si="16"/>
        <v/>
      </c>
      <c r="BJ25" s="36"/>
      <c r="BK25" s="6" t="str">
        <f t="shared" si="17"/>
        <v/>
      </c>
      <c r="BL25" s="7"/>
      <c r="BM25" s="6"/>
      <c r="BN25" s="6"/>
      <c r="BO25" s="36" t="str">
        <f t="shared" si="18"/>
        <v/>
      </c>
      <c r="BP25" s="6"/>
      <c r="BQ25" s="6"/>
      <c r="BR25" s="32" t="str">
        <f t="shared" si="19"/>
        <v/>
      </c>
      <c r="BS25" s="5"/>
      <c r="BT25" s="32" t="str">
        <f t="shared" si="20"/>
        <v/>
      </c>
      <c r="BU25" s="7"/>
      <c r="BV25" s="7"/>
      <c r="BW25" s="5"/>
      <c r="BX25" s="6"/>
      <c r="BY25" s="36" t="str">
        <f t="shared" si="59"/>
        <v/>
      </c>
      <c r="BZ25" s="6"/>
      <c r="CA25" s="36" t="str">
        <f t="shared" si="21"/>
        <v/>
      </c>
      <c r="CB25" s="6"/>
      <c r="CC25" s="36" t="str">
        <f t="shared" si="22"/>
        <v/>
      </c>
      <c r="CD25" s="6"/>
      <c r="CE25" s="6"/>
      <c r="CF25" s="36" t="str">
        <f t="shared" si="23"/>
        <v/>
      </c>
      <c r="CG25" s="36"/>
      <c r="CH25" s="6" t="str">
        <f t="shared" si="24"/>
        <v/>
      </c>
      <c r="CI25" s="7"/>
      <c r="CJ25" s="6"/>
      <c r="CK25" s="6"/>
      <c r="CL25" s="36" t="str">
        <f t="shared" si="25"/>
        <v/>
      </c>
      <c r="CM25" s="6"/>
      <c r="CN25" s="6"/>
      <c r="CO25" s="32" t="str">
        <f t="shared" si="26"/>
        <v/>
      </c>
      <c r="CP25" s="5"/>
      <c r="CQ25" s="32" t="str">
        <f t="shared" si="27"/>
        <v/>
      </c>
      <c r="CR25" s="7"/>
      <c r="CS25" s="5"/>
      <c r="CT25" s="6"/>
      <c r="CU25" s="36" t="str">
        <f t="shared" si="60"/>
        <v/>
      </c>
      <c r="CV25" s="6"/>
      <c r="CW25" s="36" t="str">
        <f t="shared" si="28"/>
        <v/>
      </c>
      <c r="CX25" s="6"/>
      <c r="CY25" s="36" t="str">
        <f t="shared" si="29"/>
        <v/>
      </c>
      <c r="CZ25" s="6"/>
      <c r="DA25" s="6"/>
      <c r="DB25" s="36" t="str">
        <f t="shared" si="30"/>
        <v/>
      </c>
      <c r="DC25" s="36"/>
      <c r="DD25" s="6" t="str">
        <f t="shared" si="31"/>
        <v/>
      </c>
      <c r="DE25" s="7"/>
      <c r="DF25" s="6"/>
      <c r="DG25" s="6"/>
      <c r="DH25" s="36" t="str">
        <f t="shared" si="32"/>
        <v/>
      </c>
      <c r="DI25" s="6"/>
      <c r="DJ25" s="6"/>
      <c r="DK25" s="32" t="str">
        <f t="shared" si="33"/>
        <v/>
      </c>
      <c r="DL25" s="5"/>
      <c r="DM25" s="32" t="str">
        <f t="shared" si="34"/>
        <v/>
      </c>
      <c r="DN25" s="7"/>
      <c r="DO25" s="5"/>
      <c r="DP25" s="6"/>
      <c r="DQ25" s="36" t="str">
        <f t="shared" si="61"/>
        <v/>
      </c>
      <c r="DR25" s="6"/>
      <c r="DS25" s="36" t="str">
        <f t="shared" si="35"/>
        <v/>
      </c>
      <c r="DT25" s="6"/>
      <c r="DU25" s="36" t="str">
        <f t="shared" si="36"/>
        <v/>
      </c>
      <c r="DV25" s="6"/>
      <c r="DW25" s="6"/>
      <c r="DX25" s="36" t="str">
        <f t="shared" si="37"/>
        <v/>
      </c>
      <c r="DY25" s="36"/>
      <c r="DZ25" s="6" t="str">
        <f t="shared" si="38"/>
        <v/>
      </c>
      <c r="EA25" s="7"/>
      <c r="EB25" s="6"/>
      <c r="EC25" s="6"/>
      <c r="ED25" s="36" t="str">
        <f t="shared" si="39"/>
        <v/>
      </c>
      <c r="EE25" s="6"/>
      <c r="EF25" s="6"/>
      <c r="EG25" s="32" t="str">
        <f t="shared" si="40"/>
        <v/>
      </c>
      <c r="EH25" s="5"/>
      <c r="EI25" s="32" t="str">
        <f t="shared" si="41"/>
        <v/>
      </c>
      <c r="EJ25" s="7"/>
      <c r="EK25" s="5"/>
      <c r="EL25" s="6"/>
      <c r="EM25" s="36" t="str">
        <f t="shared" si="62"/>
        <v/>
      </c>
      <c r="EN25" s="6"/>
      <c r="EO25" s="36" t="str">
        <f t="shared" si="42"/>
        <v/>
      </c>
      <c r="EP25" s="6"/>
      <c r="EQ25" s="36" t="str">
        <f t="shared" si="43"/>
        <v/>
      </c>
      <c r="ER25" s="6"/>
      <c r="ES25" s="6"/>
      <c r="ET25" s="36" t="str">
        <f t="shared" si="44"/>
        <v/>
      </c>
      <c r="EU25" s="36"/>
      <c r="EV25" s="6" t="str">
        <f t="shared" si="45"/>
        <v/>
      </c>
      <c r="EW25" s="7"/>
      <c r="EX25" s="6"/>
      <c r="EY25" s="6"/>
      <c r="EZ25" s="36" t="str">
        <f t="shared" si="46"/>
        <v/>
      </c>
      <c r="FA25" s="6"/>
      <c r="FB25" s="6"/>
      <c r="FC25" s="32" t="str">
        <f t="shared" si="47"/>
        <v/>
      </c>
      <c r="FD25" s="5"/>
      <c r="FE25" s="32" t="str">
        <f t="shared" si="48"/>
        <v/>
      </c>
      <c r="FF25" s="7"/>
      <c r="FG25" s="5"/>
      <c r="FH25" s="6"/>
      <c r="FI25" s="36" t="str">
        <f t="shared" si="63"/>
        <v/>
      </c>
      <c r="FJ25" s="6"/>
      <c r="FK25" s="36" t="str">
        <f t="shared" si="49"/>
        <v/>
      </c>
      <c r="FL25" s="6"/>
      <c r="FM25" s="36" t="str">
        <f t="shared" si="50"/>
        <v/>
      </c>
      <c r="FN25" s="6"/>
      <c r="FO25" s="6"/>
      <c r="FP25" s="36" t="str">
        <f t="shared" si="51"/>
        <v/>
      </c>
      <c r="FQ25" s="36"/>
      <c r="FR25" s="6" t="str">
        <f t="shared" si="52"/>
        <v/>
      </c>
      <c r="FS25" s="7"/>
      <c r="FT25" s="6"/>
      <c r="FU25" s="6"/>
      <c r="FV25" s="36" t="str">
        <f t="shared" si="53"/>
        <v/>
      </c>
      <c r="FW25" s="6"/>
      <c r="FX25" s="6"/>
      <c r="FY25" s="32" t="str">
        <f t="shared" si="54"/>
        <v/>
      </c>
      <c r="FZ25" s="5"/>
      <c r="GA25" s="32" t="str">
        <f t="shared" si="55"/>
        <v/>
      </c>
      <c r="GB25" s="7"/>
      <c r="GC25" s="5"/>
      <c r="GD25" s="6"/>
      <c r="GE25" s="36"/>
      <c r="GF25" s="6"/>
      <c r="GG25" s="36"/>
      <c r="GH25" s="6"/>
      <c r="GI25" s="6"/>
      <c r="GJ25" s="36"/>
      <c r="GK25" s="36"/>
      <c r="GL25" s="6"/>
      <c r="GM25" s="7"/>
      <c r="GN25" s="6"/>
      <c r="GO25" s="6"/>
      <c r="GP25" s="36"/>
      <c r="GQ25" s="6"/>
      <c r="GR25" s="6"/>
      <c r="GS25" s="32"/>
      <c r="GT25" s="5"/>
      <c r="GU25" s="32"/>
      <c r="GV25" s="7"/>
      <c r="GW25" s="5"/>
      <c r="GX25" s="5"/>
      <c r="GY25" s="7"/>
      <c r="GZ25" s="7"/>
      <c r="HA25" s="6"/>
      <c r="HB25" s="7"/>
      <c r="HC25" s="7"/>
      <c r="HD25" s="7"/>
      <c r="HE25" s="6"/>
      <c r="HF25" s="6"/>
      <c r="HG25" s="6"/>
      <c r="HH25" s="7"/>
      <c r="HI25" s="7"/>
      <c r="HJ25" s="7"/>
      <c r="HK25" s="5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</row>
    <row r="26" spans="1:240" ht="18.75" customHeight="1">
      <c r="A26" s="8"/>
      <c r="B26" s="7">
        <v>80002</v>
      </c>
      <c r="C26" s="6" t="s">
        <v>1330</v>
      </c>
      <c r="D26" s="10" t="s">
        <v>1952</v>
      </c>
      <c r="E26" s="7">
        <v>2</v>
      </c>
      <c r="F26" s="6" t="s">
        <v>2086</v>
      </c>
      <c r="G26" s="36" t="str">
        <f t="shared" si="56"/>
        <v>1</v>
      </c>
      <c r="H26" s="6" t="s">
        <v>2078</v>
      </c>
      <c r="I26" s="36" t="str">
        <f t="shared" si="0"/>
        <v>2</v>
      </c>
      <c r="J26" s="6" t="s">
        <v>2078</v>
      </c>
      <c r="K26" s="36" t="str">
        <f t="shared" si="1"/>
        <v>2</v>
      </c>
      <c r="L26" s="6">
        <v>100</v>
      </c>
      <c r="M26" s="6" t="s">
        <v>2054</v>
      </c>
      <c r="N26" s="36" t="str">
        <f t="shared" si="2"/>
        <v>21</v>
      </c>
      <c r="O26" s="36" t="s">
        <v>2093</v>
      </c>
      <c r="P26" s="6" t="str">
        <f t="shared" si="3"/>
        <v>2</v>
      </c>
      <c r="Q26" s="7">
        <v>120</v>
      </c>
      <c r="R26" s="6" t="b">
        <v>0</v>
      </c>
      <c r="S26" s="6" t="s">
        <v>2034</v>
      </c>
      <c r="T26" s="36" t="str">
        <f t="shared" si="4"/>
        <v>0</v>
      </c>
      <c r="U26" s="6">
        <v>0</v>
      </c>
      <c r="V26" s="6" t="s">
        <v>2286</v>
      </c>
      <c r="W26" s="32" t="str">
        <f t="shared" si="5"/>
        <v>1</v>
      </c>
      <c r="X26" s="5" t="s">
        <v>2034</v>
      </c>
      <c r="Y26" s="32" t="str">
        <f t="shared" si="6"/>
        <v>0</v>
      </c>
      <c r="Z26" s="7">
        <v>0</v>
      </c>
      <c r="AA26" s="5" t="b">
        <v>1</v>
      </c>
      <c r="AB26" s="6" t="s">
        <v>2088</v>
      </c>
      <c r="AC26" s="36" t="str">
        <f t="shared" si="57"/>
        <v>3</v>
      </c>
      <c r="AD26" s="6" t="s">
        <v>2078</v>
      </c>
      <c r="AE26" s="36" t="str">
        <f t="shared" si="7"/>
        <v>2</v>
      </c>
      <c r="AF26" s="6" t="s">
        <v>2078</v>
      </c>
      <c r="AG26" s="36" t="str">
        <f t="shared" si="8"/>
        <v>2</v>
      </c>
      <c r="AH26" s="6">
        <v>100</v>
      </c>
      <c r="AI26" s="6" t="s">
        <v>2063</v>
      </c>
      <c r="AJ26" s="36" t="str">
        <f t="shared" si="9"/>
        <v>30</v>
      </c>
      <c r="AK26" s="36" t="s">
        <v>2093</v>
      </c>
      <c r="AL26" s="6" t="str">
        <f t="shared" si="10"/>
        <v>2</v>
      </c>
      <c r="AM26" s="7">
        <v>50</v>
      </c>
      <c r="AN26" s="6" t="b">
        <v>0</v>
      </c>
      <c r="AO26" s="6" t="s">
        <v>2034</v>
      </c>
      <c r="AP26" s="36" t="str">
        <f t="shared" si="11"/>
        <v>0</v>
      </c>
      <c r="AQ26" s="6">
        <v>0</v>
      </c>
      <c r="AR26" s="6" t="s">
        <v>2034</v>
      </c>
      <c r="AS26" s="32" t="str">
        <f t="shared" si="12"/>
        <v>0</v>
      </c>
      <c r="AT26" s="5" t="s">
        <v>2292</v>
      </c>
      <c r="AU26" s="32" t="str">
        <f t="shared" si="13"/>
        <v>65</v>
      </c>
      <c r="AV26" s="7">
        <v>2</v>
      </c>
      <c r="AW26" s="7"/>
      <c r="AX26" s="5" t="b">
        <v>1</v>
      </c>
      <c r="AY26" s="6"/>
      <c r="AZ26" s="36" t="str">
        <f t="shared" si="58"/>
        <v/>
      </c>
      <c r="BA26" s="6"/>
      <c r="BB26" s="36" t="str">
        <f t="shared" si="14"/>
        <v/>
      </c>
      <c r="BC26" s="36"/>
      <c r="BD26" s="6"/>
      <c r="BE26" s="36" t="str">
        <f t="shared" si="15"/>
        <v/>
      </c>
      <c r="BF26" s="36"/>
      <c r="BG26" s="6"/>
      <c r="BH26" s="6"/>
      <c r="BI26" s="36" t="str">
        <f t="shared" si="16"/>
        <v/>
      </c>
      <c r="BJ26" s="36"/>
      <c r="BK26" s="6" t="str">
        <f t="shared" si="17"/>
        <v/>
      </c>
      <c r="BL26" s="7"/>
      <c r="BM26" s="6"/>
      <c r="BN26" s="6"/>
      <c r="BO26" s="36" t="str">
        <f t="shared" si="18"/>
        <v/>
      </c>
      <c r="BP26" s="6"/>
      <c r="BQ26" s="6"/>
      <c r="BR26" s="32" t="str">
        <f t="shared" si="19"/>
        <v/>
      </c>
      <c r="BS26" s="5"/>
      <c r="BT26" s="32" t="str">
        <f t="shared" si="20"/>
        <v/>
      </c>
      <c r="BU26" s="7"/>
      <c r="BV26" s="7"/>
      <c r="BW26" s="5"/>
      <c r="BX26" s="6"/>
      <c r="BY26" s="36" t="str">
        <f t="shared" si="59"/>
        <v/>
      </c>
      <c r="BZ26" s="6"/>
      <c r="CA26" s="36" t="str">
        <f t="shared" si="21"/>
        <v/>
      </c>
      <c r="CB26" s="6"/>
      <c r="CC26" s="36" t="str">
        <f t="shared" si="22"/>
        <v/>
      </c>
      <c r="CD26" s="6"/>
      <c r="CE26" s="6"/>
      <c r="CF26" s="36" t="str">
        <f t="shared" si="23"/>
        <v/>
      </c>
      <c r="CG26" s="36"/>
      <c r="CH26" s="6" t="str">
        <f t="shared" si="24"/>
        <v/>
      </c>
      <c r="CI26" s="7"/>
      <c r="CJ26" s="6"/>
      <c r="CK26" s="6"/>
      <c r="CL26" s="36" t="str">
        <f t="shared" si="25"/>
        <v/>
      </c>
      <c r="CM26" s="6"/>
      <c r="CN26" s="6"/>
      <c r="CO26" s="32" t="str">
        <f t="shared" si="26"/>
        <v/>
      </c>
      <c r="CP26" s="5"/>
      <c r="CQ26" s="32" t="str">
        <f t="shared" si="27"/>
        <v/>
      </c>
      <c r="CR26" s="7"/>
      <c r="CS26" s="5"/>
      <c r="CT26" s="6"/>
      <c r="CU26" s="36" t="str">
        <f t="shared" si="60"/>
        <v/>
      </c>
      <c r="CV26" s="6"/>
      <c r="CW26" s="36" t="str">
        <f t="shared" si="28"/>
        <v/>
      </c>
      <c r="CX26" s="6"/>
      <c r="CY26" s="36" t="str">
        <f t="shared" si="29"/>
        <v/>
      </c>
      <c r="CZ26" s="6"/>
      <c r="DA26" s="6"/>
      <c r="DB26" s="36" t="str">
        <f t="shared" si="30"/>
        <v/>
      </c>
      <c r="DC26" s="36"/>
      <c r="DD26" s="6" t="str">
        <f t="shared" si="31"/>
        <v/>
      </c>
      <c r="DE26" s="7"/>
      <c r="DF26" s="6"/>
      <c r="DG26" s="6"/>
      <c r="DH26" s="36" t="str">
        <f t="shared" si="32"/>
        <v/>
      </c>
      <c r="DI26" s="6"/>
      <c r="DJ26" s="6"/>
      <c r="DK26" s="32" t="str">
        <f t="shared" si="33"/>
        <v/>
      </c>
      <c r="DL26" s="5"/>
      <c r="DM26" s="32" t="str">
        <f t="shared" si="34"/>
        <v/>
      </c>
      <c r="DN26" s="7"/>
      <c r="DO26" s="5"/>
      <c r="DP26" s="6"/>
      <c r="DQ26" s="36" t="str">
        <f t="shared" si="61"/>
        <v/>
      </c>
      <c r="DR26" s="6"/>
      <c r="DS26" s="36" t="str">
        <f t="shared" si="35"/>
        <v/>
      </c>
      <c r="DT26" s="6"/>
      <c r="DU26" s="36" t="str">
        <f t="shared" si="36"/>
        <v/>
      </c>
      <c r="DV26" s="6"/>
      <c r="DW26" s="6"/>
      <c r="DX26" s="36" t="str">
        <f t="shared" si="37"/>
        <v/>
      </c>
      <c r="DY26" s="36"/>
      <c r="DZ26" s="6" t="str">
        <f t="shared" si="38"/>
        <v/>
      </c>
      <c r="EA26" s="7"/>
      <c r="EB26" s="6"/>
      <c r="EC26" s="6"/>
      <c r="ED26" s="36" t="str">
        <f t="shared" si="39"/>
        <v/>
      </c>
      <c r="EE26" s="6"/>
      <c r="EF26" s="6"/>
      <c r="EG26" s="32" t="str">
        <f t="shared" si="40"/>
        <v/>
      </c>
      <c r="EH26" s="5"/>
      <c r="EI26" s="32" t="str">
        <f t="shared" si="41"/>
        <v/>
      </c>
      <c r="EJ26" s="7"/>
      <c r="EK26" s="5"/>
      <c r="EL26" s="6"/>
      <c r="EM26" s="36" t="str">
        <f t="shared" si="62"/>
        <v/>
      </c>
      <c r="EN26" s="6"/>
      <c r="EO26" s="36" t="str">
        <f t="shared" si="42"/>
        <v/>
      </c>
      <c r="EP26" s="6"/>
      <c r="EQ26" s="36" t="str">
        <f t="shared" si="43"/>
        <v/>
      </c>
      <c r="ER26" s="6"/>
      <c r="ES26" s="6"/>
      <c r="ET26" s="36" t="str">
        <f t="shared" si="44"/>
        <v/>
      </c>
      <c r="EU26" s="36"/>
      <c r="EV26" s="6" t="str">
        <f t="shared" si="45"/>
        <v/>
      </c>
      <c r="EW26" s="7"/>
      <c r="EX26" s="6"/>
      <c r="EY26" s="6"/>
      <c r="EZ26" s="36" t="str">
        <f t="shared" si="46"/>
        <v/>
      </c>
      <c r="FA26" s="6"/>
      <c r="FB26" s="6"/>
      <c r="FC26" s="32" t="str">
        <f t="shared" si="47"/>
        <v/>
      </c>
      <c r="FD26" s="5"/>
      <c r="FE26" s="32" t="str">
        <f t="shared" si="48"/>
        <v/>
      </c>
      <c r="FF26" s="7"/>
      <c r="FG26" s="5"/>
      <c r="FH26" s="6"/>
      <c r="FI26" s="36" t="str">
        <f t="shared" si="63"/>
        <v/>
      </c>
      <c r="FJ26" s="6"/>
      <c r="FK26" s="36" t="str">
        <f t="shared" si="49"/>
        <v/>
      </c>
      <c r="FL26" s="6"/>
      <c r="FM26" s="36" t="str">
        <f t="shared" si="50"/>
        <v/>
      </c>
      <c r="FN26" s="6"/>
      <c r="FO26" s="6"/>
      <c r="FP26" s="36" t="str">
        <f t="shared" si="51"/>
        <v/>
      </c>
      <c r="FQ26" s="36"/>
      <c r="FR26" s="6" t="str">
        <f t="shared" si="52"/>
        <v/>
      </c>
      <c r="FS26" s="7"/>
      <c r="FT26" s="6"/>
      <c r="FU26" s="6"/>
      <c r="FV26" s="36" t="str">
        <f t="shared" si="53"/>
        <v/>
      </c>
      <c r="FW26" s="6"/>
      <c r="FX26" s="6"/>
      <c r="FY26" s="32" t="str">
        <f t="shared" si="54"/>
        <v/>
      </c>
      <c r="FZ26" s="5"/>
      <c r="GA26" s="32" t="str">
        <f t="shared" si="55"/>
        <v/>
      </c>
      <c r="GB26" s="7"/>
      <c r="GC26" s="5"/>
      <c r="GD26" s="6"/>
      <c r="GE26" s="36"/>
      <c r="GF26" s="6"/>
      <c r="GG26" s="36"/>
      <c r="GH26" s="6"/>
      <c r="GI26" s="6"/>
      <c r="GJ26" s="36"/>
      <c r="GK26" s="36"/>
      <c r="GL26" s="6"/>
      <c r="GM26" s="7"/>
      <c r="GN26" s="6"/>
      <c r="GO26" s="6"/>
      <c r="GP26" s="36"/>
      <c r="GQ26" s="6"/>
      <c r="GR26" s="6"/>
      <c r="GS26" s="32"/>
      <c r="GT26" s="5"/>
      <c r="GU26" s="32"/>
      <c r="GV26" s="7"/>
      <c r="GW26" s="5"/>
      <c r="GX26" s="5"/>
      <c r="GY26" s="7"/>
      <c r="GZ26" s="7"/>
      <c r="HA26" s="6"/>
      <c r="HB26" s="7"/>
      <c r="HC26" s="7"/>
      <c r="HD26" s="7"/>
      <c r="HE26" s="6"/>
      <c r="HF26" s="6"/>
      <c r="HG26" s="6"/>
      <c r="HH26" s="7"/>
      <c r="HI26" s="7"/>
      <c r="HJ26" s="7"/>
      <c r="HK26" s="5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</row>
    <row r="27" spans="1:240" ht="18.75" customHeight="1">
      <c r="A27" s="8"/>
      <c r="B27" s="5">
        <v>90001</v>
      </c>
      <c r="C27" s="6" t="s">
        <v>410</v>
      </c>
      <c r="D27" s="10" t="s">
        <v>1961</v>
      </c>
      <c r="E27" s="7">
        <v>2</v>
      </c>
      <c r="F27" s="6" t="s">
        <v>2086</v>
      </c>
      <c r="G27" s="36" t="str">
        <f t="shared" si="56"/>
        <v>1</v>
      </c>
      <c r="H27" s="6" t="s">
        <v>2078</v>
      </c>
      <c r="I27" s="36" t="str">
        <f t="shared" si="0"/>
        <v>2</v>
      </c>
      <c r="J27" s="6" t="s">
        <v>2078</v>
      </c>
      <c r="K27" s="36" t="str">
        <f t="shared" si="1"/>
        <v>2</v>
      </c>
      <c r="L27" s="6">
        <v>100</v>
      </c>
      <c r="M27" s="6" t="s">
        <v>2052</v>
      </c>
      <c r="N27" s="36" t="str">
        <f t="shared" si="2"/>
        <v>19</v>
      </c>
      <c r="O27" s="36" t="s">
        <v>2093</v>
      </c>
      <c r="P27" s="6" t="str">
        <f t="shared" si="3"/>
        <v>2</v>
      </c>
      <c r="Q27" s="7">
        <v>100</v>
      </c>
      <c r="R27" s="6" t="b">
        <v>0</v>
      </c>
      <c r="S27" s="6" t="s">
        <v>2034</v>
      </c>
      <c r="T27" s="36" t="str">
        <f t="shared" si="4"/>
        <v>0</v>
      </c>
      <c r="U27" s="6">
        <v>0</v>
      </c>
      <c r="V27" s="6" t="s">
        <v>2286</v>
      </c>
      <c r="W27" s="32" t="str">
        <f t="shared" si="5"/>
        <v>1</v>
      </c>
      <c r="X27" s="5" t="s">
        <v>2034</v>
      </c>
      <c r="Y27" s="32" t="str">
        <f t="shared" si="6"/>
        <v>0</v>
      </c>
      <c r="Z27" s="7">
        <v>0</v>
      </c>
      <c r="AA27" s="5" t="b">
        <v>1</v>
      </c>
      <c r="AB27" s="6"/>
      <c r="AC27" s="36" t="str">
        <f t="shared" si="57"/>
        <v/>
      </c>
      <c r="AD27" s="6"/>
      <c r="AE27" s="36" t="str">
        <f t="shared" si="7"/>
        <v/>
      </c>
      <c r="AF27" s="6"/>
      <c r="AG27" s="36" t="str">
        <f t="shared" si="8"/>
        <v/>
      </c>
      <c r="AH27" s="6"/>
      <c r="AI27" s="6"/>
      <c r="AJ27" s="36" t="str">
        <f t="shared" si="9"/>
        <v/>
      </c>
      <c r="AK27" s="36"/>
      <c r="AL27" s="6" t="str">
        <f t="shared" si="10"/>
        <v/>
      </c>
      <c r="AM27" s="7"/>
      <c r="AN27" s="6"/>
      <c r="AO27" s="6"/>
      <c r="AP27" s="36" t="str">
        <f t="shared" si="11"/>
        <v/>
      </c>
      <c r="AQ27" s="6"/>
      <c r="AR27" s="6"/>
      <c r="AS27" s="32" t="str">
        <f t="shared" si="12"/>
        <v/>
      </c>
      <c r="AT27" s="5"/>
      <c r="AU27" s="32" t="str">
        <f t="shared" si="13"/>
        <v/>
      </c>
      <c r="AV27" s="7"/>
      <c r="AW27" s="7"/>
      <c r="AX27" s="5"/>
      <c r="AY27" s="6"/>
      <c r="AZ27" s="36" t="str">
        <f t="shared" si="58"/>
        <v/>
      </c>
      <c r="BA27" s="6"/>
      <c r="BB27" s="36" t="str">
        <f t="shared" si="14"/>
        <v/>
      </c>
      <c r="BC27" s="36"/>
      <c r="BD27" s="6"/>
      <c r="BE27" s="36" t="str">
        <f t="shared" si="15"/>
        <v/>
      </c>
      <c r="BF27" s="36"/>
      <c r="BG27" s="6"/>
      <c r="BH27" s="6"/>
      <c r="BI27" s="36" t="str">
        <f t="shared" si="16"/>
        <v/>
      </c>
      <c r="BJ27" s="36"/>
      <c r="BK27" s="6" t="str">
        <f t="shared" si="17"/>
        <v/>
      </c>
      <c r="BL27" s="7"/>
      <c r="BM27" s="6"/>
      <c r="BN27" s="6"/>
      <c r="BO27" s="36" t="str">
        <f t="shared" si="18"/>
        <v/>
      </c>
      <c r="BP27" s="6"/>
      <c r="BQ27" s="6"/>
      <c r="BR27" s="32" t="str">
        <f t="shared" si="19"/>
        <v/>
      </c>
      <c r="BS27" s="5"/>
      <c r="BT27" s="32" t="str">
        <f t="shared" si="20"/>
        <v/>
      </c>
      <c r="BU27" s="7"/>
      <c r="BV27" s="7"/>
      <c r="BW27" s="5"/>
      <c r="BX27" s="6"/>
      <c r="BY27" s="36" t="str">
        <f t="shared" si="59"/>
        <v/>
      </c>
      <c r="BZ27" s="6"/>
      <c r="CA27" s="36" t="str">
        <f t="shared" si="21"/>
        <v/>
      </c>
      <c r="CB27" s="6"/>
      <c r="CC27" s="36" t="str">
        <f t="shared" si="22"/>
        <v/>
      </c>
      <c r="CD27" s="6"/>
      <c r="CE27" s="6"/>
      <c r="CF27" s="36" t="str">
        <f t="shared" si="23"/>
        <v/>
      </c>
      <c r="CG27" s="36"/>
      <c r="CH27" s="6" t="str">
        <f t="shared" si="24"/>
        <v/>
      </c>
      <c r="CI27" s="7"/>
      <c r="CJ27" s="6"/>
      <c r="CK27" s="6"/>
      <c r="CL27" s="36" t="str">
        <f t="shared" si="25"/>
        <v/>
      </c>
      <c r="CM27" s="6"/>
      <c r="CN27" s="6"/>
      <c r="CO27" s="32" t="str">
        <f t="shared" si="26"/>
        <v/>
      </c>
      <c r="CP27" s="5"/>
      <c r="CQ27" s="32" t="str">
        <f t="shared" si="27"/>
        <v/>
      </c>
      <c r="CR27" s="7"/>
      <c r="CS27" s="5"/>
      <c r="CT27" s="6"/>
      <c r="CU27" s="36" t="str">
        <f t="shared" si="60"/>
        <v/>
      </c>
      <c r="CV27" s="6"/>
      <c r="CW27" s="36" t="str">
        <f t="shared" si="28"/>
        <v/>
      </c>
      <c r="CX27" s="6"/>
      <c r="CY27" s="36" t="str">
        <f t="shared" si="29"/>
        <v/>
      </c>
      <c r="CZ27" s="6"/>
      <c r="DA27" s="6"/>
      <c r="DB27" s="36" t="str">
        <f t="shared" si="30"/>
        <v/>
      </c>
      <c r="DC27" s="36"/>
      <c r="DD27" s="6" t="str">
        <f t="shared" si="31"/>
        <v/>
      </c>
      <c r="DE27" s="7"/>
      <c r="DF27" s="6"/>
      <c r="DG27" s="6"/>
      <c r="DH27" s="36" t="str">
        <f t="shared" si="32"/>
        <v/>
      </c>
      <c r="DI27" s="6"/>
      <c r="DJ27" s="6"/>
      <c r="DK27" s="32" t="str">
        <f t="shared" si="33"/>
        <v/>
      </c>
      <c r="DL27" s="5"/>
      <c r="DM27" s="32" t="str">
        <f t="shared" si="34"/>
        <v/>
      </c>
      <c r="DN27" s="7"/>
      <c r="DO27" s="5"/>
      <c r="DP27" s="6"/>
      <c r="DQ27" s="36" t="str">
        <f t="shared" si="61"/>
        <v/>
      </c>
      <c r="DR27" s="6"/>
      <c r="DS27" s="36" t="str">
        <f t="shared" si="35"/>
        <v/>
      </c>
      <c r="DT27" s="6"/>
      <c r="DU27" s="36" t="str">
        <f t="shared" si="36"/>
        <v/>
      </c>
      <c r="DV27" s="6"/>
      <c r="DW27" s="6"/>
      <c r="DX27" s="36" t="str">
        <f t="shared" si="37"/>
        <v/>
      </c>
      <c r="DY27" s="36"/>
      <c r="DZ27" s="6" t="str">
        <f t="shared" si="38"/>
        <v/>
      </c>
      <c r="EA27" s="7"/>
      <c r="EB27" s="6"/>
      <c r="EC27" s="6"/>
      <c r="ED27" s="36" t="str">
        <f t="shared" si="39"/>
        <v/>
      </c>
      <c r="EE27" s="6"/>
      <c r="EF27" s="6"/>
      <c r="EG27" s="32" t="str">
        <f t="shared" si="40"/>
        <v/>
      </c>
      <c r="EH27" s="5"/>
      <c r="EI27" s="32" t="str">
        <f t="shared" si="41"/>
        <v/>
      </c>
      <c r="EJ27" s="7"/>
      <c r="EK27" s="5"/>
      <c r="EL27" s="6"/>
      <c r="EM27" s="36" t="str">
        <f t="shared" si="62"/>
        <v/>
      </c>
      <c r="EN27" s="6"/>
      <c r="EO27" s="36" t="str">
        <f t="shared" si="42"/>
        <v/>
      </c>
      <c r="EP27" s="6"/>
      <c r="EQ27" s="36" t="str">
        <f t="shared" si="43"/>
        <v/>
      </c>
      <c r="ER27" s="6"/>
      <c r="ES27" s="6"/>
      <c r="ET27" s="36" t="str">
        <f t="shared" si="44"/>
        <v/>
      </c>
      <c r="EU27" s="36"/>
      <c r="EV27" s="6" t="str">
        <f t="shared" si="45"/>
        <v/>
      </c>
      <c r="EW27" s="7"/>
      <c r="EX27" s="6"/>
      <c r="EY27" s="6"/>
      <c r="EZ27" s="36" t="str">
        <f t="shared" si="46"/>
        <v/>
      </c>
      <c r="FA27" s="6"/>
      <c r="FB27" s="6"/>
      <c r="FC27" s="32" t="str">
        <f t="shared" si="47"/>
        <v/>
      </c>
      <c r="FD27" s="5"/>
      <c r="FE27" s="32" t="str">
        <f t="shared" si="48"/>
        <v/>
      </c>
      <c r="FF27" s="7"/>
      <c r="FG27" s="5"/>
      <c r="FH27" s="6"/>
      <c r="FI27" s="36" t="str">
        <f t="shared" si="63"/>
        <v/>
      </c>
      <c r="FJ27" s="6"/>
      <c r="FK27" s="36" t="str">
        <f t="shared" si="49"/>
        <v/>
      </c>
      <c r="FL27" s="6"/>
      <c r="FM27" s="36" t="str">
        <f t="shared" si="50"/>
        <v/>
      </c>
      <c r="FN27" s="6"/>
      <c r="FO27" s="6"/>
      <c r="FP27" s="36" t="str">
        <f t="shared" si="51"/>
        <v/>
      </c>
      <c r="FQ27" s="36"/>
      <c r="FR27" s="6" t="str">
        <f t="shared" si="52"/>
        <v/>
      </c>
      <c r="FS27" s="7"/>
      <c r="FT27" s="6"/>
      <c r="FU27" s="6"/>
      <c r="FV27" s="36" t="str">
        <f t="shared" si="53"/>
        <v/>
      </c>
      <c r="FW27" s="6"/>
      <c r="FX27" s="6"/>
      <c r="FY27" s="32" t="str">
        <f t="shared" si="54"/>
        <v/>
      </c>
      <c r="FZ27" s="5"/>
      <c r="GA27" s="32" t="str">
        <f t="shared" si="55"/>
        <v/>
      </c>
      <c r="GB27" s="7"/>
      <c r="GC27" s="5"/>
      <c r="GD27" s="6"/>
      <c r="GE27" s="36"/>
      <c r="GF27" s="6"/>
      <c r="GG27" s="36"/>
      <c r="GH27" s="6"/>
      <c r="GI27" s="6"/>
      <c r="GJ27" s="36"/>
      <c r="GK27" s="36"/>
      <c r="GL27" s="6"/>
      <c r="GM27" s="7"/>
      <c r="GN27" s="6"/>
      <c r="GO27" s="6"/>
      <c r="GP27" s="36"/>
      <c r="GQ27" s="6"/>
      <c r="GR27" s="6"/>
      <c r="GS27" s="32"/>
      <c r="GT27" s="5"/>
      <c r="GU27" s="32"/>
      <c r="GV27" s="7"/>
      <c r="GW27" s="5"/>
      <c r="GX27" s="5"/>
      <c r="GY27" s="7"/>
      <c r="GZ27" s="7"/>
      <c r="HA27" s="6"/>
      <c r="HB27" s="7"/>
      <c r="HC27" s="7"/>
      <c r="HD27" s="7"/>
      <c r="HE27" s="6"/>
      <c r="HF27" s="6"/>
      <c r="HG27" s="6"/>
      <c r="HH27" s="7"/>
      <c r="HI27" s="7"/>
      <c r="HJ27" s="7"/>
      <c r="HK27" s="5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</row>
    <row r="28" spans="1:240" ht="18.75" customHeight="1">
      <c r="A28" s="8"/>
      <c r="B28" s="5">
        <v>90002</v>
      </c>
      <c r="C28" s="6" t="s">
        <v>1331</v>
      </c>
      <c r="D28" s="10" t="s">
        <v>1962</v>
      </c>
      <c r="E28" s="7">
        <v>2</v>
      </c>
      <c r="F28" s="6" t="s">
        <v>2086</v>
      </c>
      <c r="G28" s="36" t="str">
        <f t="shared" si="56"/>
        <v>1</v>
      </c>
      <c r="H28" s="6" t="s">
        <v>2078</v>
      </c>
      <c r="I28" s="36" t="str">
        <f t="shared" si="0"/>
        <v>2</v>
      </c>
      <c r="J28" s="6" t="s">
        <v>2078</v>
      </c>
      <c r="K28" s="36" t="str">
        <f t="shared" si="1"/>
        <v>2</v>
      </c>
      <c r="L28" s="6">
        <v>100</v>
      </c>
      <c r="M28" s="6" t="s">
        <v>2052</v>
      </c>
      <c r="N28" s="36" t="str">
        <f t="shared" si="2"/>
        <v>19</v>
      </c>
      <c r="O28" s="36" t="s">
        <v>2093</v>
      </c>
      <c r="P28" s="6" t="str">
        <f t="shared" si="3"/>
        <v>2</v>
      </c>
      <c r="Q28" s="7">
        <v>160</v>
      </c>
      <c r="R28" s="6" t="b">
        <v>0</v>
      </c>
      <c r="S28" s="6" t="s">
        <v>2034</v>
      </c>
      <c r="T28" s="36" t="str">
        <f t="shared" si="4"/>
        <v>0</v>
      </c>
      <c r="U28" s="6">
        <v>0</v>
      </c>
      <c r="V28" s="6" t="s">
        <v>2286</v>
      </c>
      <c r="W28" s="32" t="str">
        <f t="shared" si="5"/>
        <v>1</v>
      </c>
      <c r="X28" s="5" t="s">
        <v>2034</v>
      </c>
      <c r="Y28" s="32" t="str">
        <f t="shared" si="6"/>
        <v>0</v>
      </c>
      <c r="Z28" s="7">
        <v>0</v>
      </c>
      <c r="AA28" s="5" t="b">
        <v>1</v>
      </c>
      <c r="AB28" s="6"/>
      <c r="AC28" s="36" t="str">
        <f t="shared" si="57"/>
        <v/>
      </c>
      <c r="AD28" s="6"/>
      <c r="AE28" s="36" t="str">
        <f t="shared" si="7"/>
        <v/>
      </c>
      <c r="AF28" s="6"/>
      <c r="AG28" s="36" t="str">
        <f t="shared" si="8"/>
        <v/>
      </c>
      <c r="AH28" s="6"/>
      <c r="AI28" s="6"/>
      <c r="AJ28" s="36" t="str">
        <f t="shared" si="9"/>
        <v/>
      </c>
      <c r="AK28" s="36"/>
      <c r="AL28" s="6" t="str">
        <f t="shared" si="10"/>
        <v/>
      </c>
      <c r="AM28" s="7"/>
      <c r="AN28" s="6"/>
      <c r="AO28" s="6"/>
      <c r="AP28" s="36" t="str">
        <f t="shared" si="11"/>
        <v/>
      </c>
      <c r="AQ28" s="6"/>
      <c r="AR28" s="6"/>
      <c r="AS28" s="32" t="str">
        <f t="shared" si="12"/>
        <v/>
      </c>
      <c r="AT28" s="5"/>
      <c r="AU28" s="32" t="str">
        <f t="shared" si="13"/>
        <v/>
      </c>
      <c r="AV28" s="7"/>
      <c r="AW28" s="7"/>
      <c r="AX28" s="5"/>
      <c r="AY28" s="6"/>
      <c r="AZ28" s="36" t="str">
        <f t="shared" si="58"/>
        <v/>
      </c>
      <c r="BA28" s="6"/>
      <c r="BB28" s="36" t="str">
        <f t="shared" si="14"/>
        <v/>
      </c>
      <c r="BC28" s="36"/>
      <c r="BD28" s="6"/>
      <c r="BE28" s="36" t="str">
        <f t="shared" si="15"/>
        <v/>
      </c>
      <c r="BF28" s="36"/>
      <c r="BG28" s="6"/>
      <c r="BH28" s="6"/>
      <c r="BI28" s="36" t="str">
        <f t="shared" si="16"/>
        <v/>
      </c>
      <c r="BJ28" s="36"/>
      <c r="BK28" s="6" t="str">
        <f t="shared" si="17"/>
        <v/>
      </c>
      <c r="BL28" s="7"/>
      <c r="BM28" s="6"/>
      <c r="BN28" s="6"/>
      <c r="BO28" s="36" t="str">
        <f t="shared" si="18"/>
        <v/>
      </c>
      <c r="BP28" s="6"/>
      <c r="BQ28" s="6"/>
      <c r="BR28" s="32" t="str">
        <f t="shared" si="19"/>
        <v/>
      </c>
      <c r="BS28" s="5"/>
      <c r="BT28" s="32" t="str">
        <f t="shared" si="20"/>
        <v/>
      </c>
      <c r="BU28" s="7"/>
      <c r="BV28" s="7"/>
      <c r="BW28" s="5"/>
      <c r="BX28" s="6"/>
      <c r="BY28" s="36" t="str">
        <f t="shared" si="59"/>
        <v/>
      </c>
      <c r="BZ28" s="6"/>
      <c r="CA28" s="36" t="str">
        <f t="shared" si="21"/>
        <v/>
      </c>
      <c r="CB28" s="6"/>
      <c r="CC28" s="36" t="str">
        <f t="shared" si="22"/>
        <v/>
      </c>
      <c r="CD28" s="6"/>
      <c r="CE28" s="6"/>
      <c r="CF28" s="36" t="str">
        <f t="shared" si="23"/>
        <v/>
      </c>
      <c r="CG28" s="36"/>
      <c r="CH28" s="6" t="str">
        <f t="shared" si="24"/>
        <v/>
      </c>
      <c r="CI28" s="7"/>
      <c r="CJ28" s="6"/>
      <c r="CK28" s="6"/>
      <c r="CL28" s="36" t="str">
        <f t="shared" si="25"/>
        <v/>
      </c>
      <c r="CM28" s="6"/>
      <c r="CN28" s="6"/>
      <c r="CO28" s="32" t="str">
        <f t="shared" si="26"/>
        <v/>
      </c>
      <c r="CP28" s="5"/>
      <c r="CQ28" s="32" t="str">
        <f t="shared" si="27"/>
        <v/>
      </c>
      <c r="CR28" s="7"/>
      <c r="CS28" s="5"/>
      <c r="CT28" s="6"/>
      <c r="CU28" s="36" t="str">
        <f t="shared" si="60"/>
        <v/>
      </c>
      <c r="CV28" s="6"/>
      <c r="CW28" s="36" t="str">
        <f t="shared" si="28"/>
        <v/>
      </c>
      <c r="CX28" s="6"/>
      <c r="CY28" s="36" t="str">
        <f t="shared" si="29"/>
        <v/>
      </c>
      <c r="CZ28" s="6"/>
      <c r="DA28" s="6"/>
      <c r="DB28" s="36" t="str">
        <f t="shared" si="30"/>
        <v/>
      </c>
      <c r="DC28" s="36"/>
      <c r="DD28" s="6" t="str">
        <f t="shared" si="31"/>
        <v/>
      </c>
      <c r="DE28" s="7"/>
      <c r="DF28" s="6"/>
      <c r="DG28" s="6"/>
      <c r="DH28" s="36" t="str">
        <f t="shared" si="32"/>
        <v/>
      </c>
      <c r="DI28" s="6"/>
      <c r="DJ28" s="6"/>
      <c r="DK28" s="32" t="str">
        <f t="shared" si="33"/>
        <v/>
      </c>
      <c r="DL28" s="5"/>
      <c r="DM28" s="32" t="str">
        <f t="shared" si="34"/>
        <v/>
      </c>
      <c r="DN28" s="7"/>
      <c r="DO28" s="5"/>
      <c r="DP28" s="6"/>
      <c r="DQ28" s="36" t="str">
        <f t="shared" si="61"/>
        <v/>
      </c>
      <c r="DR28" s="6"/>
      <c r="DS28" s="36" t="str">
        <f t="shared" si="35"/>
        <v/>
      </c>
      <c r="DT28" s="6"/>
      <c r="DU28" s="36" t="str">
        <f t="shared" si="36"/>
        <v/>
      </c>
      <c r="DV28" s="6"/>
      <c r="DW28" s="6"/>
      <c r="DX28" s="36" t="str">
        <f t="shared" si="37"/>
        <v/>
      </c>
      <c r="DY28" s="36"/>
      <c r="DZ28" s="6" t="str">
        <f t="shared" si="38"/>
        <v/>
      </c>
      <c r="EA28" s="7"/>
      <c r="EB28" s="6"/>
      <c r="EC28" s="6"/>
      <c r="ED28" s="36" t="str">
        <f t="shared" si="39"/>
        <v/>
      </c>
      <c r="EE28" s="6"/>
      <c r="EF28" s="6"/>
      <c r="EG28" s="32" t="str">
        <f t="shared" si="40"/>
        <v/>
      </c>
      <c r="EH28" s="5"/>
      <c r="EI28" s="32" t="str">
        <f t="shared" si="41"/>
        <v/>
      </c>
      <c r="EJ28" s="7"/>
      <c r="EK28" s="5"/>
      <c r="EL28" s="6"/>
      <c r="EM28" s="36" t="str">
        <f t="shared" si="62"/>
        <v/>
      </c>
      <c r="EN28" s="6"/>
      <c r="EO28" s="36" t="str">
        <f t="shared" si="42"/>
        <v/>
      </c>
      <c r="EP28" s="6"/>
      <c r="EQ28" s="36" t="str">
        <f t="shared" si="43"/>
        <v/>
      </c>
      <c r="ER28" s="6"/>
      <c r="ES28" s="6"/>
      <c r="ET28" s="36" t="str">
        <f t="shared" si="44"/>
        <v/>
      </c>
      <c r="EU28" s="36"/>
      <c r="EV28" s="6" t="str">
        <f t="shared" si="45"/>
        <v/>
      </c>
      <c r="EW28" s="7"/>
      <c r="EX28" s="6"/>
      <c r="EY28" s="6"/>
      <c r="EZ28" s="36" t="str">
        <f t="shared" si="46"/>
        <v/>
      </c>
      <c r="FA28" s="6"/>
      <c r="FB28" s="6"/>
      <c r="FC28" s="32" t="str">
        <f t="shared" si="47"/>
        <v/>
      </c>
      <c r="FD28" s="5"/>
      <c r="FE28" s="32" t="str">
        <f t="shared" si="48"/>
        <v/>
      </c>
      <c r="FF28" s="7"/>
      <c r="FG28" s="5"/>
      <c r="FH28" s="6"/>
      <c r="FI28" s="36" t="str">
        <f t="shared" si="63"/>
        <v/>
      </c>
      <c r="FJ28" s="6"/>
      <c r="FK28" s="36" t="str">
        <f t="shared" si="49"/>
        <v/>
      </c>
      <c r="FL28" s="6"/>
      <c r="FM28" s="36" t="str">
        <f t="shared" si="50"/>
        <v/>
      </c>
      <c r="FN28" s="6"/>
      <c r="FO28" s="6"/>
      <c r="FP28" s="36" t="str">
        <f t="shared" si="51"/>
        <v/>
      </c>
      <c r="FQ28" s="36"/>
      <c r="FR28" s="6" t="str">
        <f t="shared" si="52"/>
        <v/>
      </c>
      <c r="FS28" s="7"/>
      <c r="FT28" s="6"/>
      <c r="FU28" s="6"/>
      <c r="FV28" s="36" t="str">
        <f t="shared" si="53"/>
        <v/>
      </c>
      <c r="FW28" s="6"/>
      <c r="FX28" s="6"/>
      <c r="FY28" s="32" t="str">
        <f t="shared" si="54"/>
        <v/>
      </c>
      <c r="FZ28" s="5"/>
      <c r="GA28" s="32" t="str">
        <f t="shared" si="55"/>
        <v/>
      </c>
      <c r="GB28" s="7"/>
      <c r="GC28" s="5"/>
      <c r="GD28" s="6"/>
      <c r="GE28" s="36"/>
      <c r="GF28" s="6"/>
      <c r="GG28" s="36"/>
      <c r="GH28" s="6"/>
      <c r="GI28" s="6"/>
      <c r="GJ28" s="36"/>
      <c r="GK28" s="36"/>
      <c r="GL28" s="6"/>
      <c r="GM28" s="7"/>
      <c r="GN28" s="6"/>
      <c r="GO28" s="6"/>
      <c r="GP28" s="36"/>
      <c r="GQ28" s="6"/>
      <c r="GR28" s="6"/>
      <c r="GS28" s="32"/>
      <c r="GT28" s="5"/>
      <c r="GU28" s="32"/>
      <c r="GV28" s="7"/>
      <c r="GW28" s="5"/>
      <c r="GX28" s="5"/>
      <c r="GY28" s="7"/>
      <c r="GZ28" s="7"/>
      <c r="HA28" s="6"/>
      <c r="HB28" s="7"/>
      <c r="HC28" s="7"/>
      <c r="HD28" s="7"/>
      <c r="HE28" s="6"/>
      <c r="HF28" s="6"/>
      <c r="HG28" s="6"/>
      <c r="HH28" s="7"/>
      <c r="HI28" s="7"/>
      <c r="HJ28" s="7"/>
      <c r="HK28" s="5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</row>
    <row r="29" spans="1:240" ht="18.75" customHeight="1">
      <c r="A29" s="8"/>
      <c r="B29" s="7">
        <v>100001</v>
      </c>
      <c r="C29" s="6" t="s">
        <v>411</v>
      </c>
      <c r="D29" s="10" t="s">
        <v>1963</v>
      </c>
      <c r="E29" s="7">
        <v>2</v>
      </c>
      <c r="F29" s="6" t="s">
        <v>2086</v>
      </c>
      <c r="G29" s="36" t="str">
        <f t="shared" si="56"/>
        <v>1</v>
      </c>
      <c r="H29" s="6" t="s">
        <v>2078</v>
      </c>
      <c r="I29" s="36" t="str">
        <f t="shared" si="0"/>
        <v>2</v>
      </c>
      <c r="J29" s="6" t="s">
        <v>2078</v>
      </c>
      <c r="K29" s="36" t="str">
        <f t="shared" si="1"/>
        <v>2</v>
      </c>
      <c r="L29" s="6">
        <v>100</v>
      </c>
      <c r="M29" s="6" t="s">
        <v>2071</v>
      </c>
      <c r="N29" s="36" t="str">
        <f t="shared" si="2"/>
        <v>38</v>
      </c>
      <c r="O29" s="36" t="s">
        <v>2093</v>
      </c>
      <c r="P29" s="6" t="str">
        <f t="shared" si="3"/>
        <v>2</v>
      </c>
      <c r="Q29" s="7">
        <v>160</v>
      </c>
      <c r="R29" s="6" t="b">
        <v>0</v>
      </c>
      <c r="S29" s="6" t="s">
        <v>2034</v>
      </c>
      <c r="T29" s="36" t="str">
        <f t="shared" si="4"/>
        <v>0</v>
      </c>
      <c r="U29" s="6">
        <v>0</v>
      </c>
      <c r="V29" s="6" t="s">
        <v>2286</v>
      </c>
      <c r="W29" s="32" t="str">
        <f t="shared" si="5"/>
        <v>1</v>
      </c>
      <c r="X29" s="5" t="s">
        <v>2034</v>
      </c>
      <c r="Y29" s="32" t="str">
        <f t="shared" si="6"/>
        <v>0</v>
      </c>
      <c r="Z29" s="7">
        <v>0</v>
      </c>
      <c r="AA29" s="5" t="b">
        <v>1</v>
      </c>
      <c r="AB29" s="6"/>
      <c r="AC29" s="36" t="str">
        <f t="shared" si="57"/>
        <v/>
      </c>
      <c r="AD29" s="6"/>
      <c r="AE29" s="36" t="str">
        <f t="shared" si="7"/>
        <v/>
      </c>
      <c r="AF29" s="6"/>
      <c r="AG29" s="36" t="str">
        <f t="shared" si="8"/>
        <v/>
      </c>
      <c r="AH29" s="6"/>
      <c r="AI29" s="6"/>
      <c r="AJ29" s="36" t="str">
        <f t="shared" si="9"/>
        <v/>
      </c>
      <c r="AK29" s="36"/>
      <c r="AL29" s="6" t="str">
        <f t="shared" si="10"/>
        <v/>
      </c>
      <c r="AM29" s="7"/>
      <c r="AN29" s="6"/>
      <c r="AO29" s="6"/>
      <c r="AP29" s="36" t="str">
        <f t="shared" si="11"/>
        <v/>
      </c>
      <c r="AQ29" s="6"/>
      <c r="AR29" s="6"/>
      <c r="AS29" s="32" t="str">
        <f t="shared" si="12"/>
        <v/>
      </c>
      <c r="AT29" s="5"/>
      <c r="AU29" s="32" t="str">
        <f t="shared" si="13"/>
        <v/>
      </c>
      <c r="AV29" s="7"/>
      <c r="AW29" s="7"/>
      <c r="AX29" s="5"/>
      <c r="AY29" s="6"/>
      <c r="AZ29" s="36" t="str">
        <f t="shared" si="58"/>
        <v/>
      </c>
      <c r="BA29" s="6"/>
      <c r="BB29" s="36" t="str">
        <f t="shared" si="14"/>
        <v/>
      </c>
      <c r="BC29" s="36"/>
      <c r="BD29" s="6"/>
      <c r="BE29" s="36" t="str">
        <f t="shared" si="15"/>
        <v/>
      </c>
      <c r="BF29" s="36"/>
      <c r="BG29" s="6"/>
      <c r="BH29" s="6"/>
      <c r="BI29" s="36" t="str">
        <f t="shared" si="16"/>
        <v/>
      </c>
      <c r="BJ29" s="36"/>
      <c r="BK29" s="6" t="str">
        <f t="shared" si="17"/>
        <v/>
      </c>
      <c r="BL29" s="7"/>
      <c r="BM29" s="6"/>
      <c r="BN29" s="6"/>
      <c r="BO29" s="36" t="str">
        <f t="shared" si="18"/>
        <v/>
      </c>
      <c r="BP29" s="6"/>
      <c r="BQ29" s="6"/>
      <c r="BR29" s="32" t="str">
        <f t="shared" si="19"/>
        <v/>
      </c>
      <c r="BS29" s="5"/>
      <c r="BT29" s="32" t="str">
        <f t="shared" si="20"/>
        <v/>
      </c>
      <c r="BU29" s="7"/>
      <c r="BV29" s="7"/>
      <c r="BW29" s="5"/>
      <c r="BX29" s="6"/>
      <c r="BY29" s="36" t="str">
        <f t="shared" si="59"/>
        <v/>
      </c>
      <c r="BZ29" s="6"/>
      <c r="CA29" s="36" t="str">
        <f t="shared" si="21"/>
        <v/>
      </c>
      <c r="CB29" s="6"/>
      <c r="CC29" s="36" t="str">
        <f t="shared" si="22"/>
        <v/>
      </c>
      <c r="CD29" s="6"/>
      <c r="CE29" s="6"/>
      <c r="CF29" s="36" t="str">
        <f t="shared" si="23"/>
        <v/>
      </c>
      <c r="CG29" s="36"/>
      <c r="CH29" s="6" t="str">
        <f t="shared" si="24"/>
        <v/>
      </c>
      <c r="CI29" s="7"/>
      <c r="CJ29" s="6"/>
      <c r="CK29" s="6"/>
      <c r="CL29" s="36" t="str">
        <f t="shared" si="25"/>
        <v/>
      </c>
      <c r="CM29" s="6"/>
      <c r="CN29" s="6"/>
      <c r="CO29" s="32" t="str">
        <f t="shared" si="26"/>
        <v/>
      </c>
      <c r="CP29" s="5"/>
      <c r="CQ29" s="32" t="str">
        <f t="shared" si="27"/>
        <v/>
      </c>
      <c r="CR29" s="7"/>
      <c r="CS29" s="5"/>
      <c r="CT29" s="6"/>
      <c r="CU29" s="36" t="str">
        <f t="shared" si="60"/>
        <v/>
      </c>
      <c r="CV29" s="6"/>
      <c r="CW29" s="36" t="str">
        <f t="shared" si="28"/>
        <v/>
      </c>
      <c r="CX29" s="6"/>
      <c r="CY29" s="36" t="str">
        <f t="shared" si="29"/>
        <v/>
      </c>
      <c r="CZ29" s="6"/>
      <c r="DA29" s="6"/>
      <c r="DB29" s="36" t="str">
        <f t="shared" si="30"/>
        <v/>
      </c>
      <c r="DC29" s="36"/>
      <c r="DD29" s="6" t="str">
        <f t="shared" si="31"/>
        <v/>
      </c>
      <c r="DE29" s="7"/>
      <c r="DF29" s="6"/>
      <c r="DG29" s="6"/>
      <c r="DH29" s="36" t="str">
        <f t="shared" si="32"/>
        <v/>
      </c>
      <c r="DI29" s="6"/>
      <c r="DJ29" s="6"/>
      <c r="DK29" s="32" t="str">
        <f t="shared" si="33"/>
        <v/>
      </c>
      <c r="DL29" s="5"/>
      <c r="DM29" s="32" t="str">
        <f t="shared" si="34"/>
        <v/>
      </c>
      <c r="DN29" s="7"/>
      <c r="DO29" s="5"/>
      <c r="DP29" s="6"/>
      <c r="DQ29" s="36" t="str">
        <f t="shared" si="61"/>
        <v/>
      </c>
      <c r="DR29" s="6"/>
      <c r="DS29" s="36" t="str">
        <f t="shared" si="35"/>
        <v/>
      </c>
      <c r="DT29" s="6"/>
      <c r="DU29" s="36" t="str">
        <f t="shared" si="36"/>
        <v/>
      </c>
      <c r="DV29" s="6"/>
      <c r="DW29" s="6"/>
      <c r="DX29" s="36" t="str">
        <f t="shared" si="37"/>
        <v/>
      </c>
      <c r="DY29" s="36"/>
      <c r="DZ29" s="6" t="str">
        <f t="shared" si="38"/>
        <v/>
      </c>
      <c r="EA29" s="7"/>
      <c r="EB29" s="6"/>
      <c r="EC29" s="6"/>
      <c r="ED29" s="36" t="str">
        <f t="shared" si="39"/>
        <v/>
      </c>
      <c r="EE29" s="6"/>
      <c r="EF29" s="6"/>
      <c r="EG29" s="32" t="str">
        <f t="shared" si="40"/>
        <v/>
      </c>
      <c r="EH29" s="5"/>
      <c r="EI29" s="32" t="str">
        <f t="shared" si="41"/>
        <v/>
      </c>
      <c r="EJ29" s="7"/>
      <c r="EK29" s="5"/>
      <c r="EL29" s="6"/>
      <c r="EM29" s="36" t="str">
        <f t="shared" si="62"/>
        <v/>
      </c>
      <c r="EN29" s="6"/>
      <c r="EO29" s="36" t="str">
        <f t="shared" si="42"/>
        <v/>
      </c>
      <c r="EP29" s="6"/>
      <c r="EQ29" s="36" t="str">
        <f t="shared" si="43"/>
        <v/>
      </c>
      <c r="ER29" s="6"/>
      <c r="ES29" s="6"/>
      <c r="ET29" s="36" t="str">
        <f t="shared" si="44"/>
        <v/>
      </c>
      <c r="EU29" s="36"/>
      <c r="EV29" s="6" t="str">
        <f t="shared" si="45"/>
        <v/>
      </c>
      <c r="EW29" s="7"/>
      <c r="EX29" s="6"/>
      <c r="EY29" s="6"/>
      <c r="EZ29" s="36" t="str">
        <f t="shared" si="46"/>
        <v/>
      </c>
      <c r="FA29" s="6"/>
      <c r="FB29" s="6"/>
      <c r="FC29" s="32" t="str">
        <f t="shared" si="47"/>
        <v/>
      </c>
      <c r="FD29" s="5"/>
      <c r="FE29" s="32" t="str">
        <f t="shared" si="48"/>
        <v/>
      </c>
      <c r="FF29" s="7"/>
      <c r="FG29" s="5"/>
      <c r="FH29" s="6"/>
      <c r="FI29" s="36" t="str">
        <f t="shared" si="63"/>
        <v/>
      </c>
      <c r="FJ29" s="6"/>
      <c r="FK29" s="36" t="str">
        <f t="shared" si="49"/>
        <v/>
      </c>
      <c r="FL29" s="6"/>
      <c r="FM29" s="36" t="str">
        <f t="shared" si="50"/>
        <v/>
      </c>
      <c r="FN29" s="6"/>
      <c r="FO29" s="6"/>
      <c r="FP29" s="36" t="str">
        <f t="shared" si="51"/>
        <v/>
      </c>
      <c r="FQ29" s="36"/>
      <c r="FR29" s="6" t="str">
        <f t="shared" si="52"/>
        <v/>
      </c>
      <c r="FS29" s="7"/>
      <c r="FT29" s="6"/>
      <c r="FU29" s="6"/>
      <c r="FV29" s="36" t="str">
        <f t="shared" si="53"/>
        <v/>
      </c>
      <c r="FW29" s="6"/>
      <c r="FX29" s="6"/>
      <c r="FY29" s="32" t="str">
        <f t="shared" si="54"/>
        <v/>
      </c>
      <c r="FZ29" s="5"/>
      <c r="GA29" s="32" t="str">
        <f t="shared" si="55"/>
        <v/>
      </c>
      <c r="GB29" s="7"/>
      <c r="GC29" s="5"/>
      <c r="GD29" s="6"/>
      <c r="GE29" s="36"/>
      <c r="GF29" s="6"/>
      <c r="GG29" s="36"/>
      <c r="GH29" s="6"/>
      <c r="GI29" s="6"/>
      <c r="GJ29" s="36"/>
      <c r="GK29" s="36"/>
      <c r="GL29" s="6"/>
      <c r="GM29" s="7"/>
      <c r="GN29" s="6"/>
      <c r="GO29" s="6"/>
      <c r="GP29" s="36"/>
      <c r="GQ29" s="6"/>
      <c r="GR29" s="6"/>
      <c r="GS29" s="32"/>
      <c r="GT29" s="5"/>
      <c r="GU29" s="32"/>
      <c r="GV29" s="7"/>
      <c r="GW29" s="5"/>
      <c r="GX29" s="5"/>
      <c r="GY29" s="7"/>
      <c r="GZ29" s="7"/>
      <c r="HA29" s="6"/>
      <c r="HB29" s="7"/>
      <c r="HC29" s="7"/>
      <c r="HD29" s="7"/>
      <c r="HE29" s="6"/>
      <c r="HF29" s="6"/>
      <c r="HG29" s="6"/>
      <c r="HH29" s="7"/>
      <c r="HI29" s="7"/>
      <c r="HJ29" s="7"/>
      <c r="HK29" s="5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</row>
    <row r="30" spans="1:240" ht="18.75" customHeight="1">
      <c r="A30" s="8"/>
      <c r="B30" s="7">
        <v>100002</v>
      </c>
      <c r="C30" s="6" t="s">
        <v>1332</v>
      </c>
      <c r="D30" s="10" t="s">
        <v>1953</v>
      </c>
      <c r="E30" s="7">
        <v>2</v>
      </c>
      <c r="F30" s="6" t="s">
        <v>2086</v>
      </c>
      <c r="G30" s="36" t="str">
        <f t="shared" si="56"/>
        <v>1</v>
      </c>
      <c r="H30" s="6" t="s">
        <v>2078</v>
      </c>
      <c r="I30" s="36" t="str">
        <f t="shared" si="0"/>
        <v>2</v>
      </c>
      <c r="J30" s="6" t="s">
        <v>2078</v>
      </c>
      <c r="K30" s="36" t="str">
        <f t="shared" si="1"/>
        <v>2</v>
      </c>
      <c r="L30" s="6">
        <v>100</v>
      </c>
      <c r="M30" s="6" t="s">
        <v>2066</v>
      </c>
      <c r="N30" s="36" t="str">
        <f t="shared" si="2"/>
        <v>33</v>
      </c>
      <c r="O30" s="36" t="s">
        <v>2093</v>
      </c>
      <c r="P30" s="6" t="str">
        <f t="shared" si="3"/>
        <v>2</v>
      </c>
      <c r="Q30" s="7">
        <v>180</v>
      </c>
      <c r="R30" s="6" t="b">
        <v>0</v>
      </c>
      <c r="S30" s="6" t="s">
        <v>2034</v>
      </c>
      <c r="T30" s="36" t="str">
        <f t="shared" si="4"/>
        <v>0</v>
      </c>
      <c r="U30" s="6">
        <v>0</v>
      </c>
      <c r="V30" s="6" t="s">
        <v>2286</v>
      </c>
      <c r="W30" s="32" t="str">
        <f t="shared" si="5"/>
        <v>1</v>
      </c>
      <c r="X30" s="5" t="s">
        <v>2034</v>
      </c>
      <c r="Y30" s="32" t="str">
        <f t="shared" si="6"/>
        <v>0</v>
      </c>
      <c r="Z30" s="7">
        <v>0</v>
      </c>
      <c r="AA30" s="5" t="b">
        <v>1</v>
      </c>
      <c r="AB30" s="6" t="s">
        <v>2088</v>
      </c>
      <c r="AC30" s="36" t="str">
        <f t="shared" si="57"/>
        <v>3</v>
      </c>
      <c r="AD30" s="6" t="s">
        <v>2078</v>
      </c>
      <c r="AE30" s="36" t="str">
        <f t="shared" si="7"/>
        <v>2</v>
      </c>
      <c r="AF30" s="6" t="s">
        <v>2078</v>
      </c>
      <c r="AG30" s="36" t="str">
        <f t="shared" si="8"/>
        <v>2</v>
      </c>
      <c r="AH30" s="6">
        <v>100</v>
      </c>
      <c r="AI30" s="6" t="s">
        <v>2035</v>
      </c>
      <c r="AJ30" s="36" t="str">
        <f t="shared" si="9"/>
        <v>1</v>
      </c>
      <c r="AK30" s="36" t="s">
        <v>2034</v>
      </c>
      <c r="AL30" s="6" t="str">
        <f t="shared" si="10"/>
        <v>0</v>
      </c>
      <c r="AM30" s="7">
        <v>15</v>
      </c>
      <c r="AN30" s="6" t="b">
        <v>0</v>
      </c>
      <c r="AO30" s="6" t="s">
        <v>2034</v>
      </c>
      <c r="AP30" s="36" t="str">
        <f t="shared" si="11"/>
        <v>0</v>
      </c>
      <c r="AQ30" s="6">
        <v>0</v>
      </c>
      <c r="AR30" s="6" t="s">
        <v>2034</v>
      </c>
      <c r="AS30" s="32" t="str">
        <f t="shared" si="12"/>
        <v>0</v>
      </c>
      <c r="AT30" s="5" t="s">
        <v>2297</v>
      </c>
      <c r="AU30" s="32" t="str">
        <f t="shared" si="13"/>
        <v>2</v>
      </c>
      <c r="AV30" s="7">
        <v>2</v>
      </c>
      <c r="AW30" s="7"/>
      <c r="AX30" s="5" t="b">
        <v>1</v>
      </c>
      <c r="AY30" s="6"/>
      <c r="AZ30" s="36" t="str">
        <f t="shared" si="58"/>
        <v/>
      </c>
      <c r="BA30" s="6"/>
      <c r="BB30" s="36" t="str">
        <f t="shared" si="14"/>
        <v/>
      </c>
      <c r="BC30" s="36"/>
      <c r="BD30" s="6"/>
      <c r="BE30" s="36" t="str">
        <f t="shared" si="15"/>
        <v/>
      </c>
      <c r="BF30" s="36"/>
      <c r="BG30" s="6"/>
      <c r="BH30" s="6"/>
      <c r="BI30" s="36" t="str">
        <f t="shared" si="16"/>
        <v/>
      </c>
      <c r="BJ30" s="36"/>
      <c r="BK30" s="6" t="str">
        <f t="shared" si="17"/>
        <v/>
      </c>
      <c r="BL30" s="7"/>
      <c r="BM30" s="6"/>
      <c r="BN30" s="6"/>
      <c r="BO30" s="36" t="str">
        <f t="shared" si="18"/>
        <v/>
      </c>
      <c r="BP30" s="6"/>
      <c r="BQ30" s="6"/>
      <c r="BR30" s="32" t="str">
        <f t="shared" si="19"/>
        <v/>
      </c>
      <c r="BS30" s="5"/>
      <c r="BT30" s="32" t="str">
        <f t="shared" si="20"/>
        <v/>
      </c>
      <c r="BU30" s="7"/>
      <c r="BV30" s="7"/>
      <c r="BW30" s="5"/>
      <c r="BX30" s="6"/>
      <c r="BY30" s="36" t="str">
        <f t="shared" si="59"/>
        <v/>
      </c>
      <c r="BZ30" s="6"/>
      <c r="CA30" s="36" t="str">
        <f t="shared" si="21"/>
        <v/>
      </c>
      <c r="CB30" s="6"/>
      <c r="CC30" s="36" t="str">
        <f t="shared" si="22"/>
        <v/>
      </c>
      <c r="CD30" s="6"/>
      <c r="CE30" s="6"/>
      <c r="CF30" s="36" t="str">
        <f t="shared" si="23"/>
        <v/>
      </c>
      <c r="CG30" s="36"/>
      <c r="CH30" s="6" t="str">
        <f t="shared" si="24"/>
        <v/>
      </c>
      <c r="CI30" s="7"/>
      <c r="CJ30" s="6"/>
      <c r="CK30" s="6"/>
      <c r="CL30" s="36" t="str">
        <f t="shared" si="25"/>
        <v/>
      </c>
      <c r="CM30" s="6"/>
      <c r="CN30" s="6"/>
      <c r="CO30" s="32" t="str">
        <f t="shared" si="26"/>
        <v/>
      </c>
      <c r="CP30" s="5"/>
      <c r="CQ30" s="32" t="str">
        <f t="shared" si="27"/>
        <v/>
      </c>
      <c r="CR30" s="7"/>
      <c r="CS30" s="5"/>
      <c r="CT30" s="6"/>
      <c r="CU30" s="36" t="str">
        <f t="shared" si="60"/>
        <v/>
      </c>
      <c r="CV30" s="6"/>
      <c r="CW30" s="36" t="str">
        <f t="shared" si="28"/>
        <v/>
      </c>
      <c r="CX30" s="6"/>
      <c r="CY30" s="36" t="str">
        <f t="shared" si="29"/>
        <v/>
      </c>
      <c r="CZ30" s="6"/>
      <c r="DA30" s="6"/>
      <c r="DB30" s="36" t="str">
        <f t="shared" si="30"/>
        <v/>
      </c>
      <c r="DC30" s="36"/>
      <c r="DD30" s="6" t="str">
        <f t="shared" si="31"/>
        <v/>
      </c>
      <c r="DE30" s="7"/>
      <c r="DF30" s="6"/>
      <c r="DG30" s="6"/>
      <c r="DH30" s="36" t="str">
        <f t="shared" si="32"/>
        <v/>
      </c>
      <c r="DI30" s="6"/>
      <c r="DJ30" s="6"/>
      <c r="DK30" s="32" t="str">
        <f t="shared" si="33"/>
        <v/>
      </c>
      <c r="DL30" s="5"/>
      <c r="DM30" s="32" t="str">
        <f t="shared" si="34"/>
        <v/>
      </c>
      <c r="DN30" s="7"/>
      <c r="DO30" s="5"/>
      <c r="DP30" s="6"/>
      <c r="DQ30" s="36" t="str">
        <f t="shared" si="61"/>
        <v/>
      </c>
      <c r="DR30" s="6"/>
      <c r="DS30" s="36" t="str">
        <f t="shared" si="35"/>
        <v/>
      </c>
      <c r="DT30" s="6"/>
      <c r="DU30" s="36" t="str">
        <f t="shared" si="36"/>
        <v/>
      </c>
      <c r="DV30" s="6"/>
      <c r="DW30" s="6"/>
      <c r="DX30" s="36" t="str">
        <f t="shared" si="37"/>
        <v/>
      </c>
      <c r="DY30" s="36"/>
      <c r="DZ30" s="6" t="str">
        <f t="shared" si="38"/>
        <v/>
      </c>
      <c r="EA30" s="7"/>
      <c r="EB30" s="6"/>
      <c r="EC30" s="6"/>
      <c r="ED30" s="36" t="str">
        <f t="shared" si="39"/>
        <v/>
      </c>
      <c r="EE30" s="6"/>
      <c r="EF30" s="6"/>
      <c r="EG30" s="32" t="str">
        <f t="shared" si="40"/>
        <v/>
      </c>
      <c r="EH30" s="5"/>
      <c r="EI30" s="32" t="str">
        <f t="shared" si="41"/>
        <v/>
      </c>
      <c r="EJ30" s="7"/>
      <c r="EK30" s="5"/>
      <c r="EL30" s="6"/>
      <c r="EM30" s="36" t="str">
        <f t="shared" si="62"/>
        <v/>
      </c>
      <c r="EN30" s="6"/>
      <c r="EO30" s="36" t="str">
        <f t="shared" si="42"/>
        <v/>
      </c>
      <c r="EP30" s="6"/>
      <c r="EQ30" s="36" t="str">
        <f t="shared" si="43"/>
        <v/>
      </c>
      <c r="ER30" s="6"/>
      <c r="ES30" s="6"/>
      <c r="ET30" s="36" t="str">
        <f t="shared" si="44"/>
        <v/>
      </c>
      <c r="EU30" s="36"/>
      <c r="EV30" s="6" t="str">
        <f t="shared" si="45"/>
        <v/>
      </c>
      <c r="EW30" s="7"/>
      <c r="EX30" s="6"/>
      <c r="EY30" s="6"/>
      <c r="EZ30" s="36" t="str">
        <f t="shared" si="46"/>
        <v/>
      </c>
      <c r="FA30" s="6"/>
      <c r="FB30" s="6"/>
      <c r="FC30" s="32" t="str">
        <f t="shared" si="47"/>
        <v/>
      </c>
      <c r="FD30" s="5"/>
      <c r="FE30" s="32" t="str">
        <f t="shared" si="48"/>
        <v/>
      </c>
      <c r="FF30" s="7"/>
      <c r="FG30" s="5"/>
      <c r="FH30" s="6"/>
      <c r="FI30" s="36" t="str">
        <f t="shared" si="63"/>
        <v/>
      </c>
      <c r="FJ30" s="6"/>
      <c r="FK30" s="36" t="str">
        <f t="shared" si="49"/>
        <v/>
      </c>
      <c r="FL30" s="6"/>
      <c r="FM30" s="36" t="str">
        <f t="shared" si="50"/>
        <v/>
      </c>
      <c r="FN30" s="6"/>
      <c r="FO30" s="6"/>
      <c r="FP30" s="36" t="str">
        <f t="shared" si="51"/>
        <v/>
      </c>
      <c r="FQ30" s="36"/>
      <c r="FR30" s="6" t="str">
        <f t="shared" si="52"/>
        <v/>
      </c>
      <c r="FS30" s="7"/>
      <c r="FT30" s="6"/>
      <c r="FU30" s="6"/>
      <c r="FV30" s="36" t="str">
        <f t="shared" si="53"/>
        <v/>
      </c>
      <c r="FW30" s="6"/>
      <c r="FX30" s="6"/>
      <c r="FY30" s="32" t="str">
        <f t="shared" si="54"/>
        <v/>
      </c>
      <c r="FZ30" s="5"/>
      <c r="GA30" s="32" t="str">
        <f t="shared" si="55"/>
        <v/>
      </c>
      <c r="GB30" s="7"/>
      <c r="GC30" s="5"/>
      <c r="GD30" s="6"/>
      <c r="GE30" s="36"/>
      <c r="GF30" s="6"/>
      <c r="GG30" s="36"/>
      <c r="GH30" s="6"/>
      <c r="GI30" s="6"/>
      <c r="GJ30" s="36"/>
      <c r="GK30" s="36"/>
      <c r="GL30" s="6"/>
      <c r="GM30" s="7"/>
      <c r="GN30" s="6"/>
      <c r="GO30" s="6"/>
      <c r="GP30" s="36"/>
      <c r="GQ30" s="6"/>
      <c r="GR30" s="6"/>
      <c r="GS30" s="32"/>
      <c r="GT30" s="5"/>
      <c r="GU30" s="32"/>
      <c r="GV30" s="7"/>
      <c r="GW30" s="5"/>
      <c r="GX30" s="5"/>
      <c r="GY30" s="7"/>
      <c r="GZ30" s="7"/>
      <c r="HA30" s="6"/>
      <c r="HB30" s="7"/>
      <c r="HC30" s="7"/>
      <c r="HD30" s="7"/>
      <c r="HE30" s="6"/>
      <c r="HF30" s="6"/>
      <c r="HG30" s="6"/>
      <c r="HH30" s="7"/>
      <c r="HI30" s="7"/>
      <c r="HJ30" s="7"/>
      <c r="HK30" s="5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</row>
    <row r="31" spans="1:240" ht="20.25" customHeight="1">
      <c r="A31" s="8"/>
      <c r="B31" s="5">
        <v>110001</v>
      </c>
      <c r="C31" s="6" t="s">
        <v>412</v>
      </c>
      <c r="D31" s="10" t="s">
        <v>1964</v>
      </c>
      <c r="E31" s="6">
        <v>2</v>
      </c>
      <c r="F31" s="6" t="s">
        <v>2086</v>
      </c>
      <c r="G31" s="36" t="str">
        <f t="shared" si="56"/>
        <v>1</v>
      </c>
      <c r="H31" s="6" t="s">
        <v>2078</v>
      </c>
      <c r="I31" s="36" t="str">
        <f t="shared" si="0"/>
        <v>2</v>
      </c>
      <c r="J31" s="6" t="s">
        <v>2078</v>
      </c>
      <c r="K31" s="36" t="str">
        <f t="shared" si="1"/>
        <v>2</v>
      </c>
      <c r="L31" s="6">
        <v>100</v>
      </c>
      <c r="M31" s="6" t="s">
        <v>2051</v>
      </c>
      <c r="N31" s="36" t="str">
        <f t="shared" si="2"/>
        <v>18</v>
      </c>
      <c r="O31" s="36" t="s">
        <v>2093</v>
      </c>
      <c r="P31" s="6" t="str">
        <f t="shared" si="3"/>
        <v>2</v>
      </c>
      <c r="Q31" s="6">
        <v>66</v>
      </c>
      <c r="R31" s="6" t="b">
        <v>0</v>
      </c>
      <c r="S31" s="6" t="s">
        <v>2034</v>
      </c>
      <c r="T31" s="36" t="str">
        <f t="shared" si="4"/>
        <v>0</v>
      </c>
      <c r="U31" s="6">
        <v>0</v>
      </c>
      <c r="V31" s="6" t="s">
        <v>2286</v>
      </c>
      <c r="W31" s="32" t="str">
        <f t="shared" si="5"/>
        <v>1</v>
      </c>
      <c r="X31" s="5" t="s">
        <v>2034</v>
      </c>
      <c r="Y31" s="32" t="str">
        <f t="shared" si="6"/>
        <v>0</v>
      </c>
      <c r="Z31" s="5">
        <v>0</v>
      </c>
      <c r="AA31" s="5" t="b">
        <v>1</v>
      </c>
      <c r="AB31" s="6"/>
      <c r="AC31" s="36" t="str">
        <f t="shared" si="57"/>
        <v/>
      </c>
      <c r="AD31" s="6"/>
      <c r="AE31" s="36" t="str">
        <f t="shared" si="7"/>
        <v/>
      </c>
      <c r="AF31" s="6"/>
      <c r="AG31" s="36" t="str">
        <f t="shared" si="8"/>
        <v/>
      </c>
      <c r="AH31" s="6"/>
      <c r="AI31" s="6"/>
      <c r="AJ31" s="36" t="str">
        <f t="shared" si="9"/>
        <v/>
      </c>
      <c r="AK31" s="36"/>
      <c r="AL31" s="6" t="str">
        <f t="shared" si="10"/>
        <v/>
      </c>
      <c r="AM31" s="6"/>
      <c r="AN31" s="6"/>
      <c r="AO31" s="6"/>
      <c r="AP31" s="36" t="str">
        <f t="shared" si="11"/>
        <v/>
      </c>
      <c r="AQ31" s="6"/>
      <c r="AR31" s="6"/>
      <c r="AS31" s="32" t="str">
        <f t="shared" si="12"/>
        <v/>
      </c>
      <c r="AT31" s="5"/>
      <c r="AU31" s="32" t="str">
        <f t="shared" si="13"/>
        <v/>
      </c>
      <c r="AV31" s="5"/>
      <c r="AW31" s="5"/>
      <c r="AX31" s="5"/>
      <c r="AY31" s="6"/>
      <c r="AZ31" s="36" t="str">
        <f t="shared" si="58"/>
        <v/>
      </c>
      <c r="BA31" s="6"/>
      <c r="BB31" s="36" t="str">
        <f t="shared" si="14"/>
        <v/>
      </c>
      <c r="BC31" s="36"/>
      <c r="BD31" s="6"/>
      <c r="BE31" s="36" t="str">
        <f t="shared" si="15"/>
        <v/>
      </c>
      <c r="BF31" s="36"/>
      <c r="BG31" s="6"/>
      <c r="BH31" s="6"/>
      <c r="BI31" s="36" t="str">
        <f t="shared" si="16"/>
        <v/>
      </c>
      <c r="BJ31" s="36"/>
      <c r="BK31" s="6" t="str">
        <f t="shared" si="17"/>
        <v/>
      </c>
      <c r="BL31" s="6"/>
      <c r="BM31" s="6"/>
      <c r="BN31" s="6"/>
      <c r="BO31" s="36" t="str">
        <f t="shared" si="18"/>
        <v/>
      </c>
      <c r="BP31" s="6"/>
      <c r="BQ31" s="6"/>
      <c r="BR31" s="32" t="str">
        <f t="shared" si="19"/>
        <v/>
      </c>
      <c r="BS31" s="5"/>
      <c r="BT31" s="32" t="str">
        <f t="shared" si="20"/>
        <v/>
      </c>
      <c r="BU31" s="5"/>
      <c r="BV31" s="5"/>
      <c r="BW31" s="5"/>
      <c r="BX31" s="6"/>
      <c r="BY31" s="36" t="str">
        <f t="shared" si="59"/>
        <v/>
      </c>
      <c r="BZ31" s="6"/>
      <c r="CA31" s="36" t="str">
        <f t="shared" si="21"/>
        <v/>
      </c>
      <c r="CB31" s="6"/>
      <c r="CC31" s="36" t="str">
        <f t="shared" si="22"/>
        <v/>
      </c>
      <c r="CD31" s="6"/>
      <c r="CE31" s="6"/>
      <c r="CF31" s="36" t="str">
        <f t="shared" si="23"/>
        <v/>
      </c>
      <c r="CG31" s="36"/>
      <c r="CH31" s="6" t="str">
        <f t="shared" si="24"/>
        <v/>
      </c>
      <c r="CI31" s="6"/>
      <c r="CJ31" s="6"/>
      <c r="CK31" s="6"/>
      <c r="CL31" s="36" t="str">
        <f t="shared" si="25"/>
        <v/>
      </c>
      <c r="CM31" s="6"/>
      <c r="CN31" s="6"/>
      <c r="CO31" s="32" t="str">
        <f t="shared" si="26"/>
        <v/>
      </c>
      <c r="CP31" s="5"/>
      <c r="CQ31" s="32" t="str">
        <f t="shared" si="27"/>
        <v/>
      </c>
      <c r="CR31" s="5"/>
      <c r="CS31" s="5"/>
      <c r="CT31" s="6"/>
      <c r="CU31" s="36" t="str">
        <f t="shared" si="60"/>
        <v/>
      </c>
      <c r="CV31" s="6"/>
      <c r="CW31" s="36" t="str">
        <f t="shared" si="28"/>
        <v/>
      </c>
      <c r="CX31" s="6"/>
      <c r="CY31" s="36" t="str">
        <f t="shared" si="29"/>
        <v/>
      </c>
      <c r="CZ31" s="6"/>
      <c r="DA31" s="6"/>
      <c r="DB31" s="36" t="str">
        <f t="shared" si="30"/>
        <v/>
      </c>
      <c r="DC31" s="36"/>
      <c r="DD31" s="6" t="str">
        <f t="shared" si="31"/>
        <v/>
      </c>
      <c r="DE31" s="6"/>
      <c r="DF31" s="6"/>
      <c r="DG31" s="6"/>
      <c r="DH31" s="36" t="str">
        <f t="shared" si="32"/>
        <v/>
      </c>
      <c r="DI31" s="6"/>
      <c r="DJ31" s="6"/>
      <c r="DK31" s="32" t="str">
        <f t="shared" si="33"/>
        <v/>
      </c>
      <c r="DL31" s="5"/>
      <c r="DM31" s="32" t="str">
        <f t="shared" si="34"/>
        <v/>
      </c>
      <c r="DN31" s="5"/>
      <c r="DO31" s="5"/>
      <c r="DP31" s="6"/>
      <c r="DQ31" s="36" t="str">
        <f t="shared" si="61"/>
        <v/>
      </c>
      <c r="DR31" s="6"/>
      <c r="DS31" s="36" t="str">
        <f t="shared" si="35"/>
        <v/>
      </c>
      <c r="DT31" s="6"/>
      <c r="DU31" s="36" t="str">
        <f t="shared" si="36"/>
        <v/>
      </c>
      <c r="DV31" s="6"/>
      <c r="DW31" s="6"/>
      <c r="DX31" s="36" t="str">
        <f t="shared" si="37"/>
        <v/>
      </c>
      <c r="DY31" s="36"/>
      <c r="DZ31" s="6" t="str">
        <f t="shared" si="38"/>
        <v/>
      </c>
      <c r="EA31" s="6"/>
      <c r="EB31" s="6"/>
      <c r="EC31" s="6"/>
      <c r="ED31" s="36" t="str">
        <f t="shared" si="39"/>
        <v/>
      </c>
      <c r="EE31" s="6"/>
      <c r="EF31" s="6"/>
      <c r="EG31" s="32" t="str">
        <f t="shared" si="40"/>
        <v/>
      </c>
      <c r="EH31" s="5"/>
      <c r="EI31" s="32" t="str">
        <f t="shared" si="41"/>
        <v/>
      </c>
      <c r="EJ31" s="5"/>
      <c r="EK31" s="5"/>
      <c r="EL31" s="6"/>
      <c r="EM31" s="36" t="str">
        <f t="shared" si="62"/>
        <v/>
      </c>
      <c r="EN31" s="6"/>
      <c r="EO31" s="36" t="str">
        <f t="shared" si="42"/>
        <v/>
      </c>
      <c r="EP31" s="6"/>
      <c r="EQ31" s="36" t="str">
        <f t="shared" si="43"/>
        <v/>
      </c>
      <c r="ER31" s="6"/>
      <c r="ES31" s="6"/>
      <c r="ET31" s="36" t="str">
        <f t="shared" si="44"/>
        <v/>
      </c>
      <c r="EU31" s="36"/>
      <c r="EV31" s="6" t="str">
        <f t="shared" si="45"/>
        <v/>
      </c>
      <c r="EW31" s="6"/>
      <c r="EX31" s="6"/>
      <c r="EY31" s="6"/>
      <c r="EZ31" s="36" t="str">
        <f t="shared" si="46"/>
        <v/>
      </c>
      <c r="FA31" s="6"/>
      <c r="FB31" s="6"/>
      <c r="FC31" s="32" t="str">
        <f t="shared" si="47"/>
        <v/>
      </c>
      <c r="FD31" s="5"/>
      <c r="FE31" s="32" t="str">
        <f t="shared" si="48"/>
        <v/>
      </c>
      <c r="FF31" s="5"/>
      <c r="FG31" s="5"/>
      <c r="FH31" s="6"/>
      <c r="FI31" s="36" t="str">
        <f t="shared" si="63"/>
        <v/>
      </c>
      <c r="FJ31" s="6"/>
      <c r="FK31" s="36" t="str">
        <f t="shared" si="49"/>
        <v/>
      </c>
      <c r="FL31" s="6"/>
      <c r="FM31" s="36" t="str">
        <f t="shared" si="50"/>
        <v/>
      </c>
      <c r="FN31" s="6"/>
      <c r="FO31" s="6"/>
      <c r="FP31" s="36" t="str">
        <f t="shared" si="51"/>
        <v/>
      </c>
      <c r="FQ31" s="36"/>
      <c r="FR31" s="6" t="str">
        <f t="shared" si="52"/>
        <v/>
      </c>
      <c r="FS31" s="6"/>
      <c r="FT31" s="6"/>
      <c r="FU31" s="6"/>
      <c r="FV31" s="36" t="str">
        <f t="shared" si="53"/>
        <v/>
      </c>
      <c r="FW31" s="6"/>
      <c r="FX31" s="6"/>
      <c r="FY31" s="32" t="str">
        <f t="shared" si="54"/>
        <v/>
      </c>
      <c r="FZ31" s="5"/>
      <c r="GA31" s="32" t="str">
        <f t="shared" si="55"/>
        <v/>
      </c>
      <c r="GB31" s="5"/>
      <c r="GC31" s="5"/>
      <c r="GD31" s="6"/>
      <c r="GE31" s="36"/>
      <c r="GF31" s="6"/>
      <c r="GG31" s="36"/>
      <c r="GH31" s="6"/>
      <c r="GI31" s="6"/>
      <c r="GJ31" s="36"/>
      <c r="GK31" s="36"/>
      <c r="GL31" s="6"/>
      <c r="GM31" s="6"/>
      <c r="GN31" s="6"/>
      <c r="GO31" s="6"/>
      <c r="GP31" s="36"/>
      <c r="GQ31" s="6"/>
      <c r="GR31" s="6"/>
      <c r="GS31" s="32"/>
      <c r="GT31" s="5"/>
      <c r="GU31" s="32"/>
      <c r="GV31" s="5"/>
      <c r="GW31" s="5"/>
      <c r="GX31" s="5"/>
      <c r="GY31" s="6"/>
      <c r="GZ31" s="6"/>
      <c r="HA31" s="6"/>
      <c r="HB31" s="5"/>
      <c r="HC31" s="5"/>
      <c r="HD31" s="5"/>
      <c r="HE31" s="6"/>
      <c r="HF31" s="6"/>
      <c r="HG31" s="6"/>
      <c r="HH31" s="5"/>
      <c r="HI31" s="5"/>
      <c r="HJ31" s="5"/>
      <c r="HK31" s="5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</row>
    <row r="32" spans="1:240" ht="20.25" customHeight="1">
      <c r="A32" s="8"/>
      <c r="B32" s="5">
        <v>110002</v>
      </c>
      <c r="C32" s="6" t="s">
        <v>1333</v>
      </c>
      <c r="D32" s="10" t="s">
        <v>1954</v>
      </c>
      <c r="E32" s="6">
        <v>2</v>
      </c>
      <c r="F32" s="6" t="s">
        <v>2086</v>
      </c>
      <c r="G32" s="36" t="str">
        <f t="shared" si="56"/>
        <v>1</v>
      </c>
      <c r="H32" s="6" t="s">
        <v>2078</v>
      </c>
      <c r="I32" s="36" t="str">
        <f t="shared" si="0"/>
        <v>2</v>
      </c>
      <c r="J32" s="6" t="s">
        <v>2078</v>
      </c>
      <c r="K32" s="36" t="str">
        <f t="shared" si="1"/>
        <v>2</v>
      </c>
      <c r="L32" s="6">
        <v>100</v>
      </c>
      <c r="M32" s="6" t="s">
        <v>2051</v>
      </c>
      <c r="N32" s="36" t="str">
        <f t="shared" si="2"/>
        <v>18</v>
      </c>
      <c r="O32" s="36" t="s">
        <v>2093</v>
      </c>
      <c r="P32" s="6" t="str">
        <f t="shared" si="3"/>
        <v>2</v>
      </c>
      <c r="Q32" s="6">
        <v>77</v>
      </c>
      <c r="R32" s="6" t="b">
        <v>0</v>
      </c>
      <c r="S32" s="6" t="s">
        <v>2034</v>
      </c>
      <c r="T32" s="36" t="str">
        <f t="shared" si="4"/>
        <v>0</v>
      </c>
      <c r="U32" s="6">
        <v>0</v>
      </c>
      <c r="V32" s="6" t="s">
        <v>2286</v>
      </c>
      <c r="W32" s="32" t="str">
        <f t="shared" si="5"/>
        <v>1</v>
      </c>
      <c r="X32" s="5" t="s">
        <v>2034</v>
      </c>
      <c r="Y32" s="32" t="str">
        <f t="shared" si="6"/>
        <v>0</v>
      </c>
      <c r="Z32" s="5">
        <v>0</v>
      </c>
      <c r="AA32" s="5" t="b">
        <v>1</v>
      </c>
      <c r="AB32" s="6" t="s">
        <v>2088</v>
      </c>
      <c r="AC32" s="36" t="str">
        <f t="shared" si="57"/>
        <v>3</v>
      </c>
      <c r="AD32" s="6" t="s">
        <v>2078</v>
      </c>
      <c r="AE32" s="36" t="str">
        <f t="shared" si="7"/>
        <v>2</v>
      </c>
      <c r="AF32" s="6" t="s">
        <v>2078</v>
      </c>
      <c r="AG32" s="36" t="str">
        <f t="shared" si="8"/>
        <v>2</v>
      </c>
      <c r="AH32" s="6">
        <v>100</v>
      </c>
      <c r="AI32" s="6" t="s">
        <v>2063</v>
      </c>
      <c r="AJ32" s="36" t="str">
        <f t="shared" si="9"/>
        <v>30</v>
      </c>
      <c r="AK32" s="36" t="s">
        <v>2093</v>
      </c>
      <c r="AL32" s="6" t="str">
        <f t="shared" si="10"/>
        <v>2</v>
      </c>
      <c r="AM32" s="6">
        <v>42</v>
      </c>
      <c r="AN32" s="6" t="b">
        <v>0</v>
      </c>
      <c r="AO32" s="6" t="s">
        <v>2034</v>
      </c>
      <c r="AP32" s="36" t="str">
        <f t="shared" si="11"/>
        <v>0</v>
      </c>
      <c r="AQ32" s="6">
        <v>0</v>
      </c>
      <c r="AR32" s="6" t="s">
        <v>2034</v>
      </c>
      <c r="AS32" s="32" t="str">
        <f t="shared" si="12"/>
        <v>0</v>
      </c>
      <c r="AT32" s="5" t="s">
        <v>2298</v>
      </c>
      <c r="AU32" s="32" t="str">
        <f t="shared" si="13"/>
        <v>63</v>
      </c>
      <c r="AV32" s="5">
        <v>2</v>
      </c>
      <c r="AW32" s="5"/>
      <c r="AX32" s="5" t="b">
        <v>1</v>
      </c>
      <c r="AY32" s="6"/>
      <c r="AZ32" s="36" t="str">
        <f t="shared" si="58"/>
        <v/>
      </c>
      <c r="BA32" s="6"/>
      <c r="BB32" s="36" t="str">
        <f t="shared" si="14"/>
        <v/>
      </c>
      <c r="BC32" s="36"/>
      <c r="BD32" s="6"/>
      <c r="BE32" s="36" t="str">
        <f t="shared" si="15"/>
        <v/>
      </c>
      <c r="BF32" s="36"/>
      <c r="BG32" s="6"/>
      <c r="BH32" s="6"/>
      <c r="BI32" s="36" t="str">
        <f t="shared" si="16"/>
        <v/>
      </c>
      <c r="BJ32" s="36"/>
      <c r="BK32" s="6" t="str">
        <f t="shared" si="17"/>
        <v/>
      </c>
      <c r="BL32" s="6"/>
      <c r="BM32" s="6"/>
      <c r="BN32" s="6"/>
      <c r="BO32" s="36" t="str">
        <f t="shared" si="18"/>
        <v/>
      </c>
      <c r="BP32" s="6"/>
      <c r="BQ32" s="6"/>
      <c r="BR32" s="32" t="str">
        <f t="shared" si="19"/>
        <v/>
      </c>
      <c r="BS32" s="5"/>
      <c r="BT32" s="32" t="str">
        <f t="shared" si="20"/>
        <v/>
      </c>
      <c r="BU32" s="5"/>
      <c r="BV32" s="5"/>
      <c r="BW32" s="5"/>
      <c r="BX32" s="6"/>
      <c r="BY32" s="36" t="str">
        <f t="shared" si="59"/>
        <v/>
      </c>
      <c r="BZ32" s="6"/>
      <c r="CA32" s="36" t="str">
        <f t="shared" si="21"/>
        <v/>
      </c>
      <c r="CB32" s="6"/>
      <c r="CC32" s="36" t="str">
        <f t="shared" si="22"/>
        <v/>
      </c>
      <c r="CD32" s="6"/>
      <c r="CE32" s="6"/>
      <c r="CF32" s="36" t="str">
        <f t="shared" si="23"/>
        <v/>
      </c>
      <c r="CG32" s="36"/>
      <c r="CH32" s="6" t="str">
        <f t="shared" si="24"/>
        <v/>
      </c>
      <c r="CI32" s="6"/>
      <c r="CJ32" s="6"/>
      <c r="CK32" s="6"/>
      <c r="CL32" s="36" t="str">
        <f t="shared" si="25"/>
        <v/>
      </c>
      <c r="CM32" s="6"/>
      <c r="CN32" s="6"/>
      <c r="CO32" s="32" t="str">
        <f t="shared" si="26"/>
        <v/>
      </c>
      <c r="CP32" s="5"/>
      <c r="CQ32" s="32" t="str">
        <f t="shared" si="27"/>
        <v/>
      </c>
      <c r="CR32" s="5"/>
      <c r="CS32" s="5"/>
      <c r="CT32" s="6"/>
      <c r="CU32" s="36" t="str">
        <f t="shared" si="60"/>
        <v/>
      </c>
      <c r="CV32" s="6"/>
      <c r="CW32" s="36" t="str">
        <f t="shared" si="28"/>
        <v/>
      </c>
      <c r="CX32" s="6"/>
      <c r="CY32" s="36" t="str">
        <f t="shared" si="29"/>
        <v/>
      </c>
      <c r="CZ32" s="6"/>
      <c r="DA32" s="6"/>
      <c r="DB32" s="36" t="str">
        <f t="shared" si="30"/>
        <v/>
      </c>
      <c r="DC32" s="36"/>
      <c r="DD32" s="6" t="str">
        <f t="shared" si="31"/>
        <v/>
      </c>
      <c r="DE32" s="6"/>
      <c r="DF32" s="6"/>
      <c r="DG32" s="6"/>
      <c r="DH32" s="36" t="str">
        <f t="shared" si="32"/>
        <v/>
      </c>
      <c r="DI32" s="6"/>
      <c r="DJ32" s="6"/>
      <c r="DK32" s="32" t="str">
        <f t="shared" si="33"/>
        <v/>
      </c>
      <c r="DL32" s="5"/>
      <c r="DM32" s="32" t="str">
        <f t="shared" si="34"/>
        <v/>
      </c>
      <c r="DN32" s="5"/>
      <c r="DO32" s="5"/>
      <c r="DP32" s="6"/>
      <c r="DQ32" s="36" t="str">
        <f t="shared" si="61"/>
        <v/>
      </c>
      <c r="DR32" s="6"/>
      <c r="DS32" s="36" t="str">
        <f t="shared" si="35"/>
        <v/>
      </c>
      <c r="DT32" s="6"/>
      <c r="DU32" s="36" t="str">
        <f t="shared" si="36"/>
        <v/>
      </c>
      <c r="DV32" s="6"/>
      <c r="DW32" s="6"/>
      <c r="DX32" s="36" t="str">
        <f t="shared" si="37"/>
        <v/>
      </c>
      <c r="DY32" s="36"/>
      <c r="DZ32" s="6" t="str">
        <f t="shared" si="38"/>
        <v/>
      </c>
      <c r="EA32" s="6"/>
      <c r="EB32" s="6"/>
      <c r="EC32" s="6"/>
      <c r="ED32" s="36" t="str">
        <f t="shared" si="39"/>
        <v/>
      </c>
      <c r="EE32" s="6"/>
      <c r="EF32" s="6"/>
      <c r="EG32" s="32" t="str">
        <f t="shared" si="40"/>
        <v/>
      </c>
      <c r="EH32" s="5"/>
      <c r="EI32" s="32" t="str">
        <f t="shared" si="41"/>
        <v/>
      </c>
      <c r="EJ32" s="5"/>
      <c r="EK32" s="5"/>
      <c r="EL32" s="6"/>
      <c r="EM32" s="36" t="str">
        <f t="shared" si="62"/>
        <v/>
      </c>
      <c r="EN32" s="6"/>
      <c r="EO32" s="36" t="str">
        <f t="shared" si="42"/>
        <v/>
      </c>
      <c r="EP32" s="6"/>
      <c r="EQ32" s="36" t="str">
        <f t="shared" si="43"/>
        <v/>
      </c>
      <c r="ER32" s="6"/>
      <c r="ES32" s="6"/>
      <c r="ET32" s="36" t="str">
        <f t="shared" si="44"/>
        <v/>
      </c>
      <c r="EU32" s="36"/>
      <c r="EV32" s="6" t="str">
        <f t="shared" si="45"/>
        <v/>
      </c>
      <c r="EW32" s="6"/>
      <c r="EX32" s="6"/>
      <c r="EY32" s="6"/>
      <c r="EZ32" s="36" t="str">
        <f t="shared" si="46"/>
        <v/>
      </c>
      <c r="FA32" s="6"/>
      <c r="FB32" s="6"/>
      <c r="FC32" s="32" t="str">
        <f t="shared" si="47"/>
        <v/>
      </c>
      <c r="FD32" s="5"/>
      <c r="FE32" s="32" t="str">
        <f t="shared" si="48"/>
        <v/>
      </c>
      <c r="FF32" s="5"/>
      <c r="FG32" s="5"/>
      <c r="FH32" s="6"/>
      <c r="FI32" s="36" t="str">
        <f t="shared" si="63"/>
        <v/>
      </c>
      <c r="FJ32" s="6"/>
      <c r="FK32" s="36" t="str">
        <f t="shared" si="49"/>
        <v/>
      </c>
      <c r="FL32" s="6"/>
      <c r="FM32" s="36" t="str">
        <f t="shared" si="50"/>
        <v/>
      </c>
      <c r="FN32" s="6"/>
      <c r="FO32" s="6"/>
      <c r="FP32" s="36" t="str">
        <f t="shared" si="51"/>
        <v/>
      </c>
      <c r="FQ32" s="36"/>
      <c r="FR32" s="6" t="str">
        <f t="shared" si="52"/>
        <v/>
      </c>
      <c r="FS32" s="6"/>
      <c r="FT32" s="6"/>
      <c r="FU32" s="6"/>
      <c r="FV32" s="36" t="str">
        <f t="shared" si="53"/>
        <v/>
      </c>
      <c r="FW32" s="6"/>
      <c r="FX32" s="6"/>
      <c r="FY32" s="32" t="str">
        <f t="shared" si="54"/>
        <v/>
      </c>
      <c r="FZ32" s="5"/>
      <c r="GA32" s="32" t="str">
        <f t="shared" si="55"/>
        <v/>
      </c>
      <c r="GB32" s="5"/>
      <c r="GC32" s="5"/>
      <c r="GD32" s="6"/>
      <c r="GE32" s="36"/>
      <c r="GF32" s="6"/>
      <c r="GG32" s="36"/>
      <c r="GH32" s="6"/>
      <c r="GI32" s="6"/>
      <c r="GJ32" s="36"/>
      <c r="GK32" s="36"/>
      <c r="GL32" s="6"/>
      <c r="GM32" s="6"/>
      <c r="GN32" s="6"/>
      <c r="GO32" s="6"/>
      <c r="GP32" s="36"/>
      <c r="GQ32" s="6"/>
      <c r="GR32" s="6"/>
      <c r="GS32" s="32"/>
      <c r="GT32" s="5"/>
      <c r="GU32" s="32"/>
      <c r="GV32" s="5"/>
      <c r="GW32" s="5"/>
      <c r="GX32" s="5"/>
      <c r="GY32" s="6"/>
      <c r="GZ32" s="6"/>
      <c r="HA32" s="6"/>
      <c r="HB32" s="5"/>
      <c r="HC32" s="5"/>
      <c r="HD32" s="5"/>
      <c r="HE32" s="6"/>
      <c r="HF32" s="6"/>
      <c r="HG32" s="6"/>
      <c r="HH32" s="5"/>
      <c r="HI32" s="5"/>
      <c r="HJ32" s="5"/>
      <c r="HK32" s="5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</row>
    <row r="33" spans="1:240" ht="20.25" customHeight="1">
      <c r="A33" s="8"/>
      <c r="B33" s="7">
        <v>120001</v>
      </c>
      <c r="C33" s="6" t="s">
        <v>413</v>
      </c>
      <c r="D33" s="10" t="s">
        <v>1965</v>
      </c>
      <c r="E33" s="7">
        <v>2</v>
      </c>
      <c r="F33" s="6" t="s">
        <v>2086</v>
      </c>
      <c r="G33" s="36" t="str">
        <f t="shared" si="56"/>
        <v>1</v>
      </c>
      <c r="H33" s="6" t="s">
        <v>2078</v>
      </c>
      <c r="I33" s="36" t="str">
        <f t="shared" si="0"/>
        <v>2</v>
      </c>
      <c r="J33" s="6" t="s">
        <v>2078</v>
      </c>
      <c r="K33" s="36" t="str">
        <f t="shared" si="1"/>
        <v>2</v>
      </c>
      <c r="L33" s="6">
        <v>100</v>
      </c>
      <c r="M33" s="6" t="s">
        <v>2044</v>
      </c>
      <c r="N33" s="36" t="str">
        <f t="shared" si="2"/>
        <v>11</v>
      </c>
      <c r="O33" s="36" t="s">
        <v>2093</v>
      </c>
      <c r="P33" s="6" t="str">
        <f t="shared" si="3"/>
        <v>2</v>
      </c>
      <c r="Q33" s="7">
        <v>130</v>
      </c>
      <c r="R33" s="6" t="b">
        <v>0</v>
      </c>
      <c r="S33" s="6" t="s">
        <v>2034</v>
      </c>
      <c r="T33" s="36" t="str">
        <f t="shared" si="4"/>
        <v>0</v>
      </c>
      <c r="U33" s="6">
        <v>0</v>
      </c>
      <c r="V33" s="6" t="s">
        <v>2286</v>
      </c>
      <c r="W33" s="32" t="str">
        <f t="shared" si="5"/>
        <v>1</v>
      </c>
      <c r="X33" s="5" t="s">
        <v>2034</v>
      </c>
      <c r="Y33" s="32" t="str">
        <f t="shared" si="6"/>
        <v>0</v>
      </c>
      <c r="Z33" s="7">
        <v>0</v>
      </c>
      <c r="AA33" s="5" t="b">
        <v>1</v>
      </c>
      <c r="AB33" s="6"/>
      <c r="AC33" s="36" t="str">
        <f t="shared" si="57"/>
        <v/>
      </c>
      <c r="AD33" s="6"/>
      <c r="AE33" s="36" t="str">
        <f t="shared" si="7"/>
        <v/>
      </c>
      <c r="AF33" s="6"/>
      <c r="AG33" s="36" t="str">
        <f t="shared" si="8"/>
        <v/>
      </c>
      <c r="AH33" s="6"/>
      <c r="AI33" s="6"/>
      <c r="AJ33" s="36" t="str">
        <f t="shared" si="9"/>
        <v/>
      </c>
      <c r="AK33" s="36"/>
      <c r="AL33" s="6" t="str">
        <f t="shared" si="10"/>
        <v/>
      </c>
      <c r="AM33" s="7"/>
      <c r="AN33" s="6"/>
      <c r="AO33" s="6"/>
      <c r="AP33" s="36" t="str">
        <f t="shared" si="11"/>
        <v/>
      </c>
      <c r="AQ33" s="6"/>
      <c r="AR33" s="6"/>
      <c r="AS33" s="32" t="str">
        <f t="shared" si="12"/>
        <v/>
      </c>
      <c r="AT33" s="5"/>
      <c r="AU33" s="32" t="str">
        <f t="shared" si="13"/>
        <v/>
      </c>
      <c r="AV33" s="7"/>
      <c r="AW33" s="7"/>
      <c r="AX33" s="5"/>
      <c r="AY33" s="6"/>
      <c r="AZ33" s="36" t="str">
        <f t="shared" si="58"/>
        <v/>
      </c>
      <c r="BA33" s="6"/>
      <c r="BB33" s="36" t="str">
        <f t="shared" si="14"/>
        <v/>
      </c>
      <c r="BC33" s="36"/>
      <c r="BD33" s="6"/>
      <c r="BE33" s="36" t="str">
        <f t="shared" si="15"/>
        <v/>
      </c>
      <c r="BF33" s="36"/>
      <c r="BG33" s="6"/>
      <c r="BH33" s="6"/>
      <c r="BI33" s="36" t="str">
        <f t="shared" si="16"/>
        <v/>
      </c>
      <c r="BJ33" s="36"/>
      <c r="BK33" s="6" t="str">
        <f t="shared" si="17"/>
        <v/>
      </c>
      <c r="BL33" s="7"/>
      <c r="BM33" s="6"/>
      <c r="BN33" s="6"/>
      <c r="BO33" s="36" t="str">
        <f t="shared" si="18"/>
        <v/>
      </c>
      <c r="BP33" s="6"/>
      <c r="BQ33" s="6"/>
      <c r="BR33" s="32" t="str">
        <f t="shared" si="19"/>
        <v/>
      </c>
      <c r="BS33" s="5"/>
      <c r="BT33" s="32" t="str">
        <f t="shared" si="20"/>
        <v/>
      </c>
      <c r="BU33" s="7"/>
      <c r="BV33" s="7"/>
      <c r="BW33" s="5"/>
      <c r="BX33" s="6"/>
      <c r="BY33" s="36" t="str">
        <f t="shared" si="59"/>
        <v/>
      </c>
      <c r="BZ33" s="6"/>
      <c r="CA33" s="36" t="str">
        <f t="shared" si="21"/>
        <v/>
      </c>
      <c r="CB33" s="6"/>
      <c r="CC33" s="36" t="str">
        <f t="shared" si="22"/>
        <v/>
      </c>
      <c r="CD33" s="6"/>
      <c r="CE33" s="6"/>
      <c r="CF33" s="36" t="str">
        <f t="shared" si="23"/>
        <v/>
      </c>
      <c r="CG33" s="36"/>
      <c r="CH33" s="6" t="str">
        <f t="shared" si="24"/>
        <v/>
      </c>
      <c r="CI33" s="7"/>
      <c r="CJ33" s="6"/>
      <c r="CK33" s="6"/>
      <c r="CL33" s="36" t="str">
        <f t="shared" si="25"/>
        <v/>
      </c>
      <c r="CM33" s="6"/>
      <c r="CN33" s="6"/>
      <c r="CO33" s="32" t="str">
        <f t="shared" si="26"/>
        <v/>
      </c>
      <c r="CP33" s="5"/>
      <c r="CQ33" s="32" t="str">
        <f t="shared" si="27"/>
        <v/>
      </c>
      <c r="CR33" s="7"/>
      <c r="CS33" s="5"/>
      <c r="CT33" s="6"/>
      <c r="CU33" s="36" t="str">
        <f t="shared" si="60"/>
        <v/>
      </c>
      <c r="CV33" s="6"/>
      <c r="CW33" s="36" t="str">
        <f t="shared" si="28"/>
        <v/>
      </c>
      <c r="CX33" s="6"/>
      <c r="CY33" s="36" t="str">
        <f t="shared" si="29"/>
        <v/>
      </c>
      <c r="CZ33" s="6"/>
      <c r="DA33" s="6"/>
      <c r="DB33" s="36" t="str">
        <f t="shared" si="30"/>
        <v/>
      </c>
      <c r="DC33" s="36"/>
      <c r="DD33" s="6" t="str">
        <f t="shared" si="31"/>
        <v/>
      </c>
      <c r="DE33" s="7"/>
      <c r="DF33" s="6"/>
      <c r="DG33" s="6"/>
      <c r="DH33" s="36" t="str">
        <f t="shared" si="32"/>
        <v/>
      </c>
      <c r="DI33" s="6"/>
      <c r="DJ33" s="6"/>
      <c r="DK33" s="32" t="str">
        <f t="shared" si="33"/>
        <v/>
      </c>
      <c r="DL33" s="5"/>
      <c r="DM33" s="32" t="str">
        <f t="shared" si="34"/>
        <v/>
      </c>
      <c r="DN33" s="7"/>
      <c r="DO33" s="5"/>
      <c r="DP33" s="6"/>
      <c r="DQ33" s="36" t="str">
        <f t="shared" si="61"/>
        <v/>
      </c>
      <c r="DR33" s="6"/>
      <c r="DS33" s="36" t="str">
        <f t="shared" si="35"/>
        <v/>
      </c>
      <c r="DT33" s="6"/>
      <c r="DU33" s="36" t="str">
        <f t="shared" si="36"/>
        <v/>
      </c>
      <c r="DV33" s="6"/>
      <c r="DW33" s="6"/>
      <c r="DX33" s="36" t="str">
        <f t="shared" si="37"/>
        <v/>
      </c>
      <c r="DY33" s="36"/>
      <c r="DZ33" s="6" t="str">
        <f t="shared" si="38"/>
        <v/>
      </c>
      <c r="EA33" s="7"/>
      <c r="EB33" s="6"/>
      <c r="EC33" s="6"/>
      <c r="ED33" s="36" t="str">
        <f t="shared" si="39"/>
        <v/>
      </c>
      <c r="EE33" s="6"/>
      <c r="EF33" s="6"/>
      <c r="EG33" s="32" t="str">
        <f t="shared" si="40"/>
        <v/>
      </c>
      <c r="EH33" s="5"/>
      <c r="EI33" s="32" t="str">
        <f t="shared" si="41"/>
        <v/>
      </c>
      <c r="EJ33" s="7"/>
      <c r="EK33" s="5"/>
      <c r="EL33" s="6"/>
      <c r="EM33" s="36" t="str">
        <f t="shared" si="62"/>
        <v/>
      </c>
      <c r="EN33" s="6"/>
      <c r="EO33" s="36" t="str">
        <f t="shared" si="42"/>
        <v/>
      </c>
      <c r="EP33" s="6"/>
      <c r="EQ33" s="36" t="str">
        <f t="shared" si="43"/>
        <v/>
      </c>
      <c r="ER33" s="6"/>
      <c r="ES33" s="6"/>
      <c r="ET33" s="36" t="str">
        <f t="shared" si="44"/>
        <v/>
      </c>
      <c r="EU33" s="36"/>
      <c r="EV33" s="6" t="str">
        <f t="shared" si="45"/>
        <v/>
      </c>
      <c r="EW33" s="7"/>
      <c r="EX33" s="6"/>
      <c r="EY33" s="6"/>
      <c r="EZ33" s="36" t="str">
        <f t="shared" si="46"/>
        <v/>
      </c>
      <c r="FA33" s="6"/>
      <c r="FB33" s="6"/>
      <c r="FC33" s="32" t="str">
        <f t="shared" si="47"/>
        <v/>
      </c>
      <c r="FD33" s="5"/>
      <c r="FE33" s="32" t="str">
        <f t="shared" si="48"/>
        <v/>
      </c>
      <c r="FF33" s="7"/>
      <c r="FG33" s="5"/>
      <c r="FH33" s="6"/>
      <c r="FI33" s="36" t="str">
        <f t="shared" si="63"/>
        <v/>
      </c>
      <c r="FJ33" s="6"/>
      <c r="FK33" s="36" t="str">
        <f t="shared" si="49"/>
        <v/>
      </c>
      <c r="FL33" s="6"/>
      <c r="FM33" s="36" t="str">
        <f t="shared" si="50"/>
        <v/>
      </c>
      <c r="FN33" s="6"/>
      <c r="FO33" s="6"/>
      <c r="FP33" s="36" t="str">
        <f t="shared" si="51"/>
        <v/>
      </c>
      <c r="FQ33" s="36"/>
      <c r="FR33" s="6" t="str">
        <f t="shared" si="52"/>
        <v/>
      </c>
      <c r="FS33" s="7"/>
      <c r="FT33" s="6"/>
      <c r="FU33" s="6"/>
      <c r="FV33" s="36" t="str">
        <f t="shared" si="53"/>
        <v/>
      </c>
      <c r="FW33" s="6"/>
      <c r="FX33" s="6"/>
      <c r="FY33" s="32" t="str">
        <f t="shared" si="54"/>
        <v/>
      </c>
      <c r="FZ33" s="5"/>
      <c r="GA33" s="32" t="str">
        <f t="shared" si="55"/>
        <v/>
      </c>
      <c r="GB33" s="7"/>
      <c r="GC33" s="5"/>
      <c r="GD33" s="6"/>
      <c r="GE33" s="36"/>
      <c r="GF33" s="6"/>
      <c r="GG33" s="36"/>
      <c r="GH33" s="6"/>
      <c r="GI33" s="6"/>
      <c r="GJ33" s="36"/>
      <c r="GK33" s="36"/>
      <c r="GL33" s="6"/>
      <c r="GM33" s="7"/>
      <c r="GN33" s="6"/>
      <c r="GO33" s="6"/>
      <c r="GP33" s="36"/>
      <c r="GQ33" s="6"/>
      <c r="GR33" s="6"/>
      <c r="GS33" s="32"/>
      <c r="GT33" s="5"/>
      <c r="GU33" s="32"/>
      <c r="GV33" s="7"/>
      <c r="GW33" s="5"/>
      <c r="GX33" s="5"/>
      <c r="GY33" s="7"/>
      <c r="GZ33" s="7"/>
      <c r="HA33" s="6"/>
      <c r="HB33" s="7"/>
      <c r="HC33" s="7"/>
      <c r="HD33" s="7"/>
      <c r="HE33" s="6"/>
      <c r="HF33" s="6"/>
      <c r="HG33" s="6"/>
      <c r="HH33" s="7"/>
      <c r="HI33" s="7"/>
      <c r="HJ33" s="7"/>
      <c r="HK33" s="5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</row>
    <row r="34" spans="1:240" ht="20.25" customHeight="1">
      <c r="A34" s="8"/>
      <c r="B34" s="7">
        <v>120002</v>
      </c>
      <c r="C34" s="6" t="s">
        <v>1334</v>
      </c>
      <c r="D34" s="10" t="s">
        <v>1821</v>
      </c>
      <c r="E34" s="7">
        <v>2</v>
      </c>
      <c r="F34" s="6" t="s">
        <v>2086</v>
      </c>
      <c r="G34" s="36" t="str">
        <f t="shared" si="56"/>
        <v>1</v>
      </c>
      <c r="H34" s="6" t="s">
        <v>2078</v>
      </c>
      <c r="I34" s="36" t="str">
        <f t="shared" si="0"/>
        <v>2</v>
      </c>
      <c r="J34" s="6" t="s">
        <v>2078</v>
      </c>
      <c r="K34" s="36" t="str">
        <f t="shared" si="1"/>
        <v>2</v>
      </c>
      <c r="L34" s="6">
        <v>100</v>
      </c>
      <c r="M34" s="6" t="s">
        <v>2044</v>
      </c>
      <c r="N34" s="36" t="str">
        <f t="shared" si="2"/>
        <v>11</v>
      </c>
      <c r="O34" s="36" t="s">
        <v>2093</v>
      </c>
      <c r="P34" s="6" t="str">
        <f t="shared" si="3"/>
        <v>2</v>
      </c>
      <c r="Q34" s="7">
        <v>140</v>
      </c>
      <c r="R34" s="6" t="b">
        <v>0</v>
      </c>
      <c r="S34" s="6" t="s">
        <v>2034</v>
      </c>
      <c r="T34" s="36" t="str">
        <f t="shared" si="4"/>
        <v>0</v>
      </c>
      <c r="U34" s="6">
        <v>0</v>
      </c>
      <c r="V34" s="6" t="s">
        <v>2286</v>
      </c>
      <c r="W34" s="32" t="str">
        <f t="shared" si="5"/>
        <v>1</v>
      </c>
      <c r="X34" s="5" t="s">
        <v>2034</v>
      </c>
      <c r="Y34" s="32" t="str">
        <f t="shared" si="6"/>
        <v>0</v>
      </c>
      <c r="Z34" s="7">
        <v>0</v>
      </c>
      <c r="AA34" s="5" t="b">
        <v>1</v>
      </c>
      <c r="AB34" s="6" t="s">
        <v>2088</v>
      </c>
      <c r="AC34" s="36" t="str">
        <f t="shared" si="57"/>
        <v>3</v>
      </c>
      <c r="AD34" s="6" t="s">
        <v>2078</v>
      </c>
      <c r="AE34" s="36" t="str">
        <f t="shared" si="7"/>
        <v>2</v>
      </c>
      <c r="AF34" s="6" t="s">
        <v>2078</v>
      </c>
      <c r="AG34" s="36" t="str">
        <f t="shared" si="8"/>
        <v>2</v>
      </c>
      <c r="AH34" s="6">
        <v>40</v>
      </c>
      <c r="AI34" s="6" t="s">
        <v>2063</v>
      </c>
      <c r="AJ34" s="36" t="str">
        <f t="shared" si="9"/>
        <v>30</v>
      </c>
      <c r="AK34" s="36" t="s">
        <v>2034</v>
      </c>
      <c r="AL34" s="6" t="str">
        <f t="shared" si="10"/>
        <v>0</v>
      </c>
      <c r="AM34" s="7">
        <v>0</v>
      </c>
      <c r="AN34" s="6" t="b">
        <v>0</v>
      </c>
      <c r="AO34" s="6" t="s">
        <v>2034</v>
      </c>
      <c r="AP34" s="36" t="str">
        <f t="shared" si="11"/>
        <v>0</v>
      </c>
      <c r="AQ34" s="6">
        <v>0</v>
      </c>
      <c r="AR34" s="6" t="s">
        <v>2034</v>
      </c>
      <c r="AS34" s="32" t="str">
        <f t="shared" si="12"/>
        <v>0</v>
      </c>
      <c r="AT34" s="5" t="s">
        <v>2299</v>
      </c>
      <c r="AU34" s="32" t="str">
        <f t="shared" si="13"/>
        <v>35</v>
      </c>
      <c r="AV34" s="7">
        <v>2</v>
      </c>
      <c r="AW34" s="7"/>
      <c r="AX34" s="5" t="b">
        <v>1</v>
      </c>
      <c r="AY34" s="6"/>
      <c r="AZ34" s="36" t="str">
        <f t="shared" si="58"/>
        <v/>
      </c>
      <c r="BA34" s="6"/>
      <c r="BB34" s="36" t="str">
        <f t="shared" si="14"/>
        <v/>
      </c>
      <c r="BC34" s="36"/>
      <c r="BD34" s="6"/>
      <c r="BE34" s="36" t="str">
        <f t="shared" si="15"/>
        <v/>
      </c>
      <c r="BF34" s="36"/>
      <c r="BG34" s="6"/>
      <c r="BH34" s="6"/>
      <c r="BI34" s="36" t="str">
        <f t="shared" si="16"/>
        <v/>
      </c>
      <c r="BJ34" s="36"/>
      <c r="BK34" s="6" t="str">
        <f t="shared" si="17"/>
        <v/>
      </c>
      <c r="BL34" s="7"/>
      <c r="BM34" s="6"/>
      <c r="BN34" s="6"/>
      <c r="BO34" s="36" t="str">
        <f t="shared" si="18"/>
        <v/>
      </c>
      <c r="BP34" s="6"/>
      <c r="BQ34" s="6"/>
      <c r="BR34" s="32" t="str">
        <f t="shared" si="19"/>
        <v/>
      </c>
      <c r="BS34" s="5"/>
      <c r="BT34" s="32" t="str">
        <f t="shared" si="20"/>
        <v/>
      </c>
      <c r="BU34" s="7"/>
      <c r="BV34" s="7"/>
      <c r="BW34" s="5"/>
      <c r="BX34" s="6"/>
      <c r="BY34" s="36" t="str">
        <f t="shared" si="59"/>
        <v/>
      </c>
      <c r="BZ34" s="6"/>
      <c r="CA34" s="36" t="str">
        <f t="shared" si="21"/>
        <v/>
      </c>
      <c r="CB34" s="6"/>
      <c r="CC34" s="36" t="str">
        <f t="shared" si="22"/>
        <v/>
      </c>
      <c r="CD34" s="6"/>
      <c r="CE34" s="6"/>
      <c r="CF34" s="36" t="str">
        <f t="shared" si="23"/>
        <v/>
      </c>
      <c r="CG34" s="36"/>
      <c r="CH34" s="6" t="str">
        <f t="shared" si="24"/>
        <v/>
      </c>
      <c r="CI34" s="7"/>
      <c r="CJ34" s="6"/>
      <c r="CK34" s="6"/>
      <c r="CL34" s="36" t="str">
        <f t="shared" si="25"/>
        <v/>
      </c>
      <c r="CM34" s="6"/>
      <c r="CN34" s="6"/>
      <c r="CO34" s="32" t="str">
        <f t="shared" si="26"/>
        <v/>
      </c>
      <c r="CP34" s="5"/>
      <c r="CQ34" s="32" t="str">
        <f t="shared" si="27"/>
        <v/>
      </c>
      <c r="CR34" s="7"/>
      <c r="CS34" s="5"/>
      <c r="CT34" s="6"/>
      <c r="CU34" s="36" t="str">
        <f t="shared" si="60"/>
        <v/>
      </c>
      <c r="CV34" s="6"/>
      <c r="CW34" s="36" t="str">
        <f t="shared" si="28"/>
        <v/>
      </c>
      <c r="CX34" s="6"/>
      <c r="CY34" s="36" t="str">
        <f t="shared" si="29"/>
        <v/>
      </c>
      <c r="CZ34" s="6"/>
      <c r="DA34" s="6"/>
      <c r="DB34" s="36" t="str">
        <f t="shared" si="30"/>
        <v/>
      </c>
      <c r="DC34" s="36"/>
      <c r="DD34" s="6" t="str">
        <f t="shared" si="31"/>
        <v/>
      </c>
      <c r="DE34" s="7"/>
      <c r="DF34" s="6"/>
      <c r="DG34" s="6"/>
      <c r="DH34" s="36" t="str">
        <f t="shared" si="32"/>
        <v/>
      </c>
      <c r="DI34" s="6"/>
      <c r="DJ34" s="6"/>
      <c r="DK34" s="32" t="str">
        <f t="shared" si="33"/>
        <v/>
      </c>
      <c r="DL34" s="5"/>
      <c r="DM34" s="32" t="str">
        <f t="shared" si="34"/>
        <v/>
      </c>
      <c r="DN34" s="7"/>
      <c r="DO34" s="5"/>
      <c r="DP34" s="6"/>
      <c r="DQ34" s="36" t="str">
        <f t="shared" si="61"/>
        <v/>
      </c>
      <c r="DR34" s="6"/>
      <c r="DS34" s="36" t="str">
        <f t="shared" si="35"/>
        <v/>
      </c>
      <c r="DT34" s="6"/>
      <c r="DU34" s="36" t="str">
        <f t="shared" si="36"/>
        <v/>
      </c>
      <c r="DV34" s="6"/>
      <c r="DW34" s="6"/>
      <c r="DX34" s="36" t="str">
        <f t="shared" si="37"/>
        <v/>
      </c>
      <c r="DY34" s="36"/>
      <c r="DZ34" s="6" t="str">
        <f t="shared" si="38"/>
        <v/>
      </c>
      <c r="EA34" s="7"/>
      <c r="EB34" s="6"/>
      <c r="EC34" s="6"/>
      <c r="ED34" s="36" t="str">
        <f t="shared" si="39"/>
        <v/>
      </c>
      <c r="EE34" s="6"/>
      <c r="EF34" s="6"/>
      <c r="EG34" s="32" t="str">
        <f t="shared" si="40"/>
        <v/>
      </c>
      <c r="EH34" s="5"/>
      <c r="EI34" s="32" t="str">
        <f t="shared" si="41"/>
        <v/>
      </c>
      <c r="EJ34" s="7"/>
      <c r="EK34" s="5"/>
      <c r="EL34" s="6"/>
      <c r="EM34" s="36" t="str">
        <f t="shared" si="62"/>
        <v/>
      </c>
      <c r="EN34" s="6"/>
      <c r="EO34" s="36" t="str">
        <f t="shared" si="42"/>
        <v/>
      </c>
      <c r="EP34" s="6"/>
      <c r="EQ34" s="36" t="str">
        <f t="shared" si="43"/>
        <v/>
      </c>
      <c r="ER34" s="6"/>
      <c r="ES34" s="6"/>
      <c r="ET34" s="36" t="str">
        <f t="shared" si="44"/>
        <v/>
      </c>
      <c r="EU34" s="36"/>
      <c r="EV34" s="6" t="str">
        <f t="shared" si="45"/>
        <v/>
      </c>
      <c r="EW34" s="7"/>
      <c r="EX34" s="6"/>
      <c r="EY34" s="6"/>
      <c r="EZ34" s="36" t="str">
        <f t="shared" si="46"/>
        <v/>
      </c>
      <c r="FA34" s="6"/>
      <c r="FB34" s="6"/>
      <c r="FC34" s="32" t="str">
        <f t="shared" si="47"/>
        <v/>
      </c>
      <c r="FD34" s="5"/>
      <c r="FE34" s="32" t="str">
        <f t="shared" si="48"/>
        <v/>
      </c>
      <c r="FF34" s="7"/>
      <c r="FG34" s="5"/>
      <c r="FH34" s="6"/>
      <c r="FI34" s="36" t="str">
        <f t="shared" si="63"/>
        <v/>
      </c>
      <c r="FJ34" s="6"/>
      <c r="FK34" s="36" t="str">
        <f t="shared" si="49"/>
        <v/>
      </c>
      <c r="FL34" s="6"/>
      <c r="FM34" s="36" t="str">
        <f t="shared" si="50"/>
        <v/>
      </c>
      <c r="FN34" s="6"/>
      <c r="FO34" s="6"/>
      <c r="FP34" s="36" t="str">
        <f t="shared" si="51"/>
        <v/>
      </c>
      <c r="FQ34" s="36"/>
      <c r="FR34" s="6" t="str">
        <f t="shared" si="52"/>
        <v/>
      </c>
      <c r="FS34" s="7"/>
      <c r="FT34" s="6"/>
      <c r="FU34" s="6"/>
      <c r="FV34" s="36" t="str">
        <f t="shared" si="53"/>
        <v/>
      </c>
      <c r="FW34" s="6"/>
      <c r="FX34" s="6"/>
      <c r="FY34" s="32" t="str">
        <f t="shared" si="54"/>
        <v/>
      </c>
      <c r="FZ34" s="5"/>
      <c r="GA34" s="32" t="str">
        <f t="shared" si="55"/>
        <v/>
      </c>
      <c r="GB34" s="7"/>
      <c r="GC34" s="5"/>
      <c r="GD34" s="6"/>
      <c r="GE34" s="36"/>
      <c r="GF34" s="6"/>
      <c r="GG34" s="36"/>
      <c r="GH34" s="6"/>
      <c r="GI34" s="6"/>
      <c r="GJ34" s="36"/>
      <c r="GK34" s="36"/>
      <c r="GL34" s="6"/>
      <c r="GM34" s="7"/>
      <c r="GN34" s="6"/>
      <c r="GO34" s="6"/>
      <c r="GP34" s="36"/>
      <c r="GQ34" s="6"/>
      <c r="GR34" s="6"/>
      <c r="GS34" s="32"/>
      <c r="GT34" s="5"/>
      <c r="GU34" s="32"/>
      <c r="GV34" s="7"/>
      <c r="GW34" s="5"/>
      <c r="GX34" s="5"/>
      <c r="GY34" s="7"/>
      <c r="GZ34" s="7"/>
      <c r="HA34" s="6"/>
      <c r="HB34" s="7"/>
      <c r="HC34" s="7"/>
      <c r="HD34" s="7"/>
      <c r="HE34" s="6"/>
      <c r="HF34" s="6"/>
      <c r="HG34" s="6"/>
      <c r="HH34" s="7"/>
      <c r="HI34" s="7"/>
      <c r="HJ34" s="7"/>
      <c r="HK34" s="5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</row>
    <row r="35" spans="1:240" ht="18" customHeight="1">
      <c r="A35" s="8"/>
      <c r="B35" s="5">
        <v>130001</v>
      </c>
      <c r="C35" s="6" t="s">
        <v>414</v>
      </c>
      <c r="D35" s="10" t="s">
        <v>1966</v>
      </c>
      <c r="E35" s="7">
        <v>2</v>
      </c>
      <c r="F35" s="6" t="s">
        <v>2086</v>
      </c>
      <c r="G35" s="36" t="str">
        <f t="shared" si="56"/>
        <v>1</v>
      </c>
      <c r="H35" s="6" t="s">
        <v>2078</v>
      </c>
      <c r="I35" s="36" t="str">
        <f t="shared" si="0"/>
        <v>2</v>
      </c>
      <c r="J35" s="6" t="s">
        <v>2078</v>
      </c>
      <c r="K35" s="36" t="str">
        <f t="shared" si="1"/>
        <v>2</v>
      </c>
      <c r="L35" s="6">
        <v>100</v>
      </c>
      <c r="M35" s="6" t="s">
        <v>2051</v>
      </c>
      <c r="N35" s="36" t="str">
        <f t="shared" si="2"/>
        <v>18</v>
      </c>
      <c r="O35" s="36" t="s">
        <v>2093</v>
      </c>
      <c r="P35" s="6" t="str">
        <f t="shared" si="3"/>
        <v>2</v>
      </c>
      <c r="Q35" s="7">
        <v>60</v>
      </c>
      <c r="R35" s="6" t="b">
        <v>0</v>
      </c>
      <c r="S35" s="6" t="s">
        <v>2034</v>
      </c>
      <c r="T35" s="36" t="str">
        <f t="shared" si="4"/>
        <v>0</v>
      </c>
      <c r="U35" s="6">
        <v>0</v>
      </c>
      <c r="V35" s="6" t="s">
        <v>2286</v>
      </c>
      <c r="W35" s="32" t="str">
        <f t="shared" si="5"/>
        <v>1</v>
      </c>
      <c r="X35" s="5" t="s">
        <v>2034</v>
      </c>
      <c r="Y35" s="32" t="str">
        <f t="shared" si="6"/>
        <v>0</v>
      </c>
      <c r="Z35" s="7">
        <v>0</v>
      </c>
      <c r="AA35" s="5" t="b">
        <v>1</v>
      </c>
      <c r="AB35" s="6"/>
      <c r="AC35" s="36" t="str">
        <f t="shared" si="57"/>
        <v/>
      </c>
      <c r="AD35" s="6"/>
      <c r="AE35" s="36" t="str">
        <f t="shared" si="7"/>
        <v/>
      </c>
      <c r="AF35" s="6"/>
      <c r="AG35" s="36" t="str">
        <f t="shared" si="8"/>
        <v/>
      </c>
      <c r="AH35" s="6"/>
      <c r="AI35" s="6"/>
      <c r="AJ35" s="36" t="str">
        <f t="shared" si="9"/>
        <v/>
      </c>
      <c r="AK35" s="36"/>
      <c r="AL35" s="6" t="str">
        <f t="shared" si="10"/>
        <v/>
      </c>
      <c r="AM35" s="7"/>
      <c r="AN35" s="6"/>
      <c r="AO35" s="6"/>
      <c r="AP35" s="36" t="str">
        <f t="shared" si="11"/>
        <v/>
      </c>
      <c r="AQ35" s="6"/>
      <c r="AR35" s="6"/>
      <c r="AS35" s="32" t="str">
        <f t="shared" si="12"/>
        <v/>
      </c>
      <c r="AT35" s="5"/>
      <c r="AU35" s="32" t="str">
        <f t="shared" si="13"/>
        <v/>
      </c>
      <c r="AV35" s="7"/>
      <c r="AW35" s="7"/>
      <c r="AX35" s="5"/>
      <c r="AY35" s="6"/>
      <c r="AZ35" s="36" t="str">
        <f t="shared" si="58"/>
        <v/>
      </c>
      <c r="BA35" s="6"/>
      <c r="BB35" s="36" t="str">
        <f t="shared" si="14"/>
        <v/>
      </c>
      <c r="BC35" s="36"/>
      <c r="BD35" s="6"/>
      <c r="BE35" s="36" t="str">
        <f t="shared" si="15"/>
        <v/>
      </c>
      <c r="BF35" s="36"/>
      <c r="BG35" s="6"/>
      <c r="BH35" s="6"/>
      <c r="BI35" s="36" t="str">
        <f t="shared" si="16"/>
        <v/>
      </c>
      <c r="BJ35" s="36"/>
      <c r="BK35" s="6" t="str">
        <f t="shared" si="17"/>
        <v/>
      </c>
      <c r="BL35" s="7"/>
      <c r="BM35" s="6"/>
      <c r="BN35" s="6"/>
      <c r="BO35" s="36" t="str">
        <f t="shared" si="18"/>
        <v/>
      </c>
      <c r="BP35" s="6"/>
      <c r="BQ35" s="6"/>
      <c r="BR35" s="32" t="str">
        <f t="shared" si="19"/>
        <v/>
      </c>
      <c r="BS35" s="5"/>
      <c r="BT35" s="32" t="str">
        <f t="shared" si="20"/>
        <v/>
      </c>
      <c r="BU35" s="7"/>
      <c r="BV35" s="7"/>
      <c r="BW35" s="5"/>
      <c r="BX35" s="6"/>
      <c r="BY35" s="36" t="str">
        <f t="shared" si="59"/>
        <v/>
      </c>
      <c r="BZ35" s="6"/>
      <c r="CA35" s="36" t="str">
        <f t="shared" si="21"/>
        <v/>
      </c>
      <c r="CB35" s="6"/>
      <c r="CC35" s="36" t="str">
        <f t="shared" si="22"/>
        <v/>
      </c>
      <c r="CD35" s="6"/>
      <c r="CE35" s="6"/>
      <c r="CF35" s="36" t="str">
        <f t="shared" si="23"/>
        <v/>
      </c>
      <c r="CG35" s="36"/>
      <c r="CH35" s="6" t="str">
        <f t="shared" si="24"/>
        <v/>
      </c>
      <c r="CI35" s="7"/>
      <c r="CJ35" s="6"/>
      <c r="CK35" s="6"/>
      <c r="CL35" s="36" t="str">
        <f t="shared" si="25"/>
        <v/>
      </c>
      <c r="CM35" s="6"/>
      <c r="CN35" s="6"/>
      <c r="CO35" s="32" t="str">
        <f t="shared" si="26"/>
        <v/>
      </c>
      <c r="CP35" s="5"/>
      <c r="CQ35" s="32" t="str">
        <f t="shared" si="27"/>
        <v/>
      </c>
      <c r="CR35" s="7"/>
      <c r="CS35" s="5"/>
      <c r="CT35" s="6"/>
      <c r="CU35" s="36" t="str">
        <f t="shared" si="60"/>
        <v/>
      </c>
      <c r="CV35" s="6"/>
      <c r="CW35" s="36" t="str">
        <f t="shared" si="28"/>
        <v/>
      </c>
      <c r="CX35" s="6"/>
      <c r="CY35" s="36" t="str">
        <f t="shared" si="29"/>
        <v/>
      </c>
      <c r="CZ35" s="6"/>
      <c r="DA35" s="6"/>
      <c r="DB35" s="36" t="str">
        <f t="shared" si="30"/>
        <v/>
      </c>
      <c r="DC35" s="36"/>
      <c r="DD35" s="6" t="str">
        <f t="shared" si="31"/>
        <v/>
      </c>
      <c r="DE35" s="7"/>
      <c r="DF35" s="6"/>
      <c r="DG35" s="6"/>
      <c r="DH35" s="36" t="str">
        <f t="shared" si="32"/>
        <v/>
      </c>
      <c r="DI35" s="6"/>
      <c r="DJ35" s="6"/>
      <c r="DK35" s="32" t="str">
        <f t="shared" si="33"/>
        <v/>
      </c>
      <c r="DL35" s="5"/>
      <c r="DM35" s="32" t="str">
        <f t="shared" si="34"/>
        <v/>
      </c>
      <c r="DN35" s="7"/>
      <c r="DO35" s="5"/>
      <c r="DP35" s="6"/>
      <c r="DQ35" s="36" t="str">
        <f t="shared" si="61"/>
        <v/>
      </c>
      <c r="DR35" s="6"/>
      <c r="DS35" s="36" t="str">
        <f t="shared" si="35"/>
        <v/>
      </c>
      <c r="DT35" s="6"/>
      <c r="DU35" s="36" t="str">
        <f t="shared" si="36"/>
        <v/>
      </c>
      <c r="DV35" s="6"/>
      <c r="DW35" s="6"/>
      <c r="DX35" s="36" t="str">
        <f t="shared" si="37"/>
        <v/>
      </c>
      <c r="DY35" s="36"/>
      <c r="DZ35" s="6" t="str">
        <f t="shared" si="38"/>
        <v/>
      </c>
      <c r="EA35" s="7"/>
      <c r="EB35" s="6"/>
      <c r="EC35" s="6"/>
      <c r="ED35" s="36" t="str">
        <f t="shared" si="39"/>
        <v/>
      </c>
      <c r="EE35" s="6"/>
      <c r="EF35" s="6"/>
      <c r="EG35" s="32" t="str">
        <f t="shared" si="40"/>
        <v/>
      </c>
      <c r="EH35" s="5"/>
      <c r="EI35" s="32" t="str">
        <f t="shared" si="41"/>
        <v/>
      </c>
      <c r="EJ35" s="7"/>
      <c r="EK35" s="5"/>
      <c r="EL35" s="6"/>
      <c r="EM35" s="36" t="str">
        <f t="shared" si="62"/>
        <v/>
      </c>
      <c r="EN35" s="6"/>
      <c r="EO35" s="36" t="str">
        <f t="shared" si="42"/>
        <v/>
      </c>
      <c r="EP35" s="6"/>
      <c r="EQ35" s="36" t="str">
        <f t="shared" si="43"/>
        <v/>
      </c>
      <c r="ER35" s="6"/>
      <c r="ES35" s="6"/>
      <c r="ET35" s="36" t="str">
        <f t="shared" si="44"/>
        <v/>
      </c>
      <c r="EU35" s="36"/>
      <c r="EV35" s="6" t="str">
        <f t="shared" si="45"/>
        <v/>
      </c>
      <c r="EW35" s="7"/>
      <c r="EX35" s="6"/>
      <c r="EY35" s="6"/>
      <c r="EZ35" s="36" t="str">
        <f t="shared" si="46"/>
        <v/>
      </c>
      <c r="FA35" s="6"/>
      <c r="FB35" s="6"/>
      <c r="FC35" s="32" t="str">
        <f t="shared" si="47"/>
        <v/>
      </c>
      <c r="FD35" s="5"/>
      <c r="FE35" s="32" t="str">
        <f t="shared" si="48"/>
        <v/>
      </c>
      <c r="FF35" s="7"/>
      <c r="FG35" s="5"/>
      <c r="FH35" s="6"/>
      <c r="FI35" s="36" t="str">
        <f t="shared" si="63"/>
        <v/>
      </c>
      <c r="FJ35" s="6"/>
      <c r="FK35" s="36" t="str">
        <f t="shared" si="49"/>
        <v/>
      </c>
      <c r="FL35" s="6"/>
      <c r="FM35" s="36" t="str">
        <f t="shared" si="50"/>
        <v/>
      </c>
      <c r="FN35" s="6"/>
      <c r="FO35" s="6"/>
      <c r="FP35" s="36" t="str">
        <f t="shared" si="51"/>
        <v/>
      </c>
      <c r="FQ35" s="36"/>
      <c r="FR35" s="6" t="str">
        <f t="shared" si="52"/>
        <v/>
      </c>
      <c r="FS35" s="7"/>
      <c r="FT35" s="6"/>
      <c r="FU35" s="6"/>
      <c r="FV35" s="36" t="str">
        <f t="shared" si="53"/>
        <v/>
      </c>
      <c r="FW35" s="6"/>
      <c r="FX35" s="6"/>
      <c r="FY35" s="32" t="str">
        <f t="shared" si="54"/>
        <v/>
      </c>
      <c r="FZ35" s="5"/>
      <c r="GA35" s="32" t="str">
        <f t="shared" si="55"/>
        <v/>
      </c>
      <c r="GB35" s="7"/>
      <c r="GC35" s="5"/>
      <c r="GD35" s="6"/>
      <c r="GE35" s="36"/>
      <c r="GF35" s="6"/>
      <c r="GG35" s="36"/>
      <c r="GH35" s="6"/>
      <c r="GI35" s="6"/>
      <c r="GJ35" s="36"/>
      <c r="GK35" s="36"/>
      <c r="GL35" s="6"/>
      <c r="GM35" s="7"/>
      <c r="GN35" s="6"/>
      <c r="GO35" s="6"/>
      <c r="GP35" s="36"/>
      <c r="GQ35" s="6"/>
      <c r="GR35" s="6"/>
      <c r="GS35" s="32"/>
      <c r="GT35" s="5"/>
      <c r="GU35" s="32"/>
      <c r="GV35" s="7"/>
      <c r="GW35" s="5"/>
      <c r="GX35" s="5"/>
      <c r="GY35" s="7"/>
      <c r="GZ35" s="7"/>
      <c r="HA35" s="6"/>
      <c r="HB35" s="7"/>
      <c r="HC35" s="7"/>
      <c r="HD35" s="7"/>
      <c r="HE35" s="6"/>
      <c r="HF35" s="6"/>
      <c r="HG35" s="6"/>
      <c r="HH35" s="7"/>
      <c r="HI35" s="7"/>
      <c r="HJ35" s="7"/>
      <c r="HK35" s="5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</row>
    <row r="36" spans="1:240" ht="18" customHeight="1">
      <c r="A36" s="8"/>
      <c r="B36" s="5">
        <v>130002</v>
      </c>
      <c r="C36" s="6" t="s">
        <v>1335</v>
      </c>
      <c r="D36" s="10" t="s">
        <v>1955</v>
      </c>
      <c r="E36" s="7">
        <v>2</v>
      </c>
      <c r="F36" s="6" t="s">
        <v>2086</v>
      </c>
      <c r="G36" s="36" t="str">
        <f t="shared" si="56"/>
        <v>1</v>
      </c>
      <c r="H36" s="6" t="s">
        <v>2078</v>
      </c>
      <c r="I36" s="36" t="str">
        <f t="shared" si="0"/>
        <v>2</v>
      </c>
      <c r="J36" s="6" t="s">
        <v>2078</v>
      </c>
      <c r="K36" s="36" t="str">
        <f t="shared" si="1"/>
        <v>2</v>
      </c>
      <c r="L36" s="6">
        <v>100</v>
      </c>
      <c r="M36" s="6" t="s">
        <v>2051</v>
      </c>
      <c r="N36" s="36" t="str">
        <f t="shared" si="2"/>
        <v>18</v>
      </c>
      <c r="O36" s="36" t="s">
        <v>2093</v>
      </c>
      <c r="P36" s="6" t="str">
        <f t="shared" si="3"/>
        <v>2</v>
      </c>
      <c r="Q36" s="7">
        <v>70</v>
      </c>
      <c r="R36" s="6" t="b">
        <v>0</v>
      </c>
      <c r="S36" s="6" t="s">
        <v>2034</v>
      </c>
      <c r="T36" s="36" t="str">
        <f t="shared" si="4"/>
        <v>0</v>
      </c>
      <c r="U36" s="6">
        <v>0</v>
      </c>
      <c r="V36" s="6" t="s">
        <v>2286</v>
      </c>
      <c r="W36" s="32" t="str">
        <f t="shared" si="5"/>
        <v>1</v>
      </c>
      <c r="X36" s="5" t="s">
        <v>2034</v>
      </c>
      <c r="Y36" s="32" t="str">
        <f t="shared" si="6"/>
        <v>0</v>
      </c>
      <c r="Z36" s="7">
        <v>0</v>
      </c>
      <c r="AA36" s="5" t="b">
        <v>1</v>
      </c>
      <c r="AB36" s="6" t="s">
        <v>2088</v>
      </c>
      <c r="AC36" s="36" t="str">
        <f t="shared" si="57"/>
        <v>3</v>
      </c>
      <c r="AD36" s="6" t="s">
        <v>2078</v>
      </c>
      <c r="AE36" s="36" t="str">
        <f t="shared" si="7"/>
        <v>2</v>
      </c>
      <c r="AF36" s="6" t="s">
        <v>2078</v>
      </c>
      <c r="AG36" s="36" t="str">
        <f t="shared" si="8"/>
        <v>2</v>
      </c>
      <c r="AH36" s="6">
        <v>100</v>
      </c>
      <c r="AI36" s="6" t="s">
        <v>2063</v>
      </c>
      <c r="AJ36" s="36" t="str">
        <f t="shared" si="9"/>
        <v>30</v>
      </c>
      <c r="AK36" s="36" t="s">
        <v>2093</v>
      </c>
      <c r="AL36" s="6" t="str">
        <f t="shared" si="10"/>
        <v>2</v>
      </c>
      <c r="AM36" s="7">
        <v>46</v>
      </c>
      <c r="AN36" s="6" t="b">
        <v>0</v>
      </c>
      <c r="AO36" s="6" t="s">
        <v>2034</v>
      </c>
      <c r="AP36" s="36" t="str">
        <f t="shared" si="11"/>
        <v>0</v>
      </c>
      <c r="AQ36" s="6">
        <v>0</v>
      </c>
      <c r="AR36" s="6" t="s">
        <v>2034</v>
      </c>
      <c r="AS36" s="32" t="str">
        <f t="shared" si="12"/>
        <v>0</v>
      </c>
      <c r="AT36" s="5" t="s">
        <v>2282</v>
      </c>
      <c r="AU36" s="32" t="str">
        <f t="shared" si="13"/>
        <v>71</v>
      </c>
      <c r="AV36" s="7">
        <v>2</v>
      </c>
      <c r="AW36" s="7"/>
      <c r="AX36" s="5" t="b">
        <v>1</v>
      </c>
      <c r="AY36" s="6"/>
      <c r="AZ36" s="36" t="str">
        <f t="shared" si="58"/>
        <v/>
      </c>
      <c r="BA36" s="6"/>
      <c r="BB36" s="36" t="str">
        <f t="shared" si="14"/>
        <v/>
      </c>
      <c r="BC36" s="36"/>
      <c r="BD36" s="6"/>
      <c r="BE36" s="36" t="str">
        <f t="shared" si="15"/>
        <v/>
      </c>
      <c r="BF36" s="36"/>
      <c r="BG36" s="6"/>
      <c r="BH36" s="6"/>
      <c r="BI36" s="36" t="str">
        <f t="shared" si="16"/>
        <v/>
      </c>
      <c r="BJ36" s="36"/>
      <c r="BK36" s="6" t="str">
        <f t="shared" si="17"/>
        <v/>
      </c>
      <c r="BL36" s="7"/>
      <c r="BM36" s="6"/>
      <c r="BN36" s="6"/>
      <c r="BO36" s="36" t="str">
        <f t="shared" si="18"/>
        <v/>
      </c>
      <c r="BP36" s="6"/>
      <c r="BQ36" s="6"/>
      <c r="BR36" s="32" t="str">
        <f t="shared" si="19"/>
        <v/>
      </c>
      <c r="BS36" s="5"/>
      <c r="BT36" s="32" t="str">
        <f t="shared" si="20"/>
        <v/>
      </c>
      <c r="BU36" s="7"/>
      <c r="BV36" s="7"/>
      <c r="BW36" s="5"/>
      <c r="BX36" s="6"/>
      <c r="BY36" s="36" t="str">
        <f t="shared" si="59"/>
        <v/>
      </c>
      <c r="BZ36" s="6"/>
      <c r="CA36" s="36" t="str">
        <f t="shared" si="21"/>
        <v/>
      </c>
      <c r="CB36" s="6"/>
      <c r="CC36" s="36" t="str">
        <f t="shared" si="22"/>
        <v/>
      </c>
      <c r="CD36" s="6"/>
      <c r="CE36" s="6"/>
      <c r="CF36" s="36" t="str">
        <f t="shared" si="23"/>
        <v/>
      </c>
      <c r="CG36" s="36"/>
      <c r="CH36" s="6" t="str">
        <f t="shared" si="24"/>
        <v/>
      </c>
      <c r="CI36" s="7"/>
      <c r="CJ36" s="6"/>
      <c r="CK36" s="6"/>
      <c r="CL36" s="36" t="str">
        <f t="shared" si="25"/>
        <v/>
      </c>
      <c r="CM36" s="6"/>
      <c r="CN36" s="6"/>
      <c r="CO36" s="32" t="str">
        <f t="shared" si="26"/>
        <v/>
      </c>
      <c r="CP36" s="5"/>
      <c r="CQ36" s="32" t="str">
        <f t="shared" si="27"/>
        <v/>
      </c>
      <c r="CR36" s="7"/>
      <c r="CS36" s="5"/>
      <c r="CT36" s="6"/>
      <c r="CU36" s="36" t="str">
        <f t="shared" si="60"/>
        <v/>
      </c>
      <c r="CV36" s="6"/>
      <c r="CW36" s="36" t="str">
        <f t="shared" si="28"/>
        <v/>
      </c>
      <c r="CX36" s="6"/>
      <c r="CY36" s="36" t="str">
        <f t="shared" si="29"/>
        <v/>
      </c>
      <c r="CZ36" s="6"/>
      <c r="DA36" s="6"/>
      <c r="DB36" s="36" t="str">
        <f t="shared" si="30"/>
        <v/>
      </c>
      <c r="DC36" s="36"/>
      <c r="DD36" s="6" t="str">
        <f t="shared" si="31"/>
        <v/>
      </c>
      <c r="DE36" s="7"/>
      <c r="DF36" s="6"/>
      <c r="DG36" s="6"/>
      <c r="DH36" s="36" t="str">
        <f t="shared" si="32"/>
        <v/>
      </c>
      <c r="DI36" s="6"/>
      <c r="DJ36" s="6"/>
      <c r="DK36" s="32" t="str">
        <f t="shared" si="33"/>
        <v/>
      </c>
      <c r="DL36" s="5"/>
      <c r="DM36" s="32" t="str">
        <f t="shared" si="34"/>
        <v/>
      </c>
      <c r="DN36" s="7"/>
      <c r="DO36" s="5"/>
      <c r="DP36" s="6"/>
      <c r="DQ36" s="36" t="str">
        <f t="shared" si="61"/>
        <v/>
      </c>
      <c r="DR36" s="6"/>
      <c r="DS36" s="36" t="str">
        <f t="shared" si="35"/>
        <v/>
      </c>
      <c r="DT36" s="6"/>
      <c r="DU36" s="36" t="str">
        <f t="shared" si="36"/>
        <v/>
      </c>
      <c r="DV36" s="6"/>
      <c r="DW36" s="6"/>
      <c r="DX36" s="36" t="str">
        <f t="shared" si="37"/>
        <v/>
      </c>
      <c r="DY36" s="36"/>
      <c r="DZ36" s="6" t="str">
        <f t="shared" si="38"/>
        <v/>
      </c>
      <c r="EA36" s="7"/>
      <c r="EB36" s="6"/>
      <c r="EC36" s="6"/>
      <c r="ED36" s="36" t="str">
        <f t="shared" si="39"/>
        <v/>
      </c>
      <c r="EE36" s="6"/>
      <c r="EF36" s="6"/>
      <c r="EG36" s="32" t="str">
        <f t="shared" si="40"/>
        <v/>
      </c>
      <c r="EH36" s="5"/>
      <c r="EI36" s="32" t="str">
        <f t="shared" si="41"/>
        <v/>
      </c>
      <c r="EJ36" s="7"/>
      <c r="EK36" s="5"/>
      <c r="EL36" s="6"/>
      <c r="EM36" s="36" t="str">
        <f t="shared" si="62"/>
        <v/>
      </c>
      <c r="EN36" s="6"/>
      <c r="EO36" s="36" t="str">
        <f t="shared" si="42"/>
        <v/>
      </c>
      <c r="EP36" s="6"/>
      <c r="EQ36" s="36" t="str">
        <f t="shared" si="43"/>
        <v/>
      </c>
      <c r="ER36" s="6"/>
      <c r="ES36" s="6"/>
      <c r="ET36" s="36" t="str">
        <f t="shared" si="44"/>
        <v/>
      </c>
      <c r="EU36" s="36"/>
      <c r="EV36" s="6" t="str">
        <f t="shared" si="45"/>
        <v/>
      </c>
      <c r="EW36" s="7"/>
      <c r="EX36" s="6"/>
      <c r="EY36" s="6"/>
      <c r="EZ36" s="36" t="str">
        <f t="shared" si="46"/>
        <v/>
      </c>
      <c r="FA36" s="6"/>
      <c r="FB36" s="6"/>
      <c r="FC36" s="32" t="str">
        <f t="shared" si="47"/>
        <v/>
      </c>
      <c r="FD36" s="5"/>
      <c r="FE36" s="32" t="str">
        <f t="shared" si="48"/>
        <v/>
      </c>
      <c r="FF36" s="7"/>
      <c r="FG36" s="5"/>
      <c r="FH36" s="6"/>
      <c r="FI36" s="36" t="str">
        <f t="shared" si="63"/>
        <v/>
      </c>
      <c r="FJ36" s="6"/>
      <c r="FK36" s="36" t="str">
        <f t="shared" si="49"/>
        <v/>
      </c>
      <c r="FL36" s="6"/>
      <c r="FM36" s="36" t="str">
        <f t="shared" si="50"/>
        <v/>
      </c>
      <c r="FN36" s="6"/>
      <c r="FO36" s="6"/>
      <c r="FP36" s="36" t="str">
        <f t="shared" si="51"/>
        <v/>
      </c>
      <c r="FQ36" s="36"/>
      <c r="FR36" s="6" t="str">
        <f t="shared" si="52"/>
        <v/>
      </c>
      <c r="FS36" s="7"/>
      <c r="FT36" s="6"/>
      <c r="FU36" s="6"/>
      <c r="FV36" s="36" t="str">
        <f t="shared" si="53"/>
        <v/>
      </c>
      <c r="FW36" s="6"/>
      <c r="FX36" s="6"/>
      <c r="FY36" s="32" t="str">
        <f t="shared" si="54"/>
        <v/>
      </c>
      <c r="FZ36" s="5"/>
      <c r="GA36" s="32" t="str">
        <f t="shared" si="55"/>
        <v/>
      </c>
      <c r="GB36" s="7"/>
      <c r="GC36" s="5"/>
      <c r="GD36" s="6"/>
      <c r="GE36" s="36"/>
      <c r="GF36" s="6"/>
      <c r="GG36" s="36"/>
      <c r="GH36" s="6"/>
      <c r="GI36" s="6"/>
      <c r="GJ36" s="36"/>
      <c r="GK36" s="36"/>
      <c r="GL36" s="6"/>
      <c r="GM36" s="7"/>
      <c r="GN36" s="6"/>
      <c r="GO36" s="6"/>
      <c r="GP36" s="36"/>
      <c r="GQ36" s="6"/>
      <c r="GR36" s="6"/>
      <c r="GS36" s="32"/>
      <c r="GT36" s="5"/>
      <c r="GU36" s="32"/>
      <c r="GV36" s="7"/>
      <c r="GW36" s="5"/>
      <c r="GX36" s="5"/>
      <c r="GY36" s="7"/>
      <c r="GZ36" s="7"/>
      <c r="HA36" s="6"/>
      <c r="HB36" s="7"/>
      <c r="HC36" s="7"/>
      <c r="HD36" s="7"/>
      <c r="HE36" s="6"/>
      <c r="HF36" s="6"/>
      <c r="HG36" s="6"/>
      <c r="HH36" s="7"/>
      <c r="HI36" s="7"/>
      <c r="HJ36" s="7"/>
      <c r="HK36" s="5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</row>
    <row r="37" spans="1:240" ht="18.75" customHeight="1">
      <c r="A37" s="8"/>
      <c r="B37" s="7">
        <v>140001</v>
      </c>
      <c r="C37" s="6" t="s">
        <v>415</v>
      </c>
      <c r="D37" s="10" t="s">
        <v>1967</v>
      </c>
      <c r="E37" s="7">
        <v>2</v>
      </c>
      <c r="F37" s="6" t="s">
        <v>2086</v>
      </c>
      <c r="G37" s="36" t="str">
        <f t="shared" si="56"/>
        <v>1</v>
      </c>
      <c r="H37" s="6" t="s">
        <v>2078</v>
      </c>
      <c r="I37" s="36" t="str">
        <f t="shared" si="0"/>
        <v>2</v>
      </c>
      <c r="J37" s="6" t="s">
        <v>2078</v>
      </c>
      <c r="K37" s="36" t="str">
        <f t="shared" si="1"/>
        <v>2</v>
      </c>
      <c r="L37" s="6">
        <v>100</v>
      </c>
      <c r="M37" s="6" t="s">
        <v>2054</v>
      </c>
      <c r="N37" s="36" t="str">
        <f t="shared" si="2"/>
        <v>21</v>
      </c>
      <c r="O37" s="36" t="s">
        <v>2093</v>
      </c>
      <c r="P37" s="6" t="str">
        <f t="shared" si="3"/>
        <v>2</v>
      </c>
      <c r="Q37" s="7">
        <v>150</v>
      </c>
      <c r="R37" s="6" t="b">
        <v>0</v>
      </c>
      <c r="S37" s="6" t="s">
        <v>2034</v>
      </c>
      <c r="T37" s="36" t="str">
        <f t="shared" si="4"/>
        <v>0</v>
      </c>
      <c r="U37" s="6">
        <v>0</v>
      </c>
      <c r="V37" s="6" t="s">
        <v>2286</v>
      </c>
      <c r="W37" s="32" t="str">
        <f t="shared" si="5"/>
        <v>1</v>
      </c>
      <c r="X37" s="5" t="s">
        <v>2034</v>
      </c>
      <c r="Y37" s="32" t="str">
        <f t="shared" si="6"/>
        <v>0</v>
      </c>
      <c r="Z37" s="7">
        <v>0</v>
      </c>
      <c r="AA37" s="5" t="b">
        <v>1</v>
      </c>
      <c r="AB37" s="6"/>
      <c r="AC37" s="36" t="str">
        <f t="shared" si="57"/>
        <v/>
      </c>
      <c r="AD37" s="6"/>
      <c r="AE37" s="36" t="str">
        <f t="shared" si="7"/>
        <v/>
      </c>
      <c r="AF37" s="6"/>
      <c r="AG37" s="36" t="str">
        <f t="shared" si="8"/>
        <v/>
      </c>
      <c r="AH37" s="6"/>
      <c r="AI37" s="6"/>
      <c r="AJ37" s="36" t="str">
        <f t="shared" si="9"/>
        <v/>
      </c>
      <c r="AK37" s="36"/>
      <c r="AL37" s="6" t="str">
        <f t="shared" si="10"/>
        <v/>
      </c>
      <c r="AM37" s="7"/>
      <c r="AN37" s="6"/>
      <c r="AO37" s="6"/>
      <c r="AP37" s="36" t="str">
        <f t="shared" si="11"/>
        <v/>
      </c>
      <c r="AQ37" s="6"/>
      <c r="AR37" s="6"/>
      <c r="AS37" s="32" t="str">
        <f t="shared" si="12"/>
        <v/>
      </c>
      <c r="AT37" s="5"/>
      <c r="AU37" s="32" t="str">
        <f t="shared" si="13"/>
        <v/>
      </c>
      <c r="AV37" s="7"/>
      <c r="AW37" s="7"/>
      <c r="AX37" s="5"/>
      <c r="AY37" s="6"/>
      <c r="AZ37" s="36" t="str">
        <f t="shared" si="58"/>
        <v/>
      </c>
      <c r="BA37" s="6"/>
      <c r="BB37" s="36" t="str">
        <f t="shared" si="14"/>
        <v/>
      </c>
      <c r="BC37" s="36"/>
      <c r="BD37" s="6"/>
      <c r="BE37" s="36" t="str">
        <f t="shared" si="15"/>
        <v/>
      </c>
      <c r="BF37" s="36"/>
      <c r="BG37" s="6"/>
      <c r="BH37" s="6"/>
      <c r="BI37" s="36" t="str">
        <f t="shared" si="16"/>
        <v/>
      </c>
      <c r="BJ37" s="36"/>
      <c r="BK37" s="6" t="str">
        <f t="shared" si="17"/>
        <v/>
      </c>
      <c r="BL37" s="7"/>
      <c r="BM37" s="6"/>
      <c r="BN37" s="6"/>
      <c r="BO37" s="36" t="str">
        <f t="shared" si="18"/>
        <v/>
      </c>
      <c r="BP37" s="6"/>
      <c r="BQ37" s="6"/>
      <c r="BR37" s="32" t="str">
        <f t="shared" si="19"/>
        <v/>
      </c>
      <c r="BS37" s="5"/>
      <c r="BT37" s="32" t="str">
        <f t="shared" si="20"/>
        <v/>
      </c>
      <c r="BU37" s="7"/>
      <c r="BV37" s="7"/>
      <c r="BW37" s="5"/>
      <c r="BX37" s="6"/>
      <c r="BY37" s="36" t="str">
        <f t="shared" si="59"/>
        <v/>
      </c>
      <c r="BZ37" s="6"/>
      <c r="CA37" s="36" t="str">
        <f t="shared" si="21"/>
        <v/>
      </c>
      <c r="CB37" s="6"/>
      <c r="CC37" s="36" t="str">
        <f t="shared" si="22"/>
        <v/>
      </c>
      <c r="CD37" s="6"/>
      <c r="CE37" s="6"/>
      <c r="CF37" s="36" t="str">
        <f t="shared" si="23"/>
        <v/>
      </c>
      <c r="CG37" s="36"/>
      <c r="CH37" s="6" t="str">
        <f t="shared" si="24"/>
        <v/>
      </c>
      <c r="CI37" s="7"/>
      <c r="CJ37" s="6"/>
      <c r="CK37" s="6"/>
      <c r="CL37" s="36" t="str">
        <f t="shared" si="25"/>
        <v/>
      </c>
      <c r="CM37" s="6"/>
      <c r="CN37" s="6"/>
      <c r="CO37" s="32" t="str">
        <f t="shared" si="26"/>
        <v/>
      </c>
      <c r="CP37" s="5"/>
      <c r="CQ37" s="32" t="str">
        <f t="shared" si="27"/>
        <v/>
      </c>
      <c r="CR37" s="7"/>
      <c r="CS37" s="5"/>
      <c r="CT37" s="6"/>
      <c r="CU37" s="36" t="str">
        <f t="shared" si="60"/>
        <v/>
      </c>
      <c r="CV37" s="6"/>
      <c r="CW37" s="36" t="str">
        <f t="shared" si="28"/>
        <v/>
      </c>
      <c r="CX37" s="6"/>
      <c r="CY37" s="36" t="str">
        <f t="shared" si="29"/>
        <v/>
      </c>
      <c r="CZ37" s="6"/>
      <c r="DA37" s="6"/>
      <c r="DB37" s="36" t="str">
        <f t="shared" si="30"/>
        <v/>
      </c>
      <c r="DC37" s="36"/>
      <c r="DD37" s="6" t="str">
        <f t="shared" si="31"/>
        <v/>
      </c>
      <c r="DE37" s="7"/>
      <c r="DF37" s="6"/>
      <c r="DG37" s="6"/>
      <c r="DH37" s="36" t="str">
        <f t="shared" si="32"/>
        <v/>
      </c>
      <c r="DI37" s="6"/>
      <c r="DJ37" s="6"/>
      <c r="DK37" s="32" t="str">
        <f t="shared" si="33"/>
        <v/>
      </c>
      <c r="DL37" s="5"/>
      <c r="DM37" s="32" t="str">
        <f t="shared" si="34"/>
        <v/>
      </c>
      <c r="DN37" s="7"/>
      <c r="DO37" s="5"/>
      <c r="DP37" s="6"/>
      <c r="DQ37" s="36" t="str">
        <f t="shared" si="61"/>
        <v/>
      </c>
      <c r="DR37" s="6"/>
      <c r="DS37" s="36" t="str">
        <f t="shared" si="35"/>
        <v/>
      </c>
      <c r="DT37" s="6"/>
      <c r="DU37" s="36" t="str">
        <f t="shared" si="36"/>
        <v/>
      </c>
      <c r="DV37" s="6"/>
      <c r="DW37" s="6"/>
      <c r="DX37" s="36" t="str">
        <f t="shared" si="37"/>
        <v/>
      </c>
      <c r="DY37" s="36"/>
      <c r="DZ37" s="6" t="str">
        <f t="shared" si="38"/>
        <v/>
      </c>
      <c r="EA37" s="7"/>
      <c r="EB37" s="6"/>
      <c r="EC37" s="6"/>
      <c r="ED37" s="36" t="str">
        <f t="shared" si="39"/>
        <v/>
      </c>
      <c r="EE37" s="6"/>
      <c r="EF37" s="6"/>
      <c r="EG37" s="32" t="str">
        <f t="shared" si="40"/>
        <v/>
      </c>
      <c r="EH37" s="5"/>
      <c r="EI37" s="32" t="str">
        <f t="shared" si="41"/>
        <v/>
      </c>
      <c r="EJ37" s="7"/>
      <c r="EK37" s="5"/>
      <c r="EL37" s="6"/>
      <c r="EM37" s="36" t="str">
        <f t="shared" si="62"/>
        <v/>
      </c>
      <c r="EN37" s="6"/>
      <c r="EO37" s="36" t="str">
        <f t="shared" si="42"/>
        <v/>
      </c>
      <c r="EP37" s="6"/>
      <c r="EQ37" s="36" t="str">
        <f t="shared" si="43"/>
        <v/>
      </c>
      <c r="ER37" s="6"/>
      <c r="ES37" s="6"/>
      <c r="ET37" s="36" t="str">
        <f t="shared" si="44"/>
        <v/>
      </c>
      <c r="EU37" s="36"/>
      <c r="EV37" s="6" t="str">
        <f t="shared" si="45"/>
        <v/>
      </c>
      <c r="EW37" s="7"/>
      <c r="EX37" s="6"/>
      <c r="EY37" s="6"/>
      <c r="EZ37" s="36" t="str">
        <f t="shared" si="46"/>
        <v/>
      </c>
      <c r="FA37" s="6"/>
      <c r="FB37" s="6"/>
      <c r="FC37" s="32" t="str">
        <f t="shared" si="47"/>
        <v/>
      </c>
      <c r="FD37" s="5"/>
      <c r="FE37" s="32" t="str">
        <f t="shared" si="48"/>
        <v/>
      </c>
      <c r="FF37" s="7"/>
      <c r="FG37" s="5"/>
      <c r="FH37" s="6"/>
      <c r="FI37" s="36" t="str">
        <f t="shared" si="63"/>
        <v/>
      </c>
      <c r="FJ37" s="6"/>
      <c r="FK37" s="36" t="str">
        <f t="shared" si="49"/>
        <v/>
      </c>
      <c r="FL37" s="6"/>
      <c r="FM37" s="36" t="str">
        <f t="shared" si="50"/>
        <v/>
      </c>
      <c r="FN37" s="6"/>
      <c r="FO37" s="6"/>
      <c r="FP37" s="36" t="str">
        <f t="shared" si="51"/>
        <v/>
      </c>
      <c r="FQ37" s="36"/>
      <c r="FR37" s="6" t="str">
        <f t="shared" si="52"/>
        <v/>
      </c>
      <c r="FS37" s="7"/>
      <c r="FT37" s="6"/>
      <c r="FU37" s="6"/>
      <c r="FV37" s="36" t="str">
        <f t="shared" si="53"/>
        <v/>
      </c>
      <c r="FW37" s="6"/>
      <c r="FX37" s="6"/>
      <c r="FY37" s="32" t="str">
        <f t="shared" si="54"/>
        <v/>
      </c>
      <c r="FZ37" s="5"/>
      <c r="GA37" s="32" t="str">
        <f t="shared" si="55"/>
        <v/>
      </c>
      <c r="GB37" s="7"/>
      <c r="GC37" s="5"/>
      <c r="GD37" s="6"/>
      <c r="GE37" s="36"/>
      <c r="GF37" s="6"/>
      <c r="GG37" s="36"/>
      <c r="GH37" s="6"/>
      <c r="GI37" s="6"/>
      <c r="GJ37" s="36"/>
      <c r="GK37" s="36"/>
      <c r="GL37" s="6"/>
      <c r="GM37" s="7"/>
      <c r="GN37" s="6"/>
      <c r="GO37" s="6"/>
      <c r="GP37" s="36"/>
      <c r="GQ37" s="6"/>
      <c r="GR37" s="6"/>
      <c r="GS37" s="32"/>
      <c r="GT37" s="5"/>
      <c r="GU37" s="32"/>
      <c r="GV37" s="7"/>
      <c r="GW37" s="5"/>
      <c r="GX37" s="5"/>
      <c r="GY37" s="7"/>
      <c r="GZ37" s="7"/>
      <c r="HA37" s="6"/>
      <c r="HB37" s="7"/>
      <c r="HC37" s="7"/>
      <c r="HD37" s="7"/>
      <c r="HE37" s="6"/>
      <c r="HF37" s="6"/>
      <c r="HG37" s="6"/>
      <c r="HH37" s="7"/>
      <c r="HI37" s="7"/>
      <c r="HJ37" s="7"/>
      <c r="HK37" s="5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</row>
    <row r="38" spans="1:240" ht="18.75" customHeight="1">
      <c r="B38" s="7">
        <v>140002</v>
      </c>
      <c r="C38" s="6" t="s">
        <v>1336</v>
      </c>
      <c r="D38" s="10" t="s">
        <v>1826</v>
      </c>
      <c r="E38" s="7">
        <v>2</v>
      </c>
      <c r="F38" s="6" t="s">
        <v>2086</v>
      </c>
      <c r="G38" s="36" t="str">
        <f t="shared" si="56"/>
        <v>1</v>
      </c>
      <c r="H38" s="6" t="s">
        <v>2078</v>
      </c>
      <c r="I38" s="36" t="str">
        <f t="shared" si="0"/>
        <v>2</v>
      </c>
      <c r="J38" s="6" t="s">
        <v>2078</v>
      </c>
      <c r="K38" s="36" t="str">
        <f t="shared" si="1"/>
        <v>2</v>
      </c>
      <c r="L38" s="6">
        <v>100</v>
      </c>
      <c r="M38" s="6" t="s">
        <v>2054</v>
      </c>
      <c r="N38" s="36" t="str">
        <f t="shared" si="2"/>
        <v>21</v>
      </c>
      <c r="O38" s="36" t="s">
        <v>2093</v>
      </c>
      <c r="P38" s="6" t="str">
        <f t="shared" si="3"/>
        <v>2</v>
      </c>
      <c r="Q38" s="7">
        <v>160</v>
      </c>
      <c r="R38" s="6" t="b">
        <v>0</v>
      </c>
      <c r="S38" s="6" t="s">
        <v>2034</v>
      </c>
      <c r="T38" s="36" t="str">
        <f t="shared" si="4"/>
        <v>0</v>
      </c>
      <c r="U38" s="6">
        <v>0</v>
      </c>
      <c r="V38" s="6" t="s">
        <v>2286</v>
      </c>
      <c r="W38" s="32" t="str">
        <f t="shared" si="5"/>
        <v>1</v>
      </c>
      <c r="X38" s="5" t="s">
        <v>2034</v>
      </c>
      <c r="Y38" s="32" t="str">
        <f t="shared" si="6"/>
        <v>0</v>
      </c>
      <c r="Z38" s="7">
        <v>0</v>
      </c>
      <c r="AA38" s="5" t="b">
        <v>1</v>
      </c>
      <c r="AB38" s="6" t="s">
        <v>2087</v>
      </c>
      <c r="AC38" s="36" t="str">
        <f t="shared" si="57"/>
        <v>2</v>
      </c>
      <c r="AD38" s="6" t="s">
        <v>2078</v>
      </c>
      <c r="AE38" s="36" t="str">
        <f t="shared" si="7"/>
        <v>2</v>
      </c>
      <c r="AF38" s="6" t="s">
        <v>2080</v>
      </c>
      <c r="AG38" s="36" t="str">
        <f t="shared" si="8"/>
        <v>5</v>
      </c>
      <c r="AH38" s="6">
        <v>100</v>
      </c>
      <c r="AI38" s="6" t="s">
        <v>2064</v>
      </c>
      <c r="AJ38" s="36" t="str">
        <f t="shared" si="9"/>
        <v>31</v>
      </c>
      <c r="AK38" s="36" t="s">
        <v>2093</v>
      </c>
      <c r="AL38" s="6" t="str">
        <f t="shared" si="10"/>
        <v>2</v>
      </c>
      <c r="AM38" s="7">
        <v>75</v>
      </c>
      <c r="AN38" s="6" t="b">
        <v>0</v>
      </c>
      <c r="AO38" s="6" t="s">
        <v>2034</v>
      </c>
      <c r="AP38" s="36" t="str">
        <f t="shared" si="11"/>
        <v>0</v>
      </c>
      <c r="AQ38" s="6">
        <v>0</v>
      </c>
      <c r="AR38" s="6" t="s">
        <v>2291</v>
      </c>
      <c r="AS38" s="32" t="str">
        <f t="shared" si="12"/>
        <v>49</v>
      </c>
      <c r="AT38" s="5" t="s">
        <v>2034</v>
      </c>
      <c r="AU38" s="32" t="str">
        <f t="shared" si="13"/>
        <v>0</v>
      </c>
      <c r="AV38" s="7">
        <v>0</v>
      </c>
      <c r="AW38" s="7"/>
      <c r="AX38" s="5" t="b">
        <v>1</v>
      </c>
      <c r="AY38" s="6"/>
      <c r="AZ38" s="36" t="str">
        <f t="shared" si="58"/>
        <v/>
      </c>
      <c r="BA38" s="6"/>
      <c r="BB38" s="36" t="str">
        <f t="shared" si="14"/>
        <v/>
      </c>
      <c r="BC38" s="36"/>
      <c r="BD38" s="6"/>
      <c r="BE38" s="36" t="str">
        <f t="shared" si="15"/>
        <v/>
      </c>
      <c r="BF38" s="36"/>
      <c r="BG38" s="6"/>
      <c r="BH38" s="6"/>
      <c r="BI38" s="36" t="str">
        <f t="shared" si="16"/>
        <v/>
      </c>
      <c r="BJ38" s="36"/>
      <c r="BK38" s="6" t="str">
        <f t="shared" si="17"/>
        <v/>
      </c>
      <c r="BL38" s="7"/>
      <c r="BM38" s="6"/>
      <c r="BN38" s="6"/>
      <c r="BO38" s="36" t="str">
        <f t="shared" si="18"/>
        <v/>
      </c>
      <c r="BP38" s="6"/>
      <c r="BQ38" s="6"/>
      <c r="BR38" s="32" t="str">
        <f t="shared" si="19"/>
        <v/>
      </c>
      <c r="BS38" s="5"/>
      <c r="BT38" s="32" t="str">
        <f t="shared" si="20"/>
        <v/>
      </c>
      <c r="BU38" s="7"/>
      <c r="BV38" s="7"/>
      <c r="BW38" s="5"/>
      <c r="BX38" s="6"/>
      <c r="BY38" s="36" t="str">
        <f t="shared" si="59"/>
        <v/>
      </c>
      <c r="BZ38" s="6"/>
      <c r="CA38" s="36" t="str">
        <f t="shared" si="21"/>
        <v/>
      </c>
      <c r="CB38" s="6"/>
      <c r="CC38" s="36" t="str">
        <f t="shared" si="22"/>
        <v/>
      </c>
      <c r="CD38" s="6"/>
      <c r="CE38" s="6"/>
      <c r="CF38" s="36" t="str">
        <f t="shared" si="23"/>
        <v/>
      </c>
      <c r="CG38" s="36"/>
      <c r="CH38" s="6" t="str">
        <f t="shared" si="24"/>
        <v/>
      </c>
      <c r="CI38" s="7"/>
      <c r="CJ38" s="6"/>
      <c r="CK38" s="6"/>
      <c r="CL38" s="36" t="str">
        <f t="shared" si="25"/>
        <v/>
      </c>
      <c r="CM38" s="6"/>
      <c r="CN38" s="6"/>
      <c r="CO38" s="32" t="str">
        <f t="shared" si="26"/>
        <v/>
      </c>
      <c r="CP38" s="5"/>
      <c r="CQ38" s="32" t="str">
        <f t="shared" si="27"/>
        <v/>
      </c>
      <c r="CR38" s="7"/>
      <c r="CS38" s="5"/>
      <c r="CT38" s="6"/>
      <c r="CU38" s="36" t="str">
        <f t="shared" si="60"/>
        <v/>
      </c>
      <c r="CV38" s="6"/>
      <c r="CW38" s="36" t="str">
        <f t="shared" si="28"/>
        <v/>
      </c>
      <c r="CX38" s="6"/>
      <c r="CY38" s="36" t="str">
        <f t="shared" si="29"/>
        <v/>
      </c>
      <c r="CZ38" s="6"/>
      <c r="DA38" s="6"/>
      <c r="DB38" s="36" t="str">
        <f t="shared" si="30"/>
        <v/>
      </c>
      <c r="DC38" s="36"/>
      <c r="DD38" s="6" t="str">
        <f t="shared" si="31"/>
        <v/>
      </c>
      <c r="DE38" s="7"/>
      <c r="DF38" s="6"/>
      <c r="DG38" s="6"/>
      <c r="DH38" s="36" t="str">
        <f t="shared" si="32"/>
        <v/>
      </c>
      <c r="DI38" s="6"/>
      <c r="DJ38" s="6"/>
      <c r="DK38" s="32" t="str">
        <f t="shared" si="33"/>
        <v/>
      </c>
      <c r="DL38" s="5"/>
      <c r="DM38" s="32" t="str">
        <f t="shared" si="34"/>
        <v/>
      </c>
      <c r="DN38" s="7"/>
      <c r="DO38" s="5"/>
      <c r="DP38" s="6"/>
      <c r="DQ38" s="36" t="str">
        <f t="shared" si="61"/>
        <v/>
      </c>
      <c r="DR38" s="6"/>
      <c r="DS38" s="36" t="str">
        <f t="shared" si="35"/>
        <v/>
      </c>
      <c r="DT38" s="6"/>
      <c r="DU38" s="36" t="str">
        <f t="shared" si="36"/>
        <v/>
      </c>
      <c r="DV38" s="6"/>
      <c r="DW38" s="6"/>
      <c r="DX38" s="36" t="str">
        <f t="shared" si="37"/>
        <v/>
      </c>
      <c r="DY38" s="36"/>
      <c r="DZ38" s="6" t="str">
        <f t="shared" si="38"/>
        <v/>
      </c>
      <c r="EA38" s="7"/>
      <c r="EB38" s="6"/>
      <c r="EC38" s="6"/>
      <c r="ED38" s="36" t="str">
        <f t="shared" si="39"/>
        <v/>
      </c>
      <c r="EE38" s="6"/>
      <c r="EF38" s="6"/>
      <c r="EG38" s="32" t="str">
        <f t="shared" si="40"/>
        <v/>
      </c>
      <c r="EH38" s="5"/>
      <c r="EI38" s="32" t="str">
        <f t="shared" si="41"/>
        <v/>
      </c>
      <c r="EJ38" s="7"/>
      <c r="EK38" s="5"/>
      <c r="EL38" s="6"/>
      <c r="EM38" s="36" t="str">
        <f t="shared" si="62"/>
        <v/>
      </c>
      <c r="EN38" s="6"/>
      <c r="EO38" s="36" t="str">
        <f t="shared" si="42"/>
        <v/>
      </c>
      <c r="EP38" s="6"/>
      <c r="EQ38" s="36" t="str">
        <f t="shared" si="43"/>
        <v/>
      </c>
      <c r="ER38" s="6"/>
      <c r="ES38" s="6"/>
      <c r="ET38" s="36" t="str">
        <f t="shared" si="44"/>
        <v/>
      </c>
      <c r="EU38" s="36"/>
      <c r="EV38" s="6" t="str">
        <f t="shared" si="45"/>
        <v/>
      </c>
      <c r="EW38" s="7"/>
      <c r="EX38" s="6"/>
      <c r="EY38" s="6"/>
      <c r="EZ38" s="36" t="str">
        <f t="shared" si="46"/>
        <v/>
      </c>
      <c r="FA38" s="6"/>
      <c r="FB38" s="6"/>
      <c r="FC38" s="32" t="str">
        <f t="shared" si="47"/>
        <v/>
      </c>
      <c r="FD38" s="5"/>
      <c r="FE38" s="32" t="str">
        <f t="shared" si="48"/>
        <v/>
      </c>
      <c r="FF38" s="7"/>
      <c r="FG38" s="5"/>
      <c r="FH38" s="6"/>
      <c r="FI38" s="36" t="str">
        <f t="shared" si="63"/>
        <v/>
      </c>
      <c r="FJ38" s="6"/>
      <c r="FK38" s="36" t="str">
        <f t="shared" si="49"/>
        <v/>
      </c>
      <c r="FL38" s="6"/>
      <c r="FM38" s="36" t="str">
        <f t="shared" si="50"/>
        <v/>
      </c>
      <c r="FN38" s="6"/>
      <c r="FO38" s="6"/>
      <c r="FP38" s="36" t="str">
        <f t="shared" si="51"/>
        <v/>
      </c>
      <c r="FQ38" s="36"/>
      <c r="FR38" s="6" t="str">
        <f t="shared" si="52"/>
        <v/>
      </c>
      <c r="FS38" s="7"/>
      <c r="FT38" s="6"/>
      <c r="FU38" s="6"/>
      <c r="FV38" s="36" t="str">
        <f t="shared" si="53"/>
        <v/>
      </c>
      <c r="FW38" s="6"/>
      <c r="FX38" s="6"/>
      <c r="FY38" s="32" t="str">
        <f t="shared" si="54"/>
        <v/>
      </c>
      <c r="FZ38" s="5"/>
      <c r="GA38" s="32" t="str">
        <f t="shared" si="55"/>
        <v/>
      </c>
      <c r="GB38" s="7"/>
      <c r="GC38" s="5"/>
      <c r="GD38" s="6"/>
      <c r="GE38" s="36"/>
      <c r="GF38" s="6"/>
      <c r="GG38" s="36"/>
      <c r="GH38" s="6"/>
      <c r="GI38" s="6"/>
      <c r="GJ38" s="36"/>
      <c r="GK38" s="36"/>
      <c r="GL38" s="6"/>
      <c r="GM38" s="7"/>
      <c r="GN38" s="6"/>
      <c r="GO38" s="6"/>
      <c r="GP38" s="36"/>
      <c r="GQ38" s="6"/>
      <c r="GR38" s="6"/>
      <c r="GS38" s="32"/>
      <c r="GT38" s="5"/>
      <c r="GU38" s="32"/>
      <c r="GV38" s="7"/>
      <c r="GW38" s="5"/>
      <c r="GX38" s="5"/>
      <c r="GY38" s="7"/>
      <c r="GZ38" s="7"/>
      <c r="HA38" s="6"/>
      <c r="HB38" s="7"/>
      <c r="HC38" s="7"/>
      <c r="HD38" s="7"/>
      <c r="HE38" s="6"/>
      <c r="HF38" s="6"/>
      <c r="HG38" s="6"/>
      <c r="HH38" s="7"/>
      <c r="HI38" s="7"/>
      <c r="HJ38" s="7"/>
      <c r="HK38" s="5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</row>
    <row r="39" spans="1:240" ht="18.75" customHeight="1">
      <c r="B39" s="5">
        <v>150001</v>
      </c>
      <c r="C39" s="6" t="s">
        <v>416</v>
      </c>
      <c r="D39" s="10" t="s">
        <v>1972</v>
      </c>
      <c r="E39" s="7">
        <v>2</v>
      </c>
      <c r="F39" s="6" t="s">
        <v>2086</v>
      </c>
      <c r="G39" s="36" t="str">
        <f t="shared" si="56"/>
        <v>1</v>
      </c>
      <c r="H39" s="6" t="s">
        <v>2078</v>
      </c>
      <c r="I39" s="36" t="str">
        <f t="shared" si="0"/>
        <v>2</v>
      </c>
      <c r="J39" s="6" t="s">
        <v>2078</v>
      </c>
      <c r="K39" s="36" t="str">
        <f t="shared" si="1"/>
        <v>2</v>
      </c>
      <c r="L39" s="6">
        <v>100</v>
      </c>
      <c r="M39" s="6" t="s">
        <v>2051</v>
      </c>
      <c r="N39" s="36" t="str">
        <f t="shared" si="2"/>
        <v>18</v>
      </c>
      <c r="O39" s="36" t="s">
        <v>2093</v>
      </c>
      <c r="P39" s="6" t="str">
        <f t="shared" si="3"/>
        <v>2</v>
      </c>
      <c r="Q39" s="7">
        <v>117</v>
      </c>
      <c r="R39" s="6" t="b">
        <v>0</v>
      </c>
      <c r="S39" s="6" t="s">
        <v>2034</v>
      </c>
      <c r="T39" s="36" t="str">
        <f t="shared" si="4"/>
        <v>0</v>
      </c>
      <c r="U39" s="6">
        <v>0</v>
      </c>
      <c r="V39" s="6" t="s">
        <v>2286</v>
      </c>
      <c r="W39" s="32" t="str">
        <f t="shared" si="5"/>
        <v>1</v>
      </c>
      <c r="X39" s="5" t="s">
        <v>2034</v>
      </c>
      <c r="Y39" s="32" t="str">
        <f t="shared" si="6"/>
        <v>0</v>
      </c>
      <c r="Z39" s="7">
        <v>0</v>
      </c>
      <c r="AA39" s="5" t="b">
        <v>1</v>
      </c>
      <c r="AB39" s="6"/>
      <c r="AC39" s="36" t="str">
        <f t="shared" si="57"/>
        <v/>
      </c>
      <c r="AD39" s="6"/>
      <c r="AE39" s="36" t="str">
        <f t="shared" si="7"/>
        <v/>
      </c>
      <c r="AF39" s="6"/>
      <c r="AG39" s="36" t="str">
        <f t="shared" si="8"/>
        <v/>
      </c>
      <c r="AH39" s="6"/>
      <c r="AI39" s="6"/>
      <c r="AJ39" s="36" t="str">
        <f t="shared" si="9"/>
        <v/>
      </c>
      <c r="AK39" s="36"/>
      <c r="AL39" s="6" t="str">
        <f t="shared" si="10"/>
        <v/>
      </c>
      <c r="AM39" s="7"/>
      <c r="AN39" s="6"/>
      <c r="AO39" s="6"/>
      <c r="AP39" s="36" t="str">
        <f t="shared" si="11"/>
        <v/>
      </c>
      <c r="AQ39" s="6"/>
      <c r="AR39" s="6"/>
      <c r="AS39" s="32" t="str">
        <f t="shared" si="12"/>
        <v/>
      </c>
      <c r="AT39" s="5"/>
      <c r="AU39" s="32" t="str">
        <f t="shared" si="13"/>
        <v/>
      </c>
      <c r="AV39" s="7"/>
      <c r="AW39" s="7"/>
      <c r="AX39" s="5"/>
      <c r="AY39" s="6"/>
      <c r="AZ39" s="36" t="str">
        <f t="shared" si="58"/>
        <v/>
      </c>
      <c r="BA39" s="6"/>
      <c r="BB39" s="36" t="str">
        <f t="shared" si="14"/>
        <v/>
      </c>
      <c r="BC39" s="36"/>
      <c r="BD39" s="6"/>
      <c r="BE39" s="36" t="str">
        <f t="shared" si="15"/>
        <v/>
      </c>
      <c r="BF39" s="36"/>
      <c r="BG39" s="6"/>
      <c r="BH39" s="6"/>
      <c r="BI39" s="36" t="str">
        <f t="shared" si="16"/>
        <v/>
      </c>
      <c r="BJ39" s="36"/>
      <c r="BK39" s="6" t="str">
        <f t="shared" si="17"/>
        <v/>
      </c>
      <c r="BL39" s="7"/>
      <c r="BM39" s="6"/>
      <c r="BN39" s="6"/>
      <c r="BO39" s="36" t="str">
        <f t="shared" si="18"/>
        <v/>
      </c>
      <c r="BP39" s="6"/>
      <c r="BQ39" s="6"/>
      <c r="BR39" s="32" t="str">
        <f t="shared" si="19"/>
        <v/>
      </c>
      <c r="BS39" s="5"/>
      <c r="BT39" s="32" t="str">
        <f t="shared" si="20"/>
        <v/>
      </c>
      <c r="BU39" s="7"/>
      <c r="BV39" s="7"/>
      <c r="BW39" s="5"/>
      <c r="BX39" s="6"/>
      <c r="BY39" s="36" t="str">
        <f t="shared" si="59"/>
        <v/>
      </c>
      <c r="BZ39" s="6"/>
      <c r="CA39" s="36" t="str">
        <f t="shared" si="21"/>
        <v/>
      </c>
      <c r="CB39" s="6"/>
      <c r="CC39" s="36" t="str">
        <f t="shared" si="22"/>
        <v/>
      </c>
      <c r="CD39" s="6"/>
      <c r="CE39" s="6"/>
      <c r="CF39" s="36" t="str">
        <f t="shared" si="23"/>
        <v/>
      </c>
      <c r="CG39" s="36"/>
      <c r="CH39" s="6" t="str">
        <f t="shared" si="24"/>
        <v/>
      </c>
      <c r="CI39" s="7"/>
      <c r="CJ39" s="6"/>
      <c r="CK39" s="6"/>
      <c r="CL39" s="36" t="str">
        <f t="shared" si="25"/>
        <v/>
      </c>
      <c r="CM39" s="6"/>
      <c r="CN39" s="6"/>
      <c r="CO39" s="32" t="str">
        <f t="shared" si="26"/>
        <v/>
      </c>
      <c r="CP39" s="5"/>
      <c r="CQ39" s="32" t="str">
        <f t="shared" si="27"/>
        <v/>
      </c>
      <c r="CR39" s="7"/>
      <c r="CS39" s="5"/>
      <c r="CT39" s="6"/>
      <c r="CU39" s="36" t="str">
        <f t="shared" si="60"/>
        <v/>
      </c>
      <c r="CV39" s="6"/>
      <c r="CW39" s="36" t="str">
        <f t="shared" si="28"/>
        <v/>
      </c>
      <c r="CX39" s="6"/>
      <c r="CY39" s="36" t="str">
        <f t="shared" si="29"/>
        <v/>
      </c>
      <c r="CZ39" s="6"/>
      <c r="DA39" s="6"/>
      <c r="DB39" s="36" t="str">
        <f t="shared" si="30"/>
        <v/>
      </c>
      <c r="DC39" s="36"/>
      <c r="DD39" s="6" t="str">
        <f t="shared" si="31"/>
        <v/>
      </c>
      <c r="DE39" s="7"/>
      <c r="DF39" s="6"/>
      <c r="DG39" s="6"/>
      <c r="DH39" s="36" t="str">
        <f t="shared" si="32"/>
        <v/>
      </c>
      <c r="DI39" s="6"/>
      <c r="DJ39" s="6"/>
      <c r="DK39" s="32" t="str">
        <f t="shared" si="33"/>
        <v/>
      </c>
      <c r="DL39" s="5"/>
      <c r="DM39" s="32" t="str">
        <f t="shared" si="34"/>
        <v/>
      </c>
      <c r="DN39" s="7"/>
      <c r="DO39" s="5"/>
      <c r="DP39" s="6"/>
      <c r="DQ39" s="36" t="str">
        <f t="shared" si="61"/>
        <v/>
      </c>
      <c r="DR39" s="6"/>
      <c r="DS39" s="36" t="str">
        <f t="shared" si="35"/>
        <v/>
      </c>
      <c r="DT39" s="6"/>
      <c r="DU39" s="36" t="str">
        <f t="shared" si="36"/>
        <v/>
      </c>
      <c r="DV39" s="6"/>
      <c r="DW39" s="6"/>
      <c r="DX39" s="36" t="str">
        <f t="shared" si="37"/>
        <v/>
      </c>
      <c r="DY39" s="36"/>
      <c r="DZ39" s="6" t="str">
        <f t="shared" si="38"/>
        <v/>
      </c>
      <c r="EA39" s="7"/>
      <c r="EB39" s="6"/>
      <c r="EC39" s="6"/>
      <c r="ED39" s="36" t="str">
        <f t="shared" si="39"/>
        <v/>
      </c>
      <c r="EE39" s="6"/>
      <c r="EF39" s="6"/>
      <c r="EG39" s="32" t="str">
        <f t="shared" si="40"/>
        <v/>
      </c>
      <c r="EH39" s="5"/>
      <c r="EI39" s="32" t="str">
        <f t="shared" si="41"/>
        <v/>
      </c>
      <c r="EJ39" s="7"/>
      <c r="EK39" s="5"/>
      <c r="EL39" s="6"/>
      <c r="EM39" s="36" t="str">
        <f t="shared" si="62"/>
        <v/>
      </c>
      <c r="EN39" s="6"/>
      <c r="EO39" s="36" t="str">
        <f t="shared" si="42"/>
        <v/>
      </c>
      <c r="EP39" s="6"/>
      <c r="EQ39" s="36" t="str">
        <f t="shared" si="43"/>
        <v/>
      </c>
      <c r="ER39" s="6"/>
      <c r="ES39" s="6"/>
      <c r="ET39" s="36" t="str">
        <f t="shared" si="44"/>
        <v/>
      </c>
      <c r="EU39" s="36"/>
      <c r="EV39" s="6" t="str">
        <f t="shared" si="45"/>
        <v/>
      </c>
      <c r="EW39" s="7"/>
      <c r="EX39" s="6"/>
      <c r="EY39" s="6"/>
      <c r="EZ39" s="36" t="str">
        <f t="shared" si="46"/>
        <v/>
      </c>
      <c r="FA39" s="6"/>
      <c r="FB39" s="6"/>
      <c r="FC39" s="32" t="str">
        <f t="shared" si="47"/>
        <v/>
      </c>
      <c r="FD39" s="5"/>
      <c r="FE39" s="32" t="str">
        <f t="shared" si="48"/>
        <v/>
      </c>
      <c r="FF39" s="7"/>
      <c r="FG39" s="5"/>
      <c r="FH39" s="6"/>
      <c r="FI39" s="36" t="str">
        <f t="shared" si="63"/>
        <v/>
      </c>
      <c r="FJ39" s="6"/>
      <c r="FK39" s="36" t="str">
        <f t="shared" si="49"/>
        <v/>
      </c>
      <c r="FL39" s="6"/>
      <c r="FM39" s="36" t="str">
        <f t="shared" si="50"/>
        <v/>
      </c>
      <c r="FN39" s="6"/>
      <c r="FO39" s="6"/>
      <c r="FP39" s="36" t="str">
        <f t="shared" si="51"/>
        <v/>
      </c>
      <c r="FQ39" s="36"/>
      <c r="FR39" s="6" t="str">
        <f t="shared" si="52"/>
        <v/>
      </c>
      <c r="FS39" s="7"/>
      <c r="FT39" s="6"/>
      <c r="FU39" s="6"/>
      <c r="FV39" s="36" t="str">
        <f t="shared" si="53"/>
        <v/>
      </c>
      <c r="FW39" s="6"/>
      <c r="FX39" s="6"/>
      <c r="FY39" s="32" t="str">
        <f t="shared" si="54"/>
        <v/>
      </c>
      <c r="FZ39" s="5"/>
      <c r="GA39" s="32" t="str">
        <f t="shared" si="55"/>
        <v/>
      </c>
      <c r="GB39" s="7"/>
      <c r="GC39" s="5"/>
      <c r="GD39" s="6"/>
      <c r="GE39" s="36"/>
      <c r="GF39" s="6"/>
      <c r="GG39" s="36"/>
      <c r="GH39" s="6"/>
      <c r="GI39" s="6"/>
      <c r="GJ39" s="36"/>
      <c r="GK39" s="36"/>
      <c r="GL39" s="6"/>
      <c r="GM39" s="7"/>
      <c r="GN39" s="6"/>
      <c r="GO39" s="6"/>
      <c r="GP39" s="36"/>
      <c r="GQ39" s="6"/>
      <c r="GR39" s="6"/>
      <c r="GS39" s="32"/>
      <c r="GT39" s="5"/>
      <c r="GU39" s="32"/>
      <c r="GV39" s="7"/>
      <c r="GW39" s="5"/>
      <c r="GX39" s="5"/>
      <c r="GY39" s="7"/>
      <c r="GZ39" s="7"/>
      <c r="HA39" s="6"/>
      <c r="HB39" s="7"/>
      <c r="HC39" s="7"/>
      <c r="HD39" s="7"/>
      <c r="HE39" s="6"/>
      <c r="HF39" s="6"/>
      <c r="HG39" s="6"/>
      <c r="HH39" s="7"/>
      <c r="HI39" s="7"/>
      <c r="HJ39" s="7"/>
      <c r="HK39" s="5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</row>
    <row r="40" spans="1:240" ht="18.75" customHeight="1">
      <c r="B40" s="5">
        <v>150002</v>
      </c>
      <c r="C40" s="6" t="s">
        <v>1337</v>
      </c>
      <c r="D40" s="10" t="s">
        <v>1968</v>
      </c>
      <c r="E40" s="7">
        <v>2</v>
      </c>
      <c r="F40" s="6" t="s">
        <v>2086</v>
      </c>
      <c r="G40" s="36" t="str">
        <f t="shared" si="56"/>
        <v>1</v>
      </c>
      <c r="H40" s="6" t="s">
        <v>2078</v>
      </c>
      <c r="I40" s="36" t="str">
        <f t="shared" si="0"/>
        <v>2</v>
      </c>
      <c r="J40" s="6" t="s">
        <v>2078</v>
      </c>
      <c r="K40" s="36" t="str">
        <f t="shared" si="1"/>
        <v>2</v>
      </c>
      <c r="L40" s="6">
        <v>100</v>
      </c>
      <c r="M40" s="6" t="s">
        <v>2054</v>
      </c>
      <c r="N40" s="36" t="str">
        <f t="shared" si="2"/>
        <v>21</v>
      </c>
      <c r="O40" s="36" t="s">
        <v>2093</v>
      </c>
      <c r="P40" s="6" t="str">
        <f t="shared" si="3"/>
        <v>2</v>
      </c>
      <c r="Q40" s="7">
        <v>157</v>
      </c>
      <c r="R40" s="6" t="b">
        <v>0</v>
      </c>
      <c r="S40" s="6" t="s">
        <v>2034</v>
      </c>
      <c r="T40" s="36" t="str">
        <f t="shared" si="4"/>
        <v>0</v>
      </c>
      <c r="U40" s="6">
        <v>0</v>
      </c>
      <c r="V40" s="6" t="s">
        <v>2286</v>
      </c>
      <c r="W40" s="32" t="str">
        <f t="shared" si="5"/>
        <v>1</v>
      </c>
      <c r="X40" s="5" t="s">
        <v>2034</v>
      </c>
      <c r="Y40" s="32" t="str">
        <f t="shared" si="6"/>
        <v>0</v>
      </c>
      <c r="Z40" s="7">
        <v>0</v>
      </c>
      <c r="AA40" s="5" t="b">
        <v>1</v>
      </c>
      <c r="AB40" s="6"/>
      <c r="AC40" s="36" t="str">
        <f t="shared" si="57"/>
        <v/>
      </c>
      <c r="AD40" s="6"/>
      <c r="AE40" s="36" t="str">
        <f t="shared" si="7"/>
        <v/>
      </c>
      <c r="AF40" s="6"/>
      <c r="AG40" s="36" t="str">
        <f t="shared" si="8"/>
        <v/>
      </c>
      <c r="AH40" s="6"/>
      <c r="AI40" s="6"/>
      <c r="AJ40" s="36" t="str">
        <f t="shared" si="9"/>
        <v/>
      </c>
      <c r="AK40" s="36"/>
      <c r="AL40" s="6" t="str">
        <f t="shared" si="10"/>
        <v/>
      </c>
      <c r="AM40" s="7"/>
      <c r="AN40" s="6"/>
      <c r="AO40" s="6"/>
      <c r="AP40" s="36" t="str">
        <f t="shared" si="11"/>
        <v/>
      </c>
      <c r="AQ40" s="6"/>
      <c r="AR40" s="6"/>
      <c r="AS40" s="32" t="str">
        <f t="shared" si="12"/>
        <v/>
      </c>
      <c r="AT40" s="5"/>
      <c r="AU40" s="32" t="str">
        <f t="shared" si="13"/>
        <v/>
      </c>
      <c r="AV40" s="7"/>
      <c r="AW40" s="7"/>
      <c r="AX40" s="5"/>
      <c r="AY40" s="6"/>
      <c r="AZ40" s="36" t="str">
        <f t="shared" si="58"/>
        <v/>
      </c>
      <c r="BA40" s="6"/>
      <c r="BB40" s="36" t="str">
        <f t="shared" si="14"/>
        <v/>
      </c>
      <c r="BC40" s="36"/>
      <c r="BD40" s="6"/>
      <c r="BE40" s="36" t="str">
        <f t="shared" si="15"/>
        <v/>
      </c>
      <c r="BF40" s="36"/>
      <c r="BG40" s="6"/>
      <c r="BH40" s="6"/>
      <c r="BI40" s="36" t="str">
        <f t="shared" si="16"/>
        <v/>
      </c>
      <c r="BJ40" s="36"/>
      <c r="BK40" s="6" t="str">
        <f t="shared" si="17"/>
        <v/>
      </c>
      <c r="BL40" s="7"/>
      <c r="BM40" s="6"/>
      <c r="BN40" s="6"/>
      <c r="BO40" s="36" t="str">
        <f t="shared" si="18"/>
        <v/>
      </c>
      <c r="BP40" s="6"/>
      <c r="BQ40" s="6"/>
      <c r="BR40" s="32" t="str">
        <f t="shared" si="19"/>
        <v/>
      </c>
      <c r="BS40" s="5"/>
      <c r="BT40" s="32" t="str">
        <f t="shared" si="20"/>
        <v/>
      </c>
      <c r="BU40" s="7"/>
      <c r="BV40" s="7"/>
      <c r="BW40" s="5"/>
      <c r="BX40" s="6"/>
      <c r="BY40" s="36" t="str">
        <f t="shared" si="59"/>
        <v/>
      </c>
      <c r="BZ40" s="6"/>
      <c r="CA40" s="36" t="str">
        <f t="shared" si="21"/>
        <v/>
      </c>
      <c r="CB40" s="6"/>
      <c r="CC40" s="36" t="str">
        <f t="shared" si="22"/>
        <v/>
      </c>
      <c r="CD40" s="6"/>
      <c r="CE40" s="6"/>
      <c r="CF40" s="36" t="str">
        <f t="shared" si="23"/>
        <v/>
      </c>
      <c r="CG40" s="36"/>
      <c r="CH40" s="6" t="str">
        <f t="shared" si="24"/>
        <v/>
      </c>
      <c r="CI40" s="7"/>
      <c r="CJ40" s="6"/>
      <c r="CK40" s="6"/>
      <c r="CL40" s="36" t="str">
        <f t="shared" si="25"/>
        <v/>
      </c>
      <c r="CM40" s="6"/>
      <c r="CN40" s="6"/>
      <c r="CO40" s="32" t="str">
        <f t="shared" si="26"/>
        <v/>
      </c>
      <c r="CP40" s="5"/>
      <c r="CQ40" s="32" t="str">
        <f t="shared" si="27"/>
        <v/>
      </c>
      <c r="CR40" s="7"/>
      <c r="CS40" s="5"/>
      <c r="CT40" s="6"/>
      <c r="CU40" s="36" t="str">
        <f t="shared" si="60"/>
        <v/>
      </c>
      <c r="CV40" s="6"/>
      <c r="CW40" s="36" t="str">
        <f t="shared" si="28"/>
        <v/>
      </c>
      <c r="CX40" s="6"/>
      <c r="CY40" s="36" t="str">
        <f t="shared" si="29"/>
        <v/>
      </c>
      <c r="CZ40" s="6"/>
      <c r="DA40" s="6"/>
      <c r="DB40" s="36" t="str">
        <f t="shared" si="30"/>
        <v/>
      </c>
      <c r="DC40" s="36"/>
      <c r="DD40" s="6" t="str">
        <f t="shared" si="31"/>
        <v/>
      </c>
      <c r="DE40" s="7"/>
      <c r="DF40" s="6"/>
      <c r="DG40" s="6"/>
      <c r="DH40" s="36" t="str">
        <f t="shared" si="32"/>
        <v/>
      </c>
      <c r="DI40" s="6"/>
      <c r="DJ40" s="6"/>
      <c r="DK40" s="32" t="str">
        <f t="shared" si="33"/>
        <v/>
      </c>
      <c r="DL40" s="5"/>
      <c r="DM40" s="32" t="str">
        <f t="shared" si="34"/>
        <v/>
      </c>
      <c r="DN40" s="7"/>
      <c r="DO40" s="5"/>
      <c r="DP40" s="6"/>
      <c r="DQ40" s="36" t="str">
        <f t="shared" si="61"/>
        <v/>
      </c>
      <c r="DR40" s="6"/>
      <c r="DS40" s="36" t="str">
        <f t="shared" si="35"/>
        <v/>
      </c>
      <c r="DT40" s="6"/>
      <c r="DU40" s="36" t="str">
        <f t="shared" si="36"/>
        <v/>
      </c>
      <c r="DV40" s="6"/>
      <c r="DW40" s="6"/>
      <c r="DX40" s="36" t="str">
        <f t="shared" si="37"/>
        <v/>
      </c>
      <c r="DY40" s="36"/>
      <c r="DZ40" s="6" t="str">
        <f t="shared" si="38"/>
        <v/>
      </c>
      <c r="EA40" s="7"/>
      <c r="EB40" s="6"/>
      <c r="EC40" s="6"/>
      <c r="ED40" s="36" t="str">
        <f t="shared" si="39"/>
        <v/>
      </c>
      <c r="EE40" s="6"/>
      <c r="EF40" s="6"/>
      <c r="EG40" s="32" t="str">
        <f t="shared" si="40"/>
        <v/>
      </c>
      <c r="EH40" s="5"/>
      <c r="EI40" s="32" t="str">
        <f t="shared" si="41"/>
        <v/>
      </c>
      <c r="EJ40" s="7"/>
      <c r="EK40" s="5"/>
      <c r="EL40" s="6"/>
      <c r="EM40" s="36" t="str">
        <f t="shared" si="62"/>
        <v/>
      </c>
      <c r="EN40" s="6"/>
      <c r="EO40" s="36" t="str">
        <f t="shared" si="42"/>
        <v/>
      </c>
      <c r="EP40" s="6"/>
      <c r="EQ40" s="36" t="str">
        <f t="shared" si="43"/>
        <v/>
      </c>
      <c r="ER40" s="6"/>
      <c r="ES40" s="6"/>
      <c r="ET40" s="36" t="str">
        <f t="shared" si="44"/>
        <v/>
      </c>
      <c r="EU40" s="36"/>
      <c r="EV40" s="6" t="str">
        <f t="shared" si="45"/>
        <v/>
      </c>
      <c r="EW40" s="7"/>
      <c r="EX40" s="6"/>
      <c r="EY40" s="6"/>
      <c r="EZ40" s="36" t="str">
        <f t="shared" si="46"/>
        <v/>
      </c>
      <c r="FA40" s="6"/>
      <c r="FB40" s="6"/>
      <c r="FC40" s="32" t="str">
        <f t="shared" si="47"/>
        <v/>
      </c>
      <c r="FD40" s="5"/>
      <c r="FE40" s="32" t="str">
        <f t="shared" si="48"/>
        <v/>
      </c>
      <c r="FF40" s="7"/>
      <c r="FG40" s="5"/>
      <c r="FH40" s="6"/>
      <c r="FI40" s="36" t="str">
        <f t="shared" si="63"/>
        <v/>
      </c>
      <c r="FJ40" s="6"/>
      <c r="FK40" s="36" t="str">
        <f t="shared" si="49"/>
        <v/>
      </c>
      <c r="FL40" s="6"/>
      <c r="FM40" s="36" t="str">
        <f t="shared" si="50"/>
        <v/>
      </c>
      <c r="FN40" s="6"/>
      <c r="FO40" s="6"/>
      <c r="FP40" s="36" t="str">
        <f t="shared" si="51"/>
        <v/>
      </c>
      <c r="FQ40" s="36"/>
      <c r="FR40" s="6" t="str">
        <f t="shared" si="52"/>
        <v/>
      </c>
      <c r="FS40" s="7"/>
      <c r="FT40" s="6"/>
      <c r="FU40" s="6"/>
      <c r="FV40" s="36" t="str">
        <f t="shared" si="53"/>
        <v/>
      </c>
      <c r="FW40" s="6"/>
      <c r="FX40" s="6"/>
      <c r="FY40" s="32" t="str">
        <f t="shared" si="54"/>
        <v/>
      </c>
      <c r="FZ40" s="5"/>
      <c r="GA40" s="32" t="str">
        <f t="shared" si="55"/>
        <v/>
      </c>
      <c r="GB40" s="7"/>
      <c r="GC40" s="5"/>
      <c r="GD40" s="6"/>
      <c r="GE40" s="36"/>
      <c r="GF40" s="6"/>
      <c r="GG40" s="36"/>
      <c r="GH40" s="6"/>
      <c r="GI40" s="6"/>
      <c r="GJ40" s="36"/>
      <c r="GK40" s="36"/>
      <c r="GL40" s="6"/>
      <c r="GM40" s="7"/>
      <c r="GN40" s="6"/>
      <c r="GO40" s="6"/>
      <c r="GP40" s="36"/>
      <c r="GQ40" s="6"/>
      <c r="GR40" s="6"/>
      <c r="GS40" s="32"/>
      <c r="GT40" s="5"/>
      <c r="GU40" s="32"/>
      <c r="GV40" s="7"/>
      <c r="GW40" s="5"/>
      <c r="GX40" s="5"/>
      <c r="GY40" s="7"/>
      <c r="GZ40" s="7"/>
      <c r="HA40" s="6"/>
      <c r="HB40" s="7"/>
      <c r="HC40" s="7"/>
      <c r="HD40" s="7"/>
      <c r="HE40" s="6"/>
      <c r="HF40" s="6"/>
      <c r="HG40" s="6"/>
      <c r="HH40" s="7"/>
      <c r="HI40" s="7"/>
      <c r="HJ40" s="7"/>
      <c r="HK40" s="5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</row>
    <row r="41" spans="1:240" ht="18.75" customHeight="1">
      <c r="B41" s="7">
        <v>160001</v>
      </c>
      <c r="C41" s="7" t="s">
        <v>417</v>
      </c>
      <c r="D41" s="10" t="s">
        <v>1969</v>
      </c>
      <c r="E41" s="6">
        <v>2</v>
      </c>
      <c r="F41" s="6" t="s">
        <v>2086</v>
      </c>
      <c r="G41" s="36" t="str">
        <f t="shared" si="56"/>
        <v>1</v>
      </c>
      <c r="H41" s="6" t="s">
        <v>2078</v>
      </c>
      <c r="I41" s="36" t="str">
        <f t="shared" si="0"/>
        <v>2</v>
      </c>
      <c r="J41" s="6" t="s">
        <v>2078</v>
      </c>
      <c r="K41" s="36" t="str">
        <f t="shared" si="1"/>
        <v>2</v>
      </c>
      <c r="L41" s="6">
        <v>100</v>
      </c>
      <c r="M41" s="6" t="s">
        <v>2059</v>
      </c>
      <c r="N41" s="36" t="str">
        <f t="shared" si="2"/>
        <v>26</v>
      </c>
      <c r="O41" s="36" t="s">
        <v>2093</v>
      </c>
      <c r="P41" s="6" t="str">
        <f t="shared" si="3"/>
        <v>2</v>
      </c>
      <c r="Q41" s="6">
        <v>124</v>
      </c>
      <c r="R41" s="6" t="b">
        <v>0</v>
      </c>
      <c r="S41" s="6" t="s">
        <v>2034</v>
      </c>
      <c r="T41" s="36" t="str">
        <f t="shared" si="4"/>
        <v>0</v>
      </c>
      <c r="U41" s="6">
        <v>0</v>
      </c>
      <c r="V41" s="6" t="s">
        <v>2286</v>
      </c>
      <c r="W41" s="32" t="str">
        <f t="shared" si="5"/>
        <v>1</v>
      </c>
      <c r="X41" s="5" t="s">
        <v>2034</v>
      </c>
      <c r="Y41" s="32" t="str">
        <f t="shared" si="6"/>
        <v>0</v>
      </c>
      <c r="Z41" s="5">
        <v>0</v>
      </c>
      <c r="AA41" s="5" t="b">
        <v>1</v>
      </c>
      <c r="AB41" s="6"/>
      <c r="AC41" s="36" t="str">
        <f t="shared" si="57"/>
        <v/>
      </c>
      <c r="AD41" s="6"/>
      <c r="AE41" s="36" t="str">
        <f t="shared" si="7"/>
        <v/>
      </c>
      <c r="AF41" s="6"/>
      <c r="AG41" s="36" t="str">
        <f t="shared" si="8"/>
        <v/>
      </c>
      <c r="AH41" s="6"/>
      <c r="AI41" s="6"/>
      <c r="AJ41" s="36" t="str">
        <f t="shared" si="9"/>
        <v/>
      </c>
      <c r="AK41" s="36"/>
      <c r="AL41" s="6" t="str">
        <f t="shared" si="10"/>
        <v/>
      </c>
      <c r="AM41" s="6"/>
      <c r="AN41" s="6"/>
      <c r="AO41" s="6"/>
      <c r="AP41" s="36" t="str">
        <f t="shared" si="11"/>
        <v/>
      </c>
      <c r="AQ41" s="6"/>
      <c r="AR41" s="6"/>
      <c r="AS41" s="32" t="str">
        <f t="shared" si="12"/>
        <v/>
      </c>
      <c r="AT41" s="5"/>
      <c r="AU41" s="32" t="str">
        <f t="shared" si="13"/>
        <v/>
      </c>
      <c r="AV41" s="5"/>
      <c r="AW41" s="5"/>
      <c r="AX41" s="5"/>
      <c r="AY41" s="6"/>
      <c r="AZ41" s="36" t="str">
        <f t="shared" si="58"/>
        <v/>
      </c>
      <c r="BA41" s="6"/>
      <c r="BB41" s="36" t="str">
        <f t="shared" si="14"/>
        <v/>
      </c>
      <c r="BC41" s="36"/>
      <c r="BD41" s="6"/>
      <c r="BE41" s="36" t="str">
        <f t="shared" si="15"/>
        <v/>
      </c>
      <c r="BF41" s="36"/>
      <c r="BG41" s="6"/>
      <c r="BH41" s="6"/>
      <c r="BI41" s="36" t="str">
        <f t="shared" si="16"/>
        <v/>
      </c>
      <c r="BJ41" s="36"/>
      <c r="BK41" s="6" t="str">
        <f t="shared" si="17"/>
        <v/>
      </c>
      <c r="BL41" s="6"/>
      <c r="BM41" s="6"/>
      <c r="BN41" s="6"/>
      <c r="BO41" s="36" t="str">
        <f t="shared" si="18"/>
        <v/>
      </c>
      <c r="BP41" s="6"/>
      <c r="BQ41" s="6"/>
      <c r="BR41" s="32" t="str">
        <f t="shared" si="19"/>
        <v/>
      </c>
      <c r="BS41" s="5"/>
      <c r="BT41" s="32" t="str">
        <f t="shared" si="20"/>
        <v/>
      </c>
      <c r="BU41" s="5"/>
      <c r="BV41" s="5"/>
      <c r="BW41" s="5"/>
      <c r="BX41" s="6"/>
      <c r="BY41" s="36" t="str">
        <f t="shared" si="59"/>
        <v/>
      </c>
      <c r="BZ41" s="6"/>
      <c r="CA41" s="36" t="str">
        <f t="shared" si="21"/>
        <v/>
      </c>
      <c r="CB41" s="6"/>
      <c r="CC41" s="36" t="str">
        <f t="shared" si="22"/>
        <v/>
      </c>
      <c r="CD41" s="6"/>
      <c r="CE41" s="6"/>
      <c r="CF41" s="36" t="str">
        <f t="shared" si="23"/>
        <v/>
      </c>
      <c r="CG41" s="36"/>
      <c r="CH41" s="6" t="str">
        <f t="shared" si="24"/>
        <v/>
      </c>
      <c r="CI41" s="6"/>
      <c r="CJ41" s="6"/>
      <c r="CK41" s="6"/>
      <c r="CL41" s="36" t="str">
        <f t="shared" si="25"/>
        <v/>
      </c>
      <c r="CM41" s="6"/>
      <c r="CN41" s="6"/>
      <c r="CO41" s="32" t="str">
        <f t="shared" si="26"/>
        <v/>
      </c>
      <c r="CP41" s="5"/>
      <c r="CQ41" s="32" t="str">
        <f t="shared" si="27"/>
        <v/>
      </c>
      <c r="CR41" s="5"/>
      <c r="CS41" s="5"/>
      <c r="CT41" s="6"/>
      <c r="CU41" s="36" t="str">
        <f t="shared" si="60"/>
        <v/>
      </c>
      <c r="CV41" s="6"/>
      <c r="CW41" s="36" t="str">
        <f t="shared" si="28"/>
        <v/>
      </c>
      <c r="CX41" s="6"/>
      <c r="CY41" s="36" t="str">
        <f t="shared" si="29"/>
        <v/>
      </c>
      <c r="CZ41" s="6"/>
      <c r="DA41" s="6"/>
      <c r="DB41" s="36" t="str">
        <f t="shared" si="30"/>
        <v/>
      </c>
      <c r="DC41" s="36"/>
      <c r="DD41" s="6" t="str">
        <f t="shared" si="31"/>
        <v/>
      </c>
      <c r="DE41" s="6"/>
      <c r="DF41" s="6"/>
      <c r="DG41" s="6"/>
      <c r="DH41" s="36" t="str">
        <f t="shared" si="32"/>
        <v/>
      </c>
      <c r="DI41" s="6"/>
      <c r="DJ41" s="6"/>
      <c r="DK41" s="32" t="str">
        <f t="shared" si="33"/>
        <v/>
      </c>
      <c r="DL41" s="5"/>
      <c r="DM41" s="32" t="str">
        <f t="shared" si="34"/>
        <v/>
      </c>
      <c r="DN41" s="5"/>
      <c r="DO41" s="5"/>
      <c r="DP41" s="6"/>
      <c r="DQ41" s="36" t="str">
        <f t="shared" si="61"/>
        <v/>
      </c>
      <c r="DR41" s="6"/>
      <c r="DS41" s="36" t="str">
        <f t="shared" si="35"/>
        <v/>
      </c>
      <c r="DT41" s="6"/>
      <c r="DU41" s="36" t="str">
        <f t="shared" si="36"/>
        <v/>
      </c>
      <c r="DV41" s="6"/>
      <c r="DW41" s="6"/>
      <c r="DX41" s="36" t="str">
        <f t="shared" si="37"/>
        <v/>
      </c>
      <c r="DY41" s="36"/>
      <c r="DZ41" s="6" t="str">
        <f t="shared" si="38"/>
        <v/>
      </c>
      <c r="EA41" s="6"/>
      <c r="EB41" s="6"/>
      <c r="EC41" s="6"/>
      <c r="ED41" s="36" t="str">
        <f t="shared" si="39"/>
        <v/>
      </c>
      <c r="EE41" s="6"/>
      <c r="EF41" s="6"/>
      <c r="EG41" s="32" t="str">
        <f t="shared" si="40"/>
        <v/>
      </c>
      <c r="EH41" s="5"/>
      <c r="EI41" s="32" t="str">
        <f t="shared" si="41"/>
        <v/>
      </c>
      <c r="EJ41" s="5"/>
      <c r="EK41" s="5"/>
      <c r="EL41" s="6"/>
      <c r="EM41" s="36" t="str">
        <f t="shared" si="62"/>
        <v/>
      </c>
      <c r="EN41" s="6"/>
      <c r="EO41" s="36" t="str">
        <f t="shared" si="42"/>
        <v/>
      </c>
      <c r="EP41" s="6"/>
      <c r="EQ41" s="36" t="str">
        <f t="shared" si="43"/>
        <v/>
      </c>
      <c r="ER41" s="6"/>
      <c r="ES41" s="6"/>
      <c r="ET41" s="36" t="str">
        <f t="shared" si="44"/>
        <v/>
      </c>
      <c r="EU41" s="36"/>
      <c r="EV41" s="6" t="str">
        <f t="shared" si="45"/>
        <v/>
      </c>
      <c r="EW41" s="6"/>
      <c r="EX41" s="6"/>
      <c r="EY41" s="6"/>
      <c r="EZ41" s="36" t="str">
        <f t="shared" si="46"/>
        <v/>
      </c>
      <c r="FA41" s="6"/>
      <c r="FB41" s="6"/>
      <c r="FC41" s="32" t="str">
        <f t="shared" si="47"/>
        <v/>
      </c>
      <c r="FD41" s="5"/>
      <c r="FE41" s="32" t="str">
        <f t="shared" si="48"/>
        <v/>
      </c>
      <c r="FF41" s="5"/>
      <c r="FG41" s="5"/>
      <c r="FH41" s="6"/>
      <c r="FI41" s="36" t="str">
        <f t="shared" si="63"/>
        <v/>
      </c>
      <c r="FJ41" s="6"/>
      <c r="FK41" s="36" t="str">
        <f t="shared" si="49"/>
        <v/>
      </c>
      <c r="FL41" s="6"/>
      <c r="FM41" s="36" t="str">
        <f t="shared" si="50"/>
        <v/>
      </c>
      <c r="FN41" s="6"/>
      <c r="FO41" s="6"/>
      <c r="FP41" s="36" t="str">
        <f t="shared" si="51"/>
        <v/>
      </c>
      <c r="FQ41" s="36"/>
      <c r="FR41" s="6" t="str">
        <f t="shared" si="52"/>
        <v/>
      </c>
      <c r="FS41" s="6"/>
      <c r="FT41" s="6"/>
      <c r="FU41" s="6"/>
      <c r="FV41" s="36" t="str">
        <f t="shared" si="53"/>
        <v/>
      </c>
      <c r="FW41" s="6"/>
      <c r="FX41" s="6"/>
      <c r="FY41" s="32" t="str">
        <f t="shared" si="54"/>
        <v/>
      </c>
      <c r="FZ41" s="5"/>
      <c r="GA41" s="32" t="str">
        <f t="shared" si="55"/>
        <v/>
      </c>
      <c r="GB41" s="5"/>
      <c r="GC41" s="5"/>
      <c r="GD41" s="6"/>
      <c r="GE41" s="36"/>
      <c r="GF41" s="6"/>
      <c r="GG41" s="36"/>
      <c r="GH41" s="6"/>
      <c r="GI41" s="6"/>
      <c r="GJ41" s="36"/>
      <c r="GK41" s="36"/>
      <c r="GL41" s="6"/>
      <c r="GM41" s="6"/>
      <c r="GN41" s="6"/>
      <c r="GO41" s="6"/>
      <c r="GP41" s="36"/>
      <c r="GQ41" s="6"/>
      <c r="GR41" s="6"/>
      <c r="GS41" s="32"/>
      <c r="GT41" s="5"/>
      <c r="GU41" s="32"/>
      <c r="GV41" s="5"/>
      <c r="GW41" s="5"/>
      <c r="GX41" s="5"/>
      <c r="GY41" s="6"/>
      <c r="GZ41" s="6"/>
      <c r="HA41" s="6"/>
      <c r="HB41" s="5"/>
      <c r="HC41" s="5"/>
      <c r="HD41" s="5"/>
      <c r="HE41" s="6"/>
      <c r="HF41" s="6"/>
      <c r="HG41" s="6"/>
      <c r="HH41" s="5"/>
      <c r="HI41" s="5"/>
      <c r="HJ41" s="5"/>
      <c r="HK41" s="5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</row>
    <row r="42" spans="1:240" ht="18.75" customHeight="1">
      <c r="B42" s="7">
        <v>160002</v>
      </c>
      <c r="C42" s="7" t="s">
        <v>1338</v>
      </c>
      <c r="D42" s="10" t="s">
        <v>1825</v>
      </c>
      <c r="E42" s="6">
        <v>2</v>
      </c>
      <c r="F42" s="6" t="s">
        <v>2086</v>
      </c>
      <c r="G42" s="36" t="str">
        <f t="shared" si="56"/>
        <v>1</v>
      </c>
      <c r="H42" s="6" t="s">
        <v>2078</v>
      </c>
      <c r="I42" s="36" t="str">
        <f t="shared" si="0"/>
        <v>2</v>
      </c>
      <c r="J42" s="6" t="s">
        <v>2078</v>
      </c>
      <c r="K42" s="36" t="str">
        <f t="shared" si="1"/>
        <v>2</v>
      </c>
      <c r="L42" s="6">
        <v>100</v>
      </c>
      <c r="M42" s="6" t="s">
        <v>2059</v>
      </c>
      <c r="N42" s="36" t="str">
        <f t="shared" si="2"/>
        <v>26</v>
      </c>
      <c r="O42" s="36" t="s">
        <v>2093</v>
      </c>
      <c r="P42" s="6" t="str">
        <f t="shared" si="3"/>
        <v>2</v>
      </c>
      <c r="Q42" s="6">
        <v>144</v>
      </c>
      <c r="R42" s="6" t="b">
        <v>0</v>
      </c>
      <c r="S42" s="6" t="s">
        <v>2034</v>
      </c>
      <c r="T42" s="36" t="str">
        <f t="shared" si="4"/>
        <v>0</v>
      </c>
      <c r="U42" s="6">
        <v>0</v>
      </c>
      <c r="V42" s="6" t="s">
        <v>2286</v>
      </c>
      <c r="W42" s="32" t="str">
        <f t="shared" si="5"/>
        <v>1</v>
      </c>
      <c r="X42" s="5" t="s">
        <v>2034</v>
      </c>
      <c r="Y42" s="32" t="str">
        <f t="shared" si="6"/>
        <v>0</v>
      </c>
      <c r="Z42" s="5">
        <v>0</v>
      </c>
      <c r="AA42" s="5" t="b">
        <v>1</v>
      </c>
      <c r="AB42" s="6" t="s">
        <v>2087</v>
      </c>
      <c r="AC42" s="36" t="str">
        <f t="shared" si="57"/>
        <v>2</v>
      </c>
      <c r="AD42" s="6" t="s">
        <v>2078</v>
      </c>
      <c r="AE42" s="36" t="str">
        <f t="shared" si="7"/>
        <v>2</v>
      </c>
      <c r="AF42" s="6" t="s">
        <v>2080</v>
      </c>
      <c r="AG42" s="36" t="str">
        <f t="shared" si="8"/>
        <v>5</v>
      </c>
      <c r="AH42" s="6">
        <v>100</v>
      </c>
      <c r="AI42" s="6" t="s">
        <v>2055</v>
      </c>
      <c r="AJ42" s="36" t="str">
        <f t="shared" si="9"/>
        <v>22</v>
      </c>
      <c r="AK42" s="36" t="s">
        <v>2093</v>
      </c>
      <c r="AL42" s="6" t="str">
        <f t="shared" si="10"/>
        <v>2</v>
      </c>
      <c r="AM42" s="6">
        <v>180</v>
      </c>
      <c r="AN42" s="6" t="b">
        <v>0</v>
      </c>
      <c r="AO42" s="6" t="s">
        <v>2034</v>
      </c>
      <c r="AP42" s="36" t="str">
        <f t="shared" si="11"/>
        <v>0</v>
      </c>
      <c r="AQ42" s="6">
        <v>0</v>
      </c>
      <c r="AR42" s="6" t="s">
        <v>2291</v>
      </c>
      <c r="AS42" s="32" t="str">
        <f t="shared" si="12"/>
        <v>49</v>
      </c>
      <c r="AT42" s="5" t="s">
        <v>2034</v>
      </c>
      <c r="AU42" s="32" t="str">
        <f t="shared" si="13"/>
        <v>0</v>
      </c>
      <c r="AV42" s="5">
        <v>0</v>
      </c>
      <c r="AW42" s="5"/>
      <c r="AX42" s="5" t="b">
        <v>1</v>
      </c>
      <c r="AY42" s="6"/>
      <c r="AZ42" s="36" t="str">
        <f t="shared" si="58"/>
        <v/>
      </c>
      <c r="BA42" s="6"/>
      <c r="BB42" s="36" t="str">
        <f t="shared" si="14"/>
        <v/>
      </c>
      <c r="BC42" s="36"/>
      <c r="BD42" s="6"/>
      <c r="BE42" s="36" t="str">
        <f t="shared" si="15"/>
        <v/>
      </c>
      <c r="BF42" s="36"/>
      <c r="BG42" s="6"/>
      <c r="BH42" s="6"/>
      <c r="BI42" s="36" t="str">
        <f t="shared" si="16"/>
        <v/>
      </c>
      <c r="BJ42" s="36"/>
      <c r="BK42" s="6" t="str">
        <f t="shared" si="17"/>
        <v/>
      </c>
      <c r="BL42" s="6"/>
      <c r="BM42" s="6"/>
      <c r="BN42" s="6"/>
      <c r="BO42" s="36" t="str">
        <f t="shared" si="18"/>
        <v/>
      </c>
      <c r="BP42" s="6"/>
      <c r="BQ42" s="6"/>
      <c r="BR42" s="32" t="str">
        <f t="shared" si="19"/>
        <v/>
      </c>
      <c r="BS42" s="5"/>
      <c r="BT42" s="32" t="str">
        <f t="shared" si="20"/>
        <v/>
      </c>
      <c r="BU42" s="5"/>
      <c r="BV42" s="5"/>
      <c r="BW42" s="5"/>
      <c r="BX42" s="6"/>
      <c r="BY42" s="36" t="str">
        <f t="shared" si="59"/>
        <v/>
      </c>
      <c r="BZ42" s="6"/>
      <c r="CA42" s="36" t="str">
        <f t="shared" si="21"/>
        <v/>
      </c>
      <c r="CB42" s="6"/>
      <c r="CC42" s="36" t="str">
        <f t="shared" si="22"/>
        <v/>
      </c>
      <c r="CD42" s="6"/>
      <c r="CE42" s="6"/>
      <c r="CF42" s="36" t="str">
        <f t="shared" si="23"/>
        <v/>
      </c>
      <c r="CG42" s="36"/>
      <c r="CH42" s="6" t="str">
        <f t="shared" si="24"/>
        <v/>
      </c>
      <c r="CI42" s="6"/>
      <c r="CJ42" s="6"/>
      <c r="CK42" s="6"/>
      <c r="CL42" s="36" t="str">
        <f t="shared" si="25"/>
        <v/>
      </c>
      <c r="CM42" s="6"/>
      <c r="CN42" s="6"/>
      <c r="CO42" s="32" t="str">
        <f t="shared" si="26"/>
        <v/>
      </c>
      <c r="CP42" s="5"/>
      <c r="CQ42" s="32" t="str">
        <f t="shared" si="27"/>
        <v/>
      </c>
      <c r="CR42" s="5"/>
      <c r="CS42" s="5"/>
      <c r="CT42" s="6"/>
      <c r="CU42" s="36" t="str">
        <f t="shared" si="60"/>
        <v/>
      </c>
      <c r="CV42" s="6"/>
      <c r="CW42" s="36" t="str">
        <f t="shared" si="28"/>
        <v/>
      </c>
      <c r="CX42" s="6"/>
      <c r="CY42" s="36" t="str">
        <f t="shared" si="29"/>
        <v/>
      </c>
      <c r="CZ42" s="6"/>
      <c r="DA42" s="6"/>
      <c r="DB42" s="36" t="str">
        <f t="shared" si="30"/>
        <v/>
      </c>
      <c r="DC42" s="36"/>
      <c r="DD42" s="6" t="str">
        <f t="shared" si="31"/>
        <v/>
      </c>
      <c r="DE42" s="6"/>
      <c r="DF42" s="6"/>
      <c r="DG42" s="6"/>
      <c r="DH42" s="36" t="str">
        <f t="shared" si="32"/>
        <v/>
      </c>
      <c r="DI42" s="6"/>
      <c r="DJ42" s="6"/>
      <c r="DK42" s="32" t="str">
        <f t="shared" si="33"/>
        <v/>
      </c>
      <c r="DL42" s="5"/>
      <c r="DM42" s="32" t="str">
        <f t="shared" si="34"/>
        <v/>
      </c>
      <c r="DN42" s="5"/>
      <c r="DO42" s="5"/>
      <c r="DP42" s="6"/>
      <c r="DQ42" s="36" t="str">
        <f t="shared" si="61"/>
        <v/>
      </c>
      <c r="DR42" s="6"/>
      <c r="DS42" s="36" t="str">
        <f t="shared" si="35"/>
        <v/>
      </c>
      <c r="DT42" s="6"/>
      <c r="DU42" s="36" t="str">
        <f t="shared" si="36"/>
        <v/>
      </c>
      <c r="DV42" s="6"/>
      <c r="DW42" s="6"/>
      <c r="DX42" s="36" t="str">
        <f t="shared" si="37"/>
        <v/>
      </c>
      <c r="DY42" s="36"/>
      <c r="DZ42" s="6" t="str">
        <f t="shared" si="38"/>
        <v/>
      </c>
      <c r="EA42" s="6"/>
      <c r="EB42" s="6"/>
      <c r="EC42" s="6"/>
      <c r="ED42" s="36" t="str">
        <f t="shared" si="39"/>
        <v/>
      </c>
      <c r="EE42" s="6"/>
      <c r="EF42" s="6"/>
      <c r="EG42" s="32" t="str">
        <f t="shared" si="40"/>
        <v/>
      </c>
      <c r="EH42" s="5"/>
      <c r="EI42" s="32" t="str">
        <f t="shared" si="41"/>
        <v/>
      </c>
      <c r="EJ42" s="5"/>
      <c r="EK42" s="5"/>
      <c r="EL42" s="6"/>
      <c r="EM42" s="36" t="str">
        <f t="shared" si="62"/>
        <v/>
      </c>
      <c r="EN42" s="6"/>
      <c r="EO42" s="36" t="str">
        <f t="shared" si="42"/>
        <v/>
      </c>
      <c r="EP42" s="6"/>
      <c r="EQ42" s="36" t="str">
        <f t="shared" si="43"/>
        <v/>
      </c>
      <c r="ER42" s="6"/>
      <c r="ES42" s="6"/>
      <c r="ET42" s="36" t="str">
        <f t="shared" si="44"/>
        <v/>
      </c>
      <c r="EU42" s="36"/>
      <c r="EV42" s="6" t="str">
        <f t="shared" si="45"/>
        <v/>
      </c>
      <c r="EW42" s="6"/>
      <c r="EX42" s="6"/>
      <c r="EY42" s="6"/>
      <c r="EZ42" s="36" t="str">
        <f t="shared" si="46"/>
        <v/>
      </c>
      <c r="FA42" s="6"/>
      <c r="FB42" s="6"/>
      <c r="FC42" s="32" t="str">
        <f t="shared" si="47"/>
        <v/>
      </c>
      <c r="FD42" s="5"/>
      <c r="FE42" s="32" t="str">
        <f t="shared" si="48"/>
        <v/>
      </c>
      <c r="FF42" s="5"/>
      <c r="FG42" s="5"/>
      <c r="FH42" s="6"/>
      <c r="FI42" s="36" t="str">
        <f t="shared" si="63"/>
        <v/>
      </c>
      <c r="FJ42" s="6"/>
      <c r="FK42" s="36" t="str">
        <f t="shared" si="49"/>
        <v/>
      </c>
      <c r="FL42" s="6"/>
      <c r="FM42" s="36" t="str">
        <f t="shared" si="50"/>
        <v/>
      </c>
      <c r="FN42" s="6"/>
      <c r="FO42" s="6"/>
      <c r="FP42" s="36" t="str">
        <f t="shared" si="51"/>
        <v/>
      </c>
      <c r="FQ42" s="36"/>
      <c r="FR42" s="6" t="str">
        <f t="shared" si="52"/>
        <v/>
      </c>
      <c r="FS42" s="6"/>
      <c r="FT42" s="6"/>
      <c r="FU42" s="6"/>
      <c r="FV42" s="36" t="str">
        <f t="shared" si="53"/>
        <v/>
      </c>
      <c r="FW42" s="6"/>
      <c r="FX42" s="6"/>
      <c r="FY42" s="32" t="str">
        <f t="shared" si="54"/>
        <v/>
      </c>
      <c r="FZ42" s="5"/>
      <c r="GA42" s="32" t="str">
        <f t="shared" si="55"/>
        <v/>
      </c>
      <c r="GB42" s="5"/>
      <c r="GC42" s="5"/>
      <c r="GD42" s="6"/>
      <c r="GE42" s="36"/>
      <c r="GF42" s="6"/>
      <c r="GG42" s="36"/>
      <c r="GH42" s="6"/>
      <c r="GI42" s="6"/>
      <c r="GJ42" s="36"/>
      <c r="GK42" s="36"/>
      <c r="GL42" s="6"/>
      <c r="GM42" s="6"/>
      <c r="GN42" s="6"/>
      <c r="GO42" s="6"/>
      <c r="GP42" s="36"/>
      <c r="GQ42" s="6"/>
      <c r="GR42" s="6"/>
      <c r="GS42" s="32"/>
      <c r="GT42" s="5"/>
      <c r="GU42" s="32"/>
      <c r="GV42" s="5"/>
      <c r="GW42" s="5"/>
      <c r="GX42" s="5"/>
      <c r="GY42" s="6"/>
      <c r="GZ42" s="6"/>
      <c r="HA42" s="6"/>
      <c r="HB42" s="5"/>
      <c r="HC42" s="5"/>
      <c r="HD42" s="5"/>
      <c r="HE42" s="6"/>
      <c r="HF42" s="6"/>
      <c r="HG42" s="6"/>
      <c r="HH42" s="5"/>
      <c r="HI42" s="5"/>
      <c r="HJ42" s="5"/>
      <c r="HK42" s="5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</row>
    <row r="43" spans="1:240" ht="18.75" customHeight="1">
      <c r="B43" s="5">
        <v>170001</v>
      </c>
      <c r="C43" s="7" t="s">
        <v>418</v>
      </c>
      <c r="D43" s="10" t="s">
        <v>1970</v>
      </c>
      <c r="E43" s="7">
        <v>2</v>
      </c>
      <c r="F43" s="6" t="s">
        <v>2086</v>
      </c>
      <c r="G43" s="36" t="str">
        <f t="shared" si="56"/>
        <v>1</v>
      </c>
      <c r="H43" s="6" t="s">
        <v>2078</v>
      </c>
      <c r="I43" s="36" t="str">
        <f t="shared" si="0"/>
        <v>2</v>
      </c>
      <c r="J43" s="6" t="s">
        <v>2078</v>
      </c>
      <c r="K43" s="36" t="str">
        <f t="shared" si="1"/>
        <v>2</v>
      </c>
      <c r="L43" s="6">
        <v>100</v>
      </c>
      <c r="M43" s="6" t="s">
        <v>2054</v>
      </c>
      <c r="N43" s="36" t="str">
        <f t="shared" si="2"/>
        <v>21</v>
      </c>
      <c r="O43" s="36" t="s">
        <v>2093</v>
      </c>
      <c r="P43" s="6" t="str">
        <f t="shared" si="3"/>
        <v>2</v>
      </c>
      <c r="Q43" s="7">
        <v>200</v>
      </c>
      <c r="R43" s="6" t="b">
        <v>0</v>
      </c>
      <c r="S43" s="6" t="s">
        <v>2034</v>
      </c>
      <c r="T43" s="36" t="str">
        <f t="shared" si="4"/>
        <v>0</v>
      </c>
      <c r="U43" s="6">
        <v>0</v>
      </c>
      <c r="V43" s="6" t="s">
        <v>2286</v>
      </c>
      <c r="W43" s="32" t="str">
        <f t="shared" si="5"/>
        <v>1</v>
      </c>
      <c r="X43" s="5" t="s">
        <v>2034</v>
      </c>
      <c r="Y43" s="32" t="str">
        <f t="shared" si="6"/>
        <v>0</v>
      </c>
      <c r="Z43" s="7">
        <v>0</v>
      </c>
      <c r="AA43" s="5" t="b">
        <v>1</v>
      </c>
      <c r="AB43" s="6"/>
      <c r="AC43" s="36" t="str">
        <f t="shared" si="57"/>
        <v/>
      </c>
      <c r="AD43" s="6"/>
      <c r="AE43" s="36" t="str">
        <f t="shared" si="7"/>
        <v/>
      </c>
      <c r="AF43" s="6"/>
      <c r="AG43" s="36" t="str">
        <f t="shared" si="8"/>
        <v/>
      </c>
      <c r="AH43" s="6"/>
      <c r="AI43" s="6"/>
      <c r="AJ43" s="36" t="str">
        <f t="shared" si="9"/>
        <v/>
      </c>
      <c r="AK43" s="36"/>
      <c r="AL43" s="6" t="str">
        <f t="shared" si="10"/>
        <v/>
      </c>
      <c r="AM43" s="7"/>
      <c r="AN43" s="6"/>
      <c r="AO43" s="6"/>
      <c r="AP43" s="36" t="str">
        <f t="shared" si="11"/>
        <v/>
      </c>
      <c r="AQ43" s="6"/>
      <c r="AR43" s="6"/>
      <c r="AS43" s="32" t="str">
        <f t="shared" si="12"/>
        <v/>
      </c>
      <c r="AT43" s="5"/>
      <c r="AU43" s="32" t="str">
        <f t="shared" si="13"/>
        <v/>
      </c>
      <c r="AV43" s="7"/>
      <c r="AW43" s="7"/>
      <c r="AX43" s="5"/>
      <c r="AY43" s="6"/>
      <c r="AZ43" s="36" t="str">
        <f t="shared" si="58"/>
        <v/>
      </c>
      <c r="BA43" s="6"/>
      <c r="BB43" s="36" t="str">
        <f t="shared" si="14"/>
        <v/>
      </c>
      <c r="BC43" s="36"/>
      <c r="BD43" s="6"/>
      <c r="BE43" s="36" t="str">
        <f t="shared" si="15"/>
        <v/>
      </c>
      <c r="BF43" s="36"/>
      <c r="BG43" s="6"/>
      <c r="BH43" s="6"/>
      <c r="BI43" s="36" t="str">
        <f t="shared" si="16"/>
        <v/>
      </c>
      <c r="BJ43" s="36"/>
      <c r="BK43" s="6" t="str">
        <f t="shared" si="17"/>
        <v/>
      </c>
      <c r="BL43" s="7"/>
      <c r="BM43" s="6"/>
      <c r="BN43" s="6"/>
      <c r="BO43" s="36" t="str">
        <f t="shared" si="18"/>
        <v/>
      </c>
      <c r="BP43" s="6"/>
      <c r="BQ43" s="6"/>
      <c r="BR43" s="32" t="str">
        <f t="shared" si="19"/>
        <v/>
      </c>
      <c r="BS43" s="5"/>
      <c r="BT43" s="32" t="str">
        <f t="shared" si="20"/>
        <v/>
      </c>
      <c r="BU43" s="7"/>
      <c r="BV43" s="7"/>
      <c r="BW43" s="5"/>
      <c r="BX43" s="6"/>
      <c r="BY43" s="36" t="str">
        <f t="shared" si="59"/>
        <v/>
      </c>
      <c r="BZ43" s="6"/>
      <c r="CA43" s="36" t="str">
        <f t="shared" si="21"/>
        <v/>
      </c>
      <c r="CB43" s="6"/>
      <c r="CC43" s="36" t="str">
        <f t="shared" si="22"/>
        <v/>
      </c>
      <c r="CD43" s="6"/>
      <c r="CE43" s="6"/>
      <c r="CF43" s="36" t="str">
        <f t="shared" si="23"/>
        <v/>
      </c>
      <c r="CG43" s="36"/>
      <c r="CH43" s="6" t="str">
        <f t="shared" si="24"/>
        <v/>
      </c>
      <c r="CI43" s="7"/>
      <c r="CJ43" s="6"/>
      <c r="CK43" s="6"/>
      <c r="CL43" s="36" t="str">
        <f t="shared" si="25"/>
        <v/>
      </c>
      <c r="CM43" s="6"/>
      <c r="CN43" s="6"/>
      <c r="CO43" s="32" t="str">
        <f t="shared" si="26"/>
        <v/>
      </c>
      <c r="CP43" s="5"/>
      <c r="CQ43" s="32" t="str">
        <f t="shared" si="27"/>
        <v/>
      </c>
      <c r="CR43" s="7"/>
      <c r="CS43" s="5"/>
      <c r="CT43" s="6"/>
      <c r="CU43" s="36" t="str">
        <f t="shared" si="60"/>
        <v/>
      </c>
      <c r="CV43" s="6"/>
      <c r="CW43" s="36" t="str">
        <f t="shared" si="28"/>
        <v/>
      </c>
      <c r="CX43" s="6"/>
      <c r="CY43" s="36" t="str">
        <f t="shared" si="29"/>
        <v/>
      </c>
      <c r="CZ43" s="6"/>
      <c r="DA43" s="6"/>
      <c r="DB43" s="36" t="str">
        <f t="shared" si="30"/>
        <v/>
      </c>
      <c r="DC43" s="36"/>
      <c r="DD43" s="6" t="str">
        <f t="shared" si="31"/>
        <v/>
      </c>
      <c r="DE43" s="7"/>
      <c r="DF43" s="6"/>
      <c r="DG43" s="6"/>
      <c r="DH43" s="36" t="str">
        <f t="shared" si="32"/>
        <v/>
      </c>
      <c r="DI43" s="6"/>
      <c r="DJ43" s="6"/>
      <c r="DK43" s="32" t="str">
        <f t="shared" si="33"/>
        <v/>
      </c>
      <c r="DL43" s="5"/>
      <c r="DM43" s="32" t="str">
        <f t="shared" si="34"/>
        <v/>
      </c>
      <c r="DN43" s="7"/>
      <c r="DO43" s="5"/>
      <c r="DP43" s="6"/>
      <c r="DQ43" s="36" t="str">
        <f t="shared" si="61"/>
        <v/>
      </c>
      <c r="DR43" s="6"/>
      <c r="DS43" s="36" t="str">
        <f t="shared" si="35"/>
        <v/>
      </c>
      <c r="DT43" s="6"/>
      <c r="DU43" s="36" t="str">
        <f t="shared" si="36"/>
        <v/>
      </c>
      <c r="DV43" s="6"/>
      <c r="DW43" s="6"/>
      <c r="DX43" s="36" t="str">
        <f t="shared" si="37"/>
        <v/>
      </c>
      <c r="DY43" s="36"/>
      <c r="DZ43" s="6" t="str">
        <f t="shared" si="38"/>
        <v/>
      </c>
      <c r="EA43" s="7"/>
      <c r="EB43" s="6"/>
      <c r="EC43" s="6"/>
      <c r="ED43" s="36" t="str">
        <f t="shared" si="39"/>
        <v/>
      </c>
      <c r="EE43" s="6"/>
      <c r="EF43" s="6"/>
      <c r="EG43" s="32" t="str">
        <f t="shared" si="40"/>
        <v/>
      </c>
      <c r="EH43" s="5"/>
      <c r="EI43" s="32" t="str">
        <f t="shared" si="41"/>
        <v/>
      </c>
      <c r="EJ43" s="7"/>
      <c r="EK43" s="5"/>
      <c r="EL43" s="6"/>
      <c r="EM43" s="36" t="str">
        <f t="shared" si="62"/>
        <v/>
      </c>
      <c r="EN43" s="6"/>
      <c r="EO43" s="36" t="str">
        <f t="shared" si="42"/>
        <v/>
      </c>
      <c r="EP43" s="6"/>
      <c r="EQ43" s="36" t="str">
        <f t="shared" si="43"/>
        <v/>
      </c>
      <c r="ER43" s="6"/>
      <c r="ES43" s="6"/>
      <c r="ET43" s="36" t="str">
        <f t="shared" si="44"/>
        <v/>
      </c>
      <c r="EU43" s="36"/>
      <c r="EV43" s="6" t="str">
        <f t="shared" si="45"/>
        <v/>
      </c>
      <c r="EW43" s="7"/>
      <c r="EX43" s="6"/>
      <c r="EY43" s="6"/>
      <c r="EZ43" s="36" t="str">
        <f t="shared" si="46"/>
        <v/>
      </c>
      <c r="FA43" s="6"/>
      <c r="FB43" s="6"/>
      <c r="FC43" s="32" t="str">
        <f t="shared" si="47"/>
        <v/>
      </c>
      <c r="FD43" s="5"/>
      <c r="FE43" s="32" t="str">
        <f t="shared" si="48"/>
        <v/>
      </c>
      <c r="FF43" s="7"/>
      <c r="FG43" s="5"/>
      <c r="FH43" s="6"/>
      <c r="FI43" s="36" t="str">
        <f t="shared" si="63"/>
        <v/>
      </c>
      <c r="FJ43" s="6"/>
      <c r="FK43" s="36" t="str">
        <f t="shared" si="49"/>
        <v/>
      </c>
      <c r="FL43" s="6"/>
      <c r="FM43" s="36" t="str">
        <f t="shared" si="50"/>
        <v/>
      </c>
      <c r="FN43" s="6"/>
      <c r="FO43" s="6"/>
      <c r="FP43" s="36" t="str">
        <f t="shared" si="51"/>
        <v/>
      </c>
      <c r="FQ43" s="36"/>
      <c r="FR43" s="6" t="str">
        <f t="shared" si="52"/>
        <v/>
      </c>
      <c r="FS43" s="7"/>
      <c r="FT43" s="6"/>
      <c r="FU43" s="6"/>
      <c r="FV43" s="36" t="str">
        <f t="shared" si="53"/>
        <v/>
      </c>
      <c r="FW43" s="6"/>
      <c r="FX43" s="6"/>
      <c r="FY43" s="32" t="str">
        <f t="shared" si="54"/>
        <v/>
      </c>
      <c r="FZ43" s="5"/>
      <c r="GA43" s="32" t="str">
        <f t="shared" si="55"/>
        <v/>
      </c>
      <c r="GB43" s="7"/>
      <c r="GC43" s="5"/>
      <c r="GD43" s="6"/>
      <c r="GE43" s="36"/>
      <c r="GF43" s="6"/>
      <c r="GG43" s="36"/>
      <c r="GH43" s="6"/>
      <c r="GI43" s="6"/>
      <c r="GJ43" s="36"/>
      <c r="GK43" s="36"/>
      <c r="GL43" s="6"/>
      <c r="GM43" s="7"/>
      <c r="GN43" s="6"/>
      <c r="GO43" s="6"/>
      <c r="GP43" s="36"/>
      <c r="GQ43" s="6"/>
      <c r="GR43" s="6"/>
      <c r="GS43" s="32"/>
      <c r="GT43" s="5"/>
      <c r="GU43" s="32"/>
      <c r="GV43" s="7"/>
      <c r="GW43" s="5"/>
      <c r="GX43" s="5"/>
      <c r="GY43" s="7"/>
      <c r="GZ43" s="7"/>
      <c r="HA43" s="6"/>
      <c r="HB43" s="7"/>
      <c r="HC43" s="7"/>
      <c r="HD43" s="7"/>
      <c r="HE43" s="6"/>
      <c r="HF43" s="6"/>
      <c r="HG43" s="6"/>
      <c r="HH43" s="7"/>
      <c r="HI43" s="7"/>
      <c r="HJ43" s="7"/>
      <c r="HK43" s="5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</row>
    <row r="44" spans="1:240" ht="18.75" customHeight="1">
      <c r="B44" s="5">
        <v>170002</v>
      </c>
      <c r="C44" s="7" t="s">
        <v>1339</v>
      </c>
      <c r="D44" s="10" t="s">
        <v>1829</v>
      </c>
      <c r="E44" s="7">
        <v>2</v>
      </c>
      <c r="F44" s="6" t="s">
        <v>2086</v>
      </c>
      <c r="G44" s="36" t="str">
        <f t="shared" si="56"/>
        <v>1</v>
      </c>
      <c r="H44" s="6" t="s">
        <v>2078</v>
      </c>
      <c r="I44" s="36" t="str">
        <f t="shared" si="0"/>
        <v>2</v>
      </c>
      <c r="J44" s="6" t="s">
        <v>2078</v>
      </c>
      <c r="K44" s="36" t="str">
        <f t="shared" si="1"/>
        <v>2</v>
      </c>
      <c r="L44" s="6">
        <v>100</v>
      </c>
      <c r="M44" s="6" t="s">
        <v>2054</v>
      </c>
      <c r="N44" s="36" t="str">
        <f t="shared" si="2"/>
        <v>21</v>
      </c>
      <c r="O44" s="36" t="s">
        <v>2093</v>
      </c>
      <c r="P44" s="6" t="str">
        <f t="shared" si="3"/>
        <v>2</v>
      </c>
      <c r="Q44" s="7">
        <v>200</v>
      </c>
      <c r="R44" s="6" t="b">
        <v>0</v>
      </c>
      <c r="S44" s="6" t="s">
        <v>2034</v>
      </c>
      <c r="T44" s="36" t="str">
        <f t="shared" si="4"/>
        <v>0</v>
      </c>
      <c r="U44" s="6">
        <v>0</v>
      </c>
      <c r="V44" s="6" t="s">
        <v>2286</v>
      </c>
      <c r="W44" s="32" t="str">
        <f t="shared" si="5"/>
        <v>1</v>
      </c>
      <c r="X44" s="5" t="s">
        <v>2034</v>
      </c>
      <c r="Y44" s="32" t="str">
        <f t="shared" si="6"/>
        <v>0</v>
      </c>
      <c r="Z44" s="7">
        <v>0</v>
      </c>
      <c r="AA44" s="5" t="b">
        <v>1</v>
      </c>
      <c r="AB44" s="6" t="s">
        <v>2088</v>
      </c>
      <c r="AC44" s="36" t="str">
        <f t="shared" si="57"/>
        <v>3</v>
      </c>
      <c r="AD44" s="6" t="s">
        <v>2078</v>
      </c>
      <c r="AE44" s="36" t="str">
        <f t="shared" si="7"/>
        <v>2</v>
      </c>
      <c r="AF44" s="6" t="s">
        <v>2078</v>
      </c>
      <c r="AG44" s="36" t="str">
        <f t="shared" si="8"/>
        <v>2</v>
      </c>
      <c r="AH44" s="6">
        <v>100</v>
      </c>
      <c r="AI44" s="6" t="s">
        <v>2035</v>
      </c>
      <c r="AJ44" s="36" t="str">
        <f t="shared" si="9"/>
        <v>1</v>
      </c>
      <c r="AK44" s="36" t="s">
        <v>2034</v>
      </c>
      <c r="AL44" s="6" t="str">
        <f t="shared" si="10"/>
        <v>0</v>
      </c>
      <c r="AM44" s="7">
        <v>15</v>
      </c>
      <c r="AN44" s="6" t="b">
        <v>0</v>
      </c>
      <c r="AO44" s="6" t="s">
        <v>2034</v>
      </c>
      <c r="AP44" s="36" t="str">
        <f t="shared" si="11"/>
        <v>0</v>
      </c>
      <c r="AQ44" s="6">
        <v>0</v>
      </c>
      <c r="AR44" s="6" t="s">
        <v>2034</v>
      </c>
      <c r="AS44" s="32" t="str">
        <f t="shared" si="12"/>
        <v>0</v>
      </c>
      <c r="AT44" s="5" t="s">
        <v>2297</v>
      </c>
      <c r="AU44" s="32" t="str">
        <f t="shared" si="13"/>
        <v>2</v>
      </c>
      <c r="AV44" s="7">
        <v>2</v>
      </c>
      <c r="AW44" s="7"/>
      <c r="AX44" s="5" t="b">
        <v>1</v>
      </c>
      <c r="AY44" s="6"/>
      <c r="AZ44" s="36" t="str">
        <f t="shared" si="58"/>
        <v/>
      </c>
      <c r="BA44" s="6"/>
      <c r="BB44" s="36" t="str">
        <f t="shared" si="14"/>
        <v/>
      </c>
      <c r="BC44" s="36"/>
      <c r="BD44" s="6"/>
      <c r="BE44" s="36" t="str">
        <f t="shared" si="15"/>
        <v/>
      </c>
      <c r="BF44" s="36"/>
      <c r="BG44" s="6"/>
      <c r="BH44" s="6"/>
      <c r="BI44" s="36" t="str">
        <f t="shared" si="16"/>
        <v/>
      </c>
      <c r="BJ44" s="36"/>
      <c r="BK44" s="6" t="str">
        <f t="shared" si="17"/>
        <v/>
      </c>
      <c r="BL44" s="7"/>
      <c r="BM44" s="6"/>
      <c r="BN44" s="6"/>
      <c r="BO44" s="36" t="str">
        <f t="shared" si="18"/>
        <v/>
      </c>
      <c r="BP44" s="6"/>
      <c r="BQ44" s="6"/>
      <c r="BR44" s="32" t="str">
        <f t="shared" si="19"/>
        <v/>
      </c>
      <c r="BS44" s="5"/>
      <c r="BT44" s="32" t="str">
        <f t="shared" si="20"/>
        <v/>
      </c>
      <c r="BU44" s="7"/>
      <c r="BV44" s="7"/>
      <c r="BW44" s="5"/>
      <c r="BX44" s="6"/>
      <c r="BY44" s="36" t="str">
        <f t="shared" si="59"/>
        <v/>
      </c>
      <c r="BZ44" s="6"/>
      <c r="CA44" s="36" t="str">
        <f t="shared" si="21"/>
        <v/>
      </c>
      <c r="CB44" s="6"/>
      <c r="CC44" s="36" t="str">
        <f t="shared" si="22"/>
        <v/>
      </c>
      <c r="CD44" s="6"/>
      <c r="CE44" s="6"/>
      <c r="CF44" s="36" t="str">
        <f t="shared" si="23"/>
        <v/>
      </c>
      <c r="CG44" s="36"/>
      <c r="CH44" s="6" t="str">
        <f t="shared" si="24"/>
        <v/>
      </c>
      <c r="CI44" s="7"/>
      <c r="CJ44" s="6"/>
      <c r="CK44" s="6"/>
      <c r="CL44" s="36" t="str">
        <f t="shared" si="25"/>
        <v/>
      </c>
      <c r="CM44" s="6"/>
      <c r="CN44" s="6"/>
      <c r="CO44" s="32" t="str">
        <f t="shared" si="26"/>
        <v/>
      </c>
      <c r="CP44" s="5"/>
      <c r="CQ44" s="32" t="str">
        <f t="shared" si="27"/>
        <v/>
      </c>
      <c r="CR44" s="7"/>
      <c r="CS44" s="5"/>
      <c r="CT44" s="6"/>
      <c r="CU44" s="36" t="str">
        <f t="shared" si="60"/>
        <v/>
      </c>
      <c r="CV44" s="6"/>
      <c r="CW44" s="36" t="str">
        <f t="shared" si="28"/>
        <v/>
      </c>
      <c r="CX44" s="6"/>
      <c r="CY44" s="36" t="str">
        <f t="shared" si="29"/>
        <v/>
      </c>
      <c r="CZ44" s="6"/>
      <c r="DA44" s="6"/>
      <c r="DB44" s="36" t="str">
        <f t="shared" si="30"/>
        <v/>
      </c>
      <c r="DC44" s="36"/>
      <c r="DD44" s="6" t="str">
        <f t="shared" si="31"/>
        <v/>
      </c>
      <c r="DE44" s="7"/>
      <c r="DF44" s="6"/>
      <c r="DG44" s="6"/>
      <c r="DH44" s="36" t="str">
        <f t="shared" si="32"/>
        <v/>
      </c>
      <c r="DI44" s="6"/>
      <c r="DJ44" s="6"/>
      <c r="DK44" s="32" t="str">
        <f t="shared" si="33"/>
        <v/>
      </c>
      <c r="DL44" s="5"/>
      <c r="DM44" s="32" t="str">
        <f t="shared" si="34"/>
        <v/>
      </c>
      <c r="DN44" s="7"/>
      <c r="DO44" s="5"/>
      <c r="DP44" s="6"/>
      <c r="DQ44" s="36" t="str">
        <f t="shared" si="61"/>
        <v/>
      </c>
      <c r="DR44" s="6"/>
      <c r="DS44" s="36" t="str">
        <f t="shared" si="35"/>
        <v/>
      </c>
      <c r="DT44" s="6"/>
      <c r="DU44" s="36" t="str">
        <f t="shared" si="36"/>
        <v/>
      </c>
      <c r="DV44" s="6"/>
      <c r="DW44" s="6"/>
      <c r="DX44" s="36" t="str">
        <f t="shared" si="37"/>
        <v/>
      </c>
      <c r="DY44" s="36"/>
      <c r="DZ44" s="6" t="str">
        <f t="shared" si="38"/>
        <v/>
      </c>
      <c r="EA44" s="7"/>
      <c r="EB44" s="6"/>
      <c r="EC44" s="6"/>
      <c r="ED44" s="36" t="str">
        <f t="shared" si="39"/>
        <v/>
      </c>
      <c r="EE44" s="6"/>
      <c r="EF44" s="6"/>
      <c r="EG44" s="32" t="str">
        <f t="shared" si="40"/>
        <v/>
      </c>
      <c r="EH44" s="5"/>
      <c r="EI44" s="32" t="str">
        <f t="shared" si="41"/>
        <v/>
      </c>
      <c r="EJ44" s="7"/>
      <c r="EK44" s="5"/>
      <c r="EL44" s="6"/>
      <c r="EM44" s="36" t="str">
        <f t="shared" si="62"/>
        <v/>
      </c>
      <c r="EN44" s="6"/>
      <c r="EO44" s="36" t="str">
        <f t="shared" si="42"/>
        <v/>
      </c>
      <c r="EP44" s="6"/>
      <c r="EQ44" s="36" t="str">
        <f t="shared" si="43"/>
        <v/>
      </c>
      <c r="ER44" s="6"/>
      <c r="ES44" s="6"/>
      <c r="ET44" s="36" t="str">
        <f t="shared" si="44"/>
        <v/>
      </c>
      <c r="EU44" s="36"/>
      <c r="EV44" s="6" t="str">
        <f t="shared" si="45"/>
        <v/>
      </c>
      <c r="EW44" s="7"/>
      <c r="EX44" s="6"/>
      <c r="EY44" s="6"/>
      <c r="EZ44" s="36" t="str">
        <f t="shared" si="46"/>
        <v/>
      </c>
      <c r="FA44" s="6"/>
      <c r="FB44" s="6"/>
      <c r="FC44" s="32" t="str">
        <f t="shared" si="47"/>
        <v/>
      </c>
      <c r="FD44" s="5"/>
      <c r="FE44" s="32" t="str">
        <f t="shared" si="48"/>
        <v/>
      </c>
      <c r="FF44" s="7"/>
      <c r="FG44" s="5"/>
      <c r="FH44" s="6"/>
      <c r="FI44" s="36" t="str">
        <f t="shared" si="63"/>
        <v/>
      </c>
      <c r="FJ44" s="6"/>
      <c r="FK44" s="36" t="str">
        <f t="shared" si="49"/>
        <v/>
      </c>
      <c r="FL44" s="6"/>
      <c r="FM44" s="36" t="str">
        <f t="shared" si="50"/>
        <v/>
      </c>
      <c r="FN44" s="6"/>
      <c r="FO44" s="6"/>
      <c r="FP44" s="36" t="str">
        <f t="shared" si="51"/>
        <v/>
      </c>
      <c r="FQ44" s="36"/>
      <c r="FR44" s="6" t="str">
        <f t="shared" si="52"/>
        <v/>
      </c>
      <c r="FS44" s="7"/>
      <c r="FT44" s="6"/>
      <c r="FU44" s="6"/>
      <c r="FV44" s="36" t="str">
        <f t="shared" si="53"/>
        <v/>
      </c>
      <c r="FW44" s="6"/>
      <c r="FX44" s="6"/>
      <c r="FY44" s="32" t="str">
        <f t="shared" si="54"/>
        <v/>
      </c>
      <c r="FZ44" s="5"/>
      <c r="GA44" s="32" t="str">
        <f t="shared" si="55"/>
        <v/>
      </c>
      <c r="GB44" s="7"/>
      <c r="GC44" s="5"/>
      <c r="GD44" s="6"/>
      <c r="GE44" s="36"/>
      <c r="GF44" s="6"/>
      <c r="GG44" s="36"/>
      <c r="GH44" s="6"/>
      <c r="GI44" s="6"/>
      <c r="GJ44" s="36"/>
      <c r="GK44" s="36"/>
      <c r="GL44" s="6"/>
      <c r="GM44" s="7"/>
      <c r="GN44" s="6"/>
      <c r="GO44" s="6"/>
      <c r="GP44" s="36"/>
      <c r="GQ44" s="6"/>
      <c r="GR44" s="6"/>
      <c r="GS44" s="32"/>
      <c r="GT44" s="5"/>
      <c r="GU44" s="32"/>
      <c r="GV44" s="7"/>
      <c r="GW44" s="5"/>
      <c r="GX44" s="5"/>
      <c r="GY44" s="7"/>
      <c r="GZ44" s="7"/>
      <c r="HA44" s="6"/>
      <c r="HB44" s="7"/>
      <c r="HC44" s="7"/>
      <c r="HD44" s="7"/>
      <c r="HE44" s="6"/>
      <c r="HF44" s="6"/>
      <c r="HG44" s="6"/>
      <c r="HH44" s="7"/>
      <c r="HI44" s="7"/>
      <c r="HJ44" s="7"/>
      <c r="HK44" s="5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</row>
    <row r="45" spans="1:240" ht="18.75" customHeight="1">
      <c r="B45" s="7">
        <v>180001</v>
      </c>
      <c r="C45" s="7" t="s">
        <v>419</v>
      </c>
      <c r="D45" s="10" t="s">
        <v>1971</v>
      </c>
      <c r="E45" s="7">
        <v>2</v>
      </c>
      <c r="F45" s="6" t="s">
        <v>2086</v>
      </c>
      <c r="G45" s="36" t="str">
        <f t="shared" si="56"/>
        <v>1</v>
      </c>
      <c r="H45" s="6" t="s">
        <v>2078</v>
      </c>
      <c r="I45" s="36" t="str">
        <f t="shared" si="0"/>
        <v>2</v>
      </c>
      <c r="J45" s="6" t="s">
        <v>2078</v>
      </c>
      <c r="K45" s="36" t="str">
        <f t="shared" si="1"/>
        <v>2</v>
      </c>
      <c r="L45" s="6">
        <v>100</v>
      </c>
      <c r="M45" s="6" t="s">
        <v>2054</v>
      </c>
      <c r="N45" s="36" t="str">
        <f t="shared" si="2"/>
        <v>21</v>
      </c>
      <c r="O45" s="36" t="s">
        <v>2093</v>
      </c>
      <c r="P45" s="6" t="str">
        <f t="shared" si="3"/>
        <v>2</v>
      </c>
      <c r="Q45" s="7">
        <v>125</v>
      </c>
      <c r="R45" s="6" t="b">
        <v>0</v>
      </c>
      <c r="S45" s="6" t="s">
        <v>2034</v>
      </c>
      <c r="T45" s="36" t="str">
        <f t="shared" si="4"/>
        <v>0</v>
      </c>
      <c r="U45" s="6">
        <v>0</v>
      </c>
      <c r="V45" s="6" t="s">
        <v>2286</v>
      </c>
      <c r="W45" s="32" t="str">
        <f t="shared" si="5"/>
        <v>1</v>
      </c>
      <c r="X45" s="5" t="s">
        <v>2034</v>
      </c>
      <c r="Y45" s="32" t="str">
        <f t="shared" si="6"/>
        <v>0</v>
      </c>
      <c r="Z45" s="7">
        <v>0</v>
      </c>
      <c r="AA45" s="5" t="b">
        <v>1</v>
      </c>
      <c r="AB45" s="6"/>
      <c r="AC45" s="36" t="str">
        <f t="shared" si="57"/>
        <v/>
      </c>
      <c r="AD45" s="6"/>
      <c r="AE45" s="36" t="str">
        <f t="shared" si="7"/>
        <v/>
      </c>
      <c r="AF45" s="6"/>
      <c r="AG45" s="36" t="str">
        <f t="shared" si="8"/>
        <v/>
      </c>
      <c r="AH45" s="6"/>
      <c r="AI45" s="6"/>
      <c r="AJ45" s="36" t="str">
        <f t="shared" si="9"/>
        <v/>
      </c>
      <c r="AK45" s="36"/>
      <c r="AL45" s="6" t="str">
        <f t="shared" si="10"/>
        <v/>
      </c>
      <c r="AM45" s="7"/>
      <c r="AN45" s="6"/>
      <c r="AO45" s="6"/>
      <c r="AP45" s="36" t="str">
        <f t="shared" si="11"/>
        <v/>
      </c>
      <c r="AQ45" s="6"/>
      <c r="AR45" s="6"/>
      <c r="AS45" s="32" t="str">
        <f t="shared" si="12"/>
        <v/>
      </c>
      <c r="AT45" s="5"/>
      <c r="AU45" s="32" t="str">
        <f t="shared" si="13"/>
        <v/>
      </c>
      <c r="AV45" s="7"/>
      <c r="AW45" s="7"/>
      <c r="AX45" s="5"/>
      <c r="AY45" s="6"/>
      <c r="AZ45" s="36" t="str">
        <f t="shared" si="58"/>
        <v/>
      </c>
      <c r="BA45" s="6"/>
      <c r="BB45" s="36" t="str">
        <f t="shared" si="14"/>
        <v/>
      </c>
      <c r="BC45" s="36"/>
      <c r="BD45" s="6"/>
      <c r="BE45" s="36" t="str">
        <f t="shared" si="15"/>
        <v/>
      </c>
      <c r="BF45" s="36"/>
      <c r="BG45" s="6"/>
      <c r="BH45" s="6"/>
      <c r="BI45" s="36" t="str">
        <f t="shared" si="16"/>
        <v/>
      </c>
      <c r="BJ45" s="36"/>
      <c r="BK45" s="6" t="str">
        <f t="shared" si="17"/>
        <v/>
      </c>
      <c r="BL45" s="7"/>
      <c r="BM45" s="6"/>
      <c r="BN45" s="6"/>
      <c r="BO45" s="36" t="str">
        <f t="shared" si="18"/>
        <v/>
      </c>
      <c r="BP45" s="6"/>
      <c r="BQ45" s="6"/>
      <c r="BR45" s="32" t="str">
        <f t="shared" si="19"/>
        <v/>
      </c>
      <c r="BS45" s="5"/>
      <c r="BT45" s="32" t="str">
        <f t="shared" si="20"/>
        <v/>
      </c>
      <c r="BU45" s="7"/>
      <c r="BV45" s="7"/>
      <c r="BW45" s="5"/>
      <c r="BX45" s="6"/>
      <c r="BY45" s="36" t="str">
        <f t="shared" si="59"/>
        <v/>
      </c>
      <c r="BZ45" s="6"/>
      <c r="CA45" s="36" t="str">
        <f t="shared" si="21"/>
        <v/>
      </c>
      <c r="CB45" s="6"/>
      <c r="CC45" s="36" t="str">
        <f t="shared" si="22"/>
        <v/>
      </c>
      <c r="CD45" s="6"/>
      <c r="CE45" s="6"/>
      <c r="CF45" s="36" t="str">
        <f t="shared" si="23"/>
        <v/>
      </c>
      <c r="CG45" s="36"/>
      <c r="CH45" s="6" t="str">
        <f t="shared" si="24"/>
        <v/>
      </c>
      <c r="CI45" s="7"/>
      <c r="CJ45" s="6"/>
      <c r="CK45" s="6"/>
      <c r="CL45" s="36" t="str">
        <f t="shared" si="25"/>
        <v/>
      </c>
      <c r="CM45" s="6"/>
      <c r="CN45" s="6"/>
      <c r="CO45" s="32" t="str">
        <f t="shared" si="26"/>
        <v/>
      </c>
      <c r="CP45" s="5"/>
      <c r="CQ45" s="32" t="str">
        <f t="shared" si="27"/>
        <v/>
      </c>
      <c r="CR45" s="7"/>
      <c r="CS45" s="5"/>
      <c r="CT45" s="6"/>
      <c r="CU45" s="36" t="str">
        <f t="shared" si="60"/>
        <v/>
      </c>
      <c r="CV45" s="6"/>
      <c r="CW45" s="36" t="str">
        <f t="shared" si="28"/>
        <v/>
      </c>
      <c r="CX45" s="6"/>
      <c r="CY45" s="36" t="str">
        <f t="shared" si="29"/>
        <v/>
      </c>
      <c r="CZ45" s="6"/>
      <c r="DA45" s="6"/>
      <c r="DB45" s="36" t="str">
        <f t="shared" si="30"/>
        <v/>
      </c>
      <c r="DC45" s="36"/>
      <c r="DD45" s="6" t="str">
        <f t="shared" si="31"/>
        <v/>
      </c>
      <c r="DE45" s="7"/>
      <c r="DF45" s="6"/>
      <c r="DG45" s="6"/>
      <c r="DH45" s="36" t="str">
        <f t="shared" si="32"/>
        <v/>
      </c>
      <c r="DI45" s="6"/>
      <c r="DJ45" s="6"/>
      <c r="DK45" s="32" t="str">
        <f t="shared" si="33"/>
        <v/>
      </c>
      <c r="DL45" s="5"/>
      <c r="DM45" s="32" t="str">
        <f t="shared" si="34"/>
        <v/>
      </c>
      <c r="DN45" s="7"/>
      <c r="DO45" s="5"/>
      <c r="DP45" s="6"/>
      <c r="DQ45" s="36" t="str">
        <f t="shared" si="61"/>
        <v/>
      </c>
      <c r="DR45" s="6"/>
      <c r="DS45" s="36" t="str">
        <f t="shared" si="35"/>
        <v/>
      </c>
      <c r="DT45" s="6"/>
      <c r="DU45" s="36" t="str">
        <f t="shared" si="36"/>
        <v/>
      </c>
      <c r="DV45" s="6"/>
      <c r="DW45" s="6"/>
      <c r="DX45" s="36" t="str">
        <f t="shared" si="37"/>
        <v/>
      </c>
      <c r="DY45" s="36"/>
      <c r="DZ45" s="6" t="str">
        <f t="shared" si="38"/>
        <v/>
      </c>
      <c r="EA45" s="7"/>
      <c r="EB45" s="6"/>
      <c r="EC45" s="6"/>
      <c r="ED45" s="36" t="str">
        <f t="shared" si="39"/>
        <v/>
      </c>
      <c r="EE45" s="6"/>
      <c r="EF45" s="6"/>
      <c r="EG45" s="32" t="str">
        <f t="shared" si="40"/>
        <v/>
      </c>
      <c r="EH45" s="5"/>
      <c r="EI45" s="32" t="str">
        <f t="shared" si="41"/>
        <v/>
      </c>
      <c r="EJ45" s="7"/>
      <c r="EK45" s="5"/>
      <c r="EL45" s="6"/>
      <c r="EM45" s="36" t="str">
        <f t="shared" si="62"/>
        <v/>
      </c>
      <c r="EN45" s="6"/>
      <c r="EO45" s="36" t="str">
        <f t="shared" si="42"/>
        <v/>
      </c>
      <c r="EP45" s="6"/>
      <c r="EQ45" s="36" t="str">
        <f t="shared" si="43"/>
        <v/>
      </c>
      <c r="ER45" s="6"/>
      <c r="ES45" s="6"/>
      <c r="ET45" s="36" t="str">
        <f t="shared" si="44"/>
        <v/>
      </c>
      <c r="EU45" s="36"/>
      <c r="EV45" s="6" t="str">
        <f t="shared" si="45"/>
        <v/>
      </c>
      <c r="EW45" s="7"/>
      <c r="EX45" s="6"/>
      <c r="EY45" s="6"/>
      <c r="EZ45" s="36" t="str">
        <f t="shared" si="46"/>
        <v/>
      </c>
      <c r="FA45" s="6"/>
      <c r="FB45" s="6"/>
      <c r="FC45" s="32" t="str">
        <f t="shared" si="47"/>
        <v/>
      </c>
      <c r="FD45" s="5"/>
      <c r="FE45" s="32" t="str">
        <f t="shared" si="48"/>
        <v/>
      </c>
      <c r="FF45" s="7"/>
      <c r="FG45" s="5"/>
      <c r="FH45" s="6"/>
      <c r="FI45" s="36" t="str">
        <f t="shared" si="63"/>
        <v/>
      </c>
      <c r="FJ45" s="6"/>
      <c r="FK45" s="36" t="str">
        <f t="shared" si="49"/>
        <v/>
      </c>
      <c r="FL45" s="6"/>
      <c r="FM45" s="36" t="str">
        <f t="shared" si="50"/>
        <v/>
      </c>
      <c r="FN45" s="6"/>
      <c r="FO45" s="6"/>
      <c r="FP45" s="36" t="str">
        <f t="shared" si="51"/>
        <v/>
      </c>
      <c r="FQ45" s="36"/>
      <c r="FR45" s="6" t="str">
        <f t="shared" si="52"/>
        <v/>
      </c>
      <c r="FS45" s="7"/>
      <c r="FT45" s="6"/>
      <c r="FU45" s="6"/>
      <c r="FV45" s="36" t="str">
        <f t="shared" si="53"/>
        <v/>
      </c>
      <c r="FW45" s="6"/>
      <c r="FX45" s="6"/>
      <c r="FY45" s="32" t="str">
        <f t="shared" si="54"/>
        <v/>
      </c>
      <c r="FZ45" s="5"/>
      <c r="GA45" s="32" t="str">
        <f t="shared" si="55"/>
        <v/>
      </c>
      <c r="GB45" s="7"/>
      <c r="GC45" s="5"/>
      <c r="GD45" s="6"/>
      <c r="GE45" s="36"/>
      <c r="GF45" s="6"/>
      <c r="GG45" s="36"/>
      <c r="GH45" s="6"/>
      <c r="GI45" s="6"/>
      <c r="GJ45" s="36"/>
      <c r="GK45" s="36"/>
      <c r="GL45" s="6"/>
      <c r="GM45" s="7"/>
      <c r="GN45" s="6"/>
      <c r="GO45" s="6"/>
      <c r="GP45" s="36"/>
      <c r="GQ45" s="6"/>
      <c r="GR45" s="6"/>
      <c r="GS45" s="32"/>
      <c r="GT45" s="5"/>
      <c r="GU45" s="32"/>
      <c r="GV45" s="7"/>
      <c r="GW45" s="5"/>
      <c r="GX45" s="5"/>
      <c r="GY45" s="7"/>
      <c r="GZ45" s="7"/>
      <c r="HA45" s="6"/>
      <c r="HB45" s="7"/>
      <c r="HC45" s="7"/>
      <c r="HD45" s="7"/>
      <c r="HE45" s="6"/>
      <c r="HF45" s="6"/>
      <c r="HG45" s="6"/>
      <c r="HH45" s="7"/>
      <c r="HI45" s="7"/>
      <c r="HJ45" s="7"/>
      <c r="HK45" s="5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</row>
    <row r="46" spans="1:240" ht="18.75" customHeight="1">
      <c r="B46" s="7">
        <v>180002</v>
      </c>
      <c r="C46" s="7" t="s">
        <v>1340</v>
      </c>
      <c r="D46" s="10" t="s">
        <v>1830</v>
      </c>
      <c r="E46" s="7">
        <v>2</v>
      </c>
      <c r="F46" s="6" t="s">
        <v>2086</v>
      </c>
      <c r="G46" s="36" t="str">
        <f t="shared" si="56"/>
        <v>1</v>
      </c>
      <c r="H46" s="6" t="s">
        <v>2078</v>
      </c>
      <c r="I46" s="36" t="str">
        <f t="shared" si="0"/>
        <v>2</v>
      </c>
      <c r="J46" s="6" t="s">
        <v>2078</v>
      </c>
      <c r="K46" s="36" t="str">
        <f t="shared" si="1"/>
        <v>2</v>
      </c>
      <c r="L46" s="6">
        <v>100</v>
      </c>
      <c r="M46" s="6" t="s">
        <v>2054</v>
      </c>
      <c r="N46" s="36" t="str">
        <f t="shared" si="2"/>
        <v>21</v>
      </c>
      <c r="O46" s="36" t="s">
        <v>2093</v>
      </c>
      <c r="P46" s="6" t="str">
        <f t="shared" si="3"/>
        <v>2</v>
      </c>
      <c r="Q46" s="7">
        <v>150</v>
      </c>
      <c r="R46" s="6" t="b">
        <v>0</v>
      </c>
      <c r="S46" s="6" t="s">
        <v>2034</v>
      </c>
      <c r="T46" s="36" t="str">
        <f t="shared" si="4"/>
        <v>0</v>
      </c>
      <c r="U46" s="6">
        <v>0</v>
      </c>
      <c r="V46" s="6" t="s">
        <v>2286</v>
      </c>
      <c r="W46" s="32" t="str">
        <f t="shared" si="5"/>
        <v>1</v>
      </c>
      <c r="X46" s="5" t="s">
        <v>2034</v>
      </c>
      <c r="Y46" s="32" t="str">
        <f t="shared" si="6"/>
        <v>0</v>
      </c>
      <c r="Z46" s="7">
        <v>0</v>
      </c>
      <c r="AA46" s="5" t="b">
        <v>1</v>
      </c>
      <c r="AB46" s="6" t="s">
        <v>2087</v>
      </c>
      <c r="AC46" s="36" t="str">
        <f t="shared" si="57"/>
        <v>2</v>
      </c>
      <c r="AD46" s="6" t="s">
        <v>2078</v>
      </c>
      <c r="AE46" s="36" t="str">
        <f t="shared" si="7"/>
        <v>2</v>
      </c>
      <c r="AF46" s="6" t="s">
        <v>2080</v>
      </c>
      <c r="AG46" s="36" t="str">
        <f t="shared" si="8"/>
        <v>5</v>
      </c>
      <c r="AH46" s="6">
        <v>100</v>
      </c>
      <c r="AI46" s="6" t="s">
        <v>2049</v>
      </c>
      <c r="AJ46" s="36" t="str">
        <f t="shared" si="9"/>
        <v>16</v>
      </c>
      <c r="AK46" s="36" t="s">
        <v>2093</v>
      </c>
      <c r="AL46" s="6" t="str">
        <f t="shared" si="10"/>
        <v>2</v>
      </c>
      <c r="AM46" s="7">
        <v>70</v>
      </c>
      <c r="AN46" s="6" t="b">
        <v>0</v>
      </c>
      <c r="AO46" s="6" t="s">
        <v>2034</v>
      </c>
      <c r="AP46" s="36" t="str">
        <f t="shared" si="11"/>
        <v>0</v>
      </c>
      <c r="AQ46" s="6">
        <v>0</v>
      </c>
      <c r="AR46" s="6" t="s">
        <v>2291</v>
      </c>
      <c r="AS46" s="32" t="str">
        <f t="shared" si="12"/>
        <v>49</v>
      </c>
      <c r="AT46" s="5" t="s">
        <v>2034</v>
      </c>
      <c r="AU46" s="32" t="str">
        <f t="shared" si="13"/>
        <v>0</v>
      </c>
      <c r="AV46" s="7">
        <v>0</v>
      </c>
      <c r="AW46" s="7"/>
      <c r="AX46" s="5" t="b">
        <v>1</v>
      </c>
      <c r="AY46" s="6"/>
      <c r="AZ46" s="36" t="str">
        <f t="shared" si="58"/>
        <v/>
      </c>
      <c r="BA46" s="6"/>
      <c r="BB46" s="36" t="str">
        <f t="shared" si="14"/>
        <v/>
      </c>
      <c r="BC46" s="36"/>
      <c r="BD46" s="6"/>
      <c r="BE46" s="36" t="str">
        <f t="shared" si="15"/>
        <v/>
      </c>
      <c r="BF46" s="36"/>
      <c r="BG46" s="6"/>
      <c r="BH46" s="6"/>
      <c r="BI46" s="36" t="str">
        <f t="shared" si="16"/>
        <v/>
      </c>
      <c r="BJ46" s="36"/>
      <c r="BK46" s="6" t="str">
        <f t="shared" si="17"/>
        <v/>
      </c>
      <c r="BL46" s="7"/>
      <c r="BM46" s="6"/>
      <c r="BN46" s="6"/>
      <c r="BO46" s="36" t="str">
        <f t="shared" si="18"/>
        <v/>
      </c>
      <c r="BP46" s="6"/>
      <c r="BQ46" s="6"/>
      <c r="BR46" s="32" t="str">
        <f t="shared" si="19"/>
        <v/>
      </c>
      <c r="BS46" s="5"/>
      <c r="BT46" s="32" t="str">
        <f t="shared" si="20"/>
        <v/>
      </c>
      <c r="BU46" s="7"/>
      <c r="BV46" s="7"/>
      <c r="BW46" s="5"/>
      <c r="BX46" s="6"/>
      <c r="BY46" s="36" t="str">
        <f t="shared" si="59"/>
        <v/>
      </c>
      <c r="BZ46" s="6"/>
      <c r="CA46" s="36" t="str">
        <f t="shared" si="21"/>
        <v/>
      </c>
      <c r="CB46" s="6"/>
      <c r="CC46" s="36" t="str">
        <f t="shared" si="22"/>
        <v/>
      </c>
      <c r="CD46" s="6"/>
      <c r="CE46" s="6"/>
      <c r="CF46" s="36" t="str">
        <f t="shared" si="23"/>
        <v/>
      </c>
      <c r="CG46" s="36"/>
      <c r="CH46" s="6" t="str">
        <f t="shared" si="24"/>
        <v/>
      </c>
      <c r="CI46" s="7"/>
      <c r="CJ46" s="6"/>
      <c r="CK46" s="6"/>
      <c r="CL46" s="36" t="str">
        <f t="shared" si="25"/>
        <v/>
      </c>
      <c r="CM46" s="6"/>
      <c r="CN46" s="6"/>
      <c r="CO46" s="32" t="str">
        <f t="shared" si="26"/>
        <v/>
      </c>
      <c r="CP46" s="5"/>
      <c r="CQ46" s="32" t="str">
        <f t="shared" si="27"/>
        <v/>
      </c>
      <c r="CR46" s="7"/>
      <c r="CS46" s="5"/>
      <c r="CT46" s="6"/>
      <c r="CU46" s="36" t="str">
        <f t="shared" si="60"/>
        <v/>
      </c>
      <c r="CV46" s="6"/>
      <c r="CW46" s="36" t="str">
        <f t="shared" si="28"/>
        <v/>
      </c>
      <c r="CX46" s="6"/>
      <c r="CY46" s="36" t="str">
        <f t="shared" si="29"/>
        <v/>
      </c>
      <c r="CZ46" s="6"/>
      <c r="DA46" s="6"/>
      <c r="DB46" s="36" t="str">
        <f t="shared" si="30"/>
        <v/>
      </c>
      <c r="DC46" s="36"/>
      <c r="DD46" s="6" t="str">
        <f t="shared" si="31"/>
        <v/>
      </c>
      <c r="DE46" s="7"/>
      <c r="DF46" s="6"/>
      <c r="DG46" s="6"/>
      <c r="DH46" s="36" t="str">
        <f t="shared" si="32"/>
        <v/>
      </c>
      <c r="DI46" s="6"/>
      <c r="DJ46" s="6"/>
      <c r="DK46" s="32" t="str">
        <f t="shared" si="33"/>
        <v/>
      </c>
      <c r="DL46" s="5"/>
      <c r="DM46" s="32" t="str">
        <f t="shared" si="34"/>
        <v/>
      </c>
      <c r="DN46" s="7"/>
      <c r="DO46" s="5"/>
      <c r="DP46" s="6"/>
      <c r="DQ46" s="36" t="str">
        <f t="shared" si="61"/>
        <v/>
      </c>
      <c r="DR46" s="6"/>
      <c r="DS46" s="36" t="str">
        <f t="shared" si="35"/>
        <v/>
      </c>
      <c r="DT46" s="6"/>
      <c r="DU46" s="36" t="str">
        <f t="shared" si="36"/>
        <v/>
      </c>
      <c r="DV46" s="6"/>
      <c r="DW46" s="6"/>
      <c r="DX46" s="36" t="str">
        <f t="shared" si="37"/>
        <v/>
      </c>
      <c r="DY46" s="36"/>
      <c r="DZ46" s="6" t="str">
        <f t="shared" si="38"/>
        <v/>
      </c>
      <c r="EA46" s="7"/>
      <c r="EB46" s="6"/>
      <c r="EC46" s="6"/>
      <c r="ED46" s="36" t="str">
        <f t="shared" si="39"/>
        <v/>
      </c>
      <c r="EE46" s="6"/>
      <c r="EF46" s="6"/>
      <c r="EG46" s="32" t="str">
        <f t="shared" si="40"/>
        <v/>
      </c>
      <c r="EH46" s="5"/>
      <c r="EI46" s="32" t="str">
        <f t="shared" si="41"/>
        <v/>
      </c>
      <c r="EJ46" s="7"/>
      <c r="EK46" s="5"/>
      <c r="EL46" s="6"/>
      <c r="EM46" s="36" t="str">
        <f t="shared" si="62"/>
        <v/>
      </c>
      <c r="EN46" s="6"/>
      <c r="EO46" s="36" t="str">
        <f t="shared" si="42"/>
        <v/>
      </c>
      <c r="EP46" s="6"/>
      <c r="EQ46" s="36" t="str">
        <f t="shared" si="43"/>
        <v/>
      </c>
      <c r="ER46" s="6"/>
      <c r="ES46" s="6"/>
      <c r="ET46" s="36" t="str">
        <f t="shared" si="44"/>
        <v/>
      </c>
      <c r="EU46" s="36"/>
      <c r="EV46" s="6" t="str">
        <f t="shared" si="45"/>
        <v/>
      </c>
      <c r="EW46" s="7"/>
      <c r="EX46" s="6"/>
      <c r="EY46" s="6"/>
      <c r="EZ46" s="36" t="str">
        <f t="shared" si="46"/>
        <v/>
      </c>
      <c r="FA46" s="6"/>
      <c r="FB46" s="6"/>
      <c r="FC46" s="32" t="str">
        <f t="shared" si="47"/>
        <v/>
      </c>
      <c r="FD46" s="5"/>
      <c r="FE46" s="32" t="str">
        <f t="shared" si="48"/>
        <v/>
      </c>
      <c r="FF46" s="7"/>
      <c r="FG46" s="5"/>
      <c r="FH46" s="6"/>
      <c r="FI46" s="36" t="str">
        <f t="shared" si="63"/>
        <v/>
      </c>
      <c r="FJ46" s="6"/>
      <c r="FK46" s="36" t="str">
        <f t="shared" si="49"/>
        <v/>
      </c>
      <c r="FL46" s="6"/>
      <c r="FM46" s="36" t="str">
        <f t="shared" si="50"/>
        <v/>
      </c>
      <c r="FN46" s="6"/>
      <c r="FO46" s="6"/>
      <c r="FP46" s="36" t="str">
        <f t="shared" si="51"/>
        <v/>
      </c>
      <c r="FQ46" s="36"/>
      <c r="FR46" s="6" t="str">
        <f t="shared" si="52"/>
        <v/>
      </c>
      <c r="FS46" s="7"/>
      <c r="FT46" s="6"/>
      <c r="FU46" s="6"/>
      <c r="FV46" s="36" t="str">
        <f t="shared" si="53"/>
        <v/>
      </c>
      <c r="FW46" s="6"/>
      <c r="FX46" s="6"/>
      <c r="FY46" s="32" t="str">
        <f t="shared" si="54"/>
        <v/>
      </c>
      <c r="FZ46" s="5"/>
      <c r="GA46" s="32" t="str">
        <f t="shared" si="55"/>
        <v/>
      </c>
      <c r="GB46" s="7"/>
      <c r="GC46" s="5"/>
      <c r="GD46" s="6"/>
      <c r="GE46" s="36"/>
      <c r="GF46" s="6"/>
      <c r="GG46" s="36"/>
      <c r="GH46" s="6"/>
      <c r="GI46" s="6"/>
      <c r="GJ46" s="36"/>
      <c r="GK46" s="36"/>
      <c r="GL46" s="6"/>
      <c r="GM46" s="7"/>
      <c r="GN46" s="6"/>
      <c r="GO46" s="6"/>
      <c r="GP46" s="36"/>
      <c r="GQ46" s="6"/>
      <c r="GR46" s="6"/>
      <c r="GS46" s="32"/>
      <c r="GT46" s="5"/>
      <c r="GU46" s="32"/>
      <c r="GV46" s="7"/>
      <c r="GW46" s="5"/>
      <c r="GX46" s="5"/>
      <c r="GY46" s="7"/>
      <c r="GZ46" s="7"/>
      <c r="HA46" s="6"/>
      <c r="HB46" s="7"/>
      <c r="HC46" s="7"/>
      <c r="HD46" s="7"/>
      <c r="HE46" s="6"/>
      <c r="HF46" s="6"/>
      <c r="HG46" s="6"/>
      <c r="HH46" s="7"/>
      <c r="HI46" s="7"/>
      <c r="HJ46" s="7"/>
      <c r="HK46" s="5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</row>
    <row r="47" spans="1:240" ht="18.75" customHeight="1">
      <c r="B47" s="5">
        <v>190001</v>
      </c>
      <c r="C47" s="7" t="s">
        <v>420</v>
      </c>
      <c r="D47" s="10" t="s">
        <v>1973</v>
      </c>
      <c r="E47" s="7">
        <v>2</v>
      </c>
      <c r="F47" s="6" t="s">
        <v>2086</v>
      </c>
      <c r="G47" s="36" t="str">
        <f t="shared" si="56"/>
        <v>1</v>
      </c>
      <c r="H47" s="6" t="s">
        <v>2078</v>
      </c>
      <c r="I47" s="36" t="str">
        <f t="shared" si="0"/>
        <v>2</v>
      </c>
      <c r="J47" s="6" t="s">
        <v>2078</v>
      </c>
      <c r="K47" s="36" t="str">
        <f t="shared" si="1"/>
        <v>2</v>
      </c>
      <c r="L47" s="6">
        <v>100</v>
      </c>
      <c r="M47" s="6" t="s">
        <v>2051</v>
      </c>
      <c r="N47" s="36" t="str">
        <f t="shared" si="2"/>
        <v>18</v>
      </c>
      <c r="O47" s="36" t="s">
        <v>2093</v>
      </c>
      <c r="P47" s="6" t="str">
        <f t="shared" si="3"/>
        <v>2</v>
      </c>
      <c r="Q47" s="7">
        <v>99</v>
      </c>
      <c r="R47" s="6" t="b">
        <v>0</v>
      </c>
      <c r="S47" s="6" t="s">
        <v>2034</v>
      </c>
      <c r="T47" s="36" t="str">
        <f t="shared" si="4"/>
        <v>0</v>
      </c>
      <c r="U47" s="6">
        <v>0</v>
      </c>
      <c r="V47" s="6" t="s">
        <v>2286</v>
      </c>
      <c r="W47" s="32" t="str">
        <f t="shared" si="5"/>
        <v>1</v>
      </c>
      <c r="X47" s="5" t="s">
        <v>2034</v>
      </c>
      <c r="Y47" s="32" t="str">
        <f t="shared" si="6"/>
        <v>0</v>
      </c>
      <c r="Z47" s="7">
        <v>0</v>
      </c>
      <c r="AA47" s="5" t="b">
        <v>1</v>
      </c>
      <c r="AB47" s="6"/>
      <c r="AC47" s="36" t="str">
        <f t="shared" si="57"/>
        <v/>
      </c>
      <c r="AD47" s="6"/>
      <c r="AE47" s="36" t="str">
        <f t="shared" si="7"/>
        <v/>
      </c>
      <c r="AF47" s="6"/>
      <c r="AG47" s="36" t="str">
        <f t="shared" si="8"/>
        <v/>
      </c>
      <c r="AH47" s="6"/>
      <c r="AI47" s="6"/>
      <c r="AJ47" s="36" t="str">
        <f t="shared" si="9"/>
        <v/>
      </c>
      <c r="AK47" s="36"/>
      <c r="AL47" s="6" t="str">
        <f t="shared" si="10"/>
        <v/>
      </c>
      <c r="AM47" s="7"/>
      <c r="AN47" s="6"/>
      <c r="AO47" s="6"/>
      <c r="AP47" s="36" t="str">
        <f t="shared" si="11"/>
        <v/>
      </c>
      <c r="AQ47" s="6"/>
      <c r="AR47" s="6"/>
      <c r="AS47" s="32" t="str">
        <f t="shared" si="12"/>
        <v/>
      </c>
      <c r="AT47" s="5"/>
      <c r="AU47" s="32" t="str">
        <f t="shared" si="13"/>
        <v/>
      </c>
      <c r="AV47" s="7"/>
      <c r="AW47" s="7"/>
      <c r="AX47" s="5"/>
      <c r="AY47" s="6"/>
      <c r="AZ47" s="36" t="str">
        <f t="shared" si="58"/>
        <v/>
      </c>
      <c r="BA47" s="6"/>
      <c r="BB47" s="36" t="str">
        <f t="shared" si="14"/>
        <v/>
      </c>
      <c r="BC47" s="36"/>
      <c r="BD47" s="6"/>
      <c r="BE47" s="36" t="str">
        <f t="shared" si="15"/>
        <v/>
      </c>
      <c r="BF47" s="36"/>
      <c r="BG47" s="6"/>
      <c r="BH47" s="6"/>
      <c r="BI47" s="36" t="str">
        <f t="shared" si="16"/>
        <v/>
      </c>
      <c r="BJ47" s="36"/>
      <c r="BK47" s="6" t="str">
        <f t="shared" si="17"/>
        <v/>
      </c>
      <c r="BL47" s="7"/>
      <c r="BM47" s="6"/>
      <c r="BN47" s="6"/>
      <c r="BO47" s="36" t="str">
        <f t="shared" si="18"/>
        <v/>
      </c>
      <c r="BP47" s="6"/>
      <c r="BQ47" s="6"/>
      <c r="BR47" s="32" t="str">
        <f t="shared" si="19"/>
        <v/>
      </c>
      <c r="BS47" s="5"/>
      <c r="BT47" s="32" t="str">
        <f t="shared" si="20"/>
        <v/>
      </c>
      <c r="BU47" s="7"/>
      <c r="BV47" s="7"/>
      <c r="BW47" s="5"/>
      <c r="BX47" s="6"/>
      <c r="BY47" s="36" t="str">
        <f t="shared" si="59"/>
        <v/>
      </c>
      <c r="BZ47" s="6"/>
      <c r="CA47" s="36" t="str">
        <f t="shared" si="21"/>
        <v/>
      </c>
      <c r="CB47" s="6"/>
      <c r="CC47" s="36" t="str">
        <f t="shared" si="22"/>
        <v/>
      </c>
      <c r="CD47" s="6"/>
      <c r="CE47" s="6"/>
      <c r="CF47" s="36" t="str">
        <f t="shared" si="23"/>
        <v/>
      </c>
      <c r="CG47" s="36"/>
      <c r="CH47" s="6" t="str">
        <f t="shared" si="24"/>
        <v/>
      </c>
      <c r="CI47" s="7"/>
      <c r="CJ47" s="6"/>
      <c r="CK47" s="6"/>
      <c r="CL47" s="36" t="str">
        <f t="shared" si="25"/>
        <v/>
      </c>
      <c r="CM47" s="6"/>
      <c r="CN47" s="6"/>
      <c r="CO47" s="32" t="str">
        <f t="shared" si="26"/>
        <v/>
      </c>
      <c r="CP47" s="5"/>
      <c r="CQ47" s="32" t="str">
        <f t="shared" si="27"/>
        <v/>
      </c>
      <c r="CR47" s="7"/>
      <c r="CS47" s="5"/>
      <c r="CT47" s="6"/>
      <c r="CU47" s="36" t="str">
        <f t="shared" si="60"/>
        <v/>
      </c>
      <c r="CV47" s="6"/>
      <c r="CW47" s="36" t="str">
        <f t="shared" si="28"/>
        <v/>
      </c>
      <c r="CX47" s="6"/>
      <c r="CY47" s="36" t="str">
        <f t="shared" si="29"/>
        <v/>
      </c>
      <c r="CZ47" s="6"/>
      <c r="DA47" s="6"/>
      <c r="DB47" s="36" t="str">
        <f t="shared" si="30"/>
        <v/>
      </c>
      <c r="DC47" s="36"/>
      <c r="DD47" s="6" t="str">
        <f t="shared" si="31"/>
        <v/>
      </c>
      <c r="DE47" s="7"/>
      <c r="DF47" s="6"/>
      <c r="DG47" s="6"/>
      <c r="DH47" s="36" t="str">
        <f t="shared" si="32"/>
        <v/>
      </c>
      <c r="DI47" s="6"/>
      <c r="DJ47" s="6"/>
      <c r="DK47" s="32" t="str">
        <f t="shared" si="33"/>
        <v/>
      </c>
      <c r="DL47" s="5"/>
      <c r="DM47" s="32" t="str">
        <f t="shared" si="34"/>
        <v/>
      </c>
      <c r="DN47" s="7"/>
      <c r="DO47" s="5"/>
      <c r="DP47" s="6"/>
      <c r="DQ47" s="36" t="str">
        <f t="shared" si="61"/>
        <v/>
      </c>
      <c r="DR47" s="6"/>
      <c r="DS47" s="36" t="str">
        <f t="shared" si="35"/>
        <v/>
      </c>
      <c r="DT47" s="6"/>
      <c r="DU47" s="36" t="str">
        <f t="shared" si="36"/>
        <v/>
      </c>
      <c r="DV47" s="6"/>
      <c r="DW47" s="6"/>
      <c r="DX47" s="36" t="str">
        <f t="shared" si="37"/>
        <v/>
      </c>
      <c r="DY47" s="36"/>
      <c r="DZ47" s="6" t="str">
        <f t="shared" si="38"/>
        <v/>
      </c>
      <c r="EA47" s="7"/>
      <c r="EB47" s="6"/>
      <c r="EC47" s="6"/>
      <c r="ED47" s="36" t="str">
        <f t="shared" si="39"/>
        <v/>
      </c>
      <c r="EE47" s="6"/>
      <c r="EF47" s="6"/>
      <c r="EG47" s="32" t="str">
        <f t="shared" si="40"/>
        <v/>
      </c>
      <c r="EH47" s="5"/>
      <c r="EI47" s="32" t="str">
        <f t="shared" si="41"/>
        <v/>
      </c>
      <c r="EJ47" s="7"/>
      <c r="EK47" s="5"/>
      <c r="EL47" s="6"/>
      <c r="EM47" s="36" t="str">
        <f t="shared" si="62"/>
        <v/>
      </c>
      <c r="EN47" s="6"/>
      <c r="EO47" s="36" t="str">
        <f t="shared" si="42"/>
        <v/>
      </c>
      <c r="EP47" s="6"/>
      <c r="EQ47" s="36" t="str">
        <f t="shared" si="43"/>
        <v/>
      </c>
      <c r="ER47" s="6"/>
      <c r="ES47" s="6"/>
      <c r="ET47" s="36" t="str">
        <f t="shared" si="44"/>
        <v/>
      </c>
      <c r="EU47" s="36"/>
      <c r="EV47" s="6" t="str">
        <f t="shared" si="45"/>
        <v/>
      </c>
      <c r="EW47" s="7"/>
      <c r="EX47" s="6"/>
      <c r="EY47" s="6"/>
      <c r="EZ47" s="36" t="str">
        <f t="shared" si="46"/>
        <v/>
      </c>
      <c r="FA47" s="6"/>
      <c r="FB47" s="6"/>
      <c r="FC47" s="32" t="str">
        <f t="shared" si="47"/>
        <v/>
      </c>
      <c r="FD47" s="5"/>
      <c r="FE47" s="32" t="str">
        <f t="shared" si="48"/>
        <v/>
      </c>
      <c r="FF47" s="7"/>
      <c r="FG47" s="5"/>
      <c r="FH47" s="6"/>
      <c r="FI47" s="36" t="str">
        <f t="shared" si="63"/>
        <v/>
      </c>
      <c r="FJ47" s="6"/>
      <c r="FK47" s="36" t="str">
        <f t="shared" si="49"/>
        <v/>
      </c>
      <c r="FL47" s="6"/>
      <c r="FM47" s="36" t="str">
        <f t="shared" si="50"/>
        <v/>
      </c>
      <c r="FN47" s="6"/>
      <c r="FO47" s="6"/>
      <c r="FP47" s="36" t="str">
        <f t="shared" si="51"/>
        <v/>
      </c>
      <c r="FQ47" s="36"/>
      <c r="FR47" s="6" t="str">
        <f t="shared" si="52"/>
        <v/>
      </c>
      <c r="FS47" s="7"/>
      <c r="FT47" s="6"/>
      <c r="FU47" s="6"/>
      <c r="FV47" s="36" t="str">
        <f t="shared" si="53"/>
        <v/>
      </c>
      <c r="FW47" s="6"/>
      <c r="FX47" s="6"/>
      <c r="FY47" s="32" t="str">
        <f t="shared" si="54"/>
        <v/>
      </c>
      <c r="FZ47" s="5"/>
      <c r="GA47" s="32" t="str">
        <f t="shared" si="55"/>
        <v/>
      </c>
      <c r="GB47" s="7"/>
      <c r="GC47" s="5"/>
      <c r="GD47" s="6"/>
      <c r="GE47" s="36"/>
      <c r="GF47" s="6"/>
      <c r="GG47" s="36"/>
      <c r="GH47" s="6"/>
      <c r="GI47" s="6"/>
      <c r="GJ47" s="36"/>
      <c r="GK47" s="36"/>
      <c r="GL47" s="6"/>
      <c r="GM47" s="7"/>
      <c r="GN47" s="6"/>
      <c r="GO47" s="6"/>
      <c r="GP47" s="36"/>
      <c r="GQ47" s="6"/>
      <c r="GR47" s="6"/>
      <c r="GS47" s="32"/>
      <c r="GT47" s="5"/>
      <c r="GU47" s="32"/>
      <c r="GV47" s="7"/>
      <c r="GW47" s="5"/>
      <c r="GX47" s="5"/>
      <c r="GY47" s="7"/>
      <c r="GZ47" s="7"/>
      <c r="HA47" s="6"/>
      <c r="HB47" s="7"/>
      <c r="HC47" s="7"/>
      <c r="HD47" s="7"/>
      <c r="HE47" s="6"/>
      <c r="HF47" s="6"/>
      <c r="HG47" s="6"/>
      <c r="HH47" s="7"/>
      <c r="HI47" s="7"/>
      <c r="HJ47" s="7"/>
      <c r="HK47" s="5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</row>
    <row r="48" spans="1:240" ht="18.75" customHeight="1">
      <c r="B48" s="5">
        <v>190002</v>
      </c>
      <c r="C48" s="7" t="s">
        <v>1341</v>
      </c>
      <c r="D48" s="10" t="s">
        <v>1832</v>
      </c>
      <c r="E48" s="7">
        <v>2</v>
      </c>
      <c r="F48" s="6" t="s">
        <v>2086</v>
      </c>
      <c r="G48" s="36" t="str">
        <f t="shared" si="56"/>
        <v>1</v>
      </c>
      <c r="H48" s="6" t="s">
        <v>2078</v>
      </c>
      <c r="I48" s="36" t="str">
        <f t="shared" si="0"/>
        <v>2</v>
      </c>
      <c r="J48" s="6" t="s">
        <v>2078</v>
      </c>
      <c r="K48" s="36" t="str">
        <f t="shared" si="1"/>
        <v>2</v>
      </c>
      <c r="L48" s="6">
        <v>100</v>
      </c>
      <c r="M48" s="6" t="s">
        <v>2051</v>
      </c>
      <c r="N48" s="36" t="str">
        <f t="shared" si="2"/>
        <v>18</v>
      </c>
      <c r="O48" s="36" t="s">
        <v>2093</v>
      </c>
      <c r="P48" s="6" t="str">
        <f t="shared" si="3"/>
        <v>2</v>
      </c>
      <c r="Q48" s="7">
        <v>119</v>
      </c>
      <c r="R48" s="6" t="b">
        <v>0</v>
      </c>
      <c r="S48" s="6" t="s">
        <v>2034</v>
      </c>
      <c r="T48" s="36" t="str">
        <f t="shared" si="4"/>
        <v>0</v>
      </c>
      <c r="U48" s="6">
        <v>0</v>
      </c>
      <c r="V48" s="6" t="s">
        <v>2286</v>
      </c>
      <c r="W48" s="32" t="str">
        <f t="shared" si="5"/>
        <v>1</v>
      </c>
      <c r="X48" s="5" t="s">
        <v>2034</v>
      </c>
      <c r="Y48" s="32" t="str">
        <f t="shared" si="6"/>
        <v>0</v>
      </c>
      <c r="Z48" s="7">
        <v>0</v>
      </c>
      <c r="AA48" s="5" t="b">
        <v>1</v>
      </c>
      <c r="AB48" s="6"/>
      <c r="AC48" s="36" t="str">
        <f t="shared" si="57"/>
        <v/>
      </c>
      <c r="AD48" s="6"/>
      <c r="AE48" s="36" t="str">
        <f t="shared" si="7"/>
        <v/>
      </c>
      <c r="AF48" s="6"/>
      <c r="AG48" s="36" t="str">
        <f t="shared" si="8"/>
        <v/>
      </c>
      <c r="AH48" s="6"/>
      <c r="AI48" s="6"/>
      <c r="AJ48" s="36" t="str">
        <f t="shared" si="9"/>
        <v/>
      </c>
      <c r="AK48" s="36"/>
      <c r="AL48" s="6" t="str">
        <f t="shared" si="10"/>
        <v/>
      </c>
      <c r="AM48" s="7"/>
      <c r="AN48" s="6"/>
      <c r="AO48" s="6"/>
      <c r="AP48" s="36" t="str">
        <f t="shared" si="11"/>
        <v/>
      </c>
      <c r="AQ48" s="6"/>
      <c r="AR48" s="6"/>
      <c r="AS48" s="32" t="str">
        <f t="shared" si="12"/>
        <v/>
      </c>
      <c r="AT48" s="5"/>
      <c r="AU48" s="32" t="str">
        <f t="shared" si="13"/>
        <v/>
      </c>
      <c r="AV48" s="7"/>
      <c r="AW48" s="7"/>
      <c r="AX48" s="5"/>
      <c r="AY48" s="6"/>
      <c r="AZ48" s="36" t="str">
        <f t="shared" si="58"/>
        <v/>
      </c>
      <c r="BA48" s="6"/>
      <c r="BB48" s="36" t="str">
        <f t="shared" si="14"/>
        <v/>
      </c>
      <c r="BC48" s="36"/>
      <c r="BD48" s="6"/>
      <c r="BE48" s="36" t="str">
        <f t="shared" si="15"/>
        <v/>
      </c>
      <c r="BF48" s="36"/>
      <c r="BG48" s="6"/>
      <c r="BH48" s="6"/>
      <c r="BI48" s="36" t="str">
        <f t="shared" si="16"/>
        <v/>
      </c>
      <c r="BJ48" s="36"/>
      <c r="BK48" s="6" t="str">
        <f t="shared" si="17"/>
        <v/>
      </c>
      <c r="BL48" s="7"/>
      <c r="BM48" s="6"/>
      <c r="BN48" s="6"/>
      <c r="BO48" s="36" t="str">
        <f t="shared" si="18"/>
        <v/>
      </c>
      <c r="BP48" s="6"/>
      <c r="BQ48" s="6"/>
      <c r="BR48" s="32" t="str">
        <f t="shared" si="19"/>
        <v/>
      </c>
      <c r="BS48" s="5"/>
      <c r="BT48" s="32" t="str">
        <f t="shared" si="20"/>
        <v/>
      </c>
      <c r="BU48" s="7"/>
      <c r="BV48" s="7"/>
      <c r="BW48" s="5"/>
      <c r="BX48" s="6"/>
      <c r="BY48" s="36" t="str">
        <f t="shared" si="59"/>
        <v/>
      </c>
      <c r="BZ48" s="6"/>
      <c r="CA48" s="36" t="str">
        <f t="shared" si="21"/>
        <v/>
      </c>
      <c r="CB48" s="6"/>
      <c r="CC48" s="36" t="str">
        <f t="shared" si="22"/>
        <v/>
      </c>
      <c r="CD48" s="6"/>
      <c r="CE48" s="6"/>
      <c r="CF48" s="36" t="str">
        <f t="shared" si="23"/>
        <v/>
      </c>
      <c r="CG48" s="36"/>
      <c r="CH48" s="6" t="str">
        <f t="shared" si="24"/>
        <v/>
      </c>
      <c r="CI48" s="7"/>
      <c r="CJ48" s="6"/>
      <c r="CK48" s="6"/>
      <c r="CL48" s="36" t="str">
        <f t="shared" si="25"/>
        <v/>
      </c>
      <c r="CM48" s="6"/>
      <c r="CN48" s="6"/>
      <c r="CO48" s="32" t="str">
        <f t="shared" si="26"/>
        <v/>
      </c>
      <c r="CP48" s="5"/>
      <c r="CQ48" s="32" t="str">
        <f t="shared" si="27"/>
        <v/>
      </c>
      <c r="CR48" s="7"/>
      <c r="CS48" s="5"/>
      <c r="CT48" s="6"/>
      <c r="CU48" s="36" t="str">
        <f t="shared" si="60"/>
        <v/>
      </c>
      <c r="CV48" s="6"/>
      <c r="CW48" s="36" t="str">
        <f t="shared" si="28"/>
        <v/>
      </c>
      <c r="CX48" s="6"/>
      <c r="CY48" s="36" t="str">
        <f t="shared" si="29"/>
        <v/>
      </c>
      <c r="CZ48" s="6"/>
      <c r="DA48" s="6"/>
      <c r="DB48" s="36" t="str">
        <f t="shared" si="30"/>
        <v/>
      </c>
      <c r="DC48" s="36"/>
      <c r="DD48" s="6" t="str">
        <f t="shared" si="31"/>
        <v/>
      </c>
      <c r="DE48" s="7"/>
      <c r="DF48" s="6"/>
      <c r="DG48" s="6"/>
      <c r="DH48" s="36" t="str">
        <f t="shared" si="32"/>
        <v/>
      </c>
      <c r="DI48" s="6"/>
      <c r="DJ48" s="6"/>
      <c r="DK48" s="32" t="str">
        <f t="shared" si="33"/>
        <v/>
      </c>
      <c r="DL48" s="5"/>
      <c r="DM48" s="32" t="str">
        <f t="shared" si="34"/>
        <v/>
      </c>
      <c r="DN48" s="7"/>
      <c r="DO48" s="5"/>
      <c r="DP48" s="6"/>
      <c r="DQ48" s="36" t="str">
        <f t="shared" si="61"/>
        <v/>
      </c>
      <c r="DR48" s="6"/>
      <c r="DS48" s="36" t="str">
        <f t="shared" si="35"/>
        <v/>
      </c>
      <c r="DT48" s="6"/>
      <c r="DU48" s="36" t="str">
        <f t="shared" si="36"/>
        <v/>
      </c>
      <c r="DV48" s="6"/>
      <c r="DW48" s="6"/>
      <c r="DX48" s="36" t="str">
        <f t="shared" si="37"/>
        <v/>
      </c>
      <c r="DY48" s="36"/>
      <c r="DZ48" s="6" t="str">
        <f t="shared" si="38"/>
        <v/>
      </c>
      <c r="EA48" s="7"/>
      <c r="EB48" s="6"/>
      <c r="EC48" s="6"/>
      <c r="ED48" s="36" t="str">
        <f t="shared" si="39"/>
        <v/>
      </c>
      <c r="EE48" s="6"/>
      <c r="EF48" s="6"/>
      <c r="EG48" s="32" t="str">
        <f t="shared" si="40"/>
        <v/>
      </c>
      <c r="EH48" s="5"/>
      <c r="EI48" s="32" t="str">
        <f t="shared" si="41"/>
        <v/>
      </c>
      <c r="EJ48" s="7"/>
      <c r="EK48" s="5"/>
      <c r="EL48" s="6"/>
      <c r="EM48" s="36" t="str">
        <f t="shared" si="62"/>
        <v/>
      </c>
      <c r="EN48" s="6"/>
      <c r="EO48" s="36" t="str">
        <f t="shared" si="42"/>
        <v/>
      </c>
      <c r="EP48" s="6"/>
      <c r="EQ48" s="36" t="str">
        <f t="shared" si="43"/>
        <v/>
      </c>
      <c r="ER48" s="6"/>
      <c r="ES48" s="6"/>
      <c r="ET48" s="36" t="str">
        <f t="shared" si="44"/>
        <v/>
      </c>
      <c r="EU48" s="36"/>
      <c r="EV48" s="6" t="str">
        <f t="shared" si="45"/>
        <v/>
      </c>
      <c r="EW48" s="7"/>
      <c r="EX48" s="6"/>
      <c r="EY48" s="6"/>
      <c r="EZ48" s="36" t="str">
        <f t="shared" si="46"/>
        <v/>
      </c>
      <c r="FA48" s="6"/>
      <c r="FB48" s="6"/>
      <c r="FC48" s="32" t="str">
        <f t="shared" si="47"/>
        <v/>
      </c>
      <c r="FD48" s="5"/>
      <c r="FE48" s="32" t="str">
        <f t="shared" si="48"/>
        <v/>
      </c>
      <c r="FF48" s="7"/>
      <c r="FG48" s="5"/>
      <c r="FH48" s="6"/>
      <c r="FI48" s="36" t="str">
        <f t="shared" si="63"/>
        <v/>
      </c>
      <c r="FJ48" s="6"/>
      <c r="FK48" s="36" t="str">
        <f t="shared" si="49"/>
        <v/>
      </c>
      <c r="FL48" s="6"/>
      <c r="FM48" s="36" t="str">
        <f t="shared" si="50"/>
        <v/>
      </c>
      <c r="FN48" s="6"/>
      <c r="FO48" s="6"/>
      <c r="FP48" s="36" t="str">
        <f t="shared" si="51"/>
        <v/>
      </c>
      <c r="FQ48" s="36"/>
      <c r="FR48" s="6" t="str">
        <f t="shared" si="52"/>
        <v/>
      </c>
      <c r="FS48" s="7"/>
      <c r="FT48" s="6"/>
      <c r="FU48" s="6"/>
      <c r="FV48" s="36" t="str">
        <f t="shared" si="53"/>
        <v/>
      </c>
      <c r="FW48" s="6"/>
      <c r="FX48" s="6"/>
      <c r="FY48" s="32" t="str">
        <f t="shared" si="54"/>
        <v/>
      </c>
      <c r="FZ48" s="5"/>
      <c r="GA48" s="32" t="str">
        <f t="shared" si="55"/>
        <v/>
      </c>
      <c r="GB48" s="7"/>
      <c r="GC48" s="5"/>
      <c r="GD48" s="6"/>
      <c r="GE48" s="36"/>
      <c r="GF48" s="6"/>
      <c r="GG48" s="36"/>
      <c r="GH48" s="6"/>
      <c r="GI48" s="6"/>
      <c r="GJ48" s="36"/>
      <c r="GK48" s="36"/>
      <c r="GL48" s="6"/>
      <c r="GM48" s="7"/>
      <c r="GN48" s="6"/>
      <c r="GO48" s="6"/>
      <c r="GP48" s="36"/>
      <c r="GQ48" s="6"/>
      <c r="GR48" s="6"/>
      <c r="GS48" s="32"/>
      <c r="GT48" s="5"/>
      <c r="GU48" s="32"/>
      <c r="GV48" s="7"/>
      <c r="GW48" s="5"/>
      <c r="GX48" s="5"/>
      <c r="GY48" s="7"/>
      <c r="GZ48" s="7"/>
      <c r="HA48" s="6"/>
      <c r="HB48" s="7"/>
      <c r="HC48" s="7"/>
      <c r="HD48" s="7"/>
      <c r="HE48" s="6"/>
      <c r="HF48" s="6"/>
      <c r="HG48" s="6"/>
      <c r="HH48" s="7"/>
      <c r="HI48" s="7"/>
      <c r="HJ48" s="7"/>
      <c r="HK48" s="5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</row>
    <row r="49" spans="1:240" ht="18.75" customHeight="1">
      <c r="B49" s="7">
        <v>200001</v>
      </c>
      <c r="C49" s="7" t="s">
        <v>421</v>
      </c>
      <c r="D49" s="10" t="s">
        <v>1974</v>
      </c>
      <c r="E49" s="7">
        <v>2</v>
      </c>
      <c r="F49" s="6" t="s">
        <v>2086</v>
      </c>
      <c r="G49" s="36" t="str">
        <f t="shared" si="56"/>
        <v>1</v>
      </c>
      <c r="H49" s="6" t="s">
        <v>2078</v>
      </c>
      <c r="I49" s="36" t="str">
        <f t="shared" si="0"/>
        <v>2</v>
      </c>
      <c r="J49" s="6" t="s">
        <v>2078</v>
      </c>
      <c r="K49" s="36" t="str">
        <f t="shared" si="1"/>
        <v>2</v>
      </c>
      <c r="L49" s="6">
        <v>100</v>
      </c>
      <c r="M49" s="6" t="s">
        <v>2071</v>
      </c>
      <c r="N49" s="36" t="str">
        <f t="shared" si="2"/>
        <v>38</v>
      </c>
      <c r="O49" s="36" t="s">
        <v>2093</v>
      </c>
      <c r="P49" s="6" t="str">
        <f t="shared" si="3"/>
        <v>2</v>
      </c>
      <c r="Q49" s="7">
        <v>180</v>
      </c>
      <c r="R49" s="6" t="b">
        <v>0</v>
      </c>
      <c r="S49" s="6" t="s">
        <v>2034</v>
      </c>
      <c r="T49" s="36" t="str">
        <f t="shared" si="4"/>
        <v>0</v>
      </c>
      <c r="U49" s="6">
        <v>0</v>
      </c>
      <c r="V49" s="6" t="s">
        <v>2286</v>
      </c>
      <c r="W49" s="32" t="str">
        <f t="shared" si="5"/>
        <v>1</v>
      </c>
      <c r="X49" s="5" t="s">
        <v>2034</v>
      </c>
      <c r="Y49" s="32" t="str">
        <f t="shared" si="6"/>
        <v>0</v>
      </c>
      <c r="Z49" s="7">
        <v>0</v>
      </c>
      <c r="AA49" s="5" t="b">
        <v>1</v>
      </c>
      <c r="AB49" s="6"/>
      <c r="AC49" s="36" t="str">
        <f t="shared" si="57"/>
        <v/>
      </c>
      <c r="AD49" s="6"/>
      <c r="AE49" s="36" t="str">
        <f t="shared" si="7"/>
        <v/>
      </c>
      <c r="AF49" s="6"/>
      <c r="AG49" s="36" t="str">
        <f t="shared" si="8"/>
        <v/>
      </c>
      <c r="AH49" s="6"/>
      <c r="AI49" s="6"/>
      <c r="AJ49" s="36" t="str">
        <f t="shared" si="9"/>
        <v/>
      </c>
      <c r="AK49" s="36"/>
      <c r="AL49" s="6" t="str">
        <f t="shared" si="10"/>
        <v/>
      </c>
      <c r="AM49" s="7"/>
      <c r="AN49" s="6"/>
      <c r="AO49" s="6"/>
      <c r="AP49" s="36" t="str">
        <f t="shared" si="11"/>
        <v/>
      </c>
      <c r="AQ49" s="6"/>
      <c r="AR49" s="6"/>
      <c r="AS49" s="32" t="str">
        <f t="shared" si="12"/>
        <v/>
      </c>
      <c r="AT49" s="5"/>
      <c r="AU49" s="32" t="str">
        <f t="shared" si="13"/>
        <v/>
      </c>
      <c r="AV49" s="7"/>
      <c r="AW49" s="7"/>
      <c r="AX49" s="5"/>
      <c r="AY49" s="6"/>
      <c r="AZ49" s="36" t="str">
        <f t="shared" si="58"/>
        <v/>
      </c>
      <c r="BA49" s="6"/>
      <c r="BB49" s="36" t="str">
        <f t="shared" si="14"/>
        <v/>
      </c>
      <c r="BC49" s="36"/>
      <c r="BD49" s="6"/>
      <c r="BE49" s="36" t="str">
        <f t="shared" si="15"/>
        <v/>
      </c>
      <c r="BF49" s="36"/>
      <c r="BG49" s="6"/>
      <c r="BH49" s="6"/>
      <c r="BI49" s="36" t="str">
        <f t="shared" si="16"/>
        <v/>
      </c>
      <c r="BJ49" s="36"/>
      <c r="BK49" s="6" t="str">
        <f t="shared" si="17"/>
        <v/>
      </c>
      <c r="BL49" s="7"/>
      <c r="BM49" s="6"/>
      <c r="BN49" s="6"/>
      <c r="BO49" s="36" t="str">
        <f t="shared" si="18"/>
        <v/>
      </c>
      <c r="BP49" s="6"/>
      <c r="BQ49" s="6"/>
      <c r="BR49" s="32" t="str">
        <f t="shared" si="19"/>
        <v/>
      </c>
      <c r="BS49" s="5"/>
      <c r="BT49" s="32" t="str">
        <f t="shared" si="20"/>
        <v/>
      </c>
      <c r="BU49" s="7"/>
      <c r="BV49" s="7"/>
      <c r="BW49" s="5"/>
      <c r="BX49" s="6"/>
      <c r="BY49" s="36" t="str">
        <f t="shared" si="59"/>
        <v/>
      </c>
      <c r="BZ49" s="6"/>
      <c r="CA49" s="36" t="str">
        <f t="shared" si="21"/>
        <v/>
      </c>
      <c r="CB49" s="6"/>
      <c r="CC49" s="36" t="str">
        <f t="shared" si="22"/>
        <v/>
      </c>
      <c r="CD49" s="6"/>
      <c r="CE49" s="6"/>
      <c r="CF49" s="36" t="str">
        <f t="shared" si="23"/>
        <v/>
      </c>
      <c r="CG49" s="36"/>
      <c r="CH49" s="6" t="str">
        <f t="shared" si="24"/>
        <v/>
      </c>
      <c r="CI49" s="7"/>
      <c r="CJ49" s="6"/>
      <c r="CK49" s="6"/>
      <c r="CL49" s="36" t="str">
        <f t="shared" si="25"/>
        <v/>
      </c>
      <c r="CM49" s="6"/>
      <c r="CN49" s="6"/>
      <c r="CO49" s="32" t="str">
        <f t="shared" si="26"/>
        <v/>
      </c>
      <c r="CP49" s="5"/>
      <c r="CQ49" s="32" t="str">
        <f t="shared" si="27"/>
        <v/>
      </c>
      <c r="CR49" s="7"/>
      <c r="CS49" s="5"/>
      <c r="CT49" s="6"/>
      <c r="CU49" s="36" t="str">
        <f t="shared" si="60"/>
        <v/>
      </c>
      <c r="CV49" s="6"/>
      <c r="CW49" s="36" t="str">
        <f t="shared" si="28"/>
        <v/>
      </c>
      <c r="CX49" s="6"/>
      <c r="CY49" s="36" t="str">
        <f t="shared" si="29"/>
        <v/>
      </c>
      <c r="CZ49" s="6"/>
      <c r="DA49" s="6"/>
      <c r="DB49" s="36" t="str">
        <f t="shared" si="30"/>
        <v/>
      </c>
      <c r="DC49" s="36"/>
      <c r="DD49" s="6" t="str">
        <f t="shared" si="31"/>
        <v/>
      </c>
      <c r="DE49" s="7"/>
      <c r="DF49" s="6"/>
      <c r="DG49" s="6"/>
      <c r="DH49" s="36" t="str">
        <f t="shared" si="32"/>
        <v/>
      </c>
      <c r="DI49" s="6"/>
      <c r="DJ49" s="6"/>
      <c r="DK49" s="32" t="str">
        <f t="shared" si="33"/>
        <v/>
      </c>
      <c r="DL49" s="5"/>
      <c r="DM49" s="32" t="str">
        <f t="shared" si="34"/>
        <v/>
      </c>
      <c r="DN49" s="7"/>
      <c r="DO49" s="5"/>
      <c r="DP49" s="6"/>
      <c r="DQ49" s="36" t="str">
        <f t="shared" si="61"/>
        <v/>
      </c>
      <c r="DR49" s="6"/>
      <c r="DS49" s="36" t="str">
        <f t="shared" si="35"/>
        <v/>
      </c>
      <c r="DT49" s="6"/>
      <c r="DU49" s="36" t="str">
        <f t="shared" si="36"/>
        <v/>
      </c>
      <c r="DV49" s="6"/>
      <c r="DW49" s="6"/>
      <c r="DX49" s="36" t="str">
        <f t="shared" si="37"/>
        <v/>
      </c>
      <c r="DY49" s="36"/>
      <c r="DZ49" s="6" t="str">
        <f t="shared" si="38"/>
        <v/>
      </c>
      <c r="EA49" s="7"/>
      <c r="EB49" s="6"/>
      <c r="EC49" s="6"/>
      <c r="ED49" s="36" t="str">
        <f t="shared" si="39"/>
        <v/>
      </c>
      <c r="EE49" s="6"/>
      <c r="EF49" s="6"/>
      <c r="EG49" s="32" t="str">
        <f t="shared" si="40"/>
        <v/>
      </c>
      <c r="EH49" s="5"/>
      <c r="EI49" s="32" t="str">
        <f t="shared" si="41"/>
        <v/>
      </c>
      <c r="EJ49" s="7"/>
      <c r="EK49" s="5"/>
      <c r="EL49" s="6"/>
      <c r="EM49" s="36" t="str">
        <f t="shared" si="62"/>
        <v/>
      </c>
      <c r="EN49" s="6"/>
      <c r="EO49" s="36" t="str">
        <f t="shared" si="42"/>
        <v/>
      </c>
      <c r="EP49" s="6"/>
      <c r="EQ49" s="36" t="str">
        <f t="shared" si="43"/>
        <v/>
      </c>
      <c r="ER49" s="6"/>
      <c r="ES49" s="6"/>
      <c r="ET49" s="36" t="str">
        <f t="shared" si="44"/>
        <v/>
      </c>
      <c r="EU49" s="36"/>
      <c r="EV49" s="6" t="str">
        <f t="shared" si="45"/>
        <v/>
      </c>
      <c r="EW49" s="7"/>
      <c r="EX49" s="6"/>
      <c r="EY49" s="6"/>
      <c r="EZ49" s="36" t="str">
        <f t="shared" si="46"/>
        <v/>
      </c>
      <c r="FA49" s="6"/>
      <c r="FB49" s="6"/>
      <c r="FC49" s="32" t="str">
        <f t="shared" si="47"/>
        <v/>
      </c>
      <c r="FD49" s="5"/>
      <c r="FE49" s="32" t="str">
        <f t="shared" si="48"/>
        <v/>
      </c>
      <c r="FF49" s="7"/>
      <c r="FG49" s="5"/>
      <c r="FH49" s="6"/>
      <c r="FI49" s="36" t="str">
        <f t="shared" si="63"/>
        <v/>
      </c>
      <c r="FJ49" s="6"/>
      <c r="FK49" s="36" t="str">
        <f t="shared" si="49"/>
        <v/>
      </c>
      <c r="FL49" s="6"/>
      <c r="FM49" s="36" t="str">
        <f t="shared" si="50"/>
        <v/>
      </c>
      <c r="FN49" s="6"/>
      <c r="FO49" s="6"/>
      <c r="FP49" s="36" t="str">
        <f t="shared" si="51"/>
        <v/>
      </c>
      <c r="FQ49" s="36"/>
      <c r="FR49" s="6" t="str">
        <f t="shared" si="52"/>
        <v/>
      </c>
      <c r="FS49" s="7"/>
      <c r="FT49" s="6"/>
      <c r="FU49" s="6"/>
      <c r="FV49" s="36" t="str">
        <f t="shared" si="53"/>
        <v/>
      </c>
      <c r="FW49" s="6"/>
      <c r="FX49" s="6"/>
      <c r="FY49" s="32" t="str">
        <f t="shared" si="54"/>
        <v/>
      </c>
      <c r="FZ49" s="5"/>
      <c r="GA49" s="32" t="str">
        <f t="shared" si="55"/>
        <v/>
      </c>
      <c r="GB49" s="7"/>
      <c r="GC49" s="5"/>
      <c r="GD49" s="6"/>
      <c r="GE49" s="36"/>
      <c r="GF49" s="6"/>
      <c r="GG49" s="36"/>
      <c r="GH49" s="6"/>
      <c r="GI49" s="6"/>
      <c r="GJ49" s="36"/>
      <c r="GK49" s="36"/>
      <c r="GL49" s="6"/>
      <c r="GM49" s="7"/>
      <c r="GN49" s="6"/>
      <c r="GO49" s="6"/>
      <c r="GP49" s="36"/>
      <c r="GQ49" s="6"/>
      <c r="GR49" s="6"/>
      <c r="GS49" s="32"/>
      <c r="GT49" s="5"/>
      <c r="GU49" s="32"/>
      <c r="GV49" s="7"/>
      <c r="GW49" s="5"/>
      <c r="GX49" s="5"/>
      <c r="GY49" s="7"/>
      <c r="GZ49" s="7"/>
      <c r="HA49" s="6"/>
      <c r="HB49" s="7"/>
      <c r="HC49" s="7"/>
      <c r="HD49" s="7"/>
      <c r="HE49" s="6"/>
      <c r="HF49" s="6"/>
      <c r="HG49" s="6"/>
      <c r="HH49" s="7"/>
      <c r="HI49" s="7"/>
      <c r="HJ49" s="7"/>
      <c r="HK49" s="5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</row>
    <row r="50" spans="1:240" ht="18.75" customHeight="1">
      <c r="B50" s="7">
        <v>200002</v>
      </c>
      <c r="C50" s="7" t="s">
        <v>1342</v>
      </c>
      <c r="D50" s="10" t="s">
        <v>1834</v>
      </c>
      <c r="E50" s="7">
        <v>2</v>
      </c>
      <c r="F50" s="6" t="s">
        <v>2086</v>
      </c>
      <c r="G50" s="36" t="str">
        <f t="shared" si="56"/>
        <v>1</v>
      </c>
      <c r="H50" s="6" t="s">
        <v>2078</v>
      </c>
      <c r="I50" s="36" t="str">
        <f t="shared" si="0"/>
        <v>2</v>
      </c>
      <c r="J50" s="6" t="s">
        <v>2078</v>
      </c>
      <c r="K50" s="36" t="str">
        <f t="shared" si="1"/>
        <v>2</v>
      </c>
      <c r="L50" s="6">
        <v>100</v>
      </c>
      <c r="M50" s="6" t="s">
        <v>2071</v>
      </c>
      <c r="N50" s="36" t="str">
        <f t="shared" si="2"/>
        <v>38</v>
      </c>
      <c r="O50" s="36" t="s">
        <v>2093</v>
      </c>
      <c r="P50" s="6" t="str">
        <f t="shared" si="3"/>
        <v>2</v>
      </c>
      <c r="Q50" s="7">
        <v>200</v>
      </c>
      <c r="R50" s="6" t="b">
        <v>0</v>
      </c>
      <c r="S50" s="6" t="s">
        <v>2034</v>
      </c>
      <c r="T50" s="36" t="str">
        <f t="shared" si="4"/>
        <v>0</v>
      </c>
      <c r="U50" s="6">
        <v>0</v>
      </c>
      <c r="V50" s="6" t="s">
        <v>2286</v>
      </c>
      <c r="W50" s="32" t="str">
        <f t="shared" si="5"/>
        <v>1</v>
      </c>
      <c r="X50" s="5" t="s">
        <v>2034</v>
      </c>
      <c r="Y50" s="32" t="str">
        <f t="shared" si="6"/>
        <v>0</v>
      </c>
      <c r="Z50" s="7">
        <v>0</v>
      </c>
      <c r="AA50" s="5" t="b">
        <v>1</v>
      </c>
      <c r="AB50" s="6" t="s">
        <v>2088</v>
      </c>
      <c r="AC50" s="36" t="str">
        <f t="shared" si="57"/>
        <v>3</v>
      </c>
      <c r="AD50" s="6" t="s">
        <v>2078</v>
      </c>
      <c r="AE50" s="36" t="str">
        <f t="shared" si="7"/>
        <v>2</v>
      </c>
      <c r="AF50" s="6" t="s">
        <v>2078</v>
      </c>
      <c r="AG50" s="36" t="str">
        <f t="shared" si="8"/>
        <v>2</v>
      </c>
      <c r="AH50" s="6">
        <v>100</v>
      </c>
      <c r="AI50" s="6" t="s">
        <v>2035</v>
      </c>
      <c r="AJ50" s="36" t="str">
        <f t="shared" si="9"/>
        <v>1</v>
      </c>
      <c r="AK50" s="36" t="s">
        <v>2034</v>
      </c>
      <c r="AL50" s="6" t="str">
        <f t="shared" si="10"/>
        <v>0</v>
      </c>
      <c r="AM50" s="7">
        <v>15</v>
      </c>
      <c r="AN50" s="6" t="b">
        <v>0</v>
      </c>
      <c r="AO50" s="6" t="s">
        <v>2034</v>
      </c>
      <c r="AP50" s="36" t="str">
        <f t="shared" si="11"/>
        <v>0</v>
      </c>
      <c r="AQ50" s="6">
        <v>0</v>
      </c>
      <c r="AR50" s="6" t="s">
        <v>2034</v>
      </c>
      <c r="AS50" s="32" t="str">
        <f t="shared" si="12"/>
        <v>0</v>
      </c>
      <c r="AT50" s="5" t="s">
        <v>2300</v>
      </c>
      <c r="AU50" s="32" t="str">
        <f t="shared" si="13"/>
        <v>7</v>
      </c>
      <c r="AV50" s="7">
        <v>2</v>
      </c>
      <c r="AW50" s="7"/>
      <c r="AX50" s="5" t="b">
        <v>1</v>
      </c>
      <c r="AY50" s="6"/>
      <c r="AZ50" s="36" t="str">
        <f t="shared" si="58"/>
        <v/>
      </c>
      <c r="BA50" s="6"/>
      <c r="BB50" s="36" t="str">
        <f t="shared" si="14"/>
        <v/>
      </c>
      <c r="BC50" s="36"/>
      <c r="BD50" s="6"/>
      <c r="BE50" s="36" t="str">
        <f t="shared" si="15"/>
        <v/>
      </c>
      <c r="BF50" s="36"/>
      <c r="BG50" s="6"/>
      <c r="BH50" s="6"/>
      <c r="BI50" s="36" t="str">
        <f t="shared" si="16"/>
        <v/>
      </c>
      <c r="BJ50" s="36"/>
      <c r="BK50" s="6" t="str">
        <f t="shared" si="17"/>
        <v/>
      </c>
      <c r="BL50" s="7"/>
      <c r="BM50" s="6"/>
      <c r="BN50" s="6"/>
      <c r="BO50" s="36" t="str">
        <f t="shared" si="18"/>
        <v/>
      </c>
      <c r="BP50" s="6"/>
      <c r="BQ50" s="6"/>
      <c r="BR50" s="32" t="str">
        <f t="shared" si="19"/>
        <v/>
      </c>
      <c r="BS50" s="5"/>
      <c r="BT50" s="32" t="str">
        <f t="shared" si="20"/>
        <v/>
      </c>
      <c r="BU50" s="7"/>
      <c r="BV50" s="7"/>
      <c r="BW50" s="5"/>
      <c r="BX50" s="6"/>
      <c r="BY50" s="36" t="str">
        <f t="shared" si="59"/>
        <v/>
      </c>
      <c r="BZ50" s="6"/>
      <c r="CA50" s="36" t="str">
        <f t="shared" si="21"/>
        <v/>
      </c>
      <c r="CB50" s="6"/>
      <c r="CC50" s="36" t="str">
        <f t="shared" si="22"/>
        <v/>
      </c>
      <c r="CD50" s="6"/>
      <c r="CE50" s="6"/>
      <c r="CF50" s="36" t="str">
        <f t="shared" si="23"/>
        <v/>
      </c>
      <c r="CG50" s="36"/>
      <c r="CH50" s="6" t="str">
        <f t="shared" si="24"/>
        <v/>
      </c>
      <c r="CI50" s="7"/>
      <c r="CJ50" s="6"/>
      <c r="CK50" s="6"/>
      <c r="CL50" s="36" t="str">
        <f t="shared" si="25"/>
        <v/>
      </c>
      <c r="CM50" s="6"/>
      <c r="CN50" s="6"/>
      <c r="CO50" s="32" t="str">
        <f t="shared" si="26"/>
        <v/>
      </c>
      <c r="CP50" s="5"/>
      <c r="CQ50" s="32" t="str">
        <f t="shared" si="27"/>
        <v/>
      </c>
      <c r="CR50" s="7"/>
      <c r="CS50" s="5"/>
      <c r="CT50" s="6"/>
      <c r="CU50" s="36" t="str">
        <f t="shared" si="60"/>
        <v/>
      </c>
      <c r="CV50" s="6"/>
      <c r="CW50" s="36" t="str">
        <f t="shared" si="28"/>
        <v/>
      </c>
      <c r="CX50" s="6"/>
      <c r="CY50" s="36" t="str">
        <f t="shared" si="29"/>
        <v/>
      </c>
      <c r="CZ50" s="6"/>
      <c r="DA50" s="6"/>
      <c r="DB50" s="36" t="str">
        <f t="shared" si="30"/>
        <v/>
      </c>
      <c r="DC50" s="36"/>
      <c r="DD50" s="6" t="str">
        <f t="shared" si="31"/>
        <v/>
      </c>
      <c r="DE50" s="7"/>
      <c r="DF50" s="6"/>
      <c r="DG50" s="6"/>
      <c r="DH50" s="36" t="str">
        <f t="shared" si="32"/>
        <v/>
      </c>
      <c r="DI50" s="6"/>
      <c r="DJ50" s="6"/>
      <c r="DK50" s="32" t="str">
        <f t="shared" si="33"/>
        <v/>
      </c>
      <c r="DL50" s="5"/>
      <c r="DM50" s="32" t="str">
        <f t="shared" si="34"/>
        <v/>
      </c>
      <c r="DN50" s="7"/>
      <c r="DO50" s="5"/>
      <c r="DP50" s="6"/>
      <c r="DQ50" s="36" t="str">
        <f t="shared" si="61"/>
        <v/>
      </c>
      <c r="DR50" s="6"/>
      <c r="DS50" s="36" t="str">
        <f t="shared" si="35"/>
        <v/>
      </c>
      <c r="DT50" s="6"/>
      <c r="DU50" s="36" t="str">
        <f t="shared" si="36"/>
        <v/>
      </c>
      <c r="DV50" s="6"/>
      <c r="DW50" s="6"/>
      <c r="DX50" s="36" t="str">
        <f t="shared" si="37"/>
        <v/>
      </c>
      <c r="DY50" s="36"/>
      <c r="DZ50" s="6" t="str">
        <f t="shared" si="38"/>
        <v/>
      </c>
      <c r="EA50" s="7"/>
      <c r="EB50" s="6"/>
      <c r="EC50" s="6"/>
      <c r="ED50" s="36" t="str">
        <f t="shared" si="39"/>
        <v/>
      </c>
      <c r="EE50" s="6"/>
      <c r="EF50" s="6"/>
      <c r="EG50" s="32" t="str">
        <f t="shared" si="40"/>
        <v/>
      </c>
      <c r="EH50" s="5"/>
      <c r="EI50" s="32" t="str">
        <f t="shared" si="41"/>
        <v/>
      </c>
      <c r="EJ50" s="7"/>
      <c r="EK50" s="5"/>
      <c r="EL50" s="6"/>
      <c r="EM50" s="36" t="str">
        <f t="shared" si="62"/>
        <v/>
      </c>
      <c r="EN50" s="6"/>
      <c r="EO50" s="36" t="str">
        <f t="shared" si="42"/>
        <v/>
      </c>
      <c r="EP50" s="6"/>
      <c r="EQ50" s="36" t="str">
        <f t="shared" si="43"/>
        <v/>
      </c>
      <c r="ER50" s="6"/>
      <c r="ES50" s="6"/>
      <c r="ET50" s="36" t="str">
        <f t="shared" si="44"/>
        <v/>
      </c>
      <c r="EU50" s="36"/>
      <c r="EV50" s="6" t="str">
        <f t="shared" si="45"/>
        <v/>
      </c>
      <c r="EW50" s="7"/>
      <c r="EX50" s="6"/>
      <c r="EY50" s="6"/>
      <c r="EZ50" s="36" t="str">
        <f t="shared" si="46"/>
        <v/>
      </c>
      <c r="FA50" s="6"/>
      <c r="FB50" s="6"/>
      <c r="FC50" s="32" t="str">
        <f t="shared" si="47"/>
        <v/>
      </c>
      <c r="FD50" s="5"/>
      <c r="FE50" s="32" t="str">
        <f t="shared" si="48"/>
        <v/>
      </c>
      <c r="FF50" s="7"/>
      <c r="FG50" s="5"/>
      <c r="FH50" s="6"/>
      <c r="FI50" s="36" t="str">
        <f t="shared" si="63"/>
        <v/>
      </c>
      <c r="FJ50" s="6"/>
      <c r="FK50" s="36" t="str">
        <f t="shared" si="49"/>
        <v/>
      </c>
      <c r="FL50" s="6"/>
      <c r="FM50" s="36" t="str">
        <f t="shared" si="50"/>
        <v/>
      </c>
      <c r="FN50" s="6"/>
      <c r="FO50" s="6"/>
      <c r="FP50" s="36" t="str">
        <f t="shared" si="51"/>
        <v/>
      </c>
      <c r="FQ50" s="36"/>
      <c r="FR50" s="6" t="str">
        <f t="shared" si="52"/>
        <v/>
      </c>
      <c r="FS50" s="7"/>
      <c r="FT50" s="6"/>
      <c r="FU50" s="6"/>
      <c r="FV50" s="36" t="str">
        <f t="shared" si="53"/>
        <v/>
      </c>
      <c r="FW50" s="6"/>
      <c r="FX50" s="6"/>
      <c r="FY50" s="32" t="str">
        <f t="shared" si="54"/>
        <v/>
      </c>
      <c r="FZ50" s="5"/>
      <c r="GA50" s="32" t="str">
        <f t="shared" si="55"/>
        <v/>
      </c>
      <c r="GB50" s="7"/>
      <c r="GC50" s="5"/>
      <c r="GD50" s="6"/>
      <c r="GE50" s="36"/>
      <c r="GF50" s="6"/>
      <c r="GG50" s="36"/>
      <c r="GH50" s="6"/>
      <c r="GI50" s="6"/>
      <c r="GJ50" s="36"/>
      <c r="GK50" s="36"/>
      <c r="GL50" s="6"/>
      <c r="GM50" s="7"/>
      <c r="GN50" s="6"/>
      <c r="GO50" s="6"/>
      <c r="GP50" s="36"/>
      <c r="GQ50" s="6"/>
      <c r="GR50" s="6"/>
      <c r="GS50" s="32"/>
      <c r="GT50" s="5"/>
      <c r="GU50" s="32"/>
      <c r="GV50" s="7"/>
      <c r="GW50" s="5"/>
      <c r="GX50" s="5"/>
      <c r="GY50" s="7"/>
      <c r="GZ50" s="7"/>
      <c r="HA50" s="6"/>
      <c r="HB50" s="7"/>
      <c r="HC50" s="7"/>
      <c r="HD50" s="7"/>
      <c r="HE50" s="6"/>
      <c r="HF50" s="6"/>
      <c r="HG50" s="6"/>
      <c r="HH50" s="7"/>
      <c r="HI50" s="7"/>
      <c r="HJ50" s="7"/>
      <c r="HK50" s="5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</row>
    <row r="51" spans="1:240" ht="18.75" customHeight="1">
      <c r="B51" s="5">
        <v>210001</v>
      </c>
      <c r="C51" s="7" t="s">
        <v>422</v>
      </c>
      <c r="D51" s="10" t="s">
        <v>1975</v>
      </c>
      <c r="E51" s="6">
        <v>2</v>
      </c>
      <c r="F51" s="6" t="s">
        <v>2086</v>
      </c>
      <c r="G51" s="36" t="str">
        <f t="shared" si="56"/>
        <v>1</v>
      </c>
      <c r="H51" s="6" t="s">
        <v>2078</v>
      </c>
      <c r="I51" s="36" t="str">
        <f t="shared" si="0"/>
        <v>2</v>
      </c>
      <c r="J51" s="6" t="s">
        <v>2078</v>
      </c>
      <c r="K51" s="36" t="str">
        <f t="shared" si="1"/>
        <v>2</v>
      </c>
      <c r="L51" s="6">
        <v>100</v>
      </c>
      <c r="M51" s="6" t="s">
        <v>2052</v>
      </c>
      <c r="N51" s="36" t="str">
        <f t="shared" si="2"/>
        <v>19</v>
      </c>
      <c r="O51" s="36" t="s">
        <v>2093</v>
      </c>
      <c r="P51" s="6" t="str">
        <f t="shared" si="3"/>
        <v>2</v>
      </c>
      <c r="Q51" s="6">
        <v>70</v>
      </c>
      <c r="R51" s="6" t="b">
        <v>0</v>
      </c>
      <c r="S51" s="6" t="s">
        <v>2034</v>
      </c>
      <c r="T51" s="36" t="str">
        <f t="shared" si="4"/>
        <v>0</v>
      </c>
      <c r="U51" s="6">
        <v>0</v>
      </c>
      <c r="V51" s="6" t="s">
        <v>2286</v>
      </c>
      <c r="W51" s="32" t="str">
        <f t="shared" si="5"/>
        <v>1</v>
      </c>
      <c r="X51" s="5" t="s">
        <v>2034</v>
      </c>
      <c r="Y51" s="32" t="str">
        <f t="shared" si="6"/>
        <v>0</v>
      </c>
      <c r="Z51" s="5">
        <v>0</v>
      </c>
      <c r="AA51" s="5" t="b">
        <v>1</v>
      </c>
      <c r="AB51" s="6"/>
      <c r="AC51" s="36" t="str">
        <f t="shared" si="57"/>
        <v/>
      </c>
      <c r="AD51" s="6"/>
      <c r="AE51" s="36" t="str">
        <f t="shared" si="7"/>
        <v/>
      </c>
      <c r="AF51" s="6"/>
      <c r="AG51" s="36" t="str">
        <f t="shared" si="8"/>
        <v/>
      </c>
      <c r="AH51" s="6"/>
      <c r="AI51" s="6"/>
      <c r="AJ51" s="36" t="str">
        <f t="shared" si="9"/>
        <v/>
      </c>
      <c r="AK51" s="36"/>
      <c r="AL51" s="6" t="str">
        <f t="shared" si="10"/>
        <v/>
      </c>
      <c r="AM51" s="6"/>
      <c r="AN51" s="6"/>
      <c r="AO51" s="6"/>
      <c r="AP51" s="36" t="str">
        <f t="shared" si="11"/>
        <v/>
      </c>
      <c r="AQ51" s="6"/>
      <c r="AR51" s="6"/>
      <c r="AS51" s="32" t="str">
        <f t="shared" si="12"/>
        <v/>
      </c>
      <c r="AT51" s="5"/>
      <c r="AU51" s="32" t="str">
        <f t="shared" si="13"/>
        <v/>
      </c>
      <c r="AV51" s="5"/>
      <c r="AW51" s="5"/>
      <c r="AX51" s="5"/>
      <c r="AY51" s="6"/>
      <c r="AZ51" s="36" t="str">
        <f t="shared" si="58"/>
        <v/>
      </c>
      <c r="BA51" s="6"/>
      <c r="BB51" s="36" t="str">
        <f t="shared" si="14"/>
        <v/>
      </c>
      <c r="BC51" s="36"/>
      <c r="BD51" s="6"/>
      <c r="BE51" s="36" t="str">
        <f t="shared" si="15"/>
        <v/>
      </c>
      <c r="BF51" s="36"/>
      <c r="BG51" s="6"/>
      <c r="BH51" s="6"/>
      <c r="BI51" s="36" t="str">
        <f t="shared" si="16"/>
        <v/>
      </c>
      <c r="BJ51" s="36"/>
      <c r="BK51" s="6" t="str">
        <f t="shared" si="17"/>
        <v/>
      </c>
      <c r="BL51" s="6"/>
      <c r="BM51" s="6"/>
      <c r="BN51" s="6"/>
      <c r="BO51" s="36" t="str">
        <f t="shared" si="18"/>
        <v/>
      </c>
      <c r="BP51" s="6"/>
      <c r="BQ51" s="6"/>
      <c r="BR51" s="32" t="str">
        <f t="shared" si="19"/>
        <v/>
      </c>
      <c r="BS51" s="5"/>
      <c r="BT51" s="32" t="str">
        <f t="shared" si="20"/>
        <v/>
      </c>
      <c r="BU51" s="5"/>
      <c r="BV51" s="5"/>
      <c r="BW51" s="5"/>
      <c r="BX51" s="6"/>
      <c r="BY51" s="36" t="str">
        <f t="shared" si="59"/>
        <v/>
      </c>
      <c r="BZ51" s="6"/>
      <c r="CA51" s="36" t="str">
        <f t="shared" si="21"/>
        <v/>
      </c>
      <c r="CB51" s="6"/>
      <c r="CC51" s="36" t="str">
        <f t="shared" si="22"/>
        <v/>
      </c>
      <c r="CD51" s="6"/>
      <c r="CE51" s="6"/>
      <c r="CF51" s="36" t="str">
        <f t="shared" si="23"/>
        <v/>
      </c>
      <c r="CG51" s="36"/>
      <c r="CH51" s="6" t="str">
        <f t="shared" si="24"/>
        <v/>
      </c>
      <c r="CI51" s="6"/>
      <c r="CJ51" s="6"/>
      <c r="CK51" s="6"/>
      <c r="CL51" s="36" t="str">
        <f t="shared" si="25"/>
        <v/>
      </c>
      <c r="CM51" s="6"/>
      <c r="CN51" s="6"/>
      <c r="CO51" s="32" t="str">
        <f t="shared" si="26"/>
        <v/>
      </c>
      <c r="CP51" s="5"/>
      <c r="CQ51" s="32" t="str">
        <f t="shared" si="27"/>
        <v/>
      </c>
      <c r="CR51" s="5"/>
      <c r="CS51" s="5"/>
      <c r="CT51" s="6"/>
      <c r="CU51" s="36" t="str">
        <f t="shared" si="60"/>
        <v/>
      </c>
      <c r="CV51" s="6"/>
      <c r="CW51" s="36" t="str">
        <f t="shared" si="28"/>
        <v/>
      </c>
      <c r="CX51" s="6"/>
      <c r="CY51" s="36" t="str">
        <f t="shared" si="29"/>
        <v/>
      </c>
      <c r="CZ51" s="6"/>
      <c r="DA51" s="6"/>
      <c r="DB51" s="36" t="str">
        <f t="shared" si="30"/>
        <v/>
      </c>
      <c r="DC51" s="36"/>
      <c r="DD51" s="6" t="str">
        <f t="shared" si="31"/>
        <v/>
      </c>
      <c r="DE51" s="6"/>
      <c r="DF51" s="6"/>
      <c r="DG51" s="6"/>
      <c r="DH51" s="36" t="str">
        <f t="shared" si="32"/>
        <v/>
      </c>
      <c r="DI51" s="6"/>
      <c r="DJ51" s="6"/>
      <c r="DK51" s="32" t="str">
        <f t="shared" si="33"/>
        <v/>
      </c>
      <c r="DL51" s="5"/>
      <c r="DM51" s="32" t="str">
        <f t="shared" si="34"/>
        <v/>
      </c>
      <c r="DN51" s="5"/>
      <c r="DO51" s="5"/>
      <c r="DP51" s="6"/>
      <c r="DQ51" s="36" t="str">
        <f t="shared" si="61"/>
        <v/>
      </c>
      <c r="DR51" s="6"/>
      <c r="DS51" s="36" t="str">
        <f t="shared" si="35"/>
        <v/>
      </c>
      <c r="DT51" s="6"/>
      <c r="DU51" s="36" t="str">
        <f t="shared" si="36"/>
        <v/>
      </c>
      <c r="DV51" s="6"/>
      <c r="DW51" s="6"/>
      <c r="DX51" s="36" t="str">
        <f t="shared" si="37"/>
        <v/>
      </c>
      <c r="DY51" s="36"/>
      <c r="DZ51" s="6" t="str">
        <f t="shared" si="38"/>
        <v/>
      </c>
      <c r="EA51" s="6"/>
      <c r="EB51" s="6"/>
      <c r="EC51" s="6"/>
      <c r="ED51" s="36" t="str">
        <f t="shared" si="39"/>
        <v/>
      </c>
      <c r="EE51" s="6"/>
      <c r="EF51" s="6"/>
      <c r="EG51" s="32" t="str">
        <f t="shared" si="40"/>
        <v/>
      </c>
      <c r="EH51" s="5"/>
      <c r="EI51" s="32" t="str">
        <f t="shared" si="41"/>
        <v/>
      </c>
      <c r="EJ51" s="5"/>
      <c r="EK51" s="5"/>
      <c r="EL51" s="6"/>
      <c r="EM51" s="36" t="str">
        <f t="shared" si="62"/>
        <v/>
      </c>
      <c r="EN51" s="6"/>
      <c r="EO51" s="36" t="str">
        <f t="shared" si="42"/>
        <v/>
      </c>
      <c r="EP51" s="6"/>
      <c r="EQ51" s="36" t="str">
        <f t="shared" si="43"/>
        <v/>
      </c>
      <c r="ER51" s="6"/>
      <c r="ES51" s="6"/>
      <c r="ET51" s="36" t="str">
        <f t="shared" si="44"/>
        <v/>
      </c>
      <c r="EU51" s="36"/>
      <c r="EV51" s="6" t="str">
        <f t="shared" si="45"/>
        <v/>
      </c>
      <c r="EW51" s="6"/>
      <c r="EX51" s="6"/>
      <c r="EY51" s="6"/>
      <c r="EZ51" s="36" t="str">
        <f t="shared" si="46"/>
        <v/>
      </c>
      <c r="FA51" s="6"/>
      <c r="FB51" s="6"/>
      <c r="FC51" s="32" t="str">
        <f t="shared" si="47"/>
        <v/>
      </c>
      <c r="FD51" s="5"/>
      <c r="FE51" s="32" t="str">
        <f t="shared" si="48"/>
        <v/>
      </c>
      <c r="FF51" s="5"/>
      <c r="FG51" s="5"/>
      <c r="FH51" s="6"/>
      <c r="FI51" s="36" t="str">
        <f t="shared" si="63"/>
        <v/>
      </c>
      <c r="FJ51" s="6"/>
      <c r="FK51" s="36" t="str">
        <f t="shared" si="49"/>
        <v/>
      </c>
      <c r="FL51" s="6"/>
      <c r="FM51" s="36" t="str">
        <f t="shared" si="50"/>
        <v/>
      </c>
      <c r="FN51" s="6"/>
      <c r="FO51" s="6"/>
      <c r="FP51" s="36" t="str">
        <f t="shared" si="51"/>
        <v/>
      </c>
      <c r="FQ51" s="36"/>
      <c r="FR51" s="6" t="str">
        <f t="shared" si="52"/>
        <v/>
      </c>
      <c r="FS51" s="6"/>
      <c r="FT51" s="6"/>
      <c r="FU51" s="6"/>
      <c r="FV51" s="36" t="str">
        <f t="shared" si="53"/>
        <v/>
      </c>
      <c r="FW51" s="6"/>
      <c r="FX51" s="6"/>
      <c r="FY51" s="32" t="str">
        <f t="shared" si="54"/>
        <v/>
      </c>
      <c r="FZ51" s="5"/>
      <c r="GA51" s="32" t="str">
        <f t="shared" si="55"/>
        <v/>
      </c>
      <c r="GB51" s="5"/>
      <c r="GC51" s="5"/>
      <c r="GD51" s="6"/>
      <c r="GE51" s="36"/>
      <c r="GF51" s="6"/>
      <c r="GG51" s="36"/>
      <c r="GH51" s="6"/>
      <c r="GI51" s="6"/>
      <c r="GJ51" s="36"/>
      <c r="GK51" s="36"/>
      <c r="GL51" s="6"/>
      <c r="GM51" s="6"/>
      <c r="GN51" s="6"/>
      <c r="GO51" s="6"/>
      <c r="GP51" s="36"/>
      <c r="GQ51" s="6"/>
      <c r="GR51" s="6"/>
      <c r="GS51" s="32"/>
      <c r="GT51" s="5"/>
      <c r="GU51" s="32"/>
      <c r="GV51" s="5"/>
      <c r="GW51" s="5"/>
      <c r="GX51" s="5"/>
      <c r="GY51" s="6"/>
      <c r="GZ51" s="6"/>
      <c r="HA51" s="6"/>
      <c r="HB51" s="5"/>
      <c r="HC51" s="5"/>
      <c r="HD51" s="5"/>
      <c r="HE51" s="6"/>
      <c r="HF51" s="6"/>
      <c r="HG51" s="6"/>
      <c r="HH51" s="5"/>
      <c r="HI51" s="5"/>
      <c r="HJ51" s="5"/>
      <c r="HK51" s="5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</row>
    <row r="52" spans="1:240" ht="18.75" customHeight="1">
      <c r="B52" s="5">
        <v>210002</v>
      </c>
      <c r="C52" s="7" t="s">
        <v>1343</v>
      </c>
      <c r="D52" s="10" t="s">
        <v>1835</v>
      </c>
      <c r="E52" s="6">
        <v>2</v>
      </c>
      <c r="F52" s="6" t="s">
        <v>2086</v>
      </c>
      <c r="G52" s="36" t="str">
        <f t="shared" si="56"/>
        <v>1</v>
      </c>
      <c r="H52" s="6" t="s">
        <v>2078</v>
      </c>
      <c r="I52" s="36" t="str">
        <f t="shared" si="0"/>
        <v>2</v>
      </c>
      <c r="J52" s="6" t="s">
        <v>2078</v>
      </c>
      <c r="K52" s="36" t="str">
        <f t="shared" si="1"/>
        <v>2</v>
      </c>
      <c r="L52" s="6">
        <v>100</v>
      </c>
      <c r="M52" s="6" t="s">
        <v>2052</v>
      </c>
      <c r="N52" s="36" t="str">
        <f t="shared" si="2"/>
        <v>19</v>
      </c>
      <c r="O52" s="36" t="s">
        <v>2093</v>
      </c>
      <c r="P52" s="6" t="str">
        <f t="shared" si="3"/>
        <v>2</v>
      </c>
      <c r="Q52" s="6">
        <v>90</v>
      </c>
      <c r="R52" s="6" t="b">
        <v>0</v>
      </c>
      <c r="S52" s="6" t="s">
        <v>2034</v>
      </c>
      <c r="T52" s="36" t="str">
        <f t="shared" si="4"/>
        <v>0</v>
      </c>
      <c r="U52" s="6">
        <v>0</v>
      </c>
      <c r="V52" s="6" t="s">
        <v>2286</v>
      </c>
      <c r="W52" s="32" t="str">
        <f t="shared" si="5"/>
        <v>1</v>
      </c>
      <c r="X52" s="5" t="s">
        <v>2034</v>
      </c>
      <c r="Y52" s="32" t="str">
        <f t="shared" si="6"/>
        <v>0</v>
      </c>
      <c r="Z52" s="5">
        <v>0</v>
      </c>
      <c r="AA52" s="5" t="b">
        <v>1</v>
      </c>
      <c r="AB52" s="6" t="s">
        <v>2088</v>
      </c>
      <c r="AC52" s="36" t="str">
        <f t="shared" si="57"/>
        <v>3</v>
      </c>
      <c r="AD52" s="6" t="s">
        <v>2078</v>
      </c>
      <c r="AE52" s="36" t="str">
        <f t="shared" si="7"/>
        <v>2</v>
      </c>
      <c r="AF52" s="6" t="s">
        <v>2078</v>
      </c>
      <c r="AG52" s="36" t="str">
        <f t="shared" si="8"/>
        <v>2</v>
      </c>
      <c r="AH52" s="6">
        <v>100</v>
      </c>
      <c r="AI52" s="6" t="s">
        <v>2063</v>
      </c>
      <c r="AJ52" s="36" t="str">
        <f t="shared" si="9"/>
        <v>30</v>
      </c>
      <c r="AK52" s="36" t="s">
        <v>2034</v>
      </c>
      <c r="AL52" s="6" t="str">
        <f t="shared" si="10"/>
        <v>0</v>
      </c>
      <c r="AM52" s="6">
        <v>25</v>
      </c>
      <c r="AN52" s="6" t="b">
        <v>0</v>
      </c>
      <c r="AO52" s="6" t="s">
        <v>2034</v>
      </c>
      <c r="AP52" s="36" t="str">
        <f t="shared" si="11"/>
        <v>0</v>
      </c>
      <c r="AQ52" s="6">
        <v>0</v>
      </c>
      <c r="AR52" s="6" t="s">
        <v>2034</v>
      </c>
      <c r="AS52" s="32" t="str">
        <f t="shared" si="12"/>
        <v>0</v>
      </c>
      <c r="AT52" s="5" t="s">
        <v>2301</v>
      </c>
      <c r="AU52" s="32" t="str">
        <f t="shared" si="13"/>
        <v>5</v>
      </c>
      <c r="AV52" s="5">
        <v>2</v>
      </c>
      <c r="AW52" s="5"/>
      <c r="AX52" s="5" t="b">
        <v>1</v>
      </c>
      <c r="AY52" s="6"/>
      <c r="AZ52" s="36" t="str">
        <f t="shared" si="58"/>
        <v/>
      </c>
      <c r="BA52" s="6"/>
      <c r="BB52" s="36" t="str">
        <f t="shared" si="14"/>
        <v/>
      </c>
      <c r="BC52" s="36"/>
      <c r="BD52" s="6"/>
      <c r="BE52" s="36" t="str">
        <f t="shared" si="15"/>
        <v/>
      </c>
      <c r="BF52" s="36"/>
      <c r="BG52" s="6"/>
      <c r="BH52" s="6"/>
      <c r="BI52" s="36" t="str">
        <f t="shared" si="16"/>
        <v/>
      </c>
      <c r="BJ52" s="36"/>
      <c r="BK52" s="6" t="str">
        <f t="shared" si="17"/>
        <v/>
      </c>
      <c r="BL52" s="6"/>
      <c r="BM52" s="6"/>
      <c r="BN52" s="6"/>
      <c r="BO52" s="36" t="str">
        <f t="shared" si="18"/>
        <v/>
      </c>
      <c r="BP52" s="6"/>
      <c r="BQ52" s="6"/>
      <c r="BR52" s="32" t="str">
        <f t="shared" si="19"/>
        <v/>
      </c>
      <c r="BS52" s="5"/>
      <c r="BT52" s="32" t="str">
        <f t="shared" si="20"/>
        <v/>
      </c>
      <c r="BU52" s="5"/>
      <c r="BV52" s="5"/>
      <c r="BW52" s="5"/>
      <c r="BX52" s="6"/>
      <c r="BY52" s="36" t="str">
        <f t="shared" si="59"/>
        <v/>
      </c>
      <c r="BZ52" s="6"/>
      <c r="CA52" s="36" t="str">
        <f t="shared" si="21"/>
        <v/>
      </c>
      <c r="CB52" s="6"/>
      <c r="CC52" s="36" t="str">
        <f t="shared" si="22"/>
        <v/>
      </c>
      <c r="CD52" s="6"/>
      <c r="CE52" s="6"/>
      <c r="CF52" s="36" t="str">
        <f t="shared" si="23"/>
        <v/>
      </c>
      <c r="CG52" s="36"/>
      <c r="CH52" s="6" t="str">
        <f t="shared" si="24"/>
        <v/>
      </c>
      <c r="CI52" s="6"/>
      <c r="CJ52" s="6"/>
      <c r="CK52" s="6"/>
      <c r="CL52" s="36" t="str">
        <f t="shared" si="25"/>
        <v/>
      </c>
      <c r="CM52" s="6"/>
      <c r="CN52" s="6"/>
      <c r="CO52" s="32" t="str">
        <f t="shared" si="26"/>
        <v/>
      </c>
      <c r="CP52" s="5"/>
      <c r="CQ52" s="32" t="str">
        <f t="shared" si="27"/>
        <v/>
      </c>
      <c r="CR52" s="5"/>
      <c r="CS52" s="5"/>
      <c r="CT52" s="6"/>
      <c r="CU52" s="36" t="str">
        <f t="shared" si="60"/>
        <v/>
      </c>
      <c r="CV52" s="6"/>
      <c r="CW52" s="36" t="str">
        <f t="shared" si="28"/>
        <v/>
      </c>
      <c r="CX52" s="6"/>
      <c r="CY52" s="36" t="str">
        <f t="shared" si="29"/>
        <v/>
      </c>
      <c r="CZ52" s="6"/>
      <c r="DA52" s="6"/>
      <c r="DB52" s="36" t="str">
        <f t="shared" si="30"/>
        <v/>
      </c>
      <c r="DC52" s="36"/>
      <c r="DD52" s="6" t="str">
        <f t="shared" si="31"/>
        <v/>
      </c>
      <c r="DE52" s="6"/>
      <c r="DF52" s="6"/>
      <c r="DG52" s="6"/>
      <c r="DH52" s="36" t="str">
        <f t="shared" si="32"/>
        <v/>
      </c>
      <c r="DI52" s="6"/>
      <c r="DJ52" s="6"/>
      <c r="DK52" s="32" t="str">
        <f t="shared" si="33"/>
        <v/>
      </c>
      <c r="DL52" s="5"/>
      <c r="DM52" s="32" t="str">
        <f t="shared" si="34"/>
        <v/>
      </c>
      <c r="DN52" s="5"/>
      <c r="DO52" s="5"/>
      <c r="DP52" s="6"/>
      <c r="DQ52" s="36" t="str">
        <f t="shared" si="61"/>
        <v/>
      </c>
      <c r="DR52" s="6"/>
      <c r="DS52" s="36" t="str">
        <f t="shared" si="35"/>
        <v/>
      </c>
      <c r="DT52" s="6"/>
      <c r="DU52" s="36" t="str">
        <f t="shared" si="36"/>
        <v/>
      </c>
      <c r="DV52" s="6"/>
      <c r="DW52" s="6"/>
      <c r="DX52" s="36" t="str">
        <f t="shared" si="37"/>
        <v/>
      </c>
      <c r="DY52" s="36"/>
      <c r="DZ52" s="6" t="str">
        <f t="shared" si="38"/>
        <v/>
      </c>
      <c r="EA52" s="6"/>
      <c r="EB52" s="6"/>
      <c r="EC52" s="6"/>
      <c r="ED52" s="36" t="str">
        <f t="shared" si="39"/>
        <v/>
      </c>
      <c r="EE52" s="6"/>
      <c r="EF52" s="6"/>
      <c r="EG52" s="32" t="str">
        <f t="shared" si="40"/>
        <v/>
      </c>
      <c r="EH52" s="5"/>
      <c r="EI52" s="32" t="str">
        <f t="shared" si="41"/>
        <v/>
      </c>
      <c r="EJ52" s="5"/>
      <c r="EK52" s="5"/>
      <c r="EL52" s="6"/>
      <c r="EM52" s="36" t="str">
        <f t="shared" si="62"/>
        <v/>
      </c>
      <c r="EN52" s="6"/>
      <c r="EO52" s="36" t="str">
        <f t="shared" si="42"/>
        <v/>
      </c>
      <c r="EP52" s="6"/>
      <c r="EQ52" s="36" t="str">
        <f t="shared" si="43"/>
        <v/>
      </c>
      <c r="ER52" s="6"/>
      <c r="ES52" s="6"/>
      <c r="ET52" s="36" t="str">
        <f t="shared" si="44"/>
        <v/>
      </c>
      <c r="EU52" s="36"/>
      <c r="EV52" s="6" t="str">
        <f t="shared" si="45"/>
        <v/>
      </c>
      <c r="EW52" s="6"/>
      <c r="EX52" s="6"/>
      <c r="EY52" s="6"/>
      <c r="EZ52" s="36" t="str">
        <f t="shared" si="46"/>
        <v/>
      </c>
      <c r="FA52" s="6"/>
      <c r="FB52" s="6"/>
      <c r="FC52" s="32" t="str">
        <f t="shared" si="47"/>
        <v/>
      </c>
      <c r="FD52" s="5"/>
      <c r="FE52" s="32" t="str">
        <f t="shared" si="48"/>
        <v/>
      </c>
      <c r="FF52" s="5"/>
      <c r="FG52" s="5"/>
      <c r="FH52" s="6"/>
      <c r="FI52" s="36" t="str">
        <f t="shared" si="63"/>
        <v/>
      </c>
      <c r="FJ52" s="6"/>
      <c r="FK52" s="36" t="str">
        <f t="shared" si="49"/>
        <v/>
      </c>
      <c r="FL52" s="6"/>
      <c r="FM52" s="36" t="str">
        <f t="shared" si="50"/>
        <v/>
      </c>
      <c r="FN52" s="6"/>
      <c r="FO52" s="6"/>
      <c r="FP52" s="36" t="str">
        <f t="shared" si="51"/>
        <v/>
      </c>
      <c r="FQ52" s="36"/>
      <c r="FR52" s="6" t="str">
        <f t="shared" si="52"/>
        <v/>
      </c>
      <c r="FS52" s="6"/>
      <c r="FT52" s="6"/>
      <c r="FU52" s="6"/>
      <c r="FV52" s="36" t="str">
        <f t="shared" si="53"/>
        <v/>
      </c>
      <c r="FW52" s="6"/>
      <c r="FX52" s="6"/>
      <c r="FY52" s="32" t="str">
        <f t="shared" si="54"/>
        <v/>
      </c>
      <c r="FZ52" s="5"/>
      <c r="GA52" s="32" t="str">
        <f t="shared" si="55"/>
        <v/>
      </c>
      <c r="GB52" s="5"/>
      <c r="GC52" s="5"/>
      <c r="GD52" s="6"/>
      <c r="GE52" s="36"/>
      <c r="GF52" s="6"/>
      <c r="GG52" s="36"/>
      <c r="GH52" s="6"/>
      <c r="GI52" s="6"/>
      <c r="GJ52" s="36"/>
      <c r="GK52" s="36"/>
      <c r="GL52" s="6"/>
      <c r="GM52" s="6"/>
      <c r="GN52" s="6"/>
      <c r="GO52" s="6"/>
      <c r="GP52" s="36"/>
      <c r="GQ52" s="6"/>
      <c r="GR52" s="6"/>
      <c r="GS52" s="32"/>
      <c r="GT52" s="5"/>
      <c r="GU52" s="32"/>
      <c r="GV52" s="5"/>
      <c r="GW52" s="5"/>
      <c r="GX52" s="5"/>
      <c r="GY52" s="6"/>
      <c r="GZ52" s="6"/>
      <c r="HA52" s="6"/>
      <c r="HB52" s="5"/>
      <c r="HC52" s="5"/>
      <c r="HD52" s="5"/>
      <c r="HE52" s="6"/>
      <c r="HF52" s="6"/>
      <c r="HG52" s="6"/>
      <c r="HH52" s="5"/>
      <c r="HI52" s="5"/>
      <c r="HJ52" s="5"/>
      <c r="HK52" s="5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</row>
    <row r="53" spans="1:240" ht="18.75" customHeight="1">
      <c r="B53" s="7">
        <v>220001</v>
      </c>
      <c r="C53" s="7" t="s">
        <v>423</v>
      </c>
      <c r="D53" s="10" t="s">
        <v>1976</v>
      </c>
      <c r="E53" s="7">
        <v>2</v>
      </c>
      <c r="F53" s="6" t="s">
        <v>2086</v>
      </c>
      <c r="G53" s="36" t="str">
        <f t="shared" si="56"/>
        <v>1</v>
      </c>
      <c r="H53" s="6" t="s">
        <v>2078</v>
      </c>
      <c r="I53" s="36" t="str">
        <f t="shared" si="0"/>
        <v>2</v>
      </c>
      <c r="J53" s="6" t="s">
        <v>2078</v>
      </c>
      <c r="K53" s="36" t="str">
        <f t="shared" si="1"/>
        <v>2</v>
      </c>
      <c r="L53" s="6">
        <v>100</v>
      </c>
      <c r="M53" s="6" t="s">
        <v>2302</v>
      </c>
      <c r="N53" s="36" t="str">
        <f t="shared" si="2"/>
        <v>26</v>
      </c>
      <c r="O53" s="36" t="s">
        <v>2093</v>
      </c>
      <c r="P53" s="6" t="str">
        <f t="shared" si="3"/>
        <v>2</v>
      </c>
      <c r="Q53" s="7">
        <v>150</v>
      </c>
      <c r="R53" s="6" t="b">
        <v>0</v>
      </c>
      <c r="S53" s="6" t="s">
        <v>2034</v>
      </c>
      <c r="T53" s="36" t="str">
        <f t="shared" si="4"/>
        <v>0</v>
      </c>
      <c r="U53" s="6">
        <v>0</v>
      </c>
      <c r="V53" s="6" t="s">
        <v>2286</v>
      </c>
      <c r="W53" s="32" t="str">
        <f t="shared" si="5"/>
        <v>1</v>
      </c>
      <c r="X53" s="5" t="s">
        <v>2034</v>
      </c>
      <c r="Y53" s="32" t="str">
        <f t="shared" si="6"/>
        <v>0</v>
      </c>
      <c r="Z53" s="7">
        <v>0</v>
      </c>
      <c r="AA53" s="5" t="b">
        <v>1</v>
      </c>
      <c r="AB53" s="6"/>
      <c r="AC53" s="36" t="str">
        <f t="shared" si="57"/>
        <v/>
      </c>
      <c r="AD53" s="6"/>
      <c r="AE53" s="36" t="str">
        <f t="shared" si="7"/>
        <v/>
      </c>
      <c r="AF53" s="6"/>
      <c r="AG53" s="36" t="str">
        <f t="shared" si="8"/>
        <v/>
      </c>
      <c r="AH53" s="6"/>
      <c r="AI53" s="6"/>
      <c r="AJ53" s="36" t="str">
        <f t="shared" si="9"/>
        <v/>
      </c>
      <c r="AK53" s="36"/>
      <c r="AL53" s="6" t="str">
        <f t="shared" si="10"/>
        <v/>
      </c>
      <c r="AM53" s="7"/>
      <c r="AN53" s="6"/>
      <c r="AO53" s="6"/>
      <c r="AP53" s="36" t="str">
        <f t="shared" si="11"/>
        <v/>
      </c>
      <c r="AQ53" s="6"/>
      <c r="AR53" s="6"/>
      <c r="AS53" s="32" t="str">
        <f t="shared" si="12"/>
        <v/>
      </c>
      <c r="AT53" s="5"/>
      <c r="AU53" s="32" t="str">
        <f t="shared" si="13"/>
        <v/>
      </c>
      <c r="AV53" s="7"/>
      <c r="AW53" s="7"/>
      <c r="AX53" s="5"/>
      <c r="AY53" s="6"/>
      <c r="AZ53" s="36" t="str">
        <f t="shared" si="58"/>
        <v/>
      </c>
      <c r="BA53" s="6"/>
      <c r="BB53" s="36" t="str">
        <f t="shared" si="14"/>
        <v/>
      </c>
      <c r="BC53" s="36"/>
      <c r="BD53" s="6"/>
      <c r="BE53" s="36" t="str">
        <f t="shared" si="15"/>
        <v/>
      </c>
      <c r="BF53" s="36"/>
      <c r="BG53" s="6"/>
      <c r="BH53" s="6"/>
      <c r="BI53" s="36" t="str">
        <f t="shared" si="16"/>
        <v/>
      </c>
      <c r="BJ53" s="36"/>
      <c r="BK53" s="6" t="str">
        <f t="shared" si="17"/>
        <v/>
      </c>
      <c r="BL53" s="7"/>
      <c r="BM53" s="6"/>
      <c r="BN53" s="6"/>
      <c r="BO53" s="36" t="str">
        <f t="shared" si="18"/>
        <v/>
      </c>
      <c r="BP53" s="6"/>
      <c r="BQ53" s="6"/>
      <c r="BR53" s="32" t="str">
        <f t="shared" si="19"/>
        <v/>
      </c>
      <c r="BS53" s="5"/>
      <c r="BT53" s="32" t="str">
        <f t="shared" si="20"/>
        <v/>
      </c>
      <c r="BU53" s="7"/>
      <c r="BV53" s="7"/>
      <c r="BW53" s="5"/>
      <c r="BX53" s="6"/>
      <c r="BY53" s="36" t="str">
        <f t="shared" si="59"/>
        <v/>
      </c>
      <c r="BZ53" s="6"/>
      <c r="CA53" s="36" t="str">
        <f t="shared" si="21"/>
        <v/>
      </c>
      <c r="CB53" s="6"/>
      <c r="CC53" s="36" t="str">
        <f t="shared" si="22"/>
        <v/>
      </c>
      <c r="CD53" s="6"/>
      <c r="CE53" s="6"/>
      <c r="CF53" s="36" t="str">
        <f t="shared" si="23"/>
        <v/>
      </c>
      <c r="CG53" s="36"/>
      <c r="CH53" s="6" t="str">
        <f t="shared" si="24"/>
        <v/>
      </c>
      <c r="CI53" s="7"/>
      <c r="CJ53" s="6"/>
      <c r="CK53" s="6"/>
      <c r="CL53" s="36" t="str">
        <f t="shared" si="25"/>
        <v/>
      </c>
      <c r="CM53" s="6"/>
      <c r="CN53" s="6"/>
      <c r="CO53" s="32" t="str">
        <f t="shared" si="26"/>
        <v/>
      </c>
      <c r="CP53" s="5"/>
      <c r="CQ53" s="32" t="str">
        <f t="shared" si="27"/>
        <v/>
      </c>
      <c r="CR53" s="7"/>
      <c r="CS53" s="5"/>
      <c r="CT53" s="6"/>
      <c r="CU53" s="36" t="str">
        <f t="shared" si="60"/>
        <v/>
      </c>
      <c r="CV53" s="6"/>
      <c r="CW53" s="36" t="str">
        <f t="shared" si="28"/>
        <v/>
      </c>
      <c r="CX53" s="6"/>
      <c r="CY53" s="36" t="str">
        <f t="shared" si="29"/>
        <v/>
      </c>
      <c r="CZ53" s="6"/>
      <c r="DA53" s="6"/>
      <c r="DB53" s="36" t="str">
        <f t="shared" si="30"/>
        <v/>
      </c>
      <c r="DC53" s="36"/>
      <c r="DD53" s="6" t="str">
        <f t="shared" si="31"/>
        <v/>
      </c>
      <c r="DE53" s="7"/>
      <c r="DF53" s="6"/>
      <c r="DG53" s="6"/>
      <c r="DH53" s="36" t="str">
        <f t="shared" si="32"/>
        <v/>
      </c>
      <c r="DI53" s="6"/>
      <c r="DJ53" s="6"/>
      <c r="DK53" s="32" t="str">
        <f t="shared" si="33"/>
        <v/>
      </c>
      <c r="DL53" s="5"/>
      <c r="DM53" s="32" t="str">
        <f t="shared" si="34"/>
        <v/>
      </c>
      <c r="DN53" s="7"/>
      <c r="DO53" s="5"/>
      <c r="DP53" s="6"/>
      <c r="DQ53" s="36" t="str">
        <f t="shared" si="61"/>
        <v/>
      </c>
      <c r="DR53" s="6"/>
      <c r="DS53" s="36" t="str">
        <f t="shared" si="35"/>
        <v/>
      </c>
      <c r="DT53" s="6"/>
      <c r="DU53" s="36" t="str">
        <f t="shared" si="36"/>
        <v/>
      </c>
      <c r="DV53" s="6"/>
      <c r="DW53" s="6"/>
      <c r="DX53" s="36" t="str">
        <f t="shared" si="37"/>
        <v/>
      </c>
      <c r="DY53" s="36"/>
      <c r="DZ53" s="6" t="str">
        <f t="shared" si="38"/>
        <v/>
      </c>
      <c r="EA53" s="7"/>
      <c r="EB53" s="6"/>
      <c r="EC53" s="6"/>
      <c r="ED53" s="36" t="str">
        <f t="shared" si="39"/>
        <v/>
      </c>
      <c r="EE53" s="6"/>
      <c r="EF53" s="6"/>
      <c r="EG53" s="32" t="str">
        <f t="shared" si="40"/>
        <v/>
      </c>
      <c r="EH53" s="5"/>
      <c r="EI53" s="32" t="str">
        <f t="shared" si="41"/>
        <v/>
      </c>
      <c r="EJ53" s="7"/>
      <c r="EK53" s="5"/>
      <c r="EL53" s="6"/>
      <c r="EM53" s="36" t="str">
        <f t="shared" si="62"/>
        <v/>
      </c>
      <c r="EN53" s="6"/>
      <c r="EO53" s="36" t="str">
        <f t="shared" si="42"/>
        <v/>
      </c>
      <c r="EP53" s="6"/>
      <c r="EQ53" s="36" t="str">
        <f t="shared" si="43"/>
        <v/>
      </c>
      <c r="ER53" s="6"/>
      <c r="ES53" s="6"/>
      <c r="ET53" s="36" t="str">
        <f t="shared" si="44"/>
        <v/>
      </c>
      <c r="EU53" s="36"/>
      <c r="EV53" s="6" t="str">
        <f t="shared" si="45"/>
        <v/>
      </c>
      <c r="EW53" s="7"/>
      <c r="EX53" s="6"/>
      <c r="EY53" s="6"/>
      <c r="EZ53" s="36" t="str">
        <f t="shared" si="46"/>
        <v/>
      </c>
      <c r="FA53" s="6"/>
      <c r="FB53" s="6"/>
      <c r="FC53" s="32" t="str">
        <f t="shared" si="47"/>
        <v/>
      </c>
      <c r="FD53" s="5"/>
      <c r="FE53" s="32" t="str">
        <f t="shared" si="48"/>
        <v/>
      </c>
      <c r="FF53" s="7"/>
      <c r="FG53" s="5"/>
      <c r="FH53" s="6"/>
      <c r="FI53" s="36" t="str">
        <f t="shared" si="63"/>
        <v/>
      </c>
      <c r="FJ53" s="6"/>
      <c r="FK53" s="36" t="str">
        <f t="shared" si="49"/>
        <v/>
      </c>
      <c r="FL53" s="6"/>
      <c r="FM53" s="36" t="str">
        <f t="shared" si="50"/>
        <v/>
      </c>
      <c r="FN53" s="6"/>
      <c r="FO53" s="6"/>
      <c r="FP53" s="36" t="str">
        <f t="shared" si="51"/>
        <v/>
      </c>
      <c r="FQ53" s="36"/>
      <c r="FR53" s="6" t="str">
        <f t="shared" si="52"/>
        <v/>
      </c>
      <c r="FS53" s="7"/>
      <c r="FT53" s="6"/>
      <c r="FU53" s="6"/>
      <c r="FV53" s="36" t="str">
        <f t="shared" si="53"/>
        <v/>
      </c>
      <c r="FW53" s="6"/>
      <c r="FX53" s="6"/>
      <c r="FY53" s="32" t="str">
        <f t="shared" si="54"/>
        <v/>
      </c>
      <c r="FZ53" s="5"/>
      <c r="GA53" s="32" t="str">
        <f t="shared" si="55"/>
        <v/>
      </c>
      <c r="GB53" s="7"/>
      <c r="GC53" s="5"/>
      <c r="GD53" s="6"/>
      <c r="GE53" s="36"/>
      <c r="GF53" s="6"/>
      <c r="GG53" s="36"/>
      <c r="GH53" s="6"/>
      <c r="GI53" s="6"/>
      <c r="GJ53" s="36"/>
      <c r="GK53" s="36"/>
      <c r="GL53" s="6"/>
      <c r="GM53" s="7"/>
      <c r="GN53" s="6"/>
      <c r="GO53" s="6"/>
      <c r="GP53" s="36"/>
      <c r="GQ53" s="6"/>
      <c r="GR53" s="6"/>
      <c r="GS53" s="32"/>
      <c r="GT53" s="5"/>
      <c r="GU53" s="32"/>
      <c r="GV53" s="7"/>
      <c r="GW53" s="5"/>
      <c r="GX53" s="5"/>
      <c r="GY53" s="7"/>
      <c r="GZ53" s="7"/>
      <c r="HA53" s="6"/>
      <c r="HB53" s="7"/>
      <c r="HC53" s="7"/>
      <c r="HD53" s="7"/>
      <c r="HE53" s="6"/>
      <c r="HF53" s="6"/>
      <c r="HG53" s="6"/>
      <c r="HH53" s="7"/>
      <c r="HI53" s="7"/>
      <c r="HJ53" s="7"/>
      <c r="HK53" s="5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</row>
    <row r="54" spans="1:240" ht="18.75" customHeight="1">
      <c r="B54" s="7">
        <v>220002</v>
      </c>
      <c r="C54" s="7" t="s">
        <v>1344</v>
      </c>
      <c r="D54" s="10" t="s">
        <v>1836</v>
      </c>
      <c r="E54" s="7">
        <v>2</v>
      </c>
      <c r="F54" s="6" t="s">
        <v>2086</v>
      </c>
      <c r="G54" s="36" t="str">
        <f t="shared" si="56"/>
        <v>1</v>
      </c>
      <c r="H54" s="6" t="s">
        <v>2078</v>
      </c>
      <c r="I54" s="36" t="str">
        <f t="shared" si="0"/>
        <v>2</v>
      </c>
      <c r="J54" s="6" t="s">
        <v>2078</v>
      </c>
      <c r="K54" s="36" t="str">
        <f t="shared" si="1"/>
        <v>2</v>
      </c>
      <c r="L54" s="6">
        <v>100</v>
      </c>
      <c r="M54" s="6" t="s">
        <v>2059</v>
      </c>
      <c r="N54" s="36" t="str">
        <f t="shared" si="2"/>
        <v>26</v>
      </c>
      <c r="O54" s="36" t="s">
        <v>2093</v>
      </c>
      <c r="P54" s="6" t="str">
        <f t="shared" si="3"/>
        <v>2</v>
      </c>
      <c r="Q54" s="7">
        <v>200</v>
      </c>
      <c r="R54" s="6" t="b">
        <v>0</v>
      </c>
      <c r="S54" s="6" t="s">
        <v>2034</v>
      </c>
      <c r="T54" s="36" t="str">
        <f t="shared" si="4"/>
        <v>0</v>
      </c>
      <c r="U54" s="6">
        <v>0</v>
      </c>
      <c r="V54" s="6" t="s">
        <v>2286</v>
      </c>
      <c r="W54" s="32" t="str">
        <f t="shared" si="5"/>
        <v>1</v>
      </c>
      <c r="X54" s="5" t="s">
        <v>2034</v>
      </c>
      <c r="Y54" s="32" t="str">
        <f t="shared" si="6"/>
        <v>0</v>
      </c>
      <c r="Z54" s="7">
        <v>0</v>
      </c>
      <c r="AA54" s="5" t="b">
        <v>1</v>
      </c>
      <c r="AB54" s="6"/>
      <c r="AC54" s="36" t="str">
        <f t="shared" si="57"/>
        <v/>
      </c>
      <c r="AD54" s="6"/>
      <c r="AE54" s="36" t="str">
        <f t="shared" si="7"/>
        <v/>
      </c>
      <c r="AF54" s="6"/>
      <c r="AG54" s="36" t="str">
        <f t="shared" si="8"/>
        <v/>
      </c>
      <c r="AH54" s="6"/>
      <c r="AI54" s="6"/>
      <c r="AJ54" s="36" t="str">
        <f t="shared" si="9"/>
        <v/>
      </c>
      <c r="AK54" s="36"/>
      <c r="AL54" s="6" t="str">
        <f t="shared" si="10"/>
        <v/>
      </c>
      <c r="AM54" s="7"/>
      <c r="AN54" s="6"/>
      <c r="AO54" s="6"/>
      <c r="AP54" s="36" t="str">
        <f t="shared" si="11"/>
        <v/>
      </c>
      <c r="AQ54" s="6"/>
      <c r="AR54" s="6"/>
      <c r="AS54" s="32" t="str">
        <f t="shared" si="12"/>
        <v/>
      </c>
      <c r="AT54" s="5"/>
      <c r="AU54" s="32" t="str">
        <f t="shared" si="13"/>
        <v/>
      </c>
      <c r="AV54" s="7"/>
      <c r="AW54" s="7"/>
      <c r="AX54" s="5"/>
      <c r="AY54" s="6"/>
      <c r="AZ54" s="36" t="str">
        <f t="shared" si="58"/>
        <v/>
      </c>
      <c r="BA54" s="6"/>
      <c r="BB54" s="36" t="str">
        <f t="shared" si="14"/>
        <v/>
      </c>
      <c r="BC54" s="36"/>
      <c r="BD54" s="6"/>
      <c r="BE54" s="36" t="str">
        <f t="shared" si="15"/>
        <v/>
      </c>
      <c r="BF54" s="36"/>
      <c r="BG54" s="6"/>
      <c r="BH54" s="6"/>
      <c r="BI54" s="36" t="str">
        <f t="shared" si="16"/>
        <v/>
      </c>
      <c r="BJ54" s="36"/>
      <c r="BK54" s="6" t="str">
        <f t="shared" si="17"/>
        <v/>
      </c>
      <c r="BL54" s="7"/>
      <c r="BM54" s="6"/>
      <c r="BN54" s="6"/>
      <c r="BO54" s="36" t="str">
        <f t="shared" si="18"/>
        <v/>
      </c>
      <c r="BP54" s="6"/>
      <c r="BQ54" s="6"/>
      <c r="BR54" s="32" t="str">
        <f t="shared" si="19"/>
        <v/>
      </c>
      <c r="BS54" s="5"/>
      <c r="BT54" s="32" t="str">
        <f t="shared" si="20"/>
        <v/>
      </c>
      <c r="BU54" s="7"/>
      <c r="BV54" s="7"/>
      <c r="BW54" s="5"/>
      <c r="BX54" s="6"/>
      <c r="BY54" s="36" t="str">
        <f t="shared" si="59"/>
        <v/>
      </c>
      <c r="BZ54" s="6"/>
      <c r="CA54" s="36" t="str">
        <f t="shared" si="21"/>
        <v/>
      </c>
      <c r="CB54" s="6"/>
      <c r="CC54" s="36" t="str">
        <f t="shared" si="22"/>
        <v/>
      </c>
      <c r="CD54" s="6"/>
      <c r="CE54" s="6"/>
      <c r="CF54" s="36" t="str">
        <f t="shared" si="23"/>
        <v/>
      </c>
      <c r="CG54" s="36"/>
      <c r="CH54" s="6" t="str">
        <f t="shared" si="24"/>
        <v/>
      </c>
      <c r="CI54" s="7"/>
      <c r="CJ54" s="6"/>
      <c r="CK54" s="6"/>
      <c r="CL54" s="36" t="str">
        <f t="shared" si="25"/>
        <v/>
      </c>
      <c r="CM54" s="6"/>
      <c r="CN54" s="6"/>
      <c r="CO54" s="32" t="str">
        <f t="shared" si="26"/>
        <v/>
      </c>
      <c r="CP54" s="5"/>
      <c r="CQ54" s="32" t="str">
        <f t="shared" si="27"/>
        <v/>
      </c>
      <c r="CR54" s="7"/>
      <c r="CS54" s="5"/>
      <c r="CT54" s="6"/>
      <c r="CU54" s="36" t="str">
        <f t="shared" si="60"/>
        <v/>
      </c>
      <c r="CV54" s="6"/>
      <c r="CW54" s="36" t="str">
        <f t="shared" si="28"/>
        <v/>
      </c>
      <c r="CX54" s="6"/>
      <c r="CY54" s="36" t="str">
        <f t="shared" si="29"/>
        <v/>
      </c>
      <c r="CZ54" s="6"/>
      <c r="DA54" s="6"/>
      <c r="DB54" s="36" t="str">
        <f t="shared" si="30"/>
        <v/>
      </c>
      <c r="DC54" s="36"/>
      <c r="DD54" s="6" t="str">
        <f t="shared" si="31"/>
        <v/>
      </c>
      <c r="DE54" s="7"/>
      <c r="DF54" s="6"/>
      <c r="DG54" s="6"/>
      <c r="DH54" s="36" t="str">
        <f t="shared" si="32"/>
        <v/>
      </c>
      <c r="DI54" s="6"/>
      <c r="DJ54" s="6"/>
      <c r="DK54" s="32" t="str">
        <f t="shared" si="33"/>
        <v/>
      </c>
      <c r="DL54" s="5"/>
      <c r="DM54" s="32" t="str">
        <f t="shared" si="34"/>
        <v/>
      </c>
      <c r="DN54" s="7"/>
      <c r="DO54" s="5"/>
      <c r="DP54" s="6"/>
      <c r="DQ54" s="36" t="str">
        <f t="shared" si="61"/>
        <v/>
      </c>
      <c r="DR54" s="6"/>
      <c r="DS54" s="36" t="str">
        <f t="shared" si="35"/>
        <v/>
      </c>
      <c r="DT54" s="6"/>
      <c r="DU54" s="36" t="str">
        <f t="shared" si="36"/>
        <v/>
      </c>
      <c r="DV54" s="6"/>
      <c r="DW54" s="6"/>
      <c r="DX54" s="36" t="str">
        <f t="shared" si="37"/>
        <v/>
      </c>
      <c r="DY54" s="36"/>
      <c r="DZ54" s="6" t="str">
        <f t="shared" si="38"/>
        <v/>
      </c>
      <c r="EA54" s="7"/>
      <c r="EB54" s="6"/>
      <c r="EC54" s="6"/>
      <c r="ED54" s="36" t="str">
        <f t="shared" si="39"/>
        <v/>
      </c>
      <c r="EE54" s="6"/>
      <c r="EF54" s="6"/>
      <c r="EG54" s="32" t="str">
        <f t="shared" si="40"/>
        <v/>
      </c>
      <c r="EH54" s="5"/>
      <c r="EI54" s="32" t="str">
        <f t="shared" si="41"/>
        <v/>
      </c>
      <c r="EJ54" s="7"/>
      <c r="EK54" s="5"/>
      <c r="EL54" s="6"/>
      <c r="EM54" s="36" t="str">
        <f t="shared" si="62"/>
        <v/>
      </c>
      <c r="EN54" s="6"/>
      <c r="EO54" s="36" t="str">
        <f t="shared" si="42"/>
        <v/>
      </c>
      <c r="EP54" s="6"/>
      <c r="EQ54" s="36" t="str">
        <f t="shared" si="43"/>
        <v/>
      </c>
      <c r="ER54" s="6"/>
      <c r="ES54" s="6"/>
      <c r="ET54" s="36" t="str">
        <f t="shared" si="44"/>
        <v/>
      </c>
      <c r="EU54" s="36"/>
      <c r="EV54" s="6" t="str">
        <f t="shared" si="45"/>
        <v/>
      </c>
      <c r="EW54" s="7"/>
      <c r="EX54" s="6"/>
      <c r="EY54" s="6"/>
      <c r="EZ54" s="36" t="str">
        <f t="shared" si="46"/>
        <v/>
      </c>
      <c r="FA54" s="6"/>
      <c r="FB54" s="6"/>
      <c r="FC54" s="32" t="str">
        <f t="shared" si="47"/>
        <v/>
      </c>
      <c r="FD54" s="5"/>
      <c r="FE54" s="32" t="str">
        <f t="shared" si="48"/>
        <v/>
      </c>
      <c r="FF54" s="7"/>
      <c r="FG54" s="5"/>
      <c r="FH54" s="6"/>
      <c r="FI54" s="36" t="str">
        <f t="shared" si="63"/>
        <v/>
      </c>
      <c r="FJ54" s="6"/>
      <c r="FK54" s="36" t="str">
        <f t="shared" si="49"/>
        <v/>
      </c>
      <c r="FL54" s="6"/>
      <c r="FM54" s="36" t="str">
        <f t="shared" si="50"/>
        <v/>
      </c>
      <c r="FN54" s="6"/>
      <c r="FO54" s="6"/>
      <c r="FP54" s="36" t="str">
        <f t="shared" si="51"/>
        <v/>
      </c>
      <c r="FQ54" s="36"/>
      <c r="FR54" s="6" t="str">
        <f t="shared" si="52"/>
        <v/>
      </c>
      <c r="FS54" s="7"/>
      <c r="FT54" s="6"/>
      <c r="FU54" s="6"/>
      <c r="FV54" s="36" t="str">
        <f t="shared" si="53"/>
        <v/>
      </c>
      <c r="FW54" s="6"/>
      <c r="FX54" s="6"/>
      <c r="FY54" s="32" t="str">
        <f t="shared" si="54"/>
        <v/>
      </c>
      <c r="FZ54" s="5"/>
      <c r="GA54" s="32" t="str">
        <f t="shared" si="55"/>
        <v/>
      </c>
      <c r="GB54" s="7"/>
      <c r="GC54" s="5"/>
      <c r="GD54" s="6"/>
      <c r="GE54" s="36"/>
      <c r="GF54" s="6"/>
      <c r="GG54" s="36"/>
      <c r="GH54" s="6"/>
      <c r="GI54" s="6"/>
      <c r="GJ54" s="36"/>
      <c r="GK54" s="36"/>
      <c r="GL54" s="6"/>
      <c r="GM54" s="7"/>
      <c r="GN54" s="6"/>
      <c r="GO54" s="6"/>
      <c r="GP54" s="36"/>
      <c r="GQ54" s="6"/>
      <c r="GR54" s="6"/>
      <c r="GS54" s="32"/>
      <c r="GT54" s="5"/>
      <c r="GU54" s="32"/>
      <c r="GV54" s="7"/>
      <c r="GW54" s="5"/>
      <c r="GX54" s="5"/>
      <c r="GY54" s="7"/>
      <c r="GZ54" s="7"/>
      <c r="HA54" s="6"/>
      <c r="HB54" s="7"/>
      <c r="HC54" s="7"/>
      <c r="HD54" s="7"/>
      <c r="HE54" s="6"/>
      <c r="HF54" s="6"/>
      <c r="HG54" s="6"/>
      <c r="HH54" s="7"/>
      <c r="HI54" s="7"/>
      <c r="HJ54" s="7"/>
      <c r="HK54" s="5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</row>
    <row r="55" spans="1:240" ht="18.75" customHeight="1">
      <c r="B55" s="5">
        <v>230001</v>
      </c>
      <c r="C55" s="7" t="s">
        <v>424</v>
      </c>
      <c r="D55" s="10" t="s">
        <v>1977</v>
      </c>
      <c r="E55" s="7">
        <v>2</v>
      </c>
      <c r="F55" s="6" t="s">
        <v>2086</v>
      </c>
      <c r="G55" s="36" t="str">
        <f t="shared" si="56"/>
        <v>1</v>
      </c>
      <c r="H55" s="6" t="s">
        <v>2078</v>
      </c>
      <c r="I55" s="36" t="str">
        <f t="shared" si="0"/>
        <v>2</v>
      </c>
      <c r="J55" s="6" t="s">
        <v>2078</v>
      </c>
      <c r="K55" s="36" t="str">
        <f t="shared" si="1"/>
        <v>2</v>
      </c>
      <c r="L55" s="6">
        <v>100</v>
      </c>
      <c r="M55" s="6" t="s">
        <v>2059</v>
      </c>
      <c r="N55" s="36" t="str">
        <f t="shared" si="2"/>
        <v>26</v>
      </c>
      <c r="O55" s="36" t="s">
        <v>2093</v>
      </c>
      <c r="P55" s="6" t="str">
        <f t="shared" si="3"/>
        <v>2</v>
      </c>
      <c r="Q55" s="7">
        <v>160</v>
      </c>
      <c r="R55" s="6" t="b">
        <v>0</v>
      </c>
      <c r="S55" s="6" t="s">
        <v>2034</v>
      </c>
      <c r="T55" s="36" t="str">
        <f t="shared" si="4"/>
        <v>0</v>
      </c>
      <c r="U55" s="6">
        <v>0</v>
      </c>
      <c r="V55" s="6" t="s">
        <v>2286</v>
      </c>
      <c r="W55" s="32" t="str">
        <f t="shared" si="5"/>
        <v>1</v>
      </c>
      <c r="X55" s="5" t="s">
        <v>2034</v>
      </c>
      <c r="Y55" s="32" t="str">
        <f t="shared" si="6"/>
        <v>0</v>
      </c>
      <c r="Z55" s="7">
        <v>0</v>
      </c>
      <c r="AA55" s="5" t="b">
        <v>1</v>
      </c>
      <c r="AB55" s="6"/>
      <c r="AC55" s="36" t="str">
        <f t="shared" si="57"/>
        <v/>
      </c>
      <c r="AD55" s="6"/>
      <c r="AE55" s="36" t="str">
        <f t="shared" si="7"/>
        <v/>
      </c>
      <c r="AF55" s="6"/>
      <c r="AG55" s="36" t="str">
        <f t="shared" si="8"/>
        <v/>
      </c>
      <c r="AH55" s="6"/>
      <c r="AI55" s="6"/>
      <c r="AJ55" s="36" t="str">
        <f t="shared" si="9"/>
        <v/>
      </c>
      <c r="AK55" s="36"/>
      <c r="AL55" s="6" t="str">
        <f t="shared" si="10"/>
        <v/>
      </c>
      <c r="AM55" s="7"/>
      <c r="AN55" s="6"/>
      <c r="AO55" s="6"/>
      <c r="AP55" s="36" t="str">
        <f t="shared" si="11"/>
        <v/>
      </c>
      <c r="AQ55" s="6"/>
      <c r="AR55" s="6"/>
      <c r="AS55" s="32" t="str">
        <f t="shared" si="12"/>
        <v/>
      </c>
      <c r="AT55" s="5"/>
      <c r="AU55" s="32" t="str">
        <f t="shared" si="13"/>
        <v/>
      </c>
      <c r="AV55" s="7"/>
      <c r="AW55" s="7"/>
      <c r="AX55" s="5"/>
      <c r="AY55" s="6"/>
      <c r="AZ55" s="36" t="str">
        <f t="shared" si="58"/>
        <v/>
      </c>
      <c r="BA55" s="6"/>
      <c r="BB55" s="36" t="str">
        <f t="shared" si="14"/>
        <v/>
      </c>
      <c r="BC55" s="36"/>
      <c r="BD55" s="6"/>
      <c r="BE55" s="36" t="str">
        <f t="shared" si="15"/>
        <v/>
      </c>
      <c r="BF55" s="36"/>
      <c r="BG55" s="6"/>
      <c r="BH55" s="6"/>
      <c r="BI55" s="36" t="str">
        <f t="shared" si="16"/>
        <v/>
      </c>
      <c r="BJ55" s="36"/>
      <c r="BK55" s="6" t="str">
        <f t="shared" si="17"/>
        <v/>
      </c>
      <c r="BL55" s="7"/>
      <c r="BM55" s="6"/>
      <c r="BN55" s="6"/>
      <c r="BO55" s="36" t="str">
        <f t="shared" si="18"/>
        <v/>
      </c>
      <c r="BP55" s="6"/>
      <c r="BQ55" s="6"/>
      <c r="BR55" s="32" t="str">
        <f t="shared" si="19"/>
        <v/>
      </c>
      <c r="BS55" s="5"/>
      <c r="BT55" s="32" t="str">
        <f t="shared" si="20"/>
        <v/>
      </c>
      <c r="BU55" s="7"/>
      <c r="BV55" s="7"/>
      <c r="BW55" s="5"/>
      <c r="BX55" s="6"/>
      <c r="BY55" s="36" t="str">
        <f t="shared" si="59"/>
        <v/>
      </c>
      <c r="BZ55" s="6"/>
      <c r="CA55" s="36" t="str">
        <f t="shared" si="21"/>
        <v/>
      </c>
      <c r="CB55" s="6"/>
      <c r="CC55" s="36" t="str">
        <f t="shared" si="22"/>
        <v/>
      </c>
      <c r="CD55" s="6"/>
      <c r="CE55" s="6"/>
      <c r="CF55" s="36" t="str">
        <f t="shared" si="23"/>
        <v/>
      </c>
      <c r="CG55" s="36"/>
      <c r="CH55" s="6" t="str">
        <f t="shared" si="24"/>
        <v/>
      </c>
      <c r="CI55" s="7"/>
      <c r="CJ55" s="6"/>
      <c r="CK55" s="6"/>
      <c r="CL55" s="36" t="str">
        <f t="shared" si="25"/>
        <v/>
      </c>
      <c r="CM55" s="6"/>
      <c r="CN55" s="6"/>
      <c r="CO55" s="32" t="str">
        <f t="shared" si="26"/>
        <v/>
      </c>
      <c r="CP55" s="5"/>
      <c r="CQ55" s="32" t="str">
        <f t="shared" si="27"/>
        <v/>
      </c>
      <c r="CR55" s="7"/>
      <c r="CS55" s="5"/>
      <c r="CT55" s="6"/>
      <c r="CU55" s="36" t="str">
        <f t="shared" si="60"/>
        <v/>
      </c>
      <c r="CV55" s="6"/>
      <c r="CW55" s="36" t="str">
        <f t="shared" si="28"/>
        <v/>
      </c>
      <c r="CX55" s="6"/>
      <c r="CY55" s="36" t="str">
        <f t="shared" si="29"/>
        <v/>
      </c>
      <c r="CZ55" s="6"/>
      <c r="DA55" s="6"/>
      <c r="DB55" s="36" t="str">
        <f t="shared" si="30"/>
        <v/>
      </c>
      <c r="DC55" s="36"/>
      <c r="DD55" s="6" t="str">
        <f t="shared" si="31"/>
        <v/>
      </c>
      <c r="DE55" s="7"/>
      <c r="DF55" s="6"/>
      <c r="DG55" s="6"/>
      <c r="DH55" s="36" t="str">
        <f t="shared" si="32"/>
        <v/>
      </c>
      <c r="DI55" s="6"/>
      <c r="DJ55" s="6"/>
      <c r="DK55" s="32" t="str">
        <f t="shared" si="33"/>
        <v/>
      </c>
      <c r="DL55" s="5"/>
      <c r="DM55" s="32" t="str">
        <f t="shared" si="34"/>
        <v/>
      </c>
      <c r="DN55" s="7"/>
      <c r="DO55" s="5"/>
      <c r="DP55" s="6"/>
      <c r="DQ55" s="36" t="str">
        <f t="shared" si="61"/>
        <v/>
      </c>
      <c r="DR55" s="6"/>
      <c r="DS55" s="36" t="str">
        <f t="shared" si="35"/>
        <v/>
      </c>
      <c r="DT55" s="6"/>
      <c r="DU55" s="36" t="str">
        <f t="shared" si="36"/>
        <v/>
      </c>
      <c r="DV55" s="6"/>
      <c r="DW55" s="6"/>
      <c r="DX55" s="36" t="str">
        <f t="shared" si="37"/>
        <v/>
      </c>
      <c r="DY55" s="36"/>
      <c r="DZ55" s="6" t="str">
        <f t="shared" si="38"/>
        <v/>
      </c>
      <c r="EA55" s="7"/>
      <c r="EB55" s="6"/>
      <c r="EC55" s="6"/>
      <c r="ED55" s="36" t="str">
        <f t="shared" si="39"/>
        <v/>
      </c>
      <c r="EE55" s="6"/>
      <c r="EF55" s="6"/>
      <c r="EG55" s="32" t="str">
        <f t="shared" si="40"/>
        <v/>
      </c>
      <c r="EH55" s="5"/>
      <c r="EI55" s="32" t="str">
        <f t="shared" si="41"/>
        <v/>
      </c>
      <c r="EJ55" s="7"/>
      <c r="EK55" s="5"/>
      <c r="EL55" s="6"/>
      <c r="EM55" s="36" t="str">
        <f t="shared" si="62"/>
        <v/>
      </c>
      <c r="EN55" s="6"/>
      <c r="EO55" s="36" t="str">
        <f t="shared" si="42"/>
        <v/>
      </c>
      <c r="EP55" s="6"/>
      <c r="EQ55" s="36" t="str">
        <f t="shared" si="43"/>
        <v/>
      </c>
      <c r="ER55" s="6"/>
      <c r="ES55" s="6"/>
      <c r="ET55" s="36" t="str">
        <f t="shared" si="44"/>
        <v/>
      </c>
      <c r="EU55" s="36"/>
      <c r="EV55" s="6" t="str">
        <f t="shared" si="45"/>
        <v/>
      </c>
      <c r="EW55" s="7"/>
      <c r="EX55" s="6"/>
      <c r="EY55" s="6"/>
      <c r="EZ55" s="36" t="str">
        <f t="shared" si="46"/>
        <v/>
      </c>
      <c r="FA55" s="6"/>
      <c r="FB55" s="6"/>
      <c r="FC55" s="32" t="str">
        <f t="shared" si="47"/>
        <v/>
      </c>
      <c r="FD55" s="5"/>
      <c r="FE55" s="32" t="str">
        <f t="shared" si="48"/>
        <v/>
      </c>
      <c r="FF55" s="7"/>
      <c r="FG55" s="5"/>
      <c r="FH55" s="6"/>
      <c r="FI55" s="36" t="str">
        <f t="shared" si="63"/>
        <v/>
      </c>
      <c r="FJ55" s="6"/>
      <c r="FK55" s="36" t="str">
        <f t="shared" si="49"/>
        <v/>
      </c>
      <c r="FL55" s="6"/>
      <c r="FM55" s="36" t="str">
        <f t="shared" si="50"/>
        <v/>
      </c>
      <c r="FN55" s="6"/>
      <c r="FO55" s="6"/>
      <c r="FP55" s="36" t="str">
        <f t="shared" si="51"/>
        <v/>
      </c>
      <c r="FQ55" s="36"/>
      <c r="FR55" s="6" t="str">
        <f t="shared" si="52"/>
        <v/>
      </c>
      <c r="FS55" s="7"/>
      <c r="FT55" s="6"/>
      <c r="FU55" s="6"/>
      <c r="FV55" s="36" t="str">
        <f t="shared" si="53"/>
        <v/>
      </c>
      <c r="FW55" s="6"/>
      <c r="FX55" s="6"/>
      <c r="FY55" s="32" t="str">
        <f t="shared" si="54"/>
        <v/>
      </c>
      <c r="FZ55" s="5"/>
      <c r="GA55" s="32" t="str">
        <f t="shared" si="55"/>
        <v/>
      </c>
      <c r="GB55" s="7"/>
      <c r="GC55" s="5"/>
      <c r="GD55" s="6"/>
      <c r="GE55" s="36"/>
      <c r="GF55" s="6"/>
      <c r="GG55" s="36"/>
      <c r="GH55" s="6"/>
      <c r="GI55" s="6"/>
      <c r="GJ55" s="36"/>
      <c r="GK55" s="36"/>
      <c r="GL55" s="6"/>
      <c r="GM55" s="7"/>
      <c r="GN55" s="6"/>
      <c r="GO55" s="6"/>
      <c r="GP55" s="36"/>
      <c r="GQ55" s="6"/>
      <c r="GR55" s="6"/>
      <c r="GS55" s="32"/>
      <c r="GT55" s="5"/>
      <c r="GU55" s="32"/>
      <c r="GV55" s="7"/>
      <c r="GW55" s="5"/>
      <c r="GX55" s="5"/>
      <c r="GY55" s="7"/>
      <c r="GZ55" s="7"/>
      <c r="HA55" s="6"/>
      <c r="HB55" s="7"/>
      <c r="HC55" s="7"/>
      <c r="HD55" s="7"/>
      <c r="HE55" s="6"/>
      <c r="HF55" s="6"/>
      <c r="HG55" s="6"/>
      <c r="HH55" s="7"/>
      <c r="HI55" s="7"/>
      <c r="HJ55" s="7"/>
      <c r="HK55" s="5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</row>
    <row r="56" spans="1:240" ht="18.75" customHeight="1">
      <c r="B56" s="5">
        <v>230002</v>
      </c>
      <c r="C56" s="7" t="s">
        <v>1345</v>
      </c>
      <c r="D56" s="10" t="s">
        <v>1851</v>
      </c>
      <c r="E56" s="7">
        <v>2</v>
      </c>
      <c r="F56" s="6" t="s">
        <v>2086</v>
      </c>
      <c r="G56" s="36" t="str">
        <f t="shared" si="56"/>
        <v>1</v>
      </c>
      <c r="H56" s="6" t="s">
        <v>2078</v>
      </c>
      <c r="I56" s="36" t="str">
        <f t="shared" si="0"/>
        <v>2</v>
      </c>
      <c r="J56" s="6" t="s">
        <v>2078</v>
      </c>
      <c r="K56" s="36" t="str">
        <f t="shared" si="1"/>
        <v>2</v>
      </c>
      <c r="L56" s="6">
        <v>100</v>
      </c>
      <c r="M56" s="6" t="s">
        <v>2059</v>
      </c>
      <c r="N56" s="36" t="str">
        <f t="shared" si="2"/>
        <v>26</v>
      </c>
      <c r="O56" s="36" t="s">
        <v>2093</v>
      </c>
      <c r="P56" s="6" t="str">
        <f t="shared" si="3"/>
        <v>2</v>
      </c>
      <c r="Q56" s="7">
        <v>180</v>
      </c>
      <c r="R56" s="6" t="b">
        <v>0</v>
      </c>
      <c r="S56" s="6" t="s">
        <v>2034</v>
      </c>
      <c r="T56" s="36" t="str">
        <f t="shared" si="4"/>
        <v>0</v>
      </c>
      <c r="U56" s="6">
        <v>0</v>
      </c>
      <c r="V56" s="6" t="s">
        <v>2286</v>
      </c>
      <c r="W56" s="32" t="str">
        <f t="shared" si="5"/>
        <v>1</v>
      </c>
      <c r="X56" s="5" t="s">
        <v>2034</v>
      </c>
      <c r="Y56" s="32" t="str">
        <f t="shared" si="6"/>
        <v>0</v>
      </c>
      <c r="Z56" s="7">
        <v>0</v>
      </c>
      <c r="AA56" s="5" t="b">
        <v>1</v>
      </c>
      <c r="AB56" s="6" t="s">
        <v>2088</v>
      </c>
      <c r="AC56" s="36" t="str">
        <f t="shared" si="57"/>
        <v>3</v>
      </c>
      <c r="AD56" s="6" t="s">
        <v>2078</v>
      </c>
      <c r="AE56" s="36" t="str">
        <f t="shared" si="7"/>
        <v>2</v>
      </c>
      <c r="AF56" s="6" t="s">
        <v>2078</v>
      </c>
      <c r="AG56" s="36" t="str">
        <f t="shared" si="8"/>
        <v>2</v>
      </c>
      <c r="AH56" s="6">
        <v>100</v>
      </c>
      <c r="AI56" s="6" t="s">
        <v>2063</v>
      </c>
      <c r="AJ56" s="36" t="str">
        <f t="shared" si="9"/>
        <v>30</v>
      </c>
      <c r="AK56" s="36" t="s">
        <v>2093</v>
      </c>
      <c r="AL56" s="6" t="str">
        <f t="shared" si="10"/>
        <v>2</v>
      </c>
      <c r="AM56" s="7">
        <v>23</v>
      </c>
      <c r="AN56" s="6" t="b">
        <v>0</v>
      </c>
      <c r="AO56" s="6" t="s">
        <v>2034</v>
      </c>
      <c r="AP56" s="36" t="str">
        <f t="shared" si="11"/>
        <v>0</v>
      </c>
      <c r="AQ56" s="6">
        <v>0</v>
      </c>
      <c r="AR56" s="6" t="s">
        <v>2034</v>
      </c>
      <c r="AS56" s="32" t="str">
        <f t="shared" si="12"/>
        <v>0</v>
      </c>
      <c r="AT56" s="5" t="s">
        <v>2282</v>
      </c>
      <c r="AU56" s="32" t="str">
        <f t="shared" si="13"/>
        <v>71</v>
      </c>
      <c r="AV56" s="7">
        <v>2</v>
      </c>
      <c r="AW56" s="7"/>
      <c r="AX56" s="5" t="b">
        <v>1</v>
      </c>
      <c r="AY56" s="6"/>
      <c r="AZ56" s="36" t="str">
        <f t="shared" si="58"/>
        <v/>
      </c>
      <c r="BA56" s="6"/>
      <c r="BB56" s="36" t="str">
        <f t="shared" si="14"/>
        <v/>
      </c>
      <c r="BC56" s="36"/>
      <c r="BD56" s="6"/>
      <c r="BE56" s="36" t="str">
        <f t="shared" si="15"/>
        <v/>
      </c>
      <c r="BF56" s="36"/>
      <c r="BG56" s="6"/>
      <c r="BH56" s="6"/>
      <c r="BI56" s="36" t="str">
        <f t="shared" si="16"/>
        <v/>
      </c>
      <c r="BJ56" s="36"/>
      <c r="BK56" s="6" t="str">
        <f t="shared" si="17"/>
        <v/>
      </c>
      <c r="BL56" s="7"/>
      <c r="BM56" s="6"/>
      <c r="BN56" s="6"/>
      <c r="BO56" s="36" t="str">
        <f t="shared" si="18"/>
        <v/>
      </c>
      <c r="BP56" s="6"/>
      <c r="BQ56" s="6"/>
      <c r="BR56" s="32" t="str">
        <f t="shared" si="19"/>
        <v/>
      </c>
      <c r="BS56" s="5"/>
      <c r="BT56" s="32" t="str">
        <f t="shared" si="20"/>
        <v/>
      </c>
      <c r="BU56" s="7"/>
      <c r="BV56" s="7"/>
      <c r="BW56" s="5"/>
      <c r="BX56" s="6"/>
      <c r="BY56" s="36" t="str">
        <f t="shared" si="59"/>
        <v/>
      </c>
      <c r="BZ56" s="6"/>
      <c r="CA56" s="36" t="str">
        <f t="shared" si="21"/>
        <v/>
      </c>
      <c r="CB56" s="6"/>
      <c r="CC56" s="36" t="str">
        <f t="shared" si="22"/>
        <v/>
      </c>
      <c r="CD56" s="6"/>
      <c r="CE56" s="6"/>
      <c r="CF56" s="36" t="str">
        <f t="shared" si="23"/>
        <v/>
      </c>
      <c r="CG56" s="36"/>
      <c r="CH56" s="6" t="str">
        <f t="shared" si="24"/>
        <v/>
      </c>
      <c r="CI56" s="7"/>
      <c r="CJ56" s="6"/>
      <c r="CK56" s="6"/>
      <c r="CL56" s="36" t="str">
        <f t="shared" si="25"/>
        <v/>
      </c>
      <c r="CM56" s="6"/>
      <c r="CN56" s="6"/>
      <c r="CO56" s="32" t="str">
        <f t="shared" si="26"/>
        <v/>
      </c>
      <c r="CP56" s="5"/>
      <c r="CQ56" s="32" t="str">
        <f t="shared" si="27"/>
        <v/>
      </c>
      <c r="CR56" s="7"/>
      <c r="CS56" s="5"/>
      <c r="CT56" s="6"/>
      <c r="CU56" s="36" t="str">
        <f t="shared" si="60"/>
        <v/>
      </c>
      <c r="CV56" s="6"/>
      <c r="CW56" s="36" t="str">
        <f t="shared" si="28"/>
        <v/>
      </c>
      <c r="CX56" s="6"/>
      <c r="CY56" s="36" t="str">
        <f t="shared" si="29"/>
        <v/>
      </c>
      <c r="CZ56" s="6"/>
      <c r="DA56" s="6"/>
      <c r="DB56" s="36" t="str">
        <f t="shared" si="30"/>
        <v/>
      </c>
      <c r="DC56" s="36"/>
      <c r="DD56" s="6" t="str">
        <f t="shared" si="31"/>
        <v/>
      </c>
      <c r="DE56" s="7"/>
      <c r="DF56" s="6"/>
      <c r="DG56" s="6"/>
      <c r="DH56" s="36" t="str">
        <f t="shared" si="32"/>
        <v/>
      </c>
      <c r="DI56" s="6"/>
      <c r="DJ56" s="6"/>
      <c r="DK56" s="32" t="str">
        <f t="shared" si="33"/>
        <v/>
      </c>
      <c r="DL56" s="5"/>
      <c r="DM56" s="32" t="str">
        <f t="shared" si="34"/>
        <v/>
      </c>
      <c r="DN56" s="7"/>
      <c r="DO56" s="5"/>
      <c r="DP56" s="6"/>
      <c r="DQ56" s="36" t="str">
        <f t="shared" si="61"/>
        <v/>
      </c>
      <c r="DR56" s="6"/>
      <c r="DS56" s="36" t="str">
        <f t="shared" si="35"/>
        <v/>
      </c>
      <c r="DT56" s="6"/>
      <c r="DU56" s="36" t="str">
        <f t="shared" si="36"/>
        <v/>
      </c>
      <c r="DV56" s="6"/>
      <c r="DW56" s="6"/>
      <c r="DX56" s="36" t="str">
        <f t="shared" si="37"/>
        <v/>
      </c>
      <c r="DY56" s="36"/>
      <c r="DZ56" s="6" t="str">
        <f t="shared" si="38"/>
        <v/>
      </c>
      <c r="EA56" s="7"/>
      <c r="EB56" s="6"/>
      <c r="EC56" s="6"/>
      <c r="ED56" s="36" t="str">
        <f t="shared" si="39"/>
        <v/>
      </c>
      <c r="EE56" s="6"/>
      <c r="EF56" s="6"/>
      <c r="EG56" s="32" t="str">
        <f t="shared" si="40"/>
        <v/>
      </c>
      <c r="EH56" s="5"/>
      <c r="EI56" s="32" t="str">
        <f t="shared" si="41"/>
        <v/>
      </c>
      <c r="EJ56" s="7"/>
      <c r="EK56" s="5"/>
      <c r="EL56" s="6"/>
      <c r="EM56" s="36" t="str">
        <f t="shared" si="62"/>
        <v/>
      </c>
      <c r="EN56" s="6"/>
      <c r="EO56" s="36" t="str">
        <f t="shared" si="42"/>
        <v/>
      </c>
      <c r="EP56" s="6"/>
      <c r="EQ56" s="36" t="str">
        <f t="shared" si="43"/>
        <v/>
      </c>
      <c r="ER56" s="6"/>
      <c r="ES56" s="6"/>
      <c r="ET56" s="36" t="str">
        <f t="shared" si="44"/>
        <v/>
      </c>
      <c r="EU56" s="36"/>
      <c r="EV56" s="6" t="str">
        <f t="shared" si="45"/>
        <v/>
      </c>
      <c r="EW56" s="7"/>
      <c r="EX56" s="6"/>
      <c r="EY56" s="6"/>
      <c r="EZ56" s="36" t="str">
        <f t="shared" si="46"/>
        <v/>
      </c>
      <c r="FA56" s="6"/>
      <c r="FB56" s="6"/>
      <c r="FC56" s="32" t="str">
        <f t="shared" si="47"/>
        <v/>
      </c>
      <c r="FD56" s="5"/>
      <c r="FE56" s="32" t="str">
        <f t="shared" si="48"/>
        <v/>
      </c>
      <c r="FF56" s="7"/>
      <c r="FG56" s="5"/>
      <c r="FH56" s="6"/>
      <c r="FI56" s="36" t="str">
        <f t="shared" si="63"/>
        <v/>
      </c>
      <c r="FJ56" s="6"/>
      <c r="FK56" s="36" t="str">
        <f t="shared" si="49"/>
        <v/>
      </c>
      <c r="FL56" s="6"/>
      <c r="FM56" s="36" t="str">
        <f t="shared" si="50"/>
        <v/>
      </c>
      <c r="FN56" s="6"/>
      <c r="FO56" s="6"/>
      <c r="FP56" s="36" t="str">
        <f t="shared" si="51"/>
        <v/>
      </c>
      <c r="FQ56" s="36"/>
      <c r="FR56" s="6" t="str">
        <f t="shared" si="52"/>
        <v/>
      </c>
      <c r="FS56" s="7"/>
      <c r="FT56" s="6"/>
      <c r="FU56" s="6"/>
      <c r="FV56" s="36" t="str">
        <f t="shared" si="53"/>
        <v/>
      </c>
      <c r="FW56" s="6"/>
      <c r="FX56" s="6"/>
      <c r="FY56" s="32" t="str">
        <f t="shared" si="54"/>
        <v/>
      </c>
      <c r="FZ56" s="5"/>
      <c r="GA56" s="32" t="str">
        <f t="shared" si="55"/>
        <v/>
      </c>
      <c r="GB56" s="7"/>
      <c r="GC56" s="5"/>
      <c r="GD56" s="6"/>
      <c r="GE56" s="36"/>
      <c r="GF56" s="6"/>
      <c r="GG56" s="36"/>
      <c r="GH56" s="6"/>
      <c r="GI56" s="6"/>
      <c r="GJ56" s="36"/>
      <c r="GK56" s="36"/>
      <c r="GL56" s="6"/>
      <c r="GM56" s="7"/>
      <c r="GN56" s="6"/>
      <c r="GO56" s="6"/>
      <c r="GP56" s="36"/>
      <c r="GQ56" s="6"/>
      <c r="GR56" s="6"/>
      <c r="GS56" s="32"/>
      <c r="GT56" s="5"/>
      <c r="GU56" s="32"/>
      <c r="GV56" s="7"/>
      <c r="GW56" s="5"/>
      <c r="GX56" s="5"/>
      <c r="GY56" s="7"/>
      <c r="GZ56" s="7"/>
      <c r="HA56" s="6"/>
      <c r="HB56" s="7"/>
      <c r="HC56" s="7"/>
      <c r="HD56" s="7"/>
      <c r="HE56" s="6"/>
      <c r="HF56" s="6"/>
      <c r="HG56" s="6"/>
      <c r="HH56" s="7"/>
      <c r="HI56" s="7"/>
      <c r="HJ56" s="7"/>
      <c r="HK56" s="5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</row>
    <row r="57" spans="1:240" ht="18.75" customHeight="1">
      <c r="B57" s="7">
        <v>240001</v>
      </c>
      <c r="C57" s="7" t="s">
        <v>425</v>
      </c>
      <c r="D57" s="10" t="s">
        <v>1854</v>
      </c>
      <c r="E57" s="7">
        <v>2</v>
      </c>
      <c r="F57" s="6" t="s">
        <v>2086</v>
      </c>
      <c r="G57" s="36" t="str">
        <f t="shared" si="56"/>
        <v>1</v>
      </c>
      <c r="H57" s="6" t="s">
        <v>2078</v>
      </c>
      <c r="I57" s="36" t="str">
        <f t="shared" si="0"/>
        <v>2</v>
      </c>
      <c r="J57" s="6" t="s">
        <v>2078</v>
      </c>
      <c r="K57" s="36" t="str">
        <f t="shared" si="1"/>
        <v>2</v>
      </c>
      <c r="L57" s="6">
        <v>100</v>
      </c>
      <c r="M57" s="6" t="s">
        <v>2052</v>
      </c>
      <c r="N57" s="36" t="str">
        <f t="shared" si="2"/>
        <v>19</v>
      </c>
      <c r="O57" s="36" t="s">
        <v>2093</v>
      </c>
      <c r="P57" s="6" t="str">
        <f t="shared" si="3"/>
        <v>2</v>
      </c>
      <c r="Q57" s="7">
        <v>115</v>
      </c>
      <c r="R57" s="6" t="b">
        <v>0</v>
      </c>
      <c r="S57" s="6" t="s">
        <v>2034</v>
      </c>
      <c r="T57" s="36" t="str">
        <f t="shared" si="4"/>
        <v>0</v>
      </c>
      <c r="U57" s="6">
        <v>0</v>
      </c>
      <c r="V57" s="6" t="s">
        <v>2286</v>
      </c>
      <c r="W57" s="32" t="str">
        <f t="shared" si="5"/>
        <v>1</v>
      </c>
      <c r="X57" s="5" t="s">
        <v>2034</v>
      </c>
      <c r="Y57" s="32" t="str">
        <f t="shared" si="6"/>
        <v>0</v>
      </c>
      <c r="Z57" s="7">
        <v>0</v>
      </c>
      <c r="AA57" s="5" t="b">
        <v>1</v>
      </c>
      <c r="AB57" s="6"/>
      <c r="AC57" s="36" t="str">
        <f t="shared" si="57"/>
        <v/>
      </c>
      <c r="AD57" s="6"/>
      <c r="AE57" s="36" t="str">
        <f t="shared" si="7"/>
        <v/>
      </c>
      <c r="AF57" s="6"/>
      <c r="AG57" s="36" t="str">
        <f t="shared" si="8"/>
        <v/>
      </c>
      <c r="AH57" s="6"/>
      <c r="AI57" s="6"/>
      <c r="AJ57" s="36" t="str">
        <f t="shared" si="9"/>
        <v/>
      </c>
      <c r="AK57" s="36"/>
      <c r="AL57" s="6" t="str">
        <f t="shared" si="10"/>
        <v/>
      </c>
      <c r="AM57" s="7"/>
      <c r="AN57" s="6"/>
      <c r="AO57" s="6"/>
      <c r="AP57" s="36" t="str">
        <f t="shared" si="11"/>
        <v/>
      </c>
      <c r="AQ57" s="6"/>
      <c r="AR57" s="6"/>
      <c r="AS57" s="32" t="str">
        <f t="shared" si="12"/>
        <v/>
      </c>
      <c r="AT57" s="5"/>
      <c r="AU57" s="32" t="str">
        <f t="shared" si="13"/>
        <v/>
      </c>
      <c r="AV57" s="7"/>
      <c r="AW57" s="7"/>
      <c r="AX57" s="5"/>
      <c r="AY57" s="6"/>
      <c r="AZ57" s="36" t="str">
        <f t="shared" si="58"/>
        <v/>
      </c>
      <c r="BA57" s="6"/>
      <c r="BB57" s="36" t="str">
        <f t="shared" si="14"/>
        <v/>
      </c>
      <c r="BC57" s="36"/>
      <c r="BD57" s="6"/>
      <c r="BE57" s="36" t="str">
        <f t="shared" si="15"/>
        <v/>
      </c>
      <c r="BF57" s="36"/>
      <c r="BG57" s="6"/>
      <c r="BH57" s="6"/>
      <c r="BI57" s="36" t="str">
        <f t="shared" si="16"/>
        <v/>
      </c>
      <c r="BJ57" s="36"/>
      <c r="BK57" s="6" t="str">
        <f t="shared" si="17"/>
        <v/>
      </c>
      <c r="BL57" s="7"/>
      <c r="BM57" s="6"/>
      <c r="BN57" s="6"/>
      <c r="BO57" s="36" t="str">
        <f t="shared" si="18"/>
        <v/>
      </c>
      <c r="BP57" s="6"/>
      <c r="BQ57" s="6"/>
      <c r="BR57" s="32" t="str">
        <f t="shared" si="19"/>
        <v/>
      </c>
      <c r="BS57" s="5"/>
      <c r="BT57" s="32" t="str">
        <f t="shared" si="20"/>
        <v/>
      </c>
      <c r="BU57" s="7"/>
      <c r="BV57" s="7"/>
      <c r="BW57" s="5"/>
      <c r="BX57" s="6"/>
      <c r="BY57" s="36" t="str">
        <f t="shared" si="59"/>
        <v/>
      </c>
      <c r="BZ57" s="6"/>
      <c r="CA57" s="36" t="str">
        <f t="shared" si="21"/>
        <v/>
      </c>
      <c r="CB57" s="6"/>
      <c r="CC57" s="36" t="str">
        <f t="shared" si="22"/>
        <v/>
      </c>
      <c r="CD57" s="6"/>
      <c r="CE57" s="6"/>
      <c r="CF57" s="36" t="str">
        <f t="shared" si="23"/>
        <v/>
      </c>
      <c r="CG57" s="36"/>
      <c r="CH57" s="6" t="str">
        <f t="shared" si="24"/>
        <v/>
      </c>
      <c r="CI57" s="7"/>
      <c r="CJ57" s="6"/>
      <c r="CK57" s="6"/>
      <c r="CL57" s="36" t="str">
        <f t="shared" si="25"/>
        <v/>
      </c>
      <c r="CM57" s="6"/>
      <c r="CN57" s="6"/>
      <c r="CO57" s="32" t="str">
        <f t="shared" si="26"/>
        <v/>
      </c>
      <c r="CP57" s="5"/>
      <c r="CQ57" s="32" t="str">
        <f t="shared" si="27"/>
        <v/>
      </c>
      <c r="CR57" s="7"/>
      <c r="CS57" s="5"/>
      <c r="CT57" s="6"/>
      <c r="CU57" s="36" t="str">
        <f t="shared" si="60"/>
        <v/>
      </c>
      <c r="CV57" s="6"/>
      <c r="CW57" s="36" t="str">
        <f t="shared" si="28"/>
        <v/>
      </c>
      <c r="CX57" s="6"/>
      <c r="CY57" s="36" t="str">
        <f t="shared" si="29"/>
        <v/>
      </c>
      <c r="CZ57" s="6"/>
      <c r="DA57" s="6"/>
      <c r="DB57" s="36" t="str">
        <f t="shared" si="30"/>
        <v/>
      </c>
      <c r="DC57" s="36"/>
      <c r="DD57" s="6" t="str">
        <f t="shared" si="31"/>
        <v/>
      </c>
      <c r="DE57" s="7"/>
      <c r="DF57" s="6"/>
      <c r="DG57" s="6"/>
      <c r="DH57" s="36" t="str">
        <f t="shared" si="32"/>
        <v/>
      </c>
      <c r="DI57" s="6"/>
      <c r="DJ57" s="6"/>
      <c r="DK57" s="32" t="str">
        <f t="shared" si="33"/>
        <v/>
      </c>
      <c r="DL57" s="5"/>
      <c r="DM57" s="32" t="str">
        <f t="shared" si="34"/>
        <v/>
      </c>
      <c r="DN57" s="7"/>
      <c r="DO57" s="5"/>
      <c r="DP57" s="6"/>
      <c r="DQ57" s="36" t="str">
        <f t="shared" si="61"/>
        <v/>
      </c>
      <c r="DR57" s="6"/>
      <c r="DS57" s="36" t="str">
        <f t="shared" si="35"/>
        <v/>
      </c>
      <c r="DT57" s="6"/>
      <c r="DU57" s="36" t="str">
        <f t="shared" si="36"/>
        <v/>
      </c>
      <c r="DV57" s="6"/>
      <c r="DW57" s="6"/>
      <c r="DX57" s="36" t="str">
        <f t="shared" si="37"/>
        <v/>
      </c>
      <c r="DY57" s="36"/>
      <c r="DZ57" s="6" t="str">
        <f t="shared" si="38"/>
        <v/>
      </c>
      <c r="EA57" s="7"/>
      <c r="EB57" s="6"/>
      <c r="EC57" s="6"/>
      <c r="ED57" s="36" t="str">
        <f t="shared" si="39"/>
        <v/>
      </c>
      <c r="EE57" s="6"/>
      <c r="EF57" s="6"/>
      <c r="EG57" s="32" t="str">
        <f t="shared" si="40"/>
        <v/>
      </c>
      <c r="EH57" s="5"/>
      <c r="EI57" s="32" t="str">
        <f t="shared" si="41"/>
        <v/>
      </c>
      <c r="EJ57" s="7"/>
      <c r="EK57" s="5"/>
      <c r="EL57" s="6"/>
      <c r="EM57" s="36" t="str">
        <f t="shared" si="62"/>
        <v/>
      </c>
      <c r="EN57" s="6"/>
      <c r="EO57" s="36" t="str">
        <f t="shared" si="42"/>
        <v/>
      </c>
      <c r="EP57" s="6"/>
      <c r="EQ57" s="36" t="str">
        <f t="shared" si="43"/>
        <v/>
      </c>
      <c r="ER57" s="6"/>
      <c r="ES57" s="6"/>
      <c r="ET57" s="36" t="str">
        <f t="shared" si="44"/>
        <v/>
      </c>
      <c r="EU57" s="36"/>
      <c r="EV57" s="6" t="str">
        <f t="shared" si="45"/>
        <v/>
      </c>
      <c r="EW57" s="7"/>
      <c r="EX57" s="6"/>
      <c r="EY57" s="6"/>
      <c r="EZ57" s="36" t="str">
        <f t="shared" si="46"/>
        <v/>
      </c>
      <c r="FA57" s="6"/>
      <c r="FB57" s="6"/>
      <c r="FC57" s="32" t="str">
        <f t="shared" si="47"/>
        <v/>
      </c>
      <c r="FD57" s="5"/>
      <c r="FE57" s="32" t="str">
        <f t="shared" si="48"/>
        <v/>
      </c>
      <c r="FF57" s="7"/>
      <c r="FG57" s="5"/>
      <c r="FH57" s="6"/>
      <c r="FI57" s="36" t="str">
        <f t="shared" si="63"/>
        <v/>
      </c>
      <c r="FJ57" s="6"/>
      <c r="FK57" s="36" t="str">
        <f t="shared" si="49"/>
        <v/>
      </c>
      <c r="FL57" s="6"/>
      <c r="FM57" s="36" t="str">
        <f t="shared" si="50"/>
        <v/>
      </c>
      <c r="FN57" s="6"/>
      <c r="FO57" s="6"/>
      <c r="FP57" s="36" t="str">
        <f t="shared" si="51"/>
        <v/>
      </c>
      <c r="FQ57" s="36"/>
      <c r="FR57" s="6" t="str">
        <f t="shared" si="52"/>
        <v/>
      </c>
      <c r="FS57" s="7"/>
      <c r="FT57" s="6"/>
      <c r="FU57" s="6"/>
      <c r="FV57" s="36" t="str">
        <f t="shared" si="53"/>
        <v/>
      </c>
      <c r="FW57" s="6"/>
      <c r="FX57" s="6"/>
      <c r="FY57" s="32" t="str">
        <f t="shared" si="54"/>
        <v/>
      </c>
      <c r="FZ57" s="5"/>
      <c r="GA57" s="32" t="str">
        <f t="shared" si="55"/>
        <v/>
      </c>
      <c r="GB57" s="7"/>
      <c r="GC57" s="5"/>
      <c r="GD57" s="6"/>
      <c r="GE57" s="36"/>
      <c r="GF57" s="6"/>
      <c r="GG57" s="36"/>
      <c r="GH57" s="6"/>
      <c r="GI57" s="6"/>
      <c r="GJ57" s="36"/>
      <c r="GK57" s="36"/>
      <c r="GL57" s="6"/>
      <c r="GM57" s="7"/>
      <c r="GN57" s="6"/>
      <c r="GO57" s="6"/>
      <c r="GP57" s="36"/>
      <c r="GQ57" s="6"/>
      <c r="GR57" s="6"/>
      <c r="GS57" s="32"/>
      <c r="GT57" s="5"/>
      <c r="GU57" s="32"/>
      <c r="GV57" s="7"/>
      <c r="GW57" s="5"/>
      <c r="GX57" s="5"/>
      <c r="GY57" s="7"/>
      <c r="GZ57" s="7"/>
      <c r="HA57" s="6"/>
      <c r="HB57" s="7"/>
      <c r="HC57" s="7"/>
      <c r="HD57" s="7"/>
      <c r="HE57" s="6"/>
      <c r="HF57" s="6"/>
      <c r="HG57" s="6"/>
      <c r="HH57" s="7"/>
      <c r="HI57" s="7"/>
      <c r="HJ57" s="7"/>
      <c r="HK57" s="5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</row>
    <row r="58" spans="1:240" ht="20.100000000000001" customHeight="1">
      <c r="A58" s="49" t="s">
        <v>107</v>
      </c>
      <c r="B58" s="7">
        <v>240002</v>
      </c>
      <c r="C58" s="7" t="s">
        <v>1346</v>
      </c>
      <c r="D58" s="10" t="s">
        <v>1978</v>
      </c>
      <c r="E58" s="7">
        <v>2</v>
      </c>
      <c r="F58" s="6" t="s">
        <v>2086</v>
      </c>
      <c r="G58" s="36" t="str">
        <f t="shared" si="56"/>
        <v>1</v>
      </c>
      <c r="H58" s="6" t="s">
        <v>2078</v>
      </c>
      <c r="I58" s="36" t="str">
        <f t="shared" si="0"/>
        <v>2</v>
      </c>
      <c r="J58" s="6" t="s">
        <v>2078</v>
      </c>
      <c r="K58" s="36" t="str">
        <f t="shared" si="1"/>
        <v>2</v>
      </c>
      <c r="L58" s="6">
        <v>100</v>
      </c>
      <c r="M58" s="6" t="s">
        <v>2052</v>
      </c>
      <c r="N58" s="36" t="str">
        <f t="shared" si="2"/>
        <v>19</v>
      </c>
      <c r="O58" s="36" t="s">
        <v>2093</v>
      </c>
      <c r="P58" s="6" t="str">
        <f t="shared" si="3"/>
        <v>2</v>
      </c>
      <c r="Q58" s="7">
        <v>135</v>
      </c>
      <c r="R58" s="6" t="b">
        <v>0</v>
      </c>
      <c r="S58" s="6" t="s">
        <v>2034</v>
      </c>
      <c r="T58" s="36" t="str">
        <f t="shared" si="4"/>
        <v>0</v>
      </c>
      <c r="U58" s="6">
        <v>0</v>
      </c>
      <c r="V58" s="6" t="s">
        <v>2286</v>
      </c>
      <c r="W58" s="32" t="str">
        <f t="shared" si="5"/>
        <v>1</v>
      </c>
      <c r="X58" s="5" t="s">
        <v>2034</v>
      </c>
      <c r="Y58" s="32" t="str">
        <f t="shared" si="6"/>
        <v>0</v>
      </c>
      <c r="Z58" s="7">
        <v>0</v>
      </c>
      <c r="AA58" s="5" t="b">
        <v>1</v>
      </c>
      <c r="AB58" s="6"/>
      <c r="AC58" s="36" t="str">
        <f t="shared" si="57"/>
        <v/>
      </c>
      <c r="AD58" s="6"/>
      <c r="AE58" s="36" t="str">
        <f t="shared" si="7"/>
        <v/>
      </c>
      <c r="AF58" s="6"/>
      <c r="AG58" s="36" t="str">
        <f t="shared" si="8"/>
        <v/>
      </c>
      <c r="AH58" s="6"/>
      <c r="AI58" s="6"/>
      <c r="AJ58" s="36" t="str">
        <f t="shared" si="9"/>
        <v/>
      </c>
      <c r="AK58" s="36"/>
      <c r="AL58" s="6" t="str">
        <f t="shared" si="10"/>
        <v/>
      </c>
      <c r="AM58" s="7"/>
      <c r="AN58" s="6"/>
      <c r="AO58" s="6"/>
      <c r="AP58" s="36" t="str">
        <f t="shared" si="11"/>
        <v/>
      </c>
      <c r="AQ58" s="6"/>
      <c r="AR58" s="6"/>
      <c r="AS58" s="32" t="str">
        <f t="shared" si="12"/>
        <v/>
      </c>
      <c r="AT58" s="5"/>
      <c r="AU58" s="32" t="str">
        <f t="shared" si="13"/>
        <v/>
      </c>
      <c r="AV58" s="7"/>
      <c r="AW58" s="7"/>
      <c r="AX58" s="5"/>
      <c r="AY58" s="6"/>
      <c r="AZ58" s="36" t="str">
        <f t="shared" si="58"/>
        <v/>
      </c>
      <c r="BA58" s="6"/>
      <c r="BB58" s="36" t="str">
        <f t="shared" si="14"/>
        <v/>
      </c>
      <c r="BC58" s="36"/>
      <c r="BD58" s="6"/>
      <c r="BE58" s="36" t="str">
        <f t="shared" si="15"/>
        <v/>
      </c>
      <c r="BF58" s="36"/>
      <c r="BG58" s="6"/>
      <c r="BH58" s="6"/>
      <c r="BI58" s="36" t="str">
        <f t="shared" si="16"/>
        <v/>
      </c>
      <c r="BJ58" s="36"/>
      <c r="BK58" s="6" t="str">
        <f t="shared" si="17"/>
        <v/>
      </c>
      <c r="BL58" s="7"/>
      <c r="BM58" s="6"/>
      <c r="BN58" s="6"/>
      <c r="BO58" s="36" t="str">
        <f t="shared" si="18"/>
        <v/>
      </c>
      <c r="BP58" s="6"/>
      <c r="BQ58" s="6"/>
      <c r="BR58" s="32" t="str">
        <f t="shared" si="19"/>
        <v/>
      </c>
      <c r="BS58" s="5"/>
      <c r="BT58" s="32" t="str">
        <f t="shared" si="20"/>
        <v/>
      </c>
      <c r="BU58" s="7"/>
      <c r="BV58" s="7"/>
      <c r="BW58" s="5"/>
      <c r="BX58" s="6"/>
      <c r="BY58" s="36" t="str">
        <f t="shared" si="59"/>
        <v/>
      </c>
      <c r="BZ58" s="6"/>
      <c r="CA58" s="36" t="str">
        <f t="shared" si="21"/>
        <v/>
      </c>
      <c r="CB58" s="6"/>
      <c r="CC58" s="36" t="str">
        <f t="shared" si="22"/>
        <v/>
      </c>
      <c r="CD58" s="6"/>
      <c r="CE58" s="6"/>
      <c r="CF58" s="36" t="str">
        <f t="shared" si="23"/>
        <v/>
      </c>
      <c r="CG58" s="36"/>
      <c r="CH58" s="6" t="str">
        <f t="shared" si="24"/>
        <v/>
      </c>
      <c r="CI58" s="7"/>
      <c r="CJ58" s="6"/>
      <c r="CK58" s="6"/>
      <c r="CL58" s="36" t="str">
        <f t="shared" si="25"/>
        <v/>
      </c>
      <c r="CM58" s="6"/>
      <c r="CN58" s="6"/>
      <c r="CO58" s="32" t="str">
        <f t="shared" si="26"/>
        <v/>
      </c>
      <c r="CP58" s="5"/>
      <c r="CQ58" s="32" t="str">
        <f t="shared" si="27"/>
        <v/>
      </c>
      <c r="CR58" s="7"/>
      <c r="CS58" s="5"/>
      <c r="CT58" s="6"/>
      <c r="CU58" s="36" t="str">
        <f t="shared" si="60"/>
        <v/>
      </c>
      <c r="CV58" s="6"/>
      <c r="CW58" s="36" t="str">
        <f t="shared" si="28"/>
        <v/>
      </c>
      <c r="CX58" s="6"/>
      <c r="CY58" s="36" t="str">
        <f t="shared" si="29"/>
        <v/>
      </c>
      <c r="CZ58" s="6"/>
      <c r="DA58" s="6"/>
      <c r="DB58" s="36" t="str">
        <f t="shared" si="30"/>
        <v/>
      </c>
      <c r="DC58" s="36"/>
      <c r="DD58" s="6" t="str">
        <f t="shared" si="31"/>
        <v/>
      </c>
      <c r="DE58" s="7"/>
      <c r="DF58" s="6"/>
      <c r="DG58" s="6"/>
      <c r="DH58" s="36" t="str">
        <f t="shared" si="32"/>
        <v/>
      </c>
      <c r="DI58" s="6"/>
      <c r="DJ58" s="6"/>
      <c r="DK58" s="32" t="str">
        <f t="shared" si="33"/>
        <v/>
      </c>
      <c r="DL58" s="5"/>
      <c r="DM58" s="32" t="str">
        <f t="shared" si="34"/>
        <v/>
      </c>
      <c r="DN58" s="7"/>
      <c r="DO58" s="5"/>
      <c r="DP58" s="6"/>
      <c r="DQ58" s="36" t="str">
        <f t="shared" si="61"/>
        <v/>
      </c>
      <c r="DR58" s="6"/>
      <c r="DS58" s="36" t="str">
        <f t="shared" si="35"/>
        <v/>
      </c>
      <c r="DT58" s="6"/>
      <c r="DU58" s="36" t="str">
        <f t="shared" si="36"/>
        <v/>
      </c>
      <c r="DV58" s="6"/>
      <c r="DW58" s="6"/>
      <c r="DX58" s="36" t="str">
        <f t="shared" si="37"/>
        <v/>
      </c>
      <c r="DY58" s="36"/>
      <c r="DZ58" s="6" t="str">
        <f t="shared" si="38"/>
        <v/>
      </c>
      <c r="EA58" s="7"/>
      <c r="EB58" s="6"/>
      <c r="EC58" s="6"/>
      <c r="ED58" s="36" t="str">
        <f t="shared" si="39"/>
        <v/>
      </c>
      <c r="EE58" s="6"/>
      <c r="EF58" s="6"/>
      <c r="EG58" s="32" t="str">
        <f t="shared" si="40"/>
        <v/>
      </c>
      <c r="EH58" s="5"/>
      <c r="EI58" s="32" t="str">
        <f t="shared" si="41"/>
        <v/>
      </c>
      <c r="EJ58" s="7"/>
      <c r="EK58" s="5"/>
      <c r="EL58" s="6"/>
      <c r="EM58" s="36" t="str">
        <f t="shared" si="62"/>
        <v/>
      </c>
      <c r="EN58" s="6"/>
      <c r="EO58" s="36" t="str">
        <f t="shared" si="42"/>
        <v/>
      </c>
      <c r="EP58" s="6"/>
      <c r="EQ58" s="36" t="str">
        <f t="shared" si="43"/>
        <v/>
      </c>
      <c r="ER58" s="6"/>
      <c r="ES58" s="6"/>
      <c r="ET58" s="36" t="str">
        <f t="shared" si="44"/>
        <v/>
      </c>
      <c r="EU58" s="36"/>
      <c r="EV58" s="6" t="str">
        <f t="shared" si="45"/>
        <v/>
      </c>
      <c r="EW58" s="7"/>
      <c r="EX58" s="6"/>
      <c r="EY58" s="6"/>
      <c r="EZ58" s="36" t="str">
        <f t="shared" si="46"/>
        <v/>
      </c>
      <c r="FA58" s="6"/>
      <c r="FB58" s="6"/>
      <c r="FC58" s="32" t="str">
        <f t="shared" si="47"/>
        <v/>
      </c>
      <c r="FD58" s="5"/>
      <c r="FE58" s="32" t="str">
        <f t="shared" si="48"/>
        <v/>
      </c>
      <c r="FF58" s="7"/>
      <c r="FG58" s="5"/>
      <c r="FH58" s="6"/>
      <c r="FI58" s="36" t="str">
        <f t="shared" si="63"/>
        <v/>
      </c>
      <c r="FJ58" s="6"/>
      <c r="FK58" s="36" t="str">
        <f t="shared" si="49"/>
        <v/>
      </c>
      <c r="FL58" s="6"/>
      <c r="FM58" s="36" t="str">
        <f t="shared" si="50"/>
        <v/>
      </c>
      <c r="FN58" s="6"/>
      <c r="FO58" s="6"/>
      <c r="FP58" s="36" t="str">
        <f t="shared" si="51"/>
        <v/>
      </c>
      <c r="FQ58" s="36"/>
      <c r="FR58" s="6" t="str">
        <f t="shared" si="52"/>
        <v/>
      </c>
      <c r="FS58" s="7"/>
      <c r="FT58" s="6"/>
      <c r="FU58" s="6"/>
      <c r="FV58" s="36" t="str">
        <f t="shared" si="53"/>
        <v/>
      </c>
      <c r="FW58" s="6"/>
      <c r="FX58" s="6"/>
      <c r="FY58" s="32" t="str">
        <f t="shared" si="54"/>
        <v/>
      </c>
      <c r="FZ58" s="5"/>
      <c r="GA58" s="32" t="str">
        <f t="shared" si="55"/>
        <v/>
      </c>
      <c r="GB58" s="7"/>
      <c r="GC58" s="5"/>
      <c r="GD58" s="6"/>
      <c r="GE58" s="36"/>
      <c r="GF58" s="6"/>
      <c r="GG58" s="36"/>
      <c r="GH58" s="6"/>
      <c r="GI58" s="6"/>
      <c r="GJ58" s="36"/>
      <c r="GK58" s="36"/>
      <c r="GL58" s="6"/>
      <c r="GM58" s="7"/>
      <c r="GN58" s="6"/>
      <c r="GO58" s="6"/>
      <c r="GP58" s="36"/>
      <c r="GQ58" s="6"/>
      <c r="GR58" s="6"/>
      <c r="GS58" s="32"/>
      <c r="GT58" s="5"/>
      <c r="GU58" s="32"/>
      <c r="GV58" s="7"/>
      <c r="GW58" s="5"/>
      <c r="GX58" s="5"/>
      <c r="GY58" s="7"/>
      <c r="GZ58" s="7"/>
      <c r="HA58" s="6"/>
      <c r="HB58" s="7"/>
      <c r="HC58" s="7"/>
      <c r="HD58" s="7"/>
      <c r="HE58" s="6"/>
      <c r="HF58" s="6"/>
      <c r="HG58" s="6"/>
      <c r="HH58" s="7"/>
      <c r="HI58" s="7"/>
      <c r="HJ58" s="7"/>
      <c r="HK58" s="5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6"/>
      <c r="HZ58" s="6"/>
      <c r="IA58" s="6"/>
      <c r="IB58" s="6"/>
      <c r="IC58" s="6"/>
      <c r="ID58" s="6"/>
      <c r="IE58" s="6"/>
      <c r="IF58" s="6"/>
    </row>
    <row r="59" spans="1:240" ht="18.75" customHeight="1">
      <c r="A59" s="8"/>
      <c r="B59" s="5">
        <v>250001</v>
      </c>
      <c r="C59" s="7" t="s">
        <v>426</v>
      </c>
      <c r="D59" s="10" t="s">
        <v>1979</v>
      </c>
      <c r="E59" s="7">
        <v>2</v>
      </c>
      <c r="F59" s="6" t="s">
        <v>2086</v>
      </c>
      <c r="G59" s="36" t="str">
        <f t="shared" si="56"/>
        <v>1</v>
      </c>
      <c r="H59" s="6" t="s">
        <v>2078</v>
      </c>
      <c r="I59" s="36" t="str">
        <f t="shared" si="0"/>
        <v>2</v>
      </c>
      <c r="J59" s="6" t="s">
        <v>2078</v>
      </c>
      <c r="K59" s="36" t="str">
        <f t="shared" si="1"/>
        <v>2</v>
      </c>
      <c r="L59" s="6">
        <v>100</v>
      </c>
      <c r="M59" s="6" t="s">
        <v>2072</v>
      </c>
      <c r="N59" s="36" t="str">
        <f t="shared" si="2"/>
        <v>39</v>
      </c>
      <c r="O59" s="36" t="s">
        <v>2093</v>
      </c>
      <c r="P59" s="6" t="str">
        <f t="shared" si="3"/>
        <v>2</v>
      </c>
      <c r="Q59" s="7">
        <v>124</v>
      </c>
      <c r="R59" s="6" t="b">
        <v>0</v>
      </c>
      <c r="S59" s="6" t="s">
        <v>2034</v>
      </c>
      <c r="T59" s="36" t="str">
        <f t="shared" si="4"/>
        <v>0</v>
      </c>
      <c r="U59" s="6">
        <v>0</v>
      </c>
      <c r="V59" s="6" t="s">
        <v>2286</v>
      </c>
      <c r="W59" s="32" t="str">
        <f t="shared" si="5"/>
        <v>1</v>
      </c>
      <c r="X59" s="5" t="s">
        <v>2034</v>
      </c>
      <c r="Y59" s="32" t="str">
        <f t="shared" si="6"/>
        <v>0</v>
      </c>
      <c r="Z59" s="7">
        <v>0</v>
      </c>
      <c r="AA59" s="5" t="b">
        <v>1</v>
      </c>
      <c r="AB59" s="6"/>
      <c r="AC59" s="36" t="str">
        <f t="shared" si="57"/>
        <v/>
      </c>
      <c r="AD59" s="6"/>
      <c r="AE59" s="36" t="str">
        <f t="shared" si="7"/>
        <v/>
      </c>
      <c r="AF59" s="6"/>
      <c r="AG59" s="36" t="str">
        <f t="shared" si="8"/>
        <v/>
      </c>
      <c r="AH59" s="6"/>
      <c r="AI59" s="6"/>
      <c r="AJ59" s="36" t="str">
        <f t="shared" si="9"/>
        <v/>
      </c>
      <c r="AK59" s="36"/>
      <c r="AL59" s="6" t="str">
        <f t="shared" si="10"/>
        <v/>
      </c>
      <c r="AM59" s="7"/>
      <c r="AN59" s="6"/>
      <c r="AO59" s="6"/>
      <c r="AP59" s="36" t="str">
        <f t="shared" si="11"/>
        <v/>
      </c>
      <c r="AQ59" s="6"/>
      <c r="AR59" s="6"/>
      <c r="AS59" s="32" t="str">
        <f t="shared" si="12"/>
        <v/>
      </c>
      <c r="AT59" s="5"/>
      <c r="AU59" s="32" t="str">
        <f t="shared" si="13"/>
        <v/>
      </c>
      <c r="AV59" s="7"/>
      <c r="AW59" s="7"/>
      <c r="AX59" s="5"/>
      <c r="AY59" s="6"/>
      <c r="AZ59" s="36" t="str">
        <f t="shared" si="58"/>
        <v/>
      </c>
      <c r="BA59" s="6"/>
      <c r="BB59" s="36" t="str">
        <f t="shared" si="14"/>
        <v/>
      </c>
      <c r="BC59" s="36"/>
      <c r="BD59" s="6"/>
      <c r="BE59" s="36" t="str">
        <f t="shared" si="15"/>
        <v/>
      </c>
      <c r="BF59" s="36"/>
      <c r="BG59" s="6"/>
      <c r="BH59" s="6"/>
      <c r="BI59" s="36" t="str">
        <f t="shared" si="16"/>
        <v/>
      </c>
      <c r="BJ59" s="36"/>
      <c r="BK59" s="6" t="str">
        <f t="shared" si="17"/>
        <v/>
      </c>
      <c r="BL59" s="7"/>
      <c r="BM59" s="6"/>
      <c r="BN59" s="6"/>
      <c r="BO59" s="36" t="str">
        <f t="shared" si="18"/>
        <v/>
      </c>
      <c r="BP59" s="6"/>
      <c r="BQ59" s="6"/>
      <c r="BR59" s="32" t="str">
        <f t="shared" si="19"/>
        <v/>
      </c>
      <c r="BS59" s="5"/>
      <c r="BT59" s="32" t="str">
        <f t="shared" si="20"/>
        <v/>
      </c>
      <c r="BU59" s="7"/>
      <c r="BV59" s="7"/>
      <c r="BW59" s="5"/>
      <c r="BX59" s="6"/>
      <c r="BY59" s="36" t="str">
        <f t="shared" si="59"/>
        <v/>
      </c>
      <c r="BZ59" s="6"/>
      <c r="CA59" s="36" t="str">
        <f t="shared" si="21"/>
        <v/>
      </c>
      <c r="CB59" s="6"/>
      <c r="CC59" s="36" t="str">
        <f t="shared" si="22"/>
        <v/>
      </c>
      <c r="CD59" s="6"/>
      <c r="CE59" s="6"/>
      <c r="CF59" s="36" t="str">
        <f t="shared" si="23"/>
        <v/>
      </c>
      <c r="CG59" s="36"/>
      <c r="CH59" s="6" t="str">
        <f t="shared" si="24"/>
        <v/>
      </c>
      <c r="CI59" s="7"/>
      <c r="CJ59" s="6"/>
      <c r="CK59" s="6"/>
      <c r="CL59" s="36" t="str">
        <f t="shared" si="25"/>
        <v/>
      </c>
      <c r="CM59" s="6"/>
      <c r="CN59" s="6"/>
      <c r="CO59" s="32" t="str">
        <f t="shared" si="26"/>
        <v/>
      </c>
      <c r="CP59" s="5"/>
      <c r="CQ59" s="32" t="str">
        <f t="shared" si="27"/>
        <v/>
      </c>
      <c r="CR59" s="7"/>
      <c r="CS59" s="5"/>
      <c r="CT59" s="6"/>
      <c r="CU59" s="36" t="str">
        <f t="shared" si="60"/>
        <v/>
      </c>
      <c r="CV59" s="6"/>
      <c r="CW59" s="36" t="str">
        <f t="shared" si="28"/>
        <v/>
      </c>
      <c r="CX59" s="6"/>
      <c r="CY59" s="36" t="str">
        <f t="shared" si="29"/>
        <v/>
      </c>
      <c r="CZ59" s="6"/>
      <c r="DA59" s="6"/>
      <c r="DB59" s="36" t="str">
        <f t="shared" si="30"/>
        <v/>
      </c>
      <c r="DC59" s="36"/>
      <c r="DD59" s="6" t="str">
        <f t="shared" si="31"/>
        <v/>
      </c>
      <c r="DE59" s="7"/>
      <c r="DF59" s="6"/>
      <c r="DG59" s="6"/>
      <c r="DH59" s="36" t="str">
        <f t="shared" si="32"/>
        <v/>
      </c>
      <c r="DI59" s="6"/>
      <c r="DJ59" s="6"/>
      <c r="DK59" s="32" t="str">
        <f t="shared" si="33"/>
        <v/>
      </c>
      <c r="DL59" s="5"/>
      <c r="DM59" s="32" t="str">
        <f t="shared" si="34"/>
        <v/>
      </c>
      <c r="DN59" s="7"/>
      <c r="DO59" s="5"/>
      <c r="DP59" s="6"/>
      <c r="DQ59" s="36" t="str">
        <f t="shared" si="61"/>
        <v/>
      </c>
      <c r="DR59" s="6"/>
      <c r="DS59" s="36" t="str">
        <f t="shared" si="35"/>
        <v/>
      </c>
      <c r="DT59" s="6"/>
      <c r="DU59" s="36" t="str">
        <f t="shared" si="36"/>
        <v/>
      </c>
      <c r="DV59" s="6"/>
      <c r="DW59" s="6"/>
      <c r="DX59" s="36" t="str">
        <f t="shared" si="37"/>
        <v/>
      </c>
      <c r="DY59" s="36"/>
      <c r="DZ59" s="6" t="str">
        <f t="shared" si="38"/>
        <v/>
      </c>
      <c r="EA59" s="7"/>
      <c r="EB59" s="6"/>
      <c r="EC59" s="6"/>
      <c r="ED59" s="36" t="str">
        <f t="shared" si="39"/>
        <v/>
      </c>
      <c r="EE59" s="6"/>
      <c r="EF59" s="6"/>
      <c r="EG59" s="32" t="str">
        <f t="shared" si="40"/>
        <v/>
      </c>
      <c r="EH59" s="5"/>
      <c r="EI59" s="32" t="str">
        <f t="shared" si="41"/>
        <v/>
      </c>
      <c r="EJ59" s="7"/>
      <c r="EK59" s="5"/>
      <c r="EL59" s="6"/>
      <c r="EM59" s="36" t="str">
        <f t="shared" si="62"/>
        <v/>
      </c>
      <c r="EN59" s="6"/>
      <c r="EO59" s="36" t="str">
        <f t="shared" si="42"/>
        <v/>
      </c>
      <c r="EP59" s="6"/>
      <c r="EQ59" s="36" t="str">
        <f t="shared" si="43"/>
        <v/>
      </c>
      <c r="ER59" s="6"/>
      <c r="ES59" s="6"/>
      <c r="ET59" s="36" t="str">
        <f t="shared" si="44"/>
        <v/>
      </c>
      <c r="EU59" s="36"/>
      <c r="EV59" s="6" t="str">
        <f t="shared" si="45"/>
        <v/>
      </c>
      <c r="EW59" s="7"/>
      <c r="EX59" s="6"/>
      <c r="EY59" s="6"/>
      <c r="EZ59" s="36" t="str">
        <f t="shared" si="46"/>
        <v/>
      </c>
      <c r="FA59" s="6"/>
      <c r="FB59" s="6"/>
      <c r="FC59" s="32" t="str">
        <f t="shared" si="47"/>
        <v/>
      </c>
      <c r="FD59" s="5"/>
      <c r="FE59" s="32" t="str">
        <f t="shared" si="48"/>
        <v/>
      </c>
      <c r="FF59" s="7"/>
      <c r="FG59" s="5"/>
      <c r="FH59" s="6"/>
      <c r="FI59" s="36" t="str">
        <f t="shared" si="63"/>
        <v/>
      </c>
      <c r="FJ59" s="6"/>
      <c r="FK59" s="36" t="str">
        <f t="shared" si="49"/>
        <v/>
      </c>
      <c r="FL59" s="6"/>
      <c r="FM59" s="36" t="str">
        <f t="shared" si="50"/>
        <v/>
      </c>
      <c r="FN59" s="6"/>
      <c r="FO59" s="6"/>
      <c r="FP59" s="36" t="str">
        <f t="shared" si="51"/>
        <v/>
      </c>
      <c r="FQ59" s="36"/>
      <c r="FR59" s="6" t="str">
        <f t="shared" si="52"/>
        <v/>
      </c>
      <c r="FS59" s="7"/>
      <c r="FT59" s="6"/>
      <c r="FU59" s="6"/>
      <c r="FV59" s="36" t="str">
        <f t="shared" si="53"/>
        <v/>
      </c>
      <c r="FW59" s="6"/>
      <c r="FX59" s="6"/>
      <c r="FY59" s="32" t="str">
        <f t="shared" si="54"/>
        <v/>
      </c>
      <c r="FZ59" s="5"/>
      <c r="GA59" s="32" t="str">
        <f t="shared" si="55"/>
        <v/>
      </c>
      <c r="GB59" s="7"/>
      <c r="GC59" s="5"/>
      <c r="GD59" s="6"/>
      <c r="GE59" s="36"/>
      <c r="GF59" s="6"/>
      <c r="GG59" s="36"/>
      <c r="GH59" s="6"/>
      <c r="GI59" s="6"/>
      <c r="GJ59" s="36"/>
      <c r="GK59" s="36"/>
      <c r="GL59" s="6"/>
      <c r="GM59" s="7"/>
      <c r="GN59" s="6"/>
      <c r="GO59" s="6"/>
      <c r="GP59" s="36"/>
      <c r="GQ59" s="6"/>
      <c r="GR59" s="6"/>
      <c r="GS59" s="32"/>
      <c r="GT59" s="5"/>
      <c r="GU59" s="32"/>
      <c r="GV59" s="7"/>
      <c r="GW59" s="5"/>
      <c r="GX59" s="5"/>
      <c r="GY59" s="7"/>
      <c r="GZ59" s="7"/>
      <c r="HA59" s="6"/>
      <c r="HB59" s="7"/>
      <c r="HC59" s="7"/>
      <c r="HD59" s="7"/>
      <c r="HE59" s="6"/>
      <c r="HF59" s="6"/>
      <c r="HG59" s="6"/>
      <c r="HH59" s="7"/>
      <c r="HI59" s="7"/>
      <c r="HJ59" s="7"/>
      <c r="HK59" s="5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</row>
    <row r="60" spans="1:240" ht="18.75" customHeight="1">
      <c r="A60" s="8"/>
      <c r="B60" s="5">
        <v>250002</v>
      </c>
      <c r="C60" s="7" t="s">
        <v>1347</v>
      </c>
      <c r="D60" s="10" t="s">
        <v>1857</v>
      </c>
      <c r="E60" s="7">
        <v>2</v>
      </c>
      <c r="F60" s="6" t="s">
        <v>2086</v>
      </c>
      <c r="G60" s="36" t="str">
        <f t="shared" si="56"/>
        <v>1</v>
      </c>
      <c r="H60" s="6" t="s">
        <v>2078</v>
      </c>
      <c r="I60" s="36" t="str">
        <f t="shared" si="0"/>
        <v>2</v>
      </c>
      <c r="J60" s="6" t="s">
        <v>2078</v>
      </c>
      <c r="K60" s="36" t="str">
        <f t="shared" si="1"/>
        <v>2</v>
      </c>
      <c r="L60" s="6">
        <v>100</v>
      </c>
      <c r="M60" s="6" t="s">
        <v>2072</v>
      </c>
      <c r="N60" s="36" t="str">
        <f t="shared" si="2"/>
        <v>39</v>
      </c>
      <c r="O60" s="36" t="s">
        <v>2093</v>
      </c>
      <c r="P60" s="6" t="str">
        <f t="shared" si="3"/>
        <v>2</v>
      </c>
      <c r="Q60" s="7">
        <v>144</v>
      </c>
      <c r="R60" s="6" t="b">
        <v>0</v>
      </c>
      <c r="S60" s="6" t="s">
        <v>2034</v>
      </c>
      <c r="T60" s="36" t="str">
        <f t="shared" si="4"/>
        <v>0</v>
      </c>
      <c r="U60" s="6">
        <v>0</v>
      </c>
      <c r="V60" s="6" t="s">
        <v>2286</v>
      </c>
      <c r="W60" s="32" t="str">
        <f t="shared" si="5"/>
        <v>1</v>
      </c>
      <c r="X60" s="5" t="s">
        <v>2034</v>
      </c>
      <c r="Y60" s="32" t="str">
        <f t="shared" si="6"/>
        <v>0</v>
      </c>
      <c r="Z60" s="7">
        <v>0</v>
      </c>
      <c r="AA60" s="5" t="b">
        <v>1</v>
      </c>
      <c r="AB60" s="6" t="s">
        <v>2088</v>
      </c>
      <c r="AC60" s="36" t="str">
        <f t="shared" si="57"/>
        <v>3</v>
      </c>
      <c r="AD60" s="6" t="s">
        <v>2078</v>
      </c>
      <c r="AE60" s="36" t="str">
        <f t="shared" si="7"/>
        <v>2</v>
      </c>
      <c r="AF60" s="6" t="s">
        <v>2078</v>
      </c>
      <c r="AG60" s="36" t="str">
        <f t="shared" si="8"/>
        <v>2</v>
      </c>
      <c r="AH60" s="6">
        <v>100</v>
      </c>
      <c r="AI60" s="6" t="s">
        <v>2063</v>
      </c>
      <c r="AJ60" s="36" t="str">
        <f t="shared" si="9"/>
        <v>30</v>
      </c>
      <c r="AK60" s="36" t="s">
        <v>2093</v>
      </c>
      <c r="AL60" s="6" t="str">
        <f t="shared" si="10"/>
        <v>2</v>
      </c>
      <c r="AM60" s="7">
        <v>13</v>
      </c>
      <c r="AN60" s="6" t="b">
        <v>0</v>
      </c>
      <c r="AO60" s="6" t="s">
        <v>2034</v>
      </c>
      <c r="AP60" s="36" t="str">
        <f t="shared" si="11"/>
        <v>0</v>
      </c>
      <c r="AQ60" s="6">
        <v>0</v>
      </c>
      <c r="AR60" s="6" t="s">
        <v>2034</v>
      </c>
      <c r="AS60" s="32" t="str">
        <f t="shared" si="12"/>
        <v>0</v>
      </c>
      <c r="AT60" s="5" t="s">
        <v>2282</v>
      </c>
      <c r="AU60" s="32" t="str">
        <f t="shared" si="13"/>
        <v>71</v>
      </c>
      <c r="AV60" s="7">
        <v>15</v>
      </c>
      <c r="AW60" s="7"/>
      <c r="AX60" s="5" t="b">
        <v>1</v>
      </c>
      <c r="AY60" s="6"/>
      <c r="AZ60" s="36" t="str">
        <f t="shared" si="58"/>
        <v/>
      </c>
      <c r="BA60" s="6"/>
      <c r="BB60" s="36" t="str">
        <f t="shared" si="14"/>
        <v/>
      </c>
      <c r="BC60" s="36"/>
      <c r="BD60" s="6"/>
      <c r="BE60" s="36" t="str">
        <f t="shared" si="15"/>
        <v/>
      </c>
      <c r="BF60" s="36"/>
      <c r="BG60" s="6"/>
      <c r="BH60" s="6"/>
      <c r="BI60" s="36" t="str">
        <f t="shared" si="16"/>
        <v/>
      </c>
      <c r="BJ60" s="36"/>
      <c r="BK60" s="6" t="str">
        <f t="shared" si="17"/>
        <v/>
      </c>
      <c r="BL60" s="7"/>
      <c r="BM60" s="6"/>
      <c r="BN60" s="6"/>
      <c r="BO60" s="36" t="str">
        <f t="shared" si="18"/>
        <v/>
      </c>
      <c r="BP60" s="6"/>
      <c r="BQ60" s="6"/>
      <c r="BR60" s="32" t="str">
        <f t="shared" si="19"/>
        <v/>
      </c>
      <c r="BS60" s="5"/>
      <c r="BT60" s="32" t="str">
        <f t="shared" si="20"/>
        <v/>
      </c>
      <c r="BU60" s="7"/>
      <c r="BV60" s="7"/>
      <c r="BW60" s="5"/>
      <c r="BX60" s="6"/>
      <c r="BY60" s="36" t="str">
        <f t="shared" si="59"/>
        <v/>
      </c>
      <c r="BZ60" s="6"/>
      <c r="CA60" s="36" t="str">
        <f t="shared" si="21"/>
        <v/>
      </c>
      <c r="CB60" s="6"/>
      <c r="CC60" s="36" t="str">
        <f t="shared" si="22"/>
        <v/>
      </c>
      <c r="CD60" s="6"/>
      <c r="CE60" s="6"/>
      <c r="CF60" s="36" t="str">
        <f t="shared" si="23"/>
        <v/>
      </c>
      <c r="CG60" s="36"/>
      <c r="CH60" s="6" t="str">
        <f t="shared" si="24"/>
        <v/>
      </c>
      <c r="CI60" s="7"/>
      <c r="CJ60" s="6"/>
      <c r="CK60" s="6"/>
      <c r="CL60" s="36" t="str">
        <f t="shared" si="25"/>
        <v/>
      </c>
      <c r="CM60" s="6"/>
      <c r="CN60" s="6"/>
      <c r="CO60" s="32" t="str">
        <f t="shared" si="26"/>
        <v/>
      </c>
      <c r="CP60" s="5"/>
      <c r="CQ60" s="32" t="str">
        <f t="shared" si="27"/>
        <v/>
      </c>
      <c r="CR60" s="7"/>
      <c r="CS60" s="5"/>
      <c r="CT60" s="6"/>
      <c r="CU60" s="36" t="str">
        <f t="shared" si="60"/>
        <v/>
      </c>
      <c r="CV60" s="6"/>
      <c r="CW60" s="36" t="str">
        <f t="shared" si="28"/>
        <v/>
      </c>
      <c r="CX60" s="6"/>
      <c r="CY60" s="36" t="str">
        <f t="shared" si="29"/>
        <v/>
      </c>
      <c r="CZ60" s="6"/>
      <c r="DA60" s="6"/>
      <c r="DB60" s="36" t="str">
        <f t="shared" si="30"/>
        <v/>
      </c>
      <c r="DC60" s="36"/>
      <c r="DD60" s="6" t="str">
        <f t="shared" si="31"/>
        <v/>
      </c>
      <c r="DE60" s="7"/>
      <c r="DF60" s="6"/>
      <c r="DG60" s="6"/>
      <c r="DH60" s="36" t="str">
        <f t="shared" si="32"/>
        <v/>
      </c>
      <c r="DI60" s="6"/>
      <c r="DJ60" s="6"/>
      <c r="DK60" s="32" t="str">
        <f t="shared" si="33"/>
        <v/>
      </c>
      <c r="DL60" s="5"/>
      <c r="DM60" s="32" t="str">
        <f t="shared" si="34"/>
        <v/>
      </c>
      <c r="DN60" s="7"/>
      <c r="DO60" s="5"/>
      <c r="DP60" s="6"/>
      <c r="DQ60" s="36" t="str">
        <f t="shared" si="61"/>
        <v/>
      </c>
      <c r="DR60" s="6"/>
      <c r="DS60" s="36" t="str">
        <f t="shared" si="35"/>
        <v/>
      </c>
      <c r="DT60" s="6"/>
      <c r="DU60" s="36" t="str">
        <f t="shared" si="36"/>
        <v/>
      </c>
      <c r="DV60" s="6"/>
      <c r="DW60" s="6"/>
      <c r="DX60" s="36" t="str">
        <f t="shared" si="37"/>
        <v/>
      </c>
      <c r="DY60" s="36"/>
      <c r="DZ60" s="6" t="str">
        <f t="shared" si="38"/>
        <v/>
      </c>
      <c r="EA60" s="7"/>
      <c r="EB60" s="6"/>
      <c r="EC60" s="6"/>
      <c r="ED60" s="36" t="str">
        <f t="shared" si="39"/>
        <v/>
      </c>
      <c r="EE60" s="6"/>
      <c r="EF60" s="6"/>
      <c r="EG60" s="32" t="str">
        <f t="shared" si="40"/>
        <v/>
      </c>
      <c r="EH60" s="5"/>
      <c r="EI60" s="32" t="str">
        <f t="shared" si="41"/>
        <v/>
      </c>
      <c r="EJ60" s="7"/>
      <c r="EK60" s="5"/>
      <c r="EL60" s="6"/>
      <c r="EM60" s="36" t="str">
        <f t="shared" si="62"/>
        <v/>
      </c>
      <c r="EN60" s="6"/>
      <c r="EO60" s="36" t="str">
        <f t="shared" si="42"/>
        <v/>
      </c>
      <c r="EP60" s="6"/>
      <c r="EQ60" s="36" t="str">
        <f t="shared" si="43"/>
        <v/>
      </c>
      <c r="ER60" s="6"/>
      <c r="ES60" s="6"/>
      <c r="ET60" s="36" t="str">
        <f t="shared" si="44"/>
        <v/>
      </c>
      <c r="EU60" s="36"/>
      <c r="EV60" s="6" t="str">
        <f t="shared" si="45"/>
        <v/>
      </c>
      <c r="EW60" s="7"/>
      <c r="EX60" s="6"/>
      <c r="EY60" s="6"/>
      <c r="EZ60" s="36" t="str">
        <f t="shared" si="46"/>
        <v/>
      </c>
      <c r="FA60" s="6"/>
      <c r="FB60" s="6"/>
      <c r="FC60" s="32" t="str">
        <f t="shared" si="47"/>
        <v/>
      </c>
      <c r="FD60" s="5"/>
      <c r="FE60" s="32" t="str">
        <f t="shared" si="48"/>
        <v/>
      </c>
      <c r="FF60" s="7"/>
      <c r="FG60" s="5"/>
      <c r="FH60" s="6"/>
      <c r="FI60" s="36" t="str">
        <f t="shared" si="63"/>
        <v/>
      </c>
      <c r="FJ60" s="6"/>
      <c r="FK60" s="36" t="str">
        <f t="shared" si="49"/>
        <v/>
      </c>
      <c r="FL60" s="6"/>
      <c r="FM60" s="36" t="str">
        <f t="shared" si="50"/>
        <v/>
      </c>
      <c r="FN60" s="6"/>
      <c r="FO60" s="6"/>
      <c r="FP60" s="36" t="str">
        <f t="shared" si="51"/>
        <v/>
      </c>
      <c r="FQ60" s="36"/>
      <c r="FR60" s="6" t="str">
        <f t="shared" si="52"/>
        <v/>
      </c>
      <c r="FS60" s="7"/>
      <c r="FT60" s="6"/>
      <c r="FU60" s="6"/>
      <c r="FV60" s="36" t="str">
        <f t="shared" si="53"/>
        <v/>
      </c>
      <c r="FW60" s="6"/>
      <c r="FX60" s="6"/>
      <c r="FY60" s="32" t="str">
        <f t="shared" si="54"/>
        <v/>
      </c>
      <c r="FZ60" s="5"/>
      <c r="GA60" s="32" t="str">
        <f t="shared" si="55"/>
        <v/>
      </c>
      <c r="GB60" s="7"/>
      <c r="GC60" s="5"/>
      <c r="GD60" s="6"/>
      <c r="GE60" s="36"/>
      <c r="GF60" s="6"/>
      <c r="GG60" s="36"/>
      <c r="GH60" s="6"/>
      <c r="GI60" s="6"/>
      <c r="GJ60" s="36"/>
      <c r="GK60" s="36"/>
      <c r="GL60" s="6"/>
      <c r="GM60" s="7"/>
      <c r="GN60" s="6"/>
      <c r="GO60" s="6"/>
      <c r="GP60" s="36"/>
      <c r="GQ60" s="6"/>
      <c r="GR60" s="6"/>
      <c r="GS60" s="32"/>
      <c r="GT60" s="5"/>
      <c r="GU60" s="32"/>
      <c r="GV60" s="7"/>
      <c r="GW60" s="5"/>
      <c r="GX60" s="5"/>
      <c r="GY60" s="7"/>
      <c r="GZ60" s="7"/>
      <c r="HA60" s="6"/>
      <c r="HB60" s="7"/>
      <c r="HC60" s="7"/>
      <c r="HD60" s="7"/>
      <c r="HE60" s="6"/>
      <c r="HF60" s="6"/>
      <c r="HG60" s="6"/>
      <c r="HH60" s="7"/>
      <c r="HI60" s="7"/>
      <c r="HJ60" s="7"/>
      <c r="HK60" s="5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</row>
    <row r="61" spans="1:240" ht="18.75" customHeight="1">
      <c r="A61" s="8"/>
      <c r="B61" s="7">
        <v>260001</v>
      </c>
      <c r="C61" s="7" t="s">
        <v>427</v>
      </c>
      <c r="D61" s="10" t="s">
        <v>1980</v>
      </c>
      <c r="E61" s="6">
        <v>2</v>
      </c>
      <c r="F61" s="6" t="s">
        <v>2086</v>
      </c>
      <c r="G61" s="36" t="str">
        <f t="shared" si="56"/>
        <v>1</v>
      </c>
      <c r="H61" s="6" t="s">
        <v>2078</v>
      </c>
      <c r="I61" s="36" t="str">
        <f t="shared" si="0"/>
        <v>2</v>
      </c>
      <c r="J61" s="6" t="s">
        <v>2078</v>
      </c>
      <c r="K61" s="36" t="str">
        <f t="shared" si="1"/>
        <v>2</v>
      </c>
      <c r="L61" s="6">
        <v>100</v>
      </c>
      <c r="M61" s="6" t="s">
        <v>2052</v>
      </c>
      <c r="N61" s="36" t="str">
        <f t="shared" si="2"/>
        <v>19</v>
      </c>
      <c r="O61" s="36" t="s">
        <v>2093</v>
      </c>
      <c r="P61" s="6" t="str">
        <f t="shared" si="3"/>
        <v>2</v>
      </c>
      <c r="Q61" s="6">
        <v>90</v>
      </c>
      <c r="R61" s="6" t="b">
        <v>0</v>
      </c>
      <c r="S61" s="6" t="s">
        <v>2034</v>
      </c>
      <c r="T61" s="36" t="str">
        <f t="shared" si="4"/>
        <v>0</v>
      </c>
      <c r="U61" s="6">
        <v>0</v>
      </c>
      <c r="V61" s="6" t="s">
        <v>2286</v>
      </c>
      <c r="W61" s="32" t="str">
        <f t="shared" si="5"/>
        <v>1</v>
      </c>
      <c r="X61" s="5" t="s">
        <v>2034</v>
      </c>
      <c r="Y61" s="32" t="str">
        <f t="shared" si="6"/>
        <v>0</v>
      </c>
      <c r="Z61" s="5">
        <v>0</v>
      </c>
      <c r="AA61" s="5" t="b">
        <v>1</v>
      </c>
      <c r="AB61" s="6"/>
      <c r="AC61" s="36" t="str">
        <f t="shared" si="57"/>
        <v/>
      </c>
      <c r="AD61" s="6"/>
      <c r="AE61" s="36" t="str">
        <f t="shared" si="7"/>
        <v/>
      </c>
      <c r="AF61" s="6"/>
      <c r="AG61" s="36" t="str">
        <f t="shared" si="8"/>
        <v/>
      </c>
      <c r="AH61" s="6"/>
      <c r="AI61" s="6"/>
      <c r="AJ61" s="36" t="str">
        <f t="shared" si="9"/>
        <v/>
      </c>
      <c r="AK61" s="36"/>
      <c r="AL61" s="6" t="str">
        <f t="shared" si="10"/>
        <v/>
      </c>
      <c r="AM61" s="6"/>
      <c r="AN61" s="6"/>
      <c r="AO61" s="6"/>
      <c r="AP61" s="36" t="str">
        <f t="shared" si="11"/>
        <v/>
      </c>
      <c r="AQ61" s="6"/>
      <c r="AR61" s="6"/>
      <c r="AS61" s="32" t="str">
        <f t="shared" si="12"/>
        <v/>
      </c>
      <c r="AT61" s="5"/>
      <c r="AU61" s="32" t="str">
        <f t="shared" si="13"/>
        <v/>
      </c>
      <c r="AV61" s="5"/>
      <c r="AW61" s="5"/>
      <c r="AX61" s="5"/>
      <c r="AY61" s="6"/>
      <c r="AZ61" s="36" t="str">
        <f t="shared" si="58"/>
        <v/>
      </c>
      <c r="BA61" s="6"/>
      <c r="BB61" s="36" t="str">
        <f t="shared" si="14"/>
        <v/>
      </c>
      <c r="BC61" s="36"/>
      <c r="BD61" s="6"/>
      <c r="BE61" s="36" t="str">
        <f t="shared" si="15"/>
        <v/>
      </c>
      <c r="BF61" s="36"/>
      <c r="BG61" s="6"/>
      <c r="BH61" s="6"/>
      <c r="BI61" s="36" t="str">
        <f t="shared" si="16"/>
        <v/>
      </c>
      <c r="BJ61" s="36"/>
      <c r="BK61" s="6" t="str">
        <f t="shared" si="17"/>
        <v/>
      </c>
      <c r="BL61" s="6"/>
      <c r="BM61" s="6"/>
      <c r="BN61" s="6"/>
      <c r="BO61" s="36" t="str">
        <f t="shared" si="18"/>
        <v/>
      </c>
      <c r="BP61" s="6"/>
      <c r="BQ61" s="6"/>
      <c r="BR61" s="32" t="str">
        <f t="shared" si="19"/>
        <v/>
      </c>
      <c r="BS61" s="5"/>
      <c r="BT61" s="32" t="str">
        <f t="shared" si="20"/>
        <v/>
      </c>
      <c r="BU61" s="5"/>
      <c r="BV61" s="5"/>
      <c r="BW61" s="5"/>
      <c r="BX61" s="6"/>
      <c r="BY61" s="36" t="str">
        <f t="shared" si="59"/>
        <v/>
      </c>
      <c r="BZ61" s="6"/>
      <c r="CA61" s="36" t="str">
        <f t="shared" si="21"/>
        <v/>
      </c>
      <c r="CB61" s="6"/>
      <c r="CC61" s="36" t="str">
        <f t="shared" si="22"/>
        <v/>
      </c>
      <c r="CD61" s="6"/>
      <c r="CE61" s="6"/>
      <c r="CF61" s="36" t="str">
        <f t="shared" si="23"/>
        <v/>
      </c>
      <c r="CG61" s="36"/>
      <c r="CH61" s="6" t="str">
        <f t="shared" si="24"/>
        <v/>
      </c>
      <c r="CI61" s="6"/>
      <c r="CJ61" s="6"/>
      <c r="CK61" s="6"/>
      <c r="CL61" s="36" t="str">
        <f t="shared" si="25"/>
        <v/>
      </c>
      <c r="CM61" s="6"/>
      <c r="CN61" s="6"/>
      <c r="CO61" s="32" t="str">
        <f t="shared" si="26"/>
        <v/>
      </c>
      <c r="CP61" s="5"/>
      <c r="CQ61" s="32" t="str">
        <f t="shared" si="27"/>
        <v/>
      </c>
      <c r="CR61" s="5"/>
      <c r="CS61" s="5"/>
      <c r="CT61" s="6"/>
      <c r="CU61" s="36" t="str">
        <f t="shared" si="60"/>
        <v/>
      </c>
      <c r="CV61" s="6"/>
      <c r="CW61" s="36" t="str">
        <f t="shared" si="28"/>
        <v/>
      </c>
      <c r="CX61" s="6"/>
      <c r="CY61" s="36" t="str">
        <f t="shared" si="29"/>
        <v/>
      </c>
      <c r="CZ61" s="6"/>
      <c r="DA61" s="6"/>
      <c r="DB61" s="36" t="str">
        <f t="shared" si="30"/>
        <v/>
      </c>
      <c r="DC61" s="36"/>
      <c r="DD61" s="6" t="str">
        <f t="shared" si="31"/>
        <v/>
      </c>
      <c r="DE61" s="6"/>
      <c r="DF61" s="6"/>
      <c r="DG61" s="6"/>
      <c r="DH61" s="36" t="str">
        <f t="shared" si="32"/>
        <v/>
      </c>
      <c r="DI61" s="6"/>
      <c r="DJ61" s="6"/>
      <c r="DK61" s="32" t="str">
        <f t="shared" si="33"/>
        <v/>
      </c>
      <c r="DL61" s="5"/>
      <c r="DM61" s="32" t="str">
        <f t="shared" si="34"/>
        <v/>
      </c>
      <c r="DN61" s="5"/>
      <c r="DO61" s="5"/>
      <c r="DP61" s="6"/>
      <c r="DQ61" s="36" t="str">
        <f t="shared" si="61"/>
        <v/>
      </c>
      <c r="DR61" s="6"/>
      <c r="DS61" s="36" t="str">
        <f t="shared" si="35"/>
        <v/>
      </c>
      <c r="DT61" s="6"/>
      <c r="DU61" s="36" t="str">
        <f t="shared" si="36"/>
        <v/>
      </c>
      <c r="DV61" s="6"/>
      <c r="DW61" s="6"/>
      <c r="DX61" s="36" t="str">
        <f t="shared" si="37"/>
        <v/>
      </c>
      <c r="DY61" s="36"/>
      <c r="DZ61" s="6" t="str">
        <f t="shared" si="38"/>
        <v/>
      </c>
      <c r="EA61" s="6"/>
      <c r="EB61" s="6"/>
      <c r="EC61" s="6"/>
      <c r="ED61" s="36" t="str">
        <f t="shared" si="39"/>
        <v/>
      </c>
      <c r="EE61" s="6"/>
      <c r="EF61" s="6"/>
      <c r="EG61" s="32" t="str">
        <f t="shared" si="40"/>
        <v/>
      </c>
      <c r="EH61" s="5"/>
      <c r="EI61" s="32" t="str">
        <f t="shared" si="41"/>
        <v/>
      </c>
      <c r="EJ61" s="5"/>
      <c r="EK61" s="5"/>
      <c r="EL61" s="6"/>
      <c r="EM61" s="36" t="str">
        <f t="shared" si="62"/>
        <v/>
      </c>
      <c r="EN61" s="6"/>
      <c r="EO61" s="36" t="str">
        <f t="shared" si="42"/>
        <v/>
      </c>
      <c r="EP61" s="6"/>
      <c r="EQ61" s="36" t="str">
        <f t="shared" si="43"/>
        <v/>
      </c>
      <c r="ER61" s="6"/>
      <c r="ES61" s="6"/>
      <c r="ET61" s="36" t="str">
        <f t="shared" si="44"/>
        <v/>
      </c>
      <c r="EU61" s="36"/>
      <c r="EV61" s="6" t="str">
        <f t="shared" si="45"/>
        <v/>
      </c>
      <c r="EW61" s="6"/>
      <c r="EX61" s="6"/>
      <c r="EY61" s="6"/>
      <c r="EZ61" s="36" t="str">
        <f t="shared" si="46"/>
        <v/>
      </c>
      <c r="FA61" s="6"/>
      <c r="FB61" s="6"/>
      <c r="FC61" s="32" t="str">
        <f t="shared" si="47"/>
        <v/>
      </c>
      <c r="FD61" s="5"/>
      <c r="FE61" s="32" t="str">
        <f t="shared" si="48"/>
        <v/>
      </c>
      <c r="FF61" s="5"/>
      <c r="FG61" s="5"/>
      <c r="FH61" s="6"/>
      <c r="FI61" s="36" t="str">
        <f t="shared" si="63"/>
        <v/>
      </c>
      <c r="FJ61" s="6"/>
      <c r="FK61" s="36" t="str">
        <f t="shared" si="49"/>
        <v/>
      </c>
      <c r="FL61" s="6"/>
      <c r="FM61" s="36" t="str">
        <f t="shared" si="50"/>
        <v/>
      </c>
      <c r="FN61" s="6"/>
      <c r="FO61" s="6"/>
      <c r="FP61" s="36" t="str">
        <f t="shared" si="51"/>
        <v/>
      </c>
      <c r="FQ61" s="36"/>
      <c r="FR61" s="6" t="str">
        <f t="shared" si="52"/>
        <v/>
      </c>
      <c r="FS61" s="6"/>
      <c r="FT61" s="6"/>
      <c r="FU61" s="6"/>
      <c r="FV61" s="36" t="str">
        <f t="shared" si="53"/>
        <v/>
      </c>
      <c r="FW61" s="6"/>
      <c r="FX61" s="6"/>
      <c r="FY61" s="32" t="str">
        <f t="shared" si="54"/>
        <v/>
      </c>
      <c r="FZ61" s="5"/>
      <c r="GA61" s="32" t="str">
        <f t="shared" si="55"/>
        <v/>
      </c>
      <c r="GB61" s="5"/>
      <c r="GC61" s="5"/>
      <c r="GD61" s="6"/>
      <c r="GE61" s="36"/>
      <c r="GF61" s="6"/>
      <c r="GG61" s="36"/>
      <c r="GH61" s="6"/>
      <c r="GI61" s="6"/>
      <c r="GJ61" s="36"/>
      <c r="GK61" s="36"/>
      <c r="GL61" s="6"/>
      <c r="GM61" s="6"/>
      <c r="GN61" s="6"/>
      <c r="GO61" s="6"/>
      <c r="GP61" s="36"/>
      <c r="GQ61" s="6"/>
      <c r="GR61" s="6"/>
      <c r="GS61" s="32"/>
      <c r="GT61" s="5"/>
      <c r="GU61" s="32"/>
      <c r="GV61" s="5"/>
      <c r="GW61" s="5"/>
      <c r="GX61" s="5"/>
      <c r="GY61" s="6"/>
      <c r="GZ61" s="6"/>
      <c r="HA61" s="6"/>
      <c r="HB61" s="5"/>
      <c r="HC61" s="5"/>
      <c r="HD61" s="5"/>
      <c r="HE61" s="6"/>
      <c r="HF61" s="6"/>
      <c r="HG61" s="6"/>
      <c r="HH61" s="5"/>
      <c r="HI61" s="5"/>
      <c r="HJ61" s="5"/>
      <c r="HK61" s="5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</row>
    <row r="62" spans="1:240" ht="18.75" customHeight="1">
      <c r="A62" s="8"/>
      <c r="B62" s="7">
        <v>260002</v>
      </c>
      <c r="C62" s="7" t="s">
        <v>1348</v>
      </c>
      <c r="D62" s="10" t="s">
        <v>1981</v>
      </c>
      <c r="E62" s="6">
        <v>2</v>
      </c>
      <c r="F62" s="6" t="s">
        <v>2086</v>
      </c>
      <c r="G62" s="36" t="str">
        <f t="shared" si="56"/>
        <v>1</v>
      </c>
      <c r="H62" s="6" t="s">
        <v>2078</v>
      </c>
      <c r="I62" s="36" t="str">
        <f t="shared" si="0"/>
        <v>2</v>
      </c>
      <c r="J62" s="6" t="s">
        <v>2078</v>
      </c>
      <c r="K62" s="36" t="str">
        <f t="shared" si="1"/>
        <v>2</v>
      </c>
      <c r="L62" s="6">
        <v>100</v>
      </c>
      <c r="M62" s="6" t="s">
        <v>2052</v>
      </c>
      <c r="N62" s="36" t="str">
        <f t="shared" si="2"/>
        <v>19</v>
      </c>
      <c r="O62" s="36" t="s">
        <v>2093</v>
      </c>
      <c r="P62" s="6" t="str">
        <f t="shared" si="3"/>
        <v>2</v>
      </c>
      <c r="Q62" s="6">
        <v>110</v>
      </c>
      <c r="R62" s="6" t="b">
        <v>0</v>
      </c>
      <c r="S62" s="6" t="s">
        <v>2034</v>
      </c>
      <c r="T62" s="36" t="str">
        <f t="shared" si="4"/>
        <v>0</v>
      </c>
      <c r="U62" s="6">
        <v>0</v>
      </c>
      <c r="V62" s="6" t="s">
        <v>2286</v>
      </c>
      <c r="W62" s="32" t="str">
        <f t="shared" si="5"/>
        <v>1</v>
      </c>
      <c r="X62" s="5" t="s">
        <v>2034</v>
      </c>
      <c r="Y62" s="32" t="str">
        <f t="shared" si="6"/>
        <v>0</v>
      </c>
      <c r="Z62" s="5">
        <v>0</v>
      </c>
      <c r="AA62" s="5" t="b">
        <v>1</v>
      </c>
      <c r="AB62" s="6" t="s">
        <v>2088</v>
      </c>
      <c r="AC62" s="36" t="str">
        <f t="shared" si="57"/>
        <v>3</v>
      </c>
      <c r="AD62" s="6" t="s">
        <v>2078</v>
      </c>
      <c r="AE62" s="36" t="str">
        <f t="shared" si="7"/>
        <v>2</v>
      </c>
      <c r="AF62" s="6" t="s">
        <v>2078</v>
      </c>
      <c r="AG62" s="36" t="str">
        <f t="shared" si="8"/>
        <v>2</v>
      </c>
      <c r="AH62" s="6">
        <v>100</v>
      </c>
      <c r="AI62" s="6" t="s">
        <v>2063</v>
      </c>
      <c r="AJ62" s="36" t="str">
        <f t="shared" si="9"/>
        <v>30</v>
      </c>
      <c r="AK62" s="36" t="s">
        <v>2034</v>
      </c>
      <c r="AL62" s="6" t="str">
        <f t="shared" si="10"/>
        <v>0</v>
      </c>
      <c r="AM62" s="6">
        <v>13</v>
      </c>
      <c r="AN62" s="6" t="b">
        <v>0</v>
      </c>
      <c r="AO62" s="6" t="s">
        <v>2034</v>
      </c>
      <c r="AP62" s="36" t="str">
        <f t="shared" si="11"/>
        <v>0</v>
      </c>
      <c r="AQ62" s="6">
        <v>0</v>
      </c>
      <c r="AR62" s="6" t="s">
        <v>2034</v>
      </c>
      <c r="AS62" s="32" t="str">
        <f t="shared" si="12"/>
        <v>0</v>
      </c>
      <c r="AT62" s="5" t="s">
        <v>2303</v>
      </c>
      <c r="AU62" s="32" t="str">
        <f t="shared" si="13"/>
        <v>22</v>
      </c>
      <c r="AV62" s="5">
        <v>2</v>
      </c>
      <c r="AW62" s="5"/>
      <c r="AX62" s="5" t="b">
        <v>1</v>
      </c>
      <c r="AY62" s="6"/>
      <c r="AZ62" s="36" t="str">
        <f t="shared" si="58"/>
        <v/>
      </c>
      <c r="BA62" s="6"/>
      <c r="BB62" s="36" t="str">
        <f t="shared" si="14"/>
        <v/>
      </c>
      <c r="BC62" s="36"/>
      <c r="BD62" s="6"/>
      <c r="BE62" s="36" t="str">
        <f t="shared" si="15"/>
        <v/>
      </c>
      <c r="BF62" s="36"/>
      <c r="BG62" s="6"/>
      <c r="BH62" s="6"/>
      <c r="BI62" s="36" t="str">
        <f t="shared" si="16"/>
        <v/>
      </c>
      <c r="BJ62" s="36"/>
      <c r="BK62" s="6" t="str">
        <f t="shared" si="17"/>
        <v/>
      </c>
      <c r="BL62" s="6"/>
      <c r="BM62" s="6"/>
      <c r="BN62" s="6"/>
      <c r="BO62" s="36" t="str">
        <f t="shared" si="18"/>
        <v/>
      </c>
      <c r="BP62" s="6"/>
      <c r="BQ62" s="6"/>
      <c r="BR62" s="32" t="str">
        <f t="shared" si="19"/>
        <v/>
      </c>
      <c r="BS62" s="5"/>
      <c r="BT62" s="32" t="str">
        <f t="shared" si="20"/>
        <v/>
      </c>
      <c r="BU62" s="5"/>
      <c r="BV62" s="5"/>
      <c r="BW62" s="5"/>
      <c r="BX62" s="6"/>
      <c r="BY62" s="36" t="str">
        <f t="shared" si="59"/>
        <v/>
      </c>
      <c r="BZ62" s="6"/>
      <c r="CA62" s="36" t="str">
        <f t="shared" si="21"/>
        <v/>
      </c>
      <c r="CB62" s="6"/>
      <c r="CC62" s="36" t="str">
        <f t="shared" si="22"/>
        <v/>
      </c>
      <c r="CD62" s="6"/>
      <c r="CE62" s="6"/>
      <c r="CF62" s="36" t="str">
        <f t="shared" si="23"/>
        <v/>
      </c>
      <c r="CG62" s="36"/>
      <c r="CH62" s="6" t="str">
        <f t="shared" si="24"/>
        <v/>
      </c>
      <c r="CI62" s="6"/>
      <c r="CJ62" s="6"/>
      <c r="CK62" s="6"/>
      <c r="CL62" s="36" t="str">
        <f t="shared" si="25"/>
        <v/>
      </c>
      <c r="CM62" s="6"/>
      <c r="CN62" s="6"/>
      <c r="CO62" s="32" t="str">
        <f t="shared" si="26"/>
        <v/>
      </c>
      <c r="CP62" s="5"/>
      <c r="CQ62" s="32" t="str">
        <f t="shared" si="27"/>
        <v/>
      </c>
      <c r="CR62" s="5"/>
      <c r="CS62" s="5"/>
      <c r="CT62" s="6"/>
      <c r="CU62" s="36" t="str">
        <f t="shared" si="60"/>
        <v/>
      </c>
      <c r="CV62" s="6"/>
      <c r="CW62" s="36" t="str">
        <f t="shared" si="28"/>
        <v/>
      </c>
      <c r="CX62" s="6"/>
      <c r="CY62" s="36" t="str">
        <f t="shared" si="29"/>
        <v/>
      </c>
      <c r="CZ62" s="6"/>
      <c r="DA62" s="6"/>
      <c r="DB62" s="36" t="str">
        <f t="shared" si="30"/>
        <v/>
      </c>
      <c r="DC62" s="36"/>
      <c r="DD62" s="6" t="str">
        <f t="shared" si="31"/>
        <v/>
      </c>
      <c r="DE62" s="6"/>
      <c r="DF62" s="6"/>
      <c r="DG62" s="6"/>
      <c r="DH62" s="36" t="str">
        <f t="shared" si="32"/>
        <v/>
      </c>
      <c r="DI62" s="6"/>
      <c r="DJ62" s="6"/>
      <c r="DK62" s="32" t="str">
        <f t="shared" si="33"/>
        <v/>
      </c>
      <c r="DL62" s="5"/>
      <c r="DM62" s="32" t="str">
        <f t="shared" si="34"/>
        <v/>
      </c>
      <c r="DN62" s="5"/>
      <c r="DO62" s="5"/>
      <c r="DP62" s="6"/>
      <c r="DQ62" s="36" t="str">
        <f t="shared" si="61"/>
        <v/>
      </c>
      <c r="DR62" s="6"/>
      <c r="DS62" s="36" t="str">
        <f t="shared" si="35"/>
        <v/>
      </c>
      <c r="DT62" s="6"/>
      <c r="DU62" s="36" t="str">
        <f t="shared" si="36"/>
        <v/>
      </c>
      <c r="DV62" s="6"/>
      <c r="DW62" s="6"/>
      <c r="DX62" s="36" t="str">
        <f t="shared" si="37"/>
        <v/>
      </c>
      <c r="DY62" s="36"/>
      <c r="DZ62" s="6" t="str">
        <f t="shared" si="38"/>
        <v/>
      </c>
      <c r="EA62" s="6"/>
      <c r="EB62" s="6"/>
      <c r="EC62" s="6"/>
      <c r="ED62" s="36" t="str">
        <f t="shared" si="39"/>
        <v/>
      </c>
      <c r="EE62" s="6"/>
      <c r="EF62" s="6"/>
      <c r="EG62" s="32" t="str">
        <f t="shared" si="40"/>
        <v/>
      </c>
      <c r="EH62" s="5"/>
      <c r="EI62" s="32" t="str">
        <f t="shared" si="41"/>
        <v/>
      </c>
      <c r="EJ62" s="5"/>
      <c r="EK62" s="5"/>
      <c r="EL62" s="6"/>
      <c r="EM62" s="36" t="str">
        <f t="shared" si="62"/>
        <v/>
      </c>
      <c r="EN62" s="6"/>
      <c r="EO62" s="36" t="str">
        <f t="shared" si="42"/>
        <v/>
      </c>
      <c r="EP62" s="6"/>
      <c r="EQ62" s="36" t="str">
        <f t="shared" si="43"/>
        <v/>
      </c>
      <c r="ER62" s="6"/>
      <c r="ES62" s="6"/>
      <c r="ET62" s="36" t="str">
        <f t="shared" si="44"/>
        <v/>
      </c>
      <c r="EU62" s="36"/>
      <c r="EV62" s="6" t="str">
        <f t="shared" si="45"/>
        <v/>
      </c>
      <c r="EW62" s="6"/>
      <c r="EX62" s="6"/>
      <c r="EY62" s="6"/>
      <c r="EZ62" s="36" t="str">
        <f t="shared" si="46"/>
        <v/>
      </c>
      <c r="FA62" s="6"/>
      <c r="FB62" s="6"/>
      <c r="FC62" s="32" t="str">
        <f t="shared" si="47"/>
        <v/>
      </c>
      <c r="FD62" s="5"/>
      <c r="FE62" s="32" t="str">
        <f t="shared" si="48"/>
        <v/>
      </c>
      <c r="FF62" s="5"/>
      <c r="FG62" s="5"/>
      <c r="FH62" s="6"/>
      <c r="FI62" s="36" t="str">
        <f t="shared" si="63"/>
        <v/>
      </c>
      <c r="FJ62" s="6"/>
      <c r="FK62" s="36" t="str">
        <f t="shared" si="49"/>
        <v/>
      </c>
      <c r="FL62" s="6"/>
      <c r="FM62" s="36" t="str">
        <f t="shared" si="50"/>
        <v/>
      </c>
      <c r="FN62" s="6"/>
      <c r="FO62" s="6"/>
      <c r="FP62" s="36" t="str">
        <f t="shared" si="51"/>
        <v/>
      </c>
      <c r="FQ62" s="36"/>
      <c r="FR62" s="6" t="str">
        <f t="shared" si="52"/>
        <v/>
      </c>
      <c r="FS62" s="6"/>
      <c r="FT62" s="6"/>
      <c r="FU62" s="6"/>
      <c r="FV62" s="36" t="str">
        <f t="shared" si="53"/>
        <v/>
      </c>
      <c r="FW62" s="6"/>
      <c r="FX62" s="6"/>
      <c r="FY62" s="32" t="str">
        <f t="shared" si="54"/>
        <v/>
      </c>
      <c r="FZ62" s="5"/>
      <c r="GA62" s="32" t="str">
        <f t="shared" si="55"/>
        <v/>
      </c>
      <c r="GB62" s="5"/>
      <c r="GC62" s="5"/>
      <c r="GD62" s="6"/>
      <c r="GE62" s="36"/>
      <c r="GF62" s="6"/>
      <c r="GG62" s="36"/>
      <c r="GH62" s="6"/>
      <c r="GI62" s="6"/>
      <c r="GJ62" s="36"/>
      <c r="GK62" s="36"/>
      <c r="GL62" s="6"/>
      <c r="GM62" s="6"/>
      <c r="GN62" s="6"/>
      <c r="GO62" s="6"/>
      <c r="GP62" s="36"/>
      <c r="GQ62" s="6"/>
      <c r="GR62" s="6"/>
      <c r="GS62" s="32"/>
      <c r="GT62" s="5"/>
      <c r="GU62" s="32"/>
      <c r="GV62" s="5"/>
      <c r="GW62" s="5"/>
      <c r="GX62" s="5"/>
      <c r="GY62" s="6"/>
      <c r="GZ62" s="6"/>
      <c r="HA62" s="6"/>
      <c r="HB62" s="5"/>
      <c r="HC62" s="5"/>
      <c r="HD62" s="5"/>
      <c r="HE62" s="6"/>
      <c r="HF62" s="6"/>
      <c r="HG62" s="6"/>
      <c r="HH62" s="5"/>
      <c r="HI62" s="5"/>
      <c r="HJ62" s="5"/>
      <c r="HK62" s="5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</row>
    <row r="63" spans="1:240" ht="18.75" customHeight="1">
      <c r="A63" s="8"/>
      <c r="B63" s="5">
        <v>270001</v>
      </c>
      <c r="C63" s="7" t="s">
        <v>428</v>
      </c>
      <c r="D63" s="10" t="s">
        <v>1982</v>
      </c>
      <c r="E63" s="7">
        <v>2</v>
      </c>
      <c r="F63" s="6" t="s">
        <v>2086</v>
      </c>
      <c r="G63" s="36" t="str">
        <f t="shared" si="56"/>
        <v>1</v>
      </c>
      <c r="H63" s="6" t="s">
        <v>2078</v>
      </c>
      <c r="I63" s="36" t="str">
        <f t="shared" si="0"/>
        <v>2</v>
      </c>
      <c r="J63" s="6" t="s">
        <v>2078</v>
      </c>
      <c r="K63" s="36" t="str">
        <f t="shared" si="1"/>
        <v>2</v>
      </c>
      <c r="L63" s="6">
        <v>100</v>
      </c>
      <c r="M63" s="6" t="s">
        <v>2037</v>
      </c>
      <c r="N63" s="36" t="str">
        <f t="shared" si="2"/>
        <v>3</v>
      </c>
      <c r="O63" s="36" t="s">
        <v>2093</v>
      </c>
      <c r="P63" s="6" t="str">
        <f t="shared" si="3"/>
        <v>2</v>
      </c>
      <c r="Q63" s="7">
        <v>51</v>
      </c>
      <c r="R63" s="6" t="b">
        <v>0</v>
      </c>
      <c r="S63" s="6" t="s">
        <v>2034</v>
      </c>
      <c r="T63" s="36" t="str">
        <f t="shared" si="4"/>
        <v>0</v>
      </c>
      <c r="U63" s="6">
        <v>0</v>
      </c>
      <c r="V63" s="6" t="s">
        <v>2286</v>
      </c>
      <c r="W63" s="32" t="str">
        <f t="shared" si="5"/>
        <v>1</v>
      </c>
      <c r="X63" s="5" t="s">
        <v>2034</v>
      </c>
      <c r="Y63" s="32" t="str">
        <f t="shared" si="6"/>
        <v>0</v>
      </c>
      <c r="Z63" s="7">
        <v>0</v>
      </c>
      <c r="AA63" s="5" t="b">
        <v>1</v>
      </c>
      <c r="AB63" s="6"/>
      <c r="AC63" s="36" t="str">
        <f t="shared" si="57"/>
        <v/>
      </c>
      <c r="AD63" s="6"/>
      <c r="AE63" s="36" t="str">
        <f t="shared" si="7"/>
        <v/>
      </c>
      <c r="AF63" s="6"/>
      <c r="AG63" s="36" t="str">
        <f t="shared" si="8"/>
        <v/>
      </c>
      <c r="AH63" s="6"/>
      <c r="AI63" s="6"/>
      <c r="AJ63" s="36" t="str">
        <f t="shared" si="9"/>
        <v/>
      </c>
      <c r="AK63" s="36"/>
      <c r="AL63" s="6" t="str">
        <f t="shared" si="10"/>
        <v/>
      </c>
      <c r="AM63" s="7"/>
      <c r="AN63" s="6"/>
      <c r="AO63" s="6"/>
      <c r="AP63" s="36" t="str">
        <f t="shared" si="11"/>
        <v/>
      </c>
      <c r="AQ63" s="6"/>
      <c r="AR63" s="6"/>
      <c r="AS63" s="32" t="str">
        <f t="shared" si="12"/>
        <v/>
      </c>
      <c r="AT63" s="5"/>
      <c r="AU63" s="32" t="str">
        <f t="shared" si="13"/>
        <v/>
      </c>
      <c r="AV63" s="7"/>
      <c r="AW63" s="7"/>
      <c r="AX63" s="5"/>
      <c r="AY63" s="6"/>
      <c r="AZ63" s="36" t="str">
        <f t="shared" si="58"/>
        <v/>
      </c>
      <c r="BA63" s="6"/>
      <c r="BB63" s="36" t="str">
        <f t="shared" si="14"/>
        <v/>
      </c>
      <c r="BC63" s="36"/>
      <c r="BD63" s="6"/>
      <c r="BE63" s="36" t="str">
        <f t="shared" si="15"/>
        <v/>
      </c>
      <c r="BF63" s="36"/>
      <c r="BG63" s="6"/>
      <c r="BH63" s="6"/>
      <c r="BI63" s="36" t="str">
        <f t="shared" si="16"/>
        <v/>
      </c>
      <c r="BJ63" s="36"/>
      <c r="BK63" s="6" t="str">
        <f t="shared" si="17"/>
        <v/>
      </c>
      <c r="BL63" s="7"/>
      <c r="BM63" s="6"/>
      <c r="BN63" s="6"/>
      <c r="BO63" s="36" t="str">
        <f t="shared" si="18"/>
        <v/>
      </c>
      <c r="BP63" s="6"/>
      <c r="BQ63" s="6"/>
      <c r="BR63" s="32" t="str">
        <f t="shared" si="19"/>
        <v/>
      </c>
      <c r="BS63" s="5"/>
      <c r="BT63" s="32" t="str">
        <f t="shared" si="20"/>
        <v/>
      </c>
      <c r="BU63" s="7"/>
      <c r="BV63" s="7"/>
      <c r="BW63" s="5"/>
      <c r="BX63" s="6"/>
      <c r="BY63" s="36" t="str">
        <f t="shared" si="59"/>
        <v/>
      </c>
      <c r="BZ63" s="6"/>
      <c r="CA63" s="36" t="str">
        <f t="shared" si="21"/>
        <v/>
      </c>
      <c r="CB63" s="6"/>
      <c r="CC63" s="36" t="str">
        <f t="shared" si="22"/>
        <v/>
      </c>
      <c r="CD63" s="6"/>
      <c r="CE63" s="6"/>
      <c r="CF63" s="36" t="str">
        <f t="shared" si="23"/>
        <v/>
      </c>
      <c r="CG63" s="36"/>
      <c r="CH63" s="6" t="str">
        <f t="shared" si="24"/>
        <v/>
      </c>
      <c r="CI63" s="7"/>
      <c r="CJ63" s="6"/>
      <c r="CK63" s="6"/>
      <c r="CL63" s="36" t="str">
        <f t="shared" si="25"/>
        <v/>
      </c>
      <c r="CM63" s="6"/>
      <c r="CN63" s="6"/>
      <c r="CO63" s="32" t="str">
        <f t="shared" si="26"/>
        <v/>
      </c>
      <c r="CP63" s="5"/>
      <c r="CQ63" s="32" t="str">
        <f t="shared" si="27"/>
        <v/>
      </c>
      <c r="CR63" s="7"/>
      <c r="CS63" s="5"/>
      <c r="CT63" s="6"/>
      <c r="CU63" s="36" t="str">
        <f t="shared" si="60"/>
        <v/>
      </c>
      <c r="CV63" s="6"/>
      <c r="CW63" s="36" t="str">
        <f t="shared" si="28"/>
        <v/>
      </c>
      <c r="CX63" s="6"/>
      <c r="CY63" s="36" t="str">
        <f t="shared" si="29"/>
        <v/>
      </c>
      <c r="CZ63" s="6"/>
      <c r="DA63" s="6"/>
      <c r="DB63" s="36" t="str">
        <f t="shared" si="30"/>
        <v/>
      </c>
      <c r="DC63" s="36"/>
      <c r="DD63" s="6" t="str">
        <f t="shared" si="31"/>
        <v/>
      </c>
      <c r="DE63" s="7"/>
      <c r="DF63" s="6"/>
      <c r="DG63" s="6"/>
      <c r="DH63" s="36" t="str">
        <f t="shared" si="32"/>
        <v/>
      </c>
      <c r="DI63" s="6"/>
      <c r="DJ63" s="6"/>
      <c r="DK63" s="32" t="str">
        <f t="shared" si="33"/>
        <v/>
      </c>
      <c r="DL63" s="5"/>
      <c r="DM63" s="32" t="str">
        <f t="shared" si="34"/>
        <v/>
      </c>
      <c r="DN63" s="7"/>
      <c r="DO63" s="5"/>
      <c r="DP63" s="6"/>
      <c r="DQ63" s="36" t="str">
        <f t="shared" si="61"/>
        <v/>
      </c>
      <c r="DR63" s="6"/>
      <c r="DS63" s="36" t="str">
        <f t="shared" si="35"/>
        <v/>
      </c>
      <c r="DT63" s="6"/>
      <c r="DU63" s="36" t="str">
        <f t="shared" si="36"/>
        <v/>
      </c>
      <c r="DV63" s="6"/>
      <c r="DW63" s="6"/>
      <c r="DX63" s="36" t="str">
        <f t="shared" si="37"/>
        <v/>
      </c>
      <c r="DY63" s="36"/>
      <c r="DZ63" s="6" t="str">
        <f t="shared" si="38"/>
        <v/>
      </c>
      <c r="EA63" s="7"/>
      <c r="EB63" s="6"/>
      <c r="EC63" s="6"/>
      <c r="ED63" s="36" t="str">
        <f t="shared" si="39"/>
        <v/>
      </c>
      <c r="EE63" s="6"/>
      <c r="EF63" s="6"/>
      <c r="EG63" s="32" t="str">
        <f t="shared" si="40"/>
        <v/>
      </c>
      <c r="EH63" s="5"/>
      <c r="EI63" s="32" t="str">
        <f t="shared" si="41"/>
        <v/>
      </c>
      <c r="EJ63" s="7"/>
      <c r="EK63" s="5"/>
      <c r="EL63" s="6"/>
      <c r="EM63" s="36" t="str">
        <f t="shared" si="62"/>
        <v/>
      </c>
      <c r="EN63" s="6"/>
      <c r="EO63" s="36" t="str">
        <f t="shared" si="42"/>
        <v/>
      </c>
      <c r="EP63" s="6"/>
      <c r="EQ63" s="36" t="str">
        <f t="shared" si="43"/>
        <v/>
      </c>
      <c r="ER63" s="6"/>
      <c r="ES63" s="6"/>
      <c r="ET63" s="36" t="str">
        <f t="shared" si="44"/>
        <v/>
      </c>
      <c r="EU63" s="36"/>
      <c r="EV63" s="6" t="str">
        <f t="shared" si="45"/>
        <v/>
      </c>
      <c r="EW63" s="7"/>
      <c r="EX63" s="6"/>
      <c r="EY63" s="6"/>
      <c r="EZ63" s="36" t="str">
        <f t="shared" si="46"/>
        <v/>
      </c>
      <c r="FA63" s="6"/>
      <c r="FB63" s="6"/>
      <c r="FC63" s="32" t="str">
        <f t="shared" si="47"/>
        <v/>
      </c>
      <c r="FD63" s="5"/>
      <c r="FE63" s="32" t="str">
        <f t="shared" si="48"/>
        <v/>
      </c>
      <c r="FF63" s="7"/>
      <c r="FG63" s="5"/>
      <c r="FH63" s="6"/>
      <c r="FI63" s="36" t="str">
        <f t="shared" si="63"/>
        <v/>
      </c>
      <c r="FJ63" s="6"/>
      <c r="FK63" s="36" t="str">
        <f t="shared" si="49"/>
        <v/>
      </c>
      <c r="FL63" s="6"/>
      <c r="FM63" s="36" t="str">
        <f t="shared" si="50"/>
        <v/>
      </c>
      <c r="FN63" s="6"/>
      <c r="FO63" s="6"/>
      <c r="FP63" s="36" t="str">
        <f t="shared" si="51"/>
        <v/>
      </c>
      <c r="FQ63" s="36"/>
      <c r="FR63" s="6" t="str">
        <f t="shared" si="52"/>
        <v/>
      </c>
      <c r="FS63" s="7"/>
      <c r="FT63" s="6"/>
      <c r="FU63" s="6"/>
      <c r="FV63" s="36" t="str">
        <f t="shared" si="53"/>
        <v/>
      </c>
      <c r="FW63" s="6"/>
      <c r="FX63" s="6"/>
      <c r="FY63" s="32" t="str">
        <f t="shared" si="54"/>
        <v/>
      </c>
      <c r="FZ63" s="5"/>
      <c r="GA63" s="32" t="str">
        <f t="shared" si="55"/>
        <v/>
      </c>
      <c r="GB63" s="7"/>
      <c r="GC63" s="5"/>
      <c r="GD63" s="6"/>
      <c r="GE63" s="36"/>
      <c r="GF63" s="6"/>
      <c r="GG63" s="36"/>
      <c r="GH63" s="6"/>
      <c r="GI63" s="6"/>
      <c r="GJ63" s="36"/>
      <c r="GK63" s="36"/>
      <c r="GL63" s="6"/>
      <c r="GM63" s="7"/>
      <c r="GN63" s="6"/>
      <c r="GO63" s="6"/>
      <c r="GP63" s="36"/>
      <c r="GQ63" s="6"/>
      <c r="GR63" s="6"/>
      <c r="GS63" s="32"/>
      <c r="GT63" s="5"/>
      <c r="GU63" s="32"/>
      <c r="GV63" s="7"/>
      <c r="GW63" s="5"/>
      <c r="GX63" s="5"/>
      <c r="GY63" s="7"/>
      <c r="GZ63" s="7"/>
      <c r="HA63" s="6"/>
      <c r="HB63" s="7"/>
      <c r="HC63" s="7"/>
      <c r="HD63" s="7"/>
      <c r="HE63" s="6"/>
      <c r="HF63" s="6"/>
      <c r="HG63" s="6"/>
      <c r="HH63" s="7"/>
      <c r="HI63" s="7"/>
      <c r="HJ63" s="7"/>
      <c r="HK63" s="5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</row>
    <row r="64" spans="1:240" ht="18.75" customHeight="1">
      <c r="A64" s="8"/>
      <c r="B64" s="5">
        <v>270002</v>
      </c>
      <c r="C64" s="7" t="s">
        <v>1349</v>
      </c>
      <c r="D64" s="10" t="s">
        <v>1983</v>
      </c>
      <c r="E64" s="7">
        <v>2</v>
      </c>
      <c r="F64" s="6" t="s">
        <v>2086</v>
      </c>
      <c r="G64" s="36" t="str">
        <f t="shared" si="56"/>
        <v>1</v>
      </c>
      <c r="H64" s="6" t="s">
        <v>2078</v>
      </c>
      <c r="I64" s="36" t="str">
        <f t="shared" si="0"/>
        <v>2</v>
      </c>
      <c r="J64" s="6" t="s">
        <v>2078</v>
      </c>
      <c r="K64" s="36" t="str">
        <f t="shared" si="1"/>
        <v>2</v>
      </c>
      <c r="L64" s="6">
        <v>100</v>
      </c>
      <c r="M64" s="6" t="s">
        <v>2037</v>
      </c>
      <c r="N64" s="36" t="str">
        <f t="shared" si="2"/>
        <v>3</v>
      </c>
      <c r="O64" s="36" t="s">
        <v>2093</v>
      </c>
      <c r="P64" s="6" t="str">
        <f t="shared" si="3"/>
        <v>2</v>
      </c>
      <c r="Q64" s="7">
        <v>61</v>
      </c>
      <c r="R64" s="6" t="b">
        <v>0</v>
      </c>
      <c r="S64" s="6" t="s">
        <v>2034</v>
      </c>
      <c r="T64" s="36" t="str">
        <f t="shared" si="4"/>
        <v>0</v>
      </c>
      <c r="U64" s="6">
        <v>0</v>
      </c>
      <c r="V64" s="6" t="s">
        <v>2286</v>
      </c>
      <c r="W64" s="32" t="str">
        <f t="shared" si="5"/>
        <v>1</v>
      </c>
      <c r="X64" s="5" t="s">
        <v>2034</v>
      </c>
      <c r="Y64" s="32" t="str">
        <f t="shared" si="6"/>
        <v>0</v>
      </c>
      <c r="Z64" s="7">
        <v>0</v>
      </c>
      <c r="AA64" s="5" t="b">
        <v>1</v>
      </c>
      <c r="AB64" s="6" t="s">
        <v>2088</v>
      </c>
      <c r="AC64" s="36" t="str">
        <f t="shared" si="57"/>
        <v>3</v>
      </c>
      <c r="AD64" s="6" t="s">
        <v>2078</v>
      </c>
      <c r="AE64" s="36" t="str">
        <f t="shared" si="7"/>
        <v>2</v>
      </c>
      <c r="AF64" s="6" t="s">
        <v>2078</v>
      </c>
      <c r="AG64" s="36" t="str">
        <f t="shared" si="8"/>
        <v>2</v>
      </c>
      <c r="AH64" s="6">
        <v>15</v>
      </c>
      <c r="AI64" s="6" t="s">
        <v>2063</v>
      </c>
      <c r="AJ64" s="36" t="str">
        <f t="shared" si="9"/>
        <v>30</v>
      </c>
      <c r="AK64" s="36" t="s">
        <v>2034</v>
      </c>
      <c r="AL64" s="6" t="str">
        <f t="shared" si="10"/>
        <v>0</v>
      </c>
      <c r="AM64" s="7">
        <v>0</v>
      </c>
      <c r="AN64" s="6" t="b">
        <v>0</v>
      </c>
      <c r="AO64" s="6" t="s">
        <v>2034</v>
      </c>
      <c r="AP64" s="36" t="str">
        <f t="shared" si="11"/>
        <v>0</v>
      </c>
      <c r="AQ64" s="6">
        <v>0</v>
      </c>
      <c r="AR64" s="6" t="s">
        <v>2034</v>
      </c>
      <c r="AS64" s="32" t="str">
        <f t="shared" si="12"/>
        <v>0</v>
      </c>
      <c r="AT64" s="5" t="s">
        <v>2290</v>
      </c>
      <c r="AU64" s="32" t="str">
        <f t="shared" si="13"/>
        <v>32</v>
      </c>
      <c r="AV64" s="7">
        <v>2</v>
      </c>
      <c r="AW64" s="7"/>
      <c r="AX64" s="5" t="b">
        <v>1</v>
      </c>
      <c r="AY64" s="6"/>
      <c r="AZ64" s="36" t="str">
        <f t="shared" si="58"/>
        <v/>
      </c>
      <c r="BA64" s="6"/>
      <c r="BB64" s="36" t="str">
        <f t="shared" si="14"/>
        <v/>
      </c>
      <c r="BC64" s="36"/>
      <c r="BD64" s="6"/>
      <c r="BE64" s="36" t="str">
        <f t="shared" si="15"/>
        <v/>
      </c>
      <c r="BF64" s="36"/>
      <c r="BG64" s="6"/>
      <c r="BH64" s="6"/>
      <c r="BI64" s="36" t="str">
        <f t="shared" si="16"/>
        <v/>
      </c>
      <c r="BJ64" s="36"/>
      <c r="BK64" s="6" t="str">
        <f t="shared" si="17"/>
        <v/>
      </c>
      <c r="BL64" s="7"/>
      <c r="BM64" s="6"/>
      <c r="BN64" s="6"/>
      <c r="BO64" s="36" t="str">
        <f t="shared" si="18"/>
        <v/>
      </c>
      <c r="BP64" s="6"/>
      <c r="BQ64" s="6"/>
      <c r="BR64" s="32" t="str">
        <f t="shared" si="19"/>
        <v/>
      </c>
      <c r="BS64" s="5"/>
      <c r="BT64" s="32" t="str">
        <f t="shared" si="20"/>
        <v/>
      </c>
      <c r="BU64" s="7"/>
      <c r="BV64" s="7"/>
      <c r="BW64" s="5"/>
      <c r="BX64" s="6"/>
      <c r="BY64" s="36" t="str">
        <f t="shared" si="59"/>
        <v/>
      </c>
      <c r="BZ64" s="6"/>
      <c r="CA64" s="36" t="str">
        <f t="shared" si="21"/>
        <v/>
      </c>
      <c r="CB64" s="6"/>
      <c r="CC64" s="36" t="str">
        <f t="shared" si="22"/>
        <v/>
      </c>
      <c r="CD64" s="6"/>
      <c r="CE64" s="6"/>
      <c r="CF64" s="36" t="str">
        <f t="shared" si="23"/>
        <v/>
      </c>
      <c r="CG64" s="36"/>
      <c r="CH64" s="6" t="str">
        <f t="shared" si="24"/>
        <v/>
      </c>
      <c r="CI64" s="7"/>
      <c r="CJ64" s="6"/>
      <c r="CK64" s="6"/>
      <c r="CL64" s="36" t="str">
        <f t="shared" si="25"/>
        <v/>
      </c>
      <c r="CM64" s="6"/>
      <c r="CN64" s="6"/>
      <c r="CO64" s="32" t="str">
        <f t="shared" si="26"/>
        <v/>
      </c>
      <c r="CP64" s="5"/>
      <c r="CQ64" s="32" t="str">
        <f t="shared" si="27"/>
        <v/>
      </c>
      <c r="CR64" s="7"/>
      <c r="CS64" s="5"/>
      <c r="CT64" s="6"/>
      <c r="CU64" s="36" t="str">
        <f t="shared" si="60"/>
        <v/>
      </c>
      <c r="CV64" s="6"/>
      <c r="CW64" s="36" t="str">
        <f t="shared" si="28"/>
        <v/>
      </c>
      <c r="CX64" s="6"/>
      <c r="CY64" s="36" t="str">
        <f t="shared" si="29"/>
        <v/>
      </c>
      <c r="CZ64" s="6"/>
      <c r="DA64" s="6"/>
      <c r="DB64" s="36" t="str">
        <f t="shared" si="30"/>
        <v/>
      </c>
      <c r="DC64" s="36"/>
      <c r="DD64" s="6" t="str">
        <f t="shared" si="31"/>
        <v/>
      </c>
      <c r="DE64" s="7"/>
      <c r="DF64" s="6"/>
      <c r="DG64" s="6"/>
      <c r="DH64" s="36" t="str">
        <f t="shared" si="32"/>
        <v/>
      </c>
      <c r="DI64" s="6"/>
      <c r="DJ64" s="6"/>
      <c r="DK64" s="32" t="str">
        <f t="shared" si="33"/>
        <v/>
      </c>
      <c r="DL64" s="5"/>
      <c r="DM64" s="32" t="str">
        <f t="shared" si="34"/>
        <v/>
      </c>
      <c r="DN64" s="7"/>
      <c r="DO64" s="5"/>
      <c r="DP64" s="6"/>
      <c r="DQ64" s="36" t="str">
        <f t="shared" si="61"/>
        <v/>
      </c>
      <c r="DR64" s="6"/>
      <c r="DS64" s="36" t="str">
        <f t="shared" si="35"/>
        <v/>
      </c>
      <c r="DT64" s="6"/>
      <c r="DU64" s="36" t="str">
        <f t="shared" si="36"/>
        <v/>
      </c>
      <c r="DV64" s="6"/>
      <c r="DW64" s="6"/>
      <c r="DX64" s="36" t="str">
        <f t="shared" si="37"/>
        <v/>
      </c>
      <c r="DY64" s="36"/>
      <c r="DZ64" s="6" t="str">
        <f t="shared" si="38"/>
        <v/>
      </c>
      <c r="EA64" s="7"/>
      <c r="EB64" s="6"/>
      <c r="EC64" s="6"/>
      <c r="ED64" s="36" t="str">
        <f t="shared" si="39"/>
        <v/>
      </c>
      <c r="EE64" s="6"/>
      <c r="EF64" s="6"/>
      <c r="EG64" s="32" t="str">
        <f t="shared" si="40"/>
        <v/>
      </c>
      <c r="EH64" s="5"/>
      <c r="EI64" s="32" t="str">
        <f t="shared" si="41"/>
        <v/>
      </c>
      <c r="EJ64" s="7"/>
      <c r="EK64" s="5"/>
      <c r="EL64" s="6"/>
      <c r="EM64" s="36" t="str">
        <f t="shared" si="62"/>
        <v/>
      </c>
      <c r="EN64" s="6"/>
      <c r="EO64" s="36" t="str">
        <f t="shared" si="42"/>
        <v/>
      </c>
      <c r="EP64" s="6"/>
      <c r="EQ64" s="36" t="str">
        <f t="shared" si="43"/>
        <v/>
      </c>
      <c r="ER64" s="6"/>
      <c r="ES64" s="6"/>
      <c r="ET64" s="36" t="str">
        <f t="shared" si="44"/>
        <v/>
      </c>
      <c r="EU64" s="36"/>
      <c r="EV64" s="6" t="str">
        <f t="shared" si="45"/>
        <v/>
      </c>
      <c r="EW64" s="7"/>
      <c r="EX64" s="6"/>
      <c r="EY64" s="6"/>
      <c r="EZ64" s="36" t="str">
        <f t="shared" si="46"/>
        <v/>
      </c>
      <c r="FA64" s="6"/>
      <c r="FB64" s="6"/>
      <c r="FC64" s="32" t="str">
        <f t="shared" si="47"/>
        <v/>
      </c>
      <c r="FD64" s="5"/>
      <c r="FE64" s="32" t="str">
        <f t="shared" si="48"/>
        <v/>
      </c>
      <c r="FF64" s="7"/>
      <c r="FG64" s="5"/>
      <c r="FH64" s="6"/>
      <c r="FI64" s="36" t="str">
        <f t="shared" si="63"/>
        <v/>
      </c>
      <c r="FJ64" s="6"/>
      <c r="FK64" s="36" t="str">
        <f t="shared" si="49"/>
        <v/>
      </c>
      <c r="FL64" s="6"/>
      <c r="FM64" s="36" t="str">
        <f t="shared" si="50"/>
        <v/>
      </c>
      <c r="FN64" s="6"/>
      <c r="FO64" s="6"/>
      <c r="FP64" s="36" t="str">
        <f t="shared" si="51"/>
        <v/>
      </c>
      <c r="FQ64" s="36"/>
      <c r="FR64" s="6" t="str">
        <f t="shared" si="52"/>
        <v/>
      </c>
      <c r="FS64" s="7"/>
      <c r="FT64" s="6"/>
      <c r="FU64" s="6"/>
      <c r="FV64" s="36" t="str">
        <f t="shared" si="53"/>
        <v/>
      </c>
      <c r="FW64" s="6"/>
      <c r="FX64" s="6"/>
      <c r="FY64" s="32" t="str">
        <f t="shared" si="54"/>
        <v/>
      </c>
      <c r="FZ64" s="5"/>
      <c r="GA64" s="32" t="str">
        <f t="shared" si="55"/>
        <v/>
      </c>
      <c r="GB64" s="7"/>
      <c r="GC64" s="5"/>
      <c r="GD64" s="6"/>
      <c r="GE64" s="36"/>
      <c r="GF64" s="6"/>
      <c r="GG64" s="36"/>
      <c r="GH64" s="6"/>
      <c r="GI64" s="6"/>
      <c r="GJ64" s="36"/>
      <c r="GK64" s="36"/>
      <c r="GL64" s="6"/>
      <c r="GM64" s="7"/>
      <c r="GN64" s="6"/>
      <c r="GO64" s="6"/>
      <c r="GP64" s="36"/>
      <c r="GQ64" s="6"/>
      <c r="GR64" s="6"/>
      <c r="GS64" s="32"/>
      <c r="GT64" s="5"/>
      <c r="GU64" s="32"/>
      <c r="GV64" s="7"/>
      <c r="GW64" s="5"/>
      <c r="GX64" s="5"/>
      <c r="GY64" s="7"/>
      <c r="GZ64" s="7"/>
      <c r="HA64" s="6"/>
      <c r="HB64" s="7"/>
      <c r="HC64" s="7"/>
      <c r="HD64" s="7"/>
      <c r="HE64" s="6"/>
      <c r="HF64" s="6"/>
      <c r="HG64" s="6"/>
      <c r="HH64" s="7"/>
      <c r="HI64" s="7"/>
      <c r="HJ64" s="7"/>
      <c r="HK64" s="5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</row>
    <row r="65" spans="1:240" ht="18.75" customHeight="1">
      <c r="A65" s="8"/>
      <c r="B65" s="7">
        <v>280001</v>
      </c>
      <c r="C65" s="7" t="s">
        <v>429</v>
      </c>
      <c r="D65" s="10" t="s">
        <v>1984</v>
      </c>
      <c r="E65" s="7">
        <v>2</v>
      </c>
      <c r="F65" s="6" t="s">
        <v>2086</v>
      </c>
      <c r="G65" s="36" t="str">
        <f t="shared" si="56"/>
        <v>1</v>
      </c>
      <c r="H65" s="6" t="s">
        <v>2078</v>
      </c>
      <c r="I65" s="36" t="str">
        <f t="shared" si="0"/>
        <v>2</v>
      </c>
      <c r="J65" s="6" t="s">
        <v>2078</v>
      </c>
      <c r="K65" s="36" t="str">
        <f t="shared" si="1"/>
        <v>2</v>
      </c>
      <c r="L65" s="6">
        <v>100</v>
      </c>
      <c r="M65" s="6" t="s">
        <v>2054</v>
      </c>
      <c r="N65" s="36" t="str">
        <f t="shared" si="2"/>
        <v>21</v>
      </c>
      <c r="O65" s="36" t="s">
        <v>2093</v>
      </c>
      <c r="P65" s="6" t="str">
        <f t="shared" si="3"/>
        <v>2</v>
      </c>
      <c r="Q65" s="7">
        <v>100</v>
      </c>
      <c r="R65" s="6" t="b">
        <v>0</v>
      </c>
      <c r="S65" s="6" t="s">
        <v>2034</v>
      </c>
      <c r="T65" s="36" t="str">
        <f t="shared" si="4"/>
        <v>0</v>
      </c>
      <c r="U65" s="6">
        <v>0</v>
      </c>
      <c r="V65" s="6" t="s">
        <v>2286</v>
      </c>
      <c r="W65" s="32" t="str">
        <f t="shared" si="5"/>
        <v>1</v>
      </c>
      <c r="X65" s="5" t="s">
        <v>2034</v>
      </c>
      <c r="Y65" s="32" t="str">
        <f t="shared" si="6"/>
        <v>0</v>
      </c>
      <c r="Z65" s="7">
        <v>0</v>
      </c>
      <c r="AA65" s="5" t="b">
        <v>1</v>
      </c>
      <c r="AB65" s="6"/>
      <c r="AC65" s="36" t="str">
        <f t="shared" si="57"/>
        <v/>
      </c>
      <c r="AD65" s="6"/>
      <c r="AE65" s="36" t="str">
        <f t="shared" si="7"/>
        <v/>
      </c>
      <c r="AF65" s="6"/>
      <c r="AG65" s="36" t="str">
        <f t="shared" si="8"/>
        <v/>
      </c>
      <c r="AH65" s="6"/>
      <c r="AI65" s="6"/>
      <c r="AJ65" s="36" t="str">
        <f t="shared" si="9"/>
        <v/>
      </c>
      <c r="AK65" s="36"/>
      <c r="AL65" s="6" t="str">
        <f t="shared" si="10"/>
        <v/>
      </c>
      <c r="AM65" s="7"/>
      <c r="AN65" s="6"/>
      <c r="AO65" s="6"/>
      <c r="AP65" s="36" t="str">
        <f t="shared" si="11"/>
        <v/>
      </c>
      <c r="AQ65" s="6"/>
      <c r="AR65" s="6"/>
      <c r="AS65" s="32" t="str">
        <f t="shared" si="12"/>
        <v/>
      </c>
      <c r="AT65" s="5"/>
      <c r="AU65" s="32" t="str">
        <f t="shared" si="13"/>
        <v/>
      </c>
      <c r="AV65" s="7"/>
      <c r="AW65" s="7"/>
      <c r="AX65" s="5"/>
      <c r="AY65" s="6"/>
      <c r="AZ65" s="36" t="str">
        <f t="shared" si="58"/>
        <v/>
      </c>
      <c r="BA65" s="6"/>
      <c r="BB65" s="36" t="str">
        <f t="shared" si="14"/>
        <v/>
      </c>
      <c r="BC65" s="36"/>
      <c r="BD65" s="6"/>
      <c r="BE65" s="36" t="str">
        <f t="shared" si="15"/>
        <v/>
      </c>
      <c r="BF65" s="36"/>
      <c r="BG65" s="6"/>
      <c r="BH65" s="6"/>
      <c r="BI65" s="36" t="str">
        <f t="shared" si="16"/>
        <v/>
      </c>
      <c r="BJ65" s="36"/>
      <c r="BK65" s="6" t="str">
        <f t="shared" si="17"/>
        <v/>
      </c>
      <c r="BL65" s="7"/>
      <c r="BM65" s="6"/>
      <c r="BN65" s="6"/>
      <c r="BO65" s="36" t="str">
        <f t="shared" si="18"/>
        <v/>
      </c>
      <c r="BP65" s="6"/>
      <c r="BQ65" s="6"/>
      <c r="BR65" s="32" t="str">
        <f t="shared" si="19"/>
        <v/>
      </c>
      <c r="BS65" s="5"/>
      <c r="BT65" s="32" t="str">
        <f t="shared" si="20"/>
        <v/>
      </c>
      <c r="BU65" s="7"/>
      <c r="BV65" s="7"/>
      <c r="BW65" s="5"/>
      <c r="BX65" s="6"/>
      <c r="BY65" s="36" t="str">
        <f t="shared" si="59"/>
        <v/>
      </c>
      <c r="BZ65" s="6"/>
      <c r="CA65" s="36" t="str">
        <f t="shared" si="21"/>
        <v/>
      </c>
      <c r="CB65" s="6"/>
      <c r="CC65" s="36" t="str">
        <f t="shared" si="22"/>
        <v/>
      </c>
      <c r="CD65" s="6"/>
      <c r="CE65" s="6"/>
      <c r="CF65" s="36" t="str">
        <f t="shared" si="23"/>
        <v/>
      </c>
      <c r="CG65" s="36"/>
      <c r="CH65" s="6" t="str">
        <f t="shared" si="24"/>
        <v/>
      </c>
      <c r="CI65" s="7"/>
      <c r="CJ65" s="6"/>
      <c r="CK65" s="6"/>
      <c r="CL65" s="36" t="str">
        <f t="shared" si="25"/>
        <v/>
      </c>
      <c r="CM65" s="6"/>
      <c r="CN65" s="6"/>
      <c r="CO65" s="32" t="str">
        <f t="shared" si="26"/>
        <v/>
      </c>
      <c r="CP65" s="5"/>
      <c r="CQ65" s="32" t="str">
        <f t="shared" si="27"/>
        <v/>
      </c>
      <c r="CR65" s="7"/>
      <c r="CS65" s="5"/>
      <c r="CT65" s="6"/>
      <c r="CU65" s="36" t="str">
        <f t="shared" si="60"/>
        <v/>
      </c>
      <c r="CV65" s="6"/>
      <c r="CW65" s="36" t="str">
        <f t="shared" si="28"/>
        <v/>
      </c>
      <c r="CX65" s="6"/>
      <c r="CY65" s="36" t="str">
        <f t="shared" si="29"/>
        <v/>
      </c>
      <c r="CZ65" s="6"/>
      <c r="DA65" s="6"/>
      <c r="DB65" s="36" t="str">
        <f t="shared" si="30"/>
        <v/>
      </c>
      <c r="DC65" s="36"/>
      <c r="DD65" s="6" t="str">
        <f t="shared" si="31"/>
        <v/>
      </c>
      <c r="DE65" s="7"/>
      <c r="DF65" s="6"/>
      <c r="DG65" s="6"/>
      <c r="DH65" s="36" t="str">
        <f t="shared" si="32"/>
        <v/>
      </c>
      <c r="DI65" s="6"/>
      <c r="DJ65" s="6"/>
      <c r="DK65" s="32" t="str">
        <f t="shared" si="33"/>
        <v/>
      </c>
      <c r="DL65" s="5"/>
      <c r="DM65" s="32" t="str">
        <f t="shared" si="34"/>
        <v/>
      </c>
      <c r="DN65" s="7"/>
      <c r="DO65" s="5"/>
      <c r="DP65" s="6"/>
      <c r="DQ65" s="36" t="str">
        <f t="shared" si="61"/>
        <v/>
      </c>
      <c r="DR65" s="6"/>
      <c r="DS65" s="36" t="str">
        <f t="shared" si="35"/>
        <v/>
      </c>
      <c r="DT65" s="6"/>
      <c r="DU65" s="36" t="str">
        <f t="shared" si="36"/>
        <v/>
      </c>
      <c r="DV65" s="6"/>
      <c r="DW65" s="6"/>
      <c r="DX65" s="36" t="str">
        <f t="shared" si="37"/>
        <v/>
      </c>
      <c r="DY65" s="36"/>
      <c r="DZ65" s="6" t="str">
        <f t="shared" si="38"/>
        <v/>
      </c>
      <c r="EA65" s="7"/>
      <c r="EB65" s="6"/>
      <c r="EC65" s="6"/>
      <c r="ED65" s="36" t="str">
        <f t="shared" si="39"/>
        <v/>
      </c>
      <c r="EE65" s="6"/>
      <c r="EF65" s="6"/>
      <c r="EG65" s="32" t="str">
        <f t="shared" si="40"/>
        <v/>
      </c>
      <c r="EH65" s="5"/>
      <c r="EI65" s="32" t="str">
        <f t="shared" si="41"/>
        <v/>
      </c>
      <c r="EJ65" s="7"/>
      <c r="EK65" s="5"/>
      <c r="EL65" s="6"/>
      <c r="EM65" s="36" t="str">
        <f t="shared" si="62"/>
        <v/>
      </c>
      <c r="EN65" s="6"/>
      <c r="EO65" s="36" t="str">
        <f t="shared" si="42"/>
        <v/>
      </c>
      <c r="EP65" s="6"/>
      <c r="EQ65" s="36" t="str">
        <f t="shared" si="43"/>
        <v/>
      </c>
      <c r="ER65" s="6"/>
      <c r="ES65" s="6"/>
      <c r="ET65" s="36" t="str">
        <f t="shared" si="44"/>
        <v/>
      </c>
      <c r="EU65" s="36"/>
      <c r="EV65" s="6" t="str">
        <f t="shared" si="45"/>
        <v/>
      </c>
      <c r="EW65" s="7"/>
      <c r="EX65" s="6"/>
      <c r="EY65" s="6"/>
      <c r="EZ65" s="36" t="str">
        <f t="shared" si="46"/>
        <v/>
      </c>
      <c r="FA65" s="6"/>
      <c r="FB65" s="6"/>
      <c r="FC65" s="32" t="str">
        <f t="shared" si="47"/>
        <v/>
      </c>
      <c r="FD65" s="5"/>
      <c r="FE65" s="32" t="str">
        <f t="shared" si="48"/>
        <v/>
      </c>
      <c r="FF65" s="7"/>
      <c r="FG65" s="5"/>
      <c r="FH65" s="6"/>
      <c r="FI65" s="36" t="str">
        <f t="shared" si="63"/>
        <v/>
      </c>
      <c r="FJ65" s="6"/>
      <c r="FK65" s="36" t="str">
        <f t="shared" si="49"/>
        <v/>
      </c>
      <c r="FL65" s="6"/>
      <c r="FM65" s="36" t="str">
        <f t="shared" si="50"/>
        <v/>
      </c>
      <c r="FN65" s="6"/>
      <c r="FO65" s="6"/>
      <c r="FP65" s="36" t="str">
        <f t="shared" si="51"/>
        <v/>
      </c>
      <c r="FQ65" s="36"/>
      <c r="FR65" s="6" t="str">
        <f t="shared" si="52"/>
        <v/>
      </c>
      <c r="FS65" s="7"/>
      <c r="FT65" s="6"/>
      <c r="FU65" s="6"/>
      <c r="FV65" s="36" t="str">
        <f t="shared" si="53"/>
        <v/>
      </c>
      <c r="FW65" s="6"/>
      <c r="FX65" s="6"/>
      <c r="FY65" s="32" t="str">
        <f t="shared" si="54"/>
        <v/>
      </c>
      <c r="FZ65" s="5"/>
      <c r="GA65" s="32" t="str">
        <f t="shared" si="55"/>
        <v/>
      </c>
      <c r="GB65" s="7"/>
      <c r="GC65" s="5"/>
      <c r="GD65" s="6"/>
      <c r="GE65" s="36"/>
      <c r="GF65" s="6"/>
      <c r="GG65" s="36"/>
      <c r="GH65" s="6"/>
      <c r="GI65" s="6"/>
      <c r="GJ65" s="36"/>
      <c r="GK65" s="36"/>
      <c r="GL65" s="6"/>
      <c r="GM65" s="7"/>
      <c r="GN65" s="6"/>
      <c r="GO65" s="6"/>
      <c r="GP65" s="36"/>
      <c r="GQ65" s="6"/>
      <c r="GR65" s="6"/>
      <c r="GS65" s="32"/>
      <c r="GT65" s="5"/>
      <c r="GU65" s="32"/>
      <c r="GV65" s="7"/>
      <c r="GW65" s="5"/>
      <c r="GX65" s="5"/>
      <c r="GY65" s="7"/>
      <c r="GZ65" s="7"/>
      <c r="HA65" s="6"/>
      <c r="HB65" s="7"/>
      <c r="HC65" s="7"/>
      <c r="HD65" s="7"/>
      <c r="HE65" s="6"/>
      <c r="HF65" s="6"/>
      <c r="HG65" s="6"/>
      <c r="HH65" s="7"/>
      <c r="HI65" s="7"/>
      <c r="HJ65" s="7"/>
      <c r="HK65" s="5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</row>
    <row r="66" spans="1:240" ht="18.75" customHeight="1">
      <c r="A66" s="8"/>
      <c r="B66" s="7">
        <v>280002</v>
      </c>
      <c r="C66" s="7" t="s">
        <v>1350</v>
      </c>
      <c r="D66" s="10" t="s">
        <v>1863</v>
      </c>
      <c r="E66" s="7">
        <v>2</v>
      </c>
      <c r="F66" s="6" t="s">
        <v>2086</v>
      </c>
      <c r="G66" s="36" t="str">
        <f t="shared" si="56"/>
        <v>1</v>
      </c>
      <c r="H66" s="6" t="s">
        <v>2078</v>
      </c>
      <c r="I66" s="36" t="str">
        <f t="shared" si="0"/>
        <v>2</v>
      </c>
      <c r="J66" s="6" t="s">
        <v>2078</v>
      </c>
      <c r="K66" s="36" t="str">
        <f t="shared" si="1"/>
        <v>2</v>
      </c>
      <c r="L66" s="6">
        <v>100</v>
      </c>
      <c r="M66" s="6" t="s">
        <v>2054</v>
      </c>
      <c r="N66" s="36" t="str">
        <f t="shared" si="2"/>
        <v>21</v>
      </c>
      <c r="O66" s="36" t="s">
        <v>2093</v>
      </c>
      <c r="P66" s="6" t="str">
        <f t="shared" si="3"/>
        <v>2</v>
      </c>
      <c r="Q66" s="7">
        <v>120</v>
      </c>
      <c r="R66" s="6" t="b">
        <v>0</v>
      </c>
      <c r="S66" s="6" t="s">
        <v>2034</v>
      </c>
      <c r="T66" s="36" t="str">
        <f t="shared" si="4"/>
        <v>0</v>
      </c>
      <c r="U66" s="6">
        <v>0</v>
      </c>
      <c r="V66" s="6" t="s">
        <v>2286</v>
      </c>
      <c r="W66" s="32" t="str">
        <f t="shared" si="5"/>
        <v>1</v>
      </c>
      <c r="X66" s="5" t="s">
        <v>2034</v>
      </c>
      <c r="Y66" s="32" t="str">
        <f t="shared" si="6"/>
        <v>0</v>
      </c>
      <c r="Z66" s="7">
        <v>0</v>
      </c>
      <c r="AA66" s="5" t="b">
        <v>1</v>
      </c>
      <c r="AB66" s="6" t="s">
        <v>2088</v>
      </c>
      <c r="AC66" s="36" t="str">
        <f t="shared" si="57"/>
        <v>3</v>
      </c>
      <c r="AD66" s="6" t="s">
        <v>2078</v>
      </c>
      <c r="AE66" s="36" t="str">
        <f t="shared" si="7"/>
        <v>2</v>
      </c>
      <c r="AF66" s="6" t="s">
        <v>2078</v>
      </c>
      <c r="AG66" s="36" t="str">
        <f t="shared" si="8"/>
        <v>2</v>
      </c>
      <c r="AH66" s="6">
        <v>100</v>
      </c>
      <c r="AI66" s="6" t="s">
        <v>2063</v>
      </c>
      <c r="AJ66" s="36" t="str">
        <f t="shared" si="9"/>
        <v>30</v>
      </c>
      <c r="AK66" s="36" t="s">
        <v>2034</v>
      </c>
      <c r="AL66" s="6" t="str">
        <f t="shared" si="10"/>
        <v>0</v>
      </c>
      <c r="AM66" s="7">
        <v>0</v>
      </c>
      <c r="AN66" s="6" t="b">
        <v>0</v>
      </c>
      <c r="AO66" s="6" t="s">
        <v>2034</v>
      </c>
      <c r="AP66" s="36" t="str">
        <f t="shared" si="11"/>
        <v>0</v>
      </c>
      <c r="AQ66" s="6">
        <v>0</v>
      </c>
      <c r="AR66" s="6" t="s">
        <v>2034</v>
      </c>
      <c r="AS66" s="32" t="str">
        <f t="shared" si="12"/>
        <v>0</v>
      </c>
      <c r="AT66" s="5" t="s">
        <v>2288</v>
      </c>
      <c r="AU66" s="32" t="str">
        <f t="shared" si="13"/>
        <v>31</v>
      </c>
      <c r="AV66" s="7">
        <v>2</v>
      </c>
      <c r="AW66" s="7"/>
      <c r="AX66" s="5" t="b">
        <v>1</v>
      </c>
      <c r="AY66" s="6"/>
      <c r="AZ66" s="36" t="str">
        <f t="shared" si="58"/>
        <v/>
      </c>
      <c r="BA66" s="6"/>
      <c r="BB66" s="36" t="str">
        <f t="shared" si="14"/>
        <v/>
      </c>
      <c r="BC66" s="36"/>
      <c r="BD66" s="6"/>
      <c r="BE66" s="36" t="str">
        <f t="shared" si="15"/>
        <v/>
      </c>
      <c r="BF66" s="36"/>
      <c r="BG66" s="6"/>
      <c r="BH66" s="6"/>
      <c r="BI66" s="36" t="str">
        <f t="shared" si="16"/>
        <v/>
      </c>
      <c r="BJ66" s="36"/>
      <c r="BK66" s="6" t="str">
        <f t="shared" si="17"/>
        <v/>
      </c>
      <c r="BL66" s="7"/>
      <c r="BM66" s="6"/>
      <c r="BN66" s="6"/>
      <c r="BO66" s="36" t="str">
        <f t="shared" si="18"/>
        <v/>
      </c>
      <c r="BP66" s="6"/>
      <c r="BQ66" s="6"/>
      <c r="BR66" s="32" t="str">
        <f t="shared" si="19"/>
        <v/>
      </c>
      <c r="BS66" s="5"/>
      <c r="BT66" s="32" t="str">
        <f t="shared" si="20"/>
        <v/>
      </c>
      <c r="BU66" s="7"/>
      <c r="BV66" s="7"/>
      <c r="BW66" s="5"/>
      <c r="BX66" s="6"/>
      <c r="BY66" s="36" t="str">
        <f t="shared" si="59"/>
        <v/>
      </c>
      <c r="BZ66" s="6"/>
      <c r="CA66" s="36" t="str">
        <f t="shared" si="21"/>
        <v/>
      </c>
      <c r="CB66" s="6"/>
      <c r="CC66" s="36" t="str">
        <f t="shared" si="22"/>
        <v/>
      </c>
      <c r="CD66" s="6"/>
      <c r="CE66" s="6"/>
      <c r="CF66" s="36" t="str">
        <f t="shared" si="23"/>
        <v/>
      </c>
      <c r="CG66" s="36"/>
      <c r="CH66" s="6" t="str">
        <f t="shared" si="24"/>
        <v/>
      </c>
      <c r="CI66" s="7"/>
      <c r="CJ66" s="6"/>
      <c r="CK66" s="6"/>
      <c r="CL66" s="36" t="str">
        <f t="shared" si="25"/>
        <v/>
      </c>
      <c r="CM66" s="6"/>
      <c r="CN66" s="6"/>
      <c r="CO66" s="32" t="str">
        <f t="shared" si="26"/>
        <v/>
      </c>
      <c r="CP66" s="5"/>
      <c r="CQ66" s="32" t="str">
        <f t="shared" si="27"/>
        <v/>
      </c>
      <c r="CR66" s="7"/>
      <c r="CS66" s="5"/>
      <c r="CT66" s="6"/>
      <c r="CU66" s="36" t="str">
        <f t="shared" si="60"/>
        <v/>
      </c>
      <c r="CV66" s="6"/>
      <c r="CW66" s="36" t="str">
        <f t="shared" si="28"/>
        <v/>
      </c>
      <c r="CX66" s="6"/>
      <c r="CY66" s="36" t="str">
        <f t="shared" si="29"/>
        <v/>
      </c>
      <c r="CZ66" s="6"/>
      <c r="DA66" s="6"/>
      <c r="DB66" s="36" t="str">
        <f t="shared" si="30"/>
        <v/>
      </c>
      <c r="DC66" s="36"/>
      <c r="DD66" s="6" t="str">
        <f t="shared" si="31"/>
        <v/>
      </c>
      <c r="DE66" s="7"/>
      <c r="DF66" s="6"/>
      <c r="DG66" s="6"/>
      <c r="DH66" s="36" t="str">
        <f t="shared" si="32"/>
        <v/>
      </c>
      <c r="DI66" s="6"/>
      <c r="DJ66" s="6"/>
      <c r="DK66" s="32" t="str">
        <f t="shared" si="33"/>
        <v/>
      </c>
      <c r="DL66" s="5"/>
      <c r="DM66" s="32" t="str">
        <f t="shared" si="34"/>
        <v/>
      </c>
      <c r="DN66" s="7"/>
      <c r="DO66" s="5"/>
      <c r="DP66" s="6"/>
      <c r="DQ66" s="36" t="str">
        <f t="shared" si="61"/>
        <v/>
      </c>
      <c r="DR66" s="6"/>
      <c r="DS66" s="36" t="str">
        <f t="shared" si="35"/>
        <v/>
      </c>
      <c r="DT66" s="6"/>
      <c r="DU66" s="36" t="str">
        <f t="shared" si="36"/>
        <v/>
      </c>
      <c r="DV66" s="6"/>
      <c r="DW66" s="6"/>
      <c r="DX66" s="36" t="str">
        <f t="shared" si="37"/>
        <v/>
      </c>
      <c r="DY66" s="36"/>
      <c r="DZ66" s="6" t="str">
        <f t="shared" si="38"/>
        <v/>
      </c>
      <c r="EA66" s="7"/>
      <c r="EB66" s="6"/>
      <c r="EC66" s="6"/>
      <c r="ED66" s="36" t="str">
        <f t="shared" si="39"/>
        <v/>
      </c>
      <c r="EE66" s="6"/>
      <c r="EF66" s="6"/>
      <c r="EG66" s="32" t="str">
        <f t="shared" si="40"/>
        <v/>
      </c>
      <c r="EH66" s="5"/>
      <c r="EI66" s="32" t="str">
        <f t="shared" si="41"/>
        <v/>
      </c>
      <c r="EJ66" s="7"/>
      <c r="EK66" s="5"/>
      <c r="EL66" s="6"/>
      <c r="EM66" s="36" t="str">
        <f t="shared" si="62"/>
        <v/>
      </c>
      <c r="EN66" s="6"/>
      <c r="EO66" s="36" t="str">
        <f t="shared" si="42"/>
        <v/>
      </c>
      <c r="EP66" s="6"/>
      <c r="EQ66" s="36" t="str">
        <f t="shared" si="43"/>
        <v/>
      </c>
      <c r="ER66" s="6"/>
      <c r="ES66" s="6"/>
      <c r="ET66" s="36" t="str">
        <f t="shared" si="44"/>
        <v/>
      </c>
      <c r="EU66" s="36"/>
      <c r="EV66" s="6" t="str">
        <f t="shared" si="45"/>
        <v/>
      </c>
      <c r="EW66" s="7"/>
      <c r="EX66" s="6"/>
      <c r="EY66" s="6"/>
      <c r="EZ66" s="36" t="str">
        <f t="shared" si="46"/>
        <v/>
      </c>
      <c r="FA66" s="6"/>
      <c r="FB66" s="6"/>
      <c r="FC66" s="32" t="str">
        <f t="shared" si="47"/>
        <v/>
      </c>
      <c r="FD66" s="5"/>
      <c r="FE66" s="32" t="str">
        <f t="shared" si="48"/>
        <v/>
      </c>
      <c r="FF66" s="7"/>
      <c r="FG66" s="5"/>
      <c r="FH66" s="6"/>
      <c r="FI66" s="36" t="str">
        <f t="shared" si="63"/>
        <v/>
      </c>
      <c r="FJ66" s="6"/>
      <c r="FK66" s="36" t="str">
        <f t="shared" si="49"/>
        <v/>
      </c>
      <c r="FL66" s="6"/>
      <c r="FM66" s="36" t="str">
        <f t="shared" si="50"/>
        <v/>
      </c>
      <c r="FN66" s="6"/>
      <c r="FO66" s="6"/>
      <c r="FP66" s="36" t="str">
        <f t="shared" si="51"/>
        <v/>
      </c>
      <c r="FQ66" s="36"/>
      <c r="FR66" s="6" t="str">
        <f t="shared" si="52"/>
        <v/>
      </c>
      <c r="FS66" s="7"/>
      <c r="FT66" s="6"/>
      <c r="FU66" s="6"/>
      <c r="FV66" s="36" t="str">
        <f t="shared" si="53"/>
        <v/>
      </c>
      <c r="FW66" s="6"/>
      <c r="FX66" s="6"/>
      <c r="FY66" s="32" t="str">
        <f t="shared" si="54"/>
        <v/>
      </c>
      <c r="FZ66" s="5"/>
      <c r="GA66" s="32" t="str">
        <f t="shared" si="55"/>
        <v/>
      </c>
      <c r="GB66" s="7"/>
      <c r="GC66" s="5"/>
      <c r="GD66" s="6"/>
      <c r="GE66" s="36"/>
      <c r="GF66" s="6"/>
      <c r="GG66" s="36"/>
      <c r="GH66" s="6"/>
      <c r="GI66" s="6"/>
      <c r="GJ66" s="36"/>
      <c r="GK66" s="36"/>
      <c r="GL66" s="6"/>
      <c r="GM66" s="7"/>
      <c r="GN66" s="6"/>
      <c r="GO66" s="6"/>
      <c r="GP66" s="36"/>
      <c r="GQ66" s="6"/>
      <c r="GR66" s="6"/>
      <c r="GS66" s="32"/>
      <c r="GT66" s="5"/>
      <c r="GU66" s="32"/>
      <c r="GV66" s="7"/>
      <c r="GW66" s="5"/>
      <c r="GX66" s="5"/>
      <c r="GY66" s="7"/>
      <c r="GZ66" s="7"/>
      <c r="HA66" s="6"/>
      <c r="HB66" s="7"/>
      <c r="HC66" s="7"/>
      <c r="HD66" s="7"/>
      <c r="HE66" s="6"/>
      <c r="HF66" s="6"/>
      <c r="HG66" s="6"/>
      <c r="HH66" s="7"/>
      <c r="HI66" s="7"/>
      <c r="HJ66" s="7"/>
      <c r="HK66" s="5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</row>
    <row r="67" spans="1:240" ht="19.5" customHeight="1">
      <c r="A67" s="8"/>
      <c r="B67" s="5">
        <v>290001</v>
      </c>
      <c r="C67" s="7" t="s">
        <v>430</v>
      </c>
      <c r="D67" s="10" t="s">
        <v>1985</v>
      </c>
      <c r="E67" s="7">
        <v>2</v>
      </c>
      <c r="F67" s="6" t="s">
        <v>2086</v>
      </c>
      <c r="G67" s="36" t="str">
        <f t="shared" si="56"/>
        <v>1</v>
      </c>
      <c r="H67" s="6" t="s">
        <v>2078</v>
      </c>
      <c r="I67" s="36" t="str">
        <f t="shared" si="0"/>
        <v>2</v>
      </c>
      <c r="J67" s="6" t="s">
        <v>2078</v>
      </c>
      <c r="K67" s="36" t="str">
        <f t="shared" si="1"/>
        <v>2</v>
      </c>
      <c r="L67" s="6">
        <v>100</v>
      </c>
      <c r="M67" s="6" t="s">
        <v>2072</v>
      </c>
      <c r="N67" s="36" t="str">
        <f t="shared" si="2"/>
        <v>39</v>
      </c>
      <c r="O67" s="36" t="s">
        <v>2093</v>
      </c>
      <c r="P67" s="6" t="str">
        <f t="shared" si="3"/>
        <v>2</v>
      </c>
      <c r="Q67" s="7">
        <v>120</v>
      </c>
      <c r="R67" s="6" t="b">
        <v>0</v>
      </c>
      <c r="S67" s="6" t="s">
        <v>2034</v>
      </c>
      <c r="T67" s="36" t="str">
        <f t="shared" si="4"/>
        <v>0</v>
      </c>
      <c r="U67" s="6">
        <v>0</v>
      </c>
      <c r="V67" s="6" t="s">
        <v>2286</v>
      </c>
      <c r="W67" s="32" t="str">
        <f t="shared" si="5"/>
        <v>1</v>
      </c>
      <c r="X67" s="5" t="s">
        <v>2034</v>
      </c>
      <c r="Y67" s="32" t="str">
        <f t="shared" si="6"/>
        <v>0</v>
      </c>
      <c r="Z67" s="7">
        <v>0</v>
      </c>
      <c r="AA67" s="5" t="b">
        <v>1</v>
      </c>
      <c r="AB67" s="6"/>
      <c r="AC67" s="36" t="str">
        <f t="shared" si="57"/>
        <v/>
      </c>
      <c r="AD67" s="6"/>
      <c r="AE67" s="36" t="str">
        <f t="shared" si="7"/>
        <v/>
      </c>
      <c r="AF67" s="6"/>
      <c r="AG67" s="36" t="str">
        <f t="shared" si="8"/>
        <v/>
      </c>
      <c r="AH67" s="6"/>
      <c r="AI67" s="6"/>
      <c r="AJ67" s="36" t="str">
        <f t="shared" si="9"/>
        <v/>
      </c>
      <c r="AK67" s="36"/>
      <c r="AL67" s="6" t="str">
        <f t="shared" si="10"/>
        <v/>
      </c>
      <c r="AM67" s="7"/>
      <c r="AN67" s="6"/>
      <c r="AO67" s="6"/>
      <c r="AP67" s="36" t="str">
        <f t="shared" si="11"/>
        <v/>
      </c>
      <c r="AQ67" s="6"/>
      <c r="AR67" s="6"/>
      <c r="AS67" s="32" t="str">
        <f t="shared" si="12"/>
        <v/>
      </c>
      <c r="AT67" s="5"/>
      <c r="AU67" s="32" t="str">
        <f t="shared" si="13"/>
        <v/>
      </c>
      <c r="AV67" s="7"/>
      <c r="AW67" s="7"/>
      <c r="AX67" s="5"/>
      <c r="AY67" s="6"/>
      <c r="AZ67" s="36" t="str">
        <f t="shared" si="58"/>
        <v/>
      </c>
      <c r="BA67" s="6"/>
      <c r="BB67" s="36" t="str">
        <f t="shared" si="14"/>
        <v/>
      </c>
      <c r="BC67" s="36"/>
      <c r="BD67" s="6"/>
      <c r="BE67" s="36" t="str">
        <f t="shared" si="15"/>
        <v/>
      </c>
      <c r="BF67" s="36"/>
      <c r="BG67" s="6"/>
      <c r="BH67" s="6"/>
      <c r="BI67" s="36" t="str">
        <f t="shared" si="16"/>
        <v/>
      </c>
      <c r="BJ67" s="36"/>
      <c r="BK67" s="6" t="str">
        <f t="shared" si="17"/>
        <v/>
      </c>
      <c r="BL67" s="7"/>
      <c r="BM67" s="6"/>
      <c r="BN67" s="6"/>
      <c r="BO67" s="36" t="str">
        <f t="shared" si="18"/>
        <v/>
      </c>
      <c r="BP67" s="6"/>
      <c r="BQ67" s="6"/>
      <c r="BR67" s="32" t="str">
        <f t="shared" si="19"/>
        <v/>
      </c>
      <c r="BS67" s="5"/>
      <c r="BT67" s="32" t="str">
        <f t="shared" si="20"/>
        <v/>
      </c>
      <c r="BU67" s="7"/>
      <c r="BV67" s="7"/>
      <c r="BW67" s="5"/>
      <c r="BX67" s="6"/>
      <c r="BY67" s="36" t="str">
        <f t="shared" si="59"/>
        <v/>
      </c>
      <c r="BZ67" s="6"/>
      <c r="CA67" s="36" t="str">
        <f t="shared" si="21"/>
        <v/>
      </c>
      <c r="CB67" s="6"/>
      <c r="CC67" s="36" t="str">
        <f t="shared" si="22"/>
        <v/>
      </c>
      <c r="CD67" s="6"/>
      <c r="CE67" s="6"/>
      <c r="CF67" s="36" t="str">
        <f t="shared" si="23"/>
        <v/>
      </c>
      <c r="CG67" s="36"/>
      <c r="CH67" s="6" t="str">
        <f t="shared" si="24"/>
        <v/>
      </c>
      <c r="CI67" s="7"/>
      <c r="CJ67" s="6"/>
      <c r="CK67" s="6"/>
      <c r="CL67" s="36" t="str">
        <f t="shared" si="25"/>
        <v/>
      </c>
      <c r="CM67" s="6"/>
      <c r="CN67" s="6"/>
      <c r="CO67" s="32" t="str">
        <f t="shared" si="26"/>
        <v/>
      </c>
      <c r="CP67" s="5"/>
      <c r="CQ67" s="32" t="str">
        <f t="shared" si="27"/>
        <v/>
      </c>
      <c r="CR67" s="7"/>
      <c r="CS67" s="5"/>
      <c r="CT67" s="6"/>
      <c r="CU67" s="36" t="str">
        <f t="shared" si="60"/>
        <v/>
      </c>
      <c r="CV67" s="6"/>
      <c r="CW67" s="36" t="str">
        <f t="shared" si="28"/>
        <v/>
      </c>
      <c r="CX67" s="6"/>
      <c r="CY67" s="36" t="str">
        <f t="shared" si="29"/>
        <v/>
      </c>
      <c r="CZ67" s="6"/>
      <c r="DA67" s="6"/>
      <c r="DB67" s="36" t="str">
        <f t="shared" si="30"/>
        <v/>
      </c>
      <c r="DC67" s="36"/>
      <c r="DD67" s="6" t="str">
        <f t="shared" si="31"/>
        <v/>
      </c>
      <c r="DE67" s="7"/>
      <c r="DF67" s="6"/>
      <c r="DG67" s="6"/>
      <c r="DH67" s="36" t="str">
        <f t="shared" si="32"/>
        <v/>
      </c>
      <c r="DI67" s="6"/>
      <c r="DJ67" s="6"/>
      <c r="DK67" s="32" t="str">
        <f t="shared" si="33"/>
        <v/>
      </c>
      <c r="DL67" s="5"/>
      <c r="DM67" s="32" t="str">
        <f t="shared" si="34"/>
        <v/>
      </c>
      <c r="DN67" s="7"/>
      <c r="DO67" s="5"/>
      <c r="DP67" s="6"/>
      <c r="DQ67" s="36" t="str">
        <f t="shared" si="61"/>
        <v/>
      </c>
      <c r="DR67" s="6"/>
      <c r="DS67" s="36" t="str">
        <f t="shared" si="35"/>
        <v/>
      </c>
      <c r="DT67" s="6"/>
      <c r="DU67" s="36" t="str">
        <f t="shared" si="36"/>
        <v/>
      </c>
      <c r="DV67" s="6"/>
      <c r="DW67" s="6"/>
      <c r="DX67" s="36" t="str">
        <f t="shared" si="37"/>
        <v/>
      </c>
      <c r="DY67" s="36"/>
      <c r="DZ67" s="6" t="str">
        <f t="shared" si="38"/>
        <v/>
      </c>
      <c r="EA67" s="7"/>
      <c r="EB67" s="6"/>
      <c r="EC67" s="6"/>
      <c r="ED67" s="36" t="str">
        <f t="shared" si="39"/>
        <v/>
      </c>
      <c r="EE67" s="6"/>
      <c r="EF67" s="6"/>
      <c r="EG67" s="32" t="str">
        <f t="shared" si="40"/>
        <v/>
      </c>
      <c r="EH67" s="5"/>
      <c r="EI67" s="32" t="str">
        <f t="shared" si="41"/>
        <v/>
      </c>
      <c r="EJ67" s="7"/>
      <c r="EK67" s="5"/>
      <c r="EL67" s="6"/>
      <c r="EM67" s="36" t="str">
        <f t="shared" si="62"/>
        <v/>
      </c>
      <c r="EN67" s="6"/>
      <c r="EO67" s="36" t="str">
        <f t="shared" si="42"/>
        <v/>
      </c>
      <c r="EP67" s="6"/>
      <c r="EQ67" s="36" t="str">
        <f t="shared" si="43"/>
        <v/>
      </c>
      <c r="ER67" s="6"/>
      <c r="ES67" s="6"/>
      <c r="ET67" s="36" t="str">
        <f t="shared" si="44"/>
        <v/>
      </c>
      <c r="EU67" s="36"/>
      <c r="EV67" s="6" t="str">
        <f t="shared" si="45"/>
        <v/>
      </c>
      <c r="EW67" s="7"/>
      <c r="EX67" s="6"/>
      <c r="EY67" s="6"/>
      <c r="EZ67" s="36" t="str">
        <f t="shared" si="46"/>
        <v/>
      </c>
      <c r="FA67" s="6"/>
      <c r="FB67" s="6"/>
      <c r="FC67" s="32" t="str">
        <f t="shared" si="47"/>
        <v/>
      </c>
      <c r="FD67" s="5"/>
      <c r="FE67" s="32" t="str">
        <f t="shared" si="48"/>
        <v/>
      </c>
      <c r="FF67" s="7"/>
      <c r="FG67" s="5"/>
      <c r="FH67" s="6"/>
      <c r="FI67" s="36" t="str">
        <f t="shared" si="63"/>
        <v/>
      </c>
      <c r="FJ67" s="6"/>
      <c r="FK67" s="36" t="str">
        <f t="shared" si="49"/>
        <v/>
      </c>
      <c r="FL67" s="6"/>
      <c r="FM67" s="36" t="str">
        <f t="shared" si="50"/>
        <v/>
      </c>
      <c r="FN67" s="6"/>
      <c r="FO67" s="6"/>
      <c r="FP67" s="36" t="str">
        <f t="shared" si="51"/>
        <v/>
      </c>
      <c r="FQ67" s="36"/>
      <c r="FR67" s="6" t="str">
        <f t="shared" si="52"/>
        <v/>
      </c>
      <c r="FS67" s="7"/>
      <c r="FT67" s="6"/>
      <c r="FU67" s="6"/>
      <c r="FV67" s="36" t="str">
        <f t="shared" si="53"/>
        <v/>
      </c>
      <c r="FW67" s="6"/>
      <c r="FX67" s="6"/>
      <c r="FY67" s="32" t="str">
        <f t="shared" si="54"/>
        <v/>
      </c>
      <c r="FZ67" s="5"/>
      <c r="GA67" s="32" t="str">
        <f t="shared" si="55"/>
        <v/>
      </c>
      <c r="GB67" s="7"/>
      <c r="GC67" s="5"/>
      <c r="GD67" s="6"/>
      <c r="GE67" s="36"/>
      <c r="GF67" s="6"/>
      <c r="GG67" s="36"/>
      <c r="GH67" s="6"/>
      <c r="GI67" s="6"/>
      <c r="GJ67" s="36"/>
      <c r="GK67" s="36"/>
      <c r="GL67" s="6"/>
      <c r="GM67" s="7"/>
      <c r="GN67" s="6"/>
      <c r="GO67" s="6"/>
      <c r="GP67" s="36"/>
      <c r="GQ67" s="6"/>
      <c r="GR67" s="6"/>
      <c r="GS67" s="32"/>
      <c r="GT67" s="5"/>
      <c r="GU67" s="32"/>
      <c r="GV67" s="7"/>
      <c r="GW67" s="5"/>
      <c r="GX67" s="5"/>
      <c r="GY67" s="7"/>
      <c r="GZ67" s="7"/>
      <c r="HA67" s="6"/>
      <c r="HB67" s="7"/>
      <c r="HC67" s="7"/>
      <c r="HD67" s="7"/>
      <c r="HE67" s="6"/>
      <c r="HF67" s="6"/>
      <c r="HG67" s="6"/>
      <c r="HH67" s="7"/>
      <c r="HI67" s="7"/>
      <c r="HJ67" s="7"/>
      <c r="HK67" s="5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</row>
    <row r="68" spans="1:240" ht="19.5" customHeight="1">
      <c r="A68" s="8"/>
      <c r="B68" s="5">
        <v>290002</v>
      </c>
      <c r="C68" s="7" t="s">
        <v>1351</v>
      </c>
      <c r="D68" s="10" t="s">
        <v>1865</v>
      </c>
      <c r="E68" s="7">
        <v>2</v>
      </c>
      <c r="F68" s="6" t="s">
        <v>2086</v>
      </c>
      <c r="G68" s="36" t="str">
        <f t="shared" si="56"/>
        <v>1</v>
      </c>
      <c r="H68" s="6" t="s">
        <v>2078</v>
      </c>
      <c r="I68" s="36" t="str">
        <f t="shared" si="0"/>
        <v>2</v>
      </c>
      <c r="J68" s="6" t="s">
        <v>2078</v>
      </c>
      <c r="K68" s="36" t="str">
        <f t="shared" si="1"/>
        <v>2</v>
      </c>
      <c r="L68" s="6">
        <v>100</v>
      </c>
      <c r="M68" s="6" t="s">
        <v>2072</v>
      </c>
      <c r="N68" s="36" t="str">
        <f t="shared" si="2"/>
        <v>39</v>
      </c>
      <c r="O68" s="36" t="s">
        <v>2093</v>
      </c>
      <c r="P68" s="6" t="str">
        <f t="shared" si="3"/>
        <v>2</v>
      </c>
      <c r="Q68" s="7">
        <v>140</v>
      </c>
      <c r="R68" s="6" t="b">
        <v>0</v>
      </c>
      <c r="S68" s="6" t="s">
        <v>2034</v>
      </c>
      <c r="T68" s="36" t="str">
        <f t="shared" si="4"/>
        <v>0</v>
      </c>
      <c r="U68" s="6">
        <v>0</v>
      </c>
      <c r="V68" s="6" t="s">
        <v>2286</v>
      </c>
      <c r="W68" s="32" t="str">
        <f t="shared" si="5"/>
        <v>1</v>
      </c>
      <c r="X68" s="5" t="s">
        <v>2034</v>
      </c>
      <c r="Y68" s="32" t="str">
        <f t="shared" si="6"/>
        <v>0</v>
      </c>
      <c r="Z68" s="7">
        <v>0</v>
      </c>
      <c r="AA68" s="5" t="b">
        <v>1</v>
      </c>
      <c r="AB68" s="6" t="s">
        <v>2087</v>
      </c>
      <c r="AC68" s="36" t="str">
        <f t="shared" si="57"/>
        <v>2</v>
      </c>
      <c r="AD68" s="6" t="s">
        <v>2078</v>
      </c>
      <c r="AE68" s="36" t="str">
        <f t="shared" si="7"/>
        <v>2</v>
      </c>
      <c r="AF68" s="6" t="s">
        <v>2080</v>
      </c>
      <c r="AG68" s="36" t="str">
        <f t="shared" si="8"/>
        <v>5</v>
      </c>
      <c r="AH68" s="6">
        <v>100</v>
      </c>
      <c r="AI68" s="6" t="s">
        <v>2067</v>
      </c>
      <c r="AJ68" s="36" t="str">
        <f t="shared" si="9"/>
        <v>34</v>
      </c>
      <c r="AK68" s="36" t="s">
        <v>2093</v>
      </c>
      <c r="AL68" s="6" t="str">
        <f t="shared" si="10"/>
        <v>2</v>
      </c>
      <c r="AM68" s="7">
        <v>160</v>
      </c>
      <c r="AN68" s="6" t="b">
        <v>0</v>
      </c>
      <c r="AO68" s="6" t="s">
        <v>2034</v>
      </c>
      <c r="AP68" s="36" t="str">
        <f t="shared" si="11"/>
        <v>0</v>
      </c>
      <c r="AQ68" s="6">
        <v>0</v>
      </c>
      <c r="AR68" s="6" t="s">
        <v>2291</v>
      </c>
      <c r="AS68" s="32" t="str">
        <f t="shared" si="12"/>
        <v>49</v>
      </c>
      <c r="AT68" s="5" t="s">
        <v>2034</v>
      </c>
      <c r="AU68" s="32" t="str">
        <f t="shared" si="13"/>
        <v>0</v>
      </c>
      <c r="AV68" s="7">
        <v>0</v>
      </c>
      <c r="AW68" s="7"/>
      <c r="AX68" s="5" t="b">
        <v>1</v>
      </c>
      <c r="AY68" s="6"/>
      <c r="AZ68" s="36" t="str">
        <f t="shared" si="58"/>
        <v/>
      </c>
      <c r="BA68" s="6"/>
      <c r="BB68" s="36" t="str">
        <f t="shared" si="14"/>
        <v/>
      </c>
      <c r="BC68" s="36"/>
      <c r="BD68" s="6"/>
      <c r="BE68" s="36" t="str">
        <f t="shared" si="15"/>
        <v/>
      </c>
      <c r="BF68" s="36"/>
      <c r="BG68" s="6"/>
      <c r="BH68" s="6"/>
      <c r="BI68" s="36" t="str">
        <f t="shared" si="16"/>
        <v/>
      </c>
      <c r="BJ68" s="36"/>
      <c r="BK68" s="6" t="str">
        <f t="shared" si="17"/>
        <v/>
      </c>
      <c r="BL68" s="7"/>
      <c r="BM68" s="6"/>
      <c r="BN68" s="6"/>
      <c r="BO68" s="36" t="str">
        <f t="shared" si="18"/>
        <v/>
      </c>
      <c r="BP68" s="6"/>
      <c r="BQ68" s="6"/>
      <c r="BR68" s="32" t="str">
        <f t="shared" si="19"/>
        <v/>
      </c>
      <c r="BS68" s="5"/>
      <c r="BT68" s="32" t="str">
        <f t="shared" si="20"/>
        <v/>
      </c>
      <c r="BU68" s="7"/>
      <c r="BV68" s="7"/>
      <c r="BW68" s="5"/>
      <c r="BX68" s="6"/>
      <c r="BY68" s="36" t="str">
        <f t="shared" si="59"/>
        <v/>
      </c>
      <c r="BZ68" s="6"/>
      <c r="CA68" s="36" t="str">
        <f t="shared" si="21"/>
        <v/>
      </c>
      <c r="CB68" s="6"/>
      <c r="CC68" s="36" t="str">
        <f t="shared" si="22"/>
        <v/>
      </c>
      <c r="CD68" s="6"/>
      <c r="CE68" s="6"/>
      <c r="CF68" s="36" t="str">
        <f t="shared" si="23"/>
        <v/>
      </c>
      <c r="CG68" s="36"/>
      <c r="CH68" s="6" t="str">
        <f t="shared" si="24"/>
        <v/>
      </c>
      <c r="CI68" s="7"/>
      <c r="CJ68" s="6"/>
      <c r="CK68" s="6"/>
      <c r="CL68" s="36" t="str">
        <f t="shared" si="25"/>
        <v/>
      </c>
      <c r="CM68" s="6"/>
      <c r="CN68" s="6"/>
      <c r="CO68" s="32" t="str">
        <f t="shared" si="26"/>
        <v/>
      </c>
      <c r="CP68" s="5"/>
      <c r="CQ68" s="32" t="str">
        <f t="shared" si="27"/>
        <v/>
      </c>
      <c r="CR68" s="7"/>
      <c r="CS68" s="5"/>
      <c r="CT68" s="6"/>
      <c r="CU68" s="36" t="str">
        <f t="shared" si="60"/>
        <v/>
      </c>
      <c r="CV68" s="6"/>
      <c r="CW68" s="36" t="str">
        <f t="shared" si="28"/>
        <v/>
      </c>
      <c r="CX68" s="6"/>
      <c r="CY68" s="36" t="str">
        <f t="shared" si="29"/>
        <v/>
      </c>
      <c r="CZ68" s="6"/>
      <c r="DA68" s="6"/>
      <c r="DB68" s="36" t="str">
        <f t="shared" si="30"/>
        <v/>
      </c>
      <c r="DC68" s="36"/>
      <c r="DD68" s="6" t="str">
        <f t="shared" si="31"/>
        <v/>
      </c>
      <c r="DE68" s="7"/>
      <c r="DF68" s="6"/>
      <c r="DG68" s="6"/>
      <c r="DH68" s="36" t="str">
        <f t="shared" si="32"/>
        <v/>
      </c>
      <c r="DI68" s="6"/>
      <c r="DJ68" s="6"/>
      <c r="DK68" s="32" t="str">
        <f t="shared" si="33"/>
        <v/>
      </c>
      <c r="DL68" s="5"/>
      <c r="DM68" s="32" t="str">
        <f t="shared" si="34"/>
        <v/>
      </c>
      <c r="DN68" s="7"/>
      <c r="DO68" s="5"/>
      <c r="DP68" s="6"/>
      <c r="DQ68" s="36" t="str">
        <f t="shared" si="61"/>
        <v/>
      </c>
      <c r="DR68" s="6"/>
      <c r="DS68" s="36" t="str">
        <f t="shared" si="35"/>
        <v/>
      </c>
      <c r="DT68" s="6"/>
      <c r="DU68" s="36" t="str">
        <f t="shared" si="36"/>
        <v/>
      </c>
      <c r="DV68" s="6"/>
      <c r="DW68" s="6"/>
      <c r="DX68" s="36" t="str">
        <f t="shared" si="37"/>
        <v/>
      </c>
      <c r="DY68" s="36"/>
      <c r="DZ68" s="6" t="str">
        <f t="shared" si="38"/>
        <v/>
      </c>
      <c r="EA68" s="7"/>
      <c r="EB68" s="6"/>
      <c r="EC68" s="6"/>
      <c r="ED68" s="36" t="str">
        <f t="shared" si="39"/>
        <v/>
      </c>
      <c r="EE68" s="6"/>
      <c r="EF68" s="6"/>
      <c r="EG68" s="32" t="str">
        <f t="shared" si="40"/>
        <v/>
      </c>
      <c r="EH68" s="5"/>
      <c r="EI68" s="32" t="str">
        <f t="shared" si="41"/>
        <v/>
      </c>
      <c r="EJ68" s="7"/>
      <c r="EK68" s="5"/>
      <c r="EL68" s="6"/>
      <c r="EM68" s="36" t="str">
        <f t="shared" si="62"/>
        <v/>
      </c>
      <c r="EN68" s="6"/>
      <c r="EO68" s="36" t="str">
        <f t="shared" si="42"/>
        <v/>
      </c>
      <c r="EP68" s="6"/>
      <c r="EQ68" s="36" t="str">
        <f t="shared" si="43"/>
        <v/>
      </c>
      <c r="ER68" s="6"/>
      <c r="ES68" s="6"/>
      <c r="ET68" s="36" t="str">
        <f t="shared" si="44"/>
        <v/>
      </c>
      <c r="EU68" s="36"/>
      <c r="EV68" s="6" t="str">
        <f t="shared" si="45"/>
        <v/>
      </c>
      <c r="EW68" s="7"/>
      <c r="EX68" s="6"/>
      <c r="EY68" s="6"/>
      <c r="EZ68" s="36" t="str">
        <f t="shared" si="46"/>
        <v/>
      </c>
      <c r="FA68" s="6"/>
      <c r="FB68" s="6"/>
      <c r="FC68" s="32" t="str">
        <f t="shared" si="47"/>
        <v/>
      </c>
      <c r="FD68" s="5"/>
      <c r="FE68" s="32" t="str">
        <f t="shared" si="48"/>
        <v/>
      </c>
      <c r="FF68" s="7"/>
      <c r="FG68" s="5"/>
      <c r="FH68" s="6"/>
      <c r="FI68" s="36" t="str">
        <f t="shared" si="63"/>
        <v/>
      </c>
      <c r="FJ68" s="6"/>
      <c r="FK68" s="36" t="str">
        <f t="shared" si="49"/>
        <v/>
      </c>
      <c r="FL68" s="6"/>
      <c r="FM68" s="36" t="str">
        <f t="shared" si="50"/>
        <v/>
      </c>
      <c r="FN68" s="6"/>
      <c r="FO68" s="6"/>
      <c r="FP68" s="36" t="str">
        <f t="shared" si="51"/>
        <v/>
      </c>
      <c r="FQ68" s="36"/>
      <c r="FR68" s="6" t="str">
        <f t="shared" si="52"/>
        <v/>
      </c>
      <c r="FS68" s="7"/>
      <c r="FT68" s="6"/>
      <c r="FU68" s="6"/>
      <c r="FV68" s="36" t="str">
        <f t="shared" si="53"/>
        <v/>
      </c>
      <c r="FW68" s="6"/>
      <c r="FX68" s="6"/>
      <c r="FY68" s="32" t="str">
        <f t="shared" si="54"/>
        <v/>
      </c>
      <c r="FZ68" s="5"/>
      <c r="GA68" s="32" t="str">
        <f t="shared" si="55"/>
        <v/>
      </c>
      <c r="GB68" s="7"/>
      <c r="GC68" s="5"/>
      <c r="GD68" s="6"/>
      <c r="GE68" s="36"/>
      <c r="GF68" s="6"/>
      <c r="GG68" s="36"/>
      <c r="GH68" s="6"/>
      <c r="GI68" s="6"/>
      <c r="GJ68" s="36"/>
      <c r="GK68" s="36"/>
      <c r="GL68" s="6"/>
      <c r="GM68" s="7"/>
      <c r="GN68" s="6"/>
      <c r="GO68" s="6"/>
      <c r="GP68" s="36"/>
      <c r="GQ68" s="6"/>
      <c r="GR68" s="6"/>
      <c r="GS68" s="32"/>
      <c r="GT68" s="5"/>
      <c r="GU68" s="32"/>
      <c r="GV68" s="7"/>
      <c r="GW68" s="5"/>
      <c r="GX68" s="5"/>
      <c r="GY68" s="7"/>
      <c r="GZ68" s="7"/>
      <c r="HA68" s="6"/>
      <c r="HB68" s="7"/>
      <c r="HC68" s="7"/>
      <c r="HD68" s="7"/>
      <c r="HE68" s="6"/>
      <c r="HF68" s="6"/>
      <c r="HG68" s="6"/>
      <c r="HH68" s="7"/>
      <c r="HI68" s="7"/>
      <c r="HJ68" s="7"/>
      <c r="HK68" s="5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</row>
    <row r="69" spans="1:240" ht="18.75" customHeight="1">
      <c r="A69" s="8"/>
      <c r="B69" s="7">
        <v>300001</v>
      </c>
      <c r="C69" s="7" t="s">
        <v>431</v>
      </c>
      <c r="D69" s="10" t="s">
        <v>1986</v>
      </c>
      <c r="E69" s="7">
        <v>2</v>
      </c>
      <c r="F69" s="6" t="s">
        <v>2086</v>
      </c>
      <c r="G69" s="36" t="str">
        <f t="shared" si="56"/>
        <v>1</v>
      </c>
      <c r="H69" s="6" t="s">
        <v>2078</v>
      </c>
      <c r="I69" s="36" t="str">
        <f t="shared" si="0"/>
        <v>2</v>
      </c>
      <c r="J69" s="6" t="s">
        <v>2078</v>
      </c>
      <c r="K69" s="36" t="str">
        <f t="shared" si="1"/>
        <v>2</v>
      </c>
      <c r="L69" s="6">
        <v>100</v>
      </c>
      <c r="M69" s="6" t="s">
        <v>2033</v>
      </c>
      <c r="N69" s="36" t="str">
        <f t="shared" si="2"/>
        <v>10</v>
      </c>
      <c r="O69" s="36" t="s">
        <v>2093</v>
      </c>
      <c r="P69" s="6" t="str">
        <f t="shared" si="3"/>
        <v>2</v>
      </c>
      <c r="Q69" s="7">
        <v>140</v>
      </c>
      <c r="R69" s="6" t="b">
        <v>0</v>
      </c>
      <c r="S69" s="6" t="s">
        <v>2034</v>
      </c>
      <c r="T69" s="36" t="str">
        <f t="shared" si="4"/>
        <v>0</v>
      </c>
      <c r="U69" s="6">
        <v>0</v>
      </c>
      <c r="V69" s="6" t="s">
        <v>2286</v>
      </c>
      <c r="W69" s="32" t="str">
        <f t="shared" si="5"/>
        <v>1</v>
      </c>
      <c r="X69" s="5" t="s">
        <v>2034</v>
      </c>
      <c r="Y69" s="32" t="str">
        <f t="shared" si="6"/>
        <v>0</v>
      </c>
      <c r="Z69" s="7">
        <v>0</v>
      </c>
      <c r="AA69" s="5" t="b">
        <v>1</v>
      </c>
      <c r="AB69" s="6"/>
      <c r="AC69" s="36" t="str">
        <f t="shared" si="57"/>
        <v/>
      </c>
      <c r="AD69" s="6"/>
      <c r="AE69" s="36" t="str">
        <f t="shared" si="7"/>
        <v/>
      </c>
      <c r="AF69" s="6"/>
      <c r="AG69" s="36" t="str">
        <f t="shared" si="8"/>
        <v/>
      </c>
      <c r="AH69" s="6"/>
      <c r="AI69" s="6"/>
      <c r="AJ69" s="36" t="str">
        <f t="shared" si="9"/>
        <v/>
      </c>
      <c r="AK69" s="36"/>
      <c r="AL69" s="6" t="str">
        <f t="shared" si="10"/>
        <v/>
      </c>
      <c r="AM69" s="7"/>
      <c r="AN69" s="6"/>
      <c r="AO69" s="6"/>
      <c r="AP69" s="36" t="str">
        <f t="shared" si="11"/>
        <v/>
      </c>
      <c r="AQ69" s="6"/>
      <c r="AR69" s="6"/>
      <c r="AS69" s="32" t="str">
        <f t="shared" si="12"/>
        <v/>
      </c>
      <c r="AT69" s="5"/>
      <c r="AU69" s="32" t="str">
        <f t="shared" si="13"/>
        <v/>
      </c>
      <c r="AV69" s="7"/>
      <c r="AW69" s="7"/>
      <c r="AX69" s="5"/>
      <c r="AY69" s="6"/>
      <c r="AZ69" s="36" t="str">
        <f t="shared" si="58"/>
        <v/>
      </c>
      <c r="BA69" s="6"/>
      <c r="BB69" s="36" t="str">
        <f t="shared" si="14"/>
        <v/>
      </c>
      <c r="BC69" s="36"/>
      <c r="BD69" s="6"/>
      <c r="BE69" s="36" t="str">
        <f t="shared" si="15"/>
        <v/>
      </c>
      <c r="BF69" s="36"/>
      <c r="BG69" s="6"/>
      <c r="BH69" s="6"/>
      <c r="BI69" s="36" t="str">
        <f t="shared" si="16"/>
        <v/>
      </c>
      <c r="BJ69" s="36"/>
      <c r="BK69" s="6" t="str">
        <f t="shared" si="17"/>
        <v/>
      </c>
      <c r="BL69" s="7"/>
      <c r="BM69" s="6"/>
      <c r="BN69" s="6"/>
      <c r="BO69" s="36" t="str">
        <f t="shared" si="18"/>
        <v/>
      </c>
      <c r="BP69" s="6"/>
      <c r="BQ69" s="6"/>
      <c r="BR69" s="32" t="str">
        <f t="shared" si="19"/>
        <v/>
      </c>
      <c r="BS69" s="5"/>
      <c r="BT69" s="32" t="str">
        <f t="shared" si="20"/>
        <v/>
      </c>
      <c r="BU69" s="7"/>
      <c r="BV69" s="7"/>
      <c r="BW69" s="5"/>
      <c r="BX69" s="6"/>
      <c r="BY69" s="36" t="str">
        <f t="shared" si="59"/>
        <v/>
      </c>
      <c r="BZ69" s="6"/>
      <c r="CA69" s="36" t="str">
        <f t="shared" si="21"/>
        <v/>
      </c>
      <c r="CB69" s="6"/>
      <c r="CC69" s="36" t="str">
        <f t="shared" si="22"/>
        <v/>
      </c>
      <c r="CD69" s="6"/>
      <c r="CE69" s="6"/>
      <c r="CF69" s="36" t="str">
        <f t="shared" si="23"/>
        <v/>
      </c>
      <c r="CG69" s="36"/>
      <c r="CH69" s="6" t="str">
        <f t="shared" si="24"/>
        <v/>
      </c>
      <c r="CI69" s="7"/>
      <c r="CJ69" s="6"/>
      <c r="CK69" s="6"/>
      <c r="CL69" s="36" t="str">
        <f t="shared" si="25"/>
        <v/>
      </c>
      <c r="CM69" s="6"/>
      <c r="CN69" s="6"/>
      <c r="CO69" s="32" t="str">
        <f t="shared" si="26"/>
        <v/>
      </c>
      <c r="CP69" s="5"/>
      <c r="CQ69" s="32" t="str">
        <f t="shared" si="27"/>
        <v/>
      </c>
      <c r="CR69" s="7"/>
      <c r="CS69" s="5"/>
      <c r="CT69" s="6"/>
      <c r="CU69" s="36" t="str">
        <f t="shared" si="60"/>
        <v/>
      </c>
      <c r="CV69" s="6"/>
      <c r="CW69" s="36" t="str">
        <f t="shared" si="28"/>
        <v/>
      </c>
      <c r="CX69" s="6"/>
      <c r="CY69" s="36" t="str">
        <f t="shared" si="29"/>
        <v/>
      </c>
      <c r="CZ69" s="6"/>
      <c r="DA69" s="6"/>
      <c r="DB69" s="36" t="str">
        <f t="shared" si="30"/>
        <v/>
      </c>
      <c r="DC69" s="36"/>
      <c r="DD69" s="6" t="str">
        <f t="shared" si="31"/>
        <v/>
      </c>
      <c r="DE69" s="7"/>
      <c r="DF69" s="6"/>
      <c r="DG69" s="6"/>
      <c r="DH69" s="36" t="str">
        <f t="shared" si="32"/>
        <v/>
      </c>
      <c r="DI69" s="6"/>
      <c r="DJ69" s="6"/>
      <c r="DK69" s="32" t="str">
        <f t="shared" si="33"/>
        <v/>
      </c>
      <c r="DL69" s="5"/>
      <c r="DM69" s="32" t="str">
        <f t="shared" si="34"/>
        <v/>
      </c>
      <c r="DN69" s="7"/>
      <c r="DO69" s="5"/>
      <c r="DP69" s="6"/>
      <c r="DQ69" s="36" t="str">
        <f t="shared" si="61"/>
        <v/>
      </c>
      <c r="DR69" s="6"/>
      <c r="DS69" s="36" t="str">
        <f t="shared" si="35"/>
        <v/>
      </c>
      <c r="DT69" s="6"/>
      <c r="DU69" s="36" t="str">
        <f t="shared" si="36"/>
        <v/>
      </c>
      <c r="DV69" s="6"/>
      <c r="DW69" s="6"/>
      <c r="DX69" s="36" t="str">
        <f t="shared" si="37"/>
        <v/>
      </c>
      <c r="DY69" s="36"/>
      <c r="DZ69" s="6" t="str">
        <f t="shared" si="38"/>
        <v/>
      </c>
      <c r="EA69" s="7"/>
      <c r="EB69" s="6"/>
      <c r="EC69" s="6"/>
      <c r="ED69" s="36" t="str">
        <f t="shared" si="39"/>
        <v/>
      </c>
      <c r="EE69" s="6"/>
      <c r="EF69" s="6"/>
      <c r="EG69" s="32" t="str">
        <f t="shared" si="40"/>
        <v/>
      </c>
      <c r="EH69" s="5"/>
      <c r="EI69" s="32" t="str">
        <f t="shared" si="41"/>
        <v/>
      </c>
      <c r="EJ69" s="7"/>
      <c r="EK69" s="5"/>
      <c r="EL69" s="6"/>
      <c r="EM69" s="36" t="str">
        <f t="shared" si="62"/>
        <v/>
      </c>
      <c r="EN69" s="6"/>
      <c r="EO69" s="36" t="str">
        <f t="shared" si="42"/>
        <v/>
      </c>
      <c r="EP69" s="6"/>
      <c r="EQ69" s="36" t="str">
        <f t="shared" si="43"/>
        <v/>
      </c>
      <c r="ER69" s="6"/>
      <c r="ES69" s="6"/>
      <c r="ET69" s="36" t="str">
        <f t="shared" si="44"/>
        <v/>
      </c>
      <c r="EU69" s="36"/>
      <c r="EV69" s="6" t="str">
        <f t="shared" si="45"/>
        <v/>
      </c>
      <c r="EW69" s="7"/>
      <c r="EX69" s="6"/>
      <c r="EY69" s="6"/>
      <c r="EZ69" s="36" t="str">
        <f t="shared" si="46"/>
        <v/>
      </c>
      <c r="FA69" s="6"/>
      <c r="FB69" s="6"/>
      <c r="FC69" s="32" t="str">
        <f t="shared" si="47"/>
        <v/>
      </c>
      <c r="FD69" s="5"/>
      <c r="FE69" s="32" t="str">
        <f t="shared" si="48"/>
        <v/>
      </c>
      <c r="FF69" s="7"/>
      <c r="FG69" s="5"/>
      <c r="FH69" s="6"/>
      <c r="FI69" s="36" t="str">
        <f t="shared" si="63"/>
        <v/>
      </c>
      <c r="FJ69" s="6"/>
      <c r="FK69" s="36" t="str">
        <f t="shared" si="49"/>
        <v/>
      </c>
      <c r="FL69" s="6"/>
      <c r="FM69" s="36" t="str">
        <f t="shared" si="50"/>
        <v/>
      </c>
      <c r="FN69" s="6"/>
      <c r="FO69" s="6"/>
      <c r="FP69" s="36" t="str">
        <f t="shared" si="51"/>
        <v/>
      </c>
      <c r="FQ69" s="36"/>
      <c r="FR69" s="6" t="str">
        <f t="shared" si="52"/>
        <v/>
      </c>
      <c r="FS69" s="7"/>
      <c r="FT69" s="6"/>
      <c r="FU69" s="6"/>
      <c r="FV69" s="36" t="str">
        <f t="shared" si="53"/>
        <v/>
      </c>
      <c r="FW69" s="6"/>
      <c r="FX69" s="6"/>
      <c r="FY69" s="32" t="str">
        <f t="shared" si="54"/>
        <v/>
      </c>
      <c r="FZ69" s="5"/>
      <c r="GA69" s="32" t="str">
        <f t="shared" si="55"/>
        <v/>
      </c>
      <c r="GB69" s="7"/>
      <c r="GC69" s="5"/>
      <c r="GD69" s="6"/>
      <c r="GE69" s="36"/>
      <c r="GF69" s="6"/>
      <c r="GG69" s="36"/>
      <c r="GH69" s="6"/>
      <c r="GI69" s="6"/>
      <c r="GJ69" s="36"/>
      <c r="GK69" s="36"/>
      <c r="GL69" s="6"/>
      <c r="GM69" s="7"/>
      <c r="GN69" s="6"/>
      <c r="GO69" s="6"/>
      <c r="GP69" s="36"/>
      <c r="GQ69" s="6"/>
      <c r="GR69" s="6"/>
      <c r="GS69" s="32"/>
      <c r="GT69" s="5"/>
      <c r="GU69" s="32"/>
      <c r="GV69" s="7"/>
      <c r="GW69" s="5"/>
      <c r="GX69" s="5"/>
      <c r="GY69" s="7"/>
      <c r="GZ69" s="7"/>
      <c r="HA69" s="6"/>
      <c r="HB69" s="7"/>
      <c r="HC69" s="7"/>
      <c r="HD69" s="7"/>
      <c r="HE69" s="6"/>
      <c r="HF69" s="6"/>
      <c r="HG69" s="6"/>
      <c r="HH69" s="7"/>
      <c r="HI69" s="7"/>
      <c r="HJ69" s="7"/>
      <c r="HK69" s="5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</row>
    <row r="70" spans="1:240" ht="18.75" customHeight="1">
      <c r="A70" s="8"/>
      <c r="B70" s="7">
        <v>300002</v>
      </c>
      <c r="C70" s="7" t="s">
        <v>1352</v>
      </c>
      <c r="D70" s="10" t="s">
        <v>1869</v>
      </c>
      <c r="E70" s="7">
        <v>2</v>
      </c>
      <c r="F70" s="6" t="s">
        <v>2086</v>
      </c>
      <c r="G70" s="36" t="str">
        <f t="shared" si="56"/>
        <v>1</v>
      </c>
      <c r="H70" s="6" t="s">
        <v>2078</v>
      </c>
      <c r="I70" s="36" t="str">
        <f t="shared" si="0"/>
        <v>2</v>
      </c>
      <c r="J70" s="6" t="s">
        <v>2078</v>
      </c>
      <c r="K70" s="36" t="str">
        <f t="shared" si="1"/>
        <v>2</v>
      </c>
      <c r="L70" s="6">
        <v>100</v>
      </c>
      <c r="M70" s="6" t="s">
        <v>2033</v>
      </c>
      <c r="N70" s="36" t="str">
        <f t="shared" si="2"/>
        <v>10</v>
      </c>
      <c r="O70" s="36" t="s">
        <v>2093</v>
      </c>
      <c r="P70" s="6" t="str">
        <f t="shared" si="3"/>
        <v>2</v>
      </c>
      <c r="Q70" s="7">
        <v>160</v>
      </c>
      <c r="R70" s="6" t="b">
        <v>0</v>
      </c>
      <c r="S70" s="6" t="s">
        <v>2034</v>
      </c>
      <c r="T70" s="36" t="str">
        <f t="shared" si="4"/>
        <v>0</v>
      </c>
      <c r="U70" s="6">
        <v>0</v>
      </c>
      <c r="V70" s="6" t="s">
        <v>2286</v>
      </c>
      <c r="W70" s="32" t="str">
        <f t="shared" si="5"/>
        <v>1</v>
      </c>
      <c r="X70" s="5" t="s">
        <v>2034</v>
      </c>
      <c r="Y70" s="32" t="str">
        <f t="shared" si="6"/>
        <v>0</v>
      </c>
      <c r="Z70" s="7">
        <v>0</v>
      </c>
      <c r="AA70" s="5" t="b">
        <v>1</v>
      </c>
      <c r="AB70" s="6" t="s">
        <v>2088</v>
      </c>
      <c r="AC70" s="36" t="str">
        <f t="shared" si="57"/>
        <v>3</v>
      </c>
      <c r="AD70" s="6" t="s">
        <v>2078</v>
      </c>
      <c r="AE70" s="36" t="str">
        <f t="shared" si="7"/>
        <v>2</v>
      </c>
      <c r="AF70" s="6" t="s">
        <v>2078</v>
      </c>
      <c r="AG70" s="36" t="str">
        <f t="shared" si="8"/>
        <v>2</v>
      </c>
      <c r="AH70" s="6">
        <v>20</v>
      </c>
      <c r="AI70" s="6" t="s">
        <v>2063</v>
      </c>
      <c r="AJ70" s="36" t="str">
        <f t="shared" si="9"/>
        <v>30</v>
      </c>
      <c r="AK70" s="36" t="s">
        <v>2034</v>
      </c>
      <c r="AL70" s="6" t="str">
        <f t="shared" si="10"/>
        <v>0</v>
      </c>
      <c r="AM70" s="7">
        <v>0</v>
      </c>
      <c r="AN70" s="6" t="b">
        <v>0</v>
      </c>
      <c r="AO70" s="6" t="s">
        <v>2034</v>
      </c>
      <c r="AP70" s="36" t="str">
        <f t="shared" si="11"/>
        <v>0</v>
      </c>
      <c r="AQ70" s="6">
        <v>0</v>
      </c>
      <c r="AR70" s="6" t="s">
        <v>2034</v>
      </c>
      <c r="AS70" s="32" t="str">
        <f t="shared" si="12"/>
        <v>0</v>
      </c>
      <c r="AT70" s="5" t="s">
        <v>2288</v>
      </c>
      <c r="AU70" s="32" t="str">
        <f t="shared" si="13"/>
        <v>31</v>
      </c>
      <c r="AV70" s="7">
        <v>2</v>
      </c>
      <c r="AW70" s="7"/>
      <c r="AX70" s="5" t="b">
        <v>1</v>
      </c>
      <c r="AY70" s="6"/>
      <c r="AZ70" s="36" t="str">
        <f t="shared" si="58"/>
        <v/>
      </c>
      <c r="BA70" s="6"/>
      <c r="BB70" s="36" t="str">
        <f t="shared" si="14"/>
        <v/>
      </c>
      <c r="BC70" s="36"/>
      <c r="BD70" s="6"/>
      <c r="BE70" s="36" t="str">
        <f t="shared" si="15"/>
        <v/>
      </c>
      <c r="BF70" s="36"/>
      <c r="BG70" s="6"/>
      <c r="BH70" s="6"/>
      <c r="BI70" s="36" t="str">
        <f t="shared" si="16"/>
        <v/>
      </c>
      <c r="BJ70" s="36"/>
      <c r="BK70" s="6" t="str">
        <f t="shared" si="17"/>
        <v/>
      </c>
      <c r="BL70" s="7"/>
      <c r="BM70" s="6"/>
      <c r="BN70" s="6"/>
      <c r="BO70" s="36" t="str">
        <f t="shared" si="18"/>
        <v/>
      </c>
      <c r="BP70" s="6"/>
      <c r="BQ70" s="6"/>
      <c r="BR70" s="32" t="str">
        <f t="shared" si="19"/>
        <v/>
      </c>
      <c r="BS70" s="5"/>
      <c r="BT70" s="32" t="str">
        <f t="shared" si="20"/>
        <v/>
      </c>
      <c r="BU70" s="7"/>
      <c r="BV70" s="7"/>
      <c r="BW70" s="5"/>
      <c r="BX70" s="6"/>
      <c r="BY70" s="36" t="str">
        <f t="shared" si="59"/>
        <v/>
      </c>
      <c r="BZ70" s="6"/>
      <c r="CA70" s="36" t="str">
        <f t="shared" si="21"/>
        <v/>
      </c>
      <c r="CB70" s="6"/>
      <c r="CC70" s="36" t="str">
        <f t="shared" si="22"/>
        <v/>
      </c>
      <c r="CD70" s="6"/>
      <c r="CE70" s="6"/>
      <c r="CF70" s="36" t="str">
        <f t="shared" si="23"/>
        <v/>
      </c>
      <c r="CG70" s="36"/>
      <c r="CH70" s="6" t="str">
        <f t="shared" si="24"/>
        <v/>
      </c>
      <c r="CI70" s="7"/>
      <c r="CJ70" s="6"/>
      <c r="CK70" s="6"/>
      <c r="CL70" s="36" t="str">
        <f t="shared" si="25"/>
        <v/>
      </c>
      <c r="CM70" s="6"/>
      <c r="CN70" s="6"/>
      <c r="CO70" s="32" t="str">
        <f t="shared" si="26"/>
        <v/>
      </c>
      <c r="CP70" s="5"/>
      <c r="CQ70" s="32" t="str">
        <f t="shared" si="27"/>
        <v/>
      </c>
      <c r="CR70" s="7"/>
      <c r="CS70" s="5"/>
      <c r="CT70" s="6"/>
      <c r="CU70" s="36" t="str">
        <f t="shared" si="60"/>
        <v/>
      </c>
      <c r="CV70" s="6"/>
      <c r="CW70" s="36" t="str">
        <f t="shared" si="28"/>
        <v/>
      </c>
      <c r="CX70" s="6"/>
      <c r="CY70" s="36" t="str">
        <f t="shared" si="29"/>
        <v/>
      </c>
      <c r="CZ70" s="6"/>
      <c r="DA70" s="6"/>
      <c r="DB70" s="36" t="str">
        <f t="shared" si="30"/>
        <v/>
      </c>
      <c r="DC70" s="36"/>
      <c r="DD70" s="6" t="str">
        <f t="shared" si="31"/>
        <v/>
      </c>
      <c r="DE70" s="7"/>
      <c r="DF70" s="6"/>
      <c r="DG70" s="6"/>
      <c r="DH70" s="36" t="str">
        <f t="shared" si="32"/>
        <v/>
      </c>
      <c r="DI70" s="6"/>
      <c r="DJ70" s="6"/>
      <c r="DK70" s="32" t="str">
        <f t="shared" si="33"/>
        <v/>
      </c>
      <c r="DL70" s="5"/>
      <c r="DM70" s="32" t="str">
        <f t="shared" si="34"/>
        <v/>
      </c>
      <c r="DN70" s="7"/>
      <c r="DO70" s="5"/>
      <c r="DP70" s="6"/>
      <c r="DQ70" s="36" t="str">
        <f t="shared" si="61"/>
        <v/>
      </c>
      <c r="DR70" s="6"/>
      <c r="DS70" s="36" t="str">
        <f t="shared" si="35"/>
        <v/>
      </c>
      <c r="DT70" s="6"/>
      <c r="DU70" s="36" t="str">
        <f t="shared" si="36"/>
        <v/>
      </c>
      <c r="DV70" s="6"/>
      <c r="DW70" s="6"/>
      <c r="DX70" s="36" t="str">
        <f t="shared" si="37"/>
        <v/>
      </c>
      <c r="DY70" s="36"/>
      <c r="DZ70" s="6" t="str">
        <f t="shared" si="38"/>
        <v/>
      </c>
      <c r="EA70" s="7"/>
      <c r="EB70" s="6"/>
      <c r="EC70" s="6"/>
      <c r="ED70" s="36" t="str">
        <f t="shared" si="39"/>
        <v/>
      </c>
      <c r="EE70" s="6"/>
      <c r="EF70" s="6"/>
      <c r="EG70" s="32" t="str">
        <f t="shared" si="40"/>
        <v/>
      </c>
      <c r="EH70" s="5"/>
      <c r="EI70" s="32" t="str">
        <f t="shared" si="41"/>
        <v/>
      </c>
      <c r="EJ70" s="7"/>
      <c r="EK70" s="5"/>
      <c r="EL70" s="6"/>
      <c r="EM70" s="36" t="str">
        <f t="shared" si="62"/>
        <v/>
      </c>
      <c r="EN70" s="6"/>
      <c r="EO70" s="36" t="str">
        <f t="shared" si="42"/>
        <v/>
      </c>
      <c r="EP70" s="6"/>
      <c r="EQ70" s="36" t="str">
        <f t="shared" si="43"/>
        <v/>
      </c>
      <c r="ER70" s="6"/>
      <c r="ES70" s="6"/>
      <c r="ET70" s="36" t="str">
        <f t="shared" si="44"/>
        <v/>
      </c>
      <c r="EU70" s="36"/>
      <c r="EV70" s="6" t="str">
        <f t="shared" si="45"/>
        <v/>
      </c>
      <c r="EW70" s="7"/>
      <c r="EX70" s="6"/>
      <c r="EY70" s="6"/>
      <c r="EZ70" s="36" t="str">
        <f t="shared" si="46"/>
        <v/>
      </c>
      <c r="FA70" s="6"/>
      <c r="FB70" s="6"/>
      <c r="FC70" s="32" t="str">
        <f t="shared" si="47"/>
        <v/>
      </c>
      <c r="FD70" s="5"/>
      <c r="FE70" s="32" t="str">
        <f t="shared" si="48"/>
        <v/>
      </c>
      <c r="FF70" s="7"/>
      <c r="FG70" s="5"/>
      <c r="FH70" s="6"/>
      <c r="FI70" s="36" t="str">
        <f t="shared" si="63"/>
        <v/>
      </c>
      <c r="FJ70" s="6"/>
      <c r="FK70" s="36" t="str">
        <f t="shared" si="49"/>
        <v/>
      </c>
      <c r="FL70" s="6"/>
      <c r="FM70" s="36" t="str">
        <f t="shared" si="50"/>
        <v/>
      </c>
      <c r="FN70" s="6"/>
      <c r="FO70" s="6"/>
      <c r="FP70" s="36" t="str">
        <f t="shared" si="51"/>
        <v/>
      </c>
      <c r="FQ70" s="36"/>
      <c r="FR70" s="6" t="str">
        <f t="shared" si="52"/>
        <v/>
      </c>
      <c r="FS70" s="7"/>
      <c r="FT70" s="6"/>
      <c r="FU70" s="6"/>
      <c r="FV70" s="36" t="str">
        <f t="shared" si="53"/>
        <v/>
      </c>
      <c r="FW70" s="6"/>
      <c r="FX70" s="6"/>
      <c r="FY70" s="32" t="str">
        <f t="shared" si="54"/>
        <v/>
      </c>
      <c r="FZ70" s="5"/>
      <c r="GA70" s="32" t="str">
        <f t="shared" si="55"/>
        <v/>
      </c>
      <c r="GB70" s="7"/>
      <c r="GC70" s="5"/>
      <c r="GD70" s="6"/>
      <c r="GE70" s="36"/>
      <c r="GF70" s="6"/>
      <c r="GG70" s="36"/>
      <c r="GH70" s="6"/>
      <c r="GI70" s="6"/>
      <c r="GJ70" s="36"/>
      <c r="GK70" s="36"/>
      <c r="GL70" s="6"/>
      <c r="GM70" s="7"/>
      <c r="GN70" s="6"/>
      <c r="GO70" s="6"/>
      <c r="GP70" s="36"/>
      <c r="GQ70" s="6"/>
      <c r="GR70" s="6"/>
      <c r="GS70" s="32"/>
      <c r="GT70" s="5"/>
      <c r="GU70" s="32"/>
      <c r="GV70" s="7"/>
      <c r="GW70" s="5"/>
      <c r="GX70" s="5"/>
      <c r="GY70" s="7"/>
      <c r="GZ70" s="7"/>
      <c r="HA70" s="6"/>
      <c r="HB70" s="7"/>
      <c r="HC70" s="7"/>
      <c r="HD70" s="7"/>
      <c r="HE70" s="6"/>
      <c r="HF70" s="6"/>
      <c r="HG70" s="6"/>
      <c r="HH70" s="7"/>
      <c r="HI70" s="7"/>
      <c r="HJ70" s="7"/>
      <c r="HK70" s="5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</row>
    <row r="71" spans="1:240" ht="18.75" customHeight="1">
      <c r="A71" s="8"/>
      <c r="B71" s="5">
        <v>310001</v>
      </c>
      <c r="C71" s="7" t="s">
        <v>432</v>
      </c>
      <c r="D71" s="10" t="s">
        <v>1987</v>
      </c>
      <c r="E71" s="6">
        <v>2</v>
      </c>
      <c r="F71" s="6" t="s">
        <v>2086</v>
      </c>
      <c r="G71" s="36" t="str">
        <f t="shared" si="56"/>
        <v>1</v>
      </c>
      <c r="H71" s="6" t="s">
        <v>2078</v>
      </c>
      <c r="I71" s="36" t="str">
        <f t="shared" si="0"/>
        <v>2</v>
      </c>
      <c r="J71" s="6" t="s">
        <v>2078</v>
      </c>
      <c r="K71" s="36" t="str">
        <f t="shared" si="1"/>
        <v>2</v>
      </c>
      <c r="L71" s="6">
        <v>100</v>
      </c>
      <c r="M71" s="6" t="s">
        <v>2059</v>
      </c>
      <c r="N71" s="36" t="str">
        <f t="shared" si="2"/>
        <v>26</v>
      </c>
      <c r="O71" s="36" t="s">
        <v>2093</v>
      </c>
      <c r="P71" s="6" t="str">
        <f t="shared" si="3"/>
        <v>2</v>
      </c>
      <c r="Q71" s="6">
        <v>180</v>
      </c>
      <c r="R71" s="6" t="b">
        <v>0</v>
      </c>
      <c r="S71" s="6" t="s">
        <v>2034</v>
      </c>
      <c r="T71" s="36" t="str">
        <f t="shared" si="4"/>
        <v>0</v>
      </c>
      <c r="U71" s="6">
        <v>0</v>
      </c>
      <c r="V71" s="6" t="s">
        <v>2286</v>
      </c>
      <c r="W71" s="32" t="str">
        <f t="shared" si="5"/>
        <v>1</v>
      </c>
      <c r="X71" s="5" t="s">
        <v>2034</v>
      </c>
      <c r="Y71" s="32" t="str">
        <f t="shared" si="6"/>
        <v>0</v>
      </c>
      <c r="Z71" s="5">
        <v>0</v>
      </c>
      <c r="AA71" s="5" t="b">
        <v>1</v>
      </c>
      <c r="AB71" s="6"/>
      <c r="AC71" s="36" t="str">
        <f t="shared" si="57"/>
        <v/>
      </c>
      <c r="AD71" s="6"/>
      <c r="AE71" s="36" t="str">
        <f t="shared" si="7"/>
        <v/>
      </c>
      <c r="AF71" s="6"/>
      <c r="AG71" s="36" t="str">
        <f t="shared" si="8"/>
        <v/>
      </c>
      <c r="AH71" s="6"/>
      <c r="AI71" s="6"/>
      <c r="AJ71" s="36" t="str">
        <f t="shared" si="9"/>
        <v/>
      </c>
      <c r="AK71" s="36"/>
      <c r="AL71" s="6" t="str">
        <f t="shared" si="10"/>
        <v/>
      </c>
      <c r="AM71" s="6"/>
      <c r="AN71" s="6"/>
      <c r="AO71" s="6"/>
      <c r="AP71" s="36" t="str">
        <f t="shared" si="11"/>
        <v/>
      </c>
      <c r="AQ71" s="6"/>
      <c r="AR71" s="6"/>
      <c r="AS71" s="32" t="str">
        <f t="shared" si="12"/>
        <v/>
      </c>
      <c r="AT71" s="5"/>
      <c r="AU71" s="32" t="str">
        <f t="shared" si="13"/>
        <v/>
      </c>
      <c r="AV71" s="5"/>
      <c r="AW71" s="5"/>
      <c r="AX71" s="5"/>
      <c r="AY71" s="6"/>
      <c r="AZ71" s="36" t="str">
        <f t="shared" si="58"/>
        <v/>
      </c>
      <c r="BA71" s="6"/>
      <c r="BB71" s="36" t="str">
        <f t="shared" si="14"/>
        <v/>
      </c>
      <c r="BC71" s="36"/>
      <c r="BD71" s="6"/>
      <c r="BE71" s="36" t="str">
        <f t="shared" si="15"/>
        <v/>
      </c>
      <c r="BF71" s="36"/>
      <c r="BG71" s="6"/>
      <c r="BH71" s="6"/>
      <c r="BI71" s="36" t="str">
        <f t="shared" si="16"/>
        <v/>
      </c>
      <c r="BJ71" s="36"/>
      <c r="BK71" s="6" t="str">
        <f t="shared" si="17"/>
        <v/>
      </c>
      <c r="BL71" s="6"/>
      <c r="BM71" s="6"/>
      <c r="BN71" s="6"/>
      <c r="BO71" s="36" t="str">
        <f t="shared" si="18"/>
        <v/>
      </c>
      <c r="BP71" s="6"/>
      <c r="BQ71" s="6"/>
      <c r="BR71" s="32" t="str">
        <f t="shared" si="19"/>
        <v/>
      </c>
      <c r="BS71" s="5"/>
      <c r="BT71" s="32" t="str">
        <f t="shared" si="20"/>
        <v/>
      </c>
      <c r="BU71" s="5"/>
      <c r="BV71" s="5"/>
      <c r="BW71" s="5"/>
      <c r="BX71" s="6"/>
      <c r="BY71" s="36" t="str">
        <f t="shared" si="59"/>
        <v/>
      </c>
      <c r="BZ71" s="6"/>
      <c r="CA71" s="36" t="str">
        <f t="shared" si="21"/>
        <v/>
      </c>
      <c r="CB71" s="6"/>
      <c r="CC71" s="36" t="str">
        <f t="shared" si="22"/>
        <v/>
      </c>
      <c r="CD71" s="6"/>
      <c r="CE71" s="6"/>
      <c r="CF71" s="36" t="str">
        <f t="shared" si="23"/>
        <v/>
      </c>
      <c r="CG71" s="36"/>
      <c r="CH71" s="6" t="str">
        <f t="shared" si="24"/>
        <v/>
      </c>
      <c r="CI71" s="6"/>
      <c r="CJ71" s="6"/>
      <c r="CK71" s="6"/>
      <c r="CL71" s="36" t="str">
        <f t="shared" si="25"/>
        <v/>
      </c>
      <c r="CM71" s="6"/>
      <c r="CN71" s="6"/>
      <c r="CO71" s="32" t="str">
        <f t="shared" si="26"/>
        <v/>
      </c>
      <c r="CP71" s="5"/>
      <c r="CQ71" s="32" t="str">
        <f t="shared" si="27"/>
        <v/>
      </c>
      <c r="CR71" s="5"/>
      <c r="CS71" s="5"/>
      <c r="CT71" s="6"/>
      <c r="CU71" s="36" t="str">
        <f t="shared" si="60"/>
        <v/>
      </c>
      <c r="CV71" s="6"/>
      <c r="CW71" s="36" t="str">
        <f t="shared" si="28"/>
        <v/>
      </c>
      <c r="CX71" s="6"/>
      <c r="CY71" s="36" t="str">
        <f t="shared" si="29"/>
        <v/>
      </c>
      <c r="CZ71" s="6"/>
      <c r="DA71" s="6"/>
      <c r="DB71" s="36" t="str">
        <f t="shared" si="30"/>
        <v/>
      </c>
      <c r="DC71" s="36"/>
      <c r="DD71" s="6" t="str">
        <f t="shared" si="31"/>
        <v/>
      </c>
      <c r="DE71" s="6"/>
      <c r="DF71" s="6"/>
      <c r="DG71" s="6"/>
      <c r="DH71" s="36" t="str">
        <f t="shared" si="32"/>
        <v/>
      </c>
      <c r="DI71" s="6"/>
      <c r="DJ71" s="6"/>
      <c r="DK71" s="32" t="str">
        <f t="shared" si="33"/>
        <v/>
      </c>
      <c r="DL71" s="5"/>
      <c r="DM71" s="32" t="str">
        <f t="shared" si="34"/>
        <v/>
      </c>
      <c r="DN71" s="5"/>
      <c r="DO71" s="5"/>
      <c r="DP71" s="6"/>
      <c r="DQ71" s="36" t="str">
        <f t="shared" si="61"/>
        <v/>
      </c>
      <c r="DR71" s="6"/>
      <c r="DS71" s="36" t="str">
        <f t="shared" si="35"/>
        <v/>
      </c>
      <c r="DT71" s="6"/>
      <c r="DU71" s="36" t="str">
        <f t="shared" si="36"/>
        <v/>
      </c>
      <c r="DV71" s="6"/>
      <c r="DW71" s="6"/>
      <c r="DX71" s="36" t="str">
        <f t="shared" si="37"/>
        <v/>
      </c>
      <c r="DY71" s="36"/>
      <c r="DZ71" s="6" t="str">
        <f t="shared" si="38"/>
        <v/>
      </c>
      <c r="EA71" s="6"/>
      <c r="EB71" s="6"/>
      <c r="EC71" s="6"/>
      <c r="ED71" s="36" t="str">
        <f t="shared" si="39"/>
        <v/>
      </c>
      <c r="EE71" s="6"/>
      <c r="EF71" s="6"/>
      <c r="EG71" s="32" t="str">
        <f t="shared" si="40"/>
        <v/>
      </c>
      <c r="EH71" s="5"/>
      <c r="EI71" s="32" t="str">
        <f t="shared" si="41"/>
        <v/>
      </c>
      <c r="EJ71" s="5"/>
      <c r="EK71" s="5"/>
      <c r="EL71" s="6"/>
      <c r="EM71" s="36" t="str">
        <f t="shared" si="62"/>
        <v/>
      </c>
      <c r="EN71" s="6"/>
      <c r="EO71" s="36" t="str">
        <f t="shared" si="42"/>
        <v/>
      </c>
      <c r="EP71" s="6"/>
      <c r="EQ71" s="36" t="str">
        <f t="shared" si="43"/>
        <v/>
      </c>
      <c r="ER71" s="6"/>
      <c r="ES71" s="6"/>
      <c r="ET71" s="36" t="str">
        <f t="shared" si="44"/>
        <v/>
      </c>
      <c r="EU71" s="36"/>
      <c r="EV71" s="6" t="str">
        <f t="shared" si="45"/>
        <v/>
      </c>
      <c r="EW71" s="6"/>
      <c r="EX71" s="6"/>
      <c r="EY71" s="6"/>
      <c r="EZ71" s="36" t="str">
        <f t="shared" si="46"/>
        <v/>
      </c>
      <c r="FA71" s="6"/>
      <c r="FB71" s="6"/>
      <c r="FC71" s="32" t="str">
        <f t="shared" si="47"/>
        <v/>
      </c>
      <c r="FD71" s="5"/>
      <c r="FE71" s="32" t="str">
        <f t="shared" si="48"/>
        <v/>
      </c>
      <c r="FF71" s="5"/>
      <c r="FG71" s="5"/>
      <c r="FH71" s="6"/>
      <c r="FI71" s="36" t="str">
        <f t="shared" si="63"/>
        <v/>
      </c>
      <c r="FJ71" s="6"/>
      <c r="FK71" s="36" t="str">
        <f t="shared" si="49"/>
        <v/>
      </c>
      <c r="FL71" s="6"/>
      <c r="FM71" s="36" t="str">
        <f t="shared" si="50"/>
        <v/>
      </c>
      <c r="FN71" s="6"/>
      <c r="FO71" s="6"/>
      <c r="FP71" s="36" t="str">
        <f t="shared" si="51"/>
        <v/>
      </c>
      <c r="FQ71" s="36"/>
      <c r="FR71" s="6" t="str">
        <f t="shared" si="52"/>
        <v/>
      </c>
      <c r="FS71" s="6"/>
      <c r="FT71" s="6"/>
      <c r="FU71" s="6"/>
      <c r="FV71" s="36" t="str">
        <f t="shared" si="53"/>
        <v/>
      </c>
      <c r="FW71" s="6"/>
      <c r="FX71" s="6"/>
      <c r="FY71" s="32" t="str">
        <f t="shared" si="54"/>
        <v/>
      </c>
      <c r="FZ71" s="5"/>
      <c r="GA71" s="32" t="str">
        <f t="shared" si="55"/>
        <v/>
      </c>
      <c r="GB71" s="5"/>
      <c r="GC71" s="5"/>
      <c r="GD71" s="6"/>
      <c r="GE71" s="36"/>
      <c r="GF71" s="6"/>
      <c r="GG71" s="36"/>
      <c r="GH71" s="6"/>
      <c r="GI71" s="6"/>
      <c r="GJ71" s="36"/>
      <c r="GK71" s="36"/>
      <c r="GL71" s="6"/>
      <c r="GM71" s="6"/>
      <c r="GN71" s="6"/>
      <c r="GO71" s="6"/>
      <c r="GP71" s="36"/>
      <c r="GQ71" s="6"/>
      <c r="GR71" s="6"/>
      <c r="GS71" s="32"/>
      <c r="GT71" s="5"/>
      <c r="GU71" s="32"/>
      <c r="GV71" s="5"/>
      <c r="GW71" s="5"/>
      <c r="GX71" s="5"/>
      <c r="GY71" s="6"/>
      <c r="GZ71" s="6"/>
      <c r="HA71" s="6"/>
      <c r="HB71" s="5"/>
      <c r="HC71" s="5"/>
      <c r="HD71" s="5"/>
      <c r="HE71" s="6"/>
      <c r="HF71" s="6"/>
      <c r="HG71" s="6"/>
      <c r="HH71" s="5"/>
      <c r="HI71" s="5"/>
      <c r="HJ71" s="5"/>
      <c r="HK71" s="5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</row>
    <row r="72" spans="1:240" ht="18.75" customHeight="1">
      <c r="A72" s="8"/>
      <c r="B72" s="5">
        <v>310002</v>
      </c>
      <c r="C72" s="7" t="s">
        <v>1353</v>
      </c>
      <c r="D72" s="10" t="s">
        <v>1872</v>
      </c>
      <c r="E72" s="6">
        <v>2</v>
      </c>
      <c r="F72" s="6" t="s">
        <v>2086</v>
      </c>
      <c r="G72" s="36" t="str">
        <f t="shared" si="56"/>
        <v>1</v>
      </c>
      <c r="H72" s="6" t="s">
        <v>2078</v>
      </c>
      <c r="I72" s="36" t="str">
        <f t="shared" si="0"/>
        <v>2</v>
      </c>
      <c r="J72" s="6" t="s">
        <v>2078</v>
      </c>
      <c r="K72" s="36" t="str">
        <f t="shared" si="1"/>
        <v>2</v>
      </c>
      <c r="L72" s="6">
        <v>100</v>
      </c>
      <c r="M72" s="6" t="s">
        <v>2059</v>
      </c>
      <c r="N72" s="36" t="str">
        <f t="shared" si="2"/>
        <v>26</v>
      </c>
      <c r="O72" s="36" t="s">
        <v>2093</v>
      </c>
      <c r="P72" s="6" t="str">
        <f t="shared" si="3"/>
        <v>2</v>
      </c>
      <c r="Q72" s="6">
        <v>200</v>
      </c>
      <c r="R72" s="6" t="b">
        <v>0</v>
      </c>
      <c r="S72" s="6" t="s">
        <v>2034</v>
      </c>
      <c r="T72" s="36" t="str">
        <f t="shared" si="4"/>
        <v>0</v>
      </c>
      <c r="U72" s="6">
        <v>0</v>
      </c>
      <c r="V72" s="6" t="s">
        <v>2286</v>
      </c>
      <c r="W72" s="32" t="str">
        <f t="shared" si="5"/>
        <v>1</v>
      </c>
      <c r="X72" s="5" t="s">
        <v>2034</v>
      </c>
      <c r="Y72" s="32" t="str">
        <f t="shared" si="6"/>
        <v>0</v>
      </c>
      <c r="Z72" s="5">
        <v>0</v>
      </c>
      <c r="AA72" s="5" t="b">
        <v>1</v>
      </c>
      <c r="AB72" s="6" t="s">
        <v>2088</v>
      </c>
      <c r="AC72" s="36" t="str">
        <f t="shared" si="57"/>
        <v>3</v>
      </c>
      <c r="AD72" s="6" t="s">
        <v>2078</v>
      </c>
      <c r="AE72" s="36" t="str">
        <f t="shared" si="7"/>
        <v>2</v>
      </c>
      <c r="AF72" s="6" t="s">
        <v>2078</v>
      </c>
      <c r="AG72" s="36" t="str">
        <f t="shared" si="8"/>
        <v>2</v>
      </c>
      <c r="AH72" s="6">
        <v>100</v>
      </c>
      <c r="AI72" s="6" t="s">
        <v>2063</v>
      </c>
      <c r="AJ72" s="36" t="str">
        <f t="shared" si="9"/>
        <v>30</v>
      </c>
      <c r="AK72" s="36" t="s">
        <v>2034</v>
      </c>
      <c r="AL72" s="6" t="str">
        <f t="shared" si="10"/>
        <v>0</v>
      </c>
      <c r="AM72" s="6">
        <v>20</v>
      </c>
      <c r="AN72" s="6" t="b">
        <v>0</v>
      </c>
      <c r="AO72" s="6" t="s">
        <v>2034</v>
      </c>
      <c r="AP72" s="36" t="str">
        <f t="shared" si="11"/>
        <v>0</v>
      </c>
      <c r="AQ72" s="6">
        <v>0</v>
      </c>
      <c r="AR72" s="6" t="s">
        <v>2034</v>
      </c>
      <c r="AS72" s="32" t="str">
        <f t="shared" si="12"/>
        <v>0</v>
      </c>
      <c r="AT72" s="5" t="s">
        <v>2304</v>
      </c>
      <c r="AU72" s="32" t="str">
        <f t="shared" si="13"/>
        <v>16</v>
      </c>
      <c r="AV72" s="5">
        <v>2</v>
      </c>
      <c r="AW72" s="5"/>
      <c r="AX72" s="5" t="b">
        <v>1</v>
      </c>
      <c r="AY72" s="6" t="s">
        <v>2088</v>
      </c>
      <c r="AZ72" s="36" t="str">
        <f t="shared" si="58"/>
        <v>3</v>
      </c>
      <c r="BA72" s="6" t="s">
        <v>2078</v>
      </c>
      <c r="BB72" s="36" t="str">
        <f t="shared" si="14"/>
        <v>2</v>
      </c>
      <c r="BC72" s="36"/>
      <c r="BD72" s="6" t="s">
        <v>2078</v>
      </c>
      <c r="BE72" s="36" t="str">
        <f t="shared" si="15"/>
        <v>2</v>
      </c>
      <c r="BF72" s="36"/>
      <c r="BG72" s="6">
        <v>100</v>
      </c>
      <c r="BH72" s="6" t="s">
        <v>2035</v>
      </c>
      <c r="BI72" s="36" t="str">
        <f t="shared" si="16"/>
        <v>1</v>
      </c>
      <c r="BJ72" s="36" t="s">
        <v>2034</v>
      </c>
      <c r="BK72" s="6" t="str">
        <f t="shared" si="17"/>
        <v>0</v>
      </c>
      <c r="BL72" s="6">
        <v>20</v>
      </c>
      <c r="BM72" s="6" t="b">
        <v>0</v>
      </c>
      <c r="BN72" s="6" t="s">
        <v>2034</v>
      </c>
      <c r="BO72" s="36" t="str">
        <f t="shared" si="18"/>
        <v>0</v>
      </c>
      <c r="BP72" s="6">
        <v>0</v>
      </c>
      <c r="BQ72" s="6" t="s">
        <v>2034</v>
      </c>
      <c r="BR72" s="32" t="str">
        <f t="shared" si="19"/>
        <v>0</v>
      </c>
      <c r="BS72" s="5" t="s">
        <v>2305</v>
      </c>
      <c r="BT72" s="32" t="str">
        <f t="shared" si="20"/>
        <v>1</v>
      </c>
      <c r="BU72" s="5">
        <v>2</v>
      </c>
      <c r="BV72" s="5"/>
      <c r="BW72" s="5" t="b">
        <v>1</v>
      </c>
      <c r="BX72" s="6"/>
      <c r="BY72" s="36" t="str">
        <f t="shared" si="59"/>
        <v/>
      </c>
      <c r="BZ72" s="6"/>
      <c r="CA72" s="36" t="str">
        <f t="shared" si="21"/>
        <v/>
      </c>
      <c r="CB72" s="6"/>
      <c r="CC72" s="36" t="str">
        <f t="shared" si="22"/>
        <v/>
      </c>
      <c r="CD72" s="6"/>
      <c r="CE72" s="6"/>
      <c r="CF72" s="36" t="str">
        <f t="shared" si="23"/>
        <v/>
      </c>
      <c r="CG72" s="36"/>
      <c r="CH72" s="6" t="str">
        <f t="shared" si="24"/>
        <v/>
      </c>
      <c r="CI72" s="6"/>
      <c r="CJ72" s="6"/>
      <c r="CK72" s="6"/>
      <c r="CL72" s="36" t="str">
        <f t="shared" si="25"/>
        <v/>
      </c>
      <c r="CM72" s="6"/>
      <c r="CN72" s="6"/>
      <c r="CO72" s="32" t="str">
        <f t="shared" si="26"/>
        <v/>
      </c>
      <c r="CP72" s="5"/>
      <c r="CQ72" s="32" t="str">
        <f t="shared" si="27"/>
        <v/>
      </c>
      <c r="CR72" s="5"/>
      <c r="CS72" s="5"/>
      <c r="CT72" s="6"/>
      <c r="CU72" s="36" t="str">
        <f t="shared" si="60"/>
        <v/>
      </c>
      <c r="CV72" s="6"/>
      <c r="CW72" s="36" t="str">
        <f t="shared" si="28"/>
        <v/>
      </c>
      <c r="CX72" s="6"/>
      <c r="CY72" s="36" t="str">
        <f t="shared" si="29"/>
        <v/>
      </c>
      <c r="CZ72" s="6"/>
      <c r="DA72" s="6"/>
      <c r="DB72" s="36" t="str">
        <f t="shared" si="30"/>
        <v/>
      </c>
      <c r="DC72" s="36"/>
      <c r="DD72" s="6" t="str">
        <f t="shared" si="31"/>
        <v/>
      </c>
      <c r="DE72" s="6"/>
      <c r="DF72" s="6"/>
      <c r="DG72" s="6"/>
      <c r="DH72" s="36" t="str">
        <f t="shared" si="32"/>
        <v/>
      </c>
      <c r="DI72" s="6"/>
      <c r="DJ72" s="6"/>
      <c r="DK72" s="32" t="str">
        <f t="shared" si="33"/>
        <v/>
      </c>
      <c r="DL72" s="5"/>
      <c r="DM72" s="32" t="str">
        <f t="shared" si="34"/>
        <v/>
      </c>
      <c r="DN72" s="5"/>
      <c r="DO72" s="5"/>
      <c r="DP72" s="6"/>
      <c r="DQ72" s="36" t="str">
        <f t="shared" si="61"/>
        <v/>
      </c>
      <c r="DR72" s="6"/>
      <c r="DS72" s="36" t="str">
        <f t="shared" si="35"/>
        <v/>
      </c>
      <c r="DT72" s="6"/>
      <c r="DU72" s="36" t="str">
        <f t="shared" si="36"/>
        <v/>
      </c>
      <c r="DV72" s="6"/>
      <c r="DW72" s="6"/>
      <c r="DX72" s="36" t="str">
        <f t="shared" si="37"/>
        <v/>
      </c>
      <c r="DY72" s="36"/>
      <c r="DZ72" s="6" t="str">
        <f t="shared" si="38"/>
        <v/>
      </c>
      <c r="EA72" s="6"/>
      <c r="EB72" s="6"/>
      <c r="EC72" s="6"/>
      <c r="ED72" s="36" t="str">
        <f t="shared" si="39"/>
        <v/>
      </c>
      <c r="EE72" s="6"/>
      <c r="EF72" s="6"/>
      <c r="EG72" s="32" t="str">
        <f t="shared" si="40"/>
        <v/>
      </c>
      <c r="EH72" s="5"/>
      <c r="EI72" s="32" t="str">
        <f t="shared" si="41"/>
        <v/>
      </c>
      <c r="EJ72" s="5"/>
      <c r="EK72" s="5"/>
      <c r="EL72" s="6"/>
      <c r="EM72" s="36" t="str">
        <f t="shared" si="62"/>
        <v/>
      </c>
      <c r="EN72" s="6"/>
      <c r="EO72" s="36" t="str">
        <f t="shared" si="42"/>
        <v/>
      </c>
      <c r="EP72" s="6"/>
      <c r="EQ72" s="36" t="str">
        <f t="shared" si="43"/>
        <v/>
      </c>
      <c r="ER72" s="6"/>
      <c r="ES72" s="6"/>
      <c r="ET72" s="36" t="str">
        <f t="shared" si="44"/>
        <v/>
      </c>
      <c r="EU72" s="36"/>
      <c r="EV72" s="6" t="str">
        <f t="shared" si="45"/>
        <v/>
      </c>
      <c r="EW72" s="6"/>
      <c r="EX72" s="6"/>
      <c r="EY72" s="6"/>
      <c r="EZ72" s="36" t="str">
        <f t="shared" si="46"/>
        <v/>
      </c>
      <c r="FA72" s="6"/>
      <c r="FB72" s="6"/>
      <c r="FC72" s="32" t="str">
        <f t="shared" si="47"/>
        <v/>
      </c>
      <c r="FD72" s="5"/>
      <c r="FE72" s="32" t="str">
        <f t="shared" si="48"/>
        <v/>
      </c>
      <c r="FF72" s="5"/>
      <c r="FG72" s="5"/>
      <c r="FH72" s="6"/>
      <c r="FI72" s="36" t="str">
        <f t="shared" si="63"/>
        <v/>
      </c>
      <c r="FJ72" s="6"/>
      <c r="FK72" s="36" t="str">
        <f t="shared" si="49"/>
        <v/>
      </c>
      <c r="FL72" s="6"/>
      <c r="FM72" s="36" t="str">
        <f t="shared" si="50"/>
        <v/>
      </c>
      <c r="FN72" s="6"/>
      <c r="FO72" s="6"/>
      <c r="FP72" s="36" t="str">
        <f t="shared" si="51"/>
        <v/>
      </c>
      <c r="FQ72" s="36"/>
      <c r="FR72" s="6" t="str">
        <f t="shared" si="52"/>
        <v/>
      </c>
      <c r="FS72" s="6"/>
      <c r="FT72" s="6"/>
      <c r="FU72" s="6"/>
      <c r="FV72" s="36" t="str">
        <f t="shared" si="53"/>
        <v/>
      </c>
      <c r="FW72" s="6"/>
      <c r="FX72" s="6"/>
      <c r="FY72" s="32" t="str">
        <f t="shared" si="54"/>
        <v/>
      </c>
      <c r="FZ72" s="5"/>
      <c r="GA72" s="32" t="str">
        <f t="shared" si="55"/>
        <v/>
      </c>
      <c r="GB72" s="5"/>
      <c r="GC72" s="5"/>
      <c r="GD72" s="6"/>
      <c r="GE72" s="36"/>
      <c r="GF72" s="6"/>
      <c r="GG72" s="36"/>
      <c r="GH72" s="6"/>
      <c r="GI72" s="6"/>
      <c r="GJ72" s="36"/>
      <c r="GK72" s="36"/>
      <c r="GL72" s="6"/>
      <c r="GM72" s="6"/>
      <c r="GN72" s="6"/>
      <c r="GO72" s="6"/>
      <c r="GP72" s="36"/>
      <c r="GQ72" s="6"/>
      <c r="GR72" s="6"/>
      <c r="GS72" s="32"/>
      <c r="GT72" s="5"/>
      <c r="GU72" s="32"/>
      <c r="GV72" s="5"/>
      <c r="GW72" s="5"/>
      <c r="GX72" s="5"/>
      <c r="GY72" s="6"/>
      <c r="GZ72" s="6"/>
      <c r="HA72" s="6"/>
      <c r="HB72" s="5"/>
      <c r="HC72" s="5"/>
      <c r="HD72" s="5"/>
      <c r="HE72" s="6"/>
      <c r="HF72" s="6"/>
      <c r="HG72" s="6"/>
      <c r="HH72" s="5"/>
      <c r="HI72" s="5"/>
      <c r="HJ72" s="5"/>
      <c r="HK72" s="5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</row>
    <row r="73" spans="1:240" ht="42.75" customHeight="1">
      <c r="A73" s="8"/>
      <c r="B73" s="5">
        <v>310003</v>
      </c>
      <c r="C73" s="7" t="s">
        <v>1393</v>
      </c>
      <c r="D73" s="10" t="s">
        <v>2146</v>
      </c>
      <c r="E73" s="6">
        <v>2</v>
      </c>
      <c r="F73" s="6" t="s">
        <v>2306</v>
      </c>
      <c r="G73" s="36" t="str">
        <f t="shared" si="56"/>
        <v>1</v>
      </c>
      <c r="H73" s="6" t="s">
        <v>2078</v>
      </c>
      <c r="I73" s="36" t="str">
        <f t="shared" si="0"/>
        <v>2</v>
      </c>
      <c r="J73" s="6" t="s">
        <v>2078</v>
      </c>
      <c r="K73" s="36" t="str">
        <f t="shared" si="1"/>
        <v>2</v>
      </c>
      <c r="L73" s="6">
        <v>100</v>
      </c>
      <c r="M73" s="6" t="s">
        <v>2072</v>
      </c>
      <c r="N73" s="36" t="str">
        <f t="shared" si="2"/>
        <v>39</v>
      </c>
      <c r="O73" s="36" t="s">
        <v>2093</v>
      </c>
      <c r="P73" s="6" t="str">
        <f t="shared" si="3"/>
        <v>2</v>
      </c>
      <c r="Q73" s="6">
        <v>176</v>
      </c>
      <c r="R73" s="6" t="b">
        <v>0</v>
      </c>
      <c r="S73" s="6" t="s">
        <v>2034</v>
      </c>
      <c r="T73" s="36" t="str">
        <f t="shared" si="4"/>
        <v>0</v>
      </c>
      <c r="U73" s="6">
        <v>0</v>
      </c>
      <c r="V73" s="6" t="s">
        <v>2286</v>
      </c>
      <c r="W73" s="32" t="str">
        <f t="shared" si="5"/>
        <v>1</v>
      </c>
      <c r="X73" s="5" t="s">
        <v>2034</v>
      </c>
      <c r="Y73" s="32" t="str">
        <f t="shared" si="6"/>
        <v>0</v>
      </c>
      <c r="Z73" s="5">
        <v>0</v>
      </c>
      <c r="AA73" s="5" t="b">
        <v>1</v>
      </c>
      <c r="AB73" s="6" t="s">
        <v>2088</v>
      </c>
      <c r="AC73" s="36" t="str">
        <f t="shared" si="57"/>
        <v>3</v>
      </c>
      <c r="AD73" s="6" t="s">
        <v>2078</v>
      </c>
      <c r="AE73" s="36" t="str">
        <f t="shared" si="7"/>
        <v>2</v>
      </c>
      <c r="AF73" s="6" t="s">
        <v>2078</v>
      </c>
      <c r="AG73" s="36" t="str">
        <f t="shared" si="8"/>
        <v>2</v>
      </c>
      <c r="AH73" s="6">
        <v>100</v>
      </c>
      <c r="AI73" s="6" t="s">
        <v>2063</v>
      </c>
      <c r="AJ73" s="36" t="str">
        <f t="shared" si="9"/>
        <v>30</v>
      </c>
      <c r="AK73" s="36" t="s">
        <v>2034</v>
      </c>
      <c r="AL73" s="6" t="str">
        <f t="shared" si="10"/>
        <v>0</v>
      </c>
      <c r="AM73" s="6">
        <v>22</v>
      </c>
      <c r="AN73" s="6" t="b">
        <v>0</v>
      </c>
      <c r="AO73" s="6" t="s">
        <v>2034</v>
      </c>
      <c r="AP73" s="36" t="str">
        <f t="shared" si="11"/>
        <v>0</v>
      </c>
      <c r="AQ73" s="6">
        <v>0</v>
      </c>
      <c r="AR73" s="6" t="s">
        <v>2034</v>
      </c>
      <c r="AS73" s="32" t="str">
        <f t="shared" si="12"/>
        <v>0</v>
      </c>
      <c r="AT73" s="5" t="s">
        <v>2304</v>
      </c>
      <c r="AU73" s="32" t="str">
        <f t="shared" si="13"/>
        <v>16</v>
      </c>
      <c r="AV73" s="5">
        <v>2</v>
      </c>
      <c r="AW73" s="5"/>
      <c r="AX73" s="5" t="b">
        <v>1</v>
      </c>
      <c r="AY73" s="6" t="s">
        <v>2088</v>
      </c>
      <c r="AZ73" s="36" t="str">
        <f t="shared" si="58"/>
        <v>3</v>
      </c>
      <c r="BA73" s="6" t="s">
        <v>2078</v>
      </c>
      <c r="BB73" s="36" t="str">
        <f t="shared" si="14"/>
        <v>2</v>
      </c>
      <c r="BC73" s="36"/>
      <c r="BD73" s="6" t="s">
        <v>2078</v>
      </c>
      <c r="BE73" s="36" t="str">
        <f t="shared" si="15"/>
        <v>2</v>
      </c>
      <c r="BF73" s="36"/>
      <c r="BG73" s="6">
        <v>100</v>
      </c>
      <c r="BH73" s="6" t="s">
        <v>2035</v>
      </c>
      <c r="BI73" s="36" t="str">
        <f t="shared" si="16"/>
        <v>1</v>
      </c>
      <c r="BJ73" s="36" t="s">
        <v>2034</v>
      </c>
      <c r="BK73" s="6" t="str">
        <f t="shared" si="17"/>
        <v>0</v>
      </c>
      <c r="BL73" s="6">
        <v>22</v>
      </c>
      <c r="BM73" s="6" t="b">
        <v>0</v>
      </c>
      <c r="BN73" s="6" t="s">
        <v>2034</v>
      </c>
      <c r="BO73" s="36" t="str">
        <f t="shared" si="18"/>
        <v>0</v>
      </c>
      <c r="BP73" s="6">
        <v>0</v>
      </c>
      <c r="BQ73" s="6" t="s">
        <v>2034</v>
      </c>
      <c r="BR73" s="32" t="str">
        <f t="shared" si="19"/>
        <v>0</v>
      </c>
      <c r="BS73" s="5" t="s">
        <v>2305</v>
      </c>
      <c r="BT73" s="32" t="str">
        <f t="shared" si="20"/>
        <v>1</v>
      </c>
      <c r="BU73" s="5">
        <v>2</v>
      </c>
      <c r="BV73" s="5"/>
      <c r="BW73" s="5" t="b">
        <v>1</v>
      </c>
      <c r="BX73" s="6"/>
      <c r="BY73" s="36" t="str">
        <f t="shared" si="59"/>
        <v/>
      </c>
      <c r="BZ73" s="6"/>
      <c r="CA73" s="36" t="str">
        <f t="shared" si="21"/>
        <v/>
      </c>
      <c r="CB73" s="6"/>
      <c r="CC73" s="36" t="str">
        <f t="shared" si="22"/>
        <v/>
      </c>
      <c r="CD73" s="6"/>
      <c r="CE73" s="6"/>
      <c r="CF73" s="36" t="str">
        <f t="shared" si="23"/>
        <v/>
      </c>
      <c r="CG73" s="36"/>
      <c r="CH73" s="6" t="str">
        <f t="shared" si="24"/>
        <v/>
      </c>
      <c r="CI73" s="6"/>
      <c r="CJ73" s="6"/>
      <c r="CK73" s="6"/>
      <c r="CL73" s="36" t="str">
        <f t="shared" si="25"/>
        <v/>
      </c>
      <c r="CM73" s="6"/>
      <c r="CN73" s="6"/>
      <c r="CO73" s="32" t="str">
        <f t="shared" si="26"/>
        <v/>
      </c>
      <c r="CP73" s="5"/>
      <c r="CQ73" s="32" t="str">
        <f t="shared" si="27"/>
        <v/>
      </c>
      <c r="CR73" s="5"/>
      <c r="CS73" s="5"/>
      <c r="CT73" s="6"/>
      <c r="CU73" s="36" t="str">
        <f t="shared" si="60"/>
        <v/>
      </c>
      <c r="CV73" s="6"/>
      <c r="CW73" s="36" t="str">
        <f t="shared" si="28"/>
        <v/>
      </c>
      <c r="CX73" s="6"/>
      <c r="CY73" s="36" t="str">
        <f t="shared" si="29"/>
        <v/>
      </c>
      <c r="CZ73" s="6"/>
      <c r="DA73" s="6"/>
      <c r="DB73" s="36" t="str">
        <f t="shared" si="30"/>
        <v/>
      </c>
      <c r="DC73" s="36"/>
      <c r="DD73" s="6" t="str">
        <f t="shared" si="31"/>
        <v/>
      </c>
      <c r="DE73" s="6"/>
      <c r="DF73" s="6"/>
      <c r="DG73" s="6"/>
      <c r="DH73" s="36" t="str">
        <f t="shared" si="32"/>
        <v/>
      </c>
      <c r="DI73" s="6"/>
      <c r="DJ73" s="6"/>
      <c r="DK73" s="32" t="str">
        <f t="shared" si="33"/>
        <v/>
      </c>
      <c r="DL73" s="5"/>
      <c r="DM73" s="32" t="str">
        <f t="shared" si="34"/>
        <v/>
      </c>
      <c r="DN73" s="5"/>
      <c r="DO73" s="5"/>
      <c r="DP73" s="6"/>
      <c r="DQ73" s="36" t="str">
        <f t="shared" si="61"/>
        <v/>
      </c>
      <c r="DR73" s="6"/>
      <c r="DS73" s="36" t="str">
        <f t="shared" si="35"/>
        <v/>
      </c>
      <c r="DT73" s="6"/>
      <c r="DU73" s="36" t="str">
        <f t="shared" si="36"/>
        <v/>
      </c>
      <c r="DV73" s="6"/>
      <c r="DW73" s="6"/>
      <c r="DX73" s="36" t="str">
        <f t="shared" si="37"/>
        <v/>
      </c>
      <c r="DY73" s="36"/>
      <c r="DZ73" s="6" t="str">
        <f t="shared" si="38"/>
        <v/>
      </c>
      <c r="EA73" s="6"/>
      <c r="EB73" s="6"/>
      <c r="EC73" s="6"/>
      <c r="ED73" s="36" t="str">
        <f t="shared" si="39"/>
        <v/>
      </c>
      <c r="EE73" s="6"/>
      <c r="EF73" s="6"/>
      <c r="EG73" s="32" t="str">
        <f t="shared" si="40"/>
        <v/>
      </c>
      <c r="EH73" s="5"/>
      <c r="EI73" s="32" t="str">
        <f t="shared" si="41"/>
        <v/>
      </c>
      <c r="EJ73" s="5"/>
      <c r="EK73" s="5"/>
      <c r="EL73" s="6"/>
      <c r="EM73" s="36" t="str">
        <f t="shared" si="62"/>
        <v/>
      </c>
      <c r="EN73" s="6"/>
      <c r="EO73" s="36" t="str">
        <f t="shared" si="42"/>
        <v/>
      </c>
      <c r="EP73" s="6"/>
      <c r="EQ73" s="36" t="str">
        <f t="shared" si="43"/>
        <v/>
      </c>
      <c r="ER73" s="6"/>
      <c r="ES73" s="6"/>
      <c r="ET73" s="36" t="str">
        <f t="shared" si="44"/>
        <v/>
      </c>
      <c r="EU73" s="36"/>
      <c r="EV73" s="6" t="str">
        <f t="shared" si="45"/>
        <v/>
      </c>
      <c r="EW73" s="6"/>
      <c r="EX73" s="6"/>
      <c r="EY73" s="6"/>
      <c r="EZ73" s="36" t="str">
        <f t="shared" si="46"/>
        <v/>
      </c>
      <c r="FA73" s="6"/>
      <c r="FB73" s="6"/>
      <c r="FC73" s="32" t="str">
        <f t="shared" si="47"/>
        <v/>
      </c>
      <c r="FD73" s="5"/>
      <c r="FE73" s="32" t="str">
        <f t="shared" si="48"/>
        <v/>
      </c>
      <c r="FF73" s="5"/>
      <c r="FG73" s="5"/>
      <c r="FH73" s="6"/>
      <c r="FI73" s="36" t="str">
        <f t="shared" si="63"/>
        <v/>
      </c>
      <c r="FJ73" s="6"/>
      <c r="FK73" s="36" t="str">
        <f t="shared" si="49"/>
        <v/>
      </c>
      <c r="FL73" s="6"/>
      <c r="FM73" s="36" t="str">
        <f t="shared" si="50"/>
        <v/>
      </c>
      <c r="FN73" s="6"/>
      <c r="FO73" s="6"/>
      <c r="FP73" s="36" t="str">
        <f t="shared" si="51"/>
        <v/>
      </c>
      <c r="FQ73" s="36"/>
      <c r="FR73" s="6" t="str">
        <f t="shared" si="52"/>
        <v/>
      </c>
      <c r="FS73" s="6"/>
      <c r="FT73" s="6"/>
      <c r="FU73" s="6"/>
      <c r="FV73" s="36" t="str">
        <f t="shared" si="53"/>
        <v/>
      </c>
      <c r="FW73" s="6"/>
      <c r="FX73" s="6"/>
      <c r="FY73" s="32" t="str">
        <f t="shared" si="54"/>
        <v/>
      </c>
      <c r="FZ73" s="5"/>
      <c r="GA73" s="32" t="str">
        <f t="shared" si="55"/>
        <v/>
      </c>
      <c r="GB73" s="5"/>
      <c r="GC73" s="5"/>
      <c r="GD73" s="6"/>
      <c r="GE73" s="36"/>
      <c r="GF73" s="6"/>
      <c r="GG73" s="36"/>
      <c r="GH73" s="6"/>
      <c r="GI73" s="6"/>
      <c r="GJ73" s="36"/>
      <c r="GK73" s="36"/>
      <c r="GL73" s="6"/>
      <c r="GM73" s="6"/>
      <c r="GN73" s="6"/>
      <c r="GO73" s="6"/>
      <c r="GP73" s="36"/>
      <c r="GQ73" s="6"/>
      <c r="GR73" s="6"/>
      <c r="GS73" s="32"/>
      <c r="GT73" s="5"/>
      <c r="GU73" s="32"/>
      <c r="GV73" s="5"/>
      <c r="GW73" s="5"/>
      <c r="GX73" s="5"/>
      <c r="GY73" s="6"/>
      <c r="GZ73" s="6"/>
      <c r="HA73" s="6"/>
      <c r="HB73" s="5"/>
      <c r="HC73" s="5"/>
      <c r="HD73" s="5"/>
      <c r="HE73" s="6"/>
      <c r="HF73" s="6"/>
      <c r="HG73" s="6"/>
      <c r="HH73" s="5"/>
      <c r="HI73" s="5"/>
      <c r="HJ73" s="5"/>
      <c r="HK73" s="5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</row>
    <row r="74" spans="1:240" ht="18.75" customHeight="1">
      <c r="A74" s="8"/>
      <c r="B74" s="7">
        <v>320001</v>
      </c>
      <c r="C74" s="7" t="s">
        <v>433</v>
      </c>
      <c r="D74" s="10" t="s">
        <v>1988</v>
      </c>
      <c r="E74" s="7">
        <v>2</v>
      </c>
      <c r="F74" s="6" t="s">
        <v>2086</v>
      </c>
      <c r="G74" s="36" t="str">
        <f t="shared" si="56"/>
        <v>1</v>
      </c>
      <c r="H74" s="6" t="s">
        <v>2078</v>
      </c>
      <c r="I74" s="36" t="str">
        <f t="shared" si="0"/>
        <v>2</v>
      </c>
      <c r="J74" s="6" t="s">
        <v>2078</v>
      </c>
      <c r="K74" s="36" t="str">
        <f t="shared" si="1"/>
        <v>2</v>
      </c>
      <c r="L74" s="6">
        <v>100</v>
      </c>
      <c r="M74" s="6" t="s">
        <v>2072</v>
      </c>
      <c r="N74" s="36" t="str">
        <f t="shared" si="2"/>
        <v>39</v>
      </c>
      <c r="O74" s="36" t="s">
        <v>2093</v>
      </c>
      <c r="P74" s="6" t="str">
        <f t="shared" si="3"/>
        <v>2</v>
      </c>
      <c r="Q74" s="7">
        <v>80</v>
      </c>
      <c r="R74" s="6" t="b">
        <v>0</v>
      </c>
      <c r="S74" s="6" t="s">
        <v>2034</v>
      </c>
      <c r="T74" s="36" t="str">
        <f t="shared" si="4"/>
        <v>0</v>
      </c>
      <c r="U74" s="6">
        <v>0</v>
      </c>
      <c r="V74" s="6" t="s">
        <v>2286</v>
      </c>
      <c r="W74" s="32" t="str">
        <f t="shared" si="5"/>
        <v>1</v>
      </c>
      <c r="X74" s="5" t="s">
        <v>2034</v>
      </c>
      <c r="Y74" s="32" t="str">
        <f t="shared" si="6"/>
        <v>0</v>
      </c>
      <c r="Z74" s="7">
        <v>0</v>
      </c>
      <c r="AA74" s="5" t="b">
        <v>1</v>
      </c>
      <c r="AB74" s="6"/>
      <c r="AC74" s="36" t="str">
        <f t="shared" si="57"/>
        <v/>
      </c>
      <c r="AD74" s="6"/>
      <c r="AE74" s="36" t="str">
        <f t="shared" si="7"/>
        <v/>
      </c>
      <c r="AF74" s="6"/>
      <c r="AG74" s="36" t="str">
        <f t="shared" si="8"/>
        <v/>
      </c>
      <c r="AH74" s="6"/>
      <c r="AI74" s="6"/>
      <c r="AJ74" s="36" t="str">
        <f t="shared" si="9"/>
        <v/>
      </c>
      <c r="AK74" s="36"/>
      <c r="AL74" s="6" t="str">
        <f t="shared" si="10"/>
        <v/>
      </c>
      <c r="AM74" s="7"/>
      <c r="AN74" s="6"/>
      <c r="AO74" s="6"/>
      <c r="AP74" s="36" t="str">
        <f t="shared" si="11"/>
        <v/>
      </c>
      <c r="AQ74" s="6"/>
      <c r="AR74" s="6"/>
      <c r="AS74" s="32" t="str">
        <f t="shared" si="12"/>
        <v/>
      </c>
      <c r="AT74" s="5"/>
      <c r="AU74" s="32" t="str">
        <f t="shared" si="13"/>
        <v/>
      </c>
      <c r="AV74" s="7"/>
      <c r="AW74" s="7"/>
      <c r="AX74" s="5"/>
      <c r="AY74" s="6"/>
      <c r="AZ74" s="36" t="str">
        <f t="shared" si="58"/>
        <v/>
      </c>
      <c r="BA74" s="6"/>
      <c r="BB74" s="36" t="str">
        <f t="shared" si="14"/>
        <v/>
      </c>
      <c r="BC74" s="36"/>
      <c r="BD74" s="6"/>
      <c r="BE74" s="36" t="str">
        <f t="shared" si="15"/>
        <v/>
      </c>
      <c r="BF74" s="36"/>
      <c r="BG74" s="6"/>
      <c r="BH74" s="6"/>
      <c r="BI74" s="36" t="str">
        <f t="shared" si="16"/>
        <v/>
      </c>
      <c r="BJ74" s="36"/>
      <c r="BK74" s="6" t="str">
        <f t="shared" si="17"/>
        <v/>
      </c>
      <c r="BL74" s="7"/>
      <c r="BM74" s="6"/>
      <c r="BN74" s="6"/>
      <c r="BO74" s="36" t="str">
        <f t="shared" si="18"/>
        <v/>
      </c>
      <c r="BP74" s="6"/>
      <c r="BQ74" s="6"/>
      <c r="BR74" s="32" t="str">
        <f t="shared" si="19"/>
        <v/>
      </c>
      <c r="BS74" s="5"/>
      <c r="BT74" s="32" t="str">
        <f t="shared" si="20"/>
        <v/>
      </c>
      <c r="BU74" s="7"/>
      <c r="BV74" s="7"/>
      <c r="BW74" s="5"/>
      <c r="BX74" s="6"/>
      <c r="BY74" s="36" t="str">
        <f t="shared" si="59"/>
        <v/>
      </c>
      <c r="BZ74" s="6"/>
      <c r="CA74" s="36" t="str">
        <f t="shared" si="21"/>
        <v/>
      </c>
      <c r="CB74" s="6"/>
      <c r="CC74" s="36" t="str">
        <f t="shared" si="22"/>
        <v/>
      </c>
      <c r="CD74" s="6"/>
      <c r="CE74" s="6"/>
      <c r="CF74" s="36" t="str">
        <f t="shared" si="23"/>
        <v/>
      </c>
      <c r="CG74" s="36"/>
      <c r="CH74" s="6" t="str">
        <f t="shared" si="24"/>
        <v/>
      </c>
      <c r="CI74" s="7"/>
      <c r="CJ74" s="6"/>
      <c r="CK74" s="6"/>
      <c r="CL74" s="36" t="str">
        <f t="shared" si="25"/>
        <v/>
      </c>
      <c r="CM74" s="6"/>
      <c r="CN74" s="6"/>
      <c r="CO74" s="32" t="str">
        <f t="shared" si="26"/>
        <v/>
      </c>
      <c r="CP74" s="5"/>
      <c r="CQ74" s="32" t="str">
        <f t="shared" si="27"/>
        <v/>
      </c>
      <c r="CR74" s="7"/>
      <c r="CS74" s="5"/>
      <c r="CT74" s="6"/>
      <c r="CU74" s="36" t="str">
        <f t="shared" si="60"/>
        <v/>
      </c>
      <c r="CV74" s="6"/>
      <c r="CW74" s="36" t="str">
        <f t="shared" si="28"/>
        <v/>
      </c>
      <c r="CX74" s="6"/>
      <c r="CY74" s="36" t="str">
        <f t="shared" si="29"/>
        <v/>
      </c>
      <c r="CZ74" s="6"/>
      <c r="DA74" s="6"/>
      <c r="DB74" s="36" t="str">
        <f t="shared" si="30"/>
        <v/>
      </c>
      <c r="DC74" s="36"/>
      <c r="DD74" s="6" t="str">
        <f t="shared" si="31"/>
        <v/>
      </c>
      <c r="DE74" s="7"/>
      <c r="DF74" s="6"/>
      <c r="DG74" s="6"/>
      <c r="DH74" s="36" t="str">
        <f t="shared" si="32"/>
        <v/>
      </c>
      <c r="DI74" s="6"/>
      <c r="DJ74" s="6"/>
      <c r="DK74" s="32" t="str">
        <f t="shared" si="33"/>
        <v/>
      </c>
      <c r="DL74" s="5"/>
      <c r="DM74" s="32" t="str">
        <f t="shared" si="34"/>
        <v/>
      </c>
      <c r="DN74" s="7"/>
      <c r="DO74" s="5"/>
      <c r="DP74" s="6"/>
      <c r="DQ74" s="36" t="str">
        <f t="shared" si="61"/>
        <v/>
      </c>
      <c r="DR74" s="6"/>
      <c r="DS74" s="36" t="str">
        <f t="shared" si="35"/>
        <v/>
      </c>
      <c r="DT74" s="6"/>
      <c r="DU74" s="36" t="str">
        <f t="shared" si="36"/>
        <v/>
      </c>
      <c r="DV74" s="6"/>
      <c r="DW74" s="6"/>
      <c r="DX74" s="36" t="str">
        <f t="shared" si="37"/>
        <v/>
      </c>
      <c r="DY74" s="36"/>
      <c r="DZ74" s="6" t="str">
        <f t="shared" si="38"/>
        <v/>
      </c>
      <c r="EA74" s="7"/>
      <c r="EB74" s="6"/>
      <c r="EC74" s="6"/>
      <c r="ED74" s="36" t="str">
        <f t="shared" si="39"/>
        <v/>
      </c>
      <c r="EE74" s="6"/>
      <c r="EF74" s="6"/>
      <c r="EG74" s="32" t="str">
        <f t="shared" si="40"/>
        <v/>
      </c>
      <c r="EH74" s="5"/>
      <c r="EI74" s="32" t="str">
        <f t="shared" si="41"/>
        <v/>
      </c>
      <c r="EJ74" s="7"/>
      <c r="EK74" s="5"/>
      <c r="EL74" s="6"/>
      <c r="EM74" s="36" t="str">
        <f t="shared" si="62"/>
        <v/>
      </c>
      <c r="EN74" s="6"/>
      <c r="EO74" s="36" t="str">
        <f t="shared" si="42"/>
        <v/>
      </c>
      <c r="EP74" s="6"/>
      <c r="EQ74" s="36" t="str">
        <f t="shared" si="43"/>
        <v/>
      </c>
      <c r="ER74" s="6"/>
      <c r="ES74" s="6"/>
      <c r="ET74" s="36" t="str">
        <f t="shared" si="44"/>
        <v/>
      </c>
      <c r="EU74" s="36"/>
      <c r="EV74" s="6" t="str">
        <f t="shared" si="45"/>
        <v/>
      </c>
      <c r="EW74" s="7"/>
      <c r="EX74" s="6"/>
      <c r="EY74" s="6"/>
      <c r="EZ74" s="36" t="str">
        <f t="shared" si="46"/>
        <v/>
      </c>
      <c r="FA74" s="6"/>
      <c r="FB74" s="6"/>
      <c r="FC74" s="32" t="str">
        <f t="shared" si="47"/>
        <v/>
      </c>
      <c r="FD74" s="5"/>
      <c r="FE74" s="32" t="str">
        <f t="shared" si="48"/>
        <v/>
      </c>
      <c r="FF74" s="7"/>
      <c r="FG74" s="5"/>
      <c r="FH74" s="6"/>
      <c r="FI74" s="36" t="str">
        <f t="shared" si="63"/>
        <v/>
      </c>
      <c r="FJ74" s="6"/>
      <c r="FK74" s="36" t="str">
        <f t="shared" si="49"/>
        <v/>
      </c>
      <c r="FL74" s="6"/>
      <c r="FM74" s="36" t="str">
        <f t="shared" si="50"/>
        <v/>
      </c>
      <c r="FN74" s="6"/>
      <c r="FO74" s="6"/>
      <c r="FP74" s="36" t="str">
        <f t="shared" si="51"/>
        <v/>
      </c>
      <c r="FQ74" s="36"/>
      <c r="FR74" s="6" t="str">
        <f t="shared" si="52"/>
        <v/>
      </c>
      <c r="FS74" s="7"/>
      <c r="FT74" s="6"/>
      <c r="FU74" s="6"/>
      <c r="FV74" s="36" t="str">
        <f t="shared" si="53"/>
        <v/>
      </c>
      <c r="FW74" s="6"/>
      <c r="FX74" s="6"/>
      <c r="FY74" s="32" t="str">
        <f t="shared" si="54"/>
        <v/>
      </c>
      <c r="FZ74" s="5"/>
      <c r="GA74" s="32" t="str">
        <f t="shared" si="55"/>
        <v/>
      </c>
      <c r="GB74" s="7"/>
      <c r="GC74" s="5"/>
      <c r="GD74" s="6"/>
      <c r="GE74" s="36"/>
      <c r="GF74" s="6"/>
      <c r="GG74" s="36"/>
      <c r="GH74" s="6"/>
      <c r="GI74" s="6"/>
      <c r="GJ74" s="36"/>
      <c r="GK74" s="36"/>
      <c r="GL74" s="6"/>
      <c r="GM74" s="7"/>
      <c r="GN74" s="6"/>
      <c r="GO74" s="6"/>
      <c r="GP74" s="36"/>
      <c r="GQ74" s="6"/>
      <c r="GR74" s="6"/>
      <c r="GS74" s="32"/>
      <c r="GT74" s="5"/>
      <c r="GU74" s="32"/>
      <c r="GV74" s="7"/>
      <c r="GW74" s="5"/>
      <c r="GX74" s="5"/>
      <c r="GY74" s="7"/>
      <c r="GZ74" s="7"/>
      <c r="HA74" s="6"/>
      <c r="HB74" s="7"/>
      <c r="HC74" s="7"/>
      <c r="HD74" s="7"/>
      <c r="HE74" s="6"/>
      <c r="HF74" s="6"/>
      <c r="HG74" s="6"/>
      <c r="HH74" s="7"/>
      <c r="HI74" s="7"/>
      <c r="HJ74" s="7"/>
      <c r="HK74" s="5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</row>
    <row r="75" spans="1:240" ht="18.75" customHeight="1">
      <c r="A75" s="8"/>
      <c r="B75" s="7">
        <v>320002</v>
      </c>
      <c r="C75" s="7" t="s">
        <v>1354</v>
      </c>
      <c r="D75" s="10" t="s">
        <v>1873</v>
      </c>
      <c r="E75" s="7">
        <v>2</v>
      </c>
      <c r="F75" s="6" t="s">
        <v>2086</v>
      </c>
      <c r="G75" s="36" t="str">
        <f t="shared" si="56"/>
        <v>1</v>
      </c>
      <c r="H75" s="6" t="s">
        <v>2078</v>
      </c>
      <c r="I75" s="36" t="str">
        <f t="shared" si="0"/>
        <v>2</v>
      </c>
      <c r="J75" s="6" t="s">
        <v>2078</v>
      </c>
      <c r="K75" s="36" t="str">
        <f t="shared" si="1"/>
        <v>2</v>
      </c>
      <c r="L75" s="6">
        <v>100</v>
      </c>
      <c r="M75" s="6" t="s">
        <v>2072</v>
      </c>
      <c r="N75" s="36" t="str">
        <f t="shared" si="2"/>
        <v>39</v>
      </c>
      <c r="O75" s="36" t="s">
        <v>2093</v>
      </c>
      <c r="P75" s="6" t="str">
        <f t="shared" si="3"/>
        <v>2</v>
      </c>
      <c r="Q75" s="7">
        <v>100</v>
      </c>
      <c r="R75" s="6" t="b">
        <v>0</v>
      </c>
      <c r="S75" s="6" t="s">
        <v>2034</v>
      </c>
      <c r="T75" s="36" t="str">
        <f t="shared" si="4"/>
        <v>0</v>
      </c>
      <c r="U75" s="6">
        <v>0</v>
      </c>
      <c r="V75" s="6" t="s">
        <v>2286</v>
      </c>
      <c r="W75" s="32" t="str">
        <f t="shared" si="5"/>
        <v>1</v>
      </c>
      <c r="X75" s="5" t="s">
        <v>2034</v>
      </c>
      <c r="Y75" s="32" t="str">
        <f t="shared" si="6"/>
        <v>0</v>
      </c>
      <c r="Z75" s="7">
        <v>0</v>
      </c>
      <c r="AA75" s="5" t="b">
        <v>1</v>
      </c>
      <c r="AB75" s="6" t="s">
        <v>2088</v>
      </c>
      <c r="AC75" s="36" t="str">
        <f t="shared" si="57"/>
        <v>3</v>
      </c>
      <c r="AD75" s="6" t="s">
        <v>2078</v>
      </c>
      <c r="AE75" s="36" t="str">
        <f t="shared" si="7"/>
        <v>2</v>
      </c>
      <c r="AF75" s="6" t="s">
        <v>2078</v>
      </c>
      <c r="AG75" s="36" t="str">
        <f t="shared" si="8"/>
        <v>2</v>
      </c>
      <c r="AH75" s="6">
        <v>100</v>
      </c>
      <c r="AI75" s="6" t="s">
        <v>2063</v>
      </c>
      <c r="AJ75" s="36" t="str">
        <f t="shared" si="9"/>
        <v>30</v>
      </c>
      <c r="AK75" s="36" t="s">
        <v>2093</v>
      </c>
      <c r="AL75" s="6" t="str">
        <f t="shared" si="10"/>
        <v>2</v>
      </c>
      <c r="AM75" s="7">
        <v>60</v>
      </c>
      <c r="AN75" s="6" t="b">
        <v>0</v>
      </c>
      <c r="AO75" s="6" t="s">
        <v>2034</v>
      </c>
      <c r="AP75" s="36" t="str">
        <f t="shared" si="11"/>
        <v>0</v>
      </c>
      <c r="AQ75" s="6">
        <v>0</v>
      </c>
      <c r="AR75" s="6" t="s">
        <v>2034</v>
      </c>
      <c r="AS75" s="32" t="str">
        <f t="shared" si="12"/>
        <v>0</v>
      </c>
      <c r="AT75" s="5" t="s">
        <v>2282</v>
      </c>
      <c r="AU75" s="32" t="str">
        <f t="shared" si="13"/>
        <v>71</v>
      </c>
      <c r="AV75" s="7">
        <v>2</v>
      </c>
      <c r="AW75" s="7"/>
      <c r="AX75" s="5" t="b">
        <v>1</v>
      </c>
      <c r="AY75" s="6"/>
      <c r="AZ75" s="36" t="str">
        <f t="shared" si="58"/>
        <v/>
      </c>
      <c r="BA75" s="6"/>
      <c r="BB75" s="36" t="str">
        <f t="shared" si="14"/>
        <v/>
      </c>
      <c r="BC75" s="36"/>
      <c r="BD75" s="6"/>
      <c r="BE75" s="36" t="str">
        <f t="shared" si="15"/>
        <v/>
      </c>
      <c r="BF75" s="36"/>
      <c r="BG75" s="6"/>
      <c r="BH75" s="6"/>
      <c r="BI75" s="36" t="str">
        <f t="shared" si="16"/>
        <v/>
      </c>
      <c r="BJ75" s="36"/>
      <c r="BK75" s="6" t="str">
        <f t="shared" si="17"/>
        <v/>
      </c>
      <c r="BL75" s="7"/>
      <c r="BM75" s="6"/>
      <c r="BN75" s="6"/>
      <c r="BO75" s="36" t="str">
        <f t="shared" si="18"/>
        <v/>
      </c>
      <c r="BP75" s="6"/>
      <c r="BQ75" s="6"/>
      <c r="BR75" s="32" t="str">
        <f t="shared" si="19"/>
        <v/>
      </c>
      <c r="BS75" s="5"/>
      <c r="BT75" s="32" t="str">
        <f t="shared" si="20"/>
        <v/>
      </c>
      <c r="BU75" s="7"/>
      <c r="BV75" s="7"/>
      <c r="BW75" s="5"/>
      <c r="BX75" s="6"/>
      <c r="BY75" s="36" t="str">
        <f t="shared" si="59"/>
        <v/>
      </c>
      <c r="BZ75" s="6"/>
      <c r="CA75" s="36" t="str">
        <f t="shared" si="21"/>
        <v/>
      </c>
      <c r="CB75" s="6"/>
      <c r="CC75" s="36" t="str">
        <f t="shared" si="22"/>
        <v/>
      </c>
      <c r="CD75" s="6"/>
      <c r="CE75" s="6"/>
      <c r="CF75" s="36" t="str">
        <f t="shared" si="23"/>
        <v/>
      </c>
      <c r="CG75" s="36"/>
      <c r="CH75" s="6" t="str">
        <f t="shared" si="24"/>
        <v/>
      </c>
      <c r="CI75" s="7"/>
      <c r="CJ75" s="6"/>
      <c r="CK75" s="6"/>
      <c r="CL75" s="36" t="str">
        <f t="shared" si="25"/>
        <v/>
      </c>
      <c r="CM75" s="6"/>
      <c r="CN75" s="6"/>
      <c r="CO75" s="32" t="str">
        <f t="shared" si="26"/>
        <v/>
      </c>
      <c r="CP75" s="5"/>
      <c r="CQ75" s="32" t="str">
        <f t="shared" si="27"/>
        <v/>
      </c>
      <c r="CR75" s="7"/>
      <c r="CS75" s="5"/>
      <c r="CT75" s="6"/>
      <c r="CU75" s="36" t="str">
        <f t="shared" si="60"/>
        <v/>
      </c>
      <c r="CV75" s="6"/>
      <c r="CW75" s="36" t="str">
        <f t="shared" si="28"/>
        <v/>
      </c>
      <c r="CX75" s="6"/>
      <c r="CY75" s="36" t="str">
        <f t="shared" si="29"/>
        <v/>
      </c>
      <c r="CZ75" s="6"/>
      <c r="DA75" s="6"/>
      <c r="DB75" s="36" t="str">
        <f t="shared" si="30"/>
        <v/>
      </c>
      <c r="DC75" s="36"/>
      <c r="DD75" s="6" t="str">
        <f t="shared" si="31"/>
        <v/>
      </c>
      <c r="DE75" s="7"/>
      <c r="DF75" s="6"/>
      <c r="DG75" s="6"/>
      <c r="DH75" s="36" t="str">
        <f t="shared" si="32"/>
        <v/>
      </c>
      <c r="DI75" s="6"/>
      <c r="DJ75" s="6"/>
      <c r="DK75" s="32" t="str">
        <f t="shared" si="33"/>
        <v/>
      </c>
      <c r="DL75" s="5"/>
      <c r="DM75" s="32" t="str">
        <f t="shared" si="34"/>
        <v/>
      </c>
      <c r="DN75" s="7"/>
      <c r="DO75" s="5"/>
      <c r="DP75" s="6"/>
      <c r="DQ75" s="36" t="str">
        <f t="shared" si="61"/>
        <v/>
      </c>
      <c r="DR75" s="6"/>
      <c r="DS75" s="36" t="str">
        <f t="shared" si="35"/>
        <v/>
      </c>
      <c r="DT75" s="6"/>
      <c r="DU75" s="36" t="str">
        <f t="shared" si="36"/>
        <v/>
      </c>
      <c r="DV75" s="6"/>
      <c r="DW75" s="6"/>
      <c r="DX75" s="36" t="str">
        <f t="shared" si="37"/>
        <v/>
      </c>
      <c r="DY75" s="36"/>
      <c r="DZ75" s="6" t="str">
        <f t="shared" si="38"/>
        <v/>
      </c>
      <c r="EA75" s="7"/>
      <c r="EB75" s="6"/>
      <c r="EC75" s="6"/>
      <c r="ED75" s="36" t="str">
        <f t="shared" si="39"/>
        <v/>
      </c>
      <c r="EE75" s="6"/>
      <c r="EF75" s="6"/>
      <c r="EG75" s="32" t="str">
        <f t="shared" si="40"/>
        <v/>
      </c>
      <c r="EH75" s="5"/>
      <c r="EI75" s="32" t="str">
        <f t="shared" si="41"/>
        <v/>
      </c>
      <c r="EJ75" s="7"/>
      <c r="EK75" s="5"/>
      <c r="EL75" s="6"/>
      <c r="EM75" s="36" t="str">
        <f t="shared" si="62"/>
        <v/>
      </c>
      <c r="EN75" s="6"/>
      <c r="EO75" s="36" t="str">
        <f t="shared" si="42"/>
        <v/>
      </c>
      <c r="EP75" s="6"/>
      <c r="EQ75" s="36" t="str">
        <f t="shared" si="43"/>
        <v/>
      </c>
      <c r="ER75" s="6"/>
      <c r="ES75" s="6"/>
      <c r="ET75" s="36" t="str">
        <f t="shared" si="44"/>
        <v/>
      </c>
      <c r="EU75" s="36"/>
      <c r="EV75" s="6" t="str">
        <f t="shared" si="45"/>
        <v/>
      </c>
      <c r="EW75" s="7"/>
      <c r="EX75" s="6"/>
      <c r="EY75" s="6"/>
      <c r="EZ75" s="36" t="str">
        <f t="shared" si="46"/>
        <v/>
      </c>
      <c r="FA75" s="6"/>
      <c r="FB75" s="6"/>
      <c r="FC75" s="32" t="str">
        <f t="shared" si="47"/>
        <v/>
      </c>
      <c r="FD75" s="5"/>
      <c r="FE75" s="32" t="str">
        <f t="shared" si="48"/>
        <v/>
      </c>
      <c r="FF75" s="7"/>
      <c r="FG75" s="5"/>
      <c r="FH75" s="6"/>
      <c r="FI75" s="36" t="str">
        <f t="shared" si="63"/>
        <v/>
      </c>
      <c r="FJ75" s="6"/>
      <c r="FK75" s="36" t="str">
        <f t="shared" si="49"/>
        <v/>
      </c>
      <c r="FL75" s="6"/>
      <c r="FM75" s="36" t="str">
        <f t="shared" si="50"/>
        <v/>
      </c>
      <c r="FN75" s="6"/>
      <c r="FO75" s="6"/>
      <c r="FP75" s="36" t="str">
        <f t="shared" si="51"/>
        <v/>
      </c>
      <c r="FQ75" s="36"/>
      <c r="FR75" s="6" t="str">
        <f t="shared" si="52"/>
        <v/>
      </c>
      <c r="FS75" s="7"/>
      <c r="FT75" s="6"/>
      <c r="FU75" s="6"/>
      <c r="FV75" s="36" t="str">
        <f t="shared" si="53"/>
        <v/>
      </c>
      <c r="FW75" s="6"/>
      <c r="FX75" s="6"/>
      <c r="FY75" s="32" t="str">
        <f t="shared" si="54"/>
        <v/>
      </c>
      <c r="FZ75" s="5"/>
      <c r="GA75" s="32" t="str">
        <f t="shared" si="55"/>
        <v/>
      </c>
      <c r="GB75" s="7"/>
      <c r="GC75" s="5"/>
      <c r="GD75" s="6"/>
      <c r="GE75" s="36"/>
      <c r="GF75" s="6"/>
      <c r="GG75" s="36"/>
      <c r="GH75" s="6"/>
      <c r="GI75" s="6"/>
      <c r="GJ75" s="36"/>
      <c r="GK75" s="36"/>
      <c r="GL75" s="6"/>
      <c r="GM75" s="7"/>
      <c r="GN75" s="6"/>
      <c r="GO75" s="6"/>
      <c r="GP75" s="36"/>
      <c r="GQ75" s="6"/>
      <c r="GR75" s="6"/>
      <c r="GS75" s="32"/>
      <c r="GT75" s="5"/>
      <c r="GU75" s="32"/>
      <c r="GV75" s="7"/>
      <c r="GW75" s="5"/>
      <c r="GX75" s="5"/>
      <c r="GY75" s="7"/>
      <c r="GZ75" s="7"/>
      <c r="HA75" s="6"/>
      <c r="HB75" s="7"/>
      <c r="HC75" s="7"/>
      <c r="HD75" s="7"/>
      <c r="HE75" s="6"/>
      <c r="HF75" s="6"/>
      <c r="HG75" s="6"/>
      <c r="HH75" s="7"/>
      <c r="HI75" s="7"/>
      <c r="HJ75" s="7"/>
      <c r="HK75" s="5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</row>
    <row r="76" spans="1:240" ht="18.75" customHeight="1">
      <c r="A76" s="8"/>
      <c r="B76" s="7">
        <v>320003</v>
      </c>
      <c r="C76" s="7" t="s">
        <v>1394</v>
      </c>
      <c r="D76" s="10" t="s">
        <v>2142</v>
      </c>
      <c r="E76" s="7">
        <v>2</v>
      </c>
      <c r="F76" s="6" t="s">
        <v>2086</v>
      </c>
      <c r="G76" s="36" t="str">
        <f t="shared" si="56"/>
        <v>1</v>
      </c>
      <c r="H76" s="6" t="s">
        <v>2078</v>
      </c>
      <c r="I76" s="36" t="str">
        <f t="shared" ref="I76:I138" si="64">IF(H76="","",LEFT(H76,FIND(" ",SUBSTITUTE(H76,":"," "))-1))</f>
        <v>2</v>
      </c>
      <c r="J76" s="6" t="s">
        <v>2078</v>
      </c>
      <c r="K76" s="36" t="str">
        <f t="shared" ref="K76:K138" si="65">IF(J76="","",LEFT(J76,FIND(" ",SUBSTITUTE(J76,":"," "))-1))</f>
        <v>2</v>
      </c>
      <c r="L76" s="6">
        <v>100</v>
      </c>
      <c r="M76" s="6" t="s">
        <v>2072</v>
      </c>
      <c r="N76" s="36" t="str">
        <f t="shared" ref="N76:N138" si="66">IF(M76="","",LEFT(M76,FIND(" ",SUBSTITUTE(M76,":"," "))-1))</f>
        <v>39</v>
      </c>
      <c r="O76" s="36" t="s">
        <v>2093</v>
      </c>
      <c r="P76" s="6" t="str">
        <f t="shared" ref="P76:P138" si="67">IF(O76="","",LEFT(O76,FIND(" ",SUBSTITUTE(O76,":"," "))-1))</f>
        <v>2</v>
      </c>
      <c r="Q76" s="7">
        <v>152</v>
      </c>
      <c r="R76" s="6" t="b">
        <v>0</v>
      </c>
      <c r="S76" s="6" t="s">
        <v>2034</v>
      </c>
      <c r="T76" s="36" t="str">
        <f t="shared" ref="T76:T138" si="68">IF(S76="","",LEFT(S76,FIND(" ",SUBSTITUTE(S76,":"," "))-1))</f>
        <v>0</v>
      </c>
      <c r="U76" s="6">
        <v>0</v>
      </c>
      <c r="V76" s="6" t="s">
        <v>2286</v>
      </c>
      <c r="W76" s="32" t="str">
        <f t="shared" ref="W76:W138" si="69">IF(V76="","",LEFT(V76,FIND(" ",SUBSTITUTE(V76,":"," "))-1))</f>
        <v>1</v>
      </c>
      <c r="X76" s="5" t="s">
        <v>2034</v>
      </c>
      <c r="Y76" s="32" t="str">
        <f t="shared" ref="Y76:Y138" si="70">IF(X76="","",LEFT(X76,FIND(" ",SUBSTITUTE(X76,":"," "))-1))</f>
        <v>0</v>
      </c>
      <c r="Z76" s="7">
        <v>0</v>
      </c>
      <c r="AA76" s="5" t="b">
        <v>1</v>
      </c>
      <c r="AB76" s="6" t="s">
        <v>2088</v>
      </c>
      <c r="AC76" s="36" t="str">
        <f t="shared" si="57"/>
        <v>3</v>
      </c>
      <c r="AD76" s="6" t="s">
        <v>2078</v>
      </c>
      <c r="AE76" s="36" t="str">
        <f t="shared" ref="AE76:AE138" si="71">IF(AD76="","",LEFT(AD76,FIND(" ",SUBSTITUTE(AD76,":"," "))-1))</f>
        <v>2</v>
      </c>
      <c r="AF76" s="6" t="s">
        <v>2078</v>
      </c>
      <c r="AG76" s="36" t="str">
        <f t="shared" ref="AG76:AG138" si="72">IF(AF76="","",LEFT(AF76,FIND(" ",SUBSTITUTE(AF76,":"," "))-1))</f>
        <v>2</v>
      </c>
      <c r="AH76" s="6">
        <v>100</v>
      </c>
      <c r="AI76" s="6" t="s">
        <v>2063</v>
      </c>
      <c r="AJ76" s="36" t="str">
        <f t="shared" ref="AJ76:AJ138" si="73">IF(AI76="","",LEFT(AI76,FIND(" ",SUBSTITUTE(AI76,":"," "))-1))</f>
        <v>30</v>
      </c>
      <c r="AK76" s="36" t="s">
        <v>2093</v>
      </c>
      <c r="AL76" s="6" t="str">
        <f t="shared" ref="AL76:AL138" si="74">IF(AK76="","",LEFT(AK76,FIND(" ",SUBSTITUTE(AK76,":"," "))-1))</f>
        <v>2</v>
      </c>
      <c r="AM76" s="7">
        <v>86</v>
      </c>
      <c r="AN76" s="6" t="b">
        <v>0</v>
      </c>
      <c r="AO76" s="6" t="s">
        <v>2034</v>
      </c>
      <c r="AP76" s="36" t="str">
        <f t="shared" ref="AP76:AP138" si="75">IF(AO76="","",LEFT(AO76,FIND(" ",SUBSTITUTE(AO76,":"," "))-1))</f>
        <v>0</v>
      </c>
      <c r="AQ76" s="6">
        <v>0</v>
      </c>
      <c r="AR76" s="6" t="s">
        <v>2034</v>
      </c>
      <c r="AS76" s="32" t="str">
        <f t="shared" ref="AS76:AS138" si="76">IF(AR76="","",LEFT(AR76,FIND(" ",SUBSTITUTE(AR76,":"," "))-1))</f>
        <v>0</v>
      </c>
      <c r="AT76" s="5" t="s">
        <v>2282</v>
      </c>
      <c r="AU76" s="32" t="str">
        <f t="shared" ref="AU76:AU138" si="77">IF(AT76="","",LEFT(AT76,FIND(" ",SUBSTITUTE(AT76,":"," "))-1))</f>
        <v>71</v>
      </c>
      <c r="AV76" s="7">
        <v>2</v>
      </c>
      <c r="AW76" s="7"/>
      <c r="AX76" s="5" t="b">
        <v>1</v>
      </c>
      <c r="AY76" s="6"/>
      <c r="AZ76" s="36" t="str">
        <f t="shared" si="58"/>
        <v/>
      </c>
      <c r="BA76" s="6"/>
      <c r="BB76" s="36" t="str">
        <f t="shared" ref="BB76:BB139" si="78">IF(BA76="","",LEFT(BA76,FIND(" ",SUBSTITUTE(BA76,":"," "))-1))</f>
        <v/>
      </c>
      <c r="BC76" s="36"/>
      <c r="BD76" s="6"/>
      <c r="BE76" s="36" t="str">
        <f t="shared" ref="BE76:BE139" si="79">IF(BD76="","",LEFT(BD76,FIND(" ",SUBSTITUTE(BD76,":"," "))-1))</f>
        <v/>
      </c>
      <c r="BF76" s="36"/>
      <c r="BG76" s="6"/>
      <c r="BH76" s="6"/>
      <c r="BI76" s="36" t="str">
        <f t="shared" ref="BI76:BI139" si="80">IF(BH76="","",LEFT(BH76,FIND(" ",SUBSTITUTE(BH76,":"," "))-1))</f>
        <v/>
      </c>
      <c r="BJ76" s="36"/>
      <c r="BK76" s="6" t="str">
        <f t="shared" ref="BK76:BK139" si="81">IF(BJ76="","",LEFT(BJ76,FIND(" ",SUBSTITUTE(BJ76,":"," "))-1))</f>
        <v/>
      </c>
      <c r="BL76" s="7"/>
      <c r="BM76" s="6"/>
      <c r="BN76" s="6"/>
      <c r="BO76" s="36" t="str">
        <f t="shared" ref="BO76:BO139" si="82">IF(BN76="","",LEFT(BN76,FIND(" ",SUBSTITUTE(BN76,":"," "))-1))</f>
        <v/>
      </c>
      <c r="BP76" s="6"/>
      <c r="BQ76" s="6"/>
      <c r="BR76" s="32" t="str">
        <f t="shared" ref="BR76:BR139" si="83">IF(BQ76="","",LEFT(BQ76,FIND(" ",SUBSTITUTE(BQ76,":"," "))-1))</f>
        <v/>
      </c>
      <c r="BS76" s="5"/>
      <c r="BT76" s="32" t="str">
        <f t="shared" ref="BT76:BT139" si="84">IF(BS76="","",LEFT(BS76,FIND(" ",SUBSTITUTE(BS76,":"," "))-1))</f>
        <v/>
      </c>
      <c r="BU76" s="7"/>
      <c r="BV76" s="7"/>
      <c r="BW76" s="5"/>
      <c r="BX76" s="6"/>
      <c r="BY76" s="36" t="str">
        <f t="shared" si="59"/>
        <v/>
      </c>
      <c r="BZ76" s="6"/>
      <c r="CA76" s="36" t="str">
        <f t="shared" ref="CA76:CA139" si="85">IF(BZ76="","",LEFT(BZ76,FIND(" ",SUBSTITUTE(BZ76,":"," "))-1))</f>
        <v/>
      </c>
      <c r="CB76" s="6"/>
      <c r="CC76" s="36" t="str">
        <f t="shared" ref="CC76:CC139" si="86">IF(CB76="","",LEFT(CB76,FIND(" ",SUBSTITUTE(CB76,":"," "))-1))</f>
        <v/>
      </c>
      <c r="CD76" s="6"/>
      <c r="CE76" s="6"/>
      <c r="CF76" s="36" t="str">
        <f t="shared" ref="CF76:CF139" si="87">IF(CE76="","",LEFT(CE76,FIND(" ",SUBSTITUTE(CE76,":"," "))-1))</f>
        <v/>
      </c>
      <c r="CG76" s="36"/>
      <c r="CH76" s="6" t="str">
        <f t="shared" ref="CH76:CH139" si="88">IF(CG76="","",LEFT(CG76,FIND(" ",SUBSTITUTE(CG76,":"," "))-1))</f>
        <v/>
      </c>
      <c r="CI76" s="7"/>
      <c r="CJ76" s="6"/>
      <c r="CK76" s="6"/>
      <c r="CL76" s="36" t="str">
        <f t="shared" ref="CL76:CL139" si="89">IF(CK76="","",LEFT(CK76,FIND(" ",SUBSTITUTE(CK76,":"," "))-1))</f>
        <v/>
      </c>
      <c r="CM76" s="6"/>
      <c r="CN76" s="6"/>
      <c r="CO76" s="32" t="str">
        <f t="shared" ref="CO76:CO139" si="90">IF(CN76="","",LEFT(CN76,FIND(" ",SUBSTITUTE(CN76,":"," "))-1))</f>
        <v/>
      </c>
      <c r="CP76" s="5"/>
      <c r="CQ76" s="32" t="str">
        <f t="shared" ref="CQ76:CQ139" si="91">IF(CP76="","",LEFT(CP76,FIND(" ",SUBSTITUTE(CP76,":"," "))-1))</f>
        <v/>
      </c>
      <c r="CR76" s="7"/>
      <c r="CS76" s="5"/>
      <c r="CT76" s="6"/>
      <c r="CU76" s="36" t="str">
        <f t="shared" si="60"/>
        <v/>
      </c>
      <c r="CV76" s="6"/>
      <c r="CW76" s="36" t="str">
        <f t="shared" ref="CW76:CW139" si="92">IF(CV76="","",LEFT(CV76,FIND(" ",SUBSTITUTE(CV76,":"," "))-1))</f>
        <v/>
      </c>
      <c r="CX76" s="6"/>
      <c r="CY76" s="36" t="str">
        <f t="shared" ref="CY76:CY139" si="93">IF(CX76="","",LEFT(CX76,FIND(" ",SUBSTITUTE(CX76,":"," "))-1))</f>
        <v/>
      </c>
      <c r="CZ76" s="6"/>
      <c r="DA76" s="6"/>
      <c r="DB76" s="36" t="str">
        <f t="shared" ref="DB76:DB139" si="94">IF(DA76="","",LEFT(DA76,FIND(" ",SUBSTITUTE(DA76,":"," "))-1))</f>
        <v/>
      </c>
      <c r="DC76" s="36"/>
      <c r="DD76" s="6" t="str">
        <f t="shared" ref="DD76:DD139" si="95">IF(DC76="","",LEFT(DC76,FIND(" ",SUBSTITUTE(DC76,":"," "))-1))</f>
        <v/>
      </c>
      <c r="DE76" s="7"/>
      <c r="DF76" s="6"/>
      <c r="DG76" s="6"/>
      <c r="DH76" s="36" t="str">
        <f t="shared" ref="DH76:DH139" si="96">IF(DG76="","",LEFT(DG76,FIND(" ",SUBSTITUTE(DG76,":"," "))-1))</f>
        <v/>
      </c>
      <c r="DI76" s="6"/>
      <c r="DJ76" s="6"/>
      <c r="DK76" s="32" t="str">
        <f t="shared" ref="DK76:DK139" si="97">IF(DJ76="","",LEFT(DJ76,FIND(" ",SUBSTITUTE(DJ76,":"," "))-1))</f>
        <v/>
      </c>
      <c r="DL76" s="5"/>
      <c r="DM76" s="32" t="str">
        <f t="shared" ref="DM76:DM139" si="98">IF(DL76="","",LEFT(DL76,FIND(" ",SUBSTITUTE(DL76,":"," "))-1))</f>
        <v/>
      </c>
      <c r="DN76" s="7"/>
      <c r="DO76" s="5"/>
      <c r="DP76" s="6"/>
      <c r="DQ76" s="36" t="str">
        <f t="shared" si="61"/>
        <v/>
      </c>
      <c r="DR76" s="6"/>
      <c r="DS76" s="36" t="str">
        <f t="shared" ref="DS76:DS139" si="99">IF(DR76="","",LEFT(DR76,FIND(" ",SUBSTITUTE(DR76,":"," "))-1))</f>
        <v/>
      </c>
      <c r="DT76" s="6"/>
      <c r="DU76" s="36" t="str">
        <f t="shared" ref="DU76:DU139" si="100">IF(DT76="","",LEFT(DT76,FIND(" ",SUBSTITUTE(DT76,":"," "))-1))</f>
        <v/>
      </c>
      <c r="DV76" s="6"/>
      <c r="DW76" s="6"/>
      <c r="DX76" s="36" t="str">
        <f t="shared" ref="DX76:DX139" si="101">IF(DW76="","",LEFT(DW76,FIND(" ",SUBSTITUTE(DW76,":"," "))-1))</f>
        <v/>
      </c>
      <c r="DY76" s="36"/>
      <c r="DZ76" s="6" t="str">
        <f t="shared" ref="DZ76:DZ139" si="102">IF(DY76="","",LEFT(DY76,FIND(" ",SUBSTITUTE(DY76,":"," "))-1))</f>
        <v/>
      </c>
      <c r="EA76" s="7"/>
      <c r="EB76" s="6"/>
      <c r="EC76" s="6"/>
      <c r="ED76" s="36" t="str">
        <f t="shared" ref="ED76:ED139" si="103">IF(EC76="","",LEFT(EC76,FIND(" ",SUBSTITUTE(EC76,":"," "))-1))</f>
        <v/>
      </c>
      <c r="EE76" s="6"/>
      <c r="EF76" s="6"/>
      <c r="EG76" s="32" t="str">
        <f t="shared" ref="EG76:EG139" si="104">IF(EF76="","",LEFT(EF76,FIND(" ",SUBSTITUTE(EF76,":"," "))-1))</f>
        <v/>
      </c>
      <c r="EH76" s="5"/>
      <c r="EI76" s="32" t="str">
        <f t="shared" ref="EI76:EI139" si="105">IF(EH76="","",LEFT(EH76,FIND(" ",SUBSTITUTE(EH76,":"," "))-1))</f>
        <v/>
      </c>
      <c r="EJ76" s="7"/>
      <c r="EK76" s="5"/>
      <c r="EL76" s="6"/>
      <c r="EM76" s="36" t="str">
        <f t="shared" si="62"/>
        <v/>
      </c>
      <c r="EN76" s="6"/>
      <c r="EO76" s="36" t="str">
        <f t="shared" ref="EO76:EO139" si="106">IF(EN76="","",LEFT(EN76,FIND(" ",SUBSTITUTE(EN76,":"," "))-1))</f>
        <v/>
      </c>
      <c r="EP76" s="6"/>
      <c r="EQ76" s="36" t="str">
        <f t="shared" ref="EQ76:EQ139" si="107">IF(EP76="","",LEFT(EP76,FIND(" ",SUBSTITUTE(EP76,":"," "))-1))</f>
        <v/>
      </c>
      <c r="ER76" s="6"/>
      <c r="ES76" s="6"/>
      <c r="ET76" s="36" t="str">
        <f t="shared" ref="ET76:ET139" si="108">IF(ES76="","",LEFT(ES76,FIND(" ",SUBSTITUTE(ES76,":"," "))-1))</f>
        <v/>
      </c>
      <c r="EU76" s="36"/>
      <c r="EV76" s="6" t="str">
        <f t="shared" ref="EV76:EV139" si="109">IF(EU76="","",LEFT(EU76,FIND(" ",SUBSTITUTE(EU76,":"," "))-1))</f>
        <v/>
      </c>
      <c r="EW76" s="7"/>
      <c r="EX76" s="6"/>
      <c r="EY76" s="6"/>
      <c r="EZ76" s="36" t="str">
        <f t="shared" ref="EZ76:EZ139" si="110">IF(EY76="","",LEFT(EY76,FIND(" ",SUBSTITUTE(EY76,":"," "))-1))</f>
        <v/>
      </c>
      <c r="FA76" s="6"/>
      <c r="FB76" s="6"/>
      <c r="FC76" s="32" t="str">
        <f t="shared" ref="FC76:FC139" si="111">IF(FB76="","",LEFT(FB76,FIND(" ",SUBSTITUTE(FB76,":"," "))-1))</f>
        <v/>
      </c>
      <c r="FD76" s="5"/>
      <c r="FE76" s="32" t="str">
        <f t="shared" ref="FE76:FE139" si="112">IF(FD76="","",LEFT(FD76,FIND(" ",SUBSTITUTE(FD76,":"," "))-1))</f>
        <v/>
      </c>
      <c r="FF76" s="7"/>
      <c r="FG76" s="5"/>
      <c r="FH76" s="6"/>
      <c r="FI76" s="36" t="str">
        <f t="shared" si="63"/>
        <v/>
      </c>
      <c r="FJ76" s="6"/>
      <c r="FK76" s="36" t="str">
        <f t="shared" ref="FK76:FK139" si="113">IF(FJ76="","",LEFT(FJ76,FIND(" ",SUBSTITUTE(FJ76,":"," "))-1))</f>
        <v/>
      </c>
      <c r="FL76" s="6"/>
      <c r="FM76" s="36" t="str">
        <f t="shared" ref="FM76:FM139" si="114">IF(FL76="","",LEFT(FL76,FIND(" ",SUBSTITUTE(FL76,":"," "))-1))</f>
        <v/>
      </c>
      <c r="FN76" s="6"/>
      <c r="FO76" s="6"/>
      <c r="FP76" s="36" t="str">
        <f t="shared" ref="FP76:FP139" si="115">IF(FO76="","",LEFT(FO76,FIND(" ",SUBSTITUTE(FO76,":"," "))-1))</f>
        <v/>
      </c>
      <c r="FQ76" s="36"/>
      <c r="FR76" s="6" t="str">
        <f t="shared" ref="FR76:FR139" si="116">IF(FQ76="","",LEFT(FQ76,FIND(" ",SUBSTITUTE(FQ76,":"," "))-1))</f>
        <v/>
      </c>
      <c r="FS76" s="7"/>
      <c r="FT76" s="6"/>
      <c r="FU76" s="6"/>
      <c r="FV76" s="36" t="str">
        <f t="shared" ref="FV76:FV139" si="117">IF(FU76="","",LEFT(FU76,FIND(" ",SUBSTITUTE(FU76,":"," "))-1))</f>
        <v/>
      </c>
      <c r="FW76" s="6"/>
      <c r="FX76" s="6"/>
      <c r="FY76" s="32" t="str">
        <f t="shared" ref="FY76:FY139" si="118">IF(FX76="","",LEFT(FX76,FIND(" ",SUBSTITUTE(FX76,":"," "))-1))</f>
        <v/>
      </c>
      <c r="FZ76" s="5"/>
      <c r="GA76" s="32" t="str">
        <f t="shared" ref="GA76:GA139" si="119">IF(FZ76="","",LEFT(FZ76,FIND(" ",SUBSTITUTE(FZ76,":"," "))-1))</f>
        <v/>
      </c>
      <c r="GB76" s="7"/>
      <c r="GC76" s="5"/>
      <c r="GD76" s="6"/>
      <c r="GE76" s="36"/>
      <c r="GF76" s="6"/>
      <c r="GG76" s="36"/>
      <c r="GH76" s="6"/>
      <c r="GI76" s="6"/>
      <c r="GJ76" s="36"/>
      <c r="GK76" s="36"/>
      <c r="GL76" s="6"/>
      <c r="GM76" s="7"/>
      <c r="GN76" s="6"/>
      <c r="GO76" s="6"/>
      <c r="GP76" s="36"/>
      <c r="GQ76" s="6"/>
      <c r="GR76" s="6"/>
      <c r="GS76" s="32"/>
      <c r="GT76" s="5"/>
      <c r="GU76" s="32"/>
      <c r="GV76" s="7"/>
      <c r="GW76" s="5"/>
      <c r="GX76" s="5"/>
      <c r="GY76" s="7"/>
      <c r="GZ76" s="7"/>
      <c r="HA76" s="6"/>
      <c r="HB76" s="7"/>
      <c r="HC76" s="7"/>
      <c r="HD76" s="7"/>
      <c r="HE76" s="6"/>
      <c r="HF76" s="6"/>
      <c r="HG76" s="6"/>
      <c r="HH76" s="7"/>
      <c r="HI76" s="7"/>
      <c r="HJ76" s="7"/>
      <c r="HK76" s="5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</row>
    <row r="77" spans="1:240" ht="18.75" customHeight="1">
      <c r="A77" s="8"/>
      <c r="B77" s="5">
        <v>330001</v>
      </c>
      <c r="C77" s="7" t="s">
        <v>434</v>
      </c>
      <c r="D77" s="10" t="s">
        <v>1989</v>
      </c>
      <c r="E77" s="7">
        <v>2</v>
      </c>
      <c r="F77" s="6" t="s">
        <v>2086</v>
      </c>
      <c r="G77" s="36" t="str">
        <f t="shared" si="56"/>
        <v>1</v>
      </c>
      <c r="H77" s="6" t="s">
        <v>2078</v>
      </c>
      <c r="I77" s="36" t="str">
        <f t="shared" si="64"/>
        <v>2</v>
      </c>
      <c r="J77" s="6" t="s">
        <v>2078</v>
      </c>
      <c r="K77" s="36" t="str">
        <f t="shared" si="65"/>
        <v>2</v>
      </c>
      <c r="L77" s="6">
        <v>100</v>
      </c>
      <c r="M77" s="6" t="s">
        <v>2044</v>
      </c>
      <c r="N77" s="36" t="str">
        <f t="shared" si="66"/>
        <v>11</v>
      </c>
      <c r="O77" s="36" t="s">
        <v>2093</v>
      </c>
      <c r="P77" s="6" t="str">
        <f t="shared" si="67"/>
        <v>2</v>
      </c>
      <c r="Q77" s="7">
        <v>100</v>
      </c>
      <c r="R77" s="6" t="b">
        <v>0</v>
      </c>
      <c r="S77" s="6" t="s">
        <v>2034</v>
      </c>
      <c r="T77" s="36" t="str">
        <f t="shared" si="68"/>
        <v>0</v>
      </c>
      <c r="U77" s="6">
        <v>0</v>
      </c>
      <c r="V77" s="6" t="s">
        <v>2286</v>
      </c>
      <c r="W77" s="32" t="str">
        <f t="shared" si="69"/>
        <v>1</v>
      </c>
      <c r="X77" s="5" t="s">
        <v>2034</v>
      </c>
      <c r="Y77" s="32" t="str">
        <f t="shared" si="70"/>
        <v>0</v>
      </c>
      <c r="Z77" s="7">
        <v>0</v>
      </c>
      <c r="AA77" s="5" t="b">
        <v>1</v>
      </c>
      <c r="AB77" s="6"/>
      <c r="AC77" s="36" t="str">
        <f t="shared" si="57"/>
        <v/>
      </c>
      <c r="AD77" s="6"/>
      <c r="AE77" s="36" t="str">
        <f t="shared" si="71"/>
        <v/>
      </c>
      <c r="AF77" s="6"/>
      <c r="AG77" s="36" t="str">
        <f t="shared" si="72"/>
        <v/>
      </c>
      <c r="AH77" s="6"/>
      <c r="AI77" s="6"/>
      <c r="AJ77" s="36" t="str">
        <f t="shared" si="73"/>
        <v/>
      </c>
      <c r="AK77" s="36"/>
      <c r="AL77" s="6" t="str">
        <f t="shared" si="74"/>
        <v/>
      </c>
      <c r="AM77" s="7"/>
      <c r="AN77" s="6"/>
      <c r="AO77" s="6"/>
      <c r="AP77" s="36" t="str">
        <f t="shared" si="75"/>
        <v/>
      </c>
      <c r="AQ77" s="6"/>
      <c r="AR77" s="6"/>
      <c r="AS77" s="32" t="str">
        <f t="shared" si="76"/>
        <v/>
      </c>
      <c r="AT77" s="5"/>
      <c r="AU77" s="32" t="str">
        <f t="shared" si="77"/>
        <v/>
      </c>
      <c r="AV77" s="7"/>
      <c r="AW77" s="7"/>
      <c r="AX77" s="5"/>
      <c r="AY77" s="6"/>
      <c r="AZ77" s="36" t="str">
        <f t="shared" si="58"/>
        <v/>
      </c>
      <c r="BA77" s="6"/>
      <c r="BB77" s="36" t="str">
        <f t="shared" si="78"/>
        <v/>
      </c>
      <c r="BC77" s="36"/>
      <c r="BD77" s="6"/>
      <c r="BE77" s="36" t="str">
        <f t="shared" si="79"/>
        <v/>
      </c>
      <c r="BF77" s="36"/>
      <c r="BG77" s="6"/>
      <c r="BH77" s="6"/>
      <c r="BI77" s="36" t="str">
        <f t="shared" si="80"/>
        <v/>
      </c>
      <c r="BJ77" s="36"/>
      <c r="BK77" s="6" t="str">
        <f t="shared" si="81"/>
        <v/>
      </c>
      <c r="BL77" s="7"/>
      <c r="BM77" s="6"/>
      <c r="BN77" s="6"/>
      <c r="BO77" s="36" t="str">
        <f t="shared" si="82"/>
        <v/>
      </c>
      <c r="BP77" s="6"/>
      <c r="BQ77" s="6"/>
      <c r="BR77" s="32" t="str">
        <f t="shared" si="83"/>
        <v/>
      </c>
      <c r="BS77" s="5"/>
      <c r="BT77" s="32" t="str">
        <f t="shared" si="84"/>
        <v/>
      </c>
      <c r="BU77" s="7"/>
      <c r="BV77" s="7"/>
      <c r="BW77" s="5"/>
      <c r="BX77" s="6"/>
      <c r="BY77" s="36" t="str">
        <f t="shared" si="59"/>
        <v/>
      </c>
      <c r="BZ77" s="6"/>
      <c r="CA77" s="36" t="str">
        <f t="shared" si="85"/>
        <v/>
      </c>
      <c r="CB77" s="6"/>
      <c r="CC77" s="36" t="str">
        <f t="shared" si="86"/>
        <v/>
      </c>
      <c r="CD77" s="6"/>
      <c r="CE77" s="6"/>
      <c r="CF77" s="36" t="str">
        <f t="shared" si="87"/>
        <v/>
      </c>
      <c r="CG77" s="36"/>
      <c r="CH77" s="6" t="str">
        <f t="shared" si="88"/>
        <v/>
      </c>
      <c r="CI77" s="7"/>
      <c r="CJ77" s="6"/>
      <c r="CK77" s="6"/>
      <c r="CL77" s="36" t="str">
        <f t="shared" si="89"/>
        <v/>
      </c>
      <c r="CM77" s="6"/>
      <c r="CN77" s="6"/>
      <c r="CO77" s="32" t="str">
        <f t="shared" si="90"/>
        <v/>
      </c>
      <c r="CP77" s="5"/>
      <c r="CQ77" s="32" t="str">
        <f t="shared" si="91"/>
        <v/>
      </c>
      <c r="CR77" s="7"/>
      <c r="CS77" s="5"/>
      <c r="CT77" s="6"/>
      <c r="CU77" s="36" t="str">
        <f t="shared" si="60"/>
        <v/>
      </c>
      <c r="CV77" s="6"/>
      <c r="CW77" s="36" t="str">
        <f t="shared" si="92"/>
        <v/>
      </c>
      <c r="CX77" s="6"/>
      <c r="CY77" s="36" t="str">
        <f t="shared" si="93"/>
        <v/>
      </c>
      <c r="CZ77" s="6"/>
      <c r="DA77" s="6"/>
      <c r="DB77" s="36" t="str">
        <f t="shared" si="94"/>
        <v/>
      </c>
      <c r="DC77" s="36"/>
      <c r="DD77" s="6" t="str">
        <f t="shared" si="95"/>
        <v/>
      </c>
      <c r="DE77" s="7"/>
      <c r="DF77" s="6"/>
      <c r="DG77" s="6"/>
      <c r="DH77" s="36" t="str">
        <f t="shared" si="96"/>
        <v/>
      </c>
      <c r="DI77" s="6"/>
      <c r="DJ77" s="6"/>
      <c r="DK77" s="32" t="str">
        <f t="shared" si="97"/>
        <v/>
      </c>
      <c r="DL77" s="5"/>
      <c r="DM77" s="32" t="str">
        <f t="shared" si="98"/>
        <v/>
      </c>
      <c r="DN77" s="7"/>
      <c r="DO77" s="5"/>
      <c r="DP77" s="6"/>
      <c r="DQ77" s="36" t="str">
        <f t="shared" si="61"/>
        <v/>
      </c>
      <c r="DR77" s="6"/>
      <c r="DS77" s="36" t="str">
        <f t="shared" si="99"/>
        <v/>
      </c>
      <c r="DT77" s="6"/>
      <c r="DU77" s="36" t="str">
        <f t="shared" si="100"/>
        <v/>
      </c>
      <c r="DV77" s="6"/>
      <c r="DW77" s="6"/>
      <c r="DX77" s="36" t="str">
        <f t="shared" si="101"/>
        <v/>
      </c>
      <c r="DY77" s="36"/>
      <c r="DZ77" s="6" t="str">
        <f t="shared" si="102"/>
        <v/>
      </c>
      <c r="EA77" s="7"/>
      <c r="EB77" s="6"/>
      <c r="EC77" s="6"/>
      <c r="ED77" s="36" t="str">
        <f t="shared" si="103"/>
        <v/>
      </c>
      <c r="EE77" s="6"/>
      <c r="EF77" s="6"/>
      <c r="EG77" s="32" t="str">
        <f t="shared" si="104"/>
        <v/>
      </c>
      <c r="EH77" s="5"/>
      <c r="EI77" s="32" t="str">
        <f t="shared" si="105"/>
        <v/>
      </c>
      <c r="EJ77" s="7"/>
      <c r="EK77" s="5"/>
      <c r="EL77" s="6"/>
      <c r="EM77" s="36" t="str">
        <f t="shared" si="62"/>
        <v/>
      </c>
      <c r="EN77" s="6"/>
      <c r="EO77" s="36" t="str">
        <f t="shared" si="106"/>
        <v/>
      </c>
      <c r="EP77" s="6"/>
      <c r="EQ77" s="36" t="str">
        <f t="shared" si="107"/>
        <v/>
      </c>
      <c r="ER77" s="6"/>
      <c r="ES77" s="6"/>
      <c r="ET77" s="36" t="str">
        <f t="shared" si="108"/>
        <v/>
      </c>
      <c r="EU77" s="36"/>
      <c r="EV77" s="6" t="str">
        <f t="shared" si="109"/>
        <v/>
      </c>
      <c r="EW77" s="7"/>
      <c r="EX77" s="6"/>
      <c r="EY77" s="6"/>
      <c r="EZ77" s="36" t="str">
        <f t="shared" si="110"/>
        <v/>
      </c>
      <c r="FA77" s="6"/>
      <c r="FB77" s="6"/>
      <c r="FC77" s="32" t="str">
        <f t="shared" si="111"/>
        <v/>
      </c>
      <c r="FD77" s="5"/>
      <c r="FE77" s="32" t="str">
        <f t="shared" si="112"/>
        <v/>
      </c>
      <c r="FF77" s="7"/>
      <c r="FG77" s="5"/>
      <c r="FH77" s="6"/>
      <c r="FI77" s="36" t="str">
        <f t="shared" si="63"/>
        <v/>
      </c>
      <c r="FJ77" s="6"/>
      <c r="FK77" s="36" t="str">
        <f t="shared" si="113"/>
        <v/>
      </c>
      <c r="FL77" s="6"/>
      <c r="FM77" s="36" t="str">
        <f t="shared" si="114"/>
        <v/>
      </c>
      <c r="FN77" s="6"/>
      <c r="FO77" s="6"/>
      <c r="FP77" s="36" t="str">
        <f t="shared" si="115"/>
        <v/>
      </c>
      <c r="FQ77" s="36"/>
      <c r="FR77" s="6" t="str">
        <f t="shared" si="116"/>
        <v/>
      </c>
      <c r="FS77" s="7"/>
      <c r="FT77" s="6"/>
      <c r="FU77" s="6"/>
      <c r="FV77" s="36" t="str">
        <f t="shared" si="117"/>
        <v/>
      </c>
      <c r="FW77" s="6"/>
      <c r="FX77" s="6"/>
      <c r="FY77" s="32" t="str">
        <f t="shared" si="118"/>
        <v/>
      </c>
      <c r="FZ77" s="5"/>
      <c r="GA77" s="32" t="str">
        <f t="shared" si="119"/>
        <v/>
      </c>
      <c r="GB77" s="7"/>
      <c r="GC77" s="5"/>
      <c r="GD77" s="6"/>
      <c r="GE77" s="36"/>
      <c r="GF77" s="6"/>
      <c r="GG77" s="36"/>
      <c r="GH77" s="6"/>
      <c r="GI77" s="6"/>
      <c r="GJ77" s="36"/>
      <c r="GK77" s="36"/>
      <c r="GL77" s="6"/>
      <c r="GM77" s="7"/>
      <c r="GN77" s="6"/>
      <c r="GO77" s="6"/>
      <c r="GP77" s="36"/>
      <c r="GQ77" s="6"/>
      <c r="GR77" s="6"/>
      <c r="GS77" s="32"/>
      <c r="GT77" s="5"/>
      <c r="GU77" s="32"/>
      <c r="GV77" s="7"/>
      <c r="GW77" s="5"/>
      <c r="GX77" s="5"/>
      <c r="GY77" s="7"/>
      <c r="GZ77" s="7"/>
      <c r="HA77" s="6"/>
      <c r="HB77" s="7"/>
      <c r="HC77" s="7"/>
      <c r="HD77" s="7"/>
      <c r="HE77" s="6"/>
      <c r="HF77" s="6"/>
      <c r="HG77" s="6"/>
      <c r="HH77" s="7"/>
      <c r="HI77" s="7"/>
      <c r="HJ77" s="7"/>
      <c r="HK77" s="5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</row>
    <row r="78" spans="1:240" ht="18.75" customHeight="1">
      <c r="A78" s="8"/>
      <c r="B78" s="5">
        <v>330002</v>
      </c>
      <c r="C78" s="7" t="s">
        <v>1355</v>
      </c>
      <c r="D78" s="10" t="s">
        <v>1876</v>
      </c>
      <c r="E78" s="7">
        <v>2</v>
      </c>
      <c r="F78" s="6" t="s">
        <v>2086</v>
      </c>
      <c r="G78" s="36" t="str">
        <f t="shared" ref="G78:G141" si="120">IF(F78="","",LEFT(F78,FIND(" ",SUBSTITUTE(F78,":"," "))-1))</f>
        <v>1</v>
      </c>
      <c r="H78" s="6" t="s">
        <v>2078</v>
      </c>
      <c r="I78" s="36" t="str">
        <f t="shared" si="64"/>
        <v>2</v>
      </c>
      <c r="J78" s="6" t="s">
        <v>2078</v>
      </c>
      <c r="K78" s="36" t="str">
        <f t="shared" si="65"/>
        <v>2</v>
      </c>
      <c r="L78" s="6">
        <v>100</v>
      </c>
      <c r="M78" s="6" t="s">
        <v>2044</v>
      </c>
      <c r="N78" s="36" t="str">
        <f t="shared" si="66"/>
        <v>11</v>
      </c>
      <c r="O78" s="36" t="s">
        <v>2093</v>
      </c>
      <c r="P78" s="6" t="str">
        <f t="shared" si="67"/>
        <v>2</v>
      </c>
      <c r="Q78" s="7">
        <v>120</v>
      </c>
      <c r="R78" s="6" t="b">
        <v>0</v>
      </c>
      <c r="S78" s="6" t="s">
        <v>2034</v>
      </c>
      <c r="T78" s="36" t="str">
        <f t="shared" si="68"/>
        <v>0</v>
      </c>
      <c r="U78" s="6">
        <v>0</v>
      </c>
      <c r="V78" s="6" t="s">
        <v>2286</v>
      </c>
      <c r="W78" s="32" t="str">
        <f t="shared" si="69"/>
        <v>1</v>
      </c>
      <c r="X78" s="5" t="s">
        <v>2034</v>
      </c>
      <c r="Y78" s="32" t="str">
        <f t="shared" si="70"/>
        <v>0</v>
      </c>
      <c r="Z78" s="7">
        <v>0</v>
      </c>
      <c r="AA78" s="5" t="b">
        <v>1</v>
      </c>
      <c r="AB78" s="6" t="s">
        <v>2088</v>
      </c>
      <c r="AC78" s="36" t="str">
        <f t="shared" ref="AC78:AC141" si="121">IF(AB78="","",LEFT(AB78,FIND(" ",SUBSTITUTE(AB78,":"," "))-1))</f>
        <v>3</v>
      </c>
      <c r="AD78" s="6" t="s">
        <v>2078</v>
      </c>
      <c r="AE78" s="36" t="str">
        <f t="shared" si="71"/>
        <v>2</v>
      </c>
      <c r="AF78" s="6" t="s">
        <v>2078</v>
      </c>
      <c r="AG78" s="36" t="str">
        <f t="shared" si="72"/>
        <v>2</v>
      </c>
      <c r="AH78" s="6">
        <v>50</v>
      </c>
      <c r="AI78" s="6" t="s">
        <v>2063</v>
      </c>
      <c r="AJ78" s="36" t="str">
        <f t="shared" si="73"/>
        <v>30</v>
      </c>
      <c r="AK78" s="36" t="s">
        <v>2034</v>
      </c>
      <c r="AL78" s="6" t="str">
        <f t="shared" si="74"/>
        <v>0</v>
      </c>
      <c r="AM78" s="7">
        <v>0</v>
      </c>
      <c r="AN78" s="6" t="b">
        <v>0</v>
      </c>
      <c r="AO78" s="6" t="s">
        <v>2034</v>
      </c>
      <c r="AP78" s="36" t="str">
        <f t="shared" si="75"/>
        <v>0</v>
      </c>
      <c r="AQ78" s="6">
        <v>0</v>
      </c>
      <c r="AR78" s="6" t="s">
        <v>2034</v>
      </c>
      <c r="AS78" s="32" t="str">
        <f t="shared" si="76"/>
        <v>0</v>
      </c>
      <c r="AT78" s="5" t="s">
        <v>2288</v>
      </c>
      <c r="AU78" s="32" t="str">
        <f t="shared" si="77"/>
        <v>31</v>
      </c>
      <c r="AV78" s="7">
        <v>2</v>
      </c>
      <c r="AW78" s="7"/>
      <c r="AX78" s="5" t="b">
        <v>1</v>
      </c>
      <c r="AY78" s="6"/>
      <c r="AZ78" s="36" t="str">
        <f t="shared" ref="AZ78:AZ141" si="122">IF(AY78="","",LEFT(AY78,FIND(" ",SUBSTITUTE(AY78,":"," "))-1))</f>
        <v/>
      </c>
      <c r="BA78" s="6"/>
      <c r="BB78" s="36" t="str">
        <f t="shared" si="78"/>
        <v/>
      </c>
      <c r="BC78" s="36"/>
      <c r="BD78" s="6"/>
      <c r="BE78" s="36" t="str">
        <f t="shared" si="79"/>
        <v/>
      </c>
      <c r="BF78" s="36"/>
      <c r="BG78" s="6"/>
      <c r="BH78" s="6"/>
      <c r="BI78" s="36" t="str">
        <f t="shared" si="80"/>
        <v/>
      </c>
      <c r="BJ78" s="36"/>
      <c r="BK78" s="6" t="str">
        <f t="shared" si="81"/>
        <v/>
      </c>
      <c r="BL78" s="7"/>
      <c r="BM78" s="6"/>
      <c r="BN78" s="6"/>
      <c r="BO78" s="36" t="str">
        <f t="shared" si="82"/>
        <v/>
      </c>
      <c r="BP78" s="6"/>
      <c r="BQ78" s="6"/>
      <c r="BR78" s="32" t="str">
        <f t="shared" si="83"/>
        <v/>
      </c>
      <c r="BS78" s="5"/>
      <c r="BT78" s="32" t="str">
        <f t="shared" si="84"/>
        <v/>
      </c>
      <c r="BU78" s="7"/>
      <c r="BV78" s="7"/>
      <c r="BW78" s="5"/>
      <c r="BX78" s="6"/>
      <c r="BY78" s="36" t="str">
        <f t="shared" ref="BY78:BY141" si="123">IF(BX78="","",LEFT(BX78,FIND(" ",SUBSTITUTE(BX78,":"," "))-1))</f>
        <v/>
      </c>
      <c r="BZ78" s="6"/>
      <c r="CA78" s="36" t="str">
        <f t="shared" si="85"/>
        <v/>
      </c>
      <c r="CB78" s="6"/>
      <c r="CC78" s="36" t="str">
        <f t="shared" si="86"/>
        <v/>
      </c>
      <c r="CD78" s="6"/>
      <c r="CE78" s="6"/>
      <c r="CF78" s="36" t="str">
        <f t="shared" si="87"/>
        <v/>
      </c>
      <c r="CG78" s="36"/>
      <c r="CH78" s="6" t="str">
        <f t="shared" si="88"/>
        <v/>
      </c>
      <c r="CI78" s="7"/>
      <c r="CJ78" s="6"/>
      <c r="CK78" s="6"/>
      <c r="CL78" s="36" t="str">
        <f t="shared" si="89"/>
        <v/>
      </c>
      <c r="CM78" s="6"/>
      <c r="CN78" s="6"/>
      <c r="CO78" s="32" t="str">
        <f t="shared" si="90"/>
        <v/>
      </c>
      <c r="CP78" s="5"/>
      <c r="CQ78" s="32" t="str">
        <f t="shared" si="91"/>
        <v/>
      </c>
      <c r="CR78" s="7"/>
      <c r="CS78" s="5"/>
      <c r="CT78" s="6"/>
      <c r="CU78" s="36" t="str">
        <f t="shared" ref="CU78:CU141" si="124">IF(CT78="","",LEFT(CT78,FIND(" ",SUBSTITUTE(CT78,":"," "))-1))</f>
        <v/>
      </c>
      <c r="CV78" s="6"/>
      <c r="CW78" s="36" t="str">
        <f t="shared" si="92"/>
        <v/>
      </c>
      <c r="CX78" s="6"/>
      <c r="CY78" s="36" t="str">
        <f t="shared" si="93"/>
        <v/>
      </c>
      <c r="CZ78" s="6"/>
      <c r="DA78" s="6"/>
      <c r="DB78" s="36" t="str">
        <f t="shared" si="94"/>
        <v/>
      </c>
      <c r="DC78" s="36"/>
      <c r="DD78" s="6" t="str">
        <f t="shared" si="95"/>
        <v/>
      </c>
      <c r="DE78" s="7"/>
      <c r="DF78" s="6"/>
      <c r="DG78" s="6"/>
      <c r="DH78" s="36" t="str">
        <f t="shared" si="96"/>
        <v/>
      </c>
      <c r="DI78" s="6"/>
      <c r="DJ78" s="6"/>
      <c r="DK78" s="32" t="str">
        <f t="shared" si="97"/>
        <v/>
      </c>
      <c r="DL78" s="5"/>
      <c r="DM78" s="32" t="str">
        <f t="shared" si="98"/>
        <v/>
      </c>
      <c r="DN78" s="7"/>
      <c r="DO78" s="5"/>
      <c r="DP78" s="6"/>
      <c r="DQ78" s="36" t="str">
        <f t="shared" ref="DQ78:DQ141" si="125">IF(DP78="","",LEFT(DP78,FIND(" ",SUBSTITUTE(DP78,":"," "))-1))</f>
        <v/>
      </c>
      <c r="DR78" s="6"/>
      <c r="DS78" s="36" t="str">
        <f t="shared" si="99"/>
        <v/>
      </c>
      <c r="DT78" s="6"/>
      <c r="DU78" s="36" t="str">
        <f t="shared" si="100"/>
        <v/>
      </c>
      <c r="DV78" s="6"/>
      <c r="DW78" s="6"/>
      <c r="DX78" s="36" t="str">
        <f t="shared" si="101"/>
        <v/>
      </c>
      <c r="DY78" s="36"/>
      <c r="DZ78" s="6" t="str">
        <f t="shared" si="102"/>
        <v/>
      </c>
      <c r="EA78" s="7"/>
      <c r="EB78" s="6"/>
      <c r="EC78" s="6"/>
      <c r="ED78" s="36" t="str">
        <f t="shared" si="103"/>
        <v/>
      </c>
      <c r="EE78" s="6"/>
      <c r="EF78" s="6"/>
      <c r="EG78" s="32" t="str">
        <f t="shared" si="104"/>
        <v/>
      </c>
      <c r="EH78" s="5"/>
      <c r="EI78" s="32" t="str">
        <f t="shared" si="105"/>
        <v/>
      </c>
      <c r="EJ78" s="7"/>
      <c r="EK78" s="5"/>
      <c r="EL78" s="6"/>
      <c r="EM78" s="36" t="str">
        <f t="shared" ref="EM78:EM141" si="126">IF(EL78="","",LEFT(EL78,FIND(" ",SUBSTITUTE(EL78,":"," "))-1))</f>
        <v/>
      </c>
      <c r="EN78" s="6"/>
      <c r="EO78" s="36" t="str">
        <f t="shared" si="106"/>
        <v/>
      </c>
      <c r="EP78" s="6"/>
      <c r="EQ78" s="36" t="str">
        <f t="shared" si="107"/>
        <v/>
      </c>
      <c r="ER78" s="6"/>
      <c r="ES78" s="6"/>
      <c r="ET78" s="36" t="str">
        <f t="shared" si="108"/>
        <v/>
      </c>
      <c r="EU78" s="36"/>
      <c r="EV78" s="6" t="str">
        <f t="shared" si="109"/>
        <v/>
      </c>
      <c r="EW78" s="7"/>
      <c r="EX78" s="6"/>
      <c r="EY78" s="6"/>
      <c r="EZ78" s="36" t="str">
        <f t="shared" si="110"/>
        <v/>
      </c>
      <c r="FA78" s="6"/>
      <c r="FB78" s="6"/>
      <c r="FC78" s="32" t="str">
        <f t="shared" si="111"/>
        <v/>
      </c>
      <c r="FD78" s="5"/>
      <c r="FE78" s="32" t="str">
        <f t="shared" si="112"/>
        <v/>
      </c>
      <c r="FF78" s="7"/>
      <c r="FG78" s="5"/>
      <c r="FH78" s="6"/>
      <c r="FI78" s="36" t="str">
        <f t="shared" ref="FI78:FI141" si="127">IF(FH78="","",LEFT(FH78,FIND(" ",SUBSTITUTE(FH78,":"," "))-1))</f>
        <v/>
      </c>
      <c r="FJ78" s="6"/>
      <c r="FK78" s="36" t="str">
        <f t="shared" si="113"/>
        <v/>
      </c>
      <c r="FL78" s="6"/>
      <c r="FM78" s="36" t="str">
        <f t="shared" si="114"/>
        <v/>
      </c>
      <c r="FN78" s="6"/>
      <c r="FO78" s="6"/>
      <c r="FP78" s="36" t="str">
        <f t="shared" si="115"/>
        <v/>
      </c>
      <c r="FQ78" s="36"/>
      <c r="FR78" s="6" t="str">
        <f t="shared" si="116"/>
        <v/>
      </c>
      <c r="FS78" s="7"/>
      <c r="FT78" s="6"/>
      <c r="FU78" s="6"/>
      <c r="FV78" s="36" t="str">
        <f t="shared" si="117"/>
        <v/>
      </c>
      <c r="FW78" s="6"/>
      <c r="FX78" s="6"/>
      <c r="FY78" s="32" t="str">
        <f t="shared" si="118"/>
        <v/>
      </c>
      <c r="FZ78" s="5"/>
      <c r="GA78" s="32" t="str">
        <f t="shared" si="119"/>
        <v/>
      </c>
      <c r="GB78" s="7"/>
      <c r="GC78" s="5"/>
      <c r="GD78" s="6"/>
      <c r="GE78" s="36"/>
      <c r="GF78" s="6"/>
      <c r="GG78" s="36"/>
      <c r="GH78" s="6"/>
      <c r="GI78" s="6"/>
      <c r="GJ78" s="36"/>
      <c r="GK78" s="36"/>
      <c r="GL78" s="6"/>
      <c r="GM78" s="7"/>
      <c r="GN78" s="6"/>
      <c r="GO78" s="6"/>
      <c r="GP78" s="36"/>
      <c r="GQ78" s="6"/>
      <c r="GR78" s="6"/>
      <c r="GS78" s="32"/>
      <c r="GT78" s="5"/>
      <c r="GU78" s="32"/>
      <c r="GV78" s="7"/>
      <c r="GW78" s="5"/>
      <c r="GX78" s="5"/>
      <c r="GY78" s="7"/>
      <c r="GZ78" s="7"/>
      <c r="HA78" s="6"/>
      <c r="HB78" s="7"/>
      <c r="HC78" s="7"/>
      <c r="HD78" s="7"/>
      <c r="HE78" s="6"/>
      <c r="HF78" s="6"/>
      <c r="HG78" s="6"/>
      <c r="HH78" s="7"/>
      <c r="HI78" s="7"/>
      <c r="HJ78" s="7"/>
      <c r="HK78" s="5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</row>
    <row r="79" spans="1:240" ht="18.75" customHeight="1">
      <c r="A79" s="8"/>
      <c r="B79" s="5">
        <v>330003</v>
      </c>
      <c r="C79" s="7" t="s">
        <v>1395</v>
      </c>
      <c r="D79" s="10" t="s">
        <v>2145</v>
      </c>
      <c r="E79" s="7">
        <v>2</v>
      </c>
      <c r="F79" s="6" t="s">
        <v>2086</v>
      </c>
      <c r="G79" s="36" t="str">
        <f t="shared" si="120"/>
        <v>1</v>
      </c>
      <c r="H79" s="6" t="s">
        <v>2078</v>
      </c>
      <c r="I79" s="36" t="str">
        <f t="shared" si="64"/>
        <v>2</v>
      </c>
      <c r="J79" s="6" t="s">
        <v>2078</v>
      </c>
      <c r="K79" s="36" t="str">
        <f t="shared" si="65"/>
        <v>2</v>
      </c>
      <c r="L79" s="6">
        <v>100</v>
      </c>
      <c r="M79" s="6" t="s">
        <v>2045</v>
      </c>
      <c r="N79" s="36" t="str">
        <f t="shared" si="66"/>
        <v>12</v>
      </c>
      <c r="O79" s="36" t="s">
        <v>2093</v>
      </c>
      <c r="P79" s="6" t="str">
        <f t="shared" si="67"/>
        <v>2</v>
      </c>
      <c r="Q79" s="7">
        <v>140</v>
      </c>
      <c r="R79" s="6" t="b">
        <v>0</v>
      </c>
      <c r="S79" s="6" t="s">
        <v>2034</v>
      </c>
      <c r="T79" s="36" t="str">
        <f t="shared" si="68"/>
        <v>0</v>
      </c>
      <c r="U79" s="6">
        <v>0</v>
      </c>
      <c r="V79" s="6" t="s">
        <v>2286</v>
      </c>
      <c r="W79" s="32" t="str">
        <f t="shared" si="69"/>
        <v>1</v>
      </c>
      <c r="X79" s="5" t="s">
        <v>2034</v>
      </c>
      <c r="Y79" s="32" t="str">
        <f t="shared" si="70"/>
        <v>0</v>
      </c>
      <c r="Z79" s="7">
        <v>0</v>
      </c>
      <c r="AA79" s="5" t="b">
        <v>1</v>
      </c>
      <c r="AB79" s="6" t="s">
        <v>2088</v>
      </c>
      <c r="AC79" s="36" t="str">
        <f t="shared" si="121"/>
        <v>3</v>
      </c>
      <c r="AD79" s="6" t="s">
        <v>2078</v>
      </c>
      <c r="AE79" s="36" t="str">
        <f t="shared" si="71"/>
        <v>2</v>
      </c>
      <c r="AF79" s="6" t="s">
        <v>2078</v>
      </c>
      <c r="AG79" s="36" t="str">
        <f t="shared" si="72"/>
        <v>2</v>
      </c>
      <c r="AH79" s="6">
        <v>80</v>
      </c>
      <c r="AI79" s="6" t="s">
        <v>2063</v>
      </c>
      <c r="AJ79" s="36" t="str">
        <f t="shared" si="73"/>
        <v>30</v>
      </c>
      <c r="AK79" s="36" t="s">
        <v>2034</v>
      </c>
      <c r="AL79" s="6" t="str">
        <f t="shared" si="74"/>
        <v>0</v>
      </c>
      <c r="AM79" s="7">
        <v>0</v>
      </c>
      <c r="AN79" s="6" t="b">
        <v>0</v>
      </c>
      <c r="AO79" s="6" t="s">
        <v>2034</v>
      </c>
      <c r="AP79" s="36" t="str">
        <f t="shared" si="75"/>
        <v>0</v>
      </c>
      <c r="AQ79" s="6">
        <v>0</v>
      </c>
      <c r="AR79" s="6" t="s">
        <v>2034</v>
      </c>
      <c r="AS79" s="32" t="str">
        <f t="shared" si="76"/>
        <v>0</v>
      </c>
      <c r="AT79" s="5" t="s">
        <v>2288</v>
      </c>
      <c r="AU79" s="32" t="str">
        <f t="shared" si="77"/>
        <v>31</v>
      </c>
      <c r="AV79" s="7">
        <v>2</v>
      </c>
      <c r="AW79" s="7"/>
      <c r="AX79" s="5" t="b">
        <v>1</v>
      </c>
      <c r="AY79" s="6"/>
      <c r="AZ79" s="36" t="str">
        <f t="shared" si="122"/>
        <v/>
      </c>
      <c r="BA79" s="6"/>
      <c r="BB79" s="36" t="str">
        <f t="shared" si="78"/>
        <v/>
      </c>
      <c r="BC79" s="36"/>
      <c r="BD79" s="6"/>
      <c r="BE79" s="36" t="str">
        <f t="shared" si="79"/>
        <v/>
      </c>
      <c r="BF79" s="36"/>
      <c r="BG79" s="6"/>
      <c r="BH79" s="6"/>
      <c r="BI79" s="36" t="str">
        <f t="shared" si="80"/>
        <v/>
      </c>
      <c r="BJ79" s="36"/>
      <c r="BK79" s="6" t="str">
        <f t="shared" si="81"/>
        <v/>
      </c>
      <c r="BL79" s="7"/>
      <c r="BM79" s="6"/>
      <c r="BN79" s="6"/>
      <c r="BO79" s="36" t="str">
        <f t="shared" si="82"/>
        <v/>
      </c>
      <c r="BP79" s="6"/>
      <c r="BQ79" s="6"/>
      <c r="BR79" s="32" t="str">
        <f t="shared" si="83"/>
        <v/>
      </c>
      <c r="BS79" s="5"/>
      <c r="BT79" s="32" t="str">
        <f t="shared" si="84"/>
        <v/>
      </c>
      <c r="BU79" s="7"/>
      <c r="BV79" s="7"/>
      <c r="BW79" s="5"/>
      <c r="BX79" s="6"/>
      <c r="BY79" s="36" t="str">
        <f t="shared" si="123"/>
        <v/>
      </c>
      <c r="BZ79" s="6"/>
      <c r="CA79" s="36" t="str">
        <f t="shared" si="85"/>
        <v/>
      </c>
      <c r="CB79" s="6"/>
      <c r="CC79" s="36" t="str">
        <f t="shared" si="86"/>
        <v/>
      </c>
      <c r="CD79" s="6"/>
      <c r="CE79" s="6"/>
      <c r="CF79" s="36" t="str">
        <f t="shared" si="87"/>
        <v/>
      </c>
      <c r="CG79" s="36"/>
      <c r="CH79" s="6" t="str">
        <f t="shared" si="88"/>
        <v/>
      </c>
      <c r="CI79" s="7"/>
      <c r="CJ79" s="6"/>
      <c r="CK79" s="6"/>
      <c r="CL79" s="36" t="str">
        <f t="shared" si="89"/>
        <v/>
      </c>
      <c r="CM79" s="6"/>
      <c r="CN79" s="6"/>
      <c r="CO79" s="32" t="str">
        <f t="shared" si="90"/>
        <v/>
      </c>
      <c r="CP79" s="5"/>
      <c r="CQ79" s="32" t="str">
        <f t="shared" si="91"/>
        <v/>
      </c>
      <c r="CR79" s="7"/>
      <c r="CS79" s="5"/>
      <c r="CT79" s="6"/>
      <c r="CU79" s="36" t="str">
        <f t="shared" si="124"/>
        <v/>
      </c>
      <c r="CV79" s="6"/>
      <c r="CW79" s="36" t="str">
        <f t="shared" si="92"/>
        <v/>
      </c>
      <c r="CX79" s="6"/>
      <c r="CY79" s="36" t="str">
        <f t="shared" si="93"/>
        <v/>
      </c>
      <c r="CZ79" s="6"/>
      <c r="DA79" s="6"/>
      <c r="DB79" s="36" t="str">
        <f t="shared" si="94"/>
        <v/>
      </c>
      <c r="DC79" s="36"/>
      <c r="DD79" s="6" t="str">
        <f t="shared" si="95"/>
        <v/>
      </c>
      <c r="DE79" s="7"/>
      <c r="DF79" s="6"/>
      <c r="DG79" s="6"/>
      <c r="DH79" s="36" t="str">
        <f t="shared" si="96"/>
        <v/>
      </c>
      <c r="DI79" s="6"/>
      <c r="DJ79" s="6"/>
      <c r="DK79" s="32" t="str">
        <f t="shared" si="97"/>
        <v/>
      </c>
      <c r="DL79" s="5"/>
      <c r="DM79" s="32" t="str">
        <f t="shared" si="98"/>
        <v/>
      </c>
      <c r="DN79" s="7"/>
      <c r="DO79" s="5"/>
      <c r="DP79" s="6"/>
      <c r="DQ79" s="36" t="str">
        <f t="shared" si="125"/>
        <v/>
      </c>
      <c r="DR79" s="6"/>
      <c r="DS79" s="36" t="str">
        <f t="shared" si="99"/>
        <v/>
      </c>
      <c r="DT79" s="6"/>
      <c r="DU79" s="36" t="str">
        <f t="shared" si="100"/>
        <v/>
      </c>
      <c r="DV79" s="6"/>
      <c r="DW79" s="6"/>
      <c r="DX79" s="36" t="str">
        <f t="shared" si="101"/>
        <v/>
      </c>
      <c r="DY79" s="36"/>
      <c r="DZ79" s="6" t="str">
        <f t="shared" si="102"/>
        <v/>
      </c>
      <c r="EA79" s="7"/>
      <c r="EB79" s="6"/>
      <c r="EC79" s="6"/>
      <c r="ED79" s="36" t="str">
        <f t="shared" si="103"/>
        <v/>
      </c>
      <c r="EE79" s="6"/>
      <c r="EF79" s="6"/>
      <c r="EG79" s="32" t="str">
        <f t="shared" si="104"/>
        <v/>
      </c>
      <c r="EH79" s="5"/>
      <c r="EI79" s="32" t="str">
        <f t="shared" si="105"/>
        <v/>
      </c>
      <c r="EJ79" s="7"/>
      <c r="EK79" s="5"/>
      <c r="EL79" s="6"/>
      <c r="EM79" s="36" t="str">
        <f t="shared" si="126"/>
        <v/>
      </c>
      <c r="EN79" s="6"/>
      <c r="EO79" s="36" t="str">
        <f t="shared" si="106"/>
        <v/>
      </c>
      <c r="EP79" s="6"/>
      <c r="EQ79" s="36" t="str">
        <f t="shared" si="107"/>
        <v/>
      </c>
      <c r="ER79" s="6"/>
      <c r="ES79" s="6"/>
      <c r="ET79" s="36" t="str">
        <f t="shared" si="108"/>
        <v/>
      </c>
      <c r="EU79" s="36"/>
      <c r="EV79" s="6" t="str">
        <f t="shared" si="109"/>
        <v/>
      </c>
      <c r="EW79" s="7"/>
      <c r="EX79" s="6"/>
      <c r="EY79" s="6"/>
      <c r="EZ79" s="36" t="str">
        <f t="shared" si="110"/>
        <v/>
      </c>
      <c r="FA79" s="6"/>
      <c r="FB79" s="6"/>
      <c r="FC79" s="32" t="str">
        <f t="shared" si="111"/>
        <v/>
      </c>
      <c r="FD79" s="5"/>
      <c r="FE79" s="32" t="str">
        <f t="shared" si="112"/>
        <v/>
      </c>
      <c r="FF79" s="7"/>
      <c r="FG79" s="5"/>
      <c r="FH79" s="6"/>
      <c r="FI79" s="36" t="str">
        <f t="shared" si="127"/>
        <v/>
      </c>
      <c r="FJ79" s="6"/>
      <c r="FK79" s="36" t="str">
        <f t="shared" si="113"/>
        <v/>
      </c>
      <c r="FL79" s="6"/>
      <c r="FM79" s="36" t="str">
        <f t="shared" si="114"/>
        <v/>
      </c>
      <c r="FN79" s="6"/>
      <c r="FO79" s="6"/>
      <c r="FP79" s="36" t="str">
        <f t="shared" si="115"/>
        <v/>
      </c>
      <c r="FQ79" s="36"/>
      <c r="FR79" s="6" t="str">
        <f t="shared" si="116"/>
        <v/>
      </c>
      <c r="FS79" s="7"/>
      <c r="FT79" s="6"/>
      <c r="FU79" s="6"/>
      <c r="FV79" s="36" t="str">
        <f t="shared" si="117"/>
        <v/>
      </c>
      <c r="FW79" s="6"/>
      <c r="FX79" s="6"/>
      <c r="FY79" s="32" t="str">
        <f t="shared" si="118"/>
        <v/>
      </c>
      <c r="FZ79" s="5"/>
      <c r="GA79" s="32" t="str">
        <f t="shared" si="119"/>
        <v/>
      </c>
      <c r="GB79" s="7"/>
      <c r="GC79" s="5"/>
      <c r="GD79" s="6"/>
      <c r="GE79" s="36"/>
      <c r="GF79" s="6"/>
      <c r="GG79" s="36"/>
      <c r="GH79" s="6"/>
      <c r="GI79" s="6"/>
      <c r="GJ79" s="36"/>
      <c r="GK79" s="36"/>
      <c r="GL79" s="6"/>
      <c r="GM79" s="7"/>
      <c r="GN79" s="6"/>
      <c r="GO79" s="6"/>
      <c r="GP79" s="36"/>
      <c r="GQ79" s="6"/>
      <c r="GR79" s="6"/>
      <c r="GS79" s="32"/>
      <c r="GT79" s="5"/>
      <c r="GU79" s="32"/>
      <c r="GV79" s="7"/>
      <c r="GW79" s="5"/>
      <c r="GX79" s="5"/>
      <c r="GY79" s="7"/>
      <c r="GZ79" s="7"/>
      <c r="HA79" s="6"/>
      <c r="HB79" s="7"/>
      <c r="HC79" s="7"/>
      <c r="HD79" s="7"/>
      <c r="HE79" s="6"/>
      <c r="HF79" s="6"/>
      <c r="HG79" s="6"/>
      <c r="HH79" s="7"/>
      <c r="HI79" s="7"/>
      <c r="HJ79" s="7"/>
      <c r="HK79" s="5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</row>
    <row r="80" spans="1:240" ht="20.25" customHeight="1">
      <c r="A80" s="8"/>
      <c r="B80" s="7">
        <v>340001</v>
      </c>
      <c r="C80" s="7" t="s">
        <v>435</v>
      </c>
      <c r="D80" s="10" t="s">
        <v>1990</v>
      </c>
      <c r="E80" s="7">
        <v>2</v>
      </c>
      <c r="F80" s="6" t="s">
        <v>2086</v>
      </c>
      <c r="G80" s="36" t="str">
        <f t="shared" si="120"/>
        <v>1</v>
      </c>
      <c r="H80" s="6" t="s">
        <v>2078</v>
      </c>
      <c r="I80" s="36" t="str">
        <f t="shared" si="64"/>
        <v>2</v>
      </c>
      <c r="J80" s="6" t="s">
        <v>2078</v>
      </c>
      <c r="K80" s="36" t="str">
        <f t="shared" si="65"/>
        <v>2</v>
      </c>
      <c r="L80" s="6">
        <v>100</v>
      </c>
      <c r="M80" s="6" t="s">
        <v>2044</v>
      </c>
      <c r="N80" s="36" t="str">
        <f t="shared" si="66"/>
        <v>11</v>
      </c>
      <c r="O80" s="36" t="s">
        <v>2093</v>
      </c>
      <c r="P80" s="6" t="str">
        <f t="shared" si="67"/>
        <v>2</v>
      </c>
      <c r="Q80" s="7">
        <v>80</v>
      </c>
      <c r="R80" s="6" t="b">
        <v>0</v>
      </c>
      <c r="S80" s="6" t="s">
        <v>2034</v>
      </c>
      <c r="T80" s="36" t="str">
        <f t="shared" si="68"/>
        <v>0</v>
      </c>
      <c r="U80" s="6">
        <v>0</v>
      </c>
      <c r="V80" s="6" t="s">
        <v>2286</v>
      </c>
      <c r="W80" s="32" t="str">
        <f t="shared" si="69"/>
        <v>1</v>
      </c>
      <c r="X80" s="5" t="s">
        <v>2034</v>
      </c>
      <c r="Y80" s="32" t="str">
        <f t="shared" si="70"/>
        <v>0</v>
      </c>
      <c r="Z80" s="7">
        <v>0</v>
      </c>
      <c r="AA80" s="5" t="b">
        <v>1</v>
      </c>
      <c r="AB80" s="6"/>
      <c r="AC80" s="36" t="str">
        <f t="shared" si="121"/>
        <v/>
      </c>
      <c r="AD80" s="6"/>
      <c r="AE80" s="36" t="str">
        <f t="shared" si="71"/>
        <v/>
      </c>
      <c r="AF80" s="6"/>
      <c r="AG80" s="36" t="str">
        <f t="shared" si="72"/>
        <v/>
      </c>
      <c r="AH80" s="6"/>
      <c r="AI80" s="6"/>
      <c r="AJ80" s="36" t="str">
        <f t="shared" si="73"/>
        <v/>
      </c>
      <c r="AK80" s="36"/>
      <c r="AL80" s="6" t="str">
        <f t="shared" si="74"/>
        <v/>
      </c>
      <c r="AM80" s="7"/>
      <c r="AN80" s="6"/>
      <c r="AO80" s="6"/>
      <c r="AP80" s="36" t="str">
        <f t="shared" si="75"/>
        <v/>
      </c>
      <c r="AQ80" s="6"/>
      <c r="AR80" s="6"/>
      <c r="AS80" s="32" t="str">
        <f t="shared" si="76"/>
        <v/>
      </c>
      <c r="AT80" s="5"/>
      <c r="AU80" s="32" t="str">
        <f t="shared" si="77"/>
        <v/>
      </c>
      <c r="AV80" s="7"/>
      <c r="AW80" s="7"/>
      <c r="AX80" s="5"/>
      <c r="AY80" s="6"/>
      <c r="AZ80" s="36" t="str">
        <f t="shared" si="122"/>
        <v/>
      </c>
      <c r="BA80" s="6"/>
      <c r="BB80" s="36" t="str">
        <f t="shared" si="78"/>
        <v/>
      </c>
      <c r="BC80" s="36"/>
      <c r="BD80" s="6"/>
      <c r="BE80" s="36" t="str">
        <f t="shared" si="79"/>
        <v/>
      </c>
      <c r="BF80" s="36"/>
      <c r="BG80" s="6"/>
      <c r="BH80" s="6"/>
      <c r="BI80" s="36" t="str">
        <f t="shared" si="80"/>
        <v/>
      </c>
      <c r="BJ80" s="36"/>
      <c r="BK80" s="6" t="str">
        <f t="shared" si="81"/>
        <v/>
      </c>
      <c r="BL80" s="7"/>
      <c r="BM80" s="6"/>
      <c r="BN80" s="6"/>
      <c r="BO80" s="36" t="str">
        <f t="shared" si="82"/>
        <v/>
      </c>
      <c r="BP80" s="6"/>
      <c r="BQ80" s="6"/>
      <c r="BR80" s="32" t="str">
        <f t="shared" si="83"/>
        <v/>
      </c>
      <c r="BS80" s="5"/>
      <c r="BT80" s="32" t="str">
        <f t="shared" si="84"/>
        <v/>
      </c>
      <c r="BU80" s="7"/>
      <c r="BV80" s="7"/>
      <c r="BW80" s="5"/>
      <c r="BX80" s="6"/>
      <c r="BY80" s="36" t="str">
        <f t="shared" si="123"/>
        <v/>
      </c>
      <c r="BZ80" s="6"/>
      <c r="CA80" s="36" t="str">
        <f t="shared" si="85"/>
        <v/>
      </c>
      <c r="CB80" s="6"/>
      <c r="CC80" s="36" t="str">
        <f t="shared" si="86"/>
        <v/>
      </c>
      <c r="CD80" s="6"/>
      <c r="CE80" s="6"/>
      <c r="CF80" s="36" t="str">
        <f t="shared" si="87"/>
        <v/>
      </c>
      <c r="CG80" s="36"/>
      <c r="CH80" s="6" t="str">
        <f t="shared" si="88"/>
        <v/>
      </c>
      <c r="CI80" s="7"/>
      <c r="CJ80" s="6"/>
      <c r="CK80" s="6"/>
      <c r="CL80" s="36" t="str">
        <f t="shared" si="89"/>
        <v/>
      </c>
      <c r="CM80" s="6"/>
      <c r="CN80" s="6"/>
      <c r="CO80" s="32" t="str">
        <f t="shared" si="90"/>
        <v/>
      </c>
      <c r="CP80" s="5"/>
      <c r="CQ80" s="32" t="str">
        <f t="shared" si="91"/>
        <v/>
      </c>
      <c r="CR80" s="7"/>
      <c r="CS80" s="5"/>
      <c r="CT80" s="6"/>
      <c r="CU80" s="36" t="str">
        <f t="shared" si="124"/>
        <v/>
      </c>
      <c r="CV80" s="6"/>
      <c r="CW80" s="36" t="str">
        <f t="shared" si="92"/>
        <v/>
      </c>
      <c r="CX80" s="6"/>
      <c r="CY80" s="36" t="str">
        <f t="shared" si="93"/>
        <v/>
      </c>
      <c r="CZ80" s="6"/>
      <c r="DA80" s="6"/>
      <c r="DB80" s="36" t="str">
        <f t="shared" si="94"/>
        <v/>
      </c>
      <c r="DC80" s="36"/>
      <c r="DD80" s="6" t="str">
        <f t="shared" si="95"/>
        <v/>
      </c>
      <c r="DE80" s="7"/>
      <c r="DF80" s="6"/>
      <c r="DG80" s="6"/>
      <c r="DH80" s="36" t="str">
        <f t="shared" si="96"/>
        <v/>
      </c>
      <c r="DI80" s="6"/>
      <c r="DJ80" s="6"/>
      <c r="DK80" s="32" t="str">
        <f t="shared" si="97"/>
        <v/>
      </c>
      <c r="DL80" s="5"/>
      <c r="DM80" s="32" t="str">
        <f t="shared" si="98"/>
        <v/>
      </c>
      <c r="DN80" s="7"/>
      <c r="DO80" s="5"/>
      <c r="DP80" s="6"/>
      <c r="DQ80" s="36" t="str">
        <f t="shared" si="125"/>
        <v/>
      </c>
      <c r="DR80" s="6"/>
      <c r="DS80" s="36" t="str">
        <f t="shared" si="99"/>
        <v/>
      </c>
      <c r="DT80" s="6"/>
      <c r="DU80" s="36" t="str">
        <f t="shared" si="100"/>
        <v/>
      </c>
      <c r="DV80" s="6"/>
      <c r="DW80" s="6"/>
      <c r="DX80" s="36" t="str">
        <f t="shared" si="101"/>
        <v/>
      </c>
      <c r="DY80" s="36"/>
      <c r="DZ80" s="6" t="str">
        <f t="shared" si="102"/>
        <v/>
      </c>
      <c r="EA80" s="7"/>
      <c r="EB80" s="6"/>
      <c r="EC80" s="6"/>
      <c r="ED80" s="36" t="str">
        <f t="shared" si="103"/>
        <v/>
      </c>
      <c r="EE80" s="6"/>
      <c r="EF80" s="6"/>
      <c r="EG80" s="32" t="str">
        <f t="shared" si="104"/>
        <v/>
      </c>
      <c r="EH80" s="5"/>
      <c r="EI80" s="32" t="str">
        <f t="shared" si="105"/>
        <v/>
      </c>
      <c r="EJ80" s="7"/>
      <c r="EK80" s="5"/>
      <c r="EL80" s="6"/>
      <c r="EM80" s="36" t="str">
        <f t="shared" si="126"/>
        <v/>
      </c>
      <c r="EN80" s="6"/>
      <c r="EO80" s="36" t="str">
        <f t="shared" si="106"/>
        <v/>
      </c>
      <c r="EP80" s="6"/>
      <c r="EQ80" s="36" t="str">
        <f t="shared" si="107"/>
        <v/>
      </c>
      <c r="ER80" s="6"/>
      <c r="ES80" s="6"/>
      <c r="ET80" s="36" t="str">
        <f t="shared" si="108"/>
        <v/>
      </c>
      <c r="EU80" s="36"/>
      <c r="EV80" s="6" t="str">
        <f t="shared" si="109"/>
        <v/>
      </c>
      <c r="EW80" s="7"/>
      <c r="EX80" s="6"/>
      <c r="EY80" s="6"/>
      <c r="EZ80" s="36" t="str">
        <f t="shared" si="110"/>
        <v/>
      </c>
      <c r="FA80" s="6"/>
      <c r="FB80" s="6"/>
      <c r="FC80" s="32" t="str">
        <f t="shared" si="111"/>
        <v/>
      </c>
      <c r="FD80" s="5"/>
      <c r="FE80" s="32" t="str">
        <f t="shared" si="112"/>
        <v/>
      </c>
      <c r="FF80" s="7"/>
      <c r="FG80" s="5"/>
      <c r="FH80" s="6"/>
      <c r="FI80" s="36" t="str">
        <f t="shared" si="127"/>
        <v/>
      </c>
      <c r="FJ80" s="6"/>
      <c r="FK80" s="36" t="str">
        <f t="shared" si="113"/>
        <v/>
      </c>
      <c r="FL80" s="6"/>
      <c r="FM80" s="36" t="str">
        <f t="shared" si="114"/>
        <v/>
      </c>
      <c r="FN80" s="6"/>
      <c r="FO80" s="6"/>
      <c r="FP80" s="36" t="str">
        <f t="shared" si="115"/>
        <v/>
      </c>
      <c r="FQ80" s="36"/>
      <c r="FR80" s="6" t="str">
        <f t="shared" si="116"/>
        <v/>
      </c>
      <c r="FS80" s="7"/>
      <c r="FT80" s="6"/>
      <c r="FU80" s="6"/>
      <c r="FV80" s="36" t="str">
        <f t="shared" si="117"/>
        <v/>
      </c>
      <c r="FW80" s="6"/>
      <c r="FX80" s="6"/>
      <c r="FY80" s="32" t="str">
        <f t="shared" si="118"/>
        <v/>
      </c>
      <c r="FZ80" s="5"/>
      <c r="GA80" s="32" t="str">
        <f t="shared" si="119"/>
        <v/>
      </c>
      <c r="GB80" s="7"/>
      <c r="GC80" s="5"/>
      <c r="GD80" s="6"/>
      <c r="GE80" s="36"/>
      <c r="GF80" s="6"/>
      <c r="GG80" s="36"/>
      <c r="GH80" s="6"/>
      <c r="GI80" s="6"/>
      <c r="GJ80" s="36"/>
      <c r="GK80" s="36"/>
      <c r="GL80" s="6"/>
      <c r="GM80" s="7"/>
      <c r="GN80" s="6"/>
      <c r="GO80" s="6"/>
      <c r="GP80" s="36"/>
      <c r="GQ80" s="6"/>
      <c r="GR80" s="6"/>
      <c r="GS80" s="32"/>
      <c r="GT80" s="5"/>
      <c r="GU80" s="32"/>
      <c r="GV80" s="7"/>
      <c r="GW80" s="5"/>
      <c r="GX80" s="5"/>
      <c r="GY80" s="7"/>
      <c r="GZ80" s="7"/>
      <c r="HA80" s="6"/>
      <c r="HB80" s="7"/>
      <c r="HC80" s="7"/>
      <c r="HD80" s="7"/>
      <c r="HE80" s="6"/>
      <c r="HF80" s="6"/>
      <c r="HG80" s="6"/>
      <c r="HH80" s="7"/>
      <c r="HI80" s="7"/>
      <c r="HJ80" s="7"/>
      <c r="HK80" s="5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</row>
    <row r="81" spans="1:240" ht="20.25" customHeight="1">
      <c r="A81" s="8"/>
      <c r="B81" s="7">
        <v>340002</v>
      </c>
      <c r="C81" s="7" t="s">
        <v>1356</v>
      </c>
      <c r="D81" s="10" t="s">
        <v>1877</v>
      </c>
      <c r="E81" s="7">
        <v>2</v>
      </c>
      <c r="F81" s="6" t="s">
        <v>2086</v>
      </c>
      <c r="G81" s="36" t="str">
        <f t="shared" si="120"/>
        <v>1</v>
      </c>
      <c r="H81" s="6" t="s">
        <v>2078</v>
      </c>
      <c r="I81" s="36" t="str">
        <f t="shared" si="64"/>
        <v>2</v>
      </c>
      <c r="J81" s="6" t="s">
        <v>2078</v>
      </c>
      <c r="K81" s="36" t="str">
        <f t="shared" si="65"/>
        <v>2</v>
      </c>
      <c r="L81" s="6">
        <v>100</v>
      </c>
      <c r="M81" s="6" t="s">
        <v>2044</v>
      </c>
      <c r="N81" s="36" t="str">
        <f t="shared" si="66"/>
        <v>11</v>
      </c>
      <c r="O81" s="36" t="s">
        <v>2093</v>
      </c>
      <c r="P81" s="6" t="str">
        <f t="shared" si="67"/>
        <v>2</v>
      </c>
      <c r="Q81" s="7">
        <v>100</v>
      </c>
      <c r="R81" s="6" t="b">
        <v>0</v>
      </c>
      <c r="S81" s="6" t="s">
        <v>2034</v>
      </c>
      <c r="T81" s="36" t="str">
        <f t="shared" si="68"/>
        <v>0</v>
      </c>
      <c r="U81" s="6">
        <v>0</v>
      </c>
      <c r="V81" s="6" t="s">
        <v>2286</v>
      </c>
      <c r="W81" s="32" t="str">
        <f t="shared" si="69"/>
        <v>1</v>
      </c>
      <c r="X81" s="5" t="s">
        <v>2034</v>
      </c>
      <c r="Y81" s="32" t="str">
        <f t="shared" si="70"/>
        <v>0</v>
      </c>
      <c r="Z81" s="7">
        <v>0</v>
      </c>
      <c r="AA81" s="5" t="b">
        <v>1</v>
      </c>
      <c r="AB81" s="6" t="s">
        <v>2088</v>
      </c>
      <c r="AC81" s="36" t="str">
        <f t="shared" ref="AC81" si="128">IF(AB81="","",LEFT(AB81,FIND(" ",SUBSTITUTE(AB81,":"," "))-1))</f>
        <v>3</v>
      </c>
      <c r="AD81" s="6" t="s">
        <v>2078</v>
      </c>
      <c r="AE81" s="36" t="str">
        <f t="shared" ref="AE81" si="129">IF(AD81="","",LEFT(AD81,FIND(" ",SUBSTITUTE(AD81,":"," "))-1))</f>
        <v>2</v>
      </c>
      <c r="AF81" s="6" t="s">
        <v>2078</v>
      </c>
      <c r="AG81" s="36" t="str">
        <f t="shared" ref="AG81" si="130">IF(AF81="","",LEFT(AF81,FIND(" ",SUBSTITUTE(AF81,":"," "))-1))</f>
        <v>2</v>
      </c>
      <c r="AH81" s="6">
        <v>40</v>
      </c>
      <c r="AI81" s="6" t="s">
        <v>2063</v>
      </c>
      <c r="AJ81" s="36" t="str">
        <f t="shared" ref="AJ81" si="131">IF(AI81="","",LEFT(AI81,FIND(" ",SUBSTITUTE(AI81,":"," "))-1))</f>
        <v>30</v>
      </c>
      <c r="AK81" s="36" t="s">
        <v>2034</v>
      </c>
      <c r="AL81" s="6" t="str">
        <f t="shared" ref="AL81" si="132">IF(AK81="","",LEFT(AK81,FIND(" ",SUBSTITUTE(AK81,":"," "))-1))</f>
        <v>0</v>
      </c>
      <c r="AM81" s="7">
        <v>0</v>
      </c>
      <c r="AN81" s="6" t="b">
        <v>0</v>
      </c>
      <c r="AO81" s="6" t="s">
        <v>2034</v>
      </c>
      <c r="AP81" s="36" t="str">
        <f t="shared" ref="AP81" si="133">IF(AO81="","",LEFT(AO81,FIND(" ",SUBSTITUTE(AO81,":"," "))-1))</f>
        <v>0</v>
      </c>
      <c r="AQ81" s="6">
        <v>0</v>
      </c>
      <c r="AR81" s="6" t="s">
        <v>2034</v>
      </c>
      <c r="AS81" s="32" t="str">
        <f t="shared" ref="AS81" si="134">IF(AR81="","",LEFT(AR81,FIND(" ",SUBSTITUTE(AR81,":"," "))-1))</f>
        <v>0</v>
      </c>
      <c r="AT81" s="5" t="s">
        <v>2288</v>
      </c>
      <c r="AU81" s="32" t="str">
        <f t="shared" ref="AU81" si="135">IF(AT81="","",LEFT(AT81,FIND(" ",SUBSTITUTE(AT81,":"," "))-1))</f>
        <v>31</v>
      </c>
      <c r="AV81" s="7">
        <v>2</v>
      </c>
      <c r="AW81" s="7"/>
      <c r="AX81" s="5" t="b">
        <v>1</v>
      </c>
      <c r="AY81" s="6"/>
      <c r="AZ81" s="36" t="str">
        <f t="shared" si="122"/>
        <v/>
      </c>
      <c r="BA81" s="6"/>
      <c r="BB81" s="36" t="str">
        <f t="shared" si="78"/>
        <v/>
      </c>
      <c r="BC81" s="36"/>
      <c r="BD81" s="6"/>
      <c r="BE81" s="36" t="str">
        <f t="shared" si="79"/>
        <v/>
      </c>
      <c r="BF81" s="36"/>
      <c r="BG81" s="6"/>
      <c r="BH81" s="6"/>
      <c r="BI81" s="36" t="str">
        <f t="shared" si="80"/>
        <v/>
      </c>
      <c r="BJ81" s="36"/>
      <c r="BK81" s="6" t="str">
        <f t="shared" si="81"/>
        <v/>
      </c>
      <c r="BL81" s="7"/>
      <c r="BM81" s="6"/>
      <c r="BN81" s="6"/>
      <c r="BO81" s="36" t="str">
        <f t="shared" si="82"/>
        <v/>
      </c>
      <c r="BP81" s="6"/>
      <c r="BQ81" s="6"/>
      <c r="BR81" s="32" t="str">
        <f t="shared" si="83"/>
        <v/>
      </c>
      <c r="BS81" s="5"/>
      <c r="BT81" s="32" t="str">
        <f t="shared" si="84"/>
        <v/>
      </c>
      <c r="BU81" s="7"/>
      <c r="BV81" s="7"/>
      <c r="BW81" s="5"/>
      <c r="BX81" s="6"/>
      <c r="BY81" s="36" t="str">
        <f t="shared" si="123"/>
        <v/>
      </c>
      <c r="BZ81" s="6"/>
      <c r="CA81" s="36" t="str">
        <f t="shared" si="85"/>
        <v/>
      </c>
      <c r="CB81" s="6"/>
      <c r="CC81" s="36" t="str">
        <f t="shared" si="86"/>
        <v/>
      </c>
      <c r="CD81" s="6"/>
      <c r="CE81" s="6"/>
      <c r="CF81" s="36" t="str">
        <f t="shared" si="87"/>
        <v/>
      </c>
      <c r="CG81" s="36"/>
      <c r="CH81" s="6" t="str">
        <f t="shared" si="88"/>
        <v/>
      </c>
      <c r="CI81" s="7"/>
      <c r="CJ81" s="6"/>
      <c r="CK81" s="6"/>
      <c r="CL81" s="36" t="str">
        <f t="shared" si="89"/>
        <v/>
      </c>
      <c r="CM81" s="6"/>
      <c r="CN81" s="6"/>
      <c r="CO81" s="32" t="str">
        <f t="shared" si="90"/>
        <v/>
      </c>
      <c r="CP81" s="5"/>
      <c r="CQ81" s="32" t="str">
        <f t="shared" si="91"/>
        <v/>
      </c>
      <c r="CR81" s="7"/>
      <c r="CS81" s="5"/>
      <c r="CT81" s="6"/>
      <c r="CU81" s="36" t="str">
        <f t="shared" si="124"/>
        <v/>
      </c>
      <c r="CV81" s="6"/>
      <c r="CW81" s="36" t="str">
        <f t="shared" si="92"/>
        <v/>
      </c>
      <c r="CX81" s="6"/>
      <c r="CY81" s="36" t="str">
        <f t="shared" si="93"/>
        <v/>
      </c>
      <c r="CZ81" s="6"/>
      <c r="DA81" s="6"/>
      <c r="DB81" s="36" t="str">
        <f t="shared" si="94"/>
        <v/>
      </c>
      <c r="DC81" s="36"/>
      <c r="DD81" s="6" t="str">
        <f t="shared" si="95"/>
        <v/>
      </c>
      <c r="DE81" s="7"/>
      <c r="DF81" s="6"/>
      <c r="DG81" s="6"/>
      <c r="DH81" s="36" t="str">
        <f t="shared" si="96"/>
        <v/>
      </c>
      <c r="DI81" s="6"/>
      <c r="DJ81" s="6"/>
      <c r="DK81" s="32" t="str">
        <f t="shared" si="97"/>
        <v/>
      </c>
      <c r="DL81" s="5"/>
      <c r="DM81" s="32" t="str">
        <f t="shared" si="98"/>
        <v/>
      </c>
      <c r="DN81" s="7"/>
      <c r="DO81" s="5"/>
      <c r="DP81" s="6"/>
      <c r="DQ81" s="36" t="str">
        <f t="shared" si="125"/>
        <v/>
      </c>
      <c r="DR81" s="6"/>
      <c r="DS81" s="36" t="str">
        <f t="shared" si="99"/>
        <v/>
      </c>
      <c r="DT81" s="6"/>
      <c r="DU81" s="36" t="str">
        <f t="shared" si="100"/>
        <v/>
      </c>
      <c r="DV81" s="6"/>
      <c r="DW81" s="6"/>
      <c r="DX81" s="36" t="str">
        <f t="shared" si="101"/>
        <v/>
      </c>
      <c r="DY81" s="36"/>
      <c r="DZ81" s="6" t="str">
        <f t="shared" si="102"/>
        <v/>
      </c>
      <c r="EA81" s="7"/>
      <c r="EB81" s="6"/>
      <c r="EC81" s="6"/>
      <c r="ED81" s="36" t="str">
        <f t="shared" si="103"/>
        <v/>
      </c>
      <c r="EE81" s="6"/>
      <c r="EF81" s="6"/>
      <c r="EG81" s="32" t="str">
        <f t="shared" si="104"/>
        <v/>
      </c>
      <c r="EH81" s="5"/>
      <c r="EI81" s="32" t="str">
        <f t="shared" si="105"/>
        <v/>
      </c>
      <c r="EJ81" s="7"/>
      <c r="EK81" s="5"/>
      <c r="EL81" s="6"/>
      <c r="EM81" s="36" t="str">
        <f t="shared" si="126"/>
        <v/>
      </c>
      <c r="EN81" s="6"/>
      <c r="EO81" s="36" t="str">
        <f t="shared" si="106"/>
        <v/>
      </c>
      <c r="EP81" s="6"/>
      <c r="EQ81" s="36" t="str">
        <f t="shared" si="107"/>
        <v/>
      </c>
      <c r="ER81" s="6"/>
      <c r="ES81" s="6"/>
      <c r="ET81" s="36" t="str">
        <f t="shared" si="108"/>
        <v/>
      </c>
      <c r="EU81" s="36"/>
      <c r="EV81" s="6" t="str">
        <f t="shared" si="109"/>
        <v/>
      </c>
      <c r="EW81" s="7"/>
      <c r="EX81" s="6"/>
      <c r="EY81" s="6"/>
      <c r="EZ81" s="36" t="str">
        <f t="shared" si="110"/>
        <v/>
      </c>
      <c r="FA81" s="6"/>
      <c r="FB81" s="6"/>
      <c r="FC81" s="32" t="str">
        <f t="shared" si="111"/>
        <v/>
      </c>
      <c r="FD81" s="5"/>
      <c r="FE81" s="32" t="str">
        <f t="shared" si="112"/>
        <v/>
      </c>
      <c r="FF81" s="7"/>
      <c r="FG81" s="5"/>
      <c r="FH81" s="6"/>
      <c r="FI81" s="36" t="str">
        <f t="shared" si="127"/>
        <v/>
      </c>
      <c r="FJ81" s="6"/>
      <c r="FK81" s="36" t="str">
        <f t="shared" si="113"/>
        <v/>
      </c>
      <c r="FL81" s="6"/>
      <c r="FM81" s="36" t="str">
        <f t="shared" si="114"/>
        <v/>
      </c>
      <c r="FN81" s="6"/>
      <c r="FO81" s="6"/>
      <c r="FP81" s="36" t="str">
        <f t="shared" si="115"/>
        <v/>
      </c>
      <c r="FQ81" s="36"/>
      <c r="FR81" s="6" t="str">
        <f t="shared" si="116"/>
        <v/>
      </c>
      <c r="FS81" s="7"/>
      <c r="FT81" s="6"/>
      <c r="FU81" s="6"/>
      <c r="FV81" s="36" t="str">
        <f t="shared" si="117"/>
        <v/>
      </c>
      <c r="FW81" s="6"/>
      <c r="FX81" s="6"/>
      <c r="FY81" s="32" t="str">
        <f t="shared" si="118"/>
        <v/>
      </c>
      <c r="FZ81" s="5"/>
      <c r="GA81" s="32" t="str">
        <f t="shared" si="119"/>
        <v/>
      </c>
      <c r="GB81" s="7"/>
      <c r="GC81" s="5"/>
      <c r="GD81" s="6"/>
      <c r="GE81" s="36"/>
      <c r="GF81" s="6"/>
      <c r="GG81" s="36"/>
      <c r="GH81" s="6"/>
      <c r="GI81" s="6"/>
      <c r="GJ81" s="36"/>
      <c r="GK81" s="36"/>
      <c r="GL81" s="6"/>
      <c r="GM81" s="7"/>
      <c r="GN81" s="6"/>
      <c r="GO81" s="6"/>
      <c r="GP81" s="36"/>
      <c r="GQ81" s="6"/>
      <c r="GR81" s="6"/>
      <c r="GS81" s="32"/>
      <c r="GT81" s="5"/>
      <c r="GU81" s="32"/>
      <c r="GV81" s="7"/>
      <c r="GW81" s="5"/>
      <c r="GX81" s="5"/>
      <c r="GY81" s="7"/>
      <c r="GZ81" s="7"/>
      <c r="HA81" s="6"/>
      <c r="HB81" s="7"/>
      <c r="HC81" s="7"/>
      <c r="HD81" s="7"/>
      <c r="HE81" s="6"/>
      <c r="HF81" s="6"/>
      <c r="HG81" s="6"/>
      <c r="HH81" s="7"/>
      <c r="HI81" s="7"/>
      <c r="HJ81" s="7"/>
      <c r="HK81" s="5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</row>
    <row r="82" spans="1:240" ht="20.25" customHeight="1">
      <c r="A82" s="8"/>
      <c r="B82" s="7">
        <v>340003</v>
      </c>
      <c r="C82" s="7" t="s">
        <v>1396</v>
      </c>
      <c r="D82" s="10" t="s">
        <v>2154</v>
      </c>
      <c r="E82" s="7">
        <v>2</v>
      </c>
      <c r="F82" s="6" t="s">
        <v>2086</v>
      </c>
      <c r="G82" s="36" t="str">
        <f t="shared" si="120"/>
        <v>1</v>
      </c>
      <c r="H82" s="6" t="s">
        <v>2078</v>
      </c>
      <c r="I82" s="36" t="str">
        <f t="shared" si="64"/>
        <v>2</v>
      </c>
      <c r="J82" s="6" t="s">
        <v>2078</v>
      </c>
      <c r="K82" s="36" t="str">
        <f t="shared" si="65"/>
        <v>2</v>
      </c>
      <c r="L82" s="6">
        <v>100</v>
      </c>
      <c r="M82" s="6" t="s">
        <v>2045</v>
      </c>
      <c r="N82" s="36" t="str">
        <f t="shared" si="66"/>
        <v>12</v>
      </c>
      <c r="O82" s="36" t="s">
        <v>2093</v>
      </c>
      <c r="P82" s="6" t="str">
        <f t="shared" si="67"/>
        <v>2</v>
      </c>
      <c r="Q82" s="7">
        <v>98</v>
      </c>
      <c r="R82" s="6" t="b">
        <v>0</v>
      </c>
      <c r="S82" s="6" t="s">
        <v>2034</v>
      </c>
      <c r="T82" s="36" t="str">
        <f t="shared" si="68"/>
        <v>0</v>
      </c>
      <c r="U82" s="6">
        <v>0</v>
      </c>
      <c r="V82" s="6" t="s">
        <v>2286</v>
      </c>
      <c r="W82" s="32" t="str">
        <f t="shared" si="69"/>
        <v>1</v>
      </c>
      <c r="X82" s="5" t="s">
        <v>2034</v>
      </c>
      <c r="Y82" s="32" t="str">
        <f t="shared" si="70"/>
        <v>0</v>
      </c>
      <c r="Z82" s="7">
        <v>0</v>
      </c>
      <c r="AA82" s="5" t="b">
        <v>1</v>
      </c>
      <c r="AB82" s="6" t="s">
        <v>2088</v>
      </c>
      <c r="AC82" s="36" t="str">
        <f t="shared" si="121"/>
        <v>3</v>
      </c>
      <c r="AD82" s="6" t="s">
        <v>2078</v>
      </c>
      <c r="AE82" s="36" t="str">
        <f t="shared" si="71"/>
        <v>2</v>
      </c>
      <c r="AF82" s="6" t="s">
        <v>2078</v>
      </c>
      <c r="AG82" s="36" t="str">
        <f t="shared" si="72"/>
        <v>2</v>
      </c>
      <c r="AH82" s="6">
        <v>80</v>
      </c>
      <c r="AI82" s="6" t="s">
        <v>2063</v>
      </c>
      <c r="AJ82" s="36" t="str">
        <f t="shared" si="73"/>
        <v>30</v>
      </c>
      <c r="AK82" s="36" t="s">
        <v>2034</v>
      </c>
      <c r="AL82" s="6" t="str">
        <f t="shared" si="74"/>
        <v>0</v>
      </c>
      <c r="AM82" s="7">
        <v>0</v>
      </c>
      <c r="AN82" s="6" t="b">
        <v>0</v>
      </c>
      <c r="AO82" s="6" t="s">
        <v>2034</v>
      </c>
      <c r="AP82" s="36" t="str">
        <f t="shared" si="75"/>
        <v>0</v>
      </c>
      <c r="AQ82" s="6">
        <v>0</v>
      </c>
      <c r="AR82" s="6" t="s">
        <v>2034</v>
      </c>
      <c r="AS82" s="32" t="str">
        <f t="shared" si="76"/>
        <v>0</v>
      </c>
      <c r="AT82" s="5" t="s">
        <v>2288</v>
      </c>
      <c r="AU82" s="32" t="str">
        <f t="shared" si="77"/>
        <v>31</v>
      </c>
      <c r="AV82" s="7">
        <v>2</v>
      </c>
      <c r="AW82" s="7"/>
      <c r="AX82" s="5" t="b">
        <v>1</v>
      </c>
      <c r="AY82" s="6"/>
      <c r="AZ82" s="36" t="str">
        <f t="shared" si="122"/>
        <v/>
      </c>
      <c r="BA82" s="6"/>
      <c r="BB82" s="36" t="str">
        <f t="shared" si="78"/>
        <v/>
      </c>
      <c r="BC82" s="36"/>
      <c r="BD82" s="6"/>
      <c r="BE82" s="36" t="str">
        <f t="shared" si="79"/>
        <v/>
      </c>
      <c r="BF82" s="36"/>
      <c r="BG82" s="6"/>
      <c r="BH82" s="6"/>
      <c r="BI82" s="36" t="str">
        <f t="shared" si="80"/>
        <v/>
      </c>
      <c r="BJ82" s="36"/>
      <c r="BK82" s="6" t="str">
        <f t="shared" si="81"/>
        <v/>
      </c>
      <c r="BL82" s="7"/>
      <c r="BM82" s="6"/>
      <c r="BN82" s="6"/>
      <c r="BO82" s="36" t="str">
        <f t="shared" si="82"/>
        <v/>
      </c>
      <c r="BP82" s="6"/>
      <c r="BQ82" s="6"/>
      <c r="BR82" s="32" t="str">
        <f t="shared" si="83"/>
        <v/>
      </c>
      <c r="BS82" s="5"/>
      <c r="BT82" s="32" t="str">
        <f t="shared" si="84"/>
        <v/>
      </c>
      <c r="BU82" s="7"/>
      <c r="BV82" s="7"/>
      <c r="BW82" s="5"/>
      <c r="BX82" s="6"/>
      <c r="BY82" s="36" t="str">
        <f t="shared" si="123"/>
        <v/>
      </c>
      <c r="BZ82" s="6"/>
      <c r="CA82" s="36" t="str">
        <f t="shared" si="85"/>
        <v/>
      </c>
      <c r="CB82" s="6"/>
      <c r="CC82" s="36" t="str">
        <f t="shared" si="86"/>
        <v/>
      </c>
      <c r="CD82" s="6"/>
      <c r="CE82" s="6"/>
      <c r="CF82" s="36" t="str">
        <f t="shared" si="87"/>
        <v/>
      </c>
      <c r="CG82" s="36"/>
      <c r="CH82" s="6" t="str">
        <f t="shared" si="88"/>
        <v/>
      </c>
      <c r="CI82" s="7"/>
      <c r="CJ82" s="6"/>
      <c r="CK82" s="6"/>
      <c r="CL82" s="36" t="str">
        <f t="shared" si="89"/>
        <v/>
      </c>
      <c r="CM82" s="6"/>
      <c r="CN82" s="6"/>
      <c r="CO82" s="32" t="str">
        <f t="shared" si="90"/>
        <v/>
      </c>
      <c r="CP82" s="5"/>
      <c r="CQ82" s="32" t="str">
        <f t="shared" si="91"/>
        <v/>
      </c>
      <c r="CR82" s="7"/>
      <c r="CS82" s="5"/>
      <c r="CT82" s="6"/>
      <c r="CU82" s="36" t="str">
        <f t="shared" si="124"/>
        <v/>
      </c>
      <c r="CV82" s="6"/>
      <c r="CW82" s="36" t="str">
        <f t="shared" si="92"/>
        <v/>
      </c>
      <c r="CX82" s="6"/>
      <c r="CY82" s="36" t="str">
        <f t="shared" si="93"/>
        <v/>
      </c>
      <c r="CZ82" s="6"/>
      <c r="DA82" s="6"/>
      <c r="DB82" s="36" t="str">
        <f t="shared" si="94"/>
        <v/>
      </c>
      <c r="DC82" s="36"/>
      <c r="DD82" s="6" t="str">
        <f t="shared" si="95"/>
        <v/>
      </c>
      <c r="DE82" s="7"/>
      <c r="DF82" s="6"/>
      <c r="DG82" s="6"/>
      <c r="DH82" s="36" t="str">
        <f t="shared" si="96"/>
        <v/>
      </c>
      <c r="DI82" s="6"/>
      <c r="DJ82" s="6"/>
      <c r="DK82" s="32" t="str">
        <f t="shared" si="97"/>
        <v/>
      </c>
      <c r="DL82" s="5"/>
      <c r="DM82" s="32" t="str">
        <f t="shared" si="98"/>
        <v/>
      </c>
      <c r="DN82" s="7"/>
      <c r="DO82" s="5"/>
      <c r="DP82" s="6"/>
      <c r="DQ82" s="36" t="str">
        <f t="shared" si="125"/>
        <v/>
      </c>
      <c r="DR82" s="6"/>
      <c r="DS82" s="36" t="str">
        <f t="shared" si="99"/>
        <v/>
      </c>
      <c r="DT82" s="6"/>
      <c r="DU82" s="36" t="str">
        <f t="shared" si="100"/>
        <v/>
      </c>
      <c r="DV82" s="6"/>
      <c r="DW82" s="6"/>
      <c r="DX82" s="36" t="str">
        <f t="shared" si="101"/>
        <v/>
      </c>
      <c r="DY82" s="36"/>
      <c r="DZ82" s="6" t="str">
        <f t="shared" si="102"/>
        <v/>
      </c>
      <c r="EA82" s="7"/>
      <c r="EB82" s="6"/>
      <c r="EC82" s="6"/>
      <c r="ED82" s="36" t="str">
        <f t="shared" si="103"/>
        <v/>
      </c>
      <c r="EE82" s="6"/>
      <c r="EF82" s="6"/>
      <c r="EG82" s="32" t="str">
        <f t="shared" si="104"/>
        <v/>
      </c>
      <c r="EH82" s="5"/>
      <c r="EI82" s="32" t="str">
        <f t="shared" si="105"/>
        <v/>
      </c>
      <c r="EJ82" s="7"/>
      <c r="EK82" s="5"/>
      <c r="EL82" s="6"/>
      <c r="EM82" s="36" t="str">
        <f t="shared" si="126"/>
        <v/>
      </c>
      <c r="EN82" s="6"/>
      <c r="EO82" s="36" t="str">
        <f t="shared" si="106"/>
        <v/>
      </c>
      <c r="EP82" s="6"/>
      <c r="EQ82" s="36" t="str">
        <f t="shared" si="107"/>
        <v/>
      </c>
      <c r="ER82" s="6"/>
      <c r="ES82" s="6"/>
      <c r="ET82" s="36" t="str">
        <f t="shared" si="108"/>
        <v/>
      </c>
      <c r="EU82" s="36"/>
      <c r="EV82" s="6" t="str">
        <f t="shared" si="109"/>
        <v/>
      </c>
      <c r="EW82" s="7"/>
      <c r="EX82" s="6"/>
      <c r="EY82" s="6"/>
      <c r="EZ82" s="36" t="str">
        <f t="shared" si="110"/>
        <v/>
      </c>
      <c r="FA82" s="6"/>
      <c r="FB82" s="6"/>
      <c r="FC82" s="32" t="str">
        <f t="shared" si="111"/>
        <v/>
      </c>
      <c r="FD82" s="5"/>
      <c r="FE82" s="32" t="str">
        <f t="shared" si="112"/>
        <v/>
      </c>
      <c r="FF82" s="7"/>
      <c r="FG82" s="5"/>
      <c r="FH82" s="6"/>
      <c r="FI82" s="36" t="str">
        <f t="shared" si="127"/>
        <v/>
      </c>
      <c r="FJ82" s="6"/>
      <c r="FK82" s="36" t="str">
        <f t="shared" si="113"/>
        <v/>
      </c>
      <c r="FL82" s="6"/>
      <c r="FM82" s="36" t="str">
        <f t="shared" si="114"/>
        <v/>
      </c>
      <c r="FN82" s="6"/>
      <c r="FO82" s="6"/>
      <c r="FP82" s="36" t="str">
        <f t="shared" si="115"/>
        <v/>
      </c>
      <c r="FQ82" s="36"/>
      <c r="FR82" s="6" t="str">
        <f t="shared" si="116"/>
        <v/>
      </c>
      <c r="FS82" s="7"/>
      <c r="FT82" s="6"/>
      <c r="FU82" s="6"/>
      <c r="FV82" s="36" t="str">
        <f t="shared" si="117"/>
        <v/>
      </c>
      <c r="FW82" s="6"/>
      <c r="FX82" s="6"/>
      <c r="FY82" s="32" t="str">
        <f t="shared" si="118"/>
        <v/>
      </c>
      <c r="FZ82" s="5"/>
      <c r="GA82" s="32" t="str">
        <f t="shared" si="119"/>
        <v/>
      </c>
      <c r="GB82" s="7"/>
      <c r="GC82" s="5"/>
      <c r="GD82" s="6"/>
      <c r="GE82" s="36"/>
      <c r="GF82" s="6"/>
      <c r="GG82" s="36"/>
      <c r="GH82" s="6"/>
      <c r="GI82" s="6"/>
      <c r="GJ82" s="36"/>
      <c r="GK82" s="36"/>
      <c r="GL82" s="6"/>
      <c r="GM82" s="7"/>
      <c r="GN82" s="6"/>
      <c r="GO82" s="6"/>
      <c r="GP82" s="36"/>
      <c r="GQ82" s="6"/>
      <c r="GR82" s="6"/>
      <c r="GS82" s="32"/>
      <c r="GT82" s="5"/>
      <c r="GU82" s="32"/>
      <c r="GV82" s="7"/>
      <c r="GW82" s="5"/>
      <c r="GX82" s="5"/>
      <c r="GY82" s="7"/>
      <c r="GZ82" s="7"/>
      <c r="HA82" s="6"/>
      <c r="HB82" s="7"/>
      <c r="HC82" s="7"/>
      <c r="HD82" s="7"/>
      <c r="HE82" s="6"/>
      <c r="HF82" s="6"/>
      <c r="HG82" s="6"/>
      <c r="HH82" s="7"/>
      <c r="HI82" s="7"/>
      <c r="HJ82" s="7"/>
      <c r="HK82" s="5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</row>
    <row r="83" spans="1:240" ht="19.5" customHeight="1">
      <c r="A83" s="8"/>
      <c r="B83" s="5">
        <v>350001</v>
      </c>
      <c r="C83" s="7" t="s">
        <v>436</v>
      </c>
      <c r="D83" s="10" t="s">
        <v>1991</v>
      </c>
      <c r="E83" s="7">
        <v>2</v>
      </c>
      <c r="F83" s="6" t="s">
        <v>2086</v>
      </c>
      <c r="G83" s="36" t="str">
        <f t="shared" si="120"/>
        <v>1</v>
      </c>
      <c r="H83" s="6" t="s">
        <v>2078</v>
      </c>
      <c r="I83" s="36" t="str">
        <f t="shared" si="64"/>
        <v>2</v>
      </c>
      <c r="J83" s="6" t="s">
        <v>2078</v>
      </c>
      <c r="K83" s="36" t="str">
        <f t="shared" si="65"/>
        <v>2</v>
      </c>
      <c r="L83" s="6">
        <v>100</v>
      </c>
      <c r="M83" s="6" t="s">
        <v>2051</v>
      </c>
      <c r="N83" s="36" t="str">
        <f t="shared" si="66"/>
        <v>18</v>
      </c>
      <c r="O83" s="36" t="s">
        <v>2093</v>
      </c>
      <c r="P83" s="6" t="str">
        <f t="shared" si="67"/>
        <v>2</v>
      </c>
      <c r="Q83" s="7">
        <v>120</v>
      </c>
      <c r="R83" s="6" t="b">
        <v>0</v>
      </c>
      <c r="S83" s="6" t="s">
        <v>2034</v>
      </c>
      <c r="T83" s="36" t="str">
        <f t="shared" si="68"/>
        <v>0</v>
      </c>
      <c r="U83" s="6">
        <v>0</v>
      </c>
      <c r="V83" s="6" t="s">
        <v>2286</v>
      </c>
      <c r="W83" s="32" t="str">
        <f t="shared" si="69"/>
        <v>1</v>
      </c>
      <c r="X83" s="5" t="s">
        <v>2034</v>
      </c>
      <c r="Y83" s="32" t="str">
        <f t="shared" si="70"/>
        <v>0</v>
      </c>
      <c r="Z83" s="7">
        <v>0</v>
      </c>
      <c r="AA83" s="5" t="b">
        <v>1</v>
      </c>
      <c r="AB83" s="6"/>
      <c r="AC83" s="36" t="str">
        <f t="shared" si="121"/>
        <v/>
      </c>
      <c r="AD83" s="6"/>
      <c r="AE83" s="36" t="str">
        <f t="shared" si="71"/>
        <v/>
      </c>
      <c r="AF83" s="6"/>
      <c r="AG83" s="36" t="str">
        <f t="shared" si="72"/>
        <v/>
      </c>
      <c r="AH83" s="6"/>
      <c r="AI83" s="6"/>
      <c r="AJ83" s="36" t="str">
        <f t="shared" si="73"/>
        <v/>
      </c>
      <c r="AK83" s="36"/>
      <c r="AL83" s="6" t="str">
        <f t="shared" si="74"/>
        <v/>
      </c>
      <c r="AM83" s="7"/>
      <c r="AN83" s="6"/>
      <c r="AO83" s="6"/>
      <c r="AP83" s="36" t="str">
        <f t="shared" si="75"/>
        <v/>
      </c>
      <c r="AQ83" s="6"/>
      <c r="AR83" s="6"/>
      <c r="AS83" s="32" t="str">
        <f t="shared" si="76"/>
        <v/>
      </c>
      <c r="AT83" s="5"/>
      <c r="AU83" s="32" t="str">
        <f t="shared" si="77"/>
        <v/>
      </c>
      <c r="AV83" s="7"/>
      <c r="AW83" s="7"/>
      <c r="AX83" s="5"/>
      <c r="AY83" s="6"/>
      <c r="AZ83" s="36" t="str">
        <f t="shared" si="122"/>
        <v/>
      </c>
      <c r="BA83" s="6"/>
      <c r="BB83" s="36" t="str">
        <f t="shared" si="78"/>
        <v/>
      </c>
      <c r="BC83" s="36"/>
      <c r="BD83" s="6"/>
      <c r="BE83" s="36" t="str">
        <f t="shared" si="79"/>
        <v/>
      </c>
      <c r="BF83" s="36"/>
      <c r="BG83" s="6"/>
      <c r="BH83" s="6"/>
      <c r="BI83" s="36" t="str">
        <f t="shared" si="80"/>
        <v/>
      </c>
      <c r="BJ83" s="36"/>
      <c r="BK83" s="6" t="str">
        <f t="shared" si="81"/>
        <v/>
      </c>
      <c r="BL83" s="7"/>
      <c r="BM83" s="6"/>
      <c r="BN83" s="6"/>
      <c r="BO83" s="36" t="str">
        <f t="shared" si="82"/>
        <v/>
      </c>
      <c r="BP83" s="6"/>
      <c r="BQ83" s="6"/>
      <c r="BR83" s="32" t="str">
        <f t="shared" si="83"/>
        <v/>
      </c>
      <c r="BS83" s="5"/>
      <c r="BT83" s="32" t="str">
        <f t="shared" si="84"/>
        <v/>
      </c>
      <c r="BU83" s="7"/>
      <c r="BV83" s="7"/>
      <c r="BW83" s="5"/>
      <c r="BX83" s="6"/>
      <c r="BY83" s="36" t="str">
        <f t="shared" si="123"/>
        <v/>
      </c>
      <c r="BZ83" s="6"/>
      <c r="CA83" s="36" t="str">
        <f t="shared" si="85"/>
        <v/>
      </c>
      <c r="CB83" s="6"/>
      <c r="CC83" s="36" t="str">
        <f t="shared" si="86"/>
        <v/>
      </c>
      <c r="CD83" s="6"/>
      <c r="CE83" s="6"/>
      <c r="CF83" s="36" t="str">
        <f t="shared" si="87"/>
        <v/>
      </c>
      <c r="CG83" s="36"/>
      <c r="CH83" s="6" t="str">
        <f t="shared" si="88"/>
        <v/>
      </c>
      <c r="CI83" s="7"/>
      <c r="CJ83" s="6"/>
      <c r="CK83" s="6"/>
      <c r="CL83" s="36" t="str">
        <f t="shared" si="89"/>
        <v/>
      </c>
      <c r="CM83" s="6"/>
      <c r="CN83" s="6"/>
      <c r="CO83" s="32" t="str">
        <f t="shared" si="90"/>
        <v/>
      </c>
      <c r="CP83" s="5"/>
      <c r="CQ83" s="32" t="str">
        <f t="shared" si="91"/>
        <v/>
      </c>
      <c r="CR83" s="7"/>
      <c r="CS83" s="5"/>
      <c r="CT83" s="6"/>
      <c r="CU83" s="36" t="str">
        <f t="shared" si="124"/>
        <v/>
      </c>
      <c r="CV83" s="6"/>
      <c r="CW83" s="36" t="str">
        <f t="shared" si="92"/>
        <v/>
      </c>
      <c r="CX83" s="6"/>
      <c r="CY83" s="36" t="str">
        <f t="shared" si="93"/>
        <v/>
      </c>
      <c r="CZ83" s="6"/>
      <c r="DA83" s="6"/>
      <c r="DB83" s="36" t="str">
        <f t="shared" si="94"/>
        <v/>
      </c>
      <c r="DC83" s="36"/>
      <c r="DD83" s="6" t="str">
        <f t="shared" si="95"/>
        <v/>
      </c>
      <c r="DE83" s="7"/>
      <c r="DF83" s="6"/>
      <c r="DG83" s="6"/>
      <c r="DH83" s="36" t="str">
        <f t="shared" si="96"/>
        <v/>
      </c>
      <c r="DI83" s="6"/>
      <c r="DJ83" s="6"/>
      <c r="DK83" s="32" t="str">
        <f t="shared" si="97"/>
        <v/>
      </c>
      <c r="DL83" s="5"/>
      <c r="DM83" s="32" t="str">
        <f t="shared" si="98"/>
        <v/>
      </c>
      <c r="DN83" s="7"/>
      <c r="DO83" s="5"/>
      <c r="DP83" s="6"/>
      <c r="DQ83" s="36" t="str">
        <f t="shared" si="125"/>
        <v/>
      </c>
      <c r="DR83" s="6"/>
      <c r="DS83" s="36" t="str">
        <f t="shared" si="99"/>
        <v/>
      </c>
      <c r="DT83" s="6"/>
      <c r="DU83" s="36" t="str">
        <f t="shared" si="100"/>
        <v/>
      </c>
      <c r="DV83" s="6"/>
      <c r="DW83" s="6"/>
      <c r="DX83" s="36" t="str">
        <f t="shared" si="101"/>
        <v/>
      </c>
      <c r="DY83" s="36"/>
      <c r="DZ83" s="6" t="str">
        <f t="shared" si="102"/>
        <v/>
      </c>
      <c r="EA83" s="7"/>
      <c r="EB83" s="6"/>
      <c r="EC83" s="6"/>
      <c r="ED83" s="36" t="str">
        <f t="shared" si="103"/>
        <v/>
      </c>
      <c r="EE83" s="6"/>
      <c r="EF83" s="6"/>
      <c r="EG83" s="32" t="str">
        <f t="shared" si="104"/>
        <v/>
      </c>
      <c r="EH83" s="5"/>
      <c r="EI83" s="32" t="str">
        <f t="shared" si="105"/>
        <v/>
      </c>
      <c r="EJ83" s="7"/>
      <c r="EK83" s="5"/>
      <c r="EL83" s="6"/>
      <c r="EM83" s="36" t="str">
        <f t="shared" si="126"/>
        <v/>
      </c>
      <c r="EN83" s="6"/>
      <c r="EO83" s="36" t="str">
        <f t="shared" si="106"/>
        <v/>
      </c>
      <c r="EP83" s="6"/>
      <c r="EQ83" s="36" t="str">
        <f t="shared" si="107"/>
        <v/>
      </c>
      <c r="ER83" s="6"/>
      <c r="ES83" s="6"/>
      <c r="ET83" s="36" t="str">
        <f t="shared" si="108"/>
        <v/>
      </c>
      <c r="EU83" s="36"/>
      <c r="EV83" s="6" t="str">
        <f t="shared" si="109"/>
        <v/>
      </c>
      <c r="EW83" s="7"/>
      <c r="EX83" s="6"/>
      <c r="EY83" s="6"/>
      <c r="EZ83" s="36" t="str">
        <f t="shared" si="110"/>
        <v/>
      </c>
      <c r="FA83" s="6"/>
      <c r="FB83" s="6"/>
      <c r="FC83" s="32" t="str">
        <f t="shared" si="111"/>
        <v/>
      </c>
      <c r="FD83" s="5"/>
      <c r="FE83" s="32" t="str">
        <f t="shared" si="112"/>
        <v/>
      </c>
      <c r="FF83" s="7"/>
      <c r="FG83" s="5"/>
      <c r="FH83" s="6"/>
      <c r="FI83" s="36" t="str">
        <f t="shared" si="127"/>
        <v/>
      </c>
      <c r="FJ83" s="6"/>
      <c r="FK83" s="36" t="str">
        <f t="shared" si="113"/>
        <v/>
      </c>
      <c r="FL83" s="6"/>
      <c r="FM83" s="36" t="str">
        <f t="shared" si="114"/>
        <v/>
      </c>
      <c r="FN83" s="6"/>
      <c r="FO83" s="6"/>
      <c r="FP83" s="36" t="str">
        <f t="shared" si="115"/>
        <v/>
      </c>
      <c r="FQ83" s="36"/>
      <c r="FR83" s="6" t="str">
        <f t="shared" si="116"/>
        <v/>
      </c>
      <c r="FS83" s="7"/>
      <c r="FT83" s="6"/>
      <c r="FU83" s="6"/>
      <c r="FV83" s="36" t="str">
        <f t="shared" si="117"/>
        <v/>
      </c>
      <c r="FW83" s="6"/>
      <c r="FX83" s="6"/>
      <c r="FY83" s="32" t="str">
        <f t="shared" si="118"/>
        <v/>
      </c>
      <c r="FZ83" s="5"/>
      <c r="GA83" s="32" t="str">
        <f t="shared" si="119"/>
        <v/>
      </c>
      <c r="GB83" s="7"/>
      <c r="GC83" s="5"/>
      <c r="GD83" s="6"/>
      <c r="GE83" s="36"/>
      <c r="GF83" s="6"/>
      <c r="GG83" s="36"/>
      <c r="GH83" s="6"/>
      <c r="GI83" s="6"/>
      <c r="GJ83" s="36"/>
      <c r="GK83" s="36"/>
      <c r="GL83" s="6"/>
      <c r="GM83" s="7"/>
      <c r="GN83" s="6"/>
      <c r="GO83" s="6"/>
      <c r="GP83" s="36"/>
      <c r="GQ83" s="6"/>
      <c r="GR83" s="6"/>
      <c r="GS83" s="32"/>
      <c r="GT83" s="5"/>
      <c r="GU83" s="32"/>
      <c r="GV83" s="7"/>
      <c r="GW83" s="5"/>
      <c r="GX83" s="5"/>
      <c r="GY83" s="7"/>
      <c r="GZ83" s="7"/>
      <c r="HA83" s="6"/>
      <c r="HB83" s="7"/>
      <c r="HC83" s="7"/>
      <c r="HD83" s="7"/>
      <c r="HE83" s="6"/>
      <c r="HF83" s="6"/>
      <c r="HG83" s="6"/>
      <c r="HH83" s="7"/>
      <c r="HI83" s="7"/>
      <c r="HJ83" s="7"/>
      <c r="HK83" s="5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</row>
    <row r="84" spans="1:240" ht="19.5" customHeight="1">
      <c r="A84" s="8"/>
      <c r="B84" s="5">
        <v>350002</v>
      </c>
      <c r="C84" s="7" t="s">
        <v>1357</v>
      </c>
      <c r="D84" s="10" t="s">
        <v>1879</v>
      </c>
      <c r="E84" s="7">
        <v>2</v>
      </c>
      <c r="F84" s="6" t="s">
        <v>2086</v>
      </c>
      <c r="G84" s="36" t="str">
        <f t="shared" si="120"/>
        <v>1</v>
      </c>
      <c r="H84" s="6" t="s">
        <v>2078</v>
      </c>
      <c r="I84" s="36" t="str">
        <f t="shared" si="64"/>
        <v>2</v>
      </c>
      <c r="J84" s="6" t="s">
        <v>2078</v>
      </c>
      <c r="K84" s="36" t="str">
        <f t="shared" si="65"/>
        <v>2</v>
      </c>
      <c r="L84" s="6">
        <v>100</v>
      </c>
      <c r="M84" s="6" t="s">
        <v>2051</v>
      </c>
      <c r="N84" s="36" t="str">
        <f t="shared" si="66"/>
        <v>18</v>
      </c>
      <c r="O84" s="36" t="s">
        <v>2093</v>
      </c>
      <c r="P84" s="6" t="str">
        <f t="shared" si="67"/>
        <v>2</v>
      </c>
      <c r="Q84" s="7">
        <v>140</v>
      </c>
      <c r="R84" s="6" t="b">
        <v>0</v>
      </c>
      <c r="S84" s="6" t="s">
        <v>2034</v>
      </c>
      <c r="T84" s="36" t="str">
        <f t="shared" si="68"/>
        <v>0</v>
      </c>
      <c r="U84" s="6">
        <v>0</v>
      </c>
      <c r="V84" s="6" t="s">
        <v>2286</v>
      </c>
      <c r="W84" s="32" t="str">
        <f t="shared" si="69"/>
        <v>1</v>
      </c>
      <c r="X84" s="5" t="s">
        <v>2034</v>
      </c>
      <c r="Y84" s="32" t="str">
        <f t="shared" si="70"/>
        <v>0</v>
      </c>
      <c r="Z84" s="7">
        <v>0</v>
      </c>
      <c r="AA84" s="5" t="b">
        <v>1</v>
      </c>
      <c r="AB84" s="6" t="s">
        <v>2088</v>
      </c>
      <c r="AC84" s="36" t="str">
        <f t="shared" si="121"/>
        <v>3</v>
      </c>
      <c r="AD84" s="6" t="s">
        <v>2078</v>
      </c>
      <c r="AE84" s="36" t="str">
        <f t="shared" si="71"/>
        <v>2</v>
      </c>
      <c r="AF84" s="6" t="s">
        <v>2078</v>
      </c>
      <c r="AG84" s="36" t="str">
        <f t="shared" si="72"/>
        <v>2</v>
      </c>
      <c r="AH84" s="6">
        <v>100</v>
      </c>
      <c r="AI84" s="6" t="s">
        <v>2063</v>
      </c>
      <c r="AJ84" s="36" t="str">
        <f t="shared" si="73"/>
        <v>30</v>
      </c>
      <c r="AK84" s="36" t="s">
        <v>2093</v>
      </c>
      <c r="AL84" s="6" t="str">
        <f t="shared" si="74"/>
        <v>2</v>
      </c>
      <c r="AM84" s="7">
        <v>40</v>
      </c>
      <c r="AN84" s="6" t="b">
        <v>0</v>
      </c>
      <c r="AO84" s="6" t="s">
        <v>2034</v>
      </c>
      <c r="AP84" s="36" t="str">
        <f t="shared" si="75"/>
        <v>0</v>
      </c>
      <c r="AQ84" s="6">
        <v>0</v>
      </c>
      <c r="AR84" s="6" t="s">
        <v>2034</v>
      </c>
      <c r="AS84" s="32" t="str">
        <f t="shared" si="76"/>
        <v>0</v>
      </c>
      <c r="AT84" s="5" t="s">
        <v>2282</v>
      </c>
      <c r="AU84" s="32" t="str">
        <f t="shared" si="77"/>
        <v>71</v>
      </c>
      <c r="AV84" s="7">
        <v>2</v>
      </c>
      <c r="AW84" s="7"/>
      <c r="AX84" s="5" t="b">
        <v>1</v>
      </c>
      <c r="AY84" s="6"/>
      <c r="AZ84" s="36" t="str">
        <f t="shared" si="122"/>
        <v/>
      </c>
      <c r="BA84" s="6"/>
      <c r="BB84" s="36" t="str">
        <f t="shared" si="78"/>
        <v/>
      </c>
      <c r="BC84" s="36"/>
      <c r="BD84" s="6"/>
      <c r="BE84" s="36" t="str">
        <f t="shared" si="79"/>
        <v/>
      </c>
      <c r="BF84" s="36"/>
      <c r="BG84" s="6"/>
      <c r="BH84" s="6"/>
      <c r="BI84" s="36" t="str">
        <f t="shared" si="80"/>
        <v/>
      </c>
      <c r="BJ84" s="36"/>
      <c r="BK84" s="6" t="str">
        <f t="shared" si="81"/>
        <v/>
      </c>
      <c r="BL84" s="7"/>
      <c r="BM84" s="6"/>
      <c r="BN84" s="6"/>
      <c r="BO84" s="36" t="str">
        <f t="shared" si="82"/>
        <v/>
      </c>
      <c r="BP84" s="6"/>
      <c r="BQ84" s="6"/>
      <c r="BR84" s="32" t="str">
        <f t="shared" si="83"/>
        <v/>
      </c>
      <c r="BS84" s="5"/>
      <c r="BT84" s="32" t="str">
        <f t="shared" si="84"/>
        <v/>
      </c>
      <c r="BU84" s="7"/>
      <c r="BV84" s="7"/>
      <c r="BW84" s="5"/>
      <c r="BX84" s="6"/>
      <c r="BY84" s="36" t="str">
        <f t="shared" si="123"/>
        <v/>
      </c>
      <c r="BZ84" s="6"/>
      <c r="CA84" s="36" t="str">
        <f t="shared" si="85"/>
        <v/>
      </c>
      <c r="CB84" s="6"/>
      <c r="CC84" s="36" t="str">
        <f t="shared" si="86"/>
        <v/>
      </c>
      <c r="CD84" s="6"/>
      <c r="CE84" s="6"/>
      <c r="CF84" s="36" t="str">
        <f t="shared" si="87"/>
        <v/>
      </c>
      <c r="CG84" s="36"/>
      <c r="CH84" s="6" t="str">
        <f t="shared" si="88"/>
        <v/>
      </c>
      <c r="CI84" s="7"/>
      <c r="CJ84" s="6"/>
      <c r="CK84" s="6"/>
      <c r="CL84" s="36" t="str">
        <f t="shared" si="89"/>
        <v/>
      </c>
      <c r="CM84" s="6"/>
      <c r="CN84" s="6"/>
      <c r="CO84" s="32" t="str">
        <f t="shared" si="90"/>
        <v/>
      </c>
      <c r="CP84" s="5"/>
      <c r="CQ84" s="32" t="str">
        <f t="shared" si="91"/>
        <v/>
      </c>
      <c r="CR84" s="7"/>
      <c r="CS84" s="5"/>
      <c r="CT84" s="6"/>
      <c r="CU84" s="36" t="str">
        <f t="shared" si="124"/>
        <v/>
      </c>
      <c r="CV84" s="6"/>
      <c r="CW84" s="36" t="str">
        <f t="shared" si="92"/>
        <v/>
      </c>
      <c r="CX84" s="6"/>
      <c r="CY84" s="36" t="str">
        <f t="shared" si="93"/>
        <v/>
      </c>
      <c r="CZ84" s="6"/>
      <c r="DA84" s="6"/>
      <c r="DB84" s="36" t="str">
        <f t="shared" si="94"/>
        <v/>
      </c>
      <c r="DC84" s="36"/>
      <c r="DD84" s="6" t="str">
        <f t="shared" si="95"/>
        <v/>
      </c>
      <c r="DE84" s="7"/>
      <c r="DF84" s="6"/>
      <c r="DG84" s="6"/>
      <c r="DH84" s="36" t="str">
        <f t="shared" si="96"/>
        <v/>
      </c>
      <c r="DI84" s="6"/>
      <c r="DJ84" s="6"/>
      <c r="DK84" s="32" t="str">
        <f t="shared" si="97"/>
        <v/>
      </c>
      <c r="DL84" s="5"/>
      <c r="DM84" s="32" t="str">
        <f t="shared" si="98"/>
        <v/>
      </c>
      <c r="DN84" s="7"/>
      <c r="DO84" s="5"/>
      <c r="DP84" s="6"/>
      <c r="DQ84" s="36" t="str">
        <f t="shared" si="125"/>
        <v/>
      </c>
      <c r="DR84" s="6"/>
      <c r="DS84" s="36" t="str">
        <f t="shared" si="99"/>
        <v/>
      </c>
      <c r="DT84" s="6"/>
      <c r="DU84" s="36" t="str">
        <f t="shared" si="100"/>
        <v/>
      </c>
      <c r="DV84" s="6"/>
      <c r="DW84" s="6"/>
      <c r="DX84" s="36" t="str">
        <f t="shared" si="101"/>
        <v/>
      </c>
      <c r="DY84" s="36"/>
      <c r="DZ84" s="6" t="str">
        <f t="shared" si="102"/>
        <v/>
      </c>
      <c r="EA84" s="7"/>
      <c r="EB84" s="6"/>
      <c r="EC84" s="6"/>
      <c r="ED84" s="36" t="str">
        <f t="shared" si="103"/>
        <v/>
      </c>
      <c r="EE84" s="6"/>
      <c r="EF84" s="6"/>
      <c r="EG84" s="32" t="str">
        <f t="shared" si="104"/>
        <v/>
      </c>
      <c r="EH84" s="5"/>
      <c r="EI84" s="32" t="str">
        <f t="shared" si="105"/>
        <v/>
      </c>
      <c r="EJ84" s="7"/>
      <c r="EK84" s="5"/>
      <c r="EL84" s="6"/>
      <c r="EM84" s="36" t="str">
        <f t="shared" si="126"/>
        <v/>
      </c>
      <c r="EN84" s="6"/>
      <c r="EO84" s="36" t="str">
        <f t="shared" si="106"/>
        <v/>
      </c>
      <c r="EP84" s="6"/>
      <c r="EQ84" s="36" t="str">
        <f t="shared" si="107"/>
        <v/>
      </c>
      <c r="ER84" s="6"/>
      <c r="ES84" s="6"/>
      <c r="ET84" s="36" t="str">
        <f t="shared" si="108"/>
        <v/>
      </c>
      <c r="EU84" s="36"/>
      <c r="EV84" s="6" t="str">
        <f t="shared" si="109"/>
        <v/>
      </c>
      <c r="EW84" s="7"/>
      <c r="EX84" s="6"/>
      <c r="EY84" s="6"/>
      <c r="EZ84" s="36" t="str">
        <f t="shared" si="110"/>
        <v/>
      </c>
      <c r="FA84" s="6"/>
      <c r="FB84" s="6"/>
      <c r="FC84" s="32" t="str">
        <f t="shared" si="111"/>
        <v/>
      </c>
      <c r="FD84" s="5"/>
      <c r="FE84" s="32" t="str">
        <f t="shared" si="112"/>
        <v/>
      </c>
      <c r="FF84" s="7"/>
      <c r="FG84" s="5"/>
      <c r="FH84" s="6"/>
      <c r="FI84" s="36" t="str">
        <f t="shared" si="127"/>
        <v/>
      </c>
      <c r="FJ84" s="6"/>
      <c r="FK84" s="36" t="str">
        <f t="shared" si="113"/>
        <v/>
      </c>
      <c r="FL84" s="6"/>
      <c r="FM84" s="36" t="str">
        <f t="shared" si="114"/>
        <v/>
      </c>
      <c r="FN84" s="6"/>
      <c r="FO84" s="6"/>
      <c r="FP84" s="36" t="str">
        <f t="shared" si="115"/>
        <v/>
      </c>
      <c r="FQ84" s="36"/>
      <c r="FR84" s="6" t="str">
        <f t="shared" si="116"/>
        <v/>
      </c>
      <c r="FS84" s="7"/>
      <c r="FT84" s="6"/>
      <c r="FU84" s="6"/>
      <c r="FV84" s="36" t="str">
        <f t="shared" si="117"/>
        <v/>
      </c>
      <c r="FW84" s="6"/>
      <c r="FX84" s="6"/>
      <c r="FY84" s="32" t="str">
        <f t="shared" si="118"/>
        <v/>
      </c>
      <c r="FZ84" s="5"/>
      <c r="GA84" s="32" t="str">
        <f t="shared" si="119"/>
        <v/>
      </c>
      <c r="GB84" s="7"/>
      <c r="GC84" s="5"/>
      <c r="GD84" s="6"/>
      <c r="GE84" s="36"/>
      <c r="GF84" s="6"/>
      <c r="GG84" s="36"/>
      <c r="GH84" s="6"/>
      <c r="GI84" s="6"/>
      <c r="GJ84" s="36"/>
      <c r="GK84" s="36"/>
      <c r="GL84" s="6"/>
      <c r="GM84" s="7"/>
      <c r="GN84" s="6"/>
      <c r="GO84" s="6"/>
      <c r="GP84" s="36"/>
      <c r="GQ84" s="6"/>
      <c r="GR84" s="6"/>
      <c r="GS84" s="32"/>
      <c r="GT84" s="5"/>
      <c r="GU84" s="32"/>
      <c r="GV84" s="7"/>
      <c r="GW84" s="5"/>
      <c r="GX84" s="5"/>
      <c r="GY84" s="7"/>
      <c r="GZ84" s="7"/>
      <c r="HA84" s="6"/>
      <c r="HB84" s="7"/>
      <c r="HC84" s="7"/>
      <c r="HD84" s="7"/>
      <c r="HE84" s="6"/>
      <c r="HF84" s="6"/>
      <c r="HG84" s="6"/>
      <c r="HH84" s="7"/>
      <c r="HI84" s="7"/>
      <c r="HJ84" s="7"/>
      <c r="HK84" s="5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</row>
    <row r="85" spans="1:240" ht="19.5" customHeight="1">
      <c r="A85" s="8"/>
      <c r="B85" s="5">
        <v>350003</v>
      </c>
      <c r="C85" s="7" t="s">
        <v>1397</v>
      </c>
      <c r="D85" s="10" t="s">
        <v>2155</v>
      </c>
      <c r="E85" s="7">
        <v>2</v>
      </c>
      <c r="F85" s="6" t="s">
        <v>2086</v>
      </c>
      <c r="G85" s="36" t="str">
        <f t="shared" si="120"/>
        <v>1</v>
      </c>
      <c r="H85" s="6" t="s">
        <v>2078</v>
      </c>
      <c r="I85" s="36" t="str">
        <f t="shared" si="64"/>
        <v>2</v>
      </c>
      <c r="J85" s="6" t="s">
        <v>2078</v>
      </c>
      <c r="K85" s="36" t="str">
        <f t="shared" si="65"/>
        <v>2</v>
      </c>
      <c r="L85" s="6">
        <v>100</v>
      </c>
      <c r="M85" s="6" t="s">
        <v>2044</v>
      </c>
      <c r="N85" s="36" t="str">
        <f t="shared" si="66"/>
        <v>11</v>
      </c>
      <c r="O85" s="36" t="s">
        <v>2093</v>
      </c>
      <c r="P85" s="6" t="str">
        <f t="shared" si="67"/>
        <v>2</v>
      </c>
      <c r="Q85" s="7">
        <v>153</v>
      </c>
      <c r="R85" s="6" t="b">
        <v>0</v>
      </c>
      <c r="S85" s="6" t="s">
        <v>2034</v>
      </c>
      <c r="T85" s="36" t="str">
        <f t="shared" si="68"/>
        <v>0</v>
      </c>
      <c r="U85" s="6">
        <v>0</v>
      </c>
      <c r="V85" s="6" t="s">
        <v>2286</v>
      </c>
      <c r="W85" s="32" t="str">
        <f t="shared" si="69"/>
        <v>1</v>
      </c>
      <c r="X85" s="5" t="s">
        <v>2034</v>
      </c>
      <c r="Y85" s="32" t="str">
        <f t="shared" si="70"/>
        <v>0</v>
      </c>
      <c r="Z85" s="7">
        <v>0</v>
      </c>
      <c r="AA85" s="5" t="b">
        <v>1</v>
      </c>
      <c r="AB85" s="6" t="s">
        <v>2088</v>
      </c>
      <c r="AC85" s="36" t="str">
        <f t="shared" si="121"/>
        <v>3</v>
      </c>
      <c r="AD85" s="6" t="s">
        <v>2078</v>
      </c>
      <c r="AE85" s="36" t="str">
        <f t="shared" si="71"/>
        <v>2</v>
      </c>
      <c r="AF85" s="6" t="s">
        <v>2078</v>
      </c>
      <c r="AG85" s="36" t="str">
        <f t="shared" si="72"/>
        <v>2</v>
      </c>
      <c r="AH85" s="6">
        <v>100</v>
      </c>
      <c r="AI85" s="6" t="s">
        <v>2063</v>
      </c>
      <c r="AJ85" s="36" t="str">
        <f t="shared" si="73"/>
        <v>30</v>
      </c>
      <c r="AK85" s="36" t="s">
        <v>2093</v>
      </c>
      <c r="AL85" s="6" t="str">
        <f t="shared" si="74"/>
        <v>2</v>
      </c>
      <c r="AM85" s="7">
        <v>42</v>
      </c>
      <c r="AN85" s="6" t="b">
        <v>0</v>
      </c>
      <c r="AO85" s="6" t="s">
        <v>2034</v>
      </c>
      <c r="AP85" s="36" t="str">
        <f t="shared" si="75"/>
        <v>0</v>
      </c>
      <c r="AQ85" s="6">
        <v>0</v>
      </c>
      <c r="AR85" s="6" t="s">
        <v>2034</v>
      </c>
      <c r="AS85" s="32" t="str">
        <f t="shared" si="76"/>
        <v>0</v>
      </c>
      <c r="AT85" s="5" t="s">
        <v>2282</v>
      </c>
      <c r="AU85" s="32" t="str">
        <f t="shared" si="77"/>
        <v>71</v>
      </c>
      <c r="AV85" s="7">
        <v>2</v>
      </c>
      <c r="AW85" s="7"/>
      <c r="AX85" s="5" t="b">
        <v>1</v>
      </c>
      <c r="AY85" s="6"/>
      <c r="AZ85" s="36" t="str">
        <f t="shared" si="122"/>
        <v/>
      </c>
      <c r="BA85" s="6"/>
      <c r="BB85" s="36" t="str">
        <f t="shared" si="78"/>
        <v/>
      </c>
      <c r="BC85" s="36"/>
      <c r="BD85" s="6"/>
      <c r="BE85" s="36" t="str">
        <f t="shared" si="79"/>
        <v/>
      </c>
      <c r="BF85" s="36"/>
      <c r="BG85" s="6"/>
      <c r="BH85" s="6"/>
      <c r="BI85" s="36" t="str">
        <f t="shared" si="80"/>
        <v/>
      </c>
      <c r="BJ85" s="36"/>
      <c r="BK85" s="6" t="str">
        <f t="shared" si="81"/>
        <v/>
      </c>
      <c r="BL85" s="7"/>
      <c r="BM85" s="6"/>
      <c r="BN85" s="6"/>
      <c r="BO85" s="36" t="str">
        <f t="shared" si="82"/>
        <v/>
      </c>
      <c r="BP85" s="6"/>
      <c r="BQ85" s="6"/>
      <c r="BR85" s="32" t="str">
        <f t="shared" si="83"/>
        <v/>
      </c>
      <c r="BS85" s="5"/>
      <c r="BT85" s="32" t="str">
        <f t="shared" si="84"/>
        <v/>
      </c>
      <c r="BU85" s="7"/>
      <c r="BV85" s="7"/>
      <c r="BW85" s="5"/>
      <c r="BX85" s="6"/>
      <c r="BY85" s="36" t="str">
        <f t="shared" si="123"/>
        <v/>
      </c>
      <c r="BZ85" s="6"/>
      <c r="CA85" s="36" t="str">
        <f t="shared" si="85"/>
        <v/>
      </c>
      <c r="CB85" s="6"/>
      <c r="CC85" s="36" t="str">
        <f t="shared" si="86"/>
        <v/>
      </c>
      <c r="CD85" s="6"/>
      <c r="CE85" s="6"/>
      <c r="CF85" s="36" t="str">
        <f t="shared" si="87"/>
        <v/>
      </c>
      <c r="CG85" s="36"/>
      <c r="CH85" s="6" t="str">
        <f t="shared" si="88"/>
        <v/>
      </c>
      <c r="CI85" s="7"/>
      <c r="CJ85" s="6"/>
      <c r="CK85" s="6"/>
      <c r="CL85" s="36" t="str">
        <f t="shared" si="89"/>
        <v/>
      </c>
      <c r="CM85" s="6"/>
      <c r="CN85" s="6"/>
      <c r="CO85" s="32" t="str">
        <f t="shared" si="90"/>
        <v/>
      </c>
      <c r="CP85" s="5"/>
      <c r="CQ85" s="32" t="str">
        <f t="shared" si="91"/>
        <v/>
      </c>
      <c r="CR85" s="7"/>
      <c r="CS85" s="5"/>
      <c r="CT85" s="6"/>
      <c r="CU85" s="36" t="str">
        <f t="shared" si="124"/>
        <v/>
      </c>
      <c r="CV85" s="6"/>
      <c r="CW85" s="36" t="str">
        <f t="shared" si="92"/>
        <v/>
      </c>
      <c r="CX85" s="6"/>
      <c r="CY85" s="36" t="str">
        <f t="shared" si="93"/>
        <v/>
      </c>
      <c r="CZ85" s="6"/>
      <c r="DA85" s="6"/>
      <c r="DB85" s="36" t="str">
        <f t="shared" si="94"/>
        <v/>
      </c>
      <c r="DC85" s="36"/>
      <c r="DD85" s="6" t="str">
        <f t="shared" si="95"/>
        <v/>
      </c>
      <c r="DE85" s="7"/>
      <c r="DF85" s="6"/>
      <c r="DG85" s="6"/>
      <c r="DH85" s="36" t="str">
        <f t="shared" si="96"/>
        <v/>
      </c>
      <c r="DI85" s="6"/>
      <c r="DJ85" s="6"/>
      <c r="DK85" s="32" t="str">
        <f t="shared" si="97"/>
        <v/>
      </c>
      <c r="DL85" s="5"/>
      <c r="DM85" s="32" t="str">
        <f t="shared" si="98"/>
        <v/>
      </c>
      <c r="DN85" s="7"/>
      <c r="DO85" s="5"/>
      <c r="DP85" s="6"/>
      <c r="DQ85" s="36" t="str">
        <f t="shared" si="125"/>
        <v/>
      </c>
      <c r="DR85" s="6"/>
      <c r="DS85" s="36" t="str">
        <f t="shared" si="99"/>
        <v/>
      </c>
      <c r="DT85" s="6"/>
      <c r="DU85" s="36" t="str">
        <f t="shared" si="100"/>
        <v/>
      </c>
      <c r="DV85" s="6"/>
      <c r="DW85" s="6"/>
      <c r="DX85" s="36" t="str">
        <f t="shared" si="101"/>
        <v/>
      </c>
      <c r="DY85" s="36"/>
      <c r="DZ85" s="6" t="str">
        <f t="shared" si="102"/>
        <v/>
      </c>
      <c r="EA85" s="7"/>
      <c r="EB85" s="6"/>
      <c r="EC85" s="6"/>
      <c r="ED85" s="36" t="str">
        <f t="shared" si="103"/>
        <v/>
      </c>
      <c r="EE85" s="6"/>
      <c r="EF85" s="6"/>
      <c r="EG85" s="32" t="str">
        <f t="shared" si="104"/>
        <v/>
      </c>
      <c r="EH85" s="5"/>
      <c r="EI85" s="32" t="str">
        <f t="shared" si="105"/>
        <v/>
      </c>
      <c r="EJ85" s="7"/>
      <c r="EK85" s="5"/>
      <c r="EL85" s="6"/>
      <c r="EM85" s="36" t="str">
        <f t="shared" si="126"/>
        <v/>
      </c>
      <c r="EN85" s="6"/>
      <c r="EO85" s="36" t="str">
        <f t="shared" si="106"/>
        <v/>
      </c>
      <c r="EP85" s="6"/>
      <c r="EQ85" s="36" t="str">
        <f t="shared" si="107"/>
        <v/>
      </c>
      <c r="ER85" s="6"/>
      <c r="ES85" s="6"/>
      <c r="ET85" s="36" t="str">
        <f t="shared" si="108"/>
        <v/>
      </c>
      <c r="EU85" s="36"/>
      <c r="EV85" s="6" t="str">
        <f t="shared" si="109"/>
        <v/>
      </c>
      <c r="EW85" s="7"/>
      <c r="EX85" s="6"/>
      <c r="EY85" s="6"/>
      <c r="EZ85" s="36" t="str">
        <f t="shared" si="110"/>
        <v/>
      </c>
      <c r="FA85" s="6"/>
      <c r="FB85" s="6"/>
      <c r="FC85" s="32" t="str">
        <f t="shared" si="111"/>
        <v/>
      </c>
      <c r="FD85" s="5"/>
      <c r="FE85" s="32" t="str">
        <f t="shared" si="112"/>
        <v/>
      </c>
      <c r="FF85" s="7"/>
      <c r="FG85" s="5"/>
      <c r="FH85" s="6"/>
      <c r="FI85" s="36" t="str">
        <f t="shared" si="127"/>
        <v/>
      </c>
      <c r="FJ85" s="6"/>
      <c r="FK85" s="36" t="str">
        <f t="shared" si="113"/>
        <v/>
      </c>
      <c r="FL85" s="6"/>
      <c r="FM85" s="36" t="str">
        <f t="shared" si="114"/>
        <v/>
      </c>
      <c r="FN85" s="6"/>
      <c r="FO85" s="6"/>
      <c r="FP85" s="36" t="str">
        <f t="shared" si="115"/>
        <v/>
      </c>
      <c r="FQ85" s="36"/>
      <c r="FR85" s="6" t="str">
        <f t="shared" si="116"/>
        <v/>
      </c>
      <c r="FS85" s="7"/>
      <c r="FT85" s="6"/>
      <c r="FU85" s="6"/>
      <c r="FV85" s="36" t="str">
        <f t="shared" si="117"/>
        <v/>
      </c>
      <c r="FW85" s="6"/>
      <c r="FX85" s="6"/>
      <c r="FY85" s="32" t="str">
        <f t="shared" si="118"/>
        <v/>
      </c>
      <c r="FZ85" s="5"/>
      <c r="GA85" s="32" t="str">
        <f t="shared" si="119"/>
        <v/>
      </c>
      <c r="GB85" s="7"/>
      <c r="GC85" s="5"/>
      <c r="GD85" s="6"/>
      <c r="GE85" s="36"/>
      <c r="GF85" s="6"/>
      <c r="GG85" s="36"/>
      <c r="GH85" s="6"/>
      <c r="GI85" s="6"/>
      <c r="GJ85" s="36"/>
      <c r="GK85" s="36"/>
      <c r="GL85" s="6"/>
      <c r="GM85" s="7"/>
      <c r="GN85" s="6"/>
      <c r="GO85" s="6"/>
      <c r="GP85" s="36"/>
      <c r="GQ85" s="6"/>
      <c r="GR85" s="6"/>
      <c r="GS85" s="32"/>
      <c r="GT85" s="5"/>
      <c r="GU85" s="32"/>
      <c r="GV85" s="7"/>
      <c r="GW85" s="5"/>
      <c r="GX85" s="5"/>
      <c r="GY85" s="7"/>
      <c r="GZ85" s="7"/>
      <c r="HA85" s="6"/>
      <c r="HB85" s="7"/>
      <c r="HC85" s="7"/>
      <c r="HD85" s="7"/>
      <c r="HE85" s="6"/>
      <c r="HF85" s="6"/>
      <c r="HG85" s="6"/>
      <c r="HH85" s="7"/>
      <c r="HI85" s="7"/>
      <c r="HJ85" s="7"/>
      <c r="HK85" s="5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</row>
    <row r="86" spans="1:240" ht="22.5" customHeight="1">
      <c r="A86" s="8"/>
      <c r="B86" s="7">
        <v>360001</v>
      </c>
      <c r="C86" s="7" t="s">
        <v>437</v>
      </c>
      <c r="D86" s="10" t="s">
        <v>2011</v>
      </c>
      <c r="E86" s="6">
        <v>2</v>
      </c>
      <c r="F86" s="6" t="s">
        <v>2086</v>
      </c>
      <c r="G86" s="36" t="str">
        <f t="shared" si="120"/>
        <v>1</v>
      </c>
      <c r="H86" s="6" t="s">
        <v>2078</v>
      </c>
      <c r="I86" s="36" t="str">
        <f t="shared" si="64"/>
        <v>2</v>
      </c>
      <c r="J86" s="6" t="s">
        <v>2078</v>
      </c>
      <c r="K86" s="36" t="str">
        <f t="shared" si="65"/>
        <v>2</v>
      </c>
      <c r="L86" s="6">
        <v>100</v>
      </c>
      <c r="M86" s="6" t="s">
        <v>2052</v>
      </c>
      <c r="N86" s="36" t="str">
        <f t="shared" si="66"/>
        <v>19</v>
      </c>
      <c r="O86" s="36" t="s">
        <v>2093</v>
      </c>
      <c r="P86" s="6" t="str">
        <f t="shared" si="67"/>
        <v>2</v>
      </c>
      <c r="Q86" s="6">
        <v>70</v>
      </c>
      <c r="R86" s="6" t="b">
        <v>0</v>
      </c>
      <c r="S86" s="6" t="s">
        <v>2034</v>
      </c>
      <c r="T86" s="36" t="str">
        <f t="shared" si="68"/>
        <v>0</v>
      </c>
      <c r="U86" s="6">
        <v>0</v>
      </c>
      <c r="V86" s="6" t="s">
        <v>2286</v>
      </c>
      <c r="W86" s="32" t="str">
        <f t="shared" si="69"/>
        <v>1</v>
      </c>
      <c r="X86" s="5" t="s">
        <v>2034</v>
      </c>
      <c r="Y86" s="32" t="str">
        <f t="shared" si="70"/>
        <v>0</v>
      </c>
      <c r="Z86" s="5">
        <v>0</v>
      </c>
      <c r="AA86" s="5" t="b">
        <v>1</v>
      </c>
      <c r="AB86" s="6"/>
      <c r="AC86" s="36" t="str">
        <f t="shared" si="121"/>
        <v/>
      </c>
      <c r="AD86" s="6"/>
      <c r="AE86" s="36" t="str">
        <f t="shared" si="71"/>
        <v/>
      </c>
      <c r="AF86" s="6"/>
      <c r="AG86" s="36" t="str">
        <f t="shared" si="72"/>
        <v/>
      </c>
      <c r="AH86" s="6"/>
      <c r="AI86" s="6"/>
      <c r="AJ86" s="36" t="str">
        <f t="shared" si="73"/>
        <v/>
      </c>
      <c r="AK86" s="36"/>
      <c r="AL86" s="6" t="str">
        <f t="shared" si="74"/>
        <v/>
      </c>
      <c r="AM86" s="6"/>
      <c r="AN86" s="6"/>
      <c r="AO86" s="6"/>
      <c r="AP86" s="36" t="str">
        <f t="shared" si="75"/>
        <v/>
      </c>
      <c r="AQ86" s="6"/>
      <c r="AR86" s="6"/>
      <c r="AS86" s="32" t="str">
        <f t="shared" si="76"/>
        <v/>
      </c>
      <c r="AT86" s="5"/>
      <c r="AU86" s="32" t="str">
        <f t="shared" si="77"/>
        <v/>
      </c>
      <c r="AV86" s="5"/>
      <c r="AW86" s="5"/>
      <c r="AX86" s="5"/>
      <c r="AY86" s="6"/>
      <c r="AZ86" s="36" t="str">
        <f t="shared" si="122"/>
        <v/>
      </c>
      <c r="BA86" s="6"/>
      <c r="BB86" s="36" t="str">
        <f t="shared" si="78"/>
        <v/>
      </c>
      <c r="BC86" s="36"/>
      <c r="BD86" s="6"/>
      <c r="BE86" s="36" t="str">
        <f t="shared" si="79"/>
        <v/>
      </c>
      <c r="BF86" s="36"/>
      <c r="BG86" s="6"/>
      <c r="BH86" s="6"/>
      <c r="BI86" s="36" t="str">
        <f t="shared" si="80"/>
        <v/>
      </c>
      <c r="BJ86" s="36"/>
      <c r="BK86" s="6" t="str">
        <f t="shared" si="81"/>
        <v/>
      </c>
      <c r="BL86" s="6"/>
      <c r="BM86" s="6"/>
      <c r="BN86" s="6"/>
      <c r="BO86" s="36" t="str">
        <f t="shared" si="82"/>
        <v/>
      </c>
      <c r="BP86" s="6"/>
      <c r="BQ86" s="6"/>
      <c r="BR86" s="32" t="str">
        <f t="shared" si="83"/>
        <v/>
      </c>
      <c r="BS86" s="5"/>
      <c r="BT86" s="32" t="str">
        <f t="shared" si="84"/>
        <v/>
      </c>
      <c r="BU86" s="5"/>
      <c r="BV86" s="5"/>
      <c r="BW86" s="5"/>
      <c r="BX86" s="6"/>
      <c r="BY86" s="36" t="str">
        <f t="shared" si="123"/>
        <v/>
      </c>
      <c r="BZ86" s="6"/>
      <c r="CA86" s="36" t="str">
        <f t="shared" si="85"/>
        <v/>
      </c>
      <c r="CB86" s="6"/>
      <c r="CC86" s="36" t="str">
        <f t="shared" si="86"/>
        <v/>
      </c>
      <c r="CD86" s="6"/>
      <c r="CE86" s="6"/>
      <c r="CF86" s="36" t="str">
        <f t="shared" si="87"/>
        <v/>
      </c>
      <c r="CG86" s="36"/>
      <c r="CH86" s="6" t="str">
        <f t="shared" si="88"/>
        <v/>
      </c>
      <c r="CI86" s="6"/>
      <c r="CJ86" s="6"/>
      <c r="CK86" s="6"/>
      <c r="CL86" s="36" t="str">
        <f t="shared" si="89"/>
        <v/>
      </c>
      <c r="CM86" s="6"/>
      <c r="CN86" s="6"/>
      <c r="CO86" s="32" t="str">
        <f t="shared" si="90"/>
        <v/>
      </c>
      <c r="CP86" s="5"/>
      <c r="CQ86" s="32" t="str">
        <f t="shared" si="91"/>
        <v/>
      </c>
      <c r="CR86" s="5"/>
      <c r="CS86" s="5"/>
      <c r="CT86" s="6"/>
      <c r="CU86" s="36" t="str">
        <f t="shared" si="124"/>
        <v/>
      </c>
      <c r="CV86" s="6"/>
      <c r="CW86" s="36" t="str">
        <f t="shared" si="92"/>
        <v/>
      </c>
      <c r="CX86" s="6"/>
      <c r="CY86" s="36" t="str">
        <f t="shared" si="93"/>
        <v/>
      </c>
      <c r="CZ86" s="6"/>
      <c r="DA86" s="6"/>
      <c r="DB86" s="36" t="str">
        <f t="shared" si="94"/>
        <v/>
      </c>
      <c r="DC86" s="36"/>
      <c r="DD86" s="6" t="str">
        <f t="shared" si="95"/>
        <v/>
      </c>
      <c r="DE86" s="6"/>
      <c r="DF86" s="6"/>
      <c r="DG86" s="6"/>
      <c r="DH86" s="36" t="str">
        <f t="shared" si="96"/>
        <v/>
      </c>
      <c r="DI86" s="6"/>
      <c r="DJ86" s="6"/>
      <c r="DK86" s="32" t="str">
        <f t="shared" si="97"/>
        <v/>
      </c>
      <c r="DL86" s="5"/>
      <c r="DM86" s="32" t="str">
        <f t="shared" si="98"/>
        <v/>
      </c>
      <c r="DN86" s="5"/>
      <c r="DO86" s="5"/>
      <c r="DP86" s="6"/>
      <c r="DQ86" s="36" t="str">
        <f t="shared" si="125"/>
        <v/>
      </c>
      <c r="DR86" s="6"/>
      <c r="DS86" s="36" t="str">
        <f t="shared" si="99"/>
        <v/>
      </c>
      <c r="DT86" s="6"/>
      <c r="DU86" s="36" t="str">
        <f t="shared" si="100"/>
        <v/>
      </c>
      <c r="DV86" s="6"/>
      <c r="DW86" s="6"/>
      <c r="DX86" s="36" t="str">
        <f t="shared" si="101"/>
        <v/>
      </c>
      <c r="DY86" s="36"/>
      <c r="DZ86" s="6" t="str">
        <f t="shared" si="102"/>
        <v/>
      </c>
      <c r="EA86" s="6"/>
      <c r="EB86" s="6"/>
      <c r="EC86" s="6"/>
      <c r="ED86" s="36" t="str">
        <f t="shared" si="103"/>
        <v/>
      </c>
      <c r="EE86" s="6"/>
      <c r="EF86" s="6"/>
      <c r="EG86" s="32" t="str">
        <f t="shared" si="104"/>
        <v/>
      </c>
      <c r="EH86" s="5"/>
      <c r="EI86" s="32" t="str">
        <f t="shared" si="105"/>
        <v/>
      </c>
      <c r="EJ86" s="5"/>
      <c r="EK86" s="5"/>
      <c r="EL86" s="6"/>
      <c r="EM86" s="36" t="str">
        <f t="shared" si="126"/>
        <v/>
      </c>
      <c r="EN86" s="6"/>
      <c r="EO86" s="36" t="str">
        <f t="shared" si="106"/>
        <v/>
      </c>
      <c r="EP86" s="6"/>
      <c r="EQ86" s="36" t="str">
        <f t="shared" si="107"/>
        <v/>
      </c>
      <c r="ER86" s="6"/>
      <c r="ES86" s="6"/>
      <c r="ET86" s="36" t="str">
        <f t="shared" si="108"/>
        <v/>
      </c>
      <c r="EU86" s="36"/>
      <c r="EV86" s="6" t="str">
        <f t="shared" si="109"/>
        <v/>
      </c>
      <c r="EW86" s="6"/>
      <c r="EX86" s="6"/>
      <c r="EY86" s="6"/>
      <c r="EZ86" s="36" t="str">
        <f t="shared" si="110"/>
        <v/>
      </c>
      <c r="FA86" s="6"/>
      <c r="FB86" s="6"/>
      <c r="FC86" s="32" t="str">
        <f t="shared" si="111"/>
        <v/>
      </c>
      <c r="FD86" s="5"/>
      <c r="FE86" s="32" t="str">
        <f t="shared" si="112"/>
        <v/>
      </c>
      <c r="FF86" s="5"/>
      <c r="FG86" s="5"/>
      <c r="FH86" s="6"/>
      <c r="FI86" s="36" t="str">
        <f t="shared" si="127"/>
        <v/>
      </c>
      <c r="FJ86" s="6"/>
      <c r="FK86" s="36" t="str">
        <f t="shared" si="113"/>
        <v/>
      </c>
      <c r="FL86" s="6"/>
      <c r="FM86" s="36" t="str">
        <f t="shared" si="114"/>
        <v/>
      </c>
      <c r="FN86" s="6"/>
      <c r="FO86" s="6"/>
      <c r="FP86" s="36" t="str">
        <f t="shared" si="115"/>
        <v/>
      </c>
      <c r="FQ86" s="36"/>
      <c r="FR86" s="6" t="str">
        <f t="shared" si="116"/>
        <v/>
      </c>
      <c r="FS86" s="6"/>
      <c r="FT86" s="6"/>
      <c r="FU86" s="6"/>
      <c r="FV86" s="36" t="str">
        <f t="shared" si="117"/>
        <v/>
      </c>
      <c r="FW86" s="6"/>
      <c r="FX86" s="6"/>
      <c r="FY86" s="32" t="str">
        <f t="shared" si="118"/>
        <v/>
      </c>
      <c r="FZ86" s="5"/>
      <c r="GA86" s="32" t="str">
        <f t="shared" si="119"/>
        <v/>
      </c>
      <c r="GB86" s="5"/>
      <c r="GC86" s="5"/>
      <c r="GD86" s="6"/>
      <c r="GE86" s="36"/>
      <c r="GF86" s="6"/>
      <c r="GG86" s="36"/>
      <c r="GH86" s="6"/>
      <c r="GI86" s="6"/>
      <c r="GJ86" s="36"/>
      <c r="GK86" s="36"/>
      <c r="GL86" s="6"/>
      <c r="GM86" s="6"/>
      <c r="GN86" s="6"/>
      <c r="GO86" s="6"/>
      <c r="GP86" s="36"/>
      <c r="GQ86" s="6"/>
      <c r="GR86" s="6"/>
      <c r="GS86" s="32"/>
      <c r="GT86" s="5"/>
      <c r="GU86" s="32"/>
      <c r="GV86" s="5"/>
      <c r="GW86" s="5"/>
      <c r="GX86" s="5"/>
      <c r="GY86" s="6"/>
      <c r="GZ86" s="6"/>
      <c r="HA86" s="6"/>
      <c r="HB86" s="5"/>
      <c r="HC86" s="5"/>
      <c r="HD86" s="5"/>
      <c r="HE86" s="6"/>
      <c r="HF86" s="6"/>
      <c r="HG86" s="6"/>
      <c r="HH86" s="5"/>
      <c r="HI86" s="5"/>
      <c r="HJ86" s="5"/>
      <c r="HK86" s="5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</row>
    <row r="87" spans="1:240" ht="22.5" customHeight="1">
      <c r="A87" s="8"/>
      <c r="B87" s="7">
        <v>360002</v>
      </c>
      <c r="C87" s="7" t="s">
        <v>1358</v>
      </c>
      <c r="D87" s="10" t="s">
        <v>2159</v>
      </c>
      <c r="E87" s="6">
        <v>2</v>
      </c>
      <c r="F87" s="6" t="s">
        <v>2086</v>
      </c>
      <c r="G87" s="36" t="str">
        <f t="shared" si="120"/>
        <v>1</v>
      </c>
      <c r="H87" s="6" t="s">
        <v>2078</v>
      </c>
      <c r="I87" s="36" t="str">
        <f t="shared" si="64"/>
        <v>2</v>
      </c>
      <c r="J87" s="6" t="s">
        <v>2078</v>
      </c>
      <c r="K87" s="36" t="str">
        <f t="shared" si="65"/>
        <v>2</v>
      </c>
      <c r="L87" s="6">
        <v>100</v>
      </c>
      <c r="M87" s="6" t="s">
        <v>2052</v>
      </c>
      <c r="N87" s="36" t="str">
        <f t="shared" si="66"/>
        <v>19</v>
      </c>
      <c r="O87" s="36" t="s">
        <v>2093</v>
      </c>
      <c r="P87" s="6" t="str">
        <f t="shared" si="67"/>
        <v>2</v>
      </c>
      <c r="Q87" s="6">
        <v>95</v>
      </c>
      <c r="R87" s="6" t="b">
        <v>0</v>
      </c>
      <c r="S87" s="6" t="s">
        <v>2034</v>
      </c>
      <c r="T87" s="36" t="str">
        <f t="shared" si="68"/>
        <v>0</v>
      </c>
      <c r="U87" s="6">
        <v>0</v>
      </c>
      <c r="V87" s="6" t="s">
        <v>2286</v>
      </c>
      <c r="W87" s="32" t="str">
        <f t="shared" si="69"/>
        <v>1</v>
      </c>
      <c r="X87" s="5" t="s">
        <v>2034</v>
      </c>
      <c r="Y87" s="32" t="str">
        <f t="shared" si="70"/>
        <v>0</v>
      </c>
      <c r="Z87" s="5">
        <v>0</v>
      </c>
      <c r="AA87" s="5" t="b">
        <v>1</v>
      </c>
      <c r="AB87" s="6" t="s">
        <v>2088</v>
      </c>
      <c r="AC87" s="36" t="str">
        <f t="shared" si="121"/>
        <v>3</v>
      </c>
      <c r="AD87" s="6" t="s">
        <v>2078</v>
      </c>
      <c r="AE87" s="36" t="str">
        <f t="shared" si="71"/>
        <v>2</v>
      </c>
      <c r="AF87" s="6" t="s">
        <v>2078</v>
      </c>
      <c r="AG87" s="36" t="str">
        <f t="shared" si="72"/>
        <v>2</v>
      </c>
      <c r="AH87" s="6">
        <v>24</v>
      </c>
      <c r="AI87" s="6" t="s">
        <v>2063</v>
      </c>
      <c r="AJ87" s="36" t="str">
        <f t="shared" si="73"/>
        <v>30</v>
      </c>
      <c r="AK87" s="36" t="s">
        <v>2034</v>
      </c>
      <c r="AL87" s="6" t="str">
        <f t="shared" si="74"/>
        <v>0</v>
      </c>
      <c r="AM87" s="6">
        <v>0</v>
      </c>
      <c r="AN87" s="6" t="b">
        <v>0</v>
      </c>
      <c r="AO87" s="6" t="s">
        <v>2034</v>
      </c>
      <c r="AP87" s="36" t="str">
        <f t="shared" si="75"/>
        <v>0</v>
      </c>
      <c r="AQ87" s="6">
        <v>0</v>
      </c>
      <c r="AR87" s="6" t="s">
        <v>2034</v>
      </c>
      <c r="AS87" s="32" t="str">
        <f t="shared" si="76"/>
        <v>0</v>
      </c>
      <c r="AT87" s="5" t="s">
        <v>2288</v>
      </c>
      <c r="AU87" s="32" t="str">
        <f t="shared" si="77"/>
        <v>31</v>
      </c>
      <c r="AV87" s="5">
        <v>2</v>
      </c>
      <c r="AW87" s="5"/>
      <c r="AX87" s="5" t="b">
        <v>1</v>
      </c>
      <c r="AY87" s="6"/>
      <c r="AZ87" s="36" t="str">
        <f t="shared" si="122"/>
        <v/>
      </c>
      <c r="BA87" s="6"/>
      <c r="BB87" s="36" t="str">
        <f t="shared" si="78"/>
        <v/>
      </c>
      <c r="BC87" s="36"/>
      <c r="BD87" s="6"/>
      <c r="BE87" s="36" t="str">
        <f t="shared" si="79"/>
        <v/>
      </c>
      <c r="BF87" s="36"/>
      <c r="BG87" s="6"/>
      <c r="BH87" s="6"/>
      <c r="BI87" s="36" t="str">
        <f t="shared" si="80"/>
        <v/>
      </c>
      <c r="BJ87" s="36"/>
      <c r="BK87" s="6" t="str">
        <f t="shared" si="81"/>
        <v/>
      </c>
      <c r="BL87" s="6"/>
      <c r="BM87" s="6"/>
      <c r="BN87" s="6"/>
      <c r="BO87" s="36" t="str">
        <f t="shared" si="82"/>
        <v/>
      </c>
      <c r="BP87" s="6"/>
      <c r="BQ87" s="6"/>
      <c r="BR87" s="32" t="str">
        <f t="shared" si="83"/>
        <v/>
      </c>
      <c r="BS87" s="5"/>
      <c r="BT87" s="32" t="str">
        <f t="shared" si="84"/>
        <v/>
      </c>
      <c r="BU87" s="5"/>
      <c r="BV87" s="5"/>
      <c r="BW87" s="5"/>
      <c r="BX87" s="6"/>
      <c r="BY87" s="36" t="str">
        <f t="shared" si="123"/>
        <v/>
      </c>
      <c r="BZ87" s="6"/>
      <c r="CA87" s="36" t="str">
        <f t="shared" si="85"/>
        <v/>
      </c>
      <c r="CB87" s="6"/>
      <c r="CC87" s="36" t="str">
        <f t="shared" si="86"/>
        <v/>
      </c>
      <c r="CD87" s="6"/>
      <c r="CE87" s="6"/>
      <c r="CF87" s="36" t="str">
        <f t="shared" si="87"/>
        <v/>
      </c>
      <c r="CG87" s="36"/>
      <c r="CH87" s="6" t="str">
        <f t="shared" si="88"/>
        <v/>
      </c>
      <c r="CI87" s="6"/>
      <c r="CJ87" s="6"/>
      <c r="CK87" s="6"/>
      <c r="CL87" s="36" t="str">
        <f t="shared" si="89"/>
        <v/>
      </c>
      <c r="CM87" s="6"/>
      <c r="CN87" s="6"/>
      <c r="CO87" s="32" t="str">
        <f t="shared" si="90"/>
        <v/>
      </c>
      <c r="CP87" s="5"/>
      <c r="CQ87" s="32" t="str">
        <f t="shared" si="91"/>
        <v/>
      </c>
      <c r="CR87" s="5"/>
      <c r="CS87" s="5"/>
      <c r="CT87" s="6"/>
      <c r="CU87" s="36" t="str">
        <f t="shared" si="124"/>
        <v/>
      </c>
      <c r="CV87" s="6"/>
      <c r="CW87" s="36" t="str">
        <f t="shared" si="92"/>
        <v/>
      </c>
      <c r="CX87" s="6"/>
      <c r="CY87" s="36" t="str">
        <f t="shared" si="93"/>
        <v/>
      </c>
      <c r="CZ87" s="6"/>
      <c r="DA87" s="6"/>
      <c r="DB87" s="36" t="str">
        <f t="shared" si="94"/>
        <v/>
      </c>
      <c r="DC87" s="36"/>
      <c r="DD87" s="6" t="str">
        <f t="shared" si="95"/>
        <v/>
      </c>
      <c r="DE87" s="6"/>
      <c r="DF87" s="6"/>
      <c r="DG87" s="6"/>
      <c r="DH87" s="36" t="str">
        <f t="shared" si="96"/>
        <v/>
      </c>
      <c r="DI87" s="6"/>
      <c r="DJ87" s="6"/>
      <c r="DK87" s="32" t="str">
        <f t="shared" si="97"/>
        <v/>
      </c>
      <c r="DL87" s="5"/>
      <c r="DM87" s="32" t="str">
        <f t="shared" si="98"/>
        <v/>
      </c>
      <c r="DN87" s="5"/>
      <c r="DO87" s="5"/>
      <c r="DP87" s="6"/>
      <c r="DQ87" s="36" t="str">
        <f t="shared" si="125"/>
        <v/>
      </c>
      <c r="DR87" s="6"/>
      <c r="DS87" s="36" t="str">
        <f t="shared" si="99"/>
        <v/>
      </c>
      <c r="DT87" s="6"/>
      <c r="DU87" s="36" t="str">
        <f t="shared" si="100"/>
        <v/>
      </c>
      <c r="DV87" s="6"/>
      <c r="DW87" s="6"/>
      <c r="DX87" s="36" t="str">
        <f t="shared" si="101"/>
        <v/>
      </c>
      <c r="DY87" s="36"/>
      <c r="DZ87" s="6" t="str">
        <f t="shared" si="102"/>
        <v/>
      </c>
      <c r="EA87" s="6"/>
      <c r="EB87" s="6"/>
      <c r="EC87" s="6"/>
      <c r="ED87" s="36" t="str">
        <f t="shared" si="103"/>
        <v/>
      </c>
      <c r="EE87" s="6"/>
      <c r="EF87" s="6"/>
      <c r="EG87" s="32" t="str">
        <f t="shared" si="104"/>
        <v/>
      </c>
      <c r="EH87" s="5"/>
      <c r="EI87" s="32" t="str">
        <f t="shared" si="105"/>
        <v/>
      </c>
      <c r="EJ87" s="5"/>
      <c r="EK87" s="5"/>
      <c r="EL87" s="6"/>
      <c r="EM87" s="36" t="str">
        <f t="shared" si="126"/>
        <v/>
      </c>
      <c r="EN87" s="6"/>
      <c r="EO87" s="36" t="str">
        <f t="shared" si="106"/>
        <v/>
      </c>
      <c r="EP87" s="6"/>
      <c r="EQ87" s="36" t="str">
        <f t="shared" si="107"/>
        <v/>
      </c>
      <c r="ER87" s="6"/>
      <c r="ES87" s="6"/>
      <c r="ET87" s="36" t="str">
        <f t="shared" si="108"/>
        <v/>
      </c>
      <c r="EU87" s="36"/>
      <c r="EV87" s="6" t="str">
        <f t="shared" si="109"/>
        <v/>
      </c>
      <c r="EW87" s="6"/>
      <c r="EX87" s="6"/>
      <c r="EY87" s="6"/>
      <c r="EZ87" s="36" t="str">
        <f t="shared" si="110"/>
        <v/>
      </c>
      <c r="FA87" s="6"/>
      <c r="FB87" s="6"/>
      <c r="FC87" s="32" t="str">
        <f t="shared" si="111"/>
        <v/>
      </c>
      <c r="FD87" s="5"/>
      <c r="FE87" s="32" t="str">
        <f t="shared" si="112"/>
        <v/>
      </c>
      <c r="FF87" s="5"/>
      <c r="FG87" s="5"/>
      <c r="FH87" s="6"/>
      <c r="FI87" s="36" t="str">
        <f t="shared" si="127"/>
        <v/>
      </c>
      <c r="FJ87" s="6"/>
      <c r="FK87" s="36" t="str">
        <f t="shared" si="113"/>
        <v/>
      </c>
      <c r="FL87" s="6"/>
      <c r="FM87" s="36" t="str">
        <f t="shared" si="114"/>
        <v/>
      </c>
      <c r="FN87" s="6"/>
      <c r="FO87" s="6"/>
      <c r="FP87" s="36" t="str">
        <f t="shared" si="115"/>
        <v/>
      </c>
      <c r="FQ87" s="36"/>
      <c r="FR87" s="6" t="str">
        <f t="shared" si="116"/>
        <v/>
      </c>
      <c r="FS87" s="6"/>
      <c r="FT87" s="6"/>
      <c r="FU87" s="6"/>
      <c r="FV87" s="36" t="str">
        <f t="shared" si="117"/>
        <v/>
      </c>
      <c r="FW87" s="6"/>
      <c r="FX87" s="6"/>
      <c r="FY87" s="32" t="str">
        <f t="shared" si="118"/>
        <v/>
      </c>
      <c r="FZ87" s="5"/>
      <c r="GA87" s="32" t="str">
        <f t="shared" si="119"/>
        <v/>
      </c>
      <c r="GB87" s="5"/>
      <c r="GC87" s="5"/>
      <c r="GD87" s="6"/>
      <c r="GE87" s="36"/>
      <c r="GF87" s="6"/>
      <c r="GG87" s="36"/>
      <c r="GH87" s="6"/>
      <c r="GI87" s="6"/>
      <c r="GJ87" s="36"/>
      <c r="GK87" s="36"/>
      <c r="GL87" s="6"/>
      <c r="GM87" s="6"/>
      <c r="GN87" s="6"/>
      <c r="GO87" s="6"/>
      <c r="GP87" s="36"/>
      <c r="GQ87" s="6"/>
      <c r="GR87" s="6"/>
      <c r="GS87" s="32"/>
      <c r="GT87" s="5"/>
      <c r="GU87" s="32"/>
      <c r="GV87" s="5"/>
      <c r="GW87" s="5"/>
      <c r="GX87" s="5"/>
      <c r="GY87" s="6"/>
      <c r="GZ87" s="6"/>
      <c r="HA87" s="6"/>
      <c r="HB87" s="5"/>
      <c r="HC87" s="5"/>
      <c r="HD87" s="5"/>
      <c r="HE87" s="6"/>
      <c r="HF87" s="6"/>
      <c r="HG87" s="6"/>
      <c r="HH87" s="5"/>
      <c r="HI87" s="5"/>
      <c r="HJ87" s="5"/>
      <c r="HK87" s="5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</row>
    <row r="88" spans="1:240" ht="22.5" customHeight="1">
      <c r="A88" s="8"/>
      <c r="B88" s="7">
        <v>360003</v>
      </c>
      <c r="C88" s="7" t="s">
        <v>1398</v>
      </c>
      <c r="D88" s="10" t="s">
        <v>2160</v>
      </c>
      <c r="E88" s="6">
        <v>2</v>
      </c>
      <c r="F88" s="6" t="s">
        <v>2086</v>
      </c>
      <c r="G88" s="36" t="str">
        <f t="shared" si="120"/>
        <v>1</v>
      </c>
      <c r="H88" s="6" t="s">
        <v>2078</v>
      </c>
      <c r="I88" s="36" t="str">
        <f t="shared" si="64"/>
        <v>2</v>
      </c>
      <c r="J88" s="6" t="s">
        <v>2078</v>
      </c>
      <c r="K88" s="36" t="str">
        <f t="shared" si="65"/>
        <v>2</v>
      </c>
      <c r="L88" s="6">
        <v>100</v>
      </c>
      <c r="M88" s="6" t="s">
        <v>2052</v>
      </c>
      <c r="N88" s="36" t="str">
        <f t="shared" si="66"/>
        <v>19</v>
      </c>
      <c r="O88" s="36" t="s">
        <v>2093</v>
      </c>
      <c r="P88" s="6" t="str">
        <f t="shared" si="67"/>
        <v>2</v>
      </c>
      <c r="Q88" s="6">
        <v>110</v>
      </c>
      <c r="R88" s="6" t="b">
        <v>0</v>
      </c>
      <c r="S88" s="6" t="s">
        <v>2034</v>
      </c>
      <c r="T88" s="36" t="str">
        <f t="shared" si="68"/>
        <v>0</v>
      </c>
      <c r="U88" s="6">
        <v>0</v>
      </c>
      <c r="V88" s="6" t="s">
        <v>2286</v>
      </c>
      <c r="W88" s="32" t="str">
        <f t="shared" si="69"/>
        <v>1</v>
      </c>
      <c r="X88" s="5" t="s">
        <v>2034</v>
      </c>
      <c r="Y88" s="32" t="str">
        <f t="shared" si="70"/>
        <v>0</v>
      </c>
      <c r="Z88" s="5">
        <v>0</v>
      </c>
      <c r="AA88" s="5" t="b">
        <v>1</v>
      </c>
      <c r="AB88" s="6" t="s">
        <v>2088</v>
      </c>
      <c r="AC88" s="36" t="str">
        <f t="shared" si="121"/>
        <v>3</v>
      </c>
      <c r="AD88" s="6" t="s">
        <v>2078</v>
      </c>
      <c r="AE88" s="36" t="str">
        <f t="shared" si="71"/>
        <v>2</v>
      </c>
      <c r="AF88" s="6" t="s">
        <v>2078</v>
      </c>
      <c r="AG88" s="36" t="str">
        <f t="shared" si="72"/>
        <v>2</v>
      </c>
      <c r="AH88" s="6">
        <v>28</v>
      </c>
      <c r="AI88" s="6" t="s">
        <v>2063</v>
      </c>
      <c r="AJ88" s="36" t="str">
        <f t="shared" si="73"/>
        <v>30</v>
      </c>
      <c r="AK88" s="36" t="s">
        <v>2034</v>
      </c>
      <c r="AL88" s="6" t="str">
        <f t="shared" si="74"/>
        <v>0</v>
      </c>
      <c r="AM88" s="6">
        <v>0</v>
      </c>
      <c r="AN88" s="6" t="b">
        <v>0</v>
      </c>
      <c r="AO88" s="6" t="s">
        <v>2034</v>
      </c>
      <c r="AP88" s="36" t="str">
        <f t="shared" si="75"/>
        <v>0</v>
      </c>
      <c r="AQ88" s="6">
        <v>0</v>
      </c>
      <c r="AR88" s="6" t="s">
        <v>2034</v>
      </c>
      <c r="AS88" s="32" t="str">
        <f t="shared" si="76"/>
        <v>0</v>
      </c>
      <c r="AT88" s="5" t="s">
        <v>2288</v>
      </c>
      <c r="AU88" s="32" t="str">
        <f t="shared" si="77"/>
        <v>31</v>
      </c>
      <c r="AV88" s="5">
        <v>2</v>
      </c>
      <c r="AW88" s="5"/>
      <c r="AX88" s="5" t="b">
        <v>1</v>
      </c>
      <c r="AY88" s="6"/>
      <c r="AZ88" s="36" t="str">
        <f t="shared" si="122"/>
        <v/>
      </c>
      <c r="BA88" s="6"/>
      <c r="BB88" s="36" t="str">
        <f t="shared" si="78"/>
        <v/>
      </c>
      <c r="BC88" s="36"/>
      <c r="BD88" s="6"/>
      <c r="BE88" s="36" t="str">
        <f t="shared" si="79"/>
        <v/>
      </c>
      <c r="BF88" s="36"/>
      <c r="BG88" s="6"/>
      <c r="BH88" s="6"/>
      <c r="BI88" s="36" t="str">
        <f t="shared" si="80"/>
        <v/>
      </c>
      <c r="BJ88" s="36"/>
      <c r="BK88" s="6" t="str">
        <f t="shared" si="81"/>
        <v/>
      </c>
      <c r="BL88" s="6"/>
      <c r="BM88" s="6"/>
      <c r="BN88" s="6"/>
      <c r="BO88" s="36" t="str">
        <f t="shared" si="82"/>
        <v/>
      </c>
      <c r="BP88" s="6"/>
      <c r="BQ88" s="6"/>
      <c r="BR88" s="32" t="str">
        <f t="shared" si="83"/>
        <v/>
      </c>
      <c r="BS88" s="5"/>
      <c r="BT88" s="32" t="str">
        <f t="shared" si="84"/>
        <v/>
      </c>
      <c r="BU88" s="5"/>
      <c r="BV88" s="5"/>
      <c r="BW88" s="5"/>
      <c r="BX88" s="6"/>
      <c r="BY88" s="36" t="str">
        <f t="shared" si="123"/>
        <v/>
      </c>
      <c r="BZ88" s="6"/>
      <c r="CA88" s="36" t="str">
        <f t="shared" si="85"/>
        <v/>
      </c>
      <c r="CB88" s="6"/>
      <c r="CC88" s="36" t="str">
        <f t="shared" si="86"/>
        <v/>
      </c>
      <c r="CD88" s="6"/>
      <c r="CE88" s="6"/>
      <c r="CF88" s="36" t="str">
        <f t="shared" si="87"/>
        <v/>
      </c>
      <c r="CG88" s="36"/>
      <c r="CH88" s="6" t="str">
        <f t="shared" si="88"/>
        <v/>
      </c>
      <c r="CI88" s="6"/>
      <c r="CJ88" s="6"/>
      <c r="CK88" s="6"/>
      <c r="CL88" s="36" t="str">
        <f t="shared" si="89"/>
        <v/>
      </c>
      <c r="CM88" s="6"/>
      <c r="CN88" s="6"/>
      <c r="CO88" s="32" t="str">
        <f t="shared" si="90"/>
        <v/>
      </c>
      <c r="CP88" s="5"/>
      <c r="CQ88" s="32" t="str">
        <f t="shared" si="91"/>
        <v/>
      </c>
      <c r="CR88" s="5"/>
      <c r="CS88" s="5"/>
      <c r="CT88" s="6"/>
      <c r="CU88" s="36" t="str">
        <f t="shared" si="124"/>
        <v/>
      </c>
      <c r="CV88" s="6"/>
      <c r="CW88" s="36" t="str">
        <f t="shared" si="92"/>
        <v/>
      </c>
      <c r="CX88" s="6"/>
      <c r="CY88" s="36" t="str">
        <f t="shared" si="93"/>
        <v/>
      </c>
      <c r="CZ88" s="6"/>
      <c r="DA88" s="6"/>
      <c r="DB88" s="36" t="str">
        <f t="shared" si="94"/>
        <v/>
      </c>
      <c r="DC88" s="36"/>
      <c r="DD88" s="6" t="str">
        <f t="shared" si="95"/>
        <v/>
      </c>
      <c r="DE88" s="6"/>
      <c r="DF88" s="6"/>
      <c r="DG88" s="6"/>
      <c r="DH88" s="36" t="str">
        <f t="shared" si="96"/>
        <v/>
      </c>
      <c r="DI88" s="6"/>
      <c r="DJ88" s="6"/>
      <c r="DK88" s="32" t="str">
        <f t="shared" si="97"/>
        <v/>
      </c>
      <c r="DL88" s="5"/>
      <c r="DM88" s="32" t="str">
        <f t="shared" si="98"/>
        <v/>
      </c>
      <c r="DN88" s="5"/>
      <c r="DO88" s="5"/>
      <c r="DP88" s="6"/>
      <c r="DQ88" s="36" t="str">
        <f t="shared" si="125"/>
        <v/>
      </c>
      <c r="DR88" s="6"/>
      <c r="DS88" s="36" t="str">
        <f t="shared" si="99"/>
        <v/>
      </c>
      <c r="DT88" s="6"/>
      <c r="DU88" s="36" t="str">
        <f t="shared" si="100"/>
        <v/>
      </c>
      <c r="DV88" s="6"/>
      <c r="DW88" s="6"/>
      <c r="DX88" s="36" t="str">
        <f t="shared" si="101"/>
        <v/>
      </c>
      <c r="DY88" s="36"/>
      <c r="DZ88" s="6" t="str">
        <f t="shared" si="102"/>
        <v/>
      </c>
      <c r="EA88" s="6"/>
      <c r="EB88" s="6"/>
      <c r="EC88" s="6"/>
      <c r="ED88" s="36" t="str">
        <f t="shared" si="103"/>
        <v/>
      </c>
      <c r="EE88" s="6"/>
      <c r="EF88" s="6"/>
      <c r="EG88" s="32" t="str">
        <f t="shared" si="104"/>
        <v/>
      </c>
      <c r="EH88" s="5"/>
      <c r="EI88" s="32" t="str">
        <f t="shared" si="105"/>
        <v/>
      </c>
      <c r="EJ88" s="5"/>
      <c r="EK88" s="5"/>
      <c r="EL88" s="6"/>
      <c r="EM88" s="36" t="str">
        <f t="shared" si="126"/>
        <v/>
      </c>
      <c r="EN88" s="6"/>
      <c r="EO88" s="36" t="str">
        <f t="shared" si="106"/>
        <v/>
      </c>
      <c r="EP88" s="6"/>
      <c r="EQ88" s="36" t="str">
        <f t="shared" si="107"/>
        <v/>
      </c>
      <c r="ER88" s="6"/>
      <c r="ES88" s="6"/>
      <c r="ET88" s="36" t="str">
        <f t="shared" si="108"/>
        <v/>
      </c>
      <c r="EU88" s="36"/>
      <c r="EV88" s="6" t="str">
        <f t="shared" si="109"/>
        <v/>
      </c>
      <c r="EW88" s="6"/>
      <c r="EX88" s="6"/>
      <c r="EY88" s="6"/>
      <c r="EZ88" s="36" t="str">
        <f t="shared" si="110"/>
        <v/>
      </c>
      <c r="FA88" s="6"/>
      <c r="FB88" s="6"/>
      <c r="FC88" s="32" t="str">
        <f t="shared" si="111"/>
        <v/>
      </c>
      <c r="FD88" s="5"/>
      <c r="FE88" s="32" t="str">
        <f t="shared" si="112"/>
        <v/>
      </c>
      <c r="FF88" s="5"/>
      <c r="FG88" s="5"/>
      <c r="FH88" s="6"/>
      <c r="FI88" s="36" t="str">
        <f t="shared" si="127"/>
        <v/>
      </c>
      <c r="FJ88" s="6"/>
      <c r="FK88" s="36" t="str">
        <f t="shared" si="113"/>
        <v/>
      </c>
      <c r="FL88" s="6"/>
      <c r="FM88" s="36" t="str">
        <f t="shared" si="114"/>
        <v/>
      </c>
      <c r="FN88" s="6"/>
      <c r="FO88" s="6"/>
      <c r="FP88" s="36" t="str">
        <f t="shared" si="115"/>
        <v/>
      </c>
      <c r="FQ88" s="36"/>
      <c r="FR88" s="6" t="str">
        <f t="shared" si="116"/>
        <v/>
      </c>
      <c r="FS88" s="6"/>
      <c r="FT88" s="6"/>
      <c r="FU88" s="6"/>
      <c r="FV88" s="36" t="str">
        <f t="shared" si="117"/>
        <v/>
      </c>
      <c r="FW88" s="6"/>
      <c r="FX88" s="6"/>
      <c r="FY88" s="32" t="str">
        <f t="shared" si="118"/>
        <v/>
      </c>
      <c r="FZ88" s="5"/>
      <c r="GA88" s="32" t="str">
        <f t="shared" si="119"/>
        <v/>
      </c>
      <c r="GB88" s="5"/>
      <c r="GC88" s="5"/>
      <c r="GD88" s="6"/>
      <c r="GE88" s="36"/>
      <c r="GF88" s="6"/>
      <c r="GG88" s="36"/>
      <c r="GH88" s="6"/>
      <c r="GI88" s="6"/>
      <c r="GJ88" s="36"/>
      <c r="GK88" s="36"/>
      <c r="GL88" s="6"/>
      <c r="GM88" s="6"/>
      <c r="GN88" s="6"/>
      <c r="GO88" s="6"/>
      <c r="GP88" s="36"/>
      <c r="GQ88" s="6"/>
      <c r="GR88" s="6"/>
      <c r="GS88" s="32"/>
      <c r="GT88" s="5"/>
      <c r="GU88" s="32"/>
      <c r="GV88" s="5"/>
      <c r="GW88" s="5"/>
      <c r="GX88" s="5"/>
      <c r="GY88" s="6"/>
      <c r="GZ88" s="6"/>
      <c r="HA88" s="6"/>
      <c r="HB88" s="5"/>
      <c r="HC88" s="5"/>
      <c r="HD88" s="5"/>
      <c r="HE88" s="6"/>
      <c r="HF88" s="6"/>
      <c r="HG88" s="6"/>
      <c r="HH88" s="5"/>
      <c r="HI88" s="5"/>
      <c r="HJ88" s="5"/>
      <c r="HK88" s="5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</row>
    <row r="89" spans="1:240" ht="18.75" customHeight="1">
      <c r="A89" s="8"/>
      <c r="B89" s="5">
        <v>370001</v>
      </c>
      <c r="C89" s="7" t="s">
        <v>438</v>
      </c>
      <c r="D89" s="10" t="s">
        <v>1992</v>
      </c>
      <c r="E89" s="7">
        <v>2</v>
      </c>
      <c r="F89" s="6" t="s">
        <v>2086</v>
      </c>
      <c r="G89" s="36" t="str">
        <f t="shared" si="120"/>
        <v>1</v>
      </c>
      <c r="H89" s="6" t="s">
        <v>2078</v>
      </c>
      <c r="I89" s="36" t="str">
        <f t="shared" si="64"/>
        <v>2</v>
      </c>
      <c r="J89" s="6" t="s">
        <v>2078</v>
      </c>
      <c r="K89" s="36" t="str">
        <f t="shared" si="65"/>
        <v>2</v>
      </c>
      <c r="L89" s="6">
        <v>100</v>
      </c>
      <c r="M89" s="6" t="s">
        <v>2044</v>
      </c>
      <c r="N89" s="36" t="str">
        <f t="shared" si="66"/>
        <v>11</v>
      </c>
      <c r="O89" s="36" t="s">
        <v>2093</v>
      </c>
      <c r="P89" s="6" t="str">
        <f t="shared" si="67"/>
        <v>2</v>
      </c>
      <c r="Q89" s="7">
        <v>95</v>
      </c>
      <c r="R89" s="6" t="b">
        <v>0</v>
      </c>
      <c r="S89" s="6" t="s">
        <v>2034</v>
      </c>
      <c r="T89" s="36" t="str">
        <f t="shared" si="68"/>
        <v>0</v>
      </c>
      <c r="U89" s="6">
        <v>0</v>
      </c>
      <c r="V89" s="6" t="s">
        <v>2286</v>
      </c>
      <c r="W89" s="32" t="str">
        <f t="shared" si="69"/>
        <v>1</v>
      </c>
      <c r="X89" s="5" t="s">
        <v>2034</v>
      </c>
      <c r="Y89" s="32" t="str">
        <f t="shared" si="70"/>
        <v>0</v>
      </c>
      <c r="Z89" s="7">
        <v>0</v>
      </c>
      <c r="AA89" s="5" t="b">
        <v>1</v>
      </c>
      <c r="AB89" s="6"/>
      <c r="AC89" s="36" t="str">
        <f t="shared" si="121"/>
        <v/>
      </c>
      <c r="AD89" s="6"/>
      <c r="AE89" s="36" t="str">
        <f t="shared" si="71"/>
        <v/>
      </c>
      <c r="AF89" s="6"/>
      <c r="AG89" s="36" t="str">
        <f t="shared" si="72"/>
        <v/>
      </c>
      <c r="AH89" s="6"/>
      <c r="AI89" s="6"/>
      <c r="AJ89" s="36" t="str">
        <f t="shared" si="73"/>
        <v/>
      </c>
      <c r="AK89" s="36"/>
      <c r="AL89" s="6" t="str">
        <f t="shared" si="74"/>
        <v/>
      </c>
      <c r="AM89" s="7"/>
      <c r="AN89" s="6"/>
      <c r="AO89" s="6"/>
      <c r="AP89" s="36" t="str">
        <f t="shared" si="75"/>
        <v/>
      </c>
      <c r="AQ89" s="6"/>
      <c r="AR89" s="6"/>
      <c r="AS89" s="32" t="str">
        <f t="shared" si="76"/>
        <v/>
      </c>
      <c r="AT89" s="5"/>
      <c r="AU89" s="32" t="str">
        <f t="shared" si="77"/>
        <v/>
      </c>
      <c r="AV89" s="7"/>
      <c r="AW89" s="7"/>
      <c r="AX89" s="5"/>
      <c r="AY89" s="6"/>
      <c r="AZ89" s="36" t="str">
        <f t="shared" si="122"/>
        <v/>
      </c>
      <c r="BA89" s="6"/>
      <c r="BB89" s="36" t="str">
        <f t="shared" si="78"/>
        <v/>
      </c>
      <c r="BC89" s="36"/>
      <c r="BD89" s="6"/>
      <c r="BE89" s="36" t="str">
        <f t="shared" si="79"/>
        <v/>
      </c>
      <c r="BF89" s="36"/>
      <c r="BG89" s="6"/>
      <c r="BH89" s="6"/>
      <c r="BI89" s="36" t="str">
        <f t="shared" si="80"/>
        <v/>
      </c>
      <c r="BJ89" s="36"/>
      <c r="BK89" s="6" t="str">
        <f t="shared" si="81"/>
        <v/>
      </c>
      <c r="BL89" s="7"/>
      <c r="BM89" s="6"/>
      <c r="BN89" s="6"/>
      <c r="BO89" s="36" t="str">
        <f t="shared" si="82"/>
        <v/>
      </c>
      <c r="BP89" s="6"/>
      <c r="BQ89" s="6"/>
      <c r="BR89" s="32" t="str">
        <f t="shared" si="83"/>
        <v/>
      </c>
      <c r="BS89" s="5"/>
      <c r="BT89" s="32" t="str">
        <f t="shared" si="84"/>
        <v/>
      </c>
      <c r="BU89" s="7"/>
      <c r="BV89" s="7"/>
      <c r="BW89" s="5"/>
      <c r="BX89" s="6"/>
      <c r="BY89" s="36" t="str">
        <f t="shared" si="123"/>
        <v/>
      </c>
      <c r="BZ89" s="6"/>
      <c r="CA89" s="36" t="str">
        <f t="shared" si="85"/>
        <v/>
      </c>
      <c r="CB89" s="6"/>
      <c r="CC89" s="36" t="str">
        <f t="shared" si="86"/>
        <v/>
      </c>
      <c r="CD89" s="6"/>
      <c r="CE89" s="6"/>
      <c r="CF89" s="36" t="str">
        <f t="shared" si="87"/>
        <v/>
      </c>
      <c r="CG89" s="36"/>
      <c r="CH89" s="6" t="str">
        <f t="shared" si="88"/>
        <v/>
      </c>
      <c r="CI89" s="7"/>
      <c r="CJ89" s="6"/>
      <c r="CK89" s="6"/>
      <c r="CL89" s="36" t="str">
        <f t="shared" si="89"/>
        <v/>
      </c>
      <c r="CM89" s="6"/>
      <c r="CN89" s="6"/>
      <c r="CO89" s="32" t="str">
        <f t="shared" si="90"/>
        <v/>
      </c>
      <c r="CP89" s="5"/>
      <c r="CQ89" s="32" t="str">
        <f t="shared" si="91"/>
        <v/>
      </c>
      <c r="CR89" s="7"/>
      <c r="CS89" s="5"/>
      <c r="CT89" s="6"/>
      <c r="CU89" s="36" t="str">
        <f t="shared" si="124"/>
        <v/>
      </c>
      <c r="CV89" s="6"/>
      <c r="CW89" s="36" t="str">
        <f t="shared" si="92"/>
        <v/>
      </c>
      <c r="CX89" s="6"/>
      <c r="CY89" s="36" t="str">
        <f t="shared" si="93"/>
        <v/>
      </c>
      <c r="CZ89" s="6"/>
      <c r="DA89" s="6"/>
      <c r="DB89" s="36" t="str">
        <f t="shared" si="94"/>
        <v/>
      </c>
      <c r="DC89" s="36"/>
      <c r="DD89" s="6" t="str">
        <f t="shared" si="95"/>
        <v/>
      </c>
      <c r="DE89" s="7"/>
      <c r="DF89" s="6"/>
      <c r="DG89" s="6"/>
      <c r="DH89" s="36" t="str">
        <f t="shared" si="96"/>
        <v/>
      </c>
      <c r="DI89" s="6"/>
      <c r="DJ89" s="6"/>
      <c r="DK89" s="32" t="str">
        <f t="shared" si="97"/>
        <v/>
      </c>
      <c r="DL89" s="5"/>
      <c r="DM89" s="32" t="str">
        <f t="shared" si="98"/>
        <v/>
      </c>
      <c r="DN89" s="7"/>
      <c r="DO89" s="5"/>
      <c r="DP89" s="6"/>
      <c r="DQ89" s="36" t="str">
        <f t="shared" si="125"/>
        <v/>
      </c>
      <c r="DR89" s="6"/>
      <c r="DS89" s="36" t="str">
        <f t="shared" si="99"/>
        <v/>
      </c>
      <c r="DT89" s="6"/>
      <c r="DU89" s="36" t="str">
        <f t="shared" si="100"/>
        <v/>
      </c>
      <c r="DV89" s="6"/>
      <c r="DW89" s="6"/>
      <c r="DX89" s="36" t="str">
        <f t="shared" si="101"/>
        <v/>
      </c>
      <c r="DY89" s="36"/>
      <c r="DZ89" s="6" t="str">
        <f t="shared" si="102"/>
        <v/>
      </c>
      <c r="EA89" s="7"/>
      <c r="EB89" s="6"/>
      <c r="EC89" s="6"/>
      <c r="ED89" s="36" t="str">
        <f t="shared" si="103"/>
        <v/>
      </c>
      <c r="EE89" s="6"/>
      <c r="EF89" s="6"/>
      <c r="EG89" s="32" t="str">
        <f t="shared" si="104"/>
        <v/>
      </c>
      <c r="EH89" s="5"/>
      <c r="EI89" s="32" t="str">
        <f t="shared" si="105"/>
        <v/>
      </c>
      <c r="EJ89" s="7"/>
      <c r="EK89" s="5"/>
      <c r="EL89" s="6"/>
      <c r="EM89" s="36" t="str">
        <f t="shared" si="126"/>
        <v/>
      </c>
      <c r="EN89" s="6"/>
      <c r="EO89" s="36" t="str">
        <f t="shared" si="106"/>
        <v/>
      </c>
      <c r="EP89" s="6"/>
      <c r="EQ89" s="36" t="str">
        <f t="shared" si="107"/>
        <v/>
      </c>
      <c r="ER89" s="6"/>
      <c r="ES89" s="6"/>
      <c r="ET89" s="36" t="str">
        <f t="shared" si="108"/>
        <v/>
      </c>
      <c r="EU89" s="36"/>
      <c r="EV89" s="6" t="str">
        <f t="shared" si="109"/>
        <v/>
      </c>
      <c r="EW89" s="7"/>
      <c r="EX89" s="6"/>
      <c r="EY89" s="6"/>
      <c r="EZ89" s="36" t="str">
        <f t="shared" si="110"/>
        <v/>
      </c>
      <c r="FA89" s="6"/>
      <c r="FB89" s="6"/>
      <c r="FC89" s="32" t="str">
        <f t="shared" si="111"/>
        <v/>
      </c>
      <c r="FD89" s="5"/>
      <c r="FE89" s="32" t="str">
        <f t="shared" si="112"/>
        <v/>
      </c>
      <c r="FF89" s="7"/>
      <c r="FG89" s="5"/>
      <c r="FH89" s="6"/>
      <c r="FI89" s="36" t="str">
        <f t="shared" si="127"/>
        <v/>
      </c>
      <c r="FJ89" s="6"/>
      <c r="FK89" s="36" t="str">
        <f t="shared" si="113"/>
        <v/>
      </c>
      <c r="FL89" s="6"/>
      <c r="FM89" s="36" t="str">
        <f t="shared" si="114"/>
        <v/>
      </c>
      <c r="FN89" s="6"/>
      <c r="FO89" s="6"/>
      <c r="FP89" s="36" t="str">
        <f t="shared" si="115"/>
        <v/>
      </c>
      <c r="FQ89" s="36"/>
      <c r="FR89" s="6" t="str">
        <f t="shared" si="116"/>
        <v/>
      </c>
      <c r="FS89" s="7"/>
      <c r="FT89" s="6"/>
      <c r="FU89" s="6"/>
      <c r="FV89" s="36" t="str">
        <f t="shared" si="117"/>
        <v/>
      </c>
      <c r="FW89" s="6"/>
      <c r="FX89" s="6"/>
      <c r="FY89" s="32" t="str">
        <f t="shared" si="118"/>
        <v/>
      </c>
      <c r="FZ89" s="5"/>
      <c r="GA89" s="32" t="str">
        <f t="shared" si="119"/>
        <v/>
      </c>
      <c r="GB89" s="7"/>
      <c r="GC89" s="5"/>
      <c r="GD89" s="6"/>
      <c r="GE89" s="36"/>
      <c r="GF89" s="6"/>
      <c r="GG89" s="36"/>
      <c r="GH89" s="6"/>
      <c r="GI89" s="6"/>
      <c r="GJ89" s="36"/>
      <c r="GK89" s="36"/>
      <c r="GL89" s="6"/>
      <c r="GM89" s="7"/>
      <c r="GN89" s="6"/>
      <c r="GO89" s="6"/>
      <c r="GP89" s="36"/>
      <c r="GQ89" s="6"/>
      <c r="GR89" s="6"/>
      <c r="GS89" s="32"/>
      <c r="GT89" s="5"/>
      <c r="GU89" s="32"/>
      <c r="GV89" s="7"/>
      <c r="GW89" s="5"/>
      <c r="GX89" s="5"/>
      <c r="GY89" s="7"/>
      <c r="GZ89" s="7"/>
      <c r="HA89" s="6"/>
      <c r="HB89" s="7"/>
      <c r="HC89" s="7"/>
      <c r="HD89" s="7"/>
      <c r="HE89" s="6"/>
      <c r="HF89" s="6"/>
      <c r="HG89" s="6"/>
      <c r="HH89" s="7"/>
      <c r="HI89" s="7"/>
      <c r="HJ89" s="7"/>
      <c r="HK89" s="5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</row>
    <row r="90" spans="1:240" ht="18.75" customHeight="1">
      <c r="A90" s="8"/>
      <c r="B90" s="5">
        <v>370002</v>
      </c>
      <c r="C90" s="7" t="s">
        <v>1359</v>
      </c>
      <c r="D90" s="10" t="s">
        <v>1884</v>
      </c>
      <c r="E90" s="7">
        <v>2</v>
      </c>
      <c r="F90" s="6" t="s">
        <v>2086</v>
      </c>
      <c r="G90" s="36" t="str">
        <f t="shared" si="120"/>
        <v>1</v>
      </c>
      <c r="H90" s="6" t="s">
        <v>2078</v>
      </c>
      <c r="I90" s="36" t="str">
        <f t="shared" si="64"/>
        <v>2</v>
      </c>
      <c r="J90" s="6" t="s">
        <v>2078</v>
      </c>
      <c r="K90" s="36" t="str">
        <f t="shared" si="65"/>
        <v>2</v>
      </c>
      <c r="L90" s="6">
        <v>100</v>
      </c>
      <c r="M90" s="6" t="s">
        <v>2044</v>
      </c>
      <c r="N90" s="36" t="str">
        <f t="shared" si="66"/>
        <v>11</v>
      </c>
      <c r="O90" s="36" t="s">
        <v>2093</v>
      </c>
      <c r="P90" s="6" t="str">
        <f t="shared" si="67"/>
        <v>2</v>
      </c>
      <c r="Q90" s="7">
        <v>115</v>
      </c>
      <c r="R90" s="6" t="b">
        <v>0</v>
      </c>
      <c r="S90" s="6" t="s">
        <v>2034</v>
      </c>
      <c r="T90" s="36" t="str">
        <f t="shared" si="68"/>
        <v>0</v>
      </c>
      <c r="U90" s="6">
        <v>0</v>
      </c>
      <c r="V90" s="6" t="s">
        <v>2286</v>
      </c>
      <c r="W90" s="32" t="str">
        <f t="shared" si="69"/>
        <v>1</v>
      </c>
      <c r="X90" s="5" t="s">
        <v>2034</v>
      </c>
      <c r="Y90" s="32" t="str">
        <f t="shared" si="70"/>
        <v>0</v>
      </c>
      <c r="Z90" s="7">
        <v>0</v>
      </c>
      <c r="AA90" s="5" t="b">
        <v>1</v>
      </c>
      <c r="AB90" s="6" t="s">
        <v>2088</v>
      </c>
      <c r="AC90" s="36" t="str">
        <f t="shared" si="121"/>
        <v>3</v>
      </c>
      <c r="AD90" s="6" t="s">
        <v>2078</v>
      </c>
      <c r="AE90" s="36" t="str">
        <f t="shared" si="71"/>
        <v>2</v>
      </c>
      <c r="AF90" s="6" t="s">
        <v>2078</v>
      </c>
      <c r="AG90" s="36" t="str">
        <f t="shared" si="72"/>
        <v>2</v>
      </c>
      <c r="AH90" s="6">
        <v>100</v>
      </c>
      <c r="AI90" s="6" t="s">
        <v>2063</v>
      </c>
      <c r="AJ90" s="36" t="str">
        <f t="shared" si="73"/>
        <v>30</v>
      </c>
      <c r="AK90" s="36" t="s">
        <v>2093</v>
      </c>
      <c r="AL90" s="6" t="str">
        <f t="shared" si="74"/>
        <v>2</v>
      </c>
      <c r="AM90" s="7">
        <v>20</v>
      </c>
      <c r="AN90" s="6" t="b">
        <v>0</v>
      </c>
      <c r="AO90" s="6" t="s">
        <v>2034</v>
      </c>
      <c r="AP90" s="36" t="str">
        <f t="shared" si="75"/>
        <v>0</v>
      </c>
      <c r="AQ90" s="6">
        <v>0</v>
      </c>
      <c r="AR90" s="6" t="s">
        <v>2034</v>
      </c>
      <c r="AS90" s="32" t="str">
        <f t="shared" si="76"/>
        <v>0</v>
      </c>
      <c r="AT90" s="5" t="s">
        <v>2282</v>
      </c>
      <c r="AU90" s="32" t="str">
        <f t="shared" si="77"/>
        <v>71</v>
      </c>
      <c r="AV90" s="7">
        <v>2</v>
      </c>
      <c r="AW90" s="7"/>
      <c r="AX90" s="5" t="b">
        <v>1</v>
      </c>
      <c r="AY90" s="6"/>
      <c r="AZ90" s="36" t="str">
        <f t="shared" si="122"/>
        <v/>
      </c>
      <c r="BA90" s="6"/>
      <c r="BB90" s="36" t="str">
        <f t="shared" si="78"/>
        <v/>
      </c>
      <c r="BC90" s="36"/>
      <c r="BD90" s="6"/>
      <c r="BE90" s="36" t="str">
        <f t="shared" si="79"/>
        <v/>
      </c>
      <c r="BF90" s="36"/>
      <c r="BG90" s="6"/>
      <c r="BH90" s="6"/>
      <c r="BI90" s="36" t="str">
        <f t="shared" si="80"/>
        <v/>
      </c>
      <c r="BJ90" s="36"/>
      <c r="BK90" s="6" t="str">
        <f t="shared" si="81"/>
        <v/>
      </c>
      <c r="BL90" s="7"/>
      <c r="BM90" s="6"/>
      <c r="BN90" s="6"/>
      <c r="BO90" s="36" t="str">
        <f t="shared" si="82"/>
        <v/>
      </c>
      <c r="BP90" s="6"/>
      <c r="BQ90" s="6"/>
      <c r="BR90" s="32" t="str">
        <f t="shared" si="83"/>
        <v/>
      </c>
      <c r="BS90" s="5"/>
      <c r="BT90" s="32" t="str">
        <f t="shared" si="84"/>
        <v/>
      </c>
      <c r="BU90" s="7"/>
      <c r="BV90" s="7"/>
      <c r="BW90" s="5"/>
      <c r="BX90" s="6"/>
      <c r="BY90" s="36" t="str">
        <f t="shared" si="123"/>
        <v/>
      </c>
      <c r="BZ90" s="6"/>
      <c r="CA90" s="36" t="str">
        <f t="shared" si="85"/>
        <v/>
      </c>
      <c r="CB90" s="6"/>
      <c r="CC90" s="36" t="str">
        <f t="shared" si="86"/>
        <v/>
      </c>
      <c r="CD90" s="6"/>
      <c r="CE90" s="6"/>
      <c r="CF90" s="36" t="str">
        <f t="shared" si="87"/>
        <v/>
      </c>
      <c r="CG90" s="36"/>
      <c r="CH90" s="6" t="str">
        <f t="shared" si="88"/>
        <v/>
      </c>
      <c r="CI90" s="7"/>
      <c r="CJ90" s="6"/>
      <c r="CK90" s="6"/>
      <c r="CL90" s="36" t="str">
        <f t="shared" si="89"/>
        <v/>
      </c>
      <c r="CM90" s="6"/>
      <c r="CN90" s="6"/>
      <c r="CO90" s="32" t="str">
        <f t="shared" si="90"/>
        <v/>
      </c>
      <c r="CP90" s="5"/>
      <c r="CQ90" s="32" t="str">
        <f t="shared" si="91"/>
        <v/>
      </c>
      <c r="CR90" s="7"/>
      <c r="CS90" s="5"/>
      <c r="CT90" s="6"/>
      <c r="CU90" s="36" t="str">
        <f t="shared" si="124"/>
        <v/>
      </c>
      <c r="CV90" s="6"/>
      <c r="CW90" s="36" t="str">
        <f t="shared" si="92"/>
        <v/>
      </c>
      <c r="CX90" s="6"/>
      <c r="CY90" s="36" t="str">
        <f t="shared" si="93"/>
        <v/>
      </c>
      <c r="CZ90" s="6"/>
      <c r="DA90" s="6"/>
      <c r="DB90" s="36" t="str">
        <f t="shared" si="94"/>
        <v/>
      </c>
      <c r="DC90" s="36"/>
      <c r="DD90" s="6" t="str">
        <f t="shared" si="95"/>
        <v/>
      </c>
      <c r="DE90" s="7"/>
      <c r="DF90" s="6"/>
      <c r="DG90" s="6"/>
      <c r="DH90" s="36" t="str">
        <f t="shared" si="96"/>
        <v/>
      </c>
      <c r="DI90" s="6"/>
      <c r="DJ90" s="6"/>
      <c r="DK90" s="32" t="str">
        <f t="shared" si="97"/>
        <v/>
      </c>
      <c r="DL90" s="5"/>
      <c r="DM90" s="32" t="str">
        <f t="shared" si="98"/>
        <v/>
      </c>
      <c r="DN90" s="7"/>
      <c r="DO90" s="5"/>
      <c r="DP90" s="6"/>
      <c r="DQ90" s="36" t="str">
        <f t="shared" si="125"/>
        <v/>
      </c>
      <c r="DR90" s="6"/>
      <c r="DS90" s="36" t="str">
        <f t="shared" si="99"/>
        <v/>
      </c>
      <c r="DT90" s="6"/>
      <c r="DU90" s="36" t="str">
        <f t="shared" si="100"/>
        <v/>
      </c>
      <c r="DV90" s="6"/>
      <c r="DW90" s="6"/>
      <c r="DX90" s="36" t="str">
        <f t="shared" si="101"/>
        <v/>
      </c>
      <c r="DY90" s="36"/>
      <c r="DZ90" s="6" t="str">
        <f t="shared" si="102"/>
        <v/>
      </c>
      <c r="EA90" s="7"/>
      <c r="EB90" s="6"/>
      <c r="EC90" s="6"/>
      <c r="ED90" s="36" t="str">
        <f t="shared" si="103"/>
        <v/>
      </c>
      <c r="EE90" s="6"/>
      <c r="EF90" s="6"/>
      <c r="EG90" s="32" t="str">
        <f t="shared" si="104"/>
        <v/>
      </c>
      <c r="EH90" s="5"/>
      <c r="EI90" s="32" t="str">
        <f t="shared" si="105"/>
        <v/>
      </c>
      <c r="EJ90" s="7"/>
      <c r="EK90" s="5"/>
      <c r="EL90" s="6"/>
      <c r="EM90" s="36" t="str">
        <f t="shared" si="126"/>
        <v/>
      </c>
      <c r="EN90" s="6"/>
      <c r="EO90" s="36" t="str">
        <f t="shared" si="106"/>
        <v/>
      </c>
      <c r="EP90" s="6"/>
      <c r="EQ90" s="36" t="str">
        <f t="shared" si="107"/>
        <v/>
      </c>
      <c r="ER90" s="6"/>
      <c r="ES90" s="6"/>
      <c r="ET90" s="36" t="str">
        <f t="shared" si="108"/>
        <v/>
      </c>
      <c r="EU90" s="36"/>
      <c r="EV90" s="6" t="str">
        <f t="shared" si="109"/>
        <v/>
      </c>
      <c r="EW90" s="7"/>
      <c r="EX90" s="6"/>
      <c r="EY90" s="6"/>
      <c r="EZ90" s="36" t="str">
        <f t="shared" si="110"/>
        <v/>
      </c>
      <c r="FA90" s="6"/>
      <c r="FB90" s="6"/>
      <c r="FC90" s="32" t="str">
        <f t="shared" si="111"/>
        <v/>
      </c>
      <c r="FD90" s="5"/>
      <c r="FE90" s="32" t="str">
        <f t="shared" si="112"/>
        <v/>
      </c>
      <c r="FF90" s="7"/>
      <c r="FG90" s="5"/>
      <c r="FH90" s="6"/>
      <c r="FI90" s="36" t="str">
        <f t="shared" si="127"/>
        <v/>
      </c>
      <c r="FJ90" s="6"/>
      <c r="FK90" s="36" t="str">
        <f t="shared" si="113"/>
        <v/>
      </c>
      <c r="FL90" s="6"/>
      <c r="FM90" s="36" t="str">
        <f t="shared" si="114"/>
        <v/>
      </c>
      <c r="FN90" s="6"/>
      <c r="FO90" s="6"/>
      <c r="FP90" s="36" t="str">
        <f t="shared" si="115"/>
        <v/>
      </c>
      <c r="FQ90" s="36"/>
      <c r="FR90" s="6" t="str">
        <f t="shared" si="116"/>
        <v/>
      </c>
      <c r="FS90" s="7"/>
      <c r="FT90" s="6"/>
      <c r="FU90" s="6"/>
      <c r="FV90" s="36" t="str">
        <f t="shared" si="117"/>
        <v/>
      </c>
      <c r="FW90" s="6"/>
      <c r="FX90" s="6"/>
      <c r="FY90" s="32" t="str">
        <f t="shared" si="118"/>
        <v/>
      </c>
      <c r="FZ90" s="5"/>
      <c r="GA90" s="32" t="str">
        <f t="shared" si="119"/>
        <v/>
      </c>
      <c r="GB90" s="7"/>
      <c r="GC90" s="5"/>
      <c r="GD90" s="6"/>
      <c r="GE90" s="36"/>
      <c r="GF90" s="6"/>
      <c r="GG90" s="36"/>
      <c r="GH90" s="6"/>
      <c r="GI90" s="6"/>
      <c r="GJ90" s="36"/>
      <c r="GK90" s="36"/>
      <c r="GL90" s="6"/>
      <c r="GM90" s="7"/>
      <c r="GN90" s="6"/>
      <c r="GO90" s="6"/>
      <c r="GP90" s="36"/>
      <c r="GQ90" s="6"/>
      <c r="GR90" s="6"/>
      <c r="GS90" s="32"/>
      <c r="GT90" s="5"/>
      <c r="GU90" s="32"/>
      <c r="GV90" s="7"/>
      <c r="GW90" s="5"/>
      <c r="GX90" s="5"/>
      <c r="GY90" s="7"/>
      <c r="GZ90" s="7"/>
      <c r="HA90" s="6"/>
      <c r="HB90" s="7"/>
      <c r="HC90" s="7"/>
      <c r="HD90" s="7"/>
      <c r="HE90" s="6"/>
      <c r="HF90" s="6"/>
      <c r="HG90" s="6"/>
      <c r="HH90" s="7"/>
      <c r="HI90" s="7"/>
      <c r="HJ90" s="7"/>
      <c r="HK90" s="5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</row>
    <row r="91" spans="1:240" ht="18.75" customHeight="1">
      <c r="B91" s="5">
        <v>370003</v>
      </c>
      <c r="C91" s="7" t="s">
        <v>1399</v>
      </c>
      <c r="D91" s="10" t="s">
        <v>2163</v>
      </c>
      <c r="E91" s="7">
        <v>2</v>
      </c>
      <c r="F91" s="6" t="s">
        <v>2086</v>
      </c>
      <c r="G91" s="36" t="str">
        <f t="shared" ref="G91" si="136">IF(F91="","",LEFT(F91,FIND(" ",SUBSTITUTE(F91,":"," "))-1))</f>
        <v>1</v>
      </c>
      <c r="H91" s="6" t="s">
        <v>2078</v>
      </c>
      <c r="I91" s="36" t="str">
        <f t="shared" ref="I91" si="137">IF(H91="","",LEFT(H91,FIND(" ",SUBSTITUTE(H91,":"," "))-1))</f>
        <v>2</v>
      </c>
      <c r="J91" s="6" t="s">
        <v>2078</v>
      </c>
      <c r="K91" s="36" t="str">
        <f t="shared" ref="K91" si="138">IF(J91="","",LEFT(J91,FIND(" ",SUBSTITUTE(J91,":"," "))-1))</f>
        <v>2</v>
      </c>
      <c r="L91" s="6">
        <v>100</v>
      </c>
      <c r="M91" s="6" t="s">
        <v>2045</v>
      </c>
      <c r="N91" s="36" t="str">
        <f t="shared" ref="N91" si="139">IF(M91="","",LEFT(M91,FIND(" ",SUBSTITUTE(M91,":"," "))-1))</f>
        <v>12</v>
      </c>
      <c r="O91" s="36" t="s">
        <v>2093</v>
      </c>
      <c r="P91" s="6" t="str">
        <f t="shared" ref="P91" si="140">IF(O91="","",LEFT(O91,FIND(" ",SUBSTITUTE(O91,":"," "))-1))</f>
        <v>2</v>
      </c>
      <c r="Q91" s="7">
        <v>125</v>
      </c>
      <c r="R91" s="6" t="b">
        <v>0</v>
      </c>
      <c r="S91" s="6" t="s">
        <v>2034</v>
      </c>
      <c r="T91" s="36" t="str">
        <f t="shared" ref="T91" si="141">IF(S91="","",LEFT(S91,FIND(" ",SUBSTITUTE(S91,":"," "))-1))</f>
        <v>0</v>
      </c>
      <c r="U91" s="6">
        <v>0</v>
      </c>
      <c r="V91" s="6" t="s">
        <v>2286</v>
      </c>
      <c r="W91" s="32" t="str">
        <f t="shared" ref="W91" si="142">IF(V91="","",LEFT(V91,FIND(" ",SUBSTITUTE(V91,":"," "))-1))</f>
        <v>1</v>
      </c>
      <c r="X91" s="5" t="s">
        <v>2034</v>
      </c>
      <c r="Y91" s="32" t="str">
        <f t="shared" ref="Y91" si="143">IF(X91="","",LEFT(X91,FIND(" ",SUBSTITUTE(X91,":"," "))-1))</f>
        <v>0</v>
      </c>
      <c r="Z91" s="7">
        <v>0</v>
      </c>
      <c r="AA91" s="5" t="b">
        <v>1</v>
      </c>
      <c r="AB91" s="6" t="s">
        <v>2088</v>
      </c>
      <c r="AC91" s="36" t="str">
        <f t="shared" ref="AC91" si="144">IF(AB91="","",LEFT(AB91,FIND(" ",SUBSTITUTE(AB91,":"," "))-1))</f>
        <v>3</v>
      </c>
      <c r="AD91" s="6" t="s">
        <v>2078</v>
      </c>
      <c r="AE91" s="36" t="str">
        <f t="shared" ref="AE91" si="145">IF(AD91="","",LEFT(AD91,FIND(" ",SUBSTITUTE(AD91,":"," "))-1))</f>
        <v>2</v>
      </c>
      <c r="AF91" s="6" t="s">
        <v>2078</v>
      </c>
      <c r="AG91" s="36" t="str">
        <f t="shared" ref="AG91" si="146">IF(AF91="","",LEFT(AF91,FIND(" ",SUBSTITUTE(AF91,":"," "))-1))</f>
        <v>2</v>
      </c>
      <c r="AH91" s="6">
        <v>100</v>
      </c>
      <c r="AI91" s="6" t="s">
        <v>2063</v>
      </c>
      <c r="AJ91" s="36" t="str">
        <f t="shared" ref="AJ91" si="147">IF(AI91="","",LEFT(AI91,FIND(" ",SUBSTITUTE(AI91,":"," "))-1))</f>
        <v>30</v>
      </c>
      <c r="AK91" s="36" t="s">
        <v>2093</v>
      </c>
      <c r="AL91" s="6" t="str">
        <f t="shared" ref="AL91" si="148">IF(AK91="","",LEFT(AK91,FIND(" ",SUBSTITUTE(AK91,":"," "))-1))</f>
        <v>2</v>
      </c>
      <c r="AM91" s="7">
        <v>30</v>
      </c>
      <c r="AN91" s="6" t="b">
        <v>0</v>
      </c>
      <c r="AO91" s="6" t="s">
        <v>2034</v>
      </c>
      <c r="AP91" s="36" t="str">
        <f t="shared" ref="AP91" si="149">IF(AO91="","",LEFT(AO91,FIND(" ",SUBSTITUTE(AO91,":"," "))-1))</f>
        <v>0</v>
      </c>
      <c r="AQ91" s="6">
        <v>0</v>
      </c>
      <c r="AR91" s="6" t="s">
        <v>2034</v>
      </c>
      <c r="AS91" s="32" t="str">
        <f t="shared" ref="AS91" si="150">IF(AR91="","",LEFT(AR91,FIND(" ",SUBSTITUTE(AR91,":"," "))-1))</f>
        <v>0</v>
      </c>
      <c r="AT91" s="5" t="s">
        <v>2282</v>
      </c>
      <c r="AU91" s="32" t="str">
        <f t="shared" ref="AU91" si="151">IF(AT91="","",LEFT(AT91,FIND(" ",SUBSTITUTE(AT91,":"," "))-1))</f>
        <v>71</v>
      </c>
      <c r="AV91" s="7">
        <v>2</v>
      </c>
      <c r="AW91" s="7"/>
      <c r="AX91" s="5" t="b">
        <v>1</v>
      </c>
      <c r="AY91" s="6"/>
      <c r="AZ91" s="36" t="str">
        <f t="shared" si="122"/>
        <v/>
      </c>
      <c r="BA91" s="6"/>
      <c r="BB91" s="36" t="str">
        <f t="shared" si="78"/>
        <v/>
      </c>
      <c r="BC91" s="36"/>
      <c r="BD91" s="6"/>
      <c r="BE91" s="36" t="str">
        <f t="shared" si="79"/>
        <v/>
      </c>
      <c r="BF91" s="36"/>
      <c r="BG91" s="6"/>
      <c r="BH91" s="6"/>
      <c r="BI91" s="36" t="str">
        <f t="shared" si="80"/>
        <v/>
      </c>
      <c r="BJ91" s="36"/>
      <c r="BK91" s="6" t="str">
        <f t="shared" si="81"/>
        <v/>
      </c>
      <c r="BL91" s="7"/>
      <c r="BM91" s="6"/>
      <c r="BN91" s="6"/>
      <c r="BO91" s="36" t="str">
        <f t="shared" si="82"/>
        <v/>
      </c>
      <c r="BP91" s="6"/>
      <c r="BQ91" s="6"/>
      <c r="BR91" s="32" t="str">
        <f t="shared" si="83"/>
        <v/>
      </c>
      <c r="BS91" s="5"/>
      <c r="BT91" s="32" t="str">
        <f t="shared" si="84"/>
        <v/>
      </c>
      <c r="BU91" s="7"/>
      <c r="BV91" s="7"/>
      <c r="BW91" s="5"/>
      <c r="BX91" s="6"/>
      <c r="BY91" s="36" t="str">
        <f t="shared" si="123"/>
        <v/>
      </c>
      <c r="BZ91" s="6"/>
      <c r="CA91" s="36" t="str">
        <f t="shared" si="85"/>
        <v/>
      </c>
      <c r="CB91" s="6"/>
      <c r="CC91" s="36" t="str">
        <f t="shared" si="86"/>
        <v/>
      </c>
      <c r="CD91" s="6"/>
      <c r="CE91" s="6"/>
      <c r="CF91" s="36" t="str">
        <f t="shared" si="87"/>
        <v/>
      </c>
      <c r="CG91" s="36"/>
      <c r="CH91" s="6" t="str">
        <f t="shared" si="88"/>
        <v/>
      </c>
      <c r="CI91" s="7"/>
      <c r="CJ91" s="6"/>
      <c r="CK91" s="6"/>
      <c r="CL91" s="36" t="str">
        <f t="shared" si="89"/>
        <v/>
      </c>
      <c r="CM91" s="6"/>
      <c r="CN91" s="6"/>
      <c r="CO91" s="32" t="str">
        <f t="shared" si="90"/>
        <v/>
      </c>
      <c r="CP91" s="5"/>
      <c r="CQ91" s="32" t="str">
        <f t="shared" si="91"/>
        <v/>
      </c>
      <c r="CR91" s="7"/>
      <c r="CS91" s="5"/>
      <c r="CT91" s="6"/>
      <c r="CU91" s="36" t="str">
        <f t="shared" si="124"/>
        <v/>
      </c>
      <c r="CV91" s="6"/>
      <c r="CW91" s="36" t="str">
        <f t="shared" si="92"/>
        <v/>
      </c>
      <c r="CX91" s="6"/>
      <c r="CY91" s="36" t="str">
        <f t="shared" si="93"/>
        <v/>
      </c>
      <c r="CZ91" s="6"/>
      <c r="DA91" s="6"/>
      <c r="DB91" s="36" t="str">
        <f t="shared" si="94"/>
        <v/>
      </c>
      <c r="DC91" s="36"/>
      <c r="DD91" s="6" t="str">
        <f t="shared" si="95"/>
        <v/>
      </c>
      <c r="DE91" s="7"/>
      <c r="DF91" s="6"/>
      <c r="DG91" s="6"/>
      <c r="DH91" s="36" t="str">
        <f t="shared" si="96"/>
        <v/>
      </c>
      <c r="DI91" s="6"/>
      <c r="DJ91" s="6"/>
      <c r="DK91" s="32" t="str">
        <f t="shared" si="97"/>
        <v/>
      </c>
      <c r="DL91" s="5"/>
      <c r="DM91" s="32" t="str">
        <f t="shared" si="98"/>
        <v/>
      </c>
      <c r="DN91" s="7"/>
      <c r="DO91" s="5"/>
      <c r="DP91" s="6"/>
      <c r="DQ91" s="36" t="str">
        <f t="shared" si="125"/>
        <v/>
      </c>
      <c r="DR91" s="6"/>
      <c r="DS91" s="36" t="str">
        <f t="shared" si="99"/>
        <v/>
      </c>
      <c r="DT91" s="6"/>
      <c r="DU91" s="36" t="str">
        <f t="shared" si="100"/>
        <v/>
      </c>
      <c r="DV91" s="6"/>
      <c r="DW91" s="6"/>
      <c r="DX91" s="36" t="str">
        <f t="shared" si="101"/>
        <v/>
      </c>
      <c r="DY91" s="36"/>
      <c r="DZ91" s="6" t="str">
        <f t="shared" si="102"/>
        <v/>
      </c>
      <c r="EA91" s="7"/>
      <c r="EB91" s="6"/>
      <c r="EC91" s="6"/>
      <c r="ED91" s="36" t="str">
        <f t="shared" si="103"/>
        <v/>
      </c>
      <c r="EE91" s="6"/>
      <c r="EF91" s="6"/>
      <c r="EG91" s="32" t="str">
        <f t="shared" si="104"/>
        <v/>
      </c>
      <c r="EH91" s="5"/>
      <c r="EI91" s="32" t="str">
        <f t="shared" si="105"/>
        <v/>
      </c>
      <c r="EJ91" s="7"/>
      <c r="EK91" s="5"/>
      <c r="EL91" s="6"/>
      <c r="EM91" s="36" t="str">
        <f t="shared" si="126"/>
        <v/>
      </c>
      <c r="EN91" s="6"/>
      <c r="EO91" s="36" t="str">
        <f t="shared" si="106"/>
        <v/>
      </c>
      <c r="EP91" s="6"/>
      <c r="EQ91" s="36" t="str">
        <f t="shared" si="107"/>
        <v/>
      </c>
      <c r="ER91" s="6"/>
      <c r="ES91" s="6"/>
      <c r="ET91" s="36" t="str">
        <f t="shared" si="108"/>
        <v/>
      </c>
      <c r="EU91" s="36"/>
      <c r="EV91" s="6" t="str">
        <f t="shared" si="109"/>
        <v/>
      </c>
      <c r="EW91" s="7"/>
      <c r="EX91" s="6"/>
      <c r="EY91" s="6"/>
      <c r="EZ91" s="36" t="str">
        <f t="shared" si="110"/>
        <v/>
      </c>
      <c r="FA91" s="6"/>
      <c r="FB91" s="6"/>
      <c r="FC91" s="32" t="str">
        <f t="shared" si="111"/>
        <v/>
      </c>
      <c r="FD91" s="5"/>
      <c r="FE91" s="32" t="str">
        <f t="shared" si="112"/>
        <v/>
      </c>
      <c r="FF91" s="7"/>
      <c r="FG91" s="5"/>
      <c r="FH91" s="6"/>
      <c r="FI91" s="36" t="str">
        <f t="shared" si="127"/>
        <v/>
      </c>
      <c r="FJ91" s="6"/>
      <c r="FK91" s="36" t="str">
        <f t="shared" si="113"/>
        <v/>
      </c>
      <c r="FL91" s="6"/>
      <c r="FM91" s="36" t="str">
        <f t="shared" si="114"/>
        <v/>
      </c>
      <c r="FN91" s="6"/>
      <c r="FO91" s="6"/>
      <c r="FP91" s="36" t="str">
        <f t="shared" si="115"/>
        <v/>
      </c>
      <c r="FQ91" s="36"/>
      <c r="FR91" s="6" t="str">
        <f t="shared" si="116"/>
        <v/>
      </c>
      <c r="FS91" s="7"/>
      <c r="FT91" s="6"/>
      <c r="FU91" s="6"/>
      <c r="FV91" s="36" t="str">
        <f t="shared" si="117"/>
        <v/>
      </c>
      <c r="FW91" s="6"/>
      <c r="FX91" s="6"/>
      <c r="FY91" s="32" t="str">
        <f t="shared" si="118"/>
        <v/>
      </c>
      <c r="FZ91" s="5"/>
      <c r="GA91" s="32" t="str">
        <f t="shared" si="119"/>
        <v/>
      </c>
      <c r="GB91" s="7"/>
      <c r="GC91" s="5"/>
      <c r="GD91" s="6"/>
      <c r="GE91" s="36"/>
      <c r="GF91" s="6"/>
      <c r="GG91" s="36"/>
      <c r="GH91" s="6"/>
      <c r="GI91" s="6"/>
      <c r="GJ91" s="36"/>
      <c r="GK91" s="36"/>
      <c r="GL91" s="6"/>
      <c r="GM91" s="7"/>
      <c r="GN91" s="6"/>
      <c r="GO91" s="6"/>
      <c r="GP91" s="36"/>
      <c r="GQ91" s="6"/>
      <c r="GR91" s="6"/>
      <c r="GS91" s="32"/>
      <c r="GT91" s="5"/>
      <c r="GU91" s="32"/>
      <c r="GV91" s="7"/>
      <c r="GW91" s="5"/>
      <c r="GX91" s="5"/>
      <c r="GY91" s="7"/>
      <c r="GZ91" s="7"/>
      <c r="HA91" s="6"/>
      <c r="HB91" s="7"/>
      <c r="HC91" s="7"/>
      <c r="HD91" s="7"/>
      <c r="HE91" s="6"/>
      <c r="HF91" s="6"/>
      <c r="HG91" s="6"/>
      <c r="HH91" s="7"/>
      <c r="HI91" s="7"/>
      <c r="HJ91" s="7"/>
      <c r="HK91" s="5"/>
      <c r="HL91" s="2"/>
      <c r="HM91" s="2"/>
      <c r="HN91" s="2"/>
      <c r="HO91" s="2"/>
      <c r="HP91" s="2"/>
      <c r="HQ91" s="2"/>
      <c r="HR91" s="2"/>
      <c r="HS91" s="2"/>
      <c r="HT91" s="2"/>
      <c r="HU91" s="2"/>
      <c r="HV91" s="2"/>
      <c r="HW91" s="2"/>
      <c r="HX91" s="2"/>
    </row>
    <row r="92" spans="1:240" ht="18.75" customHeight="1">
      <c r="B92" s="7">
        <v>380001</v>
      </c>
      <c r="C92" s="7" t="s">
        <v>439</v>
      </c>
      <c r="D92" s="10" t="s">
        <v>1993</v>
      </c>
      <c r="E92" s="7">
        <v>2</v>
      </c>
      <c r="F92" s="6" t="s">
        <v>2086</v>
      </c>
      <c r="G92" s="36" t="str">
        <f t="shared" si="120"/>
        <v>1</v>
      </c>
      <c r="H92" s="6" t="s">
        <v>2078</v>
      </c>
      <c r="I92" s="36" t="str">
        <f t="shared" si="64"/>
        <v>2</v>
      </c>
      <c r="J92" s="6" t="s">
        <v>2078</v>
      </c>
      <c r="K92" s="36" t="str">
        <f t="shared" si="65"/>
        <v>2</v>
      </c>
      <c r="L92" s="6">
        <v>100</v>
      </c>
      <c r="M92" s="6" t="s">
        <v>2037</v>
      </c>
      <c r="N92" s="36" t="str">
        <f t="shared" si="66"/>
        <v>3</v>
      </c>
      <c r="O92" s="36" t="s">
        <v>2093</v>
      </c>
      <c r="P92" s="6" t="str">
        <f t="shared" si="67"/>
        <v>2</v>
      </c>
      <c r="Q92" s="7">
        <v>76</v>
      </c>
      <c r="R92" s="6" t="b">
        <v>0</v>
      </c>
      <c r="S92" s="6" t="s">
        <v>2034</v>
      </c>
      <c r="T92" s="36" t="str">
        <f t="shared" si="68"/>
        <v>0</v>
      </c>
      <c r="U92" s="6">
        <v>0</v>
      </c>
      <c r="V92" s="6" t="s">
        <v>2286</v>
      </c>
      <c r="W92" s="32" t="str">
        <f t="shared" si="69"/>
        <v>1</v>
      </c>
      <c r="X92" s="5" t="s">
        <v>2034</v>
      </c>
      <c r="Y92" s="32" t="str">
        <f t="shared" si="70"/>
        <v>0</v>
      </c>
      <c r="Z92" s="7">
        <v>0</v>
      </c>
      <c r="AA92" s="5" t="b">
        <v>1</v>
      </c>
      <c r="AB92" s="6"/>
      <c r="AC92" s="36" t="str">
        <f t="shared" si="121"/>
        <v/>
      </c>
      <c r="AD92" s="6"/>
      <c r="AE92" s="36" t="str">
        <f t="shared" si="71"/>
        <v/>
      </c>
      <c r="AF92" s="6"/>
      <c r="AG92" s="36" t="str">
        <f t="shared" si="72"/>
        <v/>
      </c>
      <c r="AH92" s="6"/>
      <c r="AI92" s="6"/>
      <c r="AJ92" s="36" t="str">
        <f t="shared" si="73"/>
        <v/>
      </c>
      <c r="AK92" s="36"/>
      <c r="AL92" s="6" t="str">
        <f t="shared" si="74"/>
        <v/>
      </c>
      <c r="AM92" s="7"/>
      <c r="AN92" s="6"/>
      <c r="AO92" s="6"/>
      <c r="AP92" s="36" t="str">
        <f t="shared" si="75"/>
        <v/>
      </c>
      <c r="AQ92" s="6"/>
      <c r="AR92" s="6"/>
      <c r="AS92" s="32" t="str">
        <f t="shared" si="76"/>
        <v/>
      </c>
      <c r="AT92" s="5"/>
      <c r="AU92" s="32" t="str">
        <f t="shared" si="77"/>
        <v/>
      </c>
      <c r="AV92" s="7"/>
      <c r="AW92" s="7"/>
      <c r="AX92" s="5"/>
      <c r="AY92" s="6"/>
      <c r="AZ92" s="36" t="str">
        <f t="shared" si="122"/>
        <v/>
      </c>
      <c r="BA92" s="6"/>
      <c r="BB92" s="36" t="str">
        <f t="shared" si="78"/>
        <v/>
      </c>
      <c r="BC92" s="36"/>
      <c r="BD92" s="6"/>
      <c r="BE92" s="36" t="str">
        <f t="shared" si="79"/>
        <v/>
      </c>
      <c r="BF92" s="36"/>
      <c r="BG92" s="6"/>
      <c r="BH92" s="6"/>
      <c r="BI92" s="36" t="str">
        <f t="shared" si="80"/>
        <v/>
      </c>
      <c r="BJ92" s="36"/>
      <c r="BK92" s="6" t="str">
        <f t="shared" si="81"/>
        <v/>
      </c>
      <c r="BL92" s="7"/>
      <c r="BM92" s="6"/>
      <c r="BN92" s="6"/>
      <c r="BO92" s="36" t="str">
        <f t="shared" si="82"/>
        <v/>
      </c>
      <c r="BP92" s="6"/>
      <c r="BQ92" s="6"/>
      <c r="BR92" s="32" t="str">
        <f t="shared" si="83"/>
        <v/>
      </c>
      <c r="BS92" s="5"/>
      <c r="BT92" s="32" t="str">
        <f t="shared" si="84"/>
        <v/>
      </c>
      <c r="BU92" s="7"/>
      <c r="BV92" s="7"/>
      <c r="BW92" s="5"/>
      <c r="BX92" s="6"/>
      <c r="BY92" s="36" t="str">
        <f t="shared" si="123"/>
        <v/>
      </c>
      <c r="BZ92" s="6"/>
      <c r="CA92" s="36" t="str">
        <f t="shared" si="85"/>
        <v/>
      </c>
      <c r="CB92" s="6"/>
      <c r="CC92" s="36" t="str">
        <f t="shared" si="86"/>
        <v/>
      </c>
      <c r="CD92" s="6"/>
      <c r="CE92" s="6"/>
      <c r="CF92" s="36" t="str">
        <f t="shared" si="87"/>
        <v/>
      </c>
      <c r="CG92" s="36"/>
      <c r="CH92" s="6" t="str">
        <f t="shared" si="88"/>
        <v/>
      </c>
      <c r="CI92" s="7"/>
      <c r="CJ92" s="6"/>
      <c r="CK92" s="6"/>
      <c r="CL92" s="36" t="str">
        <f t="shared" si="89"/>
        <v/>
      </c>
      <c r="CM92" s="6"/>
      <c r="CN92" s="6"/>
      <c r="CO92" s="32" t="str">
        <f t="shared" si="90"/>
        <v/>
      </c>
      <c r="CP92" s="5"/>
      <c r="CQ92" s="32" t="str">
        <f t="shared" si="91"/>
        <v/>
      </c>
      <c r="CR92" s="7"/>
      <c r="CS92" s="5"/>
      <c r="CT92" s="6"/>
      <c r="CU92" s="36" t="str">
        <f t="shared" si="124"/>
        <v/>
      </c>
      <c r="CV92" s="6"/>
      <c r="CW92" s="36" t="str">
        <f t="shared" si="92"/>
        <v/>
      </c>
      <c r="CX92" s="6"/>
      <c r="CY92" s="36" t="str">
        <f t="shared" si="93"/>
        <v/>
      </c>
      <c r="CZ92" s="6"/>
      <c r="DA92" s="6"/>
      <c r="DB92" s="36" t="str">
        <f t="shared" si="94"/>
        <v/>
      </c>
      <c r="DC92" s="36"/>
      <c r="DD92" s="6" t="str">
        <f t="shared" si="95"/>
        <v/>
      </c>
      <c r="DE92" s="7"/>
      <c r="DF92" s="6"/>
      <c r="DG92" s="6"/>
      <c r="DH92" s="36" t="str">
        <f t="shared" si="96"/>
        <v/>
      </c>
      <c r="DI92" s="6"/>
      <c r="DJ92" s="6"/>
      <c r="DK92" s="32" t="str">
        <f t="shared" si="97"/>
        <v/>
      </c>
      <c r="DL92" s="5"/>
      <c r="DM92" s="32" t="str">
        <f t="shared" si="98"/>
        <v/>
      </c>
      <c r="DN92" s="7"/>
      <c r="DO92" s="5"/>
      <c r="DP92" s="6"/>
      <c r="DQ92" s="36" t="str">
        <f t="shared" si="125"/>
        <v/>
      </c>
      <c r="DR92" s="6"/>
      <c r="DS92" s="36" t="str">
        <f t="shared" si="99"/>
        <v/>
      </c>
      <c r="DT92" s="6"/>
      <c r="DU92" s="36" t="str">
        <f t="shared" si="100"/>
        <v/>
      </c>
      <c r="DV92" s="6"/>
      <c r="DW92" s="6"/>
      <c r="DX92" s="36" t="str">
        <f t="shared" si="101"/>
        <v/>
      </c>
      <c r="DY92" s="36"/>
      <c r="DZ92" s="6" t="str">
        <f t="shared" si="102"/>
        <v/>
      </c>
      <c r="EA92" s="7"/>
      <c r="EB92" s="6"/>
      <c r="EC92" s="6"/>
      <c r="ED92" s="36" t="str">
        <f t="shared" si="103"/>
        <v/>
      </c>
      <c r="EE92" s="6"/>
      <c r="EF92" s="6"/>
      <c r="EG92" s="32" t="str">
        <f t="shared" si="104"/>
        <v/>
      </c>
      <c r="EH92" s="5"/>
      <c r="EI92" s="32" t="str">
        <f t="shared" si="105"/>
        <v/>
      </c>
      <c r="EJ92" s="7"/>
      <c r="EK92" s="5"/>
      <c r="EL92" s="6"/>
      <c r="EM92" s="36" t="str">
        <f t="shared" si="126"/>
        <v/>
      </c>
      <c r="EN92" s="6"/>
      <c r="EO92" s="36" t="str">
        <f t="shared" si="106"/>
        <v/>
      </c>
      <c r="EP92" s="6"/>
      <c r="EQ92" s="36" t="str">
        <f t="shared" si="107"/>
        <v/>
      </c>
      <c r="ER92" s="6"/>
      <c r="ES92" s="6"/>
      <c r="ET92" s="36" t="str">
        <f t="shared" si="108"/>
        <v/>
      </c>
      <c r="EU92" s="36"/>
      <c r="EV92" s="6" t="str">
        <f t="shared" si="109"/>
        <v/>
      </c>
      <c r="EW92" s="7"/>
      <c r="EX92" s="6"/>
      <c r="EY92" s="6"/>
      <c r="EZ92" s="36" t="str">
        <f t="shared" si="110"/>
        <v/>
      </c>
      <c r="FA92" s="6"/>
      <c r="FB92" s="6"/>
      <c r="FC92" s="32" t="str">
        <f t="shared" si="111"/>
        <v/>
      </c>
      <c r="FD92" s="5"/>
      <c r="FE92" s="32" t="str">
        <f t="shared" si="112"/>
        <v/>
      </c>
      <c r="FF92" s="7"/>
      <c r="FG92" s="5"/>
      <c r="FH92" s="6"/>
      <c r="FI92" s="36" t="str">
        <f t="shared" si="127"/>
        <v/>
      </c>
      <c r="FJ92" s="6"/>
      <c r="FK92" s="36" t="str">
        <f t="shared" si="113"/>
        <v/>
      </c>
      <c r="FL92" s="6"/>
      <c r="FM92" s="36" t="str">
        <f t="shared" si="114"/>
        <v/>
      </c>
      <c r="FN92" s="6"/>
      <c r="FO92" s="6"/>
      <c r="FP92" s="36" t="str">
        <f t="shared" si="115"/>
        <v/>
      </c>
      <c r="FQ92" s="36"/>
      <c r="FR92" s="6" t="str">
        <f t="shared" si="116"/>
        <v/>
      </c>
      <c r="FS92" s="7"/>
      <c r="FT92" s="6"/>
      <c r="FU92" s="6"/>
      <c r="FV92" s="36" t="str">
        <f t="shared" si="117"/>
        <v/>
      </c>
      <c r="FW92" s="6"/>
      <c r="FX92" s="6"/>
      <c r="FY92" s="32" t="str">
        <f t="shared" si="118"/>
        <v/>
      </c>
      <c r="FZ92" s="5"/>
      <c r="GA92" s="32" t="str">
        <f t="shared" si="119"/>
        <v/>
      </c>
      <c r="GB92" s="7"/>
      <c r="GC92" s="5"/>
      <c r="GD92" s="6"/>
      <c r="GE92" s="36"/>
      <c r="GF92" s="6"/>
      <c r="GG92" s="36"/>
      <c r="GH92" s="6"/>
      <c r="GI92" s="6"/>
      <c r="GJ92" s="36"/>
      <c r="GK92" s="36"/>
      <c r="GL92" s="6"/>
      <c r="GM92" s="7"/>
      <c r="GN92" s="6"/>
      <c r="GO92" s="6"/>
      <c r="GP92" s="36"/>
      <c r="GQ92" s="6"/>
      <c r="GR92" s="6"/>
      <c r="GS92" s="32"/>
      <c r="GT92" s="5"/>
      <c r="GU92" s="32"/>
      <c r="GV92" s="7"/>
      <c r="GW92" s="5"/>
      <c r="GX92" s="5"/>
      <c r="GY92" s="7"/>
      <c r="GZ92" s="7"/>
      <c r="HA92" s="6"/>
      <c r="HB92" s="7"/>
      <c r="HC92" s="7"/>
      <c r="HD92" s="7"/>
      <c r="HE92" s="6"/>
      <c r="HF92" s="6"/>
      <c r="HG92" s="6"/>
      <c r="HH92" s="7"/>
      <c r="HI92" s="7"/>
      <c r="HJ92" s="7"/>
      <c r="HK92" s="5"/>
      <c r="HL92" s="2"/>
      <c r="HM92" s="2"/>
      <c r="HN92" s="2"/>
      <c r="HO92" s="2"/>
      <c r="HP92" s="2"/>
      <c r="HQ92" s="2"/>
      <c r="HR92" s="2"/>
      <c r="HS92" s="2"/>
      <c r="HT92" s="2"/>
      <c r="HU92" s="2"/>
      <c r="HV92" s="2"/>
      <c r="HW92" s="2"/>
      <c r="HX92" s="2"/>
    </row>
    <row r="93" spans="1:240" ht="18.75" customHeight="1">
      <c r="B93" s="7">
        <v>380002</v>
      </c>
      <c r="C93" s="7" t="s">
        <v>1360</v>
      </c>
      <c r="D93" s="10" t="s">
        <v>1887</v>
      </c>
      <c r="E93" s="7">
        <v>2</v>
      </c>
      <c r="F93" s="6" t="s">
        <v>2086</v>
      </c>
      <c r="G93" s="36" t="str">
        <f t="shared" si="120"/>
        <v>1</v>
      </c>
      <c r="H93" s="6" t="s">
        <v>2078</v>
      </c>
      <c r="I93" s="36" t="str">
        <f t="shared" si="64"/>
        <v>2</v>
      </c>
      <c r="J93" s="6" t="s">
        <v>2078</v>
      </c>
      <c r="K93" s="36" t="str">
        <f t="shared" si="65"/>
        <v>2</v>
      </c>
      <c r="L93" s="6">
        <v>100</v>
      </c>
      <c r="M93" s="6" t="s">
        <v>2037</v>
      </c>
      <c r="N93" s="36" t="str">
        <f t="shared" si="66"/>
        <v>3</v>
      </c>
      <c r="O93" s="36" t="s">
        <v>2093</v>
      </c>
      <c r="P93" s="6" t="str">
        <f t="shared" si="67"/>
        <v>2</v>
      </c>
      <c r="Q93" s="7">
        <v>96</v>
      </c>
      <c r="R93" s="6" t="b">
        <v>0</v>
      </c>
      <c r="S93" s="6" t="s">
        <v>2034</v>
      </c>
      <c r="T93" s="36" t="str">
        <f t="shared" si="68"/>
        <v>0</v>
      </c>
      <c r="U93" s="6">
        <v>0</v>
      </c>
      <c r="V93" s="6" t="s">
        <v>2286</v>
      </c>
      <c r="W93" s="32" t="str">
        <f t="shared" si="69"/>
        <v>1</v>
      </c>
      <c r="X93" s="5" t="s">
        <v>2034</v>
      </c>
      <c r="Y93" s="32" t="str">
        <f t="shared" si="70"/>
        <v>0</v>
      </c>
      <c r="Z93" s="7">
        <v>0</v>
      </c>
      <c r="AA93" s="5" t="b">
        <v>1</v>
      </c>
      <c r="AB93" s="6" t="s">
        <v>2088</v>
      </c>
      <c r="AC93" s="36" t="str">
        <f t="shared" si="121"/>
        <v>3</v>
      </c>
      <c r="AD93" s="6" t="s">
        <v>2078</v>
      </c>
      <c r="AE93" s="36" t="str">
        <f t="shared" si="71"/>
        <v>2</v>
      </c>
      <c r="AF93" s="6" t="s">
        <v>2078</v>
      </c>
      <c r="AG93" s="36" t="str">
        <f t="shared" si="72"/>
        <v>2</v>
      </c>
      <c r="AH93" s="6">
        <v>75</v>
      </c>
      <c r="AI93" s="6" t="s">
        <v>2063</v>
      </c>
      <c r="AJ93" s="36" t="str">
        <f t="shared" si="73"/>
        <v>30</v>
      </c>
      <c r="AK93" s="36" t="s">
        <v>2034</v>
      </c>
      <c r="AL93" s="6" t="str">
        <f t="shared" si="74"/>
        <v>0</v>
      </c>
      <c r="AM93" s="7">
        <v>0</v>
      </c>
      <c r="AN93" s="6" t="b">
        <v>0</v>
      </c>
      <c r="AO93" s="6" t="s">
        <v>2034</v>
      </c>
      <c r="AP93" s="36" t="str">
        <f t="shared" si="75"/>
        <v>0</v>
      </c>
      <c r="AQ93" s="6">
        <v>0</v>
      </c>
      <c r="AR93" s="6" t="s">
        <v>2034</v>
      </c>
      <c r="AS93" s="32" t="str">
        <f t="shared" si="76"/>
        <v>0</v>
      </c>
      <c r="AT93" s="5" t="s">
        <v>2307</v>
      </c>
      <c r="AU93" s="32" t="str">
        <f t="shared" si="77"/>
        <v>37</v>
      </c>
      <c r="AV93" s="7">
        <v>3</v>
      </c>
      <c r="AW93" s="7"/>
      <c r="AX93" s="5" t="b">
        <v>1</v>
      </c>
      <c r="AY93" s="6"/>
      <c r="AZ93" s="36" t="str">
        <f t="shared" si="122"/>
        <v/>
      </c>
      <c r="BA93" s="6"/>
      <c r="BB93" s="36" t="str">
        <f t="shared" si="78"/>
        <v/>
      </c>
      <c r="BC93" s="36"/>
      <c r="BD93" s="6"/>
      <c r="BE93" s="36" t="str">
        <f t="shared" si="79"/>
        <v/>
      </c>
      <c r="BF93" s="36"/>
      <c r="BG93" s="6"/>
      <c r="BH93" s="6"/>
      <c r="BI93" s="36" t="str">
        <f t="shared" si="80"/>
        <v/>
      </c>
      <c r="BJ93" s="36"/>
      <c r="BK93" s="6" t="str">
        <f t="shared" si="81"/>
        <v/>
      </c>
      <c r="BL93" s="7"/>
      <c r="BM93" s="6"/>
      <c r="BN93" s="6"/>
      <c r="BO93" s="36" t="str">
        <f t="shared" si="82"/>
        <v/>
      </c>
      <c r="BP93" s="6"/>
      <c r="BQ93" s="6"/>
      <c r="BR93" s="32" t="str">
        <f t="shared" si="83"/>
        <v/>
      </c>
      <c r="BS93" s="5"/>
      <c r="BT93" s="32" t="str">
        <f t="shared" si="84"/>
        <v/>
      </c>
      <c r="BU93" s="7"/>
      <c r="BV93" s="7"/>
      <c r="BW93" s="5"/>
      <c r="BX93" s="6"/>
      <c r="BY93" s="36" t="str">
        <f t="shared" si="123"/>
        <v/>
      </c>
      <c r="BZ93" s="6"/>
      <c r="CA93" s="36" t="str">
        <f t="shared" si="85"/>
        <v/>
      </c>
      <c r="CB93" s="6"/>
      <c r="CC93" s="36" t="str">
        <f t="shared" si="86"/>
        <v/>
      </c>
      <c r="CD93" s="6"/>
      <c r="CE93" s="6"/>
      <c r="CF93" s="36" t="str">
        <f t="shared" si="87"/>
        <v/>
      </c>
      <c r="CG93" s="36"/>
      <c r="CH93" s="6" t="str">
        <f t="shared" si="88"/>
        <v/>
      </c>
      <c r="CI93" s="7"/>
      <c r="CJ93" s="6"/>
      <c r="CK93" s="6"/>
      <c r="CL93" s="36" t="str">
        <f t="shared" si="89"/>
        <v/>
      </c>
      <c r="CM93" s="6"/>
      <c r="CN93" s="6"/>
      <c r="CO93" s="32" t="str">
        <f t="shared" si="90"/>
        <v/>
      </c>
      <c r="CP93" s="5"/>
      <c r="CQ93" s="32" t="str">
        <f t="shared" si="91"/>
        <v/>
      </c>
      <c r="CR93" s="7"/>
      <c r="CS93" s="5"/>
      <c r="CT93" s="6"/>
      <c r="CU93" s="36" t="str">
        <f t="shared" si="124"/>
        <v/>
      </c>
      <c r="CV93" s="6"/>
      <c r="CW93" s="36" t="str">
        <f t="shared" si="92"/>
        <v/>
      </c>
      <c r="CX93" s="6"/>
      <c r="CY93" s="36" t="str">
        <f t="shared" si="93"/>
        <v/>
      </c>
      <c r="CZ93" s="6"/>
      <c r="DA93" s="6"/>
      <c r="DB93" s="36" t="str">
        <f t="shared" si="94"/>
        <v/>
      </c>
      <c r="DC93" s="36"/>
      <c r="DD93" s="6" t="str">
        <f t="shared" si="95"/>
        <v/>
      </c>
      <c r="DE93" s="7"/>
      <c r="DF93" s="6"/>
      <c r="DG93" s="6"/>
      <c r="DH93" s="36" t="str">
        <f t="shared" si="96"/>
        <v/>
      </c>
      <c r="DI93" s="6"/>
      <c r="DJ93" s="6"/>
      <c r="DK93" s="32" t="str">
        <f t="shared" si="97"/>
        <v/>
      </c>
      <c r="DL93" s="5"/>
      <c r="DM93" s="32" t="str">
        <f t="shared" si="98"/>
        <v/>
      </c>
      <c r="DN93" s="7"/>
      <c r="DO93" s="5"/>
      <c r="DP93" s="6"/>
      <c r="DQ93" s="36" t="str">
        <f t="shared" si="125"/>
        <v/>
      </c>
      <c r="DR93" s="6"/>
      <c r="DS93" s="36" t="str">
        <f t="shared" si="99"/>
        <v/>
      </c>
      <c r="DT93" s="6"/>
      <c r="DU93" s="36" t="str">
        <f t="shared" si="100"/>
        <v/>
      </c>
      <c r="DV93" s="6"/>
      <c r="DW93" s="6"/>
      <c r="DX93" s="36" t="str">
        <f t="shared" si="101"/>
        <v/>
      </c>
      <c r="DY93" s="36"/>
      <c r="DZ93" s="6" t="str">
        <f t="shared" si="102"/>
        <v/>
      </c>
      <c r="EA93" s="7"/>
      <c r="EB93" s="6"/>
      <c r="EC93" s="6"/>
      <c r="ED93" s="36" t="str">
        <f t="shared" si="103"/>
        <v/>
      </c>
      <c r="EE93" s="6"/>
      <c r="EF93" s="6"/>
      <c r="EG93" s="32" t="str">
        <f t="shared" si="104"/>
        <v/>
      </c>
      <c r="EH93" s="5"/>
      <c r="EI93" s="32" t="str">
        <f t="shared" si="105"/>
        <v/>
      </c>
      <c r="EJ93" s="7"/>
      <c r="EK93" s="5"/>
      <c r="EL93" s="6"/>
      <c r="EM93" s="36" t="str">
        <f t="shared" si="126"/>
        <v/>
      </c>
      <c r="EN93" s="6"/>
      <c r="EO93" s="36" t="str">
        <f t="shared" si="106"/>
        <v/>
      </c>
      <c r="EP93" s="6"/>
      <c r="EQ93" s="36" t="str">
        <f t="shared" si="107"/>
        <v/>
      </c>
      <c r="ER93" s="6"/>
      <c r="ES93" s="6"/>
      <c r="ET93" s="36" t="str">
        <f t="shared" si="108"/>
        <v/>
      </c>
      <c r="EU93" s="36"/>
      <c r="EV93" s="6" t="str">
        <f t="shared" si="109"/>
        <v/>
      </c>
      <c r="EW93" s="7"/>
      <c r="EX93" s="6"/>
      <c r="EY93" s="6"/>
      <c r="EZ93" s="36" t="str">
        <f t="shared" si="110"/>
        <v/>
      </c>
      <c r="FA93" s="6"/>
      <c r="FB93" s="6"/>
      <c r="FC93" s="32" t="str">
        <f t="shared" si="111"/>
        <v/>
      </c>
      <c r="FD93" s="5"/>
      <c r="FE93" s="32" t="str">
        <f t="shared" si="112"/>
        <v/>
      </c>
      <c r="FF93" s="7"/>
      <c r="FG93" s="5"/>
      <c r="FH93" s="6"/>
      <c r="FI93" s="36" t="str">
        <f t="shared" si="127"/>
        <v/>
      </c>
      <c r="FJ93" s="6"/>
      <c r="FK93" s="36" t="str">
        <f t="shared" si="113"/>
        <v/>
      </c>
      <c r="FL93" s="6"/>
      <c r="FM93" s="36" t="str">
        <f t="shared" si="114"/>
        <v/>
      </c>
      <c r="FN93" s="6"/>
      <c r="FO93" s="6"/>
      <c r="FP93" s="36" t="str">
        <f t="shared" si="115"/>
        <v/>
      </c>
      <c r="FQ93" s="36"/>
      <c r="FR93" s="6" t="str">
        <f t="shared" si="116"/>
        <v/>
      </c>
      <c r="FS93" s="7"/>
      <c r="FT93" s="6"/>
      <c r="FU93" s="6"/>
      <c r="FV93" s="36" t="str">
        <f t="shared" si="117"/>
        <v/>
      </c>
      <c r="FW93" s="6"/>
      <c r="FX93" s="6"/>
      <c r="FY93" s="32" t="str">
        <f t="shared" si="118"/>
        <v/>
      </c>
      <c r="FZ93" s="5"/>
      <c r="GA93" s="32" t="str">
        <f t="shared" si="119"/>
        <v/>
      </c>
      <c r="GB93" s="7"/>
      <c r="GC93" s="5"/>
      <c r="GD93" s="6"/>
      <c r="GE93" s="36"/>
      <c r="GF93" s="6"/>
      <c r="GG93" s="36"/>
      <c r="GH93" s="6"/>
      <c r="GI93" s="6"/>
      <c r="GJ93" s="36"/>
      <c r="GK93" s="36"/>
      <c r="GL93" s="6"/>
      <c r="GM93" s="7"/>
      <c r="GN93" s="6"/>
      <c r="GO93" s="6"/>
      <c r="GP93" s="36"/>
      <c r="GQ93" s="6"/>
      <c r="GR93" s="6"/>
      <c r="GS93" s="32"/>
      <c r="GT93" s="5"/>
      <c r="GU93" s="32"/>
      <c r="GV93" s="7"/>
      <c r="GW93" s="5"/>
      <c r="GX93" s="5"/>
      <c r="GY93" s="7"/>
      <c r="GZ93" s="7"/>
      <c r="HA93" s="6"/>
      <c r="HB93" s="7"/>
      <c r="HC93" s="7"/>
      <c r="HD93" s="7"/>
      <c r="HE93" s="6"/>
      <c r="HF93" s="6"/>
      <c r="HG93" s="6"/>
      <c r="HH93" s="7"/>
      <c r="HI93" s="7"/>
      <c r="HJ93" s="7"/>
      <c r="HK93" s="5"/>
      <c r="HL93" s="2"/>
      <c r="HM93" s="2"/>
      <c r="HN93" s="2"/>
      <c r="HO93" s="2"/>
      <c r="HP93" s="2"/>
      <c r="HQ93" s="2"/>
      <c r="HR93" s="2"/>
      <c r="HS93" s="2"/>
      <c r="HT93" s="2"/>
      <c r="HU93" s="2"/>
      <c r="HV93" s="2"/>
      <c r="HW93" s="2"/>
      <c r="HX93" s="2"/>
    </row>
    <row r="94" spans="1:240" ht="18.75" customHeight="1">
      <c r="B94" s="7">
        <v>380003</v>
      </c>
      <c r="C94" s="7" t="s">
        <v>1400</v>
      </c>
      <c r="D94" s="10" t="s">
        <v>2167</v>
      </c>
      <c r="E94" s="7">
        <v>2</v>
      </c>
      <c r="F94" s="6" t="s">
        <v>2086</v>
      </c>
      <c r="G94" s="36" t="str">
        <f t="shared" ref="G94" si="152">IF(F94="","",LEFT(F94,FIND(" ",SUBSTITUTE(F94,":"," "))-1))</f>
        <v>1</v>
      </c>
      <c r="H94" s="6" t="s">
        <v>2078</v>
      </c>
      <c r="I94" s="36" t="str">
        <f t="shared" ref="I94" si="153">IF(H94="","",LEFT(H94,FIND(" ",SUBSTITUTE(H94,":"," "))-1))</f>
        <v>2</v>
      </c>
      <c r="J94" s="6" t="s">
        <v>2078</v>
      </c>
      <c r="K94" s="36" t="str">
        <f t="shared" ref="K94" si="154">IF(J94="","",LEFT(J94,FIND(" ",SUBSTITUTE(J94,":"," "))-1))</f>
        <v>2</v>
      </c>
      <c r="L94" s="6">
        <v>100</v>
      </c>
      <c r="M94" s="6" t="s">
        <v>2037</v>
      </c>
      <c r="N94" s="36" t="str">
        <f t="shared" ref="N94" si="155">IF(M94="","",LEFT(M94,FIND(" ",SUBSTITUTE(M94,":"," "))-1))</f>
        <v>3</v>
      </c>
      <c r="O94" s="36" t="s">
        <v>2093</v>
      </c>
      <c r="P94" s="6" t="str">
        <f t="shared" ref="P94" si="156">IF(O94="","",LEFT(O94,FIND(" ",SUBSTITUTE(O94,":"," "))-1))</f>
        <v>2</v>
      </c>
      <c r="Q94" s="7">
        <v>136</v>
      </c>
      <c r="R94" s="6" t="b">
        <v>0</v>
      </c>
      <c r="S94" s="6" t="s">
        <v>2034</v>
      </c>
      <c r="T94" s="36" t="str">
        <f t="shared" ref="T94" si="157">IF(S94="","",LEFT(S94,FIND(" ",SUBSTITUTE(S94,":"," "))-1))</f>
        <v>0</v>
      </c>
      <c r="U94" s="6">
        <v>0</v>
      </c>
      <c r="V94" s="6" t="s">
        <v>2286</v>
      </c>
      <c r="W94" s="32" t="str">
        <f t="shared" ref="W94" si="158">IF(V94="","",LEFT(V94,FIND(" ",SUBSTITUTE(V94,":"," "))-1))</f>
        <v>1</v>
      </c>
      <c r="X94" s="5" t="s">
        <v>2034</v>
      </c>
      <c r="Y94" s="32" t="str">
        <f t="shared" ref="Y94" si="159">IF(X94="","",LEFT(X94,FIND(" ",SUBSTITUTE(X94,":"," "))-1))</f>
        <v>0</v>
      </c>
      <c r="Z94" s="7">
        <v>0</v>
      </c>
      <c r="AA94" s="5" t="b">
        <v>1</v>
      </c>
      <c r="AB94" s="6" t="s">
        <v>2088</v>
      </c>
      <c r="AC94" s="36" t="str">
        <f t="shared" ref="AC94" si="160">IF(AB94="","",LEFT(AB94,FIND(" ",SUBSTITUTE(AB94,":"," "))-1))</f>
        <v>3</v>
      </c>
      <c r="AD94" s="6" t="s">
        <v>2078</v>
      </c>
      <c r="AE94" s="36" t="str">
        <f t="shared" ref="AE94" si="161">IF(AD94="","",LEFT(AD94,FIND(" ",SUBSTITUTE(AD94,":"," "))-1))</f>
        <v>2</v>
      </c>
      <c r="AF94" s="6" t="s">
        <v>2078</v>
      </c>
      <c r="AG94" s="36" t="str">
        <f t="shared" ref="AG94" si="162">IF(AF94="","",LEFT(AF94,FIND(" ",SUBSTITUTE(AF94,":"," "))-1))</f>
        <v>2</v>
      </c>
      <c r="AH94" s="6">
        <v>75</v>
      </c>
      <c r="AI94" s="6" t="s">
        <v>2063</v>
      </c>
      <c r="AJ94" s="36" t="str">
        <f t="shared" ref="AJ94" si="163">IF(AI94="","",LEFT(AI94,FIND(" ",SUBSTITUTE(AI94,":"," "))-1))</f>
        <v>30</v>
      </c>
      <c r="AK94" s="36" t="s">
        <v>2034</v>
      </c>
      <c r="AL94" s="6" t="str">
        <f t="shared" ref="AL94" si="164">IF(AK94="","",LEFT(AK94,FIND(" ",SUBSTITUTE(AK94,":"," "))-1))</f>
        <v>0</v>
      </c>
      <c r="AM94" s="7">
        <v>0</v>
      </c>
      <c r="AN94" s="6" t="b">
        <v>0</v>
      </c>
      <c r="AO94" s="6" t="s">
        <v>2034</v>
      </c>
      <c r="AP94" s="36" t="str">
        <f t="shared" ref="AP94" si="165">IF(AO94="","",LEFT(AO94,FIND(" ",SUBSTITUTE(AO94,":"," "))-1))</f>
        <v>0</v>
      </c>
      <c r="AQ94" s="6">
        <v>0</v>
      </c>
      <c r="AR94" s="6" t="s">
        <v>2034</v>
      </c>
      <c r="AS94" s="32" t="str">
        <f t="shared" ref="AS94" si="166">IF(AR94="","",LEFT(AR94,FIND(" ",SUBSTITUTE(AR94,":"," "))-1))</f>
        <v>0</v>
      </c>
      <c r="AT94" s="5" t="s">
        <v>2307</v>
      </c>
      <c r="AU94" s="32" t="str">
        <f t="shared" ref="AU94" si="167">IF(AT94="","",LEFT(AT94,FIND(" ",SUBSTITUTE(AT94,":"," "))-1))</f>
        <v>37</v>
      </c>
      <c r="AV94" s="7">
        <v>3</v>
      </c>
      <c r="AW94" s="7"/>
      <c r="AX94" s="5" t="b">
        <v>1</v>
      </c>
      <c r="AY94" s="6"/>
      <c r="AZ94" s="36" t="str">
        <f t="shared" si="122"/>
        <v/>
      </c>
      <c r="BA94" s="6"/>
      <c r="BB94" s="36" t="str">
        <f t="shared" si="78"/>
        <v/>
      </c>
      <c r="BC94" s="36"/>
      <c r="BD94" s="6"/>
      <c r="BE94" s="36" t="str">
        <f t="shared" si="79"/>
        <v/>
      </c>
      <c r="BF94" s="36"/>
      <c r="BG94" s="6"/>
      <c r="BH94" s="6"/>
      <c r="BI94" s="36" t="str">
        <f t="shared" si="80"/>
        <v/>
      </c>
      <c r="BJ94" s="36"/>
      <c r="BK94" s="6" t="str">
        <f t="shared" si="81"/>
        <v/>
      </c>
      <c r="BL94" s="7"/>
      <c r="BM94" s="6"/>
      <c r="BN94" s="6"/>
      <c r="BO94" s="36" t="str">
        <f t="shared" si="82"/>
        <v/>
      </c>
      <c r="BP94" s="6"/>
      <c r="BQ94" s="6"/>
      <c r="BR94" s="32" t="str">
        <f t="shared" si="83"/>
        <v/>
      </c>
      <c r="BS94" s="5"/>
      <c r="BT94" s="32" t="str">
        <f t="shared" si="84"/>
        <v/>
      </c>
      <c r="BU94" s="7"/>
      <c r="BV94" s="7"/>
      <c r="BW94" s="5"/>
      <c r="BX94" s="6"/>
      <c r="BY94" s="36" t="str">
        <f t="shared" si="123"/>
        <v/>
      </c>
      <c r="BZ94" s="6"/>
      <c r="CA94" s="36" t="str">
        <f t="shared" si="85"/>
        <v/>
      </c>
      <c r="CB94" s="6"/>
      <c r="CC94" s="36" t="str">
        <f t="shared" si="86"/>
        <v/>
      </c>
      <c r="CD94" s="6"/>
      <c r="CE94" s="6"/>
      <c r="CF94" s="36" t="str">
        <f t="shared" si="87"/>
        <v/>
      </c>
      <c r="CG94" s="36"/>
      <c r="CH94" s="6" t="str">
        <f t="shared" si="88"/>
        <v/>
      </c>
      <c r="CI94" s="7"/>
      <c r="CJ94" s="6"/>
      <c r="CK94" s="6"/>
      <c r="CL94" s="36" t="str">
        <f t="shared" si="89"/>
        <v/>
      </c>
      <c r="CM94" s="6"/>
      <c r="CN94" s="6"/>
      <c r="CO94" s="32" t="str">
        <f t="shared" si="90"/>
        <v/>
      </c>
      <c r="CP94" s="5"/>
      <c r="CQ94" s="32" t="str">
        <f t="shared" si="91"/>
        <v/>
      </c>
      <c r="CR94" s="7"/>
      <c r="CS94" s="5"/>
      <c r="CT94" s="6"/>
      <c r="CU94" s="36" t="str">
        <f t="shared" si="124"/>
        <v/>
      </c>
      <c r="CV94" s="6"/>
      <c r="CW94" s="36" t="str">
        <f t="shared" si="92"/>
        <v/>
      </c>
      <c r="CX94" s="6"/>
      <c r="CY94" s="36" t="str">
        <f t="shared" si="93"/>
        <v/>
      </c>
      <c r="CZ94" s="6"/>
      <c r="DA94" s="6"/>
      <c r="DB94" s="36" t="str">
        <f t="shared" si="94"/>
        <v/>
      </c>
      <c r="DC94" s="36"/>
      <c r="DD94" s="6" t="str">
        <f t="shared" si="95"/>
        <v/>
      </c>
      <c r="DE94" s="7"/>
      <c r="DF94" s="6"/>
      <c r="DG94" s="6"/>
      <c r="DH94" s="36" t="str">
        <f t="shared" si="96"/>
        <v/>
      </c>
      <c r="DI94" s="6"/>
      <c r="DJ94" s="6"/>
      <c r="DK94" s="32" t="str">
        <f t="shared" si="97"/>
        <v/>
      </c>
      <c r="DL94" s="5"/>
      <c r="DM94" s="32" t="str">
        <f t="shared" si="98"/>
        <v/>
      </c>
      <c r="DN94" s="7"/>
      <c r="DO94" s="5"/>
      <c r="DP94" s="6"/>
      <c r="DQ94" s="36" t="str">
        <f t="shared" si="125"/>
        <v/>
      </c>
      <c r="DR94" s="6"/>
      <c r="DS94" s="36" t="str">
        <f t="shared" si="99"/>
        <v/>
      </c>
      <c r="DT94" s="6"/>
      <c r="DU94" s="36" t="str">
        <f t="shared" si="100"/>
        <v/>
      </c>
      <c r="DV94" s="6"/>
      <c r="DW94" s="6"/>
      <c r="DX94" s="36" t="str">
        <f t="shared" si="101"/>
        <v/>
      </c>
      <c r="DY94" s="36"/>
      <c r="DZ94" s="6" t="str">
        <f t="shared" si="102"/>
        <v/>
      </c>
      <c r="EA94" s="7"/>
      <c r="EB94" s="6"/>
      <c r="EC94" s="6"/>
      <c r="ED94" s="36" t="str">
        <f t="shared" si="103"/>
        <v/>
      </c>
      <c r="EE94" s="6"/>
      <c r="EF94" s="6"/>
      <c r="EG94" s="32" t="str">
        <f t="shared" si="104"/>
        <v/>
      </c>
      <c r="EH94" s="5"/>
      <c r="EI94" s="32" t="str">
        <f t="shared" si="105"/>
        <v/>
      </c>
      <c r="EJ94" s="7"/>
      <c r="EK94" s="5"/>
      <c r="EL94" s="6"/>
      <c r="EM94" s="36" t="str">
        <f t="shared" si="126"/>
        <v/>
      </c>
      <c r="EN94" s="6"/>
      <c r="EO94" s="36" t="str">
        <f t="shared" si="106"/>
        <v/>
      </c>
      <c r="EP94" s="6"/>
      <c r="EQ94" s="36" t="str">
        <f t="shared" si="107"/>
        <v/>
      </c>
      <c r="ER94" s="6"/>
      <c r="ES94" s="6"/>
      <c r="ET94" s="36" t="str">
        <f t="shared" si="108"/>
        <v/>
      </c>
      <c r="EU94" s="36"/>
      <c r="EV94" s="6" t="str">
        <f t="shared" si="109"/>
        <v/>
      </c>
      <c r="EW94" s="7"/>
      <c r="EX94" s="6"/>
      <c r="EY94" s="6"/>
      <c r="EZ94" s="36" t="str">
        <f t="shared" si="110"/>
        <v/>
      </c>
      <c r="FA94" s="6"/>
      <c r="FB94" s="6"/>
      <c r="FC94" s="32" t="str">
        <f t="shared" si="111"/>
        <v/>
      </c>
      <c r="FD94" s="5"/>
      <c r="FE94" s="32" t="str">
        <f t="shared" si="112"/>
        <v/>
      </c>
      <c r="FF94" s="7"/>
      <c r="FG94" s="5"/>
      <c r="FH94" s="6"/>
      <c r="FI94" s="36" t="str">
        <f t="shared" si="127"/>
        <v/>
      </c>
      <c r="FJ94" s="6"/>
      <c r="FK94" s="36" t="str">
        <f t="shared" si="113"/>
        <v/>
      </c>
      <c r="FL94" s="6"/>
      <c r="FM94" s="36" t="str">
        <f t="shared" si="114"/>
        <v/>
      </c>
      <c r="FN94" s="6"/>
      <c r="FO94" s="6"/>
      <c r="FP94" s="36" t="str">
        <f t="shared" si="115"/>
        <v/>
      </c>
      <c r="FQ94" s="36"/>
      <c r="FR94" s="6" t="str">
        <f t="shared" si="116"/>
        <v/>
      </c>
      <c r="FS94" s="7"/>
      <c r="FT94" s="6"/>
      <c r="FU94" s="6"/>
      <c r="FV94" s="36" t="str">
        <f t="shared" si="117"/>
        <v/>
      </c>
      <c r="FW94" s="6"/>
      <c r="FX94" s="6"/>
      <c r="FY94" s="32" t="str">
        <f t="shared" si="118"/>
        <v/>
      </c>
      <c r="FZ94" s="5"/>
      <c r="GA94" s="32" t="str">
        <f t="shared" si="119"/>
        <v/>
      </c>
      <c r="GB94" s="7"/>
      <c r="GC94" s="5"/>
      <c r="GD94" s="6"/>
      <c r="GE94" s="36"/>
      <c r="GF94" s="6"/>
      <c r="GG94" s="36"/>
      <c r="GH94" s="6"/>
      <c r="GI94" s="6"/>
      <c r="GJ94" s="36"/>
      <c r="GK94" s="36"/>
      <c r="GL94" s="6"/>
      <c r="GM94" s="7"/>
      <c r="GN94" s="6"/>
      <c r="GO94" s="6"/>
      <c r="GP94" s="36"/>
      <c r="GQ94" s="6"/>
      <c r="GR94" s="6"/>
      <c r="GS94" s="32"/>
      <c r="GT94" s="5"/>
      <c r="GU94" s="32"/>
      <c r="GV94" s="7"/>
      <c r="GW94" s="5"/>
      <c r="GX94" s="5"/>
      <c r="GY94" s="7"/>
      <c r="GZ94" s="7"/>
      <c r="HA94" s="6"/>
      <c r="HB94" s="7"/>
      <c r="HC94" s="7"/>
      <c r="HD94" s="7"/>
      <c r="HE94" s="6"/>
      <c r="HF94" s="6"/>
      <c r="HG94" s="6"/>
      <c r="HH94" s="7"/>
      <c r="HI94" s="7"/>
      <c r="HJ94" s="7"/>
      <c r="HK94" s="5"/>
      <c r="HL94" s="2"/>
      <c r="HM94" s="2"/>
      <c r="HN94" s="2"/>
      <c r="HO94" s="2"/>
      <c r="HP94" s="2"/>
      <c r="HQ94" s="2"/>
      <c r="HR94" s="2"/>
      <c r="HS94" s="2"/>
      <c r="HT94" s="2"/>
      <c r="HU94" s="2"/>
      <c r="HV94" s="2"/>
      <c r="HW94" s="2"/>
      <c r="HX94" s="2"/>
    </row>
    <row r="95" spans="1:240" ht="18.75" customHeight="1">
      <c r="B95" s="5">
        <v>390001</v>
      </c>
      <c r="C95" s="7" t="s">
        <v>440</v>
      </c>
      <c r="D95" s="10" t="s">
        <v>1995</v>
      </c>
      <c r="E95" s="7">
        <v>2</v>
      </c>
      <c r="F95" s="6" t="s">
        <v>2086</v>
      </c>
      <c r="G95" s="36" t="str">
        <f t="shared" si="120"/>
        <v>1</v>
      </c>
      <c r="H95" s="6" t="s">
        <v>2078</v>
      </c>
      <c r="I95" s="36" t="str">
        <f t="shared" si="64"/>
        <v>2</v>
      </c>
      <c r="J95" s="6" t="s">
        <v>2078</v>
      </c>
      <c r="K95" s="36" t="str">
        <f t="shared" si="65"/>
        <v>2</v>
      </c>
      <c r="L95" s="6">
        <v>100</v>
      </c>
      <c r="M95" s="6" t="s">
        <v>2052</v>
      </c>
      <c r="N95" s="36" t="str">
        <f t="shared" si="66"/>
        <v>19</v>
      </c>
      <c r="O95" s="36" t="s">
        <v>2093</v>
      </c>
      <c r="P95" s="6" t="str">
        <f t="shared" si="67"/>
        <v>2</v>
      </c>
      <c r="Q95" s="7">
        <v>95</v>
      </c>
      <c r="R95" s="6" t="b">
        <v>0</v>
      </c>
      <c r="S95" s="6" t="s">
        <v>2034</v>
      </c>
      <c r="T95" s="36" t="str">
        <f t="shared" si="68"/>
        <v>0</v>
      </c>
      <c r="U95" s="6">
        <v>0</v>
      </c>
      <c r="V95" s="6" t="s">
        <v>2286</v>
      </c>
      <c r="W95" s="32" t="str">
        <f t="shared" si="69"/>
        <v>1</v>
      </c>
      <c r="X95" s="5" t="s">
        <v>2034</v>
      </c>
      <c r="Y95" s="32" t="str">
        <f t="shared" si="70"/>
        <v>0</v>
      </c>
      <c r="Z95" s="7">
        <v>0</v>
      </c>
      <c r="AA95" s="5" t="b">
        <v>1</v>
      </c>
      <c r="AB95" s="6"/>
      <c r="AC95" s="36" t="str">
        <f t="shared" si="121"/>
        <v/>
      </c>
      <c r="AD95" s="6"/>
      <c r="AE95" s="36" t="str">
        <f t="shared" si="71"/>
        <v/>
      </c>
      <c r="AF95" s="6"/>
      <c r="AG95" s="36" t="str">
        <f t="shared" si="72"/>
        <v/>
      </c>
      <c r="AH95" s="6"/>
      <c r="AI95" s="6"/>
      <c r="AJ95" s="36" t="str">
        <f t="shared" si="73"/>
        <v/>
      </c>
      <c r="AK95" s="36"/>
      <c r="AL95" s="6" t="str">
        <f t="shared" si="74"/>
        <v/>
      </c>
      <c r="AM95" s="7"/>
      <c r="AN95" s="6"/>
      <c r="AO95" s="6"/>
      <c r="AP95" s="36" t="str">
        <f t="shared" si="75"/>
        <v/>
      </c>
      <c r="AQ95" s="6"/>
      <c r="AR95" s="6"/>
      <c r="AS95" s="32" t="str">
        <f t="shared" si="76"/>
        <v/>
      </c>
      <c r="AT95" s="5"/>
      <c r="AU95" s="32" t="str">
        <f t="shared" si="77"/>
        <v/>
      </c>
      <c r="AV95" s="7"/>
      <c r="AW95" s="7"/>
      <c r="AX95" s="5"/>
      <c r="AY95" s="6"/>
      <c r="AZ95" s="36" t="str">
        <f t="shared" si="122"/>
        <v/>
      </c>
      <c r="BA95" s="6"/>
      <c r="BB95" s="36" t="str">
        <f t="shared" si="78"/>
        <v/>
      </c>
      <c r="BC95" s="36"/>
      <c r="BD95" s="6"/>
      <c r="BE95" s="36" t="str">
        <f t="shared" si="79"/>
        <v/>
      </c>
      <c r="BF95" s="36"/>
      <c r="BG95" s="6"/>
      <c r="BH95" s="6"/>
      <c r="BI95" s="36" t="str">
        <f t="shared" si="80"/>
        <v/>
      </c>
      <c r="BJ95" s="36"/>
      <c r="BK95" s="6" t="str">
        <f t="shared" si="81"/>
        <v/>
      </c>
      <c r="BL95" s="7"/>
      <c r="BM95" s="6"/>
      <c r="BN95" s="6"/>
      <c r="BO95" s="36" t="str">
        <f t="shared" si="82"/>
        <v/>
      </c>
      <c r="BP95" s="6"/>
      <c r="BQ95" s="6"/>
      <c r="BR95" s="32" t="str">
        <f t="shared" si="83"/>
        <v/>
      </c>
      <c r="BS95" s="5"/>
      <c r="BT95" s="32" t="str">
        <f t="shared" si="84"/>
        <v/>
      </c>
      <c r="BU95" s="7"/>
      <c r="BV95" s="7"/>
      <c r="BW95" s="5"/>
      <c r="BX95" s="6"/>
      <c r="BY95" s="36" t="str">
        <f t="shared" si="123"/>
        <v/>
      </c>
      <c r="BZ95" s="6"/>
      <c r="CA95" s="36" t="str">
        <f t="shared" si="85"/>
        <v/>
      </c>
      <c r="CB95" s="6"/>
      <c r="CC95" s="36" t="str">
        <f t="shared" si="86"/>
        <v/>
      </c>
      <c r="CD95" s="6"/>
      <c r="CE95" s="6"/>
      <c r="CF95" s="36" t="str">
        <f t="shared" si="87"/>
        <v/>
      </c>
      <c r="CG95" s="36"/>
      <c r="CH95" s="6" t="str">
        <f t="shared" si="88"/>
        <v/>
      </c>
      <c r="CI95" s="7"/>
      <c r="CJ95" s="6"/>
      <c r="CK95" s="6"/>
      <c r="CL95" s="36" t="str">
        <f t="shared" si="89"/>
        <v/>
      </c>
      <c r="CM95" s="6"/>
      <c r="CN95" s="6"/>
      <c r="CO95" s="32" t="str">
        <f t="shared" si="90"/>
        <v/>
      </c>
      <c r="CP95" s="5"/>
      <c r="CQ95" s="32" t="str">
        <f t="shared" si="91"/>
        <v/>
      </c>
      <c r="CR95" s="7"/>
      <c r="CS95" s="5"/>
      <c r="CT95" s="6"/>
      <c r="CU95" s="36" t="str">
        <f t="shared" si="124"/>
        <v/>
      </c>
      <c r="CV95" s="6"/>
      <c r="CW95" s="36" t="str">
        <f t="shared" si="92"/>
        <v/>
      </c>
      <c r="CX95" s="6"/>
      <c r="CY95" s="36" t="str">
        <f t="shared" si="93"/>
        <v/>
      </c>
      <c r="CZ95" s="6"/>
      <c r="DA95" s="6"/>
      <c r="DB95" s="36" t="str">
        <f t="shared" si="94"/>
        <v/>
      </c>
      <c r="DC95" s="36"/>
      <c r="DD95" s="6" t="str">
        <f t="shared" si="95"/>
        <v/>
      </c>
      <c r="DE95" s="7"/>
      <c r="DF95" s="6"/>
      <c r="DG95" s="6"/>
      <c r="DH95" s="36" t="str">
        <f t="shared" si="96"/>
        <v/>
      </c>
      <c r="DI95" s="6"/>
      <c r="DJ95" s="6"/>
      <c r="DK95" s="32" t="str">
        <f t="shared" si="97"/>
        <v/>
      </c>
      <c r="DL95" s="5"/>
      <c r="DM95" s="32" t="str">
        <f t="shared" si="98"/>
        <v/>
      </c>
      <c r="DN95" s="7"/>
      <c r="DO95" s="5"/>
      <c r="DP95" s="6"/>
      <c r="DQ95" s="36" t="str">
        <f t="shared" si="125"/>
        <v/>
      </c>
      <c r="DR95" s="6"/>
      <c r="DS95" s="36" t="str">
        <f t="shared" si="99"/>
        <v/>
      </c>
      <c r="DT95" s="6"/>
      <c r="DU95" s="36" t="str">
        <f t="shared" si="100"/>
        <v/>
      </c>
      <c r="DV95" s="6"/>
      <c r="DW95" s="6"/>
      <c r="DX95" s="36" t="str">
        <f t="shared" si="101"/>
        <v/>
      </c>
      <c r="DY95" s="36"/>
      <c r="DZ95" s="6" t="str">
        <f t="shared" si="102"/>
        <v/>
      </c>
      <c r="EA95" s="7"/>
      <c r="EB95" s="6"/>
      <c r="EC95" s="6"/>
      <c r="ED95" s="36" t="str">
        <f t="shared" si="103"/>
        <v/>
      </c>
      <c r="EE95" s="6"/>
      <c r="EF95" s="6"/>
      <c r="EG95" s="32" t="str">
        <f t="shared" si="104"/>
        <v/>
      </c>
      <c r="EH95" s="5"/>
      <c r="EI95" s="32" t="str">
        <f t="shared" si="105"/>
        <v/>
      </c>
      <c r="EJ95" s="7"/>
      <c r="EK95" s="5"/>
      <c r="EL95" s="6"/>
      <c r="EM95" s="36" t="str">
        <f t="shared" si="126"/>
        <v/>
      </c>
      <c r="EN95" s="6"/>
      <c r="EO95" s="36" t="str">
        <f t="shared" si="106"/>
        <v/>
      </c>
      <c r="EP95" s="6"/>
      <c r="EQ95" s="36" t="str">
        <f t="shared" si="107"/>
        <v/>
      </c>
      <c r="ER95" s="6"/>
      <c r="ES95" s="6"/>
      <c r="ET95" s="36" t="str">
        <f t="shared" si="108"/>
        <v/>
      </c>
      <c r="EU95" s="36"/>
      <c r="EV95" s="6" t="str">
        <f t="shared" si="109"/>
        <v/>
      </c>
      <c r="EW95" s="7"/>
      <c r="EX95" s="6"/>
      <c r="EY95" s="6"/>
      <c r="EZ95" s="36" t="str">
        <f t="shared" si="110"/>
        <v/>
      </c>
      <c r="FA95" s="6"/>
      <c r="FB95" s="6"/>
      <c r="FC95" s="32" t="str">
        <f t="shared" si="111"/>
        <v/>
      </c>
      <c r="FD95" s="5"/>
      <c r="FE95" s="32" t="str">
        <f t="shared" si="112"/>
        <v/>
      </c>
      <c r="FF95" s="7"/>
      <c r="FG95" s="5"/>
      <c r="FH95" s="6"/>
      <c r="FI95" s="36" t="str">
        <f t="shared" si="127"/>
        <v/>
      </c>
      <c r="FJ95" s="6"/>
      <c r="FK95" s="36" t="str">
        <f t="shared" si="113"/>
        <v/>
      </c>
      <c r="FL95" s="6"/>
      <c r="FM95" s="36" t="str">
        <f t="shared" si="114"/>
        <v/>
      </c>
      <c r="FN95" s="6"/>
      <c r="FO95" s="6"/>
      <c r="FP95" s="36" t="str">
        <f t="shared" si="115"/>
        <v/>
      </c>
      <c r="FQ95" s="36"/>
      <c r="FR95" s="6" t="str">
        <f t="shared" si="116"/>
        <v/>
      </c>
      <c r="FS95" s="7"/>
      <c r="FT95" s="6"/>
      <c r="FU95" s="6"/>
      <c r="FV95" s="36" t="str">
        <f t="shared" si="117"/>
        <v/>
      </c>
      <c r="FW95" s="6"/>
      <c r="FX95" s="6"/>
      <c r="FY95" s="32" t="str">
        <f t="shared" si="118"/>
        <v/>
      </c>
      <c r="FZ95" s="5"/>
      <c r="GA95" s="32" t="str">
        <f t="shared" si="119"/>
        <v/>
      </c>
      <c r="GB95" s="7"/>
      <c r="GC95" s="5"/>
      <c r="GD95" s="6"/>
      <c r="GE95" s="36"/>
      <c r="GF95" s="6"/>
      <c r="GG95" s="36"/>
      <c r="GH95" s="6"/>
      <c r="GI95" s="6"/>
      <c r="GJ95" s="36"/>
      <c r="GK95" s="36"/>
      <c r="GL95" s="6"/>
      <c r="GM95" s="7"/>
      <c r="GN95" s="6"/>
      <c r="GO95" s="6"/>
      <c r="GP95" s="36"/>
      <c r="GQ95" s="6"/>
      <c r="GR95" s="6"/>
      <c r="GS95" s="32"/>
      <c r="GT95" s="5"/>
      <c r="GU95" s="32"/>
      <c r="GV95" s="7"/>
      <c r="GW95" s="5"/>
      <c r="GX95" s="5"/>
      <c r="GY95" s="7"/>
      <c r="GZ95" s="7"/>
      <c r="HA95" s="6"/>
      <c r="HB95" s="7"/>
      <c r="HC95" s="7"/>
      <c r="HD95" s="7"/>
      <c r="HE95" s="6"/>
      <c r="HF95" s="6"/>
      <c r="HG95" s="6"/>
      <c r="HH95" s="7"/>
      <c r="HI95" s="7"/>
      <c r="HJ95" s="7"/>
      <c r="HK95" s="5"/>
      <c r="HL95" s="2"/>
      <c r="HM95" s="2"/>
      <c r="HN95" s="2"/>
      <c r="HO95" s="2"/>
      <c r="HP95" s="2"/>
      <c r="HQ95" s="2"/>
      <c r="HR95" s="2"/>
      <c r="HS95" s="2"/>
      <c r="HT95" s="2"/>
      <c r="HU95" s="2"/>
      <c r="HV95" s="2"/>
      <c r="HW95" s="2"/>
      <c r="HX95" s="2"/>
    </row>
    <row r="96" spans="1:240" ht="18.75" customHeight="1">
      <c r="B96" s="5">
        <v>390002</v>
      </c>
      <c r="C96" s="7" t="s">
        <v>1361</v>
      </c>
      <c r="D96" s="10" t="s">
        <v>1994</v>
      </c>
      <c r="E96" s="7">
        <v>2</v>
      </c>
      <c r="F96" s="6" t="s">
        <v>2086</v>
      </c>
      <c r="G96" s="36" t="str">
        <f t="shared" si="120"/>
        <v>1</v>
      </c>
      <c r="H96" s="6" t="s">
        <v>2078</v>
      </c>
      <c r="I96" s="36" t="str">
        <f t="shared" si="64"/>
        <v>2</v>
      </c>
      <c r="J96" s="6" t="s">
        <v>2078</v>
      </c>
      <c r="K96" s="36" t="str">
        <f t="shared" si="65"/>
        <v>2</v>
      </c>
      <c r="L96" s="6">
        <v>100</v>
      </c>
      <c r="M96" s="6" t="s">
        <v>2052</v>
      </c>
      <c r="N96" s="36" t="str">
        <f t="shared" si="66"/>
        <v>19</v>
      </c>
      <c r="O96" s="36" t="s">
        <v>2093</v>
      </c>
      <c r="P96" s="6" t="str">
        <f t="shared" si="67"/>
        <v>2</v>
      </c>
      <c r="Q96" s="7">
        <v>115</v>
      </c>
      <c r="R96" s="6" t="b">
        <v>0</v>
      </c>
      <c r="S96" s="6" t="s">
        <v>2034</v>
      </c>
      <c r="T96" s="36" t="str">
        <f t="shared" si="68"/>
        <v>0</v>
      </c>
      <c r="U96" s="6">
        <v>0</v>
      </c>
      <c r="V96" s="6" t="s">
        <v>2286</v>
      </c>
      <c r="W96" s="32" t="str">
        <f t="shared" si="69"/>
        <v>1</v>
      </c>
      <c r="X96" s="5" t="s">
        <v>2034</v>
      </c>
      <c r="Y96" s="32" t="str">
        <f t="shared" si="70"/>
        <v>0</v>
      </c>
      <c r="Z96" s="7">
        <v>0</v>
      </c>
      <c r="AA96" s="5" t="b">
        <v>1</v>
      </c>
      <c r="AB96" s="6" t="s">
        <v>2088</v>
      </c>
      <c r="AC96" s="36" t="str">
        <f t="shared" si="121"/>
        <v>3</v>
      </c>
      <c r="AD96" s="6" t="s">
        <v>2078</v>
      </c>
      <c r="AE96" s="36" t="str">
        <f t="shared" si="71"/>
        <v>2</v>
      </c>
      <c r="AF96" s="6" t="s">
        <v>2078</v>
      </c>
      <c r="AG96" s="36" t="str">
        <f t="shared" si="72"/>
        <v>2</v>
      </c>
      <c r="AH96" s="6">
        <v>20</v>
      </c>
      <c r="AI96" s="6" t="s">
        <v>2063</v>
      </c>
      <c r="AJ96" s="36" t="str">
        <f t="shared" si="73"/>
        <v>30</v>
      </c>
      <c r="AK96" s="36" t="s">
        <v>2034</v>
      </c>
      <c r="AL96" s="6" t="str">
        <f t="shared" si="74"/>
        <v>0</v>
      </c>
      <c r="AM96" s="7">
        <v>0</v>
      </c>
      <c r="AN96" s="6" t="b">
        <v>0</v>
      </c>
      <c r="AO96" s="6" t="s">
        <v>2034</v>
      </c>
      <c r="AP96" s="36" t="str">
        <f t="shared" si="75"/>
        <v>0</v>
      </c>
      <c r="AQ96" s="6">
        <v>0</v>
      </c>
      <c r="AR96" s="6" t="s">
        <v>2034</v>
      </c>
      <c r="AS96" s="32" t="str">
        <f t="shared" si="76"/>
        <v>0</v>
      </c>
      <c r="AT96" s="5" t="s">
        <v>2288</v>
      </c>
      <c r="AU96" s="32" t="str">
        <f t="shared" si="77"/>
        <v>31</v>
      </c>
      <c r="AV96" s="7">
        <v>2</v>
      </c>
      <c r="AW96" s="7"/>
      <c r="AX96" s="5" t="b">
        <v>1</v>
      </c>
      <c r="AY96" s="6"/>
      <c r="AZ96" s="36" t="str">
        <f t="shared" si="122"/>
        <v/>
      </c>
      <c r="BA96" s="6"/>
      <c r="BB96" s="36" t="str">
        <f t="shared" si="78"/>
        <v/>
      </c>
      <c r="BC96" s="36"/>
      <c r="BD96" s="6"/>
      <c r="BE96" s="36" t="str">
        <f t="shared" si="79"/>
        <v/>
      </c>
      <c r="BF96" s="36"/>
      <c r="BG96" s="6"/>
      <c r="BH96" s="6"/>
      <c r="BI96" s="36" t="str">
        <f t="shared" si="80"/>
        <v/>
      </c>
      <c r="BJ96" s="36"/>
      <c r="BK96" s="6" t="str">
        <f t="shared" si="81"/>
        <v/>
      </c>
      <c r="BL96" s="7"/>
      <c r="BM96" s="6"/>
      <c r="BN96" s="6"/>
      <c r="BO96" s="36" t="str">
        <f t="shared" si="82"/>
        <v/>
      </c>
      <c r="BP96" s="6"/>
      <c r="BQ96" s="6"/>
      <c r="BR96" s="32" t="str">
        <f t="shared" si="83"/>
        <v/>
      </c>
      <c r="BS96" s="5"/>
      <c r="BT96" s="32" t="str">
        <f t="shared" si="84"/>
        <v/>
      </c>
      <c r="BU96" s="7"/>
      <c r="BV96" s="7"/>
      <c r="BW96" s="5"/>
      <c r="BX96" s="6"/>
      <c r="BY96" s="36" t="str">
        <f t="shared" si="123"/>
        <v/>
      </c>
      <c r="BZ96" s="6"/>
      <c r="CA96" s="36" t="str">
        <f t="shared" si="85"/>
        <v/>
      </c>
      <c r="CB96" s="6"/>
      <c r="CC96" s="36" t="str">
        <f t="shared" si="86"/>
        <v/>
      </c>
      <c r="CD96" s="6"/>
      <c r="CE96" s="6"/>
      <c r="CF96" s="36" t="str">
        <f t="shared" si="87"/>
        <v/>
      </c>
      <c r="CG96" s="36"/>
      <c r="CH96" s="6" t="str">
        <f t="shared" si="88"/>
        <v/>
      </c>
      <c r="CI96" s="7"/>
      <c r="CJ96" s="6"/>
      <c r="CK96" s="6"/>
      <c r="CL96" s="36" t="str">
        <f t="shared" si="89"/>
        <v/>
      </c>
      <c r="CM96" s="6"/>
      <c r="CN96" s="6"/>
      <c r="CO96" s="32" t="str">
        <f t="shared" si="90"/>
        <v/>
      </c>
      <c r="CP96" s="5"/>
      <c r="CQ96" s="32" t="str">
        <f t="shared" si="91"/>
        <v/>
      </c>
      <c r="CR96" s="7"/>
      <c r="CS96" s="5"/>
      <c r="CT96" s="6"/>
      <c r="CU96" s="36" t="str">
        <f t="shared" si="124"/>
        <v/>
      </c>
      <c r="CV96" s="6"/>
      <c r="CW96" s="36" t="str">
        <f t="shared" si="92"/>
        <v/>
      </c>
      <c r="CX96" s="6"/>
      <c r="CY96" s="36" t="str">
        <f t="shared" si="93"/>
        <v/>
      </c>
      <c r="CZ96" s="6"/>
      <c r="DA96" s="6"/>
      <c r="DB96" s="36" t="str">
        <f t="shared" si="94"/>
        <v/>
      </c>
      <c r="DC96" s="36"/>
      <c r="DD96" s="6" t="str">
        <f t="shared" si="95"/>
        <v/>
      </c>
      <c r="DE96" s="7"/>
      <c r="DF96" s="6"/>
      <c r="DG96" s="6"/>
      <c r="DH96" s="36" t="str">
        <f t="shared" si="96"/>
        <v/>
      </c>
      <c r="DI96" s="6"/>
      <c r="DJ96" s="6"/>
      <c r="DK96" s="32" t="str">
        <f t="shared" si="97"/>
        <v/>
      </c>
      <c r="DL96" s="5"/>
      <c r="DM96" s="32" t="str">
        <f t="shared" si="98"/>
        <v/>
      </c>
      <c r="DN96" s="7"/>
      <c r="DO96" s="5"/>
      <c r="DP96" s="6"/>
      <c r="DQ96" s="36" t="str">
        <f t="shared" si="125"/>
        <v/>
      </c>
      <c r="DR96" s="6"/>
      <c r="DS96" s="36" t="str">
        <f t="shared" si="99"/>
        <v/>
      </c>
      <c r="DT96" s="6"/>
      <c r="DU96" s="36" t="str">
        <f t="shared" si="100"/>
        <v/>
      </c>
      <c r="DV96" s="6"/>
      <c r="DW96" s="6"/>
      <c r="DX96" s="36" t="str">
        <f t="shared" si="101"/>
        <v/>
      </c>
      <c r="DY96" s="36"/>
      <c r="DZ96" s="6" t="str">
        <f t="shared" si="102"/>
        <v/>
      </c>
      <c r="EA96" s="7"/>
      <c r="EB96" s="6"/>
      <c r="EC96" s="6"/>
      <c r="ED96" s="36" t="str">
        <f t="shared" si="103"/>
        <v/>
      </c>
      <c r="EE96" s="6"/>
      <c r="EF96" s="6"/>
      <c r="EG96" s="32" t="str">
        <f t="shared" si="104"/>
        <v/>
      </c>
      <c r="EH96" s="5"/>
      <c r="EI96" s="32" t="str">
        <f t="shared" si="105"/>
        <v/>
      </c>
      <c r="EJ96" s="7"/>
      <c r="EK96" s="5"/>
      <c r="EL96" s="6"/>
      <c r="EM96" s="36" t="str">
        <f t="shared" si="126"/>
        <v/>
      </c>
      <c r="EN96" s="6"/>
      <c r="EO96" s="36" t="str">
        <f t="shared" si="106"/>
        <v/>
      </c>
      <c r="EP96" s="6"/>
      <c r="EQ96" s="36" t="str">
        <f t="shared" si="107"/>
        <v/>
      </c>
      <c r="ER96" s="6"/>
      <c r="ES96" s="6"/>
      <c r="ET96" s="36" t="str">
        <f t="shared" si="108"/>
        <v/>
      </c>
      <c r="EU96" s="36"/>
      <c r="EV96" s="6" t="str">
        <f t="shared" si="109"/>
        <v/>
      </c>
      <c r="EW96" s="7"/>
      <c r="EX96" s="6"/>
      <c r="EY96" s="6"/>
      <c r="EZ96" s="36" t="str">
        <f t="shared" si="110"/>
        <v/>
      </c>
      <c r="FA96" s="6"/>
      <c r="FB96" s="6"/>
      <c r="FC96" s="32" t="str">
        <f t="shared" si="111"/>
        <v/>
      </c>
      <c r="FD96" s="5"/>
      <c r="FE96" s="32" t="str">
        <f t="shared" si="112"/>
        <v/>
      </c>
      <c r="FF96" s="7"/>
      <c r="FG96" s="5"/>
      <c r="FH96" s="6"/>
      <c r="FI96" s="36" t="str">
        <f t="shared" si="127"/>
        <v/>
      </c>
      <c r="FJ96" s="6"/>
      <c r="FK96" s="36" t="str">
        <f t="shared" si="113"/>
        <v/>
      </c>
      <c r="FL96" s="6"/>
      <c r="FM96" s="36" t="str">
        <f t="shared" si="114"/>
        <v/>
      </c>
      <c r="FN96" s="6"/>
      <c r="FO96" s="6"/>
      <c r="FP96" s="36" t="str">
        <f t="shared" si="115"/>
        <v/>
      </c>
      <c r="FQ96" s="36"/>
      <c r="FR96" s="6" t="str">
        <f t="shared" si="116"/>
        <v/>
      </c>
      <c r="FS96" s="7"/>
      <c r="FT96" s="6"/>
      <c r="FU96" s="6"/>
      <c r="FV96" s="36" t="str">
        <f t="shared" si="117"/>
        <v/>
      </c>
      <c r="FW96" s="6"/>
      <c r="FX96" s="6"/>
      <c r="FY96" s="32" t="str">
        <f t="shared" si="118"/>
        <v/>
      </c>
      <c r="FZ96" s="5"/>
      <c r="GA96" s="32" t="str">
        <f t="shared" si="119"/>
        <v/>
      </c>
      <c r="GB96" s="7"/>
      <c r="GC96" s="5"/>
      <c r="GD96" s="6"/>
      <c r="GE96" s="36"/>
      <c r="GF96" s="6"/>
      <c r="GG96" s="36"/>
      <c r="GH96" s="6"/>
      <c r="GI96" s="6"/>
      <c r="GJ96" s="36"/>
      <c r="GK96" s="36"/>
      <c r="GL96" s="6"/>
      <c r="GM96" s="7"/>
      <c r="GN96" s="6"/>
      <c r="GO96" s="6"/>
      <c r="GP96" s="36"/>
      <c r="GQ96" s="6"/>
      <c r="GR96" s="6"/>
      <c r="GS96" s="32"/>
      <c r="GT96" s="5"/>
      <c r="GU96" s="32"/>
      <c r="GV96" s="7"/>
      <c r="GW96" s="5"/>
      <c r="GX96" s="5"/>
      <c r="GY96" s="7"/>
      <c r="GZ96" s="7"/>
      <c r="HA96" s="6"/>
      <c r="HB96" s="7"/>
      <c r="HC96" s="7"/>
      <c r="HD96" s="7"/>
      <c r="HE96" s="6"/>
      <c r="HF96" s="6"/>
      <c r="HG96" s="6"/>
      <c r="HH96" s="7"/>
      <c r="HI96" s="7"/>
      <c r="HJ96" s="7"/>
      <c r="HK96" s="5"/>
      <c r="HL96" s="2"/>
      <c r="HM96" s="2"/>
      <c r="HN96" s="2"/>
      <c r="HO96" s="2"/>
      <c r="HP96" s="2"/>
      <c r="HQ96" s="2"/>
      <c r="HR96" s="2"/>
      <c r="HS96" s="2"/>
      <c r="HT96" s="2"/>
      <c r="HU96" s="2"/>
      <c r="HV96" s="2"/>
      <c r="HW96" s="2"/>
      <c r="HX96" s="2"/>
    </row>
    <row r="97" spans="2:232" ht="18.75" customHeight="1">
      <c r="B97" s="5">
        <v>390003</v>
      </c>
      <c r="C97" s="7" t="s">
        <v>1401</v>
      </c>
      <c r="D97" s="10" t="s">
        <v>2171</v>
      </c>
      <c r="E97" s="7">
        <v>2</v>
      </c>
      <c r="F97" s="6" t="s">
        <v>2086</v>
      </c>
      <c r="G97" s="36" t="str">
        <f t="shared" ref="G97" si="168">IF(F97="","",LEFT(F97,FIND(" ",SUBSTITUTE(F97,":"," "))-1))</f>
        <v>1</v>
      </c>
      <c r="H97" s="6" t="s">
        <v>2078</v>
      </c>
      <c r="I97" s="36" t="str">
        <f t="shared" ref="I97" si="169">IF(H97="","",LEFT(H97,FIND(" ",SUBSTITUTE(H97,":"," "))-1))</f>
        <v>2</v>
      </c>
      <c r="J97" s="6" t="s">
        <v>2078</v>
      </c>
      <c r="K97" s="36" t="str">
        <f t="shared" ref="K97" si="170">IF(J97="","",LEFT(J97,FIND(" ",SUBSTITUTE(J97,":"," "))-1))</f>
        <v>2</v>
      </c>
      <c r="L97" s="6">
        <v>100</v>
      </c>
      <c r="M97" s="6" t="s">
        <v>2052</v>
      </c>
      <c r="N97" s="36" t="str">
        <f t="shared" ref="N97" si="171">IF(M97="","",LEFT(M97,FIND(" ",SUBSTITUTE(M97,":"," "))-1))</f>
        <v>19</v>
      </c>
      <c r="O97" s="36" t="s">
        <v>2093</v>
      </c>
      <c r="P97" s="6" t="str">
        <f t="shared" ref="P97" si="172">IF(O97="","",LEFT(O97,FIND(" ",SUBSTITUTE(O97,":"," "))-1))</f>
        <v>2</v>
      </c>
      <c r="Q97" s="7">
        <v>135</v>
      </c>
      <c r="R97" s="6" t="b">
        <v>0</v>
      </c>
      <c r="S97" s="6" t="s">
        <v>2034</v>
      </c>
      <c r="T97" s="36" t="str">
        <f t="shared" ref="T97" si="173">IF(S97="","",LEFT(S97,FIND(" ",SUBSTITUTE(S97,":"," "))-1))</f>
        <v>0</v>
      </c>
      <c r="U97" s="6">
        <v>0</v>
      </c>
      <c r="V97" s="6" t="s">
        <v>2286</v>
      </c>
      <c r="W97" s="32" t="str">
        <f t="shared" ref="W97" si="174">IF(V97="","",LEFT(V97,FIND(" ",SUBSTITUTE(V97,":"," "))-1))</f>
        <v>1</v>
      </c>
      <c r="X97" s="5" t="s">
        <v>2034</v>
      </c>
      <c r="Y97" s="32" t="str">
        <f t="shared" ref="Y97" si="175">IF(X97="","",LEFT(X97,FIND(" ",SUBSTITUTE(X97,":"," "))-1))</f>
        <v>0</v>
      </c>
      <c r="Z97" s="7">
        <v>0</v>
      </c>
      <c r="AA97" s="5" t="b">
        <v>1</v>
      </c>
      <c r="AB97" s="6" t="s">
        <v>2088</v>
      </c>
      <c r="AC97" s="36" t="str">
        <f t="shared" ref="AC97" si="176">IF(AB97="","",LEFT(AB97,FIND(" ",SUBSTITUTE(AB97,":"," "))-1))</f>
        <v>3</v>
      </c>
      <c r="AD97" s="6" t="s">
        <v>2078</v>
      </c>
      <c r="AE97" s="36" t="str">
        <f t="shared" ref="AE97" si="177">IF(AD97="","",LEFT(AD97,FIND(" ",SUBSTITUTE(AD97,":"," "))-1))</f>
        <v>2</v>
      </c>
      <c r="AF97" s="6" t="s">
        <v>2078</v>
      </c>
      <c r="AG97" s="36" t="str">
        <f t="shared" ref="AG97" si="178">IF(AF97="","",LEFT(AF97,FIND(" ",SUBSTITUTE(AF97,":"," "))-1))</f>
        <v>2</v>
      </c>
      <c r="AH97" s="6">
        <v>25</v>
      </c>
      <c r="AI97" s="6" t="s">
        <v>2063</v>
      </c>
      <c r="AJ97" s="36" t="str">
        <f t="shared" ref="AJ97" si="179">IF(AI97="","",LEFT(AI97,FIND(" ",SUBSTITUTE(AI97,":"," "))-1))</f>
        <v>30</v>
      </c>
      <c r="AK97" s="36" t="s">
        <v>2034</v>
      </c>
      <c r="AL97" s="6" t="str">
        <f t="shared" ref="AL97" si="180">IF(AK97="","",LEFT(AK97,FIND(" ",SUBSTITUTE(AK97,":"," "))-1))</f>
        <v>0</v>
      </c>
      <c r="AM97" s="7">
        <v>0</v>
      </c>
      <c r="AN97" s="6" t="b">
        <v>0</v>
      </c>
      <c r="AO97" s="6" t="s">
        <v>2034</v>
      </c>
      <c r="AP97" s="36" t="str">
        <f t="shared" ref="AP97" si="181">IF(AO97="","",LEFT(AO97,FIND(" ",SUBSTITUTE(AO97,":"," "))-1))</f>
        <v>0</v>
      </c>
      <c r="AQ97" s="6">
        <v>0</v>
      </c>
      <c r="AR97" s="6" t="s">
        <v>2034</v>
      </c>
      <c r="AS97" s="32" t="str">
        <f t="shared" ref="AS97" si="182">IF(AR97="","",LEFT(AR97,FIND(" ",SUBSTITUTE(AR97,":"," "))-1))</f>
        <v>0</v>
      </c>
      <c r="AT97" s="5" t="s">
        <v>2288</v>
      </c>
      <c r="AU97" s="32" t="str">
        <f t="shared" ref="AU97" si="183">IF(AT97="","",LEFT(AT97,FIND(" ",SUBSTITUTE(AT97,":"," "))-1))</f>
        <v>31</v>
      </c>
      <c r="AV97" s="7">
        <v>2</v>
      </c>
      <c r="AW97" s="7"/>
      <c r="AX97" s="5" t="b">
        <v>1</v>
      </c>
      <c r="AY97" s="6"/>
      <c r="AZ97" s="36" t="str">
        <f t="shared" si="122"/>
        <v/>
      </c>
      <c r="BA97" s="6"/>
      <c r="BB97" s="36" t="str">
        <f t="shared" si="78"/>
        <v/>
      </c>
      <c r="BC97" s="36"/>
      <c r="BD97" s="6"/>
      <c r="BE97" s="36" t="str">
        <f t="shared" si="79"/>
        <v/>
      </c>
      <c r="BF97" s="36"/>
      <c r="BG97" s="6"/>
      <c r="BH97" s="6"/>
      <c r="BI97" s="36" t="str">
        <f t="shared" si="80"/>
        <v/>
      </c>
      <c r="BJ97" s="36"/>
      <c r="BK97" s="6" t="str">
        <f t="shared" si="81"/>
        <v/>
      </c>
      <c r="BL97" s="7"/>
      <c r="BM97" s="6"/>
      <c r="BN97" s="6"/>
      <c r="BO97" s="36" t="str">
        <f t="shared" si="82"/>
        <v/>
      </c>
      <c r="BP97" s="6"/>
      <c r="BQ97" s="6"/>
      <c r="BR97" s="32" t="str">
        <f t="shared" si="83"/>
        <v/>
      </c>
      <c r="BS97" s="5"/>
      <c r="BT97" s="32" t="str">
        <f t="shared" si="84"/>
        <v/>
      </c>
      <c r="BU97" s="7"/>
      <c r="BV97" s="7"/>
      <c r="BW97" s="5"/>
      <c r="BX97" s="6"/>
      <c r="BY97" s="36" t="str">
        <f t="shared" si="123"/>
        <v/>
      </c>
      <c r="BZ97" s="6"/>
      <c r="CA97" s="36" t="str">
        <f t="shared" si="85"/>
        <v/>
      </c>
      <c r="CB97" s="6"/>
      <c r="CC97" s="36" t="str">
        <f t="shared" si="86"/>
        <v/>
      </c>
      <c r="CD97" s="6"/>
      <c r="CE97" s="6"/>
      <c r="CF97" s="36" t="str">
        <f t="shared" si="87"/>
        <v/>
      </c>
      <c r="CG97" s="36"/>
      <c r="CH97" s="6" t="str">
        <f t="shared" si="88"/>
        <v/>
      </c>
      <c r="CI97" s="7"/>
      <c r="CJ97" s="6"/>
      <c r="CK97" s="6"/>
      <c r="CL97" s="36" t="str">
        <f t="shared" si="89"/>
        <v/>
      </c>
      <c r="CM97" s="6"/>
      <c r="CN97" s="6"/>
      <c r="CO97" s="32" t="str">
        <f t="shared" si="90"/>
        <v/>
      </c>
      <c r="CP97" s="5"/>
      <c r="CQ97" s="32" t="str">
        <f t="shared" si="91"/>
        <v/>
      </c>
      <c r="CR97" s="7"/>
      <c r="CS97" s="5"/>
      <c r="CT97" s="6"/>
      <c r="CU97" s="36" t="str">
        <f t="shared" si="124"/>
        <v/>
      </c>
      <c r="CV97" s="6"/>
      <c r="CW97" s="36" t="str">
        <f t="shared" si="92"/>
        <v/>
      </c>
      <c r="CX97" s="6"/>
      <c r="CY97" s="36" t="str">
        <f t="shared" si="93"/>
        <v/>
      </c>
      <c r="CZ97" s="6"/>
      <c r="DA97" s="6"/>
      <c r="DB97" s="36" t="str">
        <f t="shared" si="94"/>
        <v/>
      </c>
      <c r="DC97" s="36"/>
      <c r="DD97" s="6" t="str">
        <f t="shared" si="95"/>
        <v/>
      </c>
      <c r="DE97" s="7"/>
      <c r="DF97" s="6"/>
      <c r="DG97" s="6"/>
      <c r="DH97" s="36" t="str">
        <f t="shared" si="96"/>
        <v/>
      </c>
      <c r="DI97" s="6"/>
      <c r="DJ97" s="6"/>
      <c r="DK97" s="32" t="str">
        <f t="shared" si="97"/>
        <v/>
      </c>
      <c r="DL97" s="5"/>
      <c r="DM97" s="32" t="str">
        <f t="shared" si="98"/>
        <v/>
      </c>
      <c r="DN97" s="7"/>
      <c r="DO97" s="5"/>
      <c r="DP97" s="6"/>
      <c r="DQ97" s="36" t="str">
        <f t="shared" si="125"/>
        <v/>
      </c>
      <c r="DR97" s="6"/>
      <c r="DS97" s="36" t="str">
        <f t="shared" si="99"/>
        <v/>
      </c>
      <c r="DT97" s="6"/>
      <c r="DU97" s="36" t="str">
        <f t="shared" si="100"/>
        <v/>
      </c>
      <c r="DV97" s="6"/>
      <c r="DW97" s="6"/>
      <c r="DX97" s="36" t="str">
        <f t="shared" si="101"/>
        <v/>
      </c>
      <c r="DY97" s="36"/>
      <c r="DZ97" s="6" t="str">
        <f t="shared" si="102"/>
        <v/>
      </c>
      <c r="EA97" s="7"/>
      <c r="EB97" s="6"/>
      <c r="EC97" s="6"/>
      <c r="ED97" s="36" t="str">
        <f t="shared" si="103"/>
        <v/>
      </c>
      <c r="EE97" s="6"/>
      <c r="EF97" s="6"/>
      <c r="EG97" s="32" t="str">
        <f t="shared" si="104"/>
        <v/>
      </c>
      <c r="EH97" s="5"/>
      <c r="EI97" s="32" t="str">
        <f t="shared" si="105"/>
        <v/>
      </c>
      <c r="EJ97" s="7"/>
      <c r="EK97" s="5"/>
      <c r="EL97" s="6"/>
      <c r="EM97" s="36" t="str">
        <f t="shared" si="126"/>
        <v/>
      </c>
      <c r="EN97" s="6"/>
      <c r="EO97" s="36" t="str">
        <f t="shared" si="106"/>
        <v/>
      </c>
      <c r="EP97" s="6"/>
      <c r="EQ97" s="36" t="str">
        <f t="shared" si="107"/>
        <v/>
      </c>
      <c r="ER97" s="6"/>
      <c r="ES97" s="6"/>
      <c r="ET97" s="36" t="str">
        <f t="shared" si="108"/>
        <v/>
      </c>
      <c r="EU97" s="36"/>
      <c r="EV97" s="6" t="str">
        <f t="shared" si="109"/>
        <v/>
      </c>
      <c r="EW97" s="7"/>
      <c r="EX97" s="6"/>
      <c r="EY97" s="6"/>
      <c r="EZ97" s="36" t="str">
        <f t="shared" si="110"/>
        <v/>
      </c>
      <c r="FA97" s="6"/>
      <c r="FB97" s="6"/>
      <c r="FC97" s="32" t="str">
        <f t="shared" si="111"/>
        <v/>
      </c>
      <c r="FD97" s="5"/>
      <c r="FE97" s="32" t="str">
        <f t="shared" si="112"/>
        <v/>
      </c>
      <c r="FF97" s="7"/>
      <c r="FG97" s="5"/>
      <c r="FH97" s="6"/>
      <c r="FI97" s="36" t="str">
        <f t="shared" si="127"/>
        <v/>
      </c>
      <c r="FJ97" s="6"/>
      <c r="FK97" s="36" t="str">
        <f t="shared" si="113"/>
        <v/>
      </c>
      <c r="FL97" s="6"/>
      <c r="FM97" s="36" t="str">
        <f t="shared" si="114"/>
        <v/>
      </c>
      <c r="FN97" s="6"/>
      <c r="FO97" s="6"/>
      <c r="FP97" s="36" t="str">
        <f t="shared" si="115"/>
        <v/>
      </c>
      <c r="FQ97" s="36"/>
      <c r="FR97" s="6" t="str">
        <f t="shared" si="116"/>
        <v/>
      </c>
      <c r="FS97" s="7"/>
      <c r="FT97" s="6"/>
      <c r="FU97" s="6"/>
      <c r="FV97" s="36" t="str">
        <f t="shared" si="117"/>
        <v/>
      </c>
      <c r="FW97" s="6"/>
      <c r="FX97" s="6"/>
      <c r="FY97" s="32" t="str">
        <f t="shared" si="118"/>
        <v/>
      </c>
      <c r="FZ97" s="5"/>
      <c r="GA97" s="32" t="str">
        <f t="shared" si="119"/>
        <v/>
      </c>
      <c r="GB97" s="7"/>
      <c r="GC97" s="5"/>
      <c r="GD97" s="6"/>
      <c r="GE97" s="36"/>
      <c r="GF97" s="6"/>
      <c r="GG97" s="36"/>
      <c r="GH97" s="6"/>
      <c r="GI97" s="6"/>
      <c r="GJ97" s="36"/>
      <c r="GK97" s="36"/>
      <c r="GL97" s="6"/>
      <c r="GM97" s="7"/>
      <c r="GN97" s="6"/>
      <c r="GO97" s="6"/>
      <c r="GP97" s="36"/>
      <c r="GQ97" s="6"/>
      <c r="GR97" s="6"/>
      <c r="GS97" s="32"/>
      <c r="GT97" s="5"/>
      <c r="GU97" s="32"/>
      <c r="GV97" s="7"/>
      <c r="GW97" s="5"/>
      <c r="GX97" s="5"/>
      <c r="GY97" s="7"/>
      <c r="GZ97" s="7"/>
      <c r="HA97" s="6"/>
      <c r="HB97" s="7"/>
      <c r="HC97" s="7"/>
      <c r="HD97" s="7"/>
      <c r="HE97" s="6"/>
      <c r="HF97" s="6"/>
      <c r="HG97" s="6"/>
      <c r="HH97" s="7"/>
      <c r="HI97" s="7"/>
      <c r="HJ97" s="7"/>
      <c r="HK97" s="5"/>
      <c r="HL97" s="2"/>
      <c r="HM97" s="2"/>
      <c r="HN97" s="2"/>
      <c r="HO97" s="2"/>
      <c r="HP97" s="2"/>
      <c r="HQ97" s="2"/>
      <c r="HR97" s="2"/>
      <c r="HS97" s="2"/>
      <c r="HT97" s="2"/>
      <c r="HU97" s="2"/>
      <c r="HV97" s="2"/>
      <c r="HW97" s="2"/>
      <c r="HX97" s="2"/>
    </row>
    <row r="98" spans="2:232" ht="18.75" customHeight="1">
      <c r="B98" s="7">
        <v>400001</v>
      </c>
      <c r="C98" s="7" t="s">
        <v>441</v>
      </c>
      <c r="D98" s="10" t="s">
        <v>1996</v>
      </c>
      <c r="E98" s="7">
        <v>2</v>
      </c>
      <c r="F98" s="6" t="s">
        <v>2086</v>
      </c>
      <c r="G98" s="36" t="str">
        <f t="shared" si="120"/>
        <v>1</v>
      </c>
      <c r="H98" s="6" t="s">
        <v>2078</v>
      </c>
      <c r="I98" s="36" t="str">
        <f t="shared" si="64"/>
        <v>2</v>
      </c>
      <c r="J98" s="6" t="s">
        <v>2078</v>
      </c>
      <c r="K98" s="36" t="str">
        <f t="shared" si="65"/>
        <v>2</v>
      </c>
      <c r="L98" s="6">
        <v>100</v>
      </c>
      <c r="M98" s="6" t="s">
        <v>2044</v>
      </c>
      <c r="N98" s="36" t="str">
        <f t="shared" si="66"/>
        <v>11</v>
      </c>
      <c r="O98" s="36" t="s">
        <v>2093</v>
      </c>
      <c r="P98" s="6" t="str">
        <f t="shared" si="67"/>
        <v>2</v>
      </c>
      <c r="Q98" s="7">
        <v>103</v>
      </c>
      <c r="R98" s="6" t="b">
        <v>0</v>
      </c>
      <c r="S98" s="6" t="s">
        <v>2034</v>
      </c>
      <c r="T98" s="36" t="str">
        <f t="shared" si="68"/>
        <v>0</v>
      </c>
      <c r="U98" s="6">
        <v>0</v>
      </c>
      <c r="V98" s="6" t="s">
        <v>2286</v>
      </c>
      <c r="W98" s="32" t="str">
        <f t="shared" si="69"/>
        <v>1</v>
      </c>
      <c r="X98" s="5" t="s">
        <v>2034</v>
      </c>
      <c r="Y98" s="32" t="str">
        <f t="shared" si="70"/>
        <v>0</v>
      </c>
      <c r="Z98" s="7">
        <v>0</v>
      </c>
      <c r="AA98" s="5" t="b">
        <v>1</v>
      </c>
      <c r="AB98" s="6"/>
      <c r="AC98" s="36" t="str">
        <f t="shared" si="121"/>
        <v/>
      </c>
      <c r="AD98" s="6"/>
      <c r="AE98" s="36" t="str">
        <f t="shared" si="71"/>
        <v/>
      </c>
      <c r="AF98" s="6"/>
      <c r="AG98" s="36" t="str">
        <f t="shared" si="72"/>
        <v/>
      </c>
      <c r="AH98" s="6"/>
      <c r="AI98" s="6"/>
      <c r="AJ98" s="36" t="str">
        <f t="shared" si="73"/>
        <v/>
      </c>
      <c r="AK98" s="36"/>
      <c r="AL98" s="6" t="str">
        <f t="shared" si="74"/>
        <v/>
      </c>
      <c r="AM98" s="7"/>
      <c r="AN98" s="6"/>
      <c r="AO98" s="6"/>
      <c r="AP98" s="36" t="str">
        <f t="shared" si="75"/>
        <v/>
      </c>
      <c r="AQ98" s="6"/>
      <c r="AR98" s="6"/>
      <c r="AS98" s="32" t="str">
        <f t="shared" si="76"/>
        <v/>
      </c>
      <c r="AT98" s="5"/>
      <c r="AU98" s="32" t="str">
        <f t="shared" si="77"/>
        <v/>
      </c>
      <c r="AV98" s="7"/>
      <c r="AW98" s="7"/>
      <c r="AX98" s="5"/>
      <c r="AY98" s="6"/>
      <c r="AZ98" s="36" t="str">
        <f t="shared" si="122"/>
        <v/>
      </c>
      <c r="BA98" s="6"/>
      <c r="BB98" s="36" t="str">
        <f t="shared" si="78"/>
        <v/>
      </c>
      <c r="BC98" s="36"/>
      <c r="BD98" s="6"/>
      <c r="BE98" s="36" t="str">
        <f t="shared" si="79"/>
        <v/>
      </c>
      <c r="BF98" s="36"/>
      <c r="BG98" s="6"/>
      <c r="BH98" s="6"/>
      <c r="BI98" s="36" t="str">
        <f t="shared" si="80"/>
        <v/>
      </c>
      <c r="BJ98" s="36"/>
      <c r="BK98" s="6" t="str">
        <f t="shared" si="81"/>
        <v/>
      </c>
      <c r="BL98" s="7"/>
      <c r="BM98" s="6"/>
      <c r="BN98" s="6"/>
      <c r="BO98" s="36" t="str">
        <f t="shared" si="82"/>
        <v/>
      </c>
      <c r="BP98" s="6"/>
      <c r="BQ98" s="6"/>
      <c r="BR98" s="32" t="str">
        <f t="shared" si="83"/>
        <v/>
      </c>
      <c r="BS98" s="5"/>
      <c r="BT98" s="32" t="str">
        <f t="shared" si="84"/>
        <v/>
      </c>
      <c r="BU98" s="7"/>
      <c r="BV98" s="7"/>
      <c r="BW98" s="5"/>
      <c r="BX98" s="6"/>
      <c r="BY98" s="36" t="str">
        <f t="shared" si="123"/>
        <v/>
      </c>
      <c r="BZ98" s="6"/>
      <c r="CA98" s="36" t="str">
        <f t="shared" si="85"/>
        <v/>
      </c>
      <c r="CB98" s="6"/>
      <c r="CC98" s="36" t="str">
        <f t="shared" si="86"/>
        <v/>
      </c>
      <c r="CD98" s="6"/>
      <c r="CE98" s="6"/>
      <c r="CF98" s="36" t="str">
        <f t="shared" si="87"/>
        <v/>
      </c>
      <c r="CG98" s="36"/>
      <c r="CH98" s="6" t="str">
        <f t="shared" si="88"/>
        <v/>
      </c>
      <c r="CI98" s="7"/>
      <c r="CJ98" s="6"/>
      <c r="CK98" s="6"/>
      <c r="CL98" s="36" t="str">
        <f t="shared" si="89"/>
        <v/>
      </c>
      <c r="CM98" s="6"/>
      <c r="CN98" s="6"/>
      <c r="CO98" s="32" t="str">
        <f t="shared" si="90"/>
        <v/>
      </c>
      <c r="CP98" s="5"/>
      <c r="CQ98" s="32" t="str">
        <f t="shared" si="91"/>
        <v/>
      </c>
      <c r="CR98" s="7"/>
      <c r="CS98" s="5"/>
      <c r="CT98" s="6"/>
      <c r="CU98" s="36" t="str">
        <f t="shared" si="124"/>
        <v/>
      </c>
      <c r="CV98" s="6"/>
      <c r="CW98" s="36" t="str">
        <f t="shared" si="92"/>
        <v/>
      </c>
      <c r="CX98" s="6"/>
      <c r="CY98" s="36" t="str">
        <f t="shared" si="93"/>
        <v/>
      </c>
      <c r="CZ98" s="6"/>
      <c r="DA98" s="6"/>
      <c r="DB98" s="36" t="str">
        <f t="shared" si="94"/>
        <v/>
      </c>
      <c r="DC98" s="36"/>
      <c r="DD98" s="6" t="str">
        <f t="shared" si="95"/>
        <v/>
      </c>
      <c r="DE98" s="7"/>
      <c r="DF98" s="6"/>
      <c r="DG98" s="6"/>
      <c r="DH98" s="36" t="str">
        <f t="shared" si="96"/>
        <v/>
      </c>
      <c r="DI98" s="6"/>
      <c r="DJ98" s="6"/>
      <c r="DK98" s="32" t="str">
        <f t="shared" si="97"/>
        <v/>
      </c>
      <c r="DL98" s="5"/>
      <c r="DM98" s="32" t="str">
        <f t="shared" si="98"/>
        <v/>
      </c>
      <c r="DN98" s="7"/>
      <c r="DO98" s="5"/>
      <c r="DP98" s="6"/>
      <c r="DQ98" s="36" t="str">
        <f t="shared" si="125"/>
        <v/>
      </c>
      <c r="DR98" s="6"/>
      <c r="DS98" s="36" t="str">
        <f t="shared" si="99"/>
        <v/>
      </c>
      <c r="DT98" s="6"/>
      <c r="DU98" s="36" t="str">
        <f t="shared" si="100"/>
        <v/>
      </c>
      <c r="DV98" s="6"/>
      <c r="DW98" s="6"/>
      <c r="DX98" s="36" t="str">
        <f t="shared" si="101"/>
        <v/>
      </c>
      <c r="DY98" s="36"/>
      <c r="DZ98" s="6" t="str">
        <f t="shared" si="102"/>
        <v/>
      </c>
      <c r="EA98" s="7"/>
      <c r="EB98" s="6"/>
      <c r="EC98" s="6"/>
      <c r="ED98" s="36" t="str">
        <f t="shared" si="103"/>
        <v/>
      </c>
      <c r="EE98" s="6"/>
      <c r="EF98" s="6"/>
      <c r="EG98" s="32" t="str">
        <f t="shared" si="104"/>
        <v/>
      </c>
      <c r="EH98" s="5"/>
      <c r="EI98" s="32" t="str">
        <f t="shared" si="105"/>
        <v/>
      </c>
      <c r="EJ98" s="7"/>
      <c r="EK98" s="5"/>
      <c r="EL98" s="6"/>
      <c r="EM98" s="36" t="str">
        <f t="shared" si="126"/>
        <v/>
      </c>
      <c r="EN98" s="6"/>
      <c r="EO98" s="36" t="str">
        <f t="shared" si="106"/>
        <v/>
      </c>
      <c r="EP98" s="6"/>
      <c r="EQ98" s="36" t="str">
        <f t="shared" si="107"/>
        <v/>
      </c>
      <c r="ER98" s="6"/>
      <c r="ES98" s="6"/>
      <c r="ET98" s="36" t="str">
        <f t="shared" si="108"/>
        <v/>
      </c>
      <c r="EU98" s="36"/>
      <c r="EV98" s="6" t="str">
        <f t="shared" si="109"/>
        <v/>
      </c>
      <c r="EW98" s="7"/>
      <c r="EX98" s="6"/>
      <c r="EY98" s="6"/>
      <c r="EZ98" s="36" t="str">
        <f t="shared" si="110"/>
        <v/>
      </c>
      <c r="FA98" s="6"/>
      <c r="FB98" s="6"/>
      <c r="FC98" s="32" t="str">
        <f t="shared" si="111"/>
        <v/>
      </c>
      <c r="FD98" s="5"/>
      <c r="FE98" s="32" t="str">
        <f t="shared" si="112"/>
        <v/>
      </c>
      <c r="FF98" s="7"/>
      <c r="FG98" s="5"/>
      <c r="FH98" s="6"/>
      <c r="FI98" s="36" t="str">
        <f t="shared" si="127"/>
        <v/>
      </c>
      <c r="FJ98" s="6"/>
      <c r="FK98" s="36" t="str">
        <f t="shared" si="113"/>
        <v/>
      </c>
      <c r="FL98" s="6"/>
      <c r="FM98" s="36" t="str">
        <f t="shared" si="114"/>
        <v/>
      </c>
      <c r="FN98" s="6"/>
      <c r="FO98" s="6"/>
      <c r="FP98" s="36" t="str">
        <f t="shared" si="115"/>
        <v/>
      </c>
      <c r="FQ98" s="36"/>
      <c r="FR98" s="6" t="str">
        <f t="shared" si="116"/>
        <v/>
      </c>
      <c r="FS98" s="7"/>
      <c r="FT98" s="6"/>
      <c r="FU98" s="6"/>
      <c r="FV98" s="36" t="str">
        <f t="shared" si="117"/>
        <v/>
      </c>
      <c r="FW98" s="6"/>
      <c r="FX98" s="6"/>
      <c r="FY98" s="32" t="str">
        <f t="shared" si="118"/>
        <v/>
      </c>
      <c r="FZ98" s="5"/>
      <c r="GA98" s="32" t="str">
        <f t="shared" si="119"/>
        <v/>
      </c>
      <c r="GB98" s="7"/>
      <c r="GC98" s="5"/>
      <c r="GD98" s="6"/>
      <c r="GE98" s="36"/>
      <c r="GF98" s="6"/>
      <c r="GG98" s="36"/>
      <c r="GH98" s="6"/>
      <c r="GI98" s="6"/>
      <c r="GJ98" s="36"/>
      <c r="GK98" s="36"/>
      <c r="GL98" s="6"/>
      <c r="GM98" s="7"/>
      <c r="GN98" s="6"/>
      <c r="GO98" s="6"/>
      <c r="GP98" s="36"/>
      <c r="GQ98" s="6"/>
      <c r="GR98" s="6"/>
      <c r="GS98" s="32"/>
      <c r="GT98" s="5"/>
      <c r="GU98" s="32"/>
      <c r="GV98" s="7"/>
      <c r="GW98" s="5"/>
      <c r="GX98" s="5"/>
      <c r="GY98" s="7"/>
      <c r="GZ98" s="7"/>
      <c r="HA98" s="6"/>
      <c r="HB98" s="7"/>
      <c r="HC98" s="7"/>
      <c r="HD98" s="7"/>
      <c r="HE98" s="6"/>
      <c r="HF98" s="6"/>
      <c r="HG98" s="6"/>
      <c r="HH98" s="7"/>
      <c r="HI98" s="7"/>
      <c r="HJ98" s="7"/>
      <c r="HK98" s="5"/>
      <c r="HL98" s="2"/>
      <c r="HM98" s="2"/>
      <c r="HN98" s="2"/>
      <c r="HO98" s="2"/>
      <c r="HP98" s="2"/>
      <c r="HQ98" s="2"/>
      <c r="HR98" s="2"/>
      <c r="HS98" s="2"/>
      <c r="HT98" s="2"/>
      <c r="HU98" s="2"/>
      <c r="HV98" s="2"/>
      <c r="HW98" s="2"/>
      <c r="HX98" s="2"/>
    </row>
    <row r="99" spans="2:232" ht="18.75" customHeight="1">
      <c r="B99" s="7">
        <v>400002</v>
      </c>
      <c r="C99" s="7" t="s">
        <v>1362</v>
      </c>
      <c r="D99" s="10" t="s">
        <v>1892</v>
      </c>
      <c r="E99" s="7">
        <v>2</v>
      </c>
      <c r="F99" s="6" t="s">
        <v>2086</v>
      </c>
      <c r="G99" s="36" t="str">
        <f t="shared" si="120"/>
        <v>1</v>
      </c>
      <c r="H99" s="6" t="s">
        <v>2078</v>
      </c>
      <c r="I99" s="36" t="str">
        <f t="shared" si="64"/>
        <v>2</v>
      </c>
      <c r="J99" s="6" t="s">
        <v>2078</v>
      </c>
      <c r="K99" s="36" t="str">
        <f t="shared" si="65"/>
        <v>2</v>
      </c>
      <c r="L99" s="6">
        <v>100</v>
      </c>
      <c r="M99" s="6" t="s">
        <v>2044</v>
      </c>
      <c r="N99" s="36" t="str">
        <f t="shared" si="66"/>
        <v>11</v>
      </c>
      <c r="O99" s="36" t="s">
        <v>2093</v>
      </c>
      <c r="P99" s="6" t="str">
        <f t="shared" si="67"/>
        <v>2</v>
      </c>
      <c r="Q99" s="7">
        <v>123</v>
      </c>
      <c r="R99" s="6" t="b">
        <v>0</v>
      </c>
      <c r="S99" s="6" t="s">
        <v>2034</v>
      </c>
      <c r="T99" s="36" t="str">
        <f t="shared" si="68"/>
        <v>0</v>
      </c>
      <c r="U99" s="6">
        <v>0</v>
      </c>
      <c r="V99" s="6" t="s">
        <v>2286</v>
      </c>
      <c r="W99" s="32" t="str">
        <f t="shared" si="69"/>
        <v>1</v>
      </c>
      <c r="X99" s="5" t="s">
        <v>2034</v>
      </c>
      <c r="Y99" s="32" t="str">
        <f t="shared" si="70"/>
        <v>0</v>
      </c>
      <c r="Z99" s="7">
        <v>0</v>
      </c>
      <c r="AA99" s="5" t="b">
        <v>1</v>
      </c>
      <c r="AB99" s="6" t="s">
        <v>2088</v>
      </c>
      <c r="AC99" s="36" t="str">
        <f t="shared" si="121"/>
        <v>3</v>
      </c>
      <c r="AD99" s="6" t="s">
        <v>2078</v>
      </c>
      <c r="AE99" s="36" t="str">
        <f t="shared" si="71"/>
        <v>2</v>
      </c>
      <c r="AF99" s="6" t="s">
        <v>2078</v>
      </c>
      <c r="AG99" s="36" t="str">
        <f t="shared" si="72"/>
        <v>2</v>
      </c>
      <c r="AH99" s="6">
        <v>25</v>
      </c>
      <c r="AI99" s="6" t="s">
        <v>2063</v>
      </c>
      <c r="AJ99" s="36" t="str">
        <f t="shared" si="73"/>
        <v>30</v>
      </c>
      <c r="AK99" s="36" t="s">
        <v>2034</v>
      </c>
      <c r="AL99" s="6" t="str">
        <f t="shared" si="74"/>
        <v>0</v>
      </c>
      <c r="AM99" s="7">
        <v>0</v>
      </c>
      <c r="AN99" s="6" t="b">
        <v>0</v>
      </c>
      <c r="AO99" s="6" t="s">
        <v>2034</v>
      </c>
      <c r="AP99" s="36" t="str">
        <f t="shared" si="75"/>
        <v>0</v>
      </c>
      <c r="AQ99" s="6">
        <v>0</v>
      </c>
      <c r="AR99" s="6" t="s">
        <v>2034</v>
      </c>
      <c r="AS99" s="32" t="str">
        <f t="shared" si="76"/>
        <v>0</v>
      </c>
      <c r="AT99" s="5" t="s">
        <v>2288</v>
      </c>
      <c r="AU99" s="32" t="str">
        <f t="shared" si="77"/>
        <v>31</v>
      </c>
      <c r="AV99" s="7">
        <v>2</v>
      </c>
      <c r="AW99" s="7"/>
      <c r="AX99" s="5" t="b">
        <v>1</v>
      </c>
      <c r="AY99" s="6"/>
      <c r="AZ99" s="36" t="str">
        <f t="shared" si="122"/>
        <v/>
      </c>
      <c r="BA99" s="6"/>
      <c r="BB99" s="36" t="str">
        <f t="shared" si="78"/>
        <v/>
      </c>
      <c r="BC99" s="36"/>
      <c r="BD99" s="6"/>
      <c r="BE99" s="36" t="str">
        <f t="shared" si="79"/>
        <v/>
      </c>
      <c r="BF99" s="36"/>
      <c r="BG99" s="6"/>
      <c r="BH99" s="6"/>
      <c r="BI99" s="36" t="str">
        <f t="shared" si="80"/>
        <v/>
      </c>
      <c r="BJ99" s="36"/>
      <c r="BK99" s="6" t="str">
        <f t="shared" si="81"/>
        <v/>
      </c>
      <c r="BL99" s="7"/>
      <c r="BM99" s="6"/>
      <c r="BN99" s="6"/>
      <c r="BO99" s="36" t="str">
        <f t="shared" si="82"/>
        <v/>
      </c>
      <c r="BP99" s="6"/>
      <c r="BQ99" s="6"/>
      <c r="BR99" s="32" t="str">
        <f t="shared" si="83"/>
        <v/>
      </c>
      <c r="BS99" s="5"/>
      <c r="BT99" s="32" t="str">
        <f t="shared" si="84"/>
        <v/>
      </c>
      <c r="BU99" s="7"/>
      <c r="BV99" s="7"/>
      <c r="BW99" s="5"/>
      <c r="BX99" s="6"/>
      <c r="BY99" s="36" t="str">
        <f t="shared" si="123"/>
        <v/>
      </c>
      <c r="BZ99" s="6"/>
      <c r="CA99" s="36" t="str">
        <f t="shared" si="85"/>
        <v/>
      </c>
      <c r="CB99" s="6"/>
      <c r="CC99" s="36" t="str">
        <f t="shared" si="86"/>
        <v/>
      </c>
      <c r="CD99" s="6"/>
      <c r="CE99" s="6"/>
      <c r="CF99" s="36" t="str">
        <f t="shared" si="87"/>
        <v/>
      </c>
      <c r="CG99" s="36"/>
      <c r="CH99" s="6" t="str">
        <f t="shared" si="88"/>
        <v/>
      </c>
      <c r="CI99" s="7"/>
      <c r="CJ99" s="6"/>
      <c r="CK99" s="6"/>
      <c r="CL99" s="36" t="str">
        <f t="shared" si="89"/>
        <v/>
      </c>
      <c r="CM99" s="6"/>
      <c r="CN99" s="6"/>
      <c r="CO99" s="32" t="str">
        <f t="shared" si="90"/>
        <v/>
      </c>
      <c r="CP99" s="5"/>
      <c r="CQ99" s="32" t="str">
        <f t="shared" si="91"/>
        <v/>
      </c>
      <c r="CR99" s="7"/>
      <c r="CS99" s="5"/>
      <c r="CT99" s="6"/>
      <c r="CU99" s="36" t="str">
        <f t="shared" si="124"/>
        <v/>
      </c>
      <c r="CV99" s="6"/>
      <c r="CW99" s="36" t="str">
        <f t="shared" si="92"/>
        <v/>
      </c>
      <c r="CX99" s="6"/>
      <c r="CY99" s="36" t="str">
        <f t="shared" si="93"/>
        <v/>
      </c>
      <c r="CZ99" s="6"/>
      <c r="DA99" s="6"/>
      <c r="DB99" s="36" t="str">
        <f t="shared" si="94"/>
        <v/>
      </c>
      <c r="DC99" s="36"/>
      <c r="DD99" s="6" t="str">
        <f t="shared" si="95"/>
        <v/>
      </c>
      <c r="DE99" s="7"/>
      <c r="DF99" s="6"/>
      <c r="DG99" s="6"/>
      <c r="DH99" s="36" t="str">
        <f t="shared" si="96"/>
        <v/>
      </c>
      <c r="DI99" s="6"/>
      <c r="DJ99" s="6"/>
      <c r="DK99" s="32" t="str">
        <f t="shared" si="97"/>
        <v/>
      </c>
      <c r="DL99" s="5"/>
      <c r="DM99" s="32" t="str">
        <f t="shared" si="98"/>
        <v/>
      </c>
      <c r="DN99" s="7"/>
      <c r="DO99" s="5"/>
      <c r="DP99" s="6"/>
      <c r="DQ99" s="36" t="str">
        <f t="shared" si="125"/>
        <v/>
      </c>
      <c r="DR99" s="6"/>
      <c r="DS99" s="36" t="str">
        <f t="shared" si="99"/>
        <v/>
      </c>
      <c r="DT99" s="6"/>
      <c r="DU99" s="36" t="str">
        <f t="shared" si="100"/>
        <v/>
      </c>
      <c r="DV99" s="6"/>
      <c r="DW99" s="6"/>
      <c r="DX99" s="36" t="str">
        <f t="shared" si="101"/>
        <v/>
      </c>
      <c r="DY99" s="36"/>
      <c r="DZ99" s="6" t="str">
        <f t="shared" si="102"/>
        <v/>
      </c>
      <c r="EA99" s="7"/>
      <c r="EB99" s="6"/>
      <c r="EC99" s="6"/>
      <c r="ED99" s="36" t="str">
        <f t="shared" si="103"/>
        <v/>
      </c>
      <c r="EE99" s="6"/>
      <c r="EF99" s="6"/>
      <c r="EG99" s="32" t="str">
        <f t="shared" si="104"/>
        <v/>
      </c>
      <c r="EH99" s="5"/>
      <c r="EI99" s="32" t="str">
        <f t="shared" si="105"/>
        <v/>
      </c>
      <c r="EJ99" s="7"/>
      <c r="EK99" s="5"/>
      <c r="EL99" s="6"/>
      <c r="EM99" s="36" t="str">
        <f t="shared" si="126"/>
        <v/>
      </c>
      <c r="EN99" s="6"/>
      <c r="EO99" s="36" t="str">
        <f t="shared" si="106"/>
        <v/>
      </c>
      <c r="EP99" s="6"/>
      <c r="EQ99" s="36" t="str">
        <f t="shared" si="107"/>
        <v/>
      </c>
      <c r="ER99" s="6"/>
      <c r="ES99" s="6"/>
      <c r="ET99" s="36" t="str">
        <f t="shared" si="108"/>
        <v/>
      </c>
      <c r="EU99" s="36"/>
      <c r="EV99" s="6" t="str">
        <f t="shared" si="109"/>
        <v/>
      </c>
      <c r="EW99" s="7"/>
      <c r="EX99" s="6"/>
      <c r="EY99" s="6"/>
      <c r="EZ99" s="36" t="str">
        <f t="shared" si="110"/>
        <v/>
      </c>
      <c r="FA99" s="6"/>
      <c r="FB99" s="6"/>
      <c r="FC99" s="32" t="str">
        <f t="shared" si="111"/>
        <v/>
      </c>
      <c r="FD99" s="5"/>
      <c r="FE99" s="32" t="str">
        <f t="shared" si="112"/>
        <v/>
      </c>
      <c r="FF99" s="7"/>
      <c r="FG99" s="5"/>
      <c r="FH99" s="6"/>
      <c r="FI99" s="36" t="str">
        <f t="shared" si="127"/>
        <v/>
      </c>
      <c r="FJ99" s="6"/>
      <c r="FK99" s="36" t="str">
        <f t="shared" si="113"/>
        <v/>
      </c>
      <c r="FL99" s="6"/>
      <c r="FM99" s="36" t="str">
        <f t="shared" si="114"/>
        <v/>
      </c>
      <c r="FN99" s="6"/>
      <c r="FO99" s="6"/>
      <c r="FP99" s="36" t="str">
        <f t="shared" si="115"/>
        <v/>
      </c>
      <c r="FQ99" s="36"/>
      <c r="FR99" s="6" t="str">
        <f t="shared" si="116"/>
        <v/>
      </c>
      <c r="FS99" s="7"/>
      <c r="FT99" s="6"/>
      <c r="FU99" s="6"/>
      <c r="FV99" s="36" t="str">
        <f t="shared" si="117"/>
        <v/>
      </c>
      <c r="FW99" s="6"/>
      <c r="FX99" s="6"/>
      <c r="FY99" s="32" t="str">
        <f t="shared" si="118"/>
        <v/>
      </c>
      <c r="FZ99" s="5"/>
      <c r="GA99" s="32" t="str">
        <f t="shared" si="119"/>
        <v/>
      </c>
      <c r="GB99" s="7"/>
      <c r="GC99" s="5"/>
      <c r="GD99" s="6"/>
      <c r="GE99" s="36"/>
      <c r="GF99" s="6"/>
      <c r="GG99" s="36"/>
      <c r="GH99" s="6"/>
      <c r="GI99" s="6"/>
      <c r="GJ99" s="36"/>
      <c r="GK99" s="36"/>
      <c r="GL99" s="6"/>
      <c r="GM99" s="7"/>
      <c r="GN99" s="6"/>
      <c r="GO99" s="6"/>
      <c r="GP99" s="36"/>
      <c r="GQ99" s="6"/>
      <c r="GR99" s="6"/>
      <c r="GS99" s="32"/>
      <c r="GT99" s="5"/>
      <c r="GU99" s="32"/>
      <c r="GV99" s="7"/>
      <c r="GW99" s="5"/>
      <c r="GX99" s="5"/>
      <c r="GY99" s="7"/>
      <c r="GZ99" s="7"/>
      <c r="HA99" s="6"/>
      <c r="HB99" s="7"/>
      <c r="HC99" s="7"/>
      <c r="HD99" s="7"/>
      <c r="HE99" s="6"/>
      <c r="HF99" s="6"/>
      <c r="HG99" s="6"/>
      <c r="HH99" s="7"/>
      <c r="HI99" s="7"/>
      <c r="HJ99" s="7"/>
      <c r="HK99" s="5"/>
      <c r="HL99" s="2"/>
      <c r="HM99" s="2"/>
      <c r="HN99" s="2"/>
      <c r="HO99" s="2"/>
      <c r="HP99" s="2"/>
      <c r="HQ99" s="2"/>
      <c r="HR99" s="2"/>
      <c r="HS99" s="2"/>
      <c r="HT99" s="2"/>
      <c r="HU99" s="2"/>
      <c r="HV99" s="2"/>
      <c r="HW99" s="2"/>
      <c r="HX99" s="2"/>
    </row>
    <row r="100" spans="2:232" ht="18.75" customHeight="1">
      <c r="B100" s="7">
        <v>400003</v>
      </c>
      <c r="C100" s="7" t="s">
        <v>1403</v>
      </c>
      <c r="D100" s="10" t="s">
        <v>2173</v>
      </c>
      <c r="E100" s="7">
        <v>2</v>
      </c>
      <c r="F100" s="6" t="s">
        <v>2086</v>
      </c>
      <c r="G100" s="36" t="str">
        <f t="shared" ref="G100" si="184">IF(F100="","",LEFT(F100,FIND(" ",SUBSTITUTE(F100,":"," "))-1))</f>
        <v>1</v>
      </c>
      <c r="H100" s="6" t="s">
        <v>2078</v>
      </c>
      <c r="I100" s="36" t="str">
        <f t="shared" ref="I100" si="185">IF(H100="","",LEFT(H100,FIND(" ",SUBSTITUTE(H100,":"," "))-1))</f>
        <v>2</v>
      </c>
      <c r="J100" s="6" t="s">
        <v>2078</v>
      </c>
      <c r="K100" s="36" t="str">
        <f t="shared" ref="K100" si="186">IF(J100="","",LEFT(J100,FIND(" ",SUBSTITUTE(J100,":"," "))-1))</f>
        <v>2</v>
      </c>
      <c r="L100" s="6">
        <v>100</v>
      </c>
      <c r="M100" s="6" t="s">
        <v>2045</v>
      </c>
      <c r="N100" s="36" t="str">
        <f t="shared" ref="N100" si="187">IF(M100="","",LEFT(M100,FIND(" ",SUBSTITUTE(M100,":"," "))-1))</f>
        <v>12</v>
      </c>
      <c r="O100" s="36" t="s">
        <v>2093</v>
      </c>
      <c r="P100" s="6" t="str">
        <f t="shared" ref="P100" si="188">IF(O100="","",LEFT(O100,FIND(" ",SUBSTITUTE(O100,":"," "))-1))</f>
        <v>2</v>
      </c>
      <c r="Q100" s="7">
        <v>123</v>
      </c>
      <c r="R100" s="6" t="b">
        <v>0</v>
      </c>
      <c r="S100" s="6" t="s">
        <v>2034</v>
      </c>
      <c r="T100" s="36" t="str">
        <f t="shared" ref="T100" si="189">IF(S100="","",LEFT(S100,FIND(" ",SUBSTITUTE(S100,":"," "))-1))</f>
        <v>0</v>
      </c>
      <c r="U100" s="6">
        <v>0</v>
      </c>
      <c r="V100" s="6" t="s">
        <v>2286</v>
      </c>
      <c r="W100" s="32" t="str">
        <f t="shared" ref="W100" si="190">IF(V100="","",LEFT(V100,FIND(" ",SUBSTITUTE(V100,":"," "))-1))</f>
        <v>1</v>
      </c>
      <c r="X100" s="5" t="s">
        <v>2034</v>
      </c>
      <c r="Y100" s="32" t="str">
        <f t="shared" ref="Y100" si="191">IF(X100="","",LEFT(X100,FIND(" ",SUBSTITUTE(X100,":"," "))-1))</f>
        <v>0</v>
      </c>
      <c r="Z100" s="7">
        <v>0</v>
      </c>
      <c r="AA100" s="5" t="b">
        <v>1</v>
      </c>
      <c r="AB100" s="6" t="s">
        <v>2088</v>
      </c>
      <c r="AC100" s="36" t="str">
        <f t="shared" ref="AC100" si="192">IF(AB100="","",LEFT(AB100,FIND(" ",SUBSTITUTE(AB100,":"," "))-1))</f>
        <v>3</v>
      </c>
      <c r="AD100" s="6" t="s">
        <v>2078</v>
      </c>
      <c r="AE100" s="36" t="str">
        <f t="shared" ref="AE100" si="193">IF(AD100="","",LEFT(AD100,FIND(" ",SUBSTITUTE(AD100,":"," "))-1))</f>
        <v>2</v>
      </c>
      <c r="AF100" s="6" t="s">
        <v>2078</v>
      </c>
      <c r="AG100" s="36" t="str">
        <f t="shared" ref="AG100" si="194">IF(AF100="","",LEFT(AF100,FIND(" ",SUBSTITUTE(AF100,":"," "))-1))</f>
        <v>2</v>
      </c>
      <c r="AH100" s="6">
        <v>30</v>
      </c>
      <c r="AI100" s="6" t="s">
        <v>2063</v>
      </c>
      <c r="AJ100" s="36" t="str">
        <f t="shared" ref="AJ100" si="195">IF(AI100="","",LEFT(AI100,FIND(" ",SUBSTITUTE(AI100,":"," "))-1))</f>
        <v>30</v>
      </c>
      <c r="AK100" s="36" t="s">
        <v>2034</v>
      </c>
      <c r="AL100" s="6" t="str">
        <f t="shared" ref="AL100" si="196">IF(AK100="","",LEFT(AK100,FIND(" ",SUBSTITUTE(AK100,":"," "))-1))</f>
        <v>0</v>
      </c>
      <c r="AM100" s="7">
        <v>0</v>
      </c>
      <c r="AN100" s="6" t="b">
        <v>0</v>
      </c>
      <c r="AO100" s="6" t="s">
        <v>2034</v>
      </c>
      <c r="AP100" s="36" t="str">
        <f t="shared" ref="AP100" si="197">IF(AO100="","",LEFT(AO100,FIND(" ",SUBSTITUTE(AO100,":"," "))-1))</f>
        <v>0</v>
      </c>
      <c r="AQ100" s="6">
        <v>0</v>
      </c>
      <c r="AR100" s="6" t="s">
        <v>2034</v>
      </c>
      <c r="AS100" s="32" t="str">
        <f t="shared" ref="AS100" si="198">IF(AR100="","",LEFT(AR100,FIND(" ",SUBSTITUTE(AR100,":"," "))-1))</f>
        <v>0</v>
      </c>
      <c r="AT100" s="5" t="s">
        <v>2288</v>
      </c>
      <c r="AU100" s="32" t="str">
        <f t="shared" ref="AU100" si="199">IF(AT100="","",LEFT(AT100,FIND(" ",SUBSTITUTE(AT100,":"," "))-1))</f>
        <v>31</v>
      </c>
      <c r="AV100" s="7">
        <v>2</v>
      </c>
      <c r="AW100" s="7"/>
      <c r="AX100" s="5" t="b">
        <v>1</v>
      </c>
      <c r="AY100" s="6"/>
      <c r="AZ100" s="36" t="str">
        <f t="shared" si="122"/>
        <v/>
      </c>
      <c r="BA100" s="6"/>
      <c r="BB100" s="36" t="str">
        <f t="shared" si="78"/>
        <v/>
      </c>
      <c r="BC100" s="36"/>
      <c r="BD100" s="6"/>
      <c r="BE100" s="36" t="str">
        <f t="shared" si="79"/>
        <v/>
      </c>
      <c r="BF100" s="36"/>
      <c r="BG100" s="6"/>
      <c r="BH100" s="6"/>
      <c r="BI100" s="36" t="str">
        <f t="shared" si="80"/>
        <v/>
      </c>
      <c r="BJ100" s="36"/>
      <c r="BK100" s="6" t="str">
        <f t="shared" si="81"/>
        <v/>
      </c>
      <c r="BL100" s="7"/>
      <c r="BM100" s="6"/>
      <c r="BN100" s="6"/>
      <c r="BO100" s="36" t="str">
        <f t="shared" si="82"/>
        <v/>
      </c>
      <c r="BP100" s="6"/>
      <c r="BQ100" s="6"/>
      <c r="BR100" s="32" t="str">
        <f t="shared" si="83"/>
        <v/>
      </c>
      <c r="BS100" s="5"/>
      <c r="BT100" s="32" t="str">
        <f t="shared" si="84"/>
        <v/>
      </c>
      <c r="BU100" s="7"/>
      <c r="BV100" s="7"/>
      <c r="BW100" s="5"/>
      <c r="BX100" s="6"/>
      <c r="BY100" s="36" t="str">
        <f t="shared" si="123"/>
        <v/>
      </c>
      <c r="BZ100" s="6"/>
      <c r="CA100" s="36" t="str">
        <f t="shared" si="85"/>
        <v/>
      </c>
      <c r="CB100" s="6"/>
      <c r="CC100" s="36" t="str">
        <f t="shared" si="86"/>
        <v/>
      </c>
      <c r="CD100" s="6"/>
      <c r="CE100" s="6"/>
      <c r="CF100" s="36" t="str">
        <f t="shared" si="87"/>
        <v/>
      </c>
      <c r="CG100" s="36"/>
      <c r="CH100" s="6" t="str">
        <f t="shared" si="88"/>
        <v/>
      </c>
      <c r="CI100" s="7"/>
      <c r="CJ100" s="6"/>
      <c r="CK100" s="6"/>
      <c r="CL100" s="36" t="str">
        <f t="shared" si="89"/>
        <v/>
      </c>
      <c r="CM100" s="6"/>
      <c r="CN100" s="6"/>
      <c r="CO100" s="32" t="str">
        <f t="shared" si="90"/>
        <v/>
      </c>
      <c r="CP100" s="5"/>
      <c r="CQ100" s="32" t="str">
        <f t="shared" si="91"/>
        <v/>
      </c>
      <c r="CR100" s="7"/>
      <c r="CS100" s="5"/>
      <c r="CT100" s="6"/>
      <c r="CU100" s="36" t="str">
        <f t="shared" si="124"/>
        <v/>
      </c>
      <c r="CV100" s="6"/>
      <c r="CW100" s="36" t="str">
        <f t="shared" si="92"/>
        <v/>
      </c>
      <c r="CX100" s="6"/>
      <c r="CY100" s="36" t="str">
        <f t="shared" si="93"/>
        <v/>
      </c>
      <c r="CZ100" s="6"/>
      <c r="DA100" s="6"/>
      <c r="DB100" s="36" t="str">
        <f t="shared" si="94"/>
        <v/>
      </c>
      <c r="DC100" s="36"/>
      <c r="DD100" s="6" t="str">
        <f t="shared" si="95"/>
        <v/>
      </c>
      <c r="DE100" s="7"/>
      <c r="DF100" s="6"/>
      <c r="DG100" s="6"/>
      <c r="DH100" s="36" t="str">
        <f t="shared" si="96"/>
        <v/>
      </c>
      <c r="DI100" s="6"/>
      <c r="DJ100" s="6"/>
      <c r="DK100" s="32" t="str">
        <f t="shared" si="97"/>
        <v/>
      </c>
      <c r="DL100" s="5"/>
      <c r="DM100" s="32" t="str">
        <f t="shared" si="98"/>
        <v/>
      </c>
      <c r="DN100" s="7"/>
      <c r="DO100" s="5"/>
      <c r="DP100" s="6"/>
      <c r="DQ100" s="36" t="str">
        <f t="shared" si="125"/>
        <v/>
      </c>
      <c r="DR100" s="6"/>
      <c r="DS100" s="36" t="str">
        <f t="shared" si="99"/>
        <v/>
      </c>
      <c r="DT100" s="6"/>
      <c r="DU100" s="36" t="str">
        <f t="shared" si="100"/>
        <v/>
      </c>
      <c r="DV100" s="6"/>
      <c r="DW100" s="6"/>
      <c r="DX100" s="36" t="str">
        <f t="shared" si="101"/>
        <v/>
      </c>
      <c r="DY100" s="36"/>
      <c r="DZ100" s="6" t="str">
        <f t="shared" si="102"/>
        <v/>
      </c>
      <c r="EA100" s="7"/>
      <c r="EB100" s="6"/>
      <c r="EC100" s="6"/>
      <c r="ED100" s="36" t="str">
        <f t="shared" si="103"/>
        <v/>
      </c>
      <c r="EE100" s="6"/>
      <c r="EF100" s="6"/>
      <c r="EG100" s="32" t="str">
        <f t="shared" si="104"/>
        <v/>
      </c>
      <c r="EH100" s="5"/>
      <c r="EI100" s="32" t="str">
        <f t="shared" si="105"/>
        <v/>
      </c>
      <c r="EJ100" s="7"/>
      <c r="EK100" s="5"/>
      <c r="EL100" s="6"/>
      <c r="EM100" s="36" t="str">
        <f t="shared" si="126"/>
        <v/>
      </c>
      <c r="EN100" s="6"/>
      <c r="EO100" s="36" t="str">
        <f t="shared" si="106"/>
        <v/>
      </c>
      <c r="EP100" s="6"/>
      <c r="EQ100" s="36" t="str">
        <f t="shared" si="107"/>
        <v/>
      </c>
      <c r="ER100" s="6"/>
      <c r="ES100" s="6"/>
      <c r="ET100" s="36" t="str">
        <f t="shared" si="108"/>
        <v/>
      </c>
      <c r="EU100" s="36"/>
      <c r="EV100" s="6" t="str">
        <f t="shared" si="109"/>
        <v/>
      </c>
      <c r="EW100" s="7"/>
      <c r="EX100" s="6"/>
      <c r="EY100" s="6"/>
      <c r="EZ100" s="36" t="str">
        <f t="shared" si="110"/>
        <v/>
      </c>
      <c r="FA100" s="6"/>
      <c r="FB100" s="6"/>
      <c r="FC100" s="32" t="str">
        <f t="shared" si="111"/>
        <v/>
      </c>
      <c r="FD100" s="5"/>
      <c r="FE100" s="32" t="str">
        <f t="shared" si="112"/>
        <v/>
      </c>
      <c r="FF100" s="7"/>
      <c r="FG100" s="5"/>
      <c r="FH100" s="6"/>
      <c r="FI100" s="36" t="str">
        <f t="shared" si="127"/>
        <v/>
      </c>
      <c r="FJ100" s="6"/>
      <c r="FK100" s="36" t="str">
        <f t="shared" si="113"/>
        <v/>
      </c>
      <c r="FL100" s="6"/>
      <c r="FM100" s="36" t="str">
        <f t="shared" si="114"/>
        <v/>
      </c>
      <c r="FN100" s="6"/>
      <c r="FO100" s="6"/>
      <c r="FP100" s="36" t="str">
        <f t="shared" si="115"/>
        <v/>
      </c>
      <c r="FQ100" s="36"/>
      <c r="FR100" s="6" t="str">
        <f t="shared" si="116"/>
        <v/>
      </c>
      <c r="FS100" s="7"/>
      <c r="FT100" s="6"/>
      <c r="FU100" s="6"/>
      <c r="FV100" s="36" t="str">
        <f t="shared" si="117"/>
        <v/>
      </c>
      <c r="FW100" s="6"/>
      <c r="FX100" s="6"/>
      <c r="FY100" s="32" t="str">
        <f t="shared" si="118"/>
        <v/>
      </c>
      <c r="FZ100" s="5"/>
      <c r="GA100" s="32" t="str">
        <f t="shared" si="119"/>
        <v/>
      </c>
      <c r="GB100" s="7"/>
      <c r="GC100" s="5"/>
      <c r="GD100" s="6"/>
      <c r="GE100" s="36"/>
      <c r="GF100" s="6"/>
      <c r="GG100" s="36"/>
      <c r="GH100" s="6"/>
      <c r="GI100" s="6"/>
      <c r="GJ100" s="36"/>
      <c r="GK100" s="36"/>
      <c r="GL100" s="6"/>
      <c r="GM100" s="7"/>
      <c r="GN100" s="6"/>
      <c r="GO100" s="6"/>
      <c r="GP100" s="36"/>
      <c r="GQ100" s="6"/>
      <c r="GR100" s="6"/>
      <c r="GS100" s="32"/>
      <c r="GT100" s="5"/>
      <c r="GU100" s="32"/>
      <c r="GV100" s="7"/>
      <c r="GW100" s="5"/>
      <c r="GX100" s="5"/>
      <c r="GY100" s="7"/>
      <c r="GZ100" s="7"/>
      <c r="HA100" s="6"/>
      <c r="HB100" s="7"/>
      <c r="HC100" s="7"/>
      <c r="HD100" s="7"/>
      <c r="HE100" s="6"/>
      <c r="HF100" s="6"/>
      <c r="HG100" s="6"/>
      <c r="HH100" s="7"/>
      <c r="HI100" s="7"/>
      <c r="HJ100" s="7"/>
      <c r="HK100" s="5"/>
      <c r="HL100" s="2"/>
      <c r="HM100" s="2"/>
      <c r="HN100" s="2"/>
      <c r="HO100" s="2"/>
      <c r="HP100" s="2"/>
      <c r="HQ100" s="2"/>
      <c r="HR100" s="2"/>
      <c r="HS100" s="2"/>
      <c r="HT100" s="2"/>
      <c r="HU100" s="2"/>
      <c r="HV100" s="2"/>
      <c r="HW100" s="2"/>
      <c r="HX100" s="2"/>
    </row>
    <row r="101" spans="2:232" ht="24" customHeight="1">
      <c r="B101" s="5">
        <v>410001</v>
      </c>
      <c r="C101" s="7" t="s">
        <v>442</v>
      </c>
      <c r="D101" s="10" t="s">
        <v>1997</v>
      </c>
      <c r="E101" s="6">
        <v>2</v>
      </c>
      <c r="F101" s="6" t="s">
        <v>2086</v>
      </c>
      <c r="G101" s="36" t="str">
        <f t="shared" si="120"/>
        <v>1</v>
      </c>
      <c r="H101" s="6" t="s">
        <v>2078</v>
      </c>
      <c r="I101" s="36" t="str">
        <f t="shared" si="64"/>
        <v>2</v>
      </c>
      <c r="J101" s="6" t="s">
        <v>2078</v>
      </c>
      <c r="K101" s="36" t="str">
        <f t="shared" si="65"/>
        <v>2</v>
      </c>
      <c r="L101" s="6">
        <v>100</v>
      </c>
      <c r="M101" s="6" t="s">
        <v>2051</v>
      </c>
      <c r="N101" s="36" t="str">
        <f t="shared" si="66"/>
        <v>18</v>
      </c>
      <c r="O101" s="36" t="s">
        <v>2093</v>
      </c>
      <c r="P101" s="6" t="str">
        <f t="shared" si="67"/>
        <v>2</v>
      </c>
      <c r="Q101" s="6">
        <v>130</v>
      </c>
      <c r="R101" s="6" t="b">
        <v>0</v>
      </c>
      <c r="S101" s="6" t="s">
        <v>2034</v>
      </c>
      <c r="T101" s="36" t="str">
        <f t="shared" si="68"/>
        <v>0</v>
      </c>
      <c r="U101" s="6">
        <v>0</v>
      </c>
      <c r="V101" s="6" t="s">
        <v>2286</v>
      </c>
      <c r="W101" s="32" t="str">
        <f t="shared" si="69"/>
        <v>1</v>
      </c>
      <c r="X101" s="5" t="s">
        <v>2034</v>
      </c>
      <c r="Y101" s="32" t="str">
        <f t="shared" si="70"/>
        <v>0</v>
      </c>
      <c r="Z101" s="5">
        <v>0</v>
      </c>
      <c r="AA101" s="5" t="b">
        <v>1</v>
      </c>
      <c r="AB101" s="6"/>
      <c r="AC101" s="36" t="str">
        <f t="shared" si="121"/>
        <v/>
      </c>
      <c r="AD101" s="6"/>
      <c r="AE101" s="36" t="str">
        <f t="shared" si="71"/>
        <v/>
      </c>
      <c r="AF101" s="6"/>
      <c r="AG101" s="36" t="str">
        <f t="shared" si="72"/>
        <v/>
      </c>
      <c r="AH101" s="6"/>
      <c r="AI101" s="6"/>
      <c r="AJ101" s="36" t="str">
        <f t="shared" si="73"/>
        <v/>
      </c>
      <c r="AK101" s="36"/>
      <c r="AL101" s="6" t="str">
        <f t="shared" si="74"/>
        <v/>
      </c>
      <c r="AM101" s="6"/>
      <c r="AN101" s="6"/>
      <c r="AO101" s="6"/>
      <c r="AP101" s="36" t="str">
        <f t="shared" si="75"/>
        <v/>
      </c>
      <c r="AQ101" s="6"/>
      <c r="AR101" s="6"/>
      <c r="AS101" s="32" t="str">
        <f t="shared" si="76"/>
        <v/>
      </c>
      <c r="AT101" s="5"/>
      <c r="AU101" s="32" t="str">
        <f t="shared" si="77"/>
        <v/>
      </c>
      <c r="AV101" s="5"/>
      <c r="AW101" s="5"/>
      <c r="AX101" s="5"/>
      <c r="AY101" s="6"/>
      <c r="AZ101" s="36" t="str">
        <f t="shared" si="122"/>
        <v/>
      </c>
      <c r="BA101" s="6"/>
      <c r="BB101" s="36" t="str">
        <f t="shared" si="78"/>
        <v/>
      </c>
      <c r="BC101" s="36"/>
      <c r="BD101" s="6"/>
      <c r="BE101" s="36" t="str">
        <f t="shared" si="79"/>
        <v/>
      </c>
      <c r="BF101" s="36"/>
      <c r="BG101" s="6"/>
      <c r="BH101" s="6"/>
      <c r="BI101" s="36" t="str">
        <f t="shared" si="80"/>
        <v/>
      </c>
      <c r="BJ101" s="36"/>
      <c r="BK101" s="6" t="str">
        <f t="shared" si="81"/>
        <v/>
      </c>
      <c r="BL101" s="6"/>
      <c r="BM101" s="6"/>
      <c r="BN101" s="6"/>
      <c r="BO101" s="36" t="str">
        <f t="shared" si="82"/>
        <v/>
      </c>
      <c r="BP101" s="6"/>
      <c r="BQ101" s="6"/>
      <c r="BR101" s="32" t="str">
        <f t="shared" si="83"/>
        <v/>
      </c>
      <c r="BS101" s="5"/>
      <c r="BT101" s="32" t="str">
        <f t="shared" si="84"/>
        <v/>
      </c>
      <c r="BU101" s="5"/>
      <c r="BV101" s="5"/>
      <c r="BW101" s="5"/>
      <c r="BX101" s="6"/>
      <c r="BY101" s="36" t="str">
        <f t="shared" si="123"/>
        <v/>
      </c>
      <c r="BZ101" s="6"/>
      <c r="CA101" s="36" t="str">
        <f t="shared" si="85"/>
        <v/>
      </c>
      <c r="CB101" s="6"/>
      <c r="CC101" s="36" t="str">
        <f t="shared" si="86"/>
        <v/>
      </c>
      <c r="CD101" s="6"/>
      <c r="CE101" s="6"/>
      <c r="CF101" s="36" t="str">
        <f t="shared" si="87"/>
        <v/>
      </c>
      <c r="CG101" s="36"/>
      <c r="CH101" s="6" t="str">
        <f t="shared" si="88"/>
        <v/>
      </c>
      <c r="CI101" s="6"/>
      <c r="CJ101" s="6"/>
      <c r="CK101" s="6"/>
      <c r="CL101" s="36" t="str">
        <f t="shared" si="89"/>
        <v/>
      </c>
      <c r="CM101" s="6"/>
      <c r="CN101" s="6"/>
      <c r="CO101" s="32" t="str">
        <f t="shared" si="90"/>
        <v/>
      </c>
      <c r="CP101" s="5"/>
      <c r="CQ101" s="32" t="str">
        <f t="shared" si="91"/>
        <v/>
      </c>
      <c r="CR101" s="5"/>
      <c r="CS101" s="5"/>
      <c r="CT101" s="6"/>
      <c r="CU101" s="36" t="str">
        <f t="shared" si="124"/>
        <v/>
      </c>
      <c r="CV101" s="6"/>
      <c r="CW101" s="36" t="str">
        <f t="shared" si="92"/>
        <v/>
      </c>
      <c r="CX101" s="6"/>
      <c r="CY101" s="36" t="str">
        <f t="shared" si="93"/>
        <v/>
      </c>
      <c r="CZ101" s="6"/>
      <c r="DA101" s="6"/>
      <c r="DB101" s="36" t="str">
        <f t="shared" si="94"/>
        <v/>
      </c>
      <c r="DC101" s="36"/>
      <c r="DD101" s="6" t="str">
        <f t="shared" si="95"/>
        <v/>
      </c>
      <c r="DE101" s="6"/>
      <c r="DF101" s="6"/>
      <c r="DG101" s="6"/>
      <c r="DH101" s="36" t="str">
        <f t="shared" si="96"/>
        <v/>
      </c>
      <c r="DI101" s="6"/>
      <c r="DJ101" s="6"/>
      <c r="DK101" s="32" t="str">
        <f t="shared" si="97"/>
        <v/>
      </c>
      <c r="DL101" s="5"/>
      <c r="DM101" s="32" t="str">
        <f t="shared" si="98"/>
        <v/>
      </c>
      <c r="DN101" s="5"/>
      <c r="DO101" s="5"/>
      <c r="DP101" s="6"/>
      <c r="DQ101" s="36" t="str">
        <f t="shared" si="125"/>
        <v/>
      </c>
      <c r="DR101" s="6"/>
      <c r="DS101" s="36" t="str">
        <f t="shared" si="99"/>
        <v/>
      </c>
      <c r="DT101" s="6"/>
      <c r="DU101" s="36" t="str">
        <f t="shared" si="100"/>
        <v/>
      </c>
      <c r="DV101" s="6"/>
      <c r="DW101" s="6"/>
      <c r="DX101" s="36" t="str">
        <f t="shared" si="101"/>
        <v/>
      </c>
      <c r="DY101" s="36"/>
      <c r="DZ101" s="6" t="str">
        <f t="shared" si="102"/>
        <v/>
      </c>
      <c r="EA101" s="6"/>
      <c r="EB101" s="6"/>
      <c r="EC101" s="6"/>
      <c r="ED101" s="36" t="str">
        <f t="shared" si="103"/>
        <v/>
      </c>
      <c r="EE101" s="6"/>
      <c r="EF101" s="6"/>
      <c r="EG101" s="32" t="str">
        <f t="shared" si="104"/>
        <v/>
      </c>
      <c r="EH101" s="5"/>
      <c r="EI101" s="32" t="str">
        <f t="shared" si="105"/>
        <v/>
      </c>
      <c r="EJ101" s="5"/>
      <c r="EK101" s="5"/>
      <c r="EL101" s="6"/>
      <c r="EM101" s="36" t="str">
        <f t="shared" si="126"/>
        <v/>
      </c>
      <c r="EN101" s="6"/>
      <c r="EO101" s="36" t="str">
        <f t="shared" si="106"/>
        <v/>
      </c>
      <c r="EP101" s="6"/>
      <c r="EQ101" s="36" t="str">
        <f t="shared" si="107"/>
        <v/>
      </c>
      <c r="ER101" s="6"/>
      <c r="ES101" s="6"/>
      <c r="ET101" s="36" t="str">
        <f t="shared" si="108"/>
        <v/>
      </c>
      <c r="EU101" s="36"/>
      <c r="EV101" s="6" t="str">
        <f t="shared" si="109"/>
        <v/>
      </c>
      <c r="EW101" s="6"/>
      <c r="EX101" s="6"/>
      <c r="EY101" s="6"/>
      <c r="EZ101" s="36" t="str">
        <f t="shared" si="110"/>
        <v/>
      </c>
      <c r="FA101" s="6"/>
      <c r="FB101" s="6"/>
      <c r="FC101" s="32" t="str">
        <f t="shared" si="111"/>
        <v/>
      </c>
      <c r="FD101" s="5"/>
      <c r="FE101" s="32" t="str">
        <f t="shared" si="112"/>
        <v/>
      </c>
      <c r="FF101" s="5"/>
      <c r="FG101" s="5"/>
      <c r="FH101" s="6"/>
      <c r="FI101" s="36" t="str">
        <f t="shared" si="127"/>
        <v/>
      </c>
      <c r="FJ101" s="6"/>
      <c r="FK101" s="36" t="str">
        <f t="shared" si="113"/>
        <v/>
      </c>
      <c r="FL101" s="6"/>
      <c r="FM101" s="36" t="str">
        <f t="shared" si="114"/>
        <v/>
      </c>
      <c r="FN101" s="6"/>
      <c r="FO101" s="6"/>
      <c r="FP101" s="36" t="str">
        <f t="shared" si="115"/>
        <v/>
      </c>
      <c r="FQ101" s="36"/>
      <c r="FR101" s="6" t="str">
        <f t="shared" si="116"/>
        <v/>
      </c>
      <c r="FS101" s="6"/>
      <c r="FT101" s="6"/>
      <c r="FU101" s="6"/>
      <c r="FV101" s="36" t="str">
        <f t="shared" si="117"/>
        <v/>
      </c>
      <c r="FW101" s="6"/>
      <c r="FX101" s="6"/>
      <c r="FY101" s="32" t="str">
        <f t="shared" si="118"/>
        <v/>
      </c>
      <c r="FZ101" s="5"/>
      <c r="GA101" s="32" t="str">
        <f t="shared" si="119"/>
        <v/>
      </c>
      <c r="GB101" s="5"/>
      <c r="GC101" s="5"/>
      <c r="GD101" s="6"/>
      <c r="GE101" s="36"/>
      <c r="GF101" s="6"/>
      <c r="GG101" s="36"/>
      <c r="GH101" s="6"/>
      <c r="GI101" s="6"/>
      <c r="GJ101" s="36"/>
      <c r="GK101" s="36"/>
      <c r="GL101" s="6"/>
      <c r="GM101" s="6"/>
      <c r="GN101" s="6"/>
      <c r="GO101" s="6"/>
      <c r="GP101" s="36"/>
      <c r="GQ101" s="6"/>
      <c r="GR101" s="6"/>
      <c r="GS101" s="32"/>
      <c r="GT101" s="5"/>
      <c r="GU101" s="32"/>
      <c r="GV101" s="5"/>
      <c r="GW101" s="5"/>
      <c r="GX101" s="5"/>
      <c r="GY101" s="6"/>
      <c r="GZ101" s="6"/>
      <c r="HA101" s="6"/>
      <c r="HB101" s="5"/>
      <c r="HC101" s="5"/>
      <c r="HD101" s="5"/>
      <c r="HE101" s="6"/>
      <c r="HF101" s="6"/>
      <c r="HG101" s="6"/>
      <c r="HH101" s="5"/>
      <c r="HI101" s="5"/>
      <c r="HJ101" s="5"/>
      <c r="HK101" s="5"/>
    </row>
    <row r="102" spans="2:232" ht="34.5" customHeight="1">
      <c r="B102" s="5">
        <v>410002</v>
      </c>
      <c r="C102" s="7" t="s">
        <v>1363</v>
      </c>
      <c r="D102" s="10" t="s">
        <v>2175</v>
      </c>
      <c r="E102" s="6">
        <v>2</v>
      </c>
      <c r="F102" s="6" t="s">
        <v>2086</v>
      </c>
      <c r="G102" s="36" t="str">
        <f t="shared" si="120"/>
        <v>1</v>
      </c>
      <c r="H102" s="6" t="s">
        <v>2078</v>
      </c>
      <c r="I102" s="36" t="str">
        <f t="shared" si="64"/>
        <v>2</v>
      </c>
      <c r="J102" s="6" t="s">
        <v>2078</v>
      </c>
      <c r="K102" s="36" t="str">
        <f t="shared" si="65"/>
        <v>2</v>
      </c>
      <c r="L102" s="6">
        <v>100</v>
      </c>
      <c r="M102" s="6" t="s">
        <v>2051</v>
      </c>
      <c r="N102" s="36" t="str">
        <f t="shared" si="66"/>
        <v>18</v>
      </c>
      <c r="O102" s="36" t="s">
        <v>2093</v>
      </c>
      <c r="P102" s="6" t="str">
        <f t="shared" si="67"/>
        <v>2</v>
      </c>
      <c r="Q102" s="6">
        <v>150</v>
      </c>
      <c r="R102" s="6" t="b">
        <v>0</v>
      </c>
      <c r="S102" s="6" t="s">
        <v>2034</v>
      </c>
      <c r="T102" s="36" t="str">
        <f t="shared" si="68"/>
        <v>0</v>
      </c>
      <c r="U102" s="6">
        <v>0</v>
      </c>
      <c r="V102" s="6" t="s">
        <v>2286</v>
      </c>
      <c r="W102" s="32" t="str">
        <f t="shared" si="69"/>
        <v>1</v>
      </c>
      <c r="X102" s="5" t="s">
        <v>2034</v>
      </c>
      <c r="Y102" s="32" t="str">
        <f t="shared" si="70"/>
        <v>0</v>
      </c>
      <c r="Z102" s="5">
        <v>0</v>
      </c>
      <c r="AA102" s="5" t="b">
        <v>1</v>
      </c>
      <c r="AB102" s="6" t="s">
        <v>2088</v>
      </c>
      <c r="AC102" s="36" t="str">
        <f t="shared" si="121"/>
        <v>3</v>
      </c>
      <c r="AD102" s="6" t="s">
        <v>2078</v>
      </c>
      <c r="AE102" s="36" t="str">
        <f t="shared" si="71"/>
        <v>2</v>
      </c>
      <c r="AF102" s="6" t="s">
        <v>2078</v>
      </c>
      <c r="AG102" s="36" t="str">
        <f t="shared" si="72"/>
        <v>2</v>
      </c>
      <c r="AH102" s="6">
        <v>20</v>
      </c>
      <c r="AI102" s="6" t="s">
        <v>2063</v>
      </c>
      <c r="AJ102" s="36" t="str">
        <f t="shared" si="73"/>
        <v>30</v>
      </c>
      <c r="AK102" s="36" t="s">
        <v>2034</v>
      </c>
      <c r="AL102" s="6" t="str">
        <f t="shared" si="74"/>
        <v>0</v>
      </c>
      <c r="AM102" s="6">
        <v>0</v>
      </c>
      <c r="AN102" s="6" t="b">
        <v>0</v>
      </c>
      <c r="AO102" s="6" t="s">
        <v>2034</v>
      </c>
      <c r="AP102" s="36" t="str">
        <f t="shared" si="75"/>
        <v>0</v>
      </c>
      <c r="AQ102" s="6">
        <v>0</v>
      </c>
      <c r="AR102" s="6" t="s">
        <v>2034</v>
      </c>
      <c r="AS102" s="32" t="str">
        <f t="shared" si="76"/>
        <v>0</v>
      </c>
      <c r="AT102" s="5" t="s">
        <v>2299</v>
      </c>
      <c r="AU102" s="32" t="str">
        <f t="shared" si="77"/>
        <v>35</v>
      </c>
      <c r="AV102" s="5">
        <v>2</v>
      </c>
      <c r="AW102" s="5"/>
      <c r="AX102" s="5" t="b">
        <v>1</v>
      </c>
      <c r="AY102" s="6" t="s">
        <v>2088</v>
      </c>
      <c r="AZ102" s="36" t="str">
        <f t="shared" si="122"/>
        <v>3</v>
      </c>
      <c r="BA102" s="6" t="s">
        <v>2078</v>
      </c>
      <c r="BB102" s="36" t="str">
        <f t="shared" si="78"/>
        <v>2</v>
      </c>
      <c r="BC102" s="36"/>
      <c r="BD102" s="6" t="s">
        <v>2078</v>
      </c>
      <c r="BE102" s="36" t="str">
        <f t="shared" si="79"/>
        <v>2</v>
      </c>
      <c r="BF102" s="36"/>
      <c r="BG102" s="6">
        <v>0</v>
      </c>
      <c r="BH102" s="6" t="s">
        <v>2051</v>
      </c>
      <c r="BI102" s="36" t="str">
        <f t="shared" si="80"/>
        <v>18</v>
      </c>
      <c r="BJ102" s="36" t="s">
        <v>2034</v>
      </c>
      <c r="BK102" s="6" t="str">
        <f t="shared" si="81"/>
        <v>0</v>
      </c>
      <c r="BL102" s="6">
        <v>10</v>
      </c>
      <c r="BM102" s="6" t="b">
        <v>0</v>
      </c>
      <c r="BN102" s="6" t="s">
        <v>2034</v>
      </c>
      <c r="BO102" s="36" t="str">
        <f t="shared" si="82"/>
        <v>0</v>
      </c>
      <c r="BP102" s="6">
        <v>0</v>
      </c>
      <c r="BQ102" s="6" t="s">
        <v>2034</v>
      </c>
      <c r="BR102" s="32" t="str">
        <f t="shared" si="83"/>
        <v>0</v>
      </c>
      <c r="BS102" s="5" t="s">
        <v>2313</v>
      </c>
      <c r="BT102" s="32" t="str">
        <f t="shared" si="84"/>
        <v>73</v>
      </c>
      <c r="BU102" s="5">
        <v>3</v>
      </c>
      <c r="BV102" s="5"/>
      <c r="BW102" s="5" t="b">
        <v>1</v>
      </c>
      <c r="BX102" s="6" t="s">
        <v>2088</v>
      </c>
      <c r="BY102" s="36" t="str">
        <f t="shared" si="123"/>
        <v>3</v>
      </c>
      <c r="BZ102" s="6" t="s">
        <v>2078</v>
      </c>
      <c r="CA102" s="36" t="str">
        <f t="shared" si="85"/>
        <v>2</v>
      </c>
      <c r="CB102" s="6" t="s">
        <v>2078</v>
      </c>
      <c r="CC102" s="36" t="str">
        <f t="shared" si="86"/>
        <v>2</v>
      </c>
      <c r="CD102" s="6">
        <v>0</v>
      </c>
      <c r="CE102" s="6" t="s">
        <v>2041</v>
      </c>
      <c r="CF102" s="36" t="str">
        <f t="shared" si="87"/>
        <v>7</v>
      </c>
      <c r="CG102" s="36" t="s">
        <v>2034</v>
      </c>
      <c r="CH102" s="6" t="str">
        <f t="shared" si="88"/>
        <v>0</v>
      </c>
      <c r="CI102" s="6">
        <v>10</v>
      </c>
      <c r="CJ102" s="6" t="b">
        <v>0</v>
      </c>
      <c r="CK102" s="6" t="s">
        <v>2034</v>
      </c>
      <c r="CL102" s="36" t="str">
        <f t="shared" si="89"/>
        <v>0</v>
      </c>
      <c r="CM102" s="6">
        <v>0</v>
      </c>
      <c r="CN102" s="6" t="s">
        <v>2034</v>
      </c>
      <c r="CO102" s="32" t="str">
        <f t="shared" si="90"/>
        <v>0</v>
      </c>
      <c r="CP102" s="5" t="s">
        <v>2312</v>
      </c>
      <c r="CQ102" s="32" t="str">
        <f t="shared" si="91"/>
        <v>72</v>
      </c>
      <c r="CR102" s="5">
        <v>3</v>
      </c>
      <c r="CS102" s="5" t="b">
        <v>1</v>
      </c>
      <c r="CT102" s="6"/>
      <c r="CU102" s="36" t="str">
        <f t="shared" si="124"/>
        <v/>
      </c>
      <c r="CV102" s="6"/>
      <c r="CW102" s="36" t="str">
        <f t="shared" si="92"/>
        <v/>
      </c>
      <c r="CX102" s="6"/>
      <c r="CY102" s="36" t="str">
        <f t="shared" si="93"/>
        <v/>
      </c>
      <c r="CZ102" s="6"/>
      <c r="DA102" s="6"/>
      <c r="DB102" s="36" t="str">
        <f t="shared" si="94"/>
        <v/>
      </c>
      <c r="DC102" s="36"/>
      <c r="DD102" s="6" t="str">
        <f t="shared" si="95"/>
        <v/>
      </c>
      <c r="DE102" s="6"/>
      <c r="DF102" s="6"/>
      <c r="DG102" s="6"/>
      <c r="DH102" s="36" t="str">
        <f t="shared" si="96"/>
        <v/>
      </c>
      <c r="DI102" s="6"/>
      <c r="DJ102" s="6"/>
      <c r="DK102" s="32" t="str">
        <f t="shared" si="97"/>
        <v/>
      </c>
      <c r="DL102" s="5"/>
      <c r="DM102" s="32" t="str">
        <f t="shared" si="98"/>
        <v/>
      </c>
      <c r="DN102" s="5"/>
      <c r="DO102" s="5"/>
      <c r="DP102" s="6"/>
      <c r="DQ102" s="36" t="str">
        <f t="shared" si="125"/>
        <v/>
      </c>
      <c r="DR102" s="6"/>
      <c r="DS102" s="36" t="str">
        <f t="shared" si="99"/>
        <v/>
      </c>
      <c r="DT102" s="6"/>
      <c r="DU102" s="36" t="str">
        <f t="shared" si="100"/>
        <v/>
      </c>
      <c r="DV102" s="6"/>
      <c r="DW102" s="6"/>
      <c r="DX102" s="36" t="str">
        <f t="shared" si="101"/>
        <v/>
      </c>
      <c r="DY102" s="36"/>
      <c r="DZ102" s="6" t="str">
        <f t="shared" si="102"/>
        <v/>
      </c>
      <c r="EA102" s="6"/>
      <c r="EB102" s="6"/>
      <c r="EC102" s="6"/>
      <c r="ED102" s="36" t="str">
        <f t="shared" si="103"/>
        <v/>
      </c>
      <c r="EE102" s="6"/>
      <c r="EF102" s="6"/>
      <c r="EG102" s="32" t="str">
        <f t="shared" si="104"/>
        <v/>
      </c>
      <c r="EH102" s="5"/>
      <c r="EI102" s="32" t="str">
        <f t="shared" si="105"/>
        <v/>
      </c>
      <c r="EJ102" s="5"/>
      <c r="EK102" s="5"/>
      <c r="EL102" s="6"/>
      <c r="EM102" s="36" t="str">
        <f t="shared" si="126"/>
        <v/>
      </c>
      <c r="EN102" s="6"/>
      <c r="EO102" s="36" t="str">
        <f t="shared" si="106"/>
        <v/>
      </c>
      <c r="EP102" s="6"/>
      <c r="EQ102" s="36" t="str">
        <f t="shared" si="107"/>
        <v/>
      </c>
      <c r="ER102" s="6"/>
      <c r="ES102" s="6"/>
      <c r="ET102" s="36" t="str">
        <f t="shared" si="108"/>
        <v/>
      </c>
      <c r="EU102" s="36"/>
      <c r="EV102" s="6" t="str">
        <f t="shared" si="109"/>
        <v/>
      </c>
      <c r="EW102" s="6"/>
      <c r="EX102" s="6"/>
      <c r="EY102" s="6"/>
      <c r="EZ102" s="36" t="str">
        <f t="shared" si="110"/>
        <v/>
      </c>
      <c r="FA102" s="6"/>
      <c r="FB102" s="6"/>
      <c r="FC102" s="32" t="str">
        <f t="shared" si="111"/>
        <v/>
      </c>
      <c r="FD102" s="5"/>
      <c r="FE102" s="32" t="str">
        <f t="shared" si="112"/>
        <v/>
      </c>
      <c r="FF102" s="5"/>
      <c r="FG102" s="5"/>
      <c r="FH102" s="6"/>
      <c r="FI102" s="36" t="str">
        <f t="shared" si="127"/>
        <v/>
      </c>
      <c r="FJ102" s="6"/>
      <c r="FK102" s="36" t="str">
        <f t="shared" si="113"/>
        <v/>
      </c>
      <c r="FL102" s="6"/>
      <c r="FM102" s="36" t="str">
        <f t="shared" si="114"/>
        <v/>
      </c>
      <c r="FN102" s="6"/>
      <c r="FO102" s="6"/>
      <c r="FP102" s="36" t="str">
        <f t="shared" si="115"/>
        <v/>
      </c>
      <c r="FQ102" s="36"/>
      <c r="FR102" s="6" t="str">
        <f t="shared" si="116"/>
        <v/>
      </c>
      <c r="FS102" s="6"/>
      <c r="FT102" s="6"/>
      <c r="FU102" s="6"/>
      <c r="FV102" s="36" t="str">
        <f t="shared" si="117"/>
        <v/>
      </c>
      <c r="FW102" s="6"/>
      <c r="FX102" s="6"/>
      <c r="FY102" s="32" t="str">
        <f t="shared" si="118"/>
        <v/>
      </c>
      <c r="FZ102" s="5"/>
      <c r="GA102" s="32" t="str">
        <f t="shared" si="119"/>
        <v/>
      </c>
      <c r="GB102" s="5"/>
      <c r="GC102" s="5"/>
      <c r="GD102" s="6"/>
      <c r="GE102" s="36"/>
      <c r="GF102" s="6"/>
      <c r="GG102" s="36"/>
      <c r="GH102" s="6"/>
      <c r="GI102" s="6"/>
      <c r="GJ102" s="36"/>
      <c r="GK102" s="36"/>
      <c r="GL102" s="6"/>
      <c r="GM102" s="6"/>
      <c r="GN102" s="6"/>
      <c r="GO102" s="6"/>
      <c r="GP102" s="36"/>
      <c r="GQ102" s="6"/>
      <c r="GR102" s="6"/>
      <c r="GS102" s="32"/>
      <c r="GT102" s="5"/>
      <c r="GU102" s="32"/>
      <c r="GV102" s="5"/>
      <c r="GW102" s="5"/>
      <c r="GX102" s="5"/>
      <c r="GY102" s="6"/>
      <c r="GZ102" s="6"/>
      <c r="HA102" s="6"/>
      <c r="HB102" s="5"/>
      <c r="HC102" s="5"/>
      <c r="HD102" s="5"/>
      <c r="HE102" s="6"/>
      <c r="HF102" s="6"/>
      <c r="HG102" s="6"/>
      <c r="HH102" s="5"/>
      <c r="HI102" s="5"/>
      <c r="HJ102" s="5"/>
      <c r="HK102" s="5"/>
    </row>
    <row r="103" spans="2:232" ht="34.5" customHeight="1">
      <c r="B103" s="5">
        <v>410003</v>
      </c>
      <c r="C103" s="7" t="s">
        <v>1402</v>
      </c>
      <c r="D103" s="10" t="s">
        <v>2176</v>
      </c>
      <c r="E103" s="6">
        <v>2</v>
      </c>
      <c r="F103" s="6" t="s">
        <v>2086</v>
      </c>
      <c r="G103" s="36" t="str">
        <f t="shared" ref="G103" si="200">IF(F103="","",LEFT(F103,FIND(" ",SUBSTITUTE(F103,":"," "))-1))</f>
        <v>1</v>
      </c>
      <c r="H103" s="6" t="s">
        <v>2078</v>
      </c>
      <c r="I103" s="36" t="str">
        <f t="shared" ref="I103" si="201">IF(H103="","",LEFT(H103,FIND(" ",SUBSTITUTE(H103,":"," "))-1))</f>
        <v>2</v>
      </c>
      <c r="J103" s="6" t="s">
        <v>2078</v>
      </c>
      <c r="K103" s="36" t="str">
        <f t="shared" ref="K103" si="202">IF(J103="","",LEFT(J103,FIND(" ",SUBSTITUTE(J103,":"," "))-1))</f>
        <v>2</v>
      </c>
      <c r="L103" s="6">
        <v>100</v>
      </c>
      <c r="M103" s="6" t="s">
        <v>2051</v>
      </c>
      <c r="N103" s="36" t="str">
        <f t="shared" ref="N103" si="203">IF(M103="","",LEFT(M103,FIND(" ",SUBSTITUTE(M103,":"," "))-1))</f>
        <v>18</v>
      </c>
      <c r="O103" s="36" t="s">
        <v>2093</v>
      </c>
      <c r="P103" s="6" t="str">
        <f t="shared" ref="P103" si="204">IF(O103="","",LEFT(O103,FIND(" ",SUBSTITUTE(O103,":"," "))-1))</f>
        <v>2</v>
      </c>
      <c r="Q103" s="6">
        <v>206</v>
      </c>
      <c r="R103" s="6" t="b">
        <v>0</v>
      </c>
      <c r="S103" s="6" t="s">
        <v>2034</v>
      </c>
      <c r="T103" s="36" t="str">
        <f t="shared" ref="T103" si="205">IF(S103="","",LEFT(S103,FIND(" ",SUBSTITUTE(S103,":"," "))-1))</f>
        <v>0</v>
      </c>
      <c r="U103" s="6">
        <v>0</v>
      </c>
      <c r="V103" s="6" t="s">
        <v>2286</v>
      </c>
      <c r="W103" s="32" t="str">
        <f t="shared" ref="W103" si="206">IF(V103="","",LEFT(V103,FIND(" ",SUBSTITUTE(V103,":"," "))-1))</f>
        <v>1</v>
      </c>
      <c r="X103" s="5" t="s">
        <v>2034</v>
      </c>
      <c r="Y103" s="32" t="str">
        <f t="shared" ref="Y103" si="207">IF(X103="","",LEFT(X103,FIND(" ",SUBSTITUTE(X103,":"," "))-1))</f>
        <v>0</v>
      </c>
      <c r="Z103" s="5">
        <v>0</v>
      </c>
      <c r="AA103" s="5" t="b">
        <v>1</v>
      </c>
      <c r="AB103" s="6" t="s">
        <v>2088</v>
      </c>
      <c r="AC103" s="36" t="str">
        <f t="shared" ref="AC103" si="208">IF(AB103="","",LEFT(AB103,FIND(" ",SUBSTITUTE(AB103,":"," "))-1))</f>
        <v>3</v>
      </c>
      <c r="AD103" s="6" t="s">
        <v>2078</v>
      </c>
      <c r="AE103" s="36" t="str">
        <f t="shared" ref="AE103" si="209">IF(AD103="","",LEFT(AD103,FIND(" ",SUBSTITUTE(AD103,":"," "))-1))</f>
        <v>2</v>
      </c>
      <c r="AF103" s="6" t="s">
        <v>2078</v>
      </c>
      <c r="AG103" s="36" t="str">
        <f t="shared" ref="AG103" si="210">IF(AF103="","",LEFT(AF103,FIND(" ",SUBSTITUTE(AF103,":"," "))-1))</f>
        <v>2</v>
      </c>
      <c r="AH103" s="6">
        <v>40</v>
      </c>
      <c r="AI103" s="6" t="s">
        <v>2063</v>
      </c>
      <c r="AJ103" s="36" t="str">
        <f t="shared" ref="AJ103" si="211">IF(AI103="","",LEFT(AI103,FIND(" ",SUBSTITUTE(AI103,":"," "))-1))</f>
        <v>30</v>
      </c>
      <c r="AK103" s="36" t="s">
        <v>2034</v>
      </c>
      <c r="AL103" s="6" t="str">
        <f t="shared" ref="AL103" si="212">IF(AK103="","",LEFT(AK103,FIND(" ",SUBSTITUTE(AK103,":"," "))-1))</f>
        <v>0</v>
      </c>
      <c r="AM103" s="6">
        <v>0</v>
      </c>
      <c r="AN103" s="6" t="b">
        <v>0</v>
      </c>
      <c r="AO103" s="6" t="s">
        <v>2034</v>
      </c>
      <c r="AP103" s="36" t="str">
        <f t="shared" ref="AP103" si="213">IF(AO103="","",LEFT(AO103,FIND(" ",SUBSTITUTE(AO103,":"," "))-1))</f>
        <v>0</v>
      </c>
      <c r="AQ103" s="6">
        <v>0</v>
      </c>
      <c r="AR103" s="6" t="s">
        <v>2034</v>
      </c>
      <c r="AS103" s="32" t="str">
        <f t="shared" ref="AS103" si="214">IF(AR103="","",LEFT(AR103,FIND(" ",SUBSTITUTE(AR103,":"," "))-1))</f>
        <v>0</v>
      </c>
      <c r="AT103" s="5" t="s">
        <v>2299</v>
      </c>
      <c r="AU103" s="32" t="str">
        <f t="shared" ref="AU103" si="215">IF(AT103="","",LEFT(AT103,FIND(" ",SUBSTITUTE(AT103,":"," "))-1))</f>
        <v>35</v>
      </c>
      <c r="AV103" s="5">
        <v>2</v>
      </c>
      <c r="AW103" s="5"/>
      <c r="AX103" s="5" t="b">
        <v>1</v>
      </c>
      <c r="AY103" s="6" t="s">
        <v>2088</v>
      </c>
      <c r="AZ103" s="36" t="str">
        <f t="shared" ref="AZ103" si="216">IF(AY103="","",LEFT(AY103,FIND(" ",SUBSTITUTE(AY103,":"," "))-1))</f>
        <v>3</v>
      </c>
      <c r="BA103" s="6" t="s">
        <v>2078</v>
      </c>
      <c r="BB103" s="36" t="str">
        <f t="shared" ref="BB103" si="217">IF(BA103="","",LEFT(BA103,FIND(" ",SUBSTITUTE(BA103,":"," "))-1))</f>
        <v>2</v>
      </c>
      <c r="BC103" s="36"/>
      <c r="BD103" s="6" t="s">
        <v>2078</v>
      </c>
      <c r="BE103" s="36" t="str">
        <f t="shared" ref="BE103" si="218">IF(BD103="","",LEFT(BD103,FIND(" ",SUBSTITUTE(BD103,":"," "))-1))</f>
        <v>2</v>
      </c>
      <c r="BF103" s="36"/>
      <c r="BG103" s="6">
        <v>0</v>
      </c>
      <c r="BH103" s="6" t="s">
        <v>2051</v>
      </c>
      <c r="BI103" s="36" t="str">
        <f t="shared" ref="BI103" si="219">IF(BH103="","",LEFT(BH103,FIND(" ",SUBSTITUTE(BH103,":"," "))-1))</f>
        <v>18</v>
      </c>
      <c r="BJ103" s="36" t="s">
        <v>2034</v>
      </c>
      <c r="BK103" s="6" t="str">
        <f t="shared" ref="BK103" si="220">IF(BJ103="","",LEFT(BJ103,FIND(" ",SUBSTITUTE(BJ103,":"," "))-1))</f>
        <v>0</v>
      </c>
      <c r="BL103" s="6">
        <v>20</v>
      </c>
      <c r="BM103" s="6" t="b">
        <v>0</v>
      </c>
      <c r="BN103" s="6" t="s">
        <v>2034</v>
      </c>
      <c r="BO103" s="36" t="str">
        <f t="shared" ref="BO103" si="221">IF(BN103="","",LEFT(BN103,FIND(" ",SUBSTITUTE(BN103,":"," "))-1))</f>
        <v>0</v>
      </c>
      <c r="BP103" s="6">
        <v>0</v>
      </c>
      <c r="BQ103" s="6" t="s">
        <v>2034</v>
      </c>
      <c r="BR103" s="32" t="str">
        <f t="shared" ref="BR103" si="222">IF(BQ103="","",LEFT(BQ103,FIND(" ",SUBSTITUTE(BQ103,":"," "))-1))</f>
        <v>0</v>
      </c>
      <c r="BS103" s="5" t="s">
        <v>2313</v>
      </c>
      <c r="BT103" s="32" t="str">
        <f t="shared" ref="BT103" si="223">IF(BS103="","",LEFT(BS103,FIND(" ",SUBSTITUTE(BS103,":"," "))-1))</f>
        <v>73</v>
      </c>
      <c r="BU103" s="5">
        <v>3</v>
      </c>
      <c r="BV103" s="5"/>
      <c r="BW103" s="5" t="b">
        <v>1</v>
      </c>
      <c r="BX103" s="6" t="s">
        <v>2088</v>
      </c>
      <c r="BY103" s="36" t="str">
        <f t="shared" ref="BY103" si="224">IF(BX103="","",LEFT(BX103,FIND(" ",SUBSTITUTE(BX103,":"," "))-1))</f>
        <v>3</v>
      </c>
      <c r="BZ103" s="6" t="s">
        <v>2078</v>
      </c>
      <c r="CA103" s="36" t="str">
        <f t="shared" ref="CA103" si="225">IF(BZ103="","",LEFT(BZ103,FIND(" ",SUBSTITUTE(BZ103,":"," "))-1))</f>
        <v>2</v>
      </c>
      <c r="CB103" s="6" t="s">
        <v>2078</v>
      </c>
      <c r="CC103" s="36" t="str">
        <f t="shared" ref="CC103" si="226">IF(CB103="","",LEFT(CB103,FIND(" ",SUBSTITUTE(CB103,":"," "))-1))</f>
        <v>2</v>
      </c>
      <c r="CD103" s="6">
        <v>0</v>
      </c>
      <c r="CE103" s="6" t="s">
        <v>2041</v>
      </c>
      <c r="CF103" s="36" t="str">
        <f t="shared" ref="CF103" si="227">IF(CE103="","",LEFT(CE103,FIND(" ",SUBSTITUTE(CE103,":"," "))-1))</f>
        <v>7</v>
      </c>
      <c r="CG103" s="36" t="s">
        <v>2034</v>
      </c>
      <c r="CH103" s="6" t="str">
        <f t="shared" ref="CH103" si="228">IF(CG103="","",LEFT(CG103,FIND(" ",SUBSTITUTE(CG103,":"," "))-1))</f>
        <v>0</v>
      </c>
      <c r="CI103" s="6">
        <v>20</v>
      </c>
      <c r="CJ103" s="6" t="b">
        <v>0</v>
      </c>
      <c r="CK103" s="6" t="s">
        <v>2034</v>
      </c>
      <c r="CL103" s="36" t="str">
        <f t="shared" ref="CL103" si="229">IF(CK103="","",LEFT(CK103,FIND(" ",SUBSTITUTE(CK103,":"," "))-1))</f>
        <v>0</v>
      </c>
      <c r="CM103" s="6">
        <v>0</v>
      </c>
      <c r="CN103" s="6" t="s">
        <v>2034</v>
      </c>
      <c r="CO103" s="32" t="str">
        <f t="shared" ref="CO103" si="230">IF(CN103="","",LEFT(CN103,FIND(" ",SUBSTITUTE(CN103,":"," "))-1))</f>
        <v>0</v>
      </c>
      <c r="CP103" s="5" t="s">
        <v>2312</v>
      </c>
      <c r="CQ103" s="32" t="str">
        <f t="shared" ref="CQ103" si="231">IF(CP103="","",LEFT(CP103,FIND(" ",SUBSTITUTE(CP103,":"," "))-1))</f>
        <v>72</v>
      </c>
      <c r="CR103" s="5">
        <v>3</v>
      </c>
      <c r="CS103" s="5" t="b">
        <v>1</v>
      </c>
      <c r="CT103" s="6"/>
      <c r="CU103" s="36" t="str">
        <f t="shared" si="124"/>
        <v/>
      </c>
      <c r="CV103" s="6"/>
      <c r="CW103" s="36" t="str">
        <f t="shared" si="92"/>
        <v/>
      </c>
      <c r="CX103" s="6"/>
      <c r="CY103" s="36" t="str">
        <f t="shared" si="93"/>
        <v/>
      </c>
      <c r="CZ103" s="6"/>
      <c r="DA103" s="6"/>
      <c r="DB103" s="36" t="str">
        <f t="shared" si="94"/>
        <v/>
      </c>
      <c r="DC103" s="36"/>
      <c r="DD103" s="6" t="str">
        <f t="shared" si="95"/>
        <v/>
      </c>
      <c r="DE103" s="6"/>
      <c r="DF103" s="6"/>
      <c r="DG103" s="6"/>
      <c r="DH103" s="36" t="str">
        <f t="shared" si="96"/>
        <v/>
      </c>
      <c r="DI103" s="6"/>
      <c r="DJ103" s="6"/>
      <c r="DK103" s="32" t="str">
        <f t="shared" si="97"/>
        <v/>
      </c>
      <c r="DL103" s="5"/>
      <c r="DM103" s="32" t="str">
        <f t="shared" si="98"/>
        <v/>
      </c>
      <c r="DN103" s="5"/>
      <c r="DO103" s="5"/>
      <c r="DP103" s="6"/>
      <c r="DQ103" s="36" t="str">
        <f t="shared" si="125"/>
        <v/>
      </c>
      <c r="DR103" s="6"/>
      <c r="DS103" s="36" t="str">
        <f t="shared" si="99"/>
        <v/>
      </c>
      <c r="DT103" s="6"/>
      <c r="DU103" s="36" t="str">
        <f t="shared" si="100"/>
        <v/>
      </c>
      <c r="DV103" s="6"/>
      <c r="DW103" s="6"/>
      <c r="DX103" s="36" t="str">
        <f t="shared" si="101"/>
        <v/>
      </c>
      <c r="DY103" s="36"/>
      <c r="DZ103" s="6" t="str">
        <f t="shared" si="102"/>
        <v/>
      </c>
      <c r="EA103" s="6"/>
      <c r="EB103" s="6"/>
      <c r="EC103" s="6"/>
      <c r="ED103" s="36" t="str">
        <f t="shared" si="103"/>
        <v/>
      </c>
      <c r="EE103" s="6"/>
      <c r="EF103" s="6"/>
      <c r="EG103" s="32" t="str">
        <f t="shared" si="104"/>
        <v/>
      </c>
      <c r="EH103" s="5"/>
      <c r="EI103" s="32" t="str">
        <f t="shared" si="105"/>
        <v/>
      </c>
      <c r="EJ103" s="5"/>
      <c r="EK103" s="5"/>
      <c r="EL103" s="6"/>
      <c r="EM103" s="36" t="str">
        <f t="shared" si="126"/>
        <v/>
      </c>
      <c r="EN103" s="6"/>
      <c r="EO103" s="36" t="str">
        <f t="shared" si="106"/>
        <v/>
      </c>
      <c r="EP103" s="6"/>
      <c r="EQ103" s="36" t="str">
        <f t="shared" si="107"/>
        <v/>
      </c>
      <c r="ER103" s="6"/>
      <c r="ES103" s="6"/>
      <c r="ET103" s="36" t="str">
        <f t="shared" si="108"/>
        <v/>
      </c>
      <c r="EU103" s="36"/>
      <c r="EV103" s="6" t="str">
        <f t="shared" si="109"/>
        <v/>
      </c>
      <c r="EW103" s="6"/>
      <c r="EX103" s="6"/>
      <c r="EY103" s="6"/>
      <c r="EZ103" s="36" t="str">
        <f t="shared" si="110"/>
        <v/>
      </c>
      <c r="FA103" s="6"/>
      <c r="FB103" s="6"/>
      <c r="FC103" s="32" t="str">
        <f t="shared" si="111"/>
        <v/>
      </c>
      <c r="FD103" s="5"/>
      <c r="FE103" s="32" t="str">
        <f t="shared" si="112"/>
        <v/>
      </c>
      <c r="FF103" s="5"/>
      <c r="FG103" s="5"/>
      <c r="FH103" s="6"/>
      <c r="FI103" s="36" t="str">
        <f t="shared" si="127"/>
        <v/>
      </c>
      <c r="FJ103" s="6"/>
      <c r="FK103" s="36" t="str">
        <f t="shared" si="113"/>
        <v/>
      </c>
      <c r="FL103" s="6"/>
      <c r="FM103" s="36" t="str">
        <f t="shared" si="114"/>
        <v/>
      </c>
      <c r="FN103" s="6"/>
      <c r="FO103" s="6"/>
      <c r="FP103" s="36" t="str">
        <f t="shared" si="115"/>
        <v/>
      </c>
      <c r="FQ103" s="36"/>
      <c r="FR103" s="6" t="str">
        <f t="shared" si="116"/>
        <v/>
      </c>
      <c r="FS103" s="6"/>
      <c r="FT103" s="6"/>
      <c r="FU103" s="6"/>
      <c r="FV103" s="36" t="str">
        <f t="shared" si="117"/>
        <v/>
      </c>
      <c r="FW103" s="6"/>
      <c r="FX103" s="6"/>
      <c r="FY103" s="32" t="str">
        <f t="shared" si="118"/>
        <v/>
      </c>
      <c r="FZ103" s="5"/>
      <c r="GA103" s="32" t="str">
        <f t="shared" si="119"/>
        <v/>
      </c>
      <c r="GB103" s="5"/>
      <c r="GC103" s="5"/>
      <c r="GD103" s="6"/>
      <c r="GE103" s="36"/>
      <c r="GF103" s="6"/>
      <c r="GG103" s="36"/>
      <c r="GH103" s="6"/>
      <c r="GI103" s="6"/>
      <c r="GJ103" s="36"/>
      <c r="GK103" s="36"/>
      <c r="GL103" s="6"/>
      <c r="GM103" s="6"/>
      <c r="GN103" s="6"/>
      <c r="GO103" s="6"/>
      <c r="GP103" s="36"/>
      <c r="GQ103" s="6"/>
      <c r="GR103" s="6"/>
      <c r="GS103" s="32"/>
      <c r="GT103" s="5"/>
      <c r="GU103" s="32"/>
      <c r="GV103" s="5"/>
      <c r="GW103" s="5"/>
      <c r="GX103" s="5"/>
      <c r="GY103" s="6"/>
      <c r="GZ103" s="6"/>
      <c r="HA103" s="6"/>
      <c r="HB103" s="5"/>
      <c r="HC103" s="5"/>
      <c r="HD103" s="5"/>
      <c r="HE103" s="6"/>
      <c r="HF103" s="6"/>
      <c r="HG103" s="6"/>
      <c r="HH103" s="5"/>
      <c r="HI103" s="5"/>
      <c r="HJ103" s="5"/>
      <c r="HK103" s="5"/>
    </row>
    <row r="104" spans="2:232" ht="18.75" customHeight="1">
      <c r="B104" s="7">
        <v>420001</v>
      </c>
      <c r="C104" s="7" t="s">
        <v>443</v>
      </c>
      <c r="D104" s="10" t="s">
        <v>1998</v>
      </c>
      <c r="E104" s="7">
        <v>2</v>
      </c>
      <c r="F104" s="6" t="s">
        <v>2086</v>
      </c>
      <c r="G104" s="36" t="str">
        <f t="shared" si="120"/>
        <v>1</v>
      </c>
      <c r="H104" s="6" t="s">
        <v>2078</v>
      </c>
      <c r="I104" s="36" t="str">
        <f t="shared" si="64"/>
        <v>2</v>
      </c>
      <c r="J104" s="6" t="s">
        <v>2078</v>
      </c>
      <c r="K104" s="36" t="str">
        <f t="shared" si="65"/>
        <v>2</v>
      </c>
      <c r="L104" s="6">
        <v>100</v>
      </c>
      <c r="M104" s="6" t="s">
        <v>2037</v>
      </c>
      <c r="N104" s="36" t="str">
        <f t="shared" si="66"/>
        <v>3</v>
      </c>
      <c r="O104" s="36" t="s">
        <v>2093</v>
      </c>
      <c r="P104" s="6" t="str">
        <f t="shared" si="67"/>
        <v>2</v>
      </c>
      <c r="Q104" s="7">
        <v>70</v>
      </c>
      <c r="R104" s="6" t="b">
        <v>0</v>
      </c>
      <c r="S104" s="6" t="s">
        <v>2034</v>
      </c>
      <c r="T104" s="36" t="str">
        <f t="shared" si="68"/>
        <v>0</v>
      </c>
      <c r="U104" s="6">
        <v>0</v>
      </c>
      <c r="V104" s="6" t="s">
        <v>2286</v>
      </c>
      <c r="W104" s="32" t="str">
        <f t="shared" si="69"/>
        <v>1</v>
      </c>
      <c r="X104" s="5" t="s">
        <v>2034</v>
      </c>
      <c r="Y104" s="32" t="str">
        <f t="shared" si="70"/>
        <v>0</v>
      </c>
      <c r="Z104" s="7">
        <v>0</v>
      </c>
      <c r="AA104" s="5" t="b">
        <v>1</v>
      </c>
      <c r="AB104" s="6"/>
      <c r="AC104" s="36" t="str">
        <f t="shared" si="121"/>
        <v/>
      </c>
      <c r="AD104" s="6"/>
      <c r="AE104" s="36" t="str">
        <f t="shared" si="71"/>
        <v/>
      </c>
      <c r="AF104" s="6"/>
      <c r="AG104" s="36" t="str">
        <f t="shared" si="72"/>
        <v/>
      </c>
      <c r="AH104" s="6"/>
      <c r="AI104" s="6"/>
      <c r="AJ104" s="36" t="str">
        <f t="shared" si="73"/>
        <v/>
      </c>
      <c r="AK104" s="36"/>
      <c r="AL104" s="6" t="str">
        <f t="shared" si="74"/>
        <v/>
      </c>
      <c r="AM104" s="7"/>
      <c r="AN104" s="6"/>
      <c r="AO104" s="6"/>
      <c r="AP104" s="36" t="str">
        <f t="shared" si="75"/>
        <v/>
      </c>
      <c r="AQ104" s="6"/>
      <c r="AR104" s="6"/>
      <c r="AS104" s="32" t="str">
        <f t="shared" si="76"/>
        <v/>
      </c>
      <c r="AT104" s="5"/>
      <c r="AU104" s="32" t="str">
        <f t="shared" si="77"/>
        <v/>
      </c>
      <c r="AV104" s="7"/>
      <c r="AW104" s="7"/>
      <c r="AX104" s="5"/>
      <c r="AY104" s="6"/>
      <c r="AZ104" s="36" t="str">
        <f t="shared" si="122"/>
        <v/>
      </c>
      <c r="BA104" s="6"/>
      <c r="BB104" s="36" t="str">
        <f t="shared" si="78"/>
        <v/>
      </c>
      <c r="BC104" s="36"/>
      <c r="BD104" s="6"/>
      <c r="BE104" s="36" t="str">
        <f t="shared" si="79"/>
        <v/>
      </c>
      <c r="BF104" s="36"/>
      <c r="BG104" s="6"/>
      <c r="BH104" s="6"/>
      <c r="BI104" s="36" t="str">
        <f t="shared" si="80"/>
        <v/>
      </c>
      <c r="BJ104" s="36"/>
      <c r="BK104" s="6" t="str">
        <f t="shared" si="81"/>
        <v/>
      </c>
      <c r="BL104" s="7"/>
      <c r="BM104" s="6"/>
      <c r="BN104" s="6"/>
      <c r="BO104" s="36" t="str">
        <f t="shared" si="82"/>
        <v/>
      </c>
      <c r="BP104" s="6"/>
      <c r="BQ104" s="6"/>
      <c r="BR104" s="32" t="str">
        <f t="shared" si="83"/>
        <v/>
      </c>
      <c r="BS104" s="5"/>
      <c r="BT104" s="32" t="str">
        <f t="shared" si="84"/>
        <v/>
      </c>
      <c r="BU104" s="7"/>
      <c r="BV104" s="7"/>
      <c r="BW104" s="5"/>
      <c r="BX104" s="6"/>
      <c r="BY104" s="36" t="str">
        <f t="shared" si="123"/>
        <v/>
      </c>
      <c r="BZ104" s="6"/>
      <c r="CA104" s="36" t="str">
        <f t="shared" si="85"/>
        <v/>
      </c>
      <c r="CB104" s="6"/>
      <c r="CC104" s="36" t="str">
        <f t="shared" si="86"/>
        <v/>
      </c>
      <c r="CD104" s="6"/>
      <c r="CE104" s="6"/>
      <c r="CF104" s="36" t="str">
        <f t="shared" si="87"/>
        <v/>
      </c>
      <c r="CG104" s="36"/>
      <c r="CH104" s="6" t="str">
        <f t="shared" si="88"/>
        <v/>
      </c>
      <c r="CI104" s="7"/>
      <c r="CJ104" s="6"/>
      <c r="CK104" s="6"/>
      <c r="CL104" s="36" t="str">
        <f t="shared" si="89"/>
        <v/>
      </c>
      <c r="CM104" s="6"/>
      <c r="CN104" s="6"/>
      <c r="CO104" s="32" t="str">
        <f t="shared" si="90"/>
        <v/>
      </c>
      <c r="CP104" s="5"/>
      <c r="CQ104" s="32" t="str">
        <f t="shared" si="91"/>
        <v/>
      </c>
      <c r="CR104" s="7"/>
      <c r="CS104" s="5"/>
      <c r="CT104" s="6"/>
      <c r="CU104" s="36" t="str">
        <f t="shared" si="124"/>
        <v/>
      </c>
      <c r="CV104" s="6"/>
      <c r="CW104" s="36" t="str">
        <f t="shared" si="92"/>
        <v/>
      </c>
      <c r="CX104" s="6"/>
      <c r="CY104" s="36" t="str">
        <f t="shared" si="93"/>
        <v/>
      </c>
      <c r="CZ104" s="6"/>
      <c r="DA104" s="6"/>
      <c r="DB104" s="36" t="str">
        <f t="shared" si="94"/>
        <v/>
      </c>
      <c r="DC104" s="36"/>
      <c r="DD104" s="6" t="str">
        <f t="shared" si="95"/>
        <v/>
      </c>
      <c r="DE104" s="7"/>
      <c r="DF104" s="6"/>
      <c r="DG104" s="6"/>
      <c r="DH104" s="36" t="str">
        <f t="shared" si="96"/>
        <v/>
      </c>
      <c r="DI104" s="6"/>
      <c r="DJ104" s="6"/>
      <c r="DK104" s="32" t="str">
        <f t="shared" si="97"/>
        <v/>
      </c>
      <c r="DL104" s="5"/>
      <c r="DM104" s="32" t="str">
        <f t="shared" si="98"/>
        <v/>
      </c>
      <c r="DN104" s="7"/>
      <c r="DO104" s="5"/>
      <c r="DP104" s="6"/>
      <c r="DQ104" s="36" t="str">
        <f t="shared" si="125"/>
        <v/>
      </c>
      <c r="DR104" s="6"/>
      <c r="DS104" s="36" t="str">
        <f t="shared" si="99"/>
        <v/>
      </c>
      <c r="DT104" s="6"/>
      <c r="DU104" s="36" t="str">
        <f t="shared" si="100"/>
        <v/>
      </c>
      <c r="DV104" s="6"/>
      <c r="DW104" s="6"/>
      <c r="DX104" s="36" t="str">
        <f t="shared" si="101"/>
        <v/>
      </c>
      <c r="DY104" s="36"/>
      <c r="DZ104" s="6" t="str">
        <f t="shared" si="102"/>
        <v/>
      </c>
      <c r="EA104" s="7"/>
      <c r="EB104" s="6"/>
      <c r="EC104" s="6"/>
      <c r="ED104" s="36" t="str">
        <f t="shared" si="103"/>
        <v/>
      </c>
      <c r="EE104" s="6"/>
      <c r="EF104" s="6"/>
      <c r="EG104" s="32" t="str">
        <f t="shared" si="104"/>
        <v/>
      </c>
      <c r="EH104" s="5"/>
      <c r="EI104" s="32" t="str">
        <f t="shared" si="105"/>
        <v/>
      </c>
      <c r="EJ104" s="7"/>
      <c r="EK104" s="5"/>
      <c r="EL104" s="6"/>
      <c r="EM104" s="36" t="str">
        <f t="shared" si="126"/>
        <v/>
      </c>
      <c r="EN104" s="6"/>
      <c r="EO104" s="36" t="str">
        <f t="shared" si="106"/>
        <v/>
      </c>
      <c r="EP104" s="6"/>
      <c r="EQ104" s="36" t="str">
        <f t="shared" si="107"/>
        <v/>
      </c>
      <c r="ER104" s="6"/>
      <c r="ES104" s="6"/>
      <c r="ET104" s="36" t="str">
        <f t="shared" si="108"/>
        <v/>
      </c>
      <c r="EU104" s="36"/>
      <c r="EV104" s="6" t="str">
        <f t="shared" si="109"/>
        <v/>
      </c>
      <c r="EW104" s="7"/>
      <c r="EX104" s="6"/>
      <c r="EY104" s="6"/>
      <c r="EZ104" s="36" t="str">
        <f t="shared" si="110"/>
        <v/>
      </c>
      <c r="FA104" s="6"/>
      <c r="FB104" s="6"/>
      <c r="FC104" s="32" t="str">
        <f t="shared" si="111"/>
        <v/>
      </c>
      <c r="FD104" s="5"/>
      <c r="FE104" s="32" t="str">
        <f t="shared" si="112"/>
        <v/>
      </c>
      <c r="FF104" s="7"/>
      <c r="FG104" s="5"/>
      <c r="FH104" s="6"/>
      <c r="FI104" s="36" t="str">
        <f t="shared" si="127"/>
        <v/>
      </c>
      <c r="FJ104" s="6"/>
      <c r="FK104" s="36" t="str">
        <f t="shared" si="113"/>
        <v/>
      </c>
      <c r="FL104" s="6"/>
      <c r="FM104" s="36" t="str">
        <f t="shared" si="114"/>
        <v/>
      </c>
      <c r="FN104" s="6"/>
      <c r="FO104" s="6"/>
      <c r="FP104" s="36" t="str">
        <f t="shared" si="115"/>
        <v/>
      </c>
      <c r="FQ104" s="36"/>
      <c r="FR104" s="6" t="str">
        <f t="shared" si="116"/>
        <v/>
      </c>
      <c r="FS104" s="7"/>
      <c r="FT104" s="6"/>
      <c r="FU104" s="6"/>
      <c r="FV104" s="36" t="str">
        <f t="shared" si="117"/>
        <v/>
      </c>
      <c r="FW104" s="6"/>
      <c r="FX104" s="6"/>
      <c r="FY104" s="32" t="str">
        <f t="shared" si="118"/>
        <v/>
      </c>
      <c r="FZ104" s="5"/>
      <c r="GA104" s="32" t="str">
        <f t="shared" si="119"/>
        <v/>
      </c>
      <c r="GB104" s="7"/>
      <c r="GC104" s="5"/>
      <c r="GD104" s="6"/>
      <c r="GE104" s="36"/>
      <c r="GF104" s="6"/>
      <c r="GG104" s="36"/>
      <c r="GH104" s="6"/>
      <c r="GI104" s="6"/>
      <c r="GJ104" s="36"/>
      <c r="GK104" s="36"/>
      <c r="GL104" s="6"/>
      <c r="GM104" s="7"/>
      <c r="GN104" s="6"/>
      <c r="GO104" s="6"/>
      <c r="GP104" s="36"/>
      <c r="GQ104" s="6"/>
      <c r="GR104" s="6"/>
      <c r="GS104" s="32"/>
      <c r="GT104" s="5"/>
      <c r="GU104" s="32"/>
      <c r="GV104" s="7"/>
      <c r="GW104" s="5"/>
      <c r="GX104" s="5"/>
      <c r="GY104" s="7"/>
      <c r="GZ104" s="7"/>
      <c r="HA104" s="6"/>
      <c r="HB104" s="7"/>
      <c r="HC104" s="7"/>
      <c r="HD104" s="7"/>
      <c r="HE104" s="6"/>
      <c r="HF104" s="6"/>
      <c r="HG104" s="6"/>
      <c r="HH104" s="7"/>
      <c r="HI104" s="7"/>
      <c r="HJ104" s="7"/>
      <c r="HK104" s="5"/>
    </row>
    <row r="105" spans="2:232" ht="18.75" customHeight="1">
      <c r="B105" s="7">
        <v>420002</v>
      </c>
      <c r="C105" s="7" t="s">
        <v>1364</v>
      </c>
      <c r="D105" s="10" t="s">
        <v>1897</v>
      </c>
      <c r="E105" s="7">
        <v>2</v>
      </c>
      <c r="F105" s="6" t="s">
        <v>2086</v>
      </c>
      <c r="G105" s="36" t="str">
        <f t="shared" si="120"/>
        <v>1</v>
      </c>
      <c r="H105" s="6" t="s">
        <v>2078</v>
      </c>
      <c r="I105" s="36" t="str">
        <f t="shared" si="64"/>
        <v>2</v>
      </c>
      <c r="J105" s="6" t="s">
        <v>2078</v>
      </c>
      <c r="K105" s="36" t="str">
        <f t="shared" si="65"/>
        <v>2</v>
      </c>
      <c r="L105" s="6">
        <v>100</v>
      </c>
      <c r="M105" s="6" t="s">
        <v>2037</v>
      </c>
      <c r="N105" s="36" t="str">
        <f t="shared" si="66"/>
        <v>3</v>
      </c>
      <c r="O105" s="36" t="s">
        <v>2093</v>
      </c>
      <c r="P105" s="6" t="str">
        <f t="shared" si="67"/>
        <v>2</v>
      </c>
      <c r="Q105" s="7">
        <v>90</v>
      </c>
      <c r="R105" s="6" t="b">
        <v>0</v>
      </c>
      <c r="S105" s="6" t="s">
        <v>2034</v>
      </c>
      <c r="T105" s="36" t="str">
        <f t="shared" si="68"/>
        <v>0</v>
      </c>
      <c r="U105" s="6">
        <v>0</v>
      </c>
      <c r="V105" s="6" t="s">
        <v>2286</v>
      </c>
      <c r="W105" s="32" t="str">
        <f t="shared" si="69"/>
        <v>1</v>
      </c>
      <c r="X105" s="5" t="s">
        <v>2034</v>
      </c>
      <c r="Y105" s="32" t="str">
        <f t="shared" si="70"/>
        <v>0</v>
      </c>
      <c r="Z105" s="7">
        <v>0</v>
      </c>
      <c r="AA105" s="5" t="b">
        <v>1</v>
      </c>
      <c r="AB105" s="6" t="s">
        <v>2088</v>
      </c>
      <c r="AC105" s="36" t="str">
        <f t="shared" si="121"/>
        <v>3</v>
      </c>
      <c r="AD105" s="6" t="s">
        <v>2078</v>
      </c>
      <c r="AE105" s="36" t="str">
        <f t="shared" si="71"/>
        <v>2</v>
      </c>
      <c r="AF105" s="6" t="s">
        <v>2078</v>
      </c>
      <c r="AG105" s="36" t="str">
        <f t="shared" si="72"/>
        <v>2</v>
      </c>
      <c r="AH105" s="6">
        <v>100</v>
      </c>
      <c r="AI105" s="6" t="s">
        <v>2063</v>
      </c>
      <c r="AJ105" s="36" t="str">
        <f t="shared" si="73"/>
        <v>30</v>
      </c>
      <c r="AK105" s="36" t="s">
        <v>2034</v>
      </c>
      <c r="AL105" s="6" t="str">
        <f t="shared" si="74"/>
        <v>0</v>
      </c>
      <c r="AM105" s="7">
        <v>17</v>
      </c>
      <c r="AN105" s="6" t="b">
        <v>0</v>
      </c>
      <c r="AO105" s="6" t="s">
        <v>2034</v>
      </c>
      <c r="AP105" s="36" t="str">
        <f t="shared" si="75"/>
        <v>0</v>
      </c>
      <c r="AQ105" s="6">
        <v>0</v>
      </c>
      <c r="AR105" s="6" t="s">
        <v>2034</v>
      </c>
      <c r="AS105" s="32" t="str">
        <f t="shared" si="76"/>
        <v>0</v>
      </c>
      <c r="AT105" s="5" t="s">
        <v>2303</v>
      </c>
      <c r="AU105" s="32" t="str">
        <f t="shared" si="77"/>
        <v>22</v>
      </c>
      <c r="AV105" s="7">
        <v>3</v>
      </c>
      <c r="AW105" s="7"/>
      <c r="AX105" s="5" t="b">
        <v>1</v>
      </c>
      <c r="AY105" s="6"/>
      <c r="AZ105" s="36" t="str">
        <f t="shared" si="122"/>
        <v/>
      </c>
      <c r="BA105" s="6"/>
      <c r="BB105" s="36" t="str">
        <f t="shared" si="78"/>
        <v/>
      </c>
      <c r="BC105" s="36"/>
      <c r="BD105" s="6"/>
      <c r="BE105" s="36" t="str">
        <f t="shared" si="79"/>
        <v/>
      </c>
      <c r="BF105" s="36"/>
      <c r="BG105" s="6"/>
      <c r="BH105" s="6"/>
      <c r="BI105" s="36" t="str">
        <f t="shared" si="80"/>
        <v/>
      </c>
      <c r="BJ105" s="36"/>
      <c r="BK105" s="6" t="str">
        <f t="shared" si="81"/>
        <v/>
      </c>
      <c r="BL105" s="7"/>
      <c r="BM105" s="6"/>
      <c r="BN105" s="6"/>
      <c r="BO105" s="36" t="str">
        <f t="shared" si="82"/>
        <v/>
      </c>
      <c r="BP105" s="6"/>
      <c r="BQ105" s="6"/>
      <c r="BR105" s="32" t="str">
        <f t="shared" si="83"/>
        <v/>
      </c>
      <c r="BS105" s="5"/>
      <c r="BT105" s="32" t="str">
        <f t="shared" si="84"/>
        <v/>
      </c>
      <c r="BU105" s="7"/>
      <c r="BV105" s="7"/>
      <c r="BW105" s="5"/>
      <c r="BX105" s="6"/>
      <c r="BY105" s="36" t="str">
        <f t="shared" si="123"/>
        <v/>
      </c>
      <c r="BZ105" s="6"/>
      <c r="CA105" s="36" t="str">
        <f t="shared" si="85"/>
        <v/>
      </c>
      <c r="CB105" s="6"/>
      <c r="CC105" s="36" t="str">
        <f t="shared" si="86"/>
        <v/>
      </c>
      <c r="CD105" s="6"/>
      <c r="CE105" s="6"/>
      <c r="CF105" s="36" t="str">
        <f t="shared" si="87"/>
        <v/>
      </c>
      <c r="CG105" s="36"/>
      <c r="CH105" s="6" t="str">
        <f t="shared" si="88"/>
        <v/>
      </c>
      <c r="CI105" s="7"/>
      <c r="CJ105" s="6"/>
      <c r="CK105" s="6"/>
      <c r="CL105" s="36" t="str">
        <f t="shared" si="89"/>
        <v/>
      </c>
      <c r="CM105" s="6"/>
      <c r="CN105" s="6"/>
      <c r="CO105" s="32" t="str">
        <f t="shared" si="90"/>
        <v/>
      </c>
      <c r="CP105" s="5"/>
      <c r="CQ105" s="32" t="str">
        <f t="shared" si="91"/>
        <v/>
      </c>
      <c r="CR105" s="7"/>
      <c r="CS105" s="5"/>
      <c r="CT105" s="6"/>
      <c r="CU105" s="36" t="str">
        <f t="shared" si="124"/>
        <v/>
      </c>
      <c r="CV105" s="6"/>
      <c r="CW105" s="36" t="str">
        <f t="shared" si="92"/>
        <v/>
      </c>
      <c r="CX105" s="6"/>
      <c r="CY105" s="36" t="str">
        <f t="shared" si="93"/>
        <v/>
      </c>
      <c r="CZ105" s="6"/>
      <c r="DA105" s="6"/>
      <c r="DB105" s="36" t="str">
        <f t="shared" si="94"/>
        <v/>
      </c>
      <c r="DC105" s="36"/>
      <c r="DD105" s="6" t="str">
        <f t="shared" si="95"/>
        <v/>
      </c>
      <c r="DE105" s="7"/>
      <c r="DF105" s="6"/>
      <c r="DG105" s="6"/>
      <c r="DH105" s="36" t="str">
        <f t="shared" si="96"/>
        <v/>
      </c>
      <c r="DI105" s="6"/>
      <c r="DJ105" s="6"/>
      <c r="DK105" s="32" t="str">
        <f t="shared" si="97"/>
        <v/>
      </c>
      <c r="DL105" s="5"/>
      <c r="DM105" s="32" t="str">
        <f t="shared" si="98"/>
        <v/>
      </c>
      <c r="DN105" s="7"/>
      <c r="DO105" s="5"/>
      <c r="DP105" s="6"/>
      <c r="DQ105" s="36" t="str">
        <f t="shared" si="125"/>
        <v/>
      </c>
      <c r="DR105" s="6"/>
      <c r="DS105" s="36" t="str">
        <f t="shared" si="99"/>
        <v/>
      </c>
      <c r="DT105" s="6"/>
      <c r="DU105" s="36" t="str">
        <f t="shared" si="100"/>
        <v/>
      </c>
      <c r="DV105" s="6"/>
      <c r="DW105" s="6"/>
      <c r="DX105" s="36" t="str">
        <f t="shared" si="101"/>
        <v/>
      </c>
      <c r="DY105" s="36"/>
      <c r="DZ105" s="6" t="str">
        <f t="shared" si="102"/>
        <v/>
      </c>
      <c r="EA105" s="7"/>
      <c r="EB105" s="6"/>
      <c r="EC105" s="6"/>
      <c r="ED105" s="36" t="str">
        <f t="shared" si="103"/>
        <v/>
      </c>
      <c r="EE105" s="6"/>
      <c r="EF105" s="6"/>
      <c r="EG105" s="32" t="str">
        <f t="shared" si="104"/>
        <v/>
      </c>
      <c r="EH105" s="5"/>
      <c r="EI105" s="32" t="str">
        <f t="shared" si="105"/>
        <v/>
      </c>
      <c r="EJ105" s="7"/>
      <c r="EK105" s="5"/>
      <c r="EL105" s="6"/>
      <c r="EM105" s="36" t="str">
        <f t="shared" si="126"/>
        <v/>
      </c>
      <c r="EN105" s="6"/>
      <c r="EO105" s="36" t="str">
        <f t="shared" si="106"/>
        <v/>
      </c>
      <c r="EP105" s="6"/>
      <c r="EQ105" s="36" t="str">
        <f t="shared" si="107"/>
        <v/>
      </c>
      <c r="ER105" s="6"/>
      <c r="ES105" s="6"/>
      <c r="ET105" s="36" t="str">
        <f t="shared" si="108"/>
        <v/>
      </c>
      <c r="EU105" s="36"/>
      <c r="EV105" s="6" t="str">
        <f t="shared" si="109"/>
        <v/>
      </c>
      <c r="EW105" s="7"/>
      <c r="EX105" s="6"/>
      <c r="EY105" s="6"/>
      <c r="EZ105" s="36" t="str">
        <f t="shared" si="110"/>
        <v/>
      </c>
      <c r="FA105" s="6"/>
      <c r="FB105" s="6"/>
      <c r="FC105" s="32" t="str">
        <f t="shared" si="111"/>
        <v/>
      </c>
      <c r="FD105" s="5"/>
      <c r="FE105" s="32" t="str">
        <f t="shared" si="112"/>
        <v/>
      </c>
      <c r="FF105" s="7"/>
      <c r="FG105" s="5"/>
      <c r="FH105" s="6"/>
      <c r="FI105" s="36" t="str">
        <f t="shared" si="127"/>
        <v/>
      </c>
      <c r="FJ105" s="6"/>
      <c r="FK105" s="36" t="str">
        <f t="shared" si="113"/>
        <v/>
      </c>
      <c r="FL105" s="6"/>
      <c r="FM105" s="36" t="str">
        <f t="shared" si="114"/>
        <v/>
      </c>
      <c r="FN105" s="6"/>
      <c r="FO105" s="6"/>
      <c r="FP105" s="36" t="str">
        <f t="shared" si="115"/>
        <v/>
      </c>
      <c r="FQ105" s="36"/>
      <c r="FR105" s="6" t="str">
        <f t="shared" si="116"/>
        <v/>
      </c>
      <c r="FS105" s="7"/>
      <c r="FT105" s="6"/>
      <c r="FU105" s="6"/>
      <c r="FV105" s="36" t="str">
        <f t="shared" si="117"/>
        <v/>
      </c>
      <c r="FW105" s="6"/>
      <c r="FX105" s="6"/>
      <c r="FY105" s="32" t="str">
        <f t="shared" si="118"/>
        <v/>
      </c>
      <c r="FZ105" s="5"/>
      <c r="GA105" s="32" t="str">
        <f t="shared" si="119"/>
        <v/>
      </c>
      <c r="GB105" s="7"/>
      <c r="GC105" s="5"/>
      <c r="GD105" s="6"/>
      <c r="GE105" s="36"/>
      <c r="GF105" s="6"/>
      <c r="GG105" s="36"/>
      <c r="GH105" s="6"/>
      <c r="GI105" s="6"/>
      <c r="GJ105" s="36"/>
      <c r="GK105" s="36"/>
      <c r="GL105" s="6"/>
      <c r="GM105" s="7"/>
      <c r="GN105" s="6"/>
      <c r="GO105" s="6"/>
      <c r="GP105" s="36"/>
      <c r="GQ105" s="6"/>
      <c r="GR105" s="6"/>
      <c r="GS105" s="32"/>
      <c r="GT105" s="5"/>
      <c r="GU105" s="32"/>
      <c r="GV105" s="7"/>
      <c r="GW105" s="5"/>
      <c r="GX105" s="5"/>
      <c r="GY105" s="7"/>
      <c r="GZ105" s="7"/>
      <c r="HA105" s="6"/>
      <c r="HB105" s="7"/>
      <c r="HC105" s="7"/>
      <c r="HD105" s="7"/>
      <c r="HE105" s="6"/>
      <c r="HF105" s="6"/>
      <c r="HG105" s="6"/>
      <c r="HH105" s="7"/>
      <c r="HI105" s="7"/>
      <c r="HJ105" s="7"/>
      <c r="HK105" s="5"/>
    </row>
    <row r="106" spans="2:232" ht="18.75" customHeight="1">
      <c r="B106" s="7">
        <v>420003</v>
      </c>
      <c r="C106" s="7" t="s">
        <v>1404</v>
      </c>
      <c r="D106" s="10" t="s">
        <v>2181</v>
      </c>
      <c r="E106" s="7">
        <v>2</v>
      </c>
      <c r="F106" s="6" t="s">
        <v>2086</v>
      </c>
      <c r="G106" s="36" t="str">
        <f t="shared" ref="G106" si="232">IF(F106="","",LEFT(F106,FIND(" ",SUBSTITUTE(F106,":"," "))-1))</f>
        <v>1</v>
      </c>
      <c r="H106" s="6" t="s">
        <v>2078</v>
      </c>
      <c r="I106" s="36" t="str">
        <f t="shared" ref="I106" si="233">IF(H106="","",LEFT(H106,FIND(" ",SUBSTITUTE(H106,":"," "))-1))</f>
        <v>2</v>
      </c>
      <c r="J106" s="6" t="s">
        <v>2078</v>
      </c>
      <c r="K106" s="36" t="str">
        <f t="shared" ref="K106" si="234">IF(J106="","",LEFT(J106,FIND(" ",SUBSTITUTE(J106,":"," "))-1))</f>
        <v>2</v>
      </c>
      <c r="L106" s="6">
        <v>100</v>
      </c>
      <c r="M106" s="6" t="s">
        <v>2037</v>
      </c>
      <c r="N106" s="36" t="str">
        <f t="shared" ref="N106" si="235">IF(M106="","",LEFT(M106,FIND(" ",SUBSTITUTE(M106,":"," "))-1))</f>
        <v>3</v>
      </c>
      <c r="O106" s="36" t="s">
        <v>2093</v>
      </c>
      <c r="P106" s="6" t="str">
        <f t="shared" ref="P106" si="236">IF(O106="","",LEFT(O106,FIND(" ",SUBSTITUTE(O106,":"," "))-1))</f>
        <v>2</v>
      </c>
      <c r="Q106" s="7">
        <v>120</v>
      </c>
      <c r="R106" s="6" t="b">
        <v>0</v>
      </c>
      <c r="S106" s="6" t="s">
        <v>2034</v>
      </c>
      <c r="T106" s="36" t="str">
        <f t="shared" ref="T106" si="237">IF(S106="","",LEFT(S106,FIND(" ",SUBSTITUTE(S106,":"," "))-1))</f>
        <v>0</v>
      </c>
      <c r="U106" s="6">
        <v>0</v>
      </c>
      <c r="V106" s="6" t="s">
        <v>2286</v>
      </c>
      <c r="W106" s="32" t="str">
        <f t="shared" ref="W106" si="238">IF(V106="","",LEFT(V106,FIND(" ",SUBSTITUTE(V106,":"," "))-1))</f>
        <v>1</v>
      </c>
      <c r="X106" s="5" t="s">
        <v>2034</v>
      </c>
      <c r="Y106" s="32" t="str">
        <f t="shared" ref="Y106" si="239">IF(X106="","",LEFT(X106,FIND(" ",SUBSTITUTE(X106,":"," "))-1))</f>
        <v>0</v>
      </c>
      <c r="Z106" s="7">
        <v>0</v>
      </c>
      <c r="AA106" s="5" t="b">
        <v>1</v>
      </c>
      <c r="AB106" s="6" t="s">
        <v>2088</v>
      </c>
      <c r="AC106" s="36" t="str">
        <f t="shared" ref="AC106" si="240">IF(AB106="","",LEFT(AB106,FIND(" ",SUBSTITUTE(AB106,":"," "))-1))</f>
        <v>3</v>
      </c>
      <c r="AD106" s="6" t="s">
        <v>2078</v>
      </c>
      <c r="AE106" s="36" t="str">
        <f t="shared" ref="AE106" si="241">IF(AD106="","",LEFT(AD106,FIND(" ",SUBSTITUTE(AD106,":"," "))-1))</f>
        <v>2</v>
      </c>
      <c r="AF106" s="6" t="s">
        <v>2078</v>
      </c>
      <c r="AG106" s="36" t="str">
        <f t="shared" ref="AG106" si="242">IF(AF106="","",LEFT(AF106,FIND(" ",SUBSTITUTE(AF106,":"," "))-1))</f>
        <v>2</v>
      </c>
      <c r="AH106" s="6">
        <v>100</v>
      </c>
      <c r="AI106" s="6" t="s">
        <v>2063</v>
      </c>
      <c r="AJ106" s="36" t="str">
        <f t="shared" ref="AJ106" si="243">IF(AI106="","",LEFT(AI106,FIND(" ",SUBSTITUTE(AI106,":"," "))-1))</f>
        <v>30</v>
      </c>
      <c r="AK106" s="36" t="s">
        <v>2034</v>
      </c>
      <c r="AL106" s="6" t="str">
        <f t="shared" ref="AL106" si="244">IF(AK106="","",LEFT(AK106,FIND(" ",SUBSTITUTE(AK106,":"," "))-1))</f>
        <v>0</v>
      </c>
      <c r="AM106" s="7">
        <v>24</v>
      </c>
      <c r="AN106" s="6" t="b">
        <v>0</v>
      </c>
      <c r="AO106" s="6" t="s">
        <v>2034</v>
      </c>
      <c r="AP106" s="36" t="str">
        <f t="shared" ref="AP106" si="245">IF(AO106="","",LEFT(AO106,FIND(" ",SUBSTITUTE(AO106,":"," "))-1))</f>
        <v>0</v>
      </c>
      <c r="AQ106" s="6">
        <v>0</v>
      </c>
      <c r="AR106" s="6" t="s">
        <v>2034</v>
      </c>
      <c r="AS106" s="32" t="str">
        <f t="shared" ref="AS106" si="246">IF(AR106="","",LEFT(AR106,FIND(" ",SUBSTITUTE(AR106,":"," "))-1))</f>
        <v>0</v>
      </c>
      <c r="AT106" s="5" t="s">
        <v>2303</v>
      </c>
      <c r="AU106" s="32" t="str">
        <f t="shared" ref="AU106" si="247">IF(AT106="","",LEFT(AT106,FIND(" ",SUBSTITUTE(AT106,":"," "))-1))</f>
        <v>22</v>
      </c>
      <c r="AV106" s="7">
        <v>3</v>
      </c>
      <c r="AW106" s="7"/>
      <c r="AX106" s="5" t="b">
        <v>1</v>
      </c>
      <c r="AY106" s="6"/>
      <c r="AZ106" s="36" t="str">
        <f t="shared" si="122"/>
        <v/>
      </c>
      <c r="BA106" s="6"/>
      <c r="BB106" s="36" t="str">
        <f t="shared" si="78"/>
        <v/>
      </c>
      <c r="BC106" s="36"/>
      <c r="BD106" s="6"/>
      <c r="BE106" s="36" t="str">
        <f t="shared" si="79"/>
        <v/>
      </c>
      <c r="BF106" s="36"/>
      <c r="BG106" s="6"/>
      <c r="BH106" s="6"/>
      <c r="BI106" s="36" t="str">
        <f t="shared" si="80"/>
        <v/>
      </c>
      <c r="BJ106" s="36"/>
      <c r="BK106" s="6" t="str">
        <f t="shared" si="81"/>
        <v/>
      </c>
      <c r="BL106" s="7"/>
      <c r="BM106" s="6"/>
      <c r="BN106" s="6"/>
      <c r="BO106" s="36" t="str">
        <f t="shared" si="82"/>
        <v/>
      </c>
      <c r="BP106" s="6"/>
      <c r="BQ106" s="6"/>
      <c r="BR106" s="32" t="str">
        <f t="shared" si="83"/>
        <v/>
      </c>
      <c r="BS106" s="5"/>
      <c r="BT106" s="32" t="str">
        <f t="shared" si="84"/>
        <v/>
      </c>
      <c r="BU106" s="7"/>
      <c r="BV106" s="7"/>
      <c r="BW106" s="5"/>
      <c r="BX106" s="6"/>
      <c r="BY106" s="36" t="str">
        <f t="shared" si="123"/>
        <v/>
      </c>
      <c r="BZ106" s="6"/>
      <c r="CA106" s="36" t="str">
        <f t="shared" si="85"/>
        <v/>
      </c>
      <c r="CB106" s="6"/>
      <c r="CC106" s="36" t="str">
        <f t="shared" si="86"/>
        <v/>
      </c>
      <c r="CD106" s="6"/>
      <c r="CE106" s="6"/>
      <c r="CF106" s="36" t="str">
        <f t="shared" si="87"/>
        <v/>
      </c>
      <c r="CG106" s="36"/>
      <c r="CH106" s="6" t="str">
        <f t="shared" si="88"/>
        <v/>
      </c>
      <c r="CI106" s="7"/>
      <c r="CJ106" s="6"/>
      <c r="CK106" s="6"/>
      <c r="CL106" s="36" t="str">
        <f t="shared" si="89"/>
        <v/>
      </c>
      <c r="CM106" s="6"/>
      <c r="CN106" s="6"/>
      <c r="CO106" s="32" t="str">
        <f t="shared" si="90"/>
        <v/>
      </c>
      <c r="CP106" s="5"/>
      <c r="CQ106" s="32" t="str">
        <f t="shared" si="91"/>
        <v/>
      </c>
      <c r="CR106" s="7"/>
      <c r="CS106" s="5"/>
      <c r="CT106" s="6"/>
      <c r="CU106" s="36" t="str">
        <f t="shared" si="124"/>
        <v/>
      </c>
      <c r="CV106" s="6"/>
      <c r="CW106" s="36" t="str">
        <f t="shared" si="92"/>
        <v/>
      </c>
      <c r="CX106" s="6"/>
      <c r="CY106" s="36" t="str">
        <f t="shared" si="93"/>
        <v/>
      </c>
      <c r="CZ106" s="6"/>
      <c r="DA106" s="6"/>
      <c r="DB106" s="36" t="str">
        <f t="shared" si="94"/>
        <v/>
      </c>
      <c r="DC106" s="36"/>
      <c r="DD106" s="6" t="str">
        <f t="shared" si="95"/>
        <v/>
      </c>
      <c r="DE106" s="7"/>
      <c r="DF106" s="6"/>
      <c r="DG106" s="6"/>
      <c r="DH106" s="36" t="str">
        <f t="shared" si="96"/>
        <v/>
      </c>
      <c r="DI106" s="6"/>
      <c r="DJ106" s="6"/>
      <c r="DK106" s="32" t="str">
        <f t="shared" si="97"/>
        <v/>
      </c>
      <c r="DL106" s="5"/>
      <c r="DM106" s="32" t="str">
        <f t="shared" si="98"/>
        <v/>
      </c>
      <c r="DN106" s="7"/>
      <c r="DO106" s="5"/>
      <c r="DP106" s="6"/>
      <c r="DQ106" s="36" t="str">
        <f t="shared" si="125"/>
        <v/>
      </c>
      <c r="DR106" s="6"/>
      <c r="DS106" s="36" t="str">
        <f t="shared" si="99"/>
        <v/>
      </c>
      <c r="DT106" s="6"/>
      <c r="DU106" s="36" t="str">
        <f t="shared" si="100"/>
        <v/>
      </c>
      <c r="DV106" s="6"/>
      <c r="DW106" s="6"/>
      <c r="DX106" s="36" t="str">
        <f t="shared" si="101"/>
        <v/>
      </c>
      <c r="DY106" s="36"/>
      <c r="DZ106" s="6" t="str">
        <f t="shared" si="102"/>
        <v/>
      </c>
      <c r="EA106" s="7"/>
      <c r="EB106" s="6"/>
      <c r="EC106" s="6"/>
      <c r="ED106" s="36" t="str">
        <f t="shared" si="103"/>
        <v/>
      </c>
      <c r="EE106" s="6"/>
      <c r="EF106" s="6"/>
      <c r="EG106" s="32" t="str">
        <f t="shared" si="104"/>
        <v/>
      </c>
      <c r="EH106" s="5"/>
      <c r="EI106" s="32" t="str">
        <f t="shared" si="105"/>
        <v/>
      </c>
      <c r="EJ106" s="7"/>
      <c r="EK106" s="5"/>
      <c r="EL106" s="6"/>
      <c r="EM106" s="36" t="str">
        <f t="shared" si="126"/>
        <v/>
      </c>
      <c r="EN106" s="6"/>
      <c r="EO106" s="36" t="str">
        <f t="shared" si="106"/>
        <v/>
      </c>
      <c r="EP106" s="6"/>
      <c r="EQ106" s="36" t="str">
        <f t="shared" si="107"/>
        <v/>
      </c>
      <c r="ER106" s="6"/>
      <c r="ES106" s="6"/>
      <c r="ET106" s="36" t="str">
        <f t="shared" si="108"/>
        <v/>
      </c>
      <c r="EU106" s="36"/>
      <c r="EV106" s="6" t="str">
        <f t="shared" si="109"/>
        <v/>
      </c>
      <c r="EW106" s="7"/>
      <c r="EX106" s="6"/>
      <c r="EY106" s="6"/>
      <c r="EZ106" s="36" t="str">
        <f t="shared" si="110"/>
        <v/>
      </c>
      <c r="FA106" s="6"/>
      <c r="FB106" s="6"/>
      <c r="FC106" s="32" t="str">
        <f t="shared" si="111"/>
        <v/>
      </c>
      <c r="FD106" s="5"/>
      <c r="FE106" s="32" t="str">
        <f t="shared" si="112"/>
        <v/>
      </c>
      <c r="FF106" s="7"/>
      <c r="FG106" s="5"/>
      <c r="FH106" s="6"/>
      <c r="FI106" s="36" t="str">
        <f t="shared" si="127"/>
        <v/>
      </c>
      <c r="FJ106" s="6"/>
      <c r="FK106" s="36" t="str">
        <f t="shared" si="113"/>
        <v/>
      </c>
      <c r="FL106" s="6"/>
      <c r="FM106" s="36" t="str">
        <f t="shared" si="114"/>
        <v/>
      </c>
      <c r="FN106" s="6"/>
      <c r="FO106" s="6"/>
      <c r="FP106" s="36" t="str">
        <f t="shared" si="115"/>
        <v/>
      </c>
      <c r="FQ106" s="36"/>
      <c r="FR106" s="6" t="str">
        <f t="shared" si="116"/>
        <v/>
      </c>
      <c r="FS106" s="7"/>
      <c r="FT106" s="6"/>
      <c r="FU106" s="6"/>
      <c r="FV106" s="36" t="str">
        <f t="shared" si="117"/>
        <v/>
      </c>
      <c r="FW106" s="6"/>
      <c r="FX106" s="6"/>
      <c r="FY106" s="32" t="str">
        <f t="shared" si="118"/>
        <v/>
      </c>
      <c r="FZ106" s="5"/>
      <c r="GA106" s="32" t="str">
        <f t="shared" si="119"/>
        <v/>
      </c>
      <c r="GB106" s="7"/>
      <c r="GC106" s="5"/>
      <c r="GD106" s="6"/>
      <c r="GE106" s="36"/>
      <c r="GF106" s="6"/>
      <c r="GG106" s="36"/>
      <c r="GH106" s="6"/>
      <c r="GI106" s="6"/>
      <c r="GJ106" s="36"/>
      <c r="GK106" s="36"/>
      <c r="GL106" s="6"/>
      <c r="GM106" s="7"/>
      <c r="GN106" s="6"/>
      <c r="GO106" s="6"/>
      <c r="GP106" s="36"/>
      <c r="GQ106" s="6"/>
      <c r="GR106" s="6"/>
      <c r="GS106" s="32"/>
      <c r="GT106" s="5"/>
      <c r="GU106" s="32"/>
      <c r="GV106" s="7"/>
      <c r="GW106" s="5"/>
      <c r="GX106" s="5"/>
      <c r="GY106" s="7"/>
      <c r="GZ106" s="7"/>
      <c r="HA106" s="6"/>
      <c r="HB106" s="7"/>
      <c r="HC106" s="7"/>
      <c r="HD106" s="7"/>
      <c r="HE106" s="6"/>
      <c r="HF106" s="6"/>
      <c r="HG106" s="6"/>
      <c r="HH106" s="7"/>
      <c r="HI106" s="7"/>
      <c r="HJ106" s="7"/>
      <c r="HK106" s="5"/>
    </row>
    <row r="107" spans="2:232" ht="18.75" customHeight="1">
      <c r="B107" s="5">
        <v>430001</v>
      </c>
      <c r="C107" s="7" t="s">
        <v>444</v>
      </c>
      <c r="D107" s="10" t="s">
        <v>1999</v>
      </c>
      <c r="E107" s="7">
        <v>2</v>
      </c>
      <c r="F107" s="6" t="s">
        <v>2086</v>
      </c>
      <c r="G107" s="36" t="str">
        <f t="shared" si="120"/>
        <v>1</v>
      </c>
      <c r="H107" s="6" t="s">
        <v>2078</v>
      </c>
      <c r="I107" s="36" t="str">
        <f t="shared" si="64"/>
        <v>2</v>
      </c>
      <c r="J107" s="6" t="s">
        <v>2078</v>
      </c>
      <c r="K107" s="36" t="str">
        <f t="shared" si="65"/>
        <v>2</v>
      </c>
      <c r="L107" s="6">
        <v>100</v>
      </c>
      <c r="M107" s="6" t="s">
        <v>2037</v>
      </c>
      <c r="N107" s="36" t="str">
        <f t="shared" si="66"/>
        <v>3</v>
      </c>
      <c r="O107" s="36" t="s">
        <v>2093</v>
      </c>
      <c r="P107" s="6" t="str">
        <f t="shared" si="67"/>
        <v>2</v>
      </c>
      <c r="Q107" s="7">
        <v>71</v>
      </c>
      <c r="R107" s="6" t="b">
        <v>0</v>
      </c>
      <c r="S107" s="6" t="s">
        <v>2034</v>
      </c>
      <c r="T107" s="36" t="str">
        <f t="shared" si="68"/>
        <v>0</v>
      </c>
      <c r="U107" s="6">
        <v>0</v>
      </c>
      <c r="V107" s="6" t="s">
        <v>2286</v>
      </c>
      <c r="W107" s="32" t="str">
        <f t="shared" si="69"/>
        <v>1</v>
      </c>
      <c r="X107" s="5" t="s">
        <v>2034</v>
      </c>
      <c r="Y107" s="32" t="str">
        <f t="shared" si="70"/>
        <v>0</v>
      </c>
      <c r="Z107" s="7">
        <v>0</v>
      </c>
      <c r="AA107" s="5" t="b">
        <v>1</v>
      </c>
      <c r="AB107" s="6"/>
      <c r="AC107" s="36" t="str">
        <f t="shared" si="121"/>
        <v/>
      </c>
      <c r="AD107" s="6"/>
      <c r="AE107" s="36" t="str">
        <f t="shared" si="71"/>
        <v/>
      </c>
      <c r="AF107" s="6"/>
      <c r="AG107" s="36" t="str">
        <f t="shared" si="72"/>
        <v/>
      </c>
      <c r="AH107" s="6"/>
      <c r="AI107" s="6"/>
      <c r="AJ107" s="36" t="str">
        <f t="shared" si="73"/>
        <v/>
      </c>
      <c r="AK107" s="36"/>
      <c r="AL107" s="6" t="str">
        <f t="shared" si="74"/>
        <v/>
      </c>
      <c r="AM107" s="7"/>
      <c r="AN107" s="6"/>
      <c r="AO107" s="6"/>
      <c r="AP107" s="36" t="str">
        <f t="shared" si="75"/>
        <v/>
      </c>
      <c r="AQ107" s="6"/>
      <c r="AR107" s="6"/>
      <c r="AS107" s="32" t="str">
        <f t="shared" si="76"/>
        <v/>
      </c>
      <c r="AT107" s="5"/>
      <c r="AU107" s="32" t="str">
        <f t="shared" si="77"/>
        <v/>
      </c>
      <c r="AV107" s="7"/>
      <c r="AW107" s="7"/>
      <c r="AX107" s="5"/>
      <c r="AY107" s="6"/>
      <c r="AZ107" s="36" t="str">
        <f t="shared" si="122"/>
        <v/>
      </c>
      <c r="BA107" s="6"/>
      <c r="BB107" s="36" t="str">
        <f t="shared" si="78"/>
        <v/>
      </c>
      <c r="BC107" s="36"/>
      <c r="BD107" s="6"/>
      <c r="BE107" s="36" t="str">
        <f t="shared" si="79"/>
        <v/>
      </c>
      <c r="BF107" s="36"/>
      <c r="BG107" s="6"/>
      <c r="BH107" s="6"/>
      <c r="BI107" s="36" t="str">
        <f t="shared" si="80"/>
        <v/>
      </c>
      <c r="BJ107" s="36"/>
      <c r="BK107" s="6" t="str">
        <f t="shared" si="81"/>
        <v/>
      </c>
      <c r="BL107" s="7"/>
      <c r="BM107" s="6"/>
      <c r="BN107" s="6"/>
      <c r="BO107" s="36" t="str">
        <f t="shared" si="82"/>
        <v/>
      </c>
      <c r="BP107" s="6"/>
      <c r="BQ107" s="6"/>
      <c r="BR107" s="32" t="str">
        <f t="shared" si="83"/>
        <v/>
      </c>
      <c r="BS107" s="5"/>
      <c r="BT107" s="32" t="str">
        <f t="shared" si="84"/>
        <v/>
      </c>
      <c r="BU107" s="7"/>
      <c r="BV107" s="7"/>
      <c r="BW107" s="5"/>
      <c r="BX107" s="6"/>
      <c r="BY107" s="36" t="str">
        <f t="shared" si="123"/>
        <v/>
      </c>
      <c r="BZ107" s="6"/>
      <c r="CA107" s="36" t="str">
        <f t="shared" si="85"/>
        <v/>
      </c>
      <c r="CB107" s="6"/>
      <c r="CC107" s="36" t="str">
        <f t="shared" si="86"/>
        <v/>
      </c>
      <c r="CD107" s="6"/>
      <c r="CE107" s="6"/>
      <c r="CF107" s="36" t="str">
        <f t="shared" si="87"/>
        <v/>
      </c>
      <c r="CG107" s="36"/>
      <c r="CH107" s="6" t="str">
        <f t="shared" si="88"/>
        <v/>
      </c>
      <c r="CI107" s="7"/>
      <c r="CJ107" s="6"/>
      <c r="CK107" s="6"/>
      <c r="CL107" s="36" t="str">
        <f t="shared" si="89"/>
        <v/>
      </c>
      <c r="CM107" s="6"/>
      <c r="CN107" s="6"/>
      <c r="CO107" s="32" t="str">
        <f t="shared" si="90"/>
        <v/>
      </c>
      <c r="CP107" s="5"/>
      <c r="CQ107" s="32" t="str">
        <f t="shared" si="91"/>
        <v/>
      </c>
      <c r="CR107" s="7"/>
      <c r="CS107" s="5"/>
      <c r="CT107" s="6"/>
      <c r="CU107" s="36" t="str">
        <f t="shared" si="124"/>
        <v/>
      </c>
      <c r="CV107" s="6"/>
      <c r="CW107" s="36" t="str">
        <f t="shared" si="92"/>
        <v/>
      </c>
      <c r="CX107" s="6"/>
      <c r="CY107" s="36" t="str">
        <f t="shared" si="93"/>
        <v/>
      </c>
      <c r="CZ107" s="6"/>
      <c r="DA107" s="6"/>
      <c r="DB107" s="36" t="str">
        <f t="shared" si="94"/>
        <v/>
      </c>
      <c r="DC107" s="36"/>
      <c r="DD107" s="6" t="str">
        <f t="shared" si="95"/>
        <v/>
      </c>
      <c r="DE107" s="7"/>
      <c r="DF107" s="6"/>
      <c r="DG107" s="6"/>
      <c r="DH107" s="36" t="str">
        <f t="shared" si="96"/>
        <v/>
      </c>
      <c r="DI107" s="6"/>
      <c r="DJ107" s="6"/>
      <c r="DK107" s="32" t="str">
        <f t="shared" si="97"/>
        <v/>
      </c>
      <c r="DL107" s="5"/>
      <c r="DM107" s="32" t="str">
        <f t="shared" si="98"/>
        <v/>
      </c>
      <c r="DN107" s="7"/>
      <c r="DO107" s="5"/>
      <c r="DP107" s="6"/>
      <c r="DQ107" s="36" t="str">
        <f t="shared" si="125"/>
        <v/>
      </c>
      <c r="DR107" s="6"/>
      <c r="DS107" s="36" t="str">
        <f t="shared" si="99"/>
        <v/>
      </c>
      <c r="DT107" s="6"/>
      <c r="DU107" s="36" t="str">
        <f t="shared" si="100"/>
        <v/>
      </c>
      <c r="DV107" s="6"/>
      <c r="DW107" s="6"/>
      <c r="DX107" s="36" t="str">
        <f t="shared" si="101"/>
        <v/>
      </c>
      <c r="DY107" s="36"/>
      <c r="DZ107" s="6" t="str">
        <f t="shared" si="102"/>
        <v/>
      </c>
      <c r="EA107" s="7"/>
      <c r="EB107" s="6"/>
      <c r="EC107" s="6"/>
      <c r="ED107" s="36" t="str">
        <f t="shared" si="103"/>
        <v/>
      </c>
      <c r="EE107" s="6"/>
      <c r="EF107" s="6"/>
      <c r="EG107" s="32" t="str">
        <f t="shared" si="104"/>
        <v/>
      </c>
      <c r="EH107" s="5"/>
      <c r="EI107" s="32" t="str">
        <f t="shared" si="105"/>
        <v/>
      </c>
      <c r="EJ107" s="7"/>
      <c r="EK107" s="5"/>
      <c r="EL107" s="6"/>
      <c r="EM107" s="36" t="str">
        <f t="shared" si="126"/>
        <v/>
      </c>
      <c r="EN107" s="6"/>
      <c r="EO107" s="36" t="str">
        <f t="shared" si="106"/>
        <v/>
      </c>
      <c r="EP107" s="6"/>
      <c r="EQ107" s="36" t="str">
        <f t="shared" si="107"/>
        <v/>
      </c>
      <c r="ER107" s="6"/>
      <c r="ES107" s="6"/>
      <c r="ET107" s="36" t="str">
        <f t="shared" si="108"/>
        <v/>
      </c>
      <c r="EU107" s="36"/>
      <c r="EV107" s="6" t="str">
        <f t="shared" si="109"/>
        <v/>
      </c>
      <c r="EW107" s="7"/>
      <c r="EX107" s="6"/>
      <c r="EY107" s="6"/>
      <c r="EZ107" s="36" t="str">
        <f t="shared" si="110"/>
        <v/>
      </c>
      <c r="FA107" s="6"/>
      <c r="FB107" s="6"/>
      <c r="FC107" s="32" t="str">
        <f t="shared" si="111"/>
        <v/>
      </c>
      <c r="FD107" s="5"/>
      <c r="FE107" s="32" t="str">
        <f t="shared" si="112"/>
        <v/>
      </c>
      <c r="FF107" s="7"/>
      <c r="FG107" s="5"/>
      <c r="FH107" s="6"/>
      <c r="FI107" s="36" t="str">
        <f t="shared" si="127"/>
        <v/>
      </c>
      <c r="FJ107" s="6"/>
      <c r="FK107" s="36" t="str">
        <f t="shared" si="113"/>
        <v/>
      </c>
      <c r="FL107" s="6"/>
      <c r="FM107" s="36" t="str">
        <f t="shared" si="114"/>
        <v/>
      </c>
      <c r="FN107" s="6"/>
      <c r="FO107" s="6"/>
      <c r="FP107" s="36" t="str">
        <f t="shared" si="115"/>
        <v/>
      </c>
      <c r="FQ107" s="36"/>
      <c r="FR107" s="6" t="str">
        <f t="shared" si="116"/>
        <v/>
      </c>
      <c r="FS107" s="7"/>
      <c r="FT107" s="6"/>
      <c r="FU107" s="6"/>
      <c r="FV107" s="36" t="str">
        <f t="shared" si="117"/>
        <v/>
      </c>
      <c r="FW107" s="6"/>
      <c r="FX107" s="6"/>
      <c r="FY107" s="32" t="str">
        <f t="shared" si="118"/>
        <v/>
      </c>
      <c r="FZ107" s="5"/>
      <c r="GA107" s="32" t="str">
        <f t="shared" si="119"/>
        <v/>
      </c>
      <c r="GB107" s="7"/>
      <c r="GC107" s="5"/>
      <c r="GD107" s="6"/>
      <c r="GE107" s="36"/>
      <c r="GF107" s="6"/>
      <c r="GG107" s="36"/>
      <c r="GH107" s="6"/>
      <c r="GI107" s="6"/>
      <c r="GJ107" s="36"/>
      <c r="GK107" s="36"/>
      <c r="GL107" s="6"/>
      <c r="GM107" s="7"/>
      <c r="GN107" s="6"/>
      <c r="GO107" s="6"/>
      <c r="GP107" s="36"/>
      <c r="GQ107" s="6"/>
      <c r="GR107" s="6"/>
      <c r="GS107" s="32"/>
      <c r="GT107" s="5"/>
      <c r="GU107" s="32"/>
      <c r="GV107" s="7"/>
      <c r="GW107" s="5"/>
      <c r="GX107" s="5"/>
      <c r="GY107" s="7"/>
      <c r="GZ107" s="7"/>
      <c r="HA107" s="6"/>
      <c r="HB107" s="7"/>
      <c r="HC107" s="7"/>
      <c r="HD107" s="7"/>
      <c r="HE107" s="6"/>
      <c r="HF107" s="6"/>
      <c r="HG107" s="6"/>
      <c r="HH107" s="7"/>
      <c r="HI107" s="7"/>
      <c r="HJ107" s="7"/>
      <c r="HK107" s="5"/>
    </row>
    <row r="108" spans="2:232" ht="18.75" customHeight="1">
      <c r="B108" s="5">
        <v>430002</v>
      </c>
      <c r="C108" s="7" t="s">
        <v>1365</v>
      </c>
      <c r="D108" s="10" t="s">
        <v>1898</v>
      </c>
      <c r="E108" s="7">
        <v>2</v>
      </c>
      <c r="F108" s="6" t="s">
        <v>2086</v>
      </c>
      <c r="G108" s="36" t="str">
        <f t="shared" si="120"/>
        <v>1</v>
      </c>
      <c r="H108" s="6" t="s">
        <v>2078</v>
      </c>
      <c r="I108" s="36" t="str">
        <f t="shared" si="64"/>
        <v>2</v>
      </c>
      <c r="J108" s="6" t="s">
        <v>2078</v>
      </c>
      <c r="K108" s="36" t="str">
        <f t="shared" si="65"/>
        <v>2</v>
      </c>
      <c r="L108" s="6">
        <v>100</v>
      </c>
      <c r="M108" s="6" t="s">
        <v>2037</v>
      </c>
      <c r="N108" s="36" t="str">
        <f t="shared" si="66"/>
        <v>3</v>
      </c>
      <c r="O108" s="36" t="s">
        <v>2093</v>
      </c>
      <c r="P108" s="6" t="str">
        <f t="shared" si="67"/>
        <v>2</v>
      </c>
      <c r="Q108" s="7">
        <v>71</v>
      </c>
      <c r="R108" s="6" t="b">
        <v>0</v>
      </c>
      <c r="S108" s="6" t="s">
        <v>2034</v>
      </c>
      <c r="T108" s="36" t="str">
        <f t="shared" si="68"/>
        <v>0</v>
      </c>
      <c r="U108" s="6">
        <v>0</v>
      </c>
      <c r="V108" s="6" t="s">
        <v>2286</v>
      </c>
      <c r="W108" s="32" t="str">
        <f t="shared" si="69"/>
        <v>1</v>
      </c>
      <c r="X108" s="5" t="s">
        <v>2034</v>
      </c>
      <c r="Y108" s="32" t="str">
        <f t="shared" si="70"/>
        <v>0</v>
      </c>
      <c r="Z108" s="7">
        <v>0</v>
      </c>
      <c r="AA108" s="5" t="b">
        <v>1</v>
      </c>
      <c r="AB108" s="6" t="s">
        <v>2088</v>
      </c>
      <c r="AC108" s="36" t="str">
        <f t="shared" si="121"/>
        <v>3</v>
      </c>
      <c r="AD108" s="6" t="s">
        <v>2078</v>
      </c>
      <c r="AE108" s="36" t="str">
        <f t="shared" si="71"/>
        <v>2</v>
      </c>
      <c r="AF108" s="6" t="s">
        <v>2078</v>
      </c>
      <c r="AG108" s="36" t="str">
        <f t="shared" si="72"/>
        <v>2</v>
      </c>
      <c r="AH108" s="6">
        <v>100</v>
      </c>
      <c r="AI108" s="6" t="s">
        <v>2063</v>
      </c>
      <c r="AJ108" s="36" t="str">
        <f t="shared" si="73"/>
        <v>30</v>
      </c>
      <c r="AK108" s="36" t="s">
        <v>2093</v>
      </c>
      <c r="AL108" s="6" t="str">
        <f t="shared" si="74"/>
        <v>2</v>
      </c>
      <c r="AM108" s="7">
        <v>25</v>
      </c>
      <c r="AN108" s="6" t="b">
        <v>0</v>
      </c>
      <c r="AO108" s="6" t="s">
        <v>2034</v>
      </c>
      <c r="AP108" s="36" t="str">
        <f t="shared" si="75"/>
        <v>0</v>
      </c>
      <c r="AQ108" s="6">
        <v>0</v>
      </c>
      <c r="AR108" s="6" t="s">
        <v>2034</v>
      </c>
      <c r="AS108" s="32" t="str">
        <f t="shared" si="76"/>
        <v>0</v>
      </c>
      <c r="AT108" s="5" t="s">
        <v>2298</v>
      </c>
      <c r="AU108" s="32" t="str">
        <f t="shared" si="77"/>
        <v>63</v>
      </c>
      <c r="AV108" s="7">
        <v>3</v>
      </c>
      <c r="AW108" s="7"/>
      <c r="AX108" s="5" t="b">
        <v>1</v>
      </c>
      <c r="AY108" s="6"/>
      <c r="AZ108" s="36" t="str">
        <f t="shared" si="122"/>
        <v/>
      </c>
      <c r="BA108" s="6"/>
      <c r="BB108" s="36" t="str">
        <f t="shared" si="78"/>
        <v/>
      </c>
      <c r="BC108" s="36"/>
      <c r="BD108" s="6"/>
      <c r="BE108" s="36" t="str">
        <f t="shared" si="79"/>
        <v/>
      </c>
      <c r="BF108" s="36"/>
      <c r="BG108" s="6"/>
      <c r="BH108" s="6"/>
      <c r="BI108" s="36" t="str">
        <f t="shared" si="80"/>
        <v/>
      </c>
      <c r="BJ108" s="36"/>
      <c r="BK108" s="6" t="str">
        <f t="shared" si="81"/>
        <v/>
      </c>
      <c r="BL108" s="7"/>
      <c r="BM108" s="6"/>
      <c r="BN108" s="6"/>
      <c r="BO108" s="36" t="str">
        <f t="shared" si="82"/>
        <v/>
      </c>
      <c r="BP108" s="6"/>
      <c r="BQ108" s="6"/>
      <c r="BR108" s="32" t="str">
        <f t="shared" si="83"/>
        <v/>
      </c>
      <c r="BS108" s="5"/>
      <c r="BT108" s="32" t="str">
        <f t="shared" si="84"/>
        <v/>
      </c>
      <c r="BU108" s="7"/>
      <c r="BV108" s="7"/>
      <c r="BW108" s="5"/>
      <c r="BX108" s="6"/>
      <c r="BY108" s="36" t="str">
        <f t="shared" si="123"/>
        <v/>
      </c>
      <c r="BZ108" s="6"/>
      <c r="CA108" s="36" t="str">
        <f t="shared" si="85"/>
        <v/>
      </c>
      <c r="CB108" s="6"/>
      <c r="CC108" s="36" t="str">
        <f t="shared" si="86"/>
        <v/>
      </c>
      <c r="CD108" s="6"/>
      <c r="CE108" s="6"/>
      <c r="CF108" s="36" t="str">
        <f t="shared" si="87"/>
        <v/>
      </c>
      <c r="CG108" s="36"/>
      <c r="CH108" s="6" t="str">
        <f t="shared" si="88"/>
        <v/>
      </c>
      <c r="CI108" s="7"/>
      <c r="CJ108" s="6"/>
      <c r="CK108" s="6"/>
      <c r="CL108" s="36" t="str">
        <f t="shared" si="89"/>
        <v/>
      </c>
      <c r="CM108" s="6"/>
      <c r="CN108" s="6"/>
      <c r="CO108" s="32" t="str">
        <f t="shared" si="90"/>
        <v/>
      </c>
      <c r="CP108" s="5"/>
      <c r="CQ108" s="32" t="str">
        <f t="shared" si="91"/>
        <v/>
      </c>
      <c r="CR108" s="7"/>
      <c r="CS108" s="5"/>
      <c r="CT108" s="6"/>
      <c r="CU108" s="36" t="str">
        <f t="shared" si="124"/>
        <v/>
      </c>
      <c r="CV108" s="6"/>
      <c r="CW108" s="36" t="str">
        <f t="shared" si="92"/>
        <v/>
      </c>
      <c r="CX108" s="6"/>
      <c r="CY108" s="36" t="str">
        <f t="shared" si="93"/>
        <v/>
      </c>
      <c r="CZ108" s="6"/>
      <c r="DA108" s="6"/>
      <c r="DB108" s="36" t="str">
        <f t="shared" si="94"/>
        <v/>
      </c>
      <c r="DC108" s="36"/>
      <c r="DD108" s="6" t="str">
        <f t="shared" si="95"/>
        <v/>
      </c>
      <c r="DE108" s="7"/>
      <c r="DF108" s="6"/>
      <c r="DG108" s="6"/>
      <c r="DH108" s="36" t="str">
        <f t="shared" si="96"/>
        <v/>
      </c>
      <c r="DI108" s="6"/>
      <c r="DJ108" s="6"/>
      <c r="DK108" s="32" t="str">
        <f t="shared" si="97"/>
        <v/>
      </c>
      <c r="DL108" s="5"/>
      <c r="DM108" s="32" t="str">
        <f t="shared" si="98"/>
        <v/>
      </c>
      <c r="DN108" s="7"/>
      <c r="DO108" s="5"/>
      <c r="DP108" s="6"/>
      <c r="DQ108" s="36" t="str">
        <f t="shared" si="125"/>
        <v/>
      </c>
      <c r="DR108" s="6"/>
      <c r="DS108" s="36" t="str">
        <f t="shared" si="99"/>
        <v/>
      </c>
      <c r="DT108" s="6"/>
      <c r="DU108" s="36" t="str">
        <f t="shared" si="100"/>
        <v/>
      </c>
      <c r="DV108" s="6"/>
      <c r="DW108" s="6"/>
      <c r="DX108" s="36" t="str">
        <f t="shared" si="101"/>
        <v/>
      </c>
      <c r="DY108" s="36"/>
      <c r="DZ108" s="6" t="str">
        <f t="shared" si="102"/>
        <v/>
      </c>
      <c r="EA108" s="7"/>
      <c r="EB108" s="6"/>
      <c r="EC108" s="6"/>
      <c r="ED108" s="36" t="str">
        <f t="shared" si="103"/>
        <v/>
      </c>
      <c r="EE108" s="6"/>
      <c r="EF108" s="6"/>
      <c r="EG108" s="32" t="str">
        <f t="shared" si="104"/>
        <v/>
      </c>
      <c r="EH108" s="5"/>
      <c r="EI108" s="32" t="str">
        <f t="shared" si="105"/>
        <v/>
      </c>
      <c r="EJ108" s="7"/>
      <c r="EK108" s="5"/>
      <c r="EL108" s="6"/>
      <c r="EM108" s="36" t="str">
        <f t="shared" si="126"/>
        <v/>
      </c>
      <c r="EN108" s="6"/>
      <c r="EO108" s="36" t="str">
        <f t="shared" si="106"/>
        <v/>
      </c>
      <c r="EP108" s="6"/>
      <c r="EQ108" s="36" t="str">
        <f t="shared" si="107"/>
        <v/>
      </c>
      <c r="ER108" s="6"/>
      <c r="ES108" s="6"/>
      <c r="ET108" s="36" t="str">
        <f t="shared" si="108"/>
        <v/>
      </c>
      <c r="EU108" s="36"/>
      <c r="EV108" s="6" t="str">
        <f t="shared" si="109"/>
        <v/>
      </c>
      <c r="EW108" s="7"/>
      <c r="EX108" s="6"/>
      <c r="EY108" s="6"/>
      <c r="EZ108" s="36" t="str">
        <f t="shared" si="110"/>
        <v/>
      </c>
      <c r="FA108" s="6"/>
      <c r="FB108" s="6"/>
      <c r="FC108" s="32" t="str">
        <f t="shared" si="111"/>
        <v/>
      </c>
      <c r="FD108" s="5"/>
      <c r="FE108" s="32" t="str">
        <f t="shared" si="112"/>
        <v/>
      </c>
      <c r="FF108" s="7"/>
      <c r="FG108" s="5"/>
      <c r="FH108" s="6"/>
      <c r="FI108" s="36" t="str">
        <f t="shared" si="127"/>
        <v/>
      </c>
      <c r="FJ108" s="6"/>
      <c r="FK108" s="36" t="str">
        <f t="shared" si="113"/>
        <v/>
      </c>
      <c r="FL108" s="6"/>
      <c r="FM108" s="36" t="str">
        <f t="shared" si="114"/>
        <v/>
      </c>
      <c r="FN108" s="6"/>
      <c r="FO108" s="6"/>
      <c r="FP108" s="36" t="str">
        <f t="shared" si="115"/>
        <v/>
      </c>
      <c r="FQ108" s="36"/>
      <c r="FR108" s="6" t="str">
        <f t="shared" si="116"/>
        <v/>
      </c>
      <c r="FS108" s="7"/>
      <c r="FT108" s="6"/>
      <c r="FU108" s="6"/>
      <c r="FV108" s="36" t="str">
        <f t="shared" si="117"/>
        <v/>
      </c>
      <c r="FW108" s="6"/>
      <c r="FX108" s="6"/>
      <c r="FY108" s="32" t="str">
        <f t="shared" si="118"/>
        <v/>
      </c>
      <c r="FZ108" s="5"/>
      <c r="GA108" s="32" t="str">
        <f t="shared" si="119"/>
        <v/>
      </c>
      <c r="GB108" s="7"/>
      <c r="GC108" s="5"/>
      <c r="GD108" s="6"/>
      <c r="GE108" s="36"/>
      <c r="GF108" s="6"/>
      <c r="GG108" s="36"/>
      <c r="GH108" s="6"/>
      <c r="GI108" s="6"/>
      <c r="GJ108" s="36"/>
      <c r="GK108" s="36"/>
      <c r="GL108" s="6"/>
      <c r="GM108" s="7"/>
      <c r="GN108" s="6"/>
      <c r="GO108" s="6"/>
      <c r="GP108" s="36"/>
      <c r="GQ108" s="6"/>
      <c r="GR108" s="6"/>
      <c r="GS108" s="32"/>
      <c r="GT108" s="5"/>
      <c r="GU108" s="32"/>
      <c r="GV108" s="7"/>
      <c r="GW108" s="5"/>
      <c r="GX108" s="5"/>
      <c r="GY108" s="7"/>
      <c r="GZ108" s="7"/>
      <c r="HA108" s="6"/>
      <c r="HB108" s="7"/>
      <c r="HC108" s="7"/>
      <c r="HD108" s="7"/>
      <c r="HE108" s="6"/>
      <c r="HF108" s="6"/>
      <c r="HG108" s="6"/>
      <c r="HH108" s="7"/>
      <c r="HI108" s="7"/>
      <c r="HJ108" s="7"/>
      <c r="HK108" s="5"/>
    </row>
    <row r="109" spans="2:232" ht="18.75" customHeight="1">
      <c r="B109" s="5">
        <v>430003</v>
      </c>
      <c r="C109" s="7" t="s">
        <v>1405</v>
      </c>
      <c r="D109" s="10" t="s">
        <v>2186</v>
      </c>
      <c r="E109" s="7">
        <v>2</v>
      </c>
      <c r="F109" s="6" t="s">
        <v>2086</v>
      </c>
      <c r="G109" s="36" t="str">
        <f t="shared" ref="G109" si="248">IF(F109="","",LEFT(F109,FIND(" ",SUBSTITUTE(F109,":"," "))-1))</f>
        <v>1</v>
      </c>
      <c r="H109" s="6" t="s">
        <v>2078</v>
      </c>
      <c r="I109" s="36" t="str">
        <f t="shared" ref="I109" si="249">IF(H109="","",LEFT(H109,FIND(" ",SUBSTITUTE(H109,":"," "))-1))</f>
        <v>2</v>
      </c>
      <c r="J109" s="6" t="s">
        <v>2078</v>
      </c>
      <c r="K109" s="36" t="str">
        <f t="shared" ref="K109" si="250">IF(J109="","",LEFT(J109,FIND(" ",SUBSTITUTE(J109,":"," "))-1))</f>
        <v>2</v>
      </c>
      <c r="L109" s="6">
        <v>100</v>
      </c>
      <c r="M109" s="6" t="s">
        <v>2037</v>
      </c>
      <c r="N109" s="36" t="str">
        <f t="shared" ref="N109" si="251">IF(M109="","",LEFT(M109,FIND(" ",SUBSTITUTE(M109,":"," "))-1))</f>
        <v>3</v>
      </c>
      <c r="O109" s="36" t="s">
        <v>2093</v>
      </c>
      <c r="P109" s="6" t="str">
        <f t="shared" ref="P109" si="252">IF(O109="","",LEFT(O109,FIND(" ",SUBSTITUTE(O109,":"," "))-1))</f>
        <v>2</v>
      </c>
      <c r="Q109" s="7">
        <v>87</v>
      </c>
      <c r="R109" s="6" t="b">
        <v>0</v>
      </c>
      <c r="S109" s="6" t="s">
        <v>2034</v>
      </c>
      <c r="T109" s="36" t="str">
        <f t="shared" ref="T109" si="253">IF(S109="","",LEFT(S109,FIND(" ",SUBSTITUTE(S109,":"," "))-1))</f>
        <v>0</v>
      </c>
      <c r="U109" s="6">
        <v>0</v>
      </c>
      <c r="V109" s="6" t="s">
        <v>2286</v>
      </c>
      <c r="W109" s="32" t="str">
        <f t="shared" ref="W109" si="254">IF(V109="","",LEFT(V109,FIND(" ",SUBSTITUTE(V109,":"," "))-1))</f>
        <v>1</v>
      </c>
      <c r="X109" s="5" t="s">
        <v>2034</v>
      </c>
      <c r="Y109" s="32" t="str">
        <f t="shared" ref="Y109" si="255">IF(X109="","",LEFT(X109,FIND(" ",SUBSTITUTE(X109,":"," "))-1))</f>
        <v>0</v>
      </c>
      <c r="Z109" s="7">
        <v>0</v>
      </c>
      <c r="AA109" s="5" t="b">
        <v>1</v>
      </c>
      <c r="AB109" s="6" t="s">
        <v>2088</v>
      </c>
      <c r="AC109" s="36" t="str">
        <f t="shared" ref="AC109" si="256">IF(AB109="","",LEFT(AB109,FIND(" ",SUBSTITUTE(AB109,":"," "))-1))</f>
        <v>3</v>
      </c>
      <c r="AD109" s="6" t="s">
        <v>2078</v>
      </c>
      <c r="AE109" s="36" t="str">
        <f t="shared" ref="AE109" si="257">IF(AD109="","",LEFT(AD109,FIND(" ",SUBSTITUTE(AD109,":"," "))-1))</f>
        <v>2</v>
      </c>
      <c r="AF109" s="6" t="s">
        <v>2078</v>
      </c>
      <c r="AG109" s="36" t="str">
        <f t="shared" ref="AG109" si="258">IF(AF109="","",LEFT(AF109,FIND(" ",SUBSTITUTE(AF109,":"," "))-1))</f>
        <v>2</v>
      </c>
      <c r="AH109" s="6">
        <v>100</v>
      </c>
      <c r="AI109" s="6" t="s">
        <v>2063</v>
      </c>
      <c r="AJ109" s="36" t="str">
        <f t="shared" ref="AJ109" si="259">IF(AI109="","",LEFT(AI109,FIND(" ",SUBSTITUTE(AI109,":"," "))-1))</f>
        <v>30</v>
      </c>
      <c r="AK109" s="36" t="s">
        <v>2093</v>
      </c>
      <c r="AL109" s="6" t="str">
        <f t="shared" ref="AL109" si="260">IF(AK109="","",LEFT(AK109,FIND(" ",SUBSTITUTE(AK109,":"," "))-1))</f>
        <v>2</v>
      </c>
      <c r="AM109" s="7">
        <v>40</v>
      </c>
      <c r="AN109" s="6" t="b">
        <v>0</v>
      </c>
      <c r="AO109" s="6" t="s">
        <v>2034</v>
      </c>
      <c r="AP109" s="36" t="str">
        <f t="shared" ref="AP109" si="261">IF(AO109="","",LEFT(AO109,FIND(" ",SUBSTITUTE(AO109,":"," "))-1))</f>
        <v>0</v>
      </c>
      <c r="AQ109" s="6">
        <v>0</v>
      </c>
      <c r="AR109" s="6" t="s">
        <v>2034</v>
      </c>
      <c r="AS109" s="32" t="str">
        <f t="shared" ref="AS109" si="262">IF(AR109="","",LEFT(AR109,FIND(" ",SUBSTITUTE(AR109,":"," "))-1))</f>
        <v>0</v>
      </c>
      <c r="AT109" s="5" t="s">
        <v>2298</v>
      </c>
      <c r="AU109" s="32" t="str">
        <f t="shared" ref="AU109" si="263">IF(AT109="","",LEFT(AT109,FIND(" ",SUBSTITUTE(AT109,":"," "))-1))</f>
        <v>63</v>
      </c>
      <c r="AV109" s="7">
        <v>3</v>
      </c>
      <c r="AW109" s="7"/>
      <c r="AX109" s="5" t="b">
        <v>1</v>
      </c>
      <c r="AY109" s="6"/>
      <c r="AZ109" s="36" t="str">
        <f t="shared" si="122"/>
        <v/>
      </c>
      <c r="BA109" s="6"/>
      <c r="BB109" s="36" t="str">
        <f t="shared" si="78"/>
        <v/>
      </c>
      <c r="BC109" s="36"/>
      <c r="BD109" s="6"/>
      <c r="BE109" s="36" t="str">
        <f t="shared" si="79"/>
        <v/>
      </c>
      <c r="BF109" s="36"/>
      <c r="BG109" s="6"/>
      <c r="BH109" s="6"/>
      <c r="BI109" s="36" t="str">
        <f t="shared" si="80"/>
        <v/>
      </c>
      <c r="BJ109" s="36"/>
      <c r="BK109" s="6" t="str">
        <f t="shared" si="81"/>
        <v/>
      </c>
      <c r="BL109" s="7"/>
      <c r="BM109" s="6"/>
      <c r="BN109" s="6"/>
      <c r="BO109" s="36" t="str">
        <f t="shared" si="82"/>
        <v/>
      </c>
      <c r="BP109" s="6"/>
      <c r="BQ109" s="6"/>
      <c r="BR109" s="32" t="str">
        <f t="shared" si="83"/>
        <v/>
      </c>
      <c r="BS109" s="5"/>
      <c r="BT109" s="32" t="str">
        <f t="shared" si="84"/>
        <v/>
      </c>
      <c r="BU109" s="7"/>
      <c r="BV109" s="7"/>
      <c r="BW109" s="5"/>
      <c r="BX109" s="6"/>
      <c r="BY109" s="36" t="str">
        <f t="shared" si="123"/>
        <v/>
      </c>
      <c r="BZ109" s="6"/>
      <c r="CA109" s="36" t="str">
        <f t="shared" si="85"/>
        <v/>
      </c>
      <c r="CB109" s="6"/>
      <c r="CC109" s="36" t="str">
        <f t="shared" si="86"/>
        <v/>
      </c>
      <c r="CD109" s="6"/>
      <c r="CE109" s="6"/>
      <c r="CF109" s="36" t="str">
        <f t="shared" si="87"/>
        <v/>
      </c>
      <c r="CG109" s="36"/>
      <c r="CH109" s="6" t="str">
        <f t="shared" si="88"/>
        <v/>
      </c>
      <c r="CI109" s="7"/>
      <c r="CJ109" s="6"/>
      <c r="CK109" s="6"/>
      <c r="CL109" s="36" t="str">
        <f t="shared" si="89"/>
        <v/>
      </c>
      <c r="CM109" s="6"/>
      <c r="CN109" s="6"/>
      <c r="CO109" s="32" t="str">
        <f t="shared" si="90"/>
        <v/>
      </c>
      <c r="CP109" s="5"/>
      <c r="CQ109" s="32" t="str">
        <f t="shared" si="91"/>
        <v/>
      </c>
      <c r="CR109" s="7"/>
      <c r="CS109" s="5"/>
      <c r="CT109" s="6"/>
      <c r="CU109" s="36" t="str">
        <f t="shared" si="124"/>
        <v/>
      </c>
      <c r="CV109" s="6"/>
      <c r="CW109" s="36" t="str">
        <f t="shared" si="92"/>
        <v/>
      </c>
      <c r="CX109" s="6"/>
      <c r="CY109" s="36" t="str">
        <f t="shared" si="93"/>
        <v/>
      </c>
      <c r="CZ109" s="6"/>
      <c r="DA109" s="6"/>
      <c r="DB109" s="36" t="str">
        <f t="shared" si="94"/>
        <v/>
      </c>
      <c r="DC109" s="36"/>
      <c r="DD109" s="6" t="str">
        <f t="shared" si="95"/>
        <v/>
      </c>
      <c r="DE109" s="7"/>
      <c r="DF109" s="6"/>
      <c r="DG109" s="6"/>
      <c r="DH109" s="36" t="str">
        <f t="shared" si="96"/>
        <v/>
      </c>
      <c r="DI109" s="6"/>
      <c r="DJ109" s="6"/>
      <c r="DK109" s="32" t="str">
        <f t="shared" si="97"/>
        <v/>
      </c>
      <c r="DL109" s="5"/>
      <c r="DM109" s="32" t="str">
        <f t="shared" si="98"/>
        <v/>
      </c>
      <c r="DN109" s="7"/>
      <c r="DO109" s="5"/>
      <c r="DP109" s="6"/>
      <c r="DQ109" s="36" t="str">
        <f t="shared" si="125"/>
        <v/>
      </c>
      <c r="DR109" s="6"/>
      <c r="DS109" s="36" t="str">
        <f t="shared" si="99"/>
        <v/>
      </c>
      <c r="DT109" s="6"/>
      <c r="DU109" s="36" t="str">
        <f t="shared" si="100"/>
        <v/>
      </c>
      <c r="DV109" s="6"/>
      <c r="DW109" s="6"/>
      <c r="DX109" s="36" t="str">
        <f t="shared" si="101"/>
        <v/>
      </c>
      <c r="DY109" s="36"/>
      <c r="DZ109" s="6" t="str">
        <f t="shared" si="102"/>
        <v/>
      </c>
      <c r="EA109" s="7"/>
      <c r="EB109" s="6"/>
      <c r="EC109" s="6"/>
      <c r="ED109" s="36" t="str">
        <f t="shared" si="103"/>
        <v/>
      </c>
      <c r="EE109" s="6"/>
      <c r="EF109" s="6"/>
      <c r="EG109" s="32" t="str">
        <f t="shared" si="104"/>
        <v/>
      </c>
      <c r="EH109" s="5"/>
      <c r="EI109" s="32" t="str">
        <f t="shared" si="105"/>
        <v/>
      </c>
      <c r="EJ109" s="7"/>
      <c r="EK109" s="5"/>
      <c r="EL109" s="6"/>
      <c r="EM109" s="36" t="str">
        <f t="shared" si="126"/>
        <v/>
      </c>
      <c r="EN109" s="6"/>
      <c r="EO109" s="36" t="str">
        <f t="shared" si="106"/>
        <v/>
      </c>
      <c r="EP109" s="6"/>
      <c r="EQ109" s="36" t="str">
        <f t="shared" si="107"/>
        <v/>
      </c>
      <c r="ER109" s="6"/>
      <c r="ES109" s="6"/>
      <c r="ET109" s="36" t="str">
        <f t="shared" si="108"/>
        <v/>
      </c>
      <c r="EU109" s="36"/>
      <c r="EV109" s="6" t="str">
        <f t="shared" si="109"/>
        <v/>
      </c>
      <c r="EW109" s="7"/>
      <c r="EX109" s="6"/>
      <c r="EY109" s="6"/>
      <c r="EZ109" s="36" t="str">
        <f t="shared" si="110"/>
        <v/>
      </c>
      <c r="FA109" s="6"/>
      <c r="FB109" s="6"/>
      <c r="FC109" s="32" t="str">
        <f t="shared" si="111"/>
        <v/>
      </c>
      <c r="FD109" s="5"/>
      <c r="FE109" s="32" t="str">
        <f t="shared" si="112"/>
        <v/>
      </c>
      <c r="FF109" s="7"/>
      <c r="FG109" s="5"/>
      <c r="FH109" s="6"/>
      <c r="FI109" s="36" t="str">
        <f t="shared" si="127"/>
        <v/>
      </c>
      <c r="FJ109" s="6"/>
      <c r="FK109" s="36" t="str">
        <f t="shared" si="113"/>
        <v/>
      </c>
      <c r="FL109" s="6"/>
      <c r="FM109" s="36" t="str">
        <f t="shared" si="114"/>
        <v/>
      </c>
      <c r="FN109" s="6"/>
      <c r="FO109" s="6"/>
      <c r="FP109" s="36" t="str">
        <f t="shared" si="115"/>
        <v/>
      </c>
      <c r="FQ109" s="36"/>
      <c r="FR109" s="6" t="str">
        <f t="shared" si="116"/>
        <v/>
      </c>
      <c r="FS109" s="7"/>
      <c r="FT109" s="6"/>
      <c r="FU109" s="6"/>
      <c r="FV109" s="36" t="str">
        <f t="shared" si="117"/>
        <v/>
      </c>
      <c r="FW109" s="6"/>
      <c r="FX109" s="6"/>
      <c r="FY109" s="32" t="str">
        <f t="shared" si="118"/>
        <v/>
      </c>
      <c r="FZ109" s="5"/>
      <c r="GA109" s="32" t="str">
        <f t="shared" si="119"/>
        <v/>
      </c>
      <c r="GB109" s="7"/>
      <c r="GC109" s="5"/>
      <c r="GD109" s="6"/>
      <c r="GE109" s="36"/>
      <c r="GF109" s="6"/>
      <c r="GG109" s="36"/>
      <c r="GH109" s="6"/>
      <c r="GI109" s="6"/>
      <c r="GJ109" s="36"/>
      <c r="GK109" s="36"/>
      <c r="GL109" s="6"/>
      <c r="GM109" s="7"/>
      <c r="GN109" s="6"/>
      <c r="GO109" s="6"/>
      <c r="GP109" s="36"/>
      <c r="GQ109" s="6"/>
      <c r="GR109" s="6"/>
      <c r="GS109" s="32"/>
      <c r="GT109" s="5"/>
      <c r="GU109" s="32"/>
      <c r="GV109" s="7"/>
      <c r="GW109" s="5"/>
      <c r="GX109" s="5"/>
      <c r="GY109" s="7"/>
      <c r="GZ109" s="7"/>
      <c r="HA109" s="6"/>
      <c r="HB109" s="7"/>
      <c r="HC109" s="7"/>
      <c r="HD109" s="7"/>
      <c r="HE109" s="6"/>
      <c r="HF109" s="6"/>
      <c r="HG109" s="6"/>
      <c r="HH109" s="7"/>
      <c r="HI109" s="7"/>
      <c r="HJ109" s="7"/>
      <c r="HK109" s="5"/>
    </row>
    <row r="110" spans="2:232" ht="34.5" customHeight="1">
      <c r="B110" s="7">
        <v>440001</v>
      </c>
      <c r="C110" s="7" t="s">
        <v>445</v>
      </c>
      <c r="D110" s="10" t="s">
        <v>2000</v>
      </c>
      <c r="E110" s="7">
        <v>2</v>
      </c>
      <c r="F110" s="6" t="s">
        <v>2086</v>
      </c>
      <c r="G110" s="36" t="str">
        <f t="shared" si="120"/>
        <v>1</v>
      </c>
      <c r="H110" s="6" t="s">
        <v>2078</v>
      </c>
      <c r="I110" s="36" t="str">
        <f t="shared" si="64"/>
        <v>2</v>
      </c>
      <c r="J110" s="6" t="s">
        <v>2078</v>
      </c>
      <c r="K110" s="36" t="str">
        <f t="shared" si="65"/>
        <v>2</v>
      </c>
      <c r="L110" s="6">
        <v>100</v>
      </c>
      <c r="M110" s="6" t="s">
        <v>2045</v>
      </c>
      <c r="N110" s="36" t="str">
        <f t="shared" si="66"/>
        <v>12</v>
      </c>
      <c r="O110" s="36" t="s">
        <v>2093</v>
      </c>
      <c r="P110" s="6" t="str">
        <f t="shared" si="67"/>
        <v>2</v>
      </c>
      <c r="Q110" s="7">
        <v>136</v>
      </c>
      <c r="R110" s="6" t="b">
        <v>0</v>
      </c>
      <c r="S110" s="6" t="s">
        <v>2034</v>
      </c>
      <c r="T110" s="36" t="str">
        <f t="shared" si="68"/>
        <v>0</v>
      </c>
      <c r="U110" s="6">
        <v>0</v>
      </c>
      <c r="V110" s="6" t="s">
        <v>2286</v>
      </c>
      <c r="W110" s="32" t="str">
        <f t="shared" si="69"/>
        <v>1</v>
      </c>
      <c r="X110" s="5" t="s">
        <v>2034</v>
      </c>
      <c r="Y110" s="32" t="str">
        <f t="shared" si="70"/>
        <v>0</v>
      </c>
      <c r="Z110" s="7">
        <v>0</v>
      </c>
      <c r="AA110" s="5" t="b">
        <v>1</v>
      </c>
      <c r="AB110" s="6"/>
      <c r="AC110" s="36" t="str">
        <f t="shared" si="121"/>
        <v/>
      </c>
      <c r="AD110" s="6"/>
      <c r="AE110" s="36" t="str">
        <f t="shared" si="71"/>
        <v/>
      </c>
      <c r="AF110" s="6"/>
      <c r="AG110" s="36" t="str">
        <f t="shared" si="72"/>
        <v/>
      </c>
      <c r="AH110" s="6"/>
      <c r="AI110" s="6"/>
      <c r="AJ110" s="36" t="str">
        <f t="shared" si="73"/>
        <v/>
      </c>
      <c r="AK110" s="36"/>
      <c r="AL110" s="6" t="str">
        <f t="shared" si="74"/>
        <v/>
      </c>
      <c r="AM110" s="7"/>
      <c r="AN110" s="6"/>
      <c r="AO110" s="6"/>
      <c r="AP110" s="36" t="str">
        <f t="shared" si="75"/>
        <v/>
      </c>
      <c r="AQ110" s="6"/>
      <c r="AR110" s="6"/>
      <c r="AS110" s="32" t="str">
        <f t="shared" si="76"/>
        <v/>
      </c>
      <c r="AT110" s="5"/>
      <c r="AU110" s="32" t="str">
        <f t="shared" si="77"/>
        <v/>
      </c>
      <c r="AV110" s="7"/>
      <c r="AW110" s="7"/>
      <c r="AX110" s="5"/>
      <c r="AY110" s="6"/>
      <c r="AZ110" s="36" t="str">
        <f t="shared" si="122"/>
        <v/>
      </c>
      <c r="BA110" s="6"/>
      <c r="BB110" s="36" t="str">
        <f t="shared" si="78"/>
        <v/>
      </c>
      <c r="BC110" s="36"/>
      <c r="BD110" s="6"/>
      <c r="BE110" s="36" t="str">
        <f t="shared" si="79"/>
        <v/>
      </c>
      <c r="BF110" s="36"/>
      <c r="BG110" s="6"/>
      <c r="BH110" s="6"/>
      <c r="BI110" s="36" t="str">
        <f t="shared" si="80"/>
        <v/>
      </c>
      <c r="BJ110" s="36"/>
      <c r="BK110" s="6" t="str">
        <f t="shared" si="81"/>
        <v/>
      </c>
      <c r="BL110" s="7"/>
      <c r="BM110" s="6"/>
      <c r="BN110" s="6"/>
      <c r="BO110" s="36" t="str">
        <f t="shared" si="82"/>
        <v/>
      </c>
      <c r="BP110" s="6"/>
      <c r="BQ110" s="6"/>
      <c r="BR110" s="32" t="str">
        <f t="shared" si="83"/>
        <v/>
      </c>
      <c r="BS110" s="5"/>
      <c r="BT110" s="32" t="str">
        <f t="shared" si="84"/>
        <v/>
      </c>
      <c r="BU110" s="7"/>
      <c r="BV110" s="7"/>
      <c r="BW110" s="5"/>
      <c r="BX110" s="6"/>
      <c r="BY110" s="36" t="str">
        <f t="shared" si="123"/>
        <v/>
      </c>
      <c r="BZ110" s="6"/>
      <c r="CA110" s="36" t="str">
        <f t="shared" si="85"/>
        <v/>
      </c>
      <c r="CB110" s="6"/>
      <c r="CC110" s="36" t="str">
        <f t="shared" si="86"/>
        <v/>
      </c>
      <c r="CD110" s="6"/>
      <c r="CE110" s="6"/>
      <c r="CF110" s="36" t="str">
        <f t="shared" si="87"/>
        <v/>
      </c>
      <c r="CG110" s="36"/>
      <c r="CH110" s="6" t="str">
        <f t="shared" si="88"/>
        <v/>
      </c>
      <c r="CI110" s="7"/>
      <c r="CJ110" s="6"/>
      <c r="CK110" s="6"/>
      <c r="CL110" s="36" t="str">
        <f t="shared" si="89"/>
        <v/>
      </c>
      <c r="CM110" s="6"/>
      <c r="CN110" s="6"/>
      <c r="CO110" s="32" t="str">
        <f t="shared" si="90"/>
        <v/>
      </c>
      <c r="CP110" s="5"/>
      <c r="CQ110" s="32" t="str">
        <f t="shared" si="91"/>
        <v/>
      </c>
      <c r="CR110" s="7"/>
      <c r="CS110" s="5"/>
      <c r="CT110" s="6"/>
      <c r="CU110" s="36" t="str">
        <f t="shared" si="124"/>
        <v/>
      </c>
      <c r="CV110" s="6"/>
      <c r="CW110" s="36" t="str">
        <f t="shared" si="92"/>
        <v/>
      </c>
      <c r="CX110" s="6"/>
      <c r="CY110" s="36" t="str">
        <f t="shared" si="93"/>
        <v/>
      </c>
      <c r="CZ110" s="6"/>
      <c r="DA110" s="6"/>
      <c r="DB110" s="36" t="str">
        <f t="shared" si="94"/>
        <v/>
      </c>
      <c r="DC110" s="36"/>
      <c r="DD110" s="6" t="str">
        <f t="shared" si="95"/>
        <v/>
      </c>
      <c r="DE110" s="7"/>
      <c r="DF110" s="6"/>
      <c r="DG110" s="6"/>
      <c r="DH110" s="36" t="str">
        <f t="shared" si="96"/>
        <v/>
      </c>
      <c r="DI110" s="6"/>
      <c r="DJ110" s="6"/>
      <c r="DK110" s="32" t="str">
        <f t="shared" si="97"/>
        <v/>
      </c>
      <c r="DL110" s="5"/>
      <c r="DM110" s="32" t="str">
        <f t="shared" si="98"/>
        <v/>
      </c>
      <c r="DN110" s="7"/>
      <c r="DO110" s="5"/>
      <c r="DP110" s="6"/>
      <c r="DQ110" s="36" t="str">
        <f t="shared" si="125"/>
        <v/>
      </c>
      <c r="DR110" s="6"/>
      <c r="DS110" s="36" t="str">
        <f t="shared" si="99"/>
        <v/>
      </c>
      <c r="DT110" s="6"/>
      <c r="DU110" s="36" t="str">
        <f t="shared" si="100"/>
        <v/>
      </c>
      <c r="DV110" s="6"/>
      <c r="DW110" s="6"/>
      <c r="DX110" s="36" t="str">
        <f t="shared" si="101"/>
        <v/>
      </c>
      <c r="DY110" s="36"/>
      <c r="DZ110" s="6" t="str">
        <f t="shared" si="102"/>
        <v/>
      </c>
      <c r="EA110" s="7"/>
      <c r="EB110" s="6"/>
      <c r="EC110" s="6"/>
      <c r="ED110" s="36" t="str">
        <f t="shared" si="103"/>
        <v/>
      </c>
      <c r="EE110" s="6"/>
      <c r="EF110" s="6"/>
      <c r="EG110" s="32" t="str">
        <f t="shared" si="104"/>
        <v/>
      </c>
      <c r="EH110" s="5"/>
      <c r="EI110" s="32" t="str">
        <f t="shared" si="105"/>
        <v/>
      </c>
      <c r="EJ110" s="7"/>
      <c r="EK110" s="5"/>
      <c r="EL110" s="6"/>
      <c r="EM110" s="36" t="str">
        <f t="shared" si="126"/>
        <v/>
      </c>
      <c r="EN110" s="6"/>
      <c r="EO110" s="36" t="str">
        <f t="shared" si="106"/>
        <v/>
      </c>
      <c r="EP110" s="6"/>
      <c r="EQ110" s="36" t="str">
        <f t="shared" si="107"/>
        <v/>
      </c>
      <c r="ER110" s="6"/>
      <c r="ES110" s="6"/>
      <c r="ET110" s="36" t="str">
        <f t="shared" si="108"/>
        <v/>
      </c>
      <c r="EU110" s="36"/>
      <c r="EV110" s="6" t="str">
        <f t="shared" si="109"/>
        <v/>
      </c>
      <c r="EW110" s="7"/>
      <c r="EX110" s="6"/>
      <c r="EY110" s="6"/>
      <c r="EZ110" s="36" t="str">
        <f t="shared" si="110"/>
        <v/>
      </c>
      <c r="FA110" s="6"/>
      <c r="FB110" s="6"/>
      <c r="FC110" s="32" t="str">
        <f t="shared" si="111"/>
        <v/>
      </c>
      <c r="FD110" s="5"/>
      <c r="FE110" s="32" t="str">
        <f t="shared" si="112"/>
        <v/>
      </c>
      <c r="FF110" s="7"/>
      <c r="FG110" s="5"/>
      <c r="FH110" s="6"/>
      <c r="FI110" s="36" t="str">
        <f t="shared" si="127"/>
        <v/>
      </c>
      <c r="FJ110" s="6"/>
      <c r="FK110" s="36" t="str">
        <f t="shared" si="113"/>
        <v/>
      </c>
      <c r="FL110" s="6"/>
      <c r="FM110" s="36" t="str">
        <f t="shared" si="114"/>
        <v/>
      </c>
      <c r="FN110" s="6"/>
      <c r="FO110" s="6"/>
      <c r="FP110" s="36" t="str">
        <f t="shared" si="115"/>
        <v/>
      </c>
      <c r="FQ110" s="36"/>
      <c r="FR110" s="6" t="str">
        <f t="shared" si="116"/>
        <v/>
      </c>
      <c r="FS110" s="7"/>
      <c r="FT110" s="6"/>
      <c r="FU110" s="6"/>
      <c r="FV110" s="36" t="str">
        <f t="shared" si="117"/>
        <v/>
      </c>
      <c r="FW110" s="6"/>
      <c r="FX110" s="6"/>
      <c r="FY110" s="32" t="str">
        <f t="shared" si="118"/>
        <v/>
      </c>
      <c r="FZ110" s="5"/>
      <c r="GA110" s="32" t="str">
        <f t="shared" si="119"/>
        <v/>
      </c>
      <c r="GB110" s="7"/>
      <c r="GC110" s="5"/>
      <c r="GD110" s="6"/>
      <c r="GE110" s="36"/>
      <c r="GF110" s="6"/>
      <c r="GG110" s="36"/>
      <c r="GH110" s="6"/>
      <c r="GI110" s="6"/>
      <c r="GJ110" s="36"/>
      <c r="GK110" s="36"/>
      <c r="GL110" s="6"/>
      <c r="GM110" s="7"/>
      <c r="GN110" s="6"/>
      <c r="GO110" s="6"/>
      <c r="GP110" s="36"/>
      <c r="GQ110" s="6"/>
      <c r="GR110" s="6"/>
      <c r="GS110" s="32"/>
      <c r="GT110" s="5"/>
      <c r="GU110" s="32"/>
      <c r="GV110" s="7"/>
      <c r="GW110" s="5"/>
      <c r="GX110" s="5"/>
      <c r="GY110" s="7"/>
      <c r="GZ110" s="7"/>
      <c r="HA110" s="6"/>
      <c r="HB110" s="7"/>
      <c r="HC110" s="7"/>
      <c r="HD110" s="7"/>
      <c r="HE110" s="6"/>
      <c r="HF110" s="6"/>
      <c r="HG110" s="6"/>
      <c r="HH110" s="7"/>
      <c r="HI110" s="7"/>
      <c r="HJ110" s="7"/>
      <c r="HK110" s="5"/>
    </row>
    <row r="111" spans="2:232" ht="34.5" customHeight="1">
      <c r="B111" s="7">
        <v>440002</v>
      </c>
      <c r="C111" s="7" t="s">
        <v>1366</v>
      </c>
      <c r="D111" s="10" t="s">
        <v>1899</v>
      </c>
      <c r="E111" s="7">
        <v>2</v>
      </c>
      <c r="F111" s="6" t="s">
        <v>2086</v>
      </c>
      <c r="G111" s="36" t="str">
        <f t="shared" si="120"/>
        <v>1</v>
      </c>
      <c r="H111" s="6" t="s">
        <v>2078</v>
      </c>
      <c r="I111" s="36" t="str">
        <f t="shared" si="64"/>
        <v>2</v>
      </c>
      <c r="J111" s="6" t="s">
        <v>2078</v>
      </c>
      <c r="K111" s="36" t="str">
        <f t="shared" si="65"/>
        <v>2</v>
      </c>
      <c r="L111" s="6">
        <v>100</v>
      </c>
      <c r="M111" s="6" t="s">
        <v>2045</v>
      </c>
      <c r="N111" s="36" t="str">
        <f t="shared" si="66"/>
        <v>12</v>
      </c>
      <c r="O111" s="36" t="s">
        <v>2093</v>
      </c>
      <c r="P111" s="6" t="str">
        <f t="shared" si="67"/>
        <v>2</v>
      </c>
      <c r="Q111" s="7">
        <v>156</v>
      </c>
      <c r="R111" s="6" t="b">
        <v>0</v>
      </c>
      <c r="S111" s="6" t="s">
        <v>2034</v>
      </c>
      <c r="T111" s="36" t="str">
        <f t="shared" si="68"/>
        <v>0</v>
      </c>
      <c r="U111" s="6">
        <v>0</v>
      </c>
      <c r="V111" s="6" t="s">
        <v>2286</v>
      </c>
      <c r="W111" s="32" t="str">
        <f t="shared" si="69"/>
        <v>1</v>
      </c>
      <c r="X111" s="5" t="s">
        <v>2034</v>
      </c>
      <c r="Y111" s="32" t="str">
        <f t="shared" si="70"/>
        <v>0</v>
      </c>
      <c r="Z111" s="7">
        <v>0</v>
      </c>
      <c r="AA111" s="5" t="b">
        <v>1</v>
      </c>
      <c r="AB111" s="6" t="s">
        <v>2088</v>
      </c>
      <c r="AC111" s="36" t="str">
        <f t="shared" si="121"/>
        <v>3</v>
      </c>
      <c r="AD111" s="6" t="s">
        <v>2078</v>
      </c>
      <c r="AE111" s="36" t="str">
        <f t="shared" si="71"/>
        <v>2</v>
      </c>
      <c r="AF111" s="6" t="s">
        <v>2078</v>
      </c>
      <c r="AG111" s="36" t="str">
        <f t="shared" si="72"/>
        <v>2</v>
      </c>
      <c r="AH111" s="6">
        <v>100</v>
      </c>
      <c r="AI111" s="6" t="s">
        <v>2063</v>
      </c>
      <c r="AJ111" s="36" t="str">
        <f t="shared" si="73"/>
        <v>30</v>
      </c>
      <c r="AK111" s="36" t="s">
        <v>2093</v>
      </c>
      <c r="AL111" s="6" t="str">
        <f t="shared" si="74"/>
        <v>2</v>
      </c>
      <c r="AM111" s="7">
        <v>20</v>
      </c>
      <c r="AN111" s="6" t="b">
        <v>0</v>
      </c>
      <c r="AO111" s="6" t="s">
        <v>2034</v>
      </c>
      <c r="AP111" s="36" t="str">
        <f t="shared" si="75"/>
        <v>0</v>
      </c>
      <c r="AQ111" s="6">
        <v>0</v>
      </c>
      <c r="AR111" s="6" t="s">
        <v>2034</v>
      </c>
      <c r="AS111" s="32" t="str">
        <f t="shared" si="76"/>
        <v>0</v>
      </c>
      <c r="AT111" s="5" t="s">
        <v>2298</v>
      </c>
      <c r="AU111" s="32" t="str">
        <f t="shared" si="77"/>
        <v>63</v>
      </c>
      <c r="AV111" s="7">
        <v>6</v>
      </c>
      <c r="AW111" s="7"/>
      <c r="AX111" s="5" t="b">
        <v>1</v>
      </c>
      <c r="AY111" s="6" t="s">
        <v>2088</v>
      </c>
      <c r="AZ111" s="36" t="str">
        <f t="shared" si="122"/>
        <v>3</v>
      </c>
      <c r="BA111" s="6" t="s">
        <v>2078</v>
      </c>
      <c r="BB111" s="36" t="str">
        <f t="shared" si="78"/>
        <v>2</v>
      </c>
      <c r="BC111" s="36"/>
      <c r="BD111" s="6" t="s">
        <v>2078</v>
      </c>
      <c r="BE111" s="36" t="str">
        <f t="shared" si="79"/>
        <v>2</v>
      </c>
      <c r="BF111" s="36"/>
      <c r="BG111" s="6">
        <v>100</v>
      </c>
      <c r="BH111" s="6" t="s">
        <v>2035</v>
      </c>
      <c r="BI111" s="36" t="str">
        <f t="shared" si="80"/>
        <v>1</v>
      </c>
      <c r="BJ111" s="36" t="s">
        <v>2034</v>
      </c>
      <c r="BK111" s="6" t="str">
        <f t="shared" si="81"/>
        <v>0</v>
      </c>
      <c r="BL111" s="7">
        <v>20</v>
      </c>
      <c r="BM111" s="6" t="b">
        <v>0</v>
      </c>
      <c r="BN111" s="6" t="s">
        <v>2034</v>
      </c>
      <c r="BO111" s="36" t="str">
        <f t="shared" si="82"/>
        <v>0</v>
      </c>
      <c r="BP111" s="6">
        <v>0</v>
      </c>
      <c r="BQ111" s="6" t="s">
        <v>2034</v>
      </c>
      <c r="BR111" s="32" t="str">
        <f t="shared" si="83"/>
        <v>0</v>
      </c>
      <c r="BS111" s="5" t="s">
        <v>2314</v>
      </c>
      <c r="BT111" s="32" t="str">
        <f t="shared" si="84"/>
        <v>10</v>
      </c>
      <c r="BU111" s="7">
        <v>3</v>
      </c>
      <c r="BV111" s="7"/>
      <c r="BW111" s="5" t="b">
        <v>1</v>
      </c>
      <c r="BX111" s="6"/>
      <c r="BY111" s="36" t="str">
        <f t="shared" si="123"/>
        <v/>
      </c>
      <c r="BZ111" s="6"/>
      <c r="CA111" s="36" t="str">
        <f t="shared" si="85"/>
        <v/>
      </c>
      <c r="CB111" s="6"/>
      <c r="CC111" s="36" t="str">
        <f t="shared" si="86"/>
        <v/>
      </c>
      <c r="CD111" s="6"/>
      <c r="CE111" s="6"/>
      <c r="CF111" s="36" t="str">
        <f t="shared" si="87"/>
        <v/>
      </c>
      <c r="CG111" s="36"/>
      <c r="CH111" s="6" t="str">
        <f t="shared" si="88"/>
        <v/>
      </c>
      <c r="CI111" s="7"/>
      <c r="CJ111" s="6"/>
      <c r="CK111" s="6"/>
      <c r="CL111" s="36" t="str">
        <f t="shared" si="89"/>
        <v/>
      </c>
      <c r="CM111" s="6"/>
      <c r="CN111" s="6"/>
      <c r="CO111" s="32" t="str">
        <f t="shared" si="90"/>
        <v/>
      </c>
      <c r="CP111" s="5"/>
      <c r="CQ111" s="32" t="str">
        <f t="shared" si="91"/>
        <v/>
      </c>
      <c r="CR111" s="7"/>
      <c r="CS111" s="5"/>
      <c r="CT111" s="6"/>
      <c r="CU111" s="36" t="str">
        <f t="shared" si="124"/>
        <v/>
      </c>
      <c r="CV111" s="6"/>
      <c r="CW111" s="36" t="str">
        <f t="shared" si="92"/>
        <v/>
      </c>
      <c r="CX111" s="6"/>
      <c r="CY111" s="36" t="str">
        <f t="shared" si="93"/>
        <v/>
      </c>
      <c r="CZ111" s="6"/>
      <c r="DA111" s="6"/>
      <c r="DB111" s="36" t="str">
        <f t="shared" si="94"/>
        <v/>
      </c>
      <c r="DC111" s="36"/>
      <c r="DD111" s="6" t="str">
        <f t="shared" si="95"/>
        <v/>
      </c>
      <c r="DE111" s="7"/>
      <c r="DF111" s="6"/>
      <c r="DG111" s="6"/>
      <c r="DH111" s="36" t="str">
        <f t="shared" si="96"/>
        <v/>
      </c>
      <c r="DI111" s="6"/>
      <c r="DJ111" s="6"/>
      <c r="DK111" s="32" t="str">
        <f t="shared" si="97"/>
        <v/>
      </c>
      <c r="DL111" s="5"/>
      <c r="DM111" s="32" t="str">
        <f t="shared" si="98"/>
        <v/>
      </c>
      <c r="DN111" s="7"/>
      <c r="DO111" s="5"/>
      <c r="DP111" s="6"/>
      <c r="DQ111" s="36" t="str">
        <f t="shared" si="125"/>
        <v/>
      </c>
      <c r="DR111" s="6"/>
      <c r="DS111" s="36" t="str">
        <f t="shared" si="99"/>
        <v/>
      </c>
      <c r="DT111" s="6"/>
      <c r="DU111" s="36" t="str">
        <f t="shared" si="100"/>
        <v/>
      </c>
      <c r="DV111" s="6"/>
      <c r="DW111" s="6"/>
      <c r="DX111" s="36" t="str">
        <f t="shared" si="101"/>
        <v/>
      </c>
      <c r="DY111" s="36"/>
      <c r="DZ111" s="6" t="str">
        <f t="shared" si="102"/>
        <v/>
      </c>
      <c r="EA111" s="7"/>
      <c r="EB111" s="6"/>
      <c r="EC111" s="6"/>
      <c r="ED111" s="36" t="str">
        <f t="shared" si="103"/>
        <v/>
      </c>
      <c r="EE111" s="6"/>
      <c r="EF111" s="6"/>
      <c r="EG111" s="32" t="str">
        <f t="shared" si="104"/>
        <v/>
      </c>
      <c r="EH111" s="5"/>
      <c r="EI111" s="32" t="str">
        <f t="shared" si="105"/>
        <v/>
      </c>
      <c r="EJ111" s="7"/>
      <c r="EK111" s="5"/>
      <c r="EL111" s="6"/>
      <c r="EM111" s="36" t="str">
        <f t="shared" si="126"/>
        <v/>
      </c>
      <c r="EN111" s="6"/>
      <c r="EO111" s="36" t="str">
        <f t="shared" si="106"/>
        <v/>
      </c>
      <c r="EP111" s="6"/>
      <c r="EQ111" s="36" t="str">
        <f t="shared" si="107"/>
        <v/>
      </c>
      <c r="ER111" s="6"/>
      <c r="ES111" s="6"/>
      <c r="ET111" s="36" t="str">
        <f t="shared" si="108"/>
        <v/>
      </c>
      <c r="EU111" s="36"/>
      <c r="EV111" s="6" t="str">
        <f t="shared" si="109"/>
        <v/>
      </c>
      <c r="EW111" s="7"/>
      <c r="EX111" s="6"/>
      <c r="EY111" s="6"/>
      <c r="EZ111" s="36" t="str">
        <f t="shared" si="110"/>
        <v/>
      </c>
      <c r="FA111" s="6"/>
      <c r="FB111" s="6"/>
      <c r="FC111" s="32" t="str">
        <f t="shared" si="111"/>
        <v/>
      </c>
      <c r="FD111" s="5"/>
      <c r="FE111" s="32" t="str">
        <f t="shared" si="112"/>
        <v/>
      </c>
      <c r="FF111" s="7"/>
      <c r="FG111" s="5"/>
      <c r="FH111" s="6"/>
      <c r="FI111" s="36" t="str">
        <f t="shared" si="127"/>
        <v/>
      </c>
      <c r="FJ111" s="6"/>
      <c r="FK111" s="36" t="str">
        <f t="shared" si="113"/>
        <v/>
      </c>
      <c r="FL111" s="6"/>
      <c r="FM111" s="36" t="str">
        <f t="shared" si="114"/>
        <v/>
      </c>
      <c r="FN111" s="6"/>
      <c r="FO111" s="6"/>
      <c r="FP111" s="36" t="str">
        <f t="shared" si="115"/>
        <v/>
      </c>
      <c r="FQ111" s="36"/>
      <c r="FR111" s="6" t="str">
        <f t="shared" si="116"/>
        <v/>
      </c>
      <c r="FS111" s="7"/>
      <c r="FT111" s="6"/>
      <c r="FU111" s="6"/>
      <c r="FV111" s="36" t="str">
        <f t="shared" si="117"/>
        <v/>
      </c>
      <c r="FW111" s="6"/>
      <c r="FX111" s="6"/>
      <c r="FY111" s="32" t="str">
        <f t="shared" si="118"/>
        <v/>
      </c>
      <c r="FZ111" s="5"/>
      <c r="GA111" s="32" t="str">
        <f t="shared" si="119"/>
        <v/>
      </c>
      <c r="GB111" s="7"/>
      <c r="GC111" s="5"/>
      <c r="GD111" s="6"/>
      <c r="GE111" s="36"/>
      <c r="GF111" s="6"/>
      <c r="GG111" s="36"/>
      <c r="GH111" s="6"/>
      <c r="GI111" s="6"/>
      <c r="GJ111" s="36"/>
      <c r="GK111" s="36"/>
      <c r="GL111" s="6"/>
      <c r="GM111" s="7"/>
      <c r="GN111" s="6"/>
      <c r="GO111" s="6"/>
      <c r="GP111" s="36"/>
      <c r="GQ111" s="6"/>
      <c r="GR111" s="6"/>
      <c r="GS111" s="32"/>
      <c r="GT111" s="5"/>
      <c r="GU111" s="32"/>
      <c r="GV111" s="7"/>
      <c r="GW111" s="5"/>
      <c r="GX111" s="5"/>
      <c r="GY111" s="7"/>
      <c r="GZ111" s="7"/>
      <c r="HA111" s="6"/>
      <c r="HB111" s="7"/>
      <c r="HC111" s="7"/>
      <c r="HD111" s="7"/>
      <c r="HE111" s="6"/>
      <c r="HF111" s="6"/>
      <c r="HG111" s="6"/>
      <c r="HH111" s="7"/>
      <c r="HI111" s="7"/>
      <c r="HJ111" s="7"/>
      <c r="HK111" s="5"/>
    </row>
    <row r="112" spans="2:232" ht="34.5" customHeight="1">
      <c r="B112" s="7">
        <v>440003</v>
      </c>
      <c r="C112" s="7" t="s">
        <v>1406</v>
      </c>
      <c r="D112" s="10" t="s">
        <v>2188</v>
      </c>
      <c r="E112" s="7">
        <v>2</v>
      </c>
      <c r="F112" s="6" t="s">
        <v>2086</v>
      </c>
      <c r="G112" s="36" t="str">
        <f t="shared" ref="G112" si="264">IF(F112="","",LEFT(F112,FIND(" ",SUBSTITUTE(F112,":"," "))-1))</f>
        <v>1</v>
      </c>
      <c r="H112" s="6" t="s">
        <v>2078</v>
      </c>
      <c r="I112" s="36" t="str">
        <f t="shared" ref="I112" si="265">IF(H112="","",LEFT(H112,FIND(" ",SUBSTITUTE(H112,":"," "))-1))</f>
        <v>2</v>
      </c>
      <c r="J112" s="6" t="s">
        <v>2078</v>
      </c>
      <c r="K112" s="36" t="str">
        <f t="shared" ref="K112" si="266">IF(J112="","",LEFT(J112,FIND(" ",SUBSTITUTE(J112,":"," "))-1))</f>
        <v>2</v>
      </c>
      <c r="L112" s="6">
        <v>100</v>
      </c>
      <c r="M112" s="6" t="s">
        <v>2045</v>
      </c>
      <c r="N112" s="36" t="str">
        <f t="shared" ref="N112" si="267">IF(M112="","",LEFT(M112,FIND(" ",SUBSTITUTE(M112,":"," "))-1))</f>
        <v>12</v>
      </c>
      <c r="O112" s="36" t="s">
        <v>2093</v>
      </c>
      <c r="P112" s="6" t="str">
        <f t="shared" ref="P112" si="268">IF(O112="","",LEFT(O112,FIND(" ",SUBSTITUTE(O112,":"," "))-1))</f>
        <v>2</v>
      </c>
      <c r="Q112" s="7">
        <v>216</v>
      </c>
      <c r="R112" s="6" t="b">
        <v>0</v>
      </c>
      <c r="S112" s="6" t="s">
        <v>2034</v>
      </c>
      <c r="T112" s="36" t="str">
        <f t="shared" ref="T112" si="269">IF(S112="","",LEFT(S112,FIND(" ",SUBSTITUTE(S112,":"," "))-1))</f>
        <v>0</v>
      </c>
      <c r="U112" s="6">
        <v>0</v>
      </c>
      <c r="V112" s="6" t="s">
        <v>2286</v>
      </c>
      <c r="W112" s="32" t="str">
        <f t="shared" ref="W112" si="270">IF(V112="","",LEFT(V112,FIND(" ",SUBSTITUTE(V112,":"," "))-1))</f>
        <v>1</v>
      </c>
      <c r="X112" s="5" t="s">
        <v>2034</v>
      </c>
      <c r="Y112" s="32" t="str">
        <f t="shared" ref="Y112" si="271">IF(X112="","",LEFT(X112,FIND(" ",SUBSTITUTE(X112,":"," "))-1))</f>
        <v>0</v>
      </c>
      <c r="Z112" s="7">
        <v>0</v>
      </c>
      <c r="AA112" s="5" t="b">
        <v>1</v>
      </c>
      <c r="AB112" s="6" t="s">
        <v>2088</v>
      </c>
      <c r="AC112" s="36" t="str">
        <f t="shared" ref="AC112" si="272">IF(AB112="","",LEFT(AB112,FIND(" ",SUBSTITUTE(AB112,":"," "))-1))</f>
        <v>3</v>
      </c>
      <c r="AD112" s="6" t="s">
        <v>2078</v>
      </c>
      <c r="AE112" s="36" t="str">
        <f t="shared" ref="AE112" si="273">IF(AD112="","",LEFT(AD112,FIND(" ",SUBSTITUTE(AD112,":"," "))-1))</f>
        <v>2</v>
      </c>
      <c r="AF112" s="6" t="s">
        <v>2078</v>
      </c>
      <c r="AG112" s="36" t="str">
        <f t="shared" ref="AG112" si="274">IF(AF112="","",LEFT(AF112,FIND(" ",SUBSTITUTE(AF112,":"," "))-1))</f>
        <v>2</v>
      </c>
      <c r="AH112" s="6">
        <v>100</v>
      </c>
      <c r="AI112" s="6" t="s">
        <v>2063</v>
      </c>
      <c r="AJ112" s="36" t="str">
        <f t="shared" ref="AJ112" si="275">IF(AI112="","",LEFT(AI112,FIND(" ",SUBSTITUTE(AI112,":"," "))-1))</f>
        <v>30</v>
      </c>
      <c r="AK112" s="36" t="s">
        <v>2093</v>
      </c>
      <c r="AL112" s="6" t="str">
        <f t="shared" ref="AL112" si="276">IF(AK112="","",LEFT(AK112,FIND(" ",SUBSTITUTE(AK112,":"," "))-1))</f>
        <v>2</v>
      </c>
      <c r="AM112" s="7">
        <v>35</v>
      </c>
      <c r="AN112" s="6" t="b">
        <v>0</v>
      </c>
      <c r="AO112" s="6" t="s">
        <v>2034</v>
      </c>
      <c r="AP112" s="36" t="str">
        <f t="shared" ref="AP112" si="277">IF(AO112="","",LEFT(AO112,FIND(" ",SUBSTITUTE(AO112,":"," "))-1))</f>
        <v>0</v>
      </c>
      <c r="AQ112" s="6">
        <v>0</v>
      </c>
      <c r="AR112" s="6" t="s">
        <v>2034</v>
      </c>
      <c r="AS112" s="32" t="str">
        <f t="shared" ref="AS112" si="278">IF(AR112="","",LEFT(AR112,FIND(" ",SUBSTITUTE(AR112,":"," "))-1))</f>
        <v>0</v>
      </c>
      <c r="AT112" s="5" t="s">
        <v>2298</v>
      </c>
      <c r="AU112" s="32" t="str">
        <f t="shared" ref="AU112" si="279">IF(AT112="","",LEFT(AT112,FIND(" ",SUBSTITUTE(AT112,":"," "))-1))</f>
        <v>63</v>
      </c>
      <c r="AV112" s="7">
        <v>6</v>
      </c>
      <c r="AW112" s="7"/>
      <c r="AX112" s="5" t="b">
        <v>1</v>
      </c>
      <c r="AY112" s="6" t="s">
        <v>2088</v>
      </c>
      <c r="AZ112" s="36" t="str">
        <f t="shared" ref="AZ112" si="280">IF(AY112="","",LEFT(AY112,FIND(" ",SUBSTITUTE(AY112,":"," "))-1))</f>
        <v>3</v>
      </c>
      <c r="BA112" s="6" t="s">
        <v>2078</v>
      </c>
      <c r="BB112" s="36" t="str">
        <f t="shared" ref="BB112" si="281">IF(BA112="","",LEFT(BA112,FIND(" ",SUBSTITUTE(BA112,":"," "))-1))</f>
        <v>2</v>
      </c>
      <c r="BC112" s="36"/>
      <c r="BD112" s="6" t="s">
        <v>2078</v>
      </c>
      <c r="BE112" s="36" t="str">
        <f t="shared" ref="BE112" si="282">IF(BD112="","",LEFT(BD112,FIND(" ",SUBSTITUTE(BD112,":"," "))-1))</f>
        <v>2</v>
      </c>
      <c r="BF112" s="36"/>
      <c r="BG112" s="6">
        <v>100</v>
      </c>
      <c r="BH112" s="6" t="s">
        <v>2035</v>
      </c>
      <c r="BI112" s="36" t="str">
        <f t="shared" ref="BI112" si="283">IF(BH112="","",LEFT(BH112,FIND(" ",SUBSTITUTE(BH112,":"," "))-1))</f>
        <v>1</v>
      </c>
      <c r="BJ112" s="36" t="s">
        <v>2034</v>
      </c>
      <c r="BK112" s="6" t="str">
        <f t="shared" ref="BK112" si="284">IF(BJ112="","",LEFT(BJ112,FIND(" ",SUBSTITUTE(BJ112,":"," "))-1))</f>
        <v>0</v>
      </c>
      <c r="BL112" s="7">
        <v>35</v>
      </c>
      <c r="BM112" s="6" t="b">
        <v>0</v>
      </c>
      <c r="BN112" s="6" t="s">
        <v>2034</v>
      </c>
      <c r="BO112" s="36" t="str">
        <f t="shared" ref="BO112" si="285">IF(BN112="","",LEFT(BN112,FIND(" ",SUBSTITUTE(BN112,":"," "))-1))</f>
        <v>0</v>
      </c>
      <c r="BP112" s="6">
        <v>0</v>
      </c>
      <c r="BQ112" s="6" t="s">
        <v>2034</v>
      </c>
      <c r="BR112" s="32" t="str">
        <f t="shared" ref="BR112" si="286">IF(BQ112="","",LEFT(BQ112,FIND(" ",SUBSTITUTE(BQ112,":"," "))-1))</f>
        <v>0</v>
      </c>
      <c r="BS112" s="5" t="s">
        <v>2314</v>
      </c>
      <c r="BT112" s="32" t="str">
        <f t="shared" ref="BT112" si="287">IF(BS112="","",LEFT(BS112,FIND(" ",SUBSTITUTE(BS112,":"," "))-1))</f>
        <v>10</v>
      </c>
      <c r="BU112" s="7">
        <v>3</v>
      </c>
      <c r="BV112" s="7"/>
      <c r="BW112" s="5" t="b">
        <v>1</v>
      </c>
      <c r="BX112" s="6"/>
      <c r="BY112" s="36" t="str">
        <f t="shared" si="123"/>
        <v/>
      </c>
      <c r="BZ112" s="6"/>
      <c r="CA112" s="36" t="str">
        <f t="shared" si="85"/>
        <v/>
      </c>
      <c r="CB112" s="6"/>
      <c r="CC112" s="36" t="str">
        <f t="shared" si="86"/>
        <v/>
      </c>
      <c r="CD112" s="6"/>
      <c r="CE112" s="6"/>
      <c r="CF112" s="36" t="str">
        <f t="shared" si="87"/>
        <v/>
      </c>
      <c r="CG112" s="36"/>
      <c r="CH112" s="6" t="str">
        <f t="shared" si="88"/>
        <v/>
      </c>
      <c r="CI112" s="7"/>
      <c r="CJ112" s="6"/>
      <c r="CK112" s="6"/>
      <c r="CL112" s="36" t="str">
        <f t="shared" si="89"/>
        <v/>
      </c>
      <c r="CM112" s="6"/>
      <c r="CN112" s="6"/>
      <c r="CO112" s="32" t="str">
        <f t="shared" si="90"/>
        <v/>
      </c>
      <c r="CP112" s="5"/>
      <c r="CQ112" s="32" t="str">
        <f t="shared" si="91"/>
        <v/>
      </c>
      <c r="CR112" s="7"/>
      <c r="CS112" s="5"/>
      <c r="CT112" s="6"/>
      <c r="CU112" s="36" t="str">
        <f t="shared" si="124"/>
        <v/>
      </c>
      <c r="CV112" s="6"/>
      <c r="CW112" s="36" t="str">
        <f t="shared" si="92"/>
        <v/>
      </c>
      <c r="CX112" s="6"/>
      <c r="CY112" s="36" t="str">
        <f t="shared" si="93"/>
        <v/>
      </c>
      <c r="CZ112" s="6"/>
      <c r="DA112" s="6"/>
      <c r="DB112" s="36" t="str">
        <f t="shared" si="94"/>
        <v/>
      </c>
      <c r="DC112" s="36"/>
      <c r="DD112" s="6" t="str">
        <f t="shared" si="95"/>
        <v/>
      </c>
      <c r="DE112" s="7"/>
      <c r="DF112" s="6"/>
      <c r="DG112" s="6"/>
      <c r="DH112" s="36" t="str">
        <f t="shared" si="96"/>
        <v/>
      </c>
      <c r="DI112" s="6"/>
      <c r="DJ112" s="6"/>
      <c r="DK112" s="32" t="str">
        <f t="shared" si="97"/>
        <v/>
      </c>
      <c r="DL112" s="5"/>
      <c r="DM112" s="32" t="str">
        <f t="shared" si="98"/>
        <v/>
      </c>
      <c r="DN112" s="7"/>
      <c r="DO112" s="5"/>
      <c r="DP112" s="6"/>
      <c r="DQ112" s="36" t="str">
        <f t="shared" si="125"/>
        <v/>
      </c>
      <c r="DR112" s="6"/>
      <c r="DS112" s="36" t="str">
        <f t="shared" si="99"/>
        <v/>
      </c>
      <c r="DT112" s="6"/>
      <c r="DU112" s="36" t="str">
        <f t="shared" si="100"/>
        <v/>
      </c>
      <c r="DV112" s="6"/>
      <c r="DW112" s="6"/>
      <c r="DX112" s="36" t="str">
        <f t="shared" si="101"/>
        <v/>
      </c>
      <c r="DY112" s="36"/>
      <c r="DZ112" s="6" t="str">
        <f t="shared" si="102"/>
        <v/>
      </c>
      <c r="EA112" s="7"/>
      <c r="EB112" s="6"/>
      <c r="EC112" s="6"/>
      <c r="ED112" s="36" t="str">
        <f t="shared" si="103"/>
        <v/>
      </c>
      <c r="EE112" s="6"/>
      <c r="EF112" s="6"/>
      <c r="EG112" s="32" t="str">
        <f t="shared" si="104"/>
        <v/>
      </c>
      <c r="EH112" s="5"/>
      <c r="EI112" s="32" t="str">
        <f t="shared" si="105"/>
        <v/>
      </c>
      <c r="EJ112" s="7"/>
      <c r="EK112" s="5"/>
      <c r="EL112" s="6"/>
      <c r="EM112" s="36" t="str">
        <f t="shared" si="126"/>
        <v/>
      </c>
      <c r="EN112" s="6"/>
      <c r="EO112" s="36" t="str">
        <f t="shared" si="106"/>
        <v/>
      </c>
      <c r="EP112" s="6"/>
      <c r="EQ112" s="36" t="str">
        <f t="shared" si="107"/>
        <v/>
      </c>
      <c r="ER112" s="6"/>
      <c r="ES112" s="6"/>
      <c r="ET112" s="36" t="str">
        <f t="shared" si="108"/>
        <v/>
      </c>
      <c r="EU112" s="36"/>
      <c r="EV112" s="6" t="str">
        <f t="shared" si="109"/>
        <v/>
      </c>
      <c r="EW112" s="7"/>
      <c r="EX112" s="6"/>
      <c r="EY112" s="6"/>
      <c r="EZ112" s="36" t="str">
        <f t="shared" si="110"/>
        <v/>
      </c>
      <c r="FA112" s="6"/>
      <c r="FB112" s="6"/>
      <c r="FC112" s="32" t="str">
        <f t="shared" si="111"/>
        <v/>
      </c>
      <c r="FD112" s="5"/>
      <c r="FE112" s="32" t="str">
        <f t="shared" si="112"/>
        <v/>
      </c>
      <c r="FF112" s="7"/>
      <c r="FG112" s="5"/>
      <c r="FH112" s="6"/>
      <c r="FI112" s="36" t="str">
        <f t="shared" si="127"/>
        <v/>
      </c>
      <c r="FJ112" s="6"/>
      <c r="FK112" s="36" t="str">
        <f t="shared" si="113"/>
        <v/>
      </c>
      <c r="FL112" s="6"/>
      <c r="FM112" s="36" t="str">
        <f t="shared" si="114"/>
        <v/>
      </c>
      <c r="FN112" s="6"/>
      <c r="FO112" s="6"/>
      <c r="FP112" s="36" t="str">
        <f t="shared" si="115"/>
        <v/>
      </c>
      <c r="FQ112" s="36"/>
      <c r="FR112" s="6" t="str">
        <f t="shared" si="116"/>
        <v/>
      </c>
      <c r="FS112" s="7"/>
      <c r="FT112" s="6"/>
      <c r="FU112" s="6"/>
      <c r="FV112" s="36" t="str">
        <f t="shared" si="117"/>
        <v/>
      </c>
      <c r="FW112" s="6"/>
      <c r="FX112" s="6"/>
      <c r="FY112" s="32" t="str">
        <f t="shared" si="118"/>
        <v/>
      </c>
      <c r="FZ112" s="5"/>
      <c r="GA112" s="32" t="str">
        <f t="shared" si="119"/>
        <v/>
      </c>
      <c r="GB112" s="7"/>
      <c r="GC112" s="5"/>
      <c r="GD112" s="6"/>
      <c r="GE112" s="36"/>
      <c r="GF112" s="6"/>
      <c r="GG112" s="36"/>
      <c r="GH112" s="6"/>
      <c r="GI112" s="6"/>
      <c r="GJ112" s="36"/>
      <c r="GK112" s="36"/>
      <c r="GL112" s="6"/>
      <c r="GM112" s="7"/>
      <c r="GN112" s="6"/>
      <c r="GO112" s="6"/>
      <c r="GP112" s="36"/>
      <c r="GQ112" s="6"/>
      <c r="GR112" s="6"/>
      <c r="GS112" s="32"/>
      <c r="GT112" s="5"/>
      <c r="GU112" s="32"/>
      <c r="GV112" s="7"/>
      <c r="GW112" s="5"/>
      <c r="GX112" s="5"/>
      <c r="GY112" s="7"/>
      <c r="GZ112" s="7"/>
      <c r="HA112" s="6"/>
      <c r="HB112" s="7"/>
      <c r="HC112" s="7"/>
      <c r="HD112" s="7"/>
      <c r="HE112" s="6"/>
      <c r="HF112" s="6"/>
      <c r="HG112" s="6"/>
      <c r="HH112" s="7"/>
      <c r="HI112" s="7"/>
      <c r="HJ112" s="7"/>
      <c r="HK112" s="5"/>
    </row>
    <row r="113" spans="1:240" ht="18.75" customHeight="1">
      <c r="B113" s="5">
        <v>450001</v>
      </c>
      <c r="C113" s="7" t="s">
        <v>446</v>
      </c>
      <c r="D113" s="10" t="s">
        <v>2001</v>
      </c>
      <c r="E113" s="7">
        <v>2</v>
      </c>
      <c r="F113" s="6" t="s">
        <v>2086</v>
      </c>
      <c r="G113" s="36" t="str">
        <f t="shared" si="120"/>
        <v>1</v>
      </c>
      <c r="H113" s="6" t="s">
        <v>2078</v>
      </c>
      <c r="I113" s="36" t="str">
        <f t="shared" si="64"/>
        <v>2</v>
      </c>
      <c r="J113" s="6" t="s">
        <v>2078</v>
      </c>
      <c r="K113" s="36" t="str">
        <f t="shared" si="65"/>
        <v>2</v>
      </c>
      <c r="L113" s="6">
        <v>100</v>
      </c>
      <c r="M113" s="6" t="s">
        <v>2033</v>
      </c>
      <c r="N113" s="36" t="str">
        <f t="shared" si="66"/>
        <v>10</v>
      </c>
      <c r="O113" s="36" t="s">
        <v>2093</v>
      </c>
      <c r="P113" s="6" t="str">
        <f t="shared" si="67"/>
        <v>2</v>
      </c>
      <c r="Q113" s="7">
        <v>112</v>
      </c>
      <c r="R113" s="6" t="b">
        <v>0</v>
      </c>
      <c r="S113" s="6" t="s">
        <v>2034</v>
      </c>
      <c r="T113" s="36" t="str">
        <f t="shared" si="68"/>
        <v>0</v>
      </c>
      <c r="U113" s="6">
        <v>0</v>
      </c>
      <c r="V113" s="6" t="s">
        <v>2286</v>
      </c>
      <c r="W113" s="32" t="str">
        <f t="shared" si="69"/>
        <v>1</v>
      </c>
      <c r="X113" s="5" t="s">
        <v>2034</v>
      </c>
      <c r="Y113" s="32" t="str">
        <f t="shared" si="70"/>
        <v>0</v>
      </c>
      <c r="Z113" s="7">
        <v>0</v>
      </c>
      <c r="AA113" s="5" t="b">
        <v>1</v>
      </c>
      <c r="AB113" s="6"/>
      <c r="AC113" s="36" t="str">
        <f t="shared" si="121"/>
        <v/>
      </c>
      <c r="AD113" s="6"/>
      <c r="AE113" s="36" t="str">
        <f t="shared" si="71"/>
        <v/>
      </c>
      <c r="AF113" s="6"/>
      <c r="AG113" s="36" t="str">
        <f t="shared" si="72"/>
        <v/>
      </c>
      <c r="AH113" s="6"/>
      <c r="AI113" s="6"/>
      <c r="AJ113" s="36" t="str">
        <f t="shared" si="73"/>
        <v/>
      </c>
      <c r="AK113" s="36"/>
      <c r="AL113" s="6" t="str">
        <f t="shared" si="74"/>
        <v/>
      </c>
      <c r="AM113" s="7"/>
      <c r="AN113" s="6"/>
      <c r="AO113" s="6"/>
      <c r="AP113" s="36" t="str">
        <f t="shared" si="75"/>
        <v/>
      </c>
      <c r="AQ113" s="6"/>
      <c r="AR113" s="6"/>
      <c r="AS113" s="32" t="str">
        <f t="shared" si="76"/>
        <v/>
      </c>
      <c r="AT113" s="5"/>
      <c r="AU113" s="32" t="str">
        <f t="shared" si="77"/>
        <v/>
      </c>
      <c r="AV113" s="7"/>
      <c r="AW113" s="7"/>
      <c r="AX113" s="5"/>
      <c r="AY113" s="6"/>
      <c r="AZ113" s="36" t="str">
        <f t="shared" si="122"/>
        <v/>
      </c>
      <c r="BA113" s="6"/>
      <c r="BB113" s="36" t="str">
        <f t="shared" si="78"/>
        <v/>
      </c>
      <c r="BC113" s="36"/>
      <c r="BD113" s="6"/>
      <c r="BE113" s="36" t="str">
        <f t="shared" si="79"/>
        <v/>
      </c>
      <c r="BF113" s="36"/>
      <c r="BG113" s="6"/>
      <c r="BH113" s="6"/>
      <c r="BI113" s="36" t="str">
        <f t="shared" si="80"/>
        <v/>
      </c>
      <c r="BJ113" s="36"/>
      <c r="BK113" s="6" t="str">
        <f t="shared" si="81"/>
        <v/>
      </c>
      <c r="BL113" s="7"/>
      <c r="BM113" s="6"/>
      <c r="BN113" s="6"/>
      <c r="BO113" s="36" t="str">
        <f t="shared" si="82"/>
        <v/>
      </c>
      <c r="BP113" s="6"/>
      <c r="BQ113" s="6"/>
      <c r="BR113" s="32" t="str">
        <f t="shared" si="83"/>
        <v/>
      </c>
      <c r="BS113" s="5"/>
      <c r="BT113" s="32" t="str">
        <f t="shared" si="84"/>
        <v/>
      </c>
      <c r="BU113" s="7"/>
      <c r="BV113" s="7"/>
      <c r="BW113" s="5"/>
      <c r="BX113" s="6"/>
      <c r="BY113" s="36" t="str">
        <f t="shared" si="123"/>
        <v/>
      </c>
      <c r="BZ113" s="6"/>
      <c r="CA113" s="36" t="str">
        <f t="shared" si="85"/>
        <v/>
      </c>
      <c r="CB113" s="6"/>
      <c r="CC113" s="36" t="str">
        <f t="shared" si="86"/>
        <v/>
      </c>
      <c r="CD113" s="6"/>
      <c r="CE113" s="6"/>
      <c r="CF113" s="36" t="str">
        <f t="shared" si="87"/>
        <v/>
      </c>
      <c r="CG113" s="36"/>
      <c r="CH113" s="6" t="str">
        <f t="shared" si="88"/>
        <v/>
      </c>
      <c r="CI113" s="7"/>
      <c r="CJ113" s="6"/>
      <c r="CK113" s="6"/>
      <c r="CL113" s="36" t="str">
        <f t="shared" si="89"/>
        <v/>
      </c>
      <c r="CM113" s="6"/>
      <c r="CN113" s="6"/>
      <c r="CO113" s="32" t="str">
        <f t="shared" si="90"/>
        <v/>
      </c>
      <c r="CP113" s="5"/>
      <c r="CQ113" s="32" t="str">
        <f t="shared" si="91"/>
        <v/>
      </c>
      <c r="CR113" s="7"/>
      <c r="CS113" s="5"/>
      <c r="CT113" s="6"/>
      <c r="CU113" s="36" t="str">
        <f t="shared" si="124"/>
        <v/>
      </c>
      <c r="CV113" s="6"/>
      <c r="CW113" s="36" t="str">
        <f t="shared" si="92"/>
        <v/>
      </c>
      <c r="CX113" s="6"/>
      <c r="CY113" s="36" t="str">
        <f t="shared" si="93"/>
        <v/>
      </c>
      <c r="CZ113" s="6"/>
      <c r="DA113" s="6"/>
      <c r="DB113" s="36" t="str">
        <f t="shared" si="94"/>
        <v/>
      </c>
      <c r="DC113" s="36"/>
      <c r="DD113" s="6" t="str">
        <f t="shared" si="95"/>
        <v/>
      </c>
      <c r="DE113" s="7"/>
      <c r="DF113" s="6"/>
      <c r="DG113" s="6"/>
      <c r="DH113" s="36" t="str">
        <f t="shared" si="96"/>
        <v/>
      </c>
      <c r="DI113" s="6"/>
      <c r="DJ113" s="6"/>
      <c r="DK113" s="32" t="str">
        <f t="shared" si="97"/>
        <v/>
      </c>
      <c r="DL113" s="5"/>
      <c r="DM113" s="32" t="str">
        <f t="shared" si="98"/>
        <v/>
      </c>
      <c r="DN113" s="7"/>
      <c r="DO113" s="5"/>
      <c r="DP113" s="6"/>
      <c r="DQ113" s="36" t="str">
        <f t="shared" si="125"/>
        <v/>
      </c>
      <c r="DR113" s="6"/>
      <c r="DS113" s="36" t="str">
        <f t="shared" si="99"/>
        <v/>
      </c>
      <c r="DT113" s="6"/>
      <c r="DU113" s="36" t="str">
        <f t="shared" si="100"/>
        <v/>
      </c>
      <c r="DV113" s="6"/>
      <c r="DW113" s="6"/>
      <c r="DX113" s="36" t="str">
        <f t="shared" si="101"/>
        <v/>
      </c>
      <c r="DY113" s="36"/>
      <c r="DZ113" s="6" t="str">
        <f t="shared" si="102"/>
        <v/>
      </c>
      <c r="EA113" s="7"/>
      <c r="EB113" s="6"/>
      <c r="EC113" s="6"/>
      <c r="ED113" s="36" t="str">
        <f t="shared" si="103"/>
        <v/>
      </c>
      <c r="EE113" s="6"/>
      <c r="EF113" s="6"/>
      <c r="EG113" s="32" t="str">
        <f t="shared" si="104"/>
        <v/>
      </c>
      <c r="EH113" s="5"/>
      <c r="EI113" s="32" t="str">
        <f t="shared" si="105"/>
        <v/>
      </c>
      <c r="EJ113" s="7"/>
      <c r="EK113" s="5"/>
      <c r="EL113" s="6"/>
      <c r="EM113" s="36" t="str">
        <f t="shared" si="126"/>
        <v/>
      </c>
      <c r="EN113" s="6"/>
      <c r="EO113" s="36" t="str">
        <f t="shared" si="106"/>
        <v/>
      </c>
      <c r="EP113" s="6"/>
      <c r="EQ113" s="36" t="str">
        <f t="shared" si="107"/>
        <v/>
      </c>
      <c r="ER113" s="6"/>
      <c r="ES113" s="6"/>
      <c r="ET113" s="36" t="str">
        <f t="shared" si="108"/>
        <v/>
      </c>
      <c r="EU113" s="36"/>
      <c r="EV113" s="6" t="str">
        <f t="shared" si="109"/>
        <v/>
      </c>
      <c r="EW113" s="7"/>
      <c r="EX113" s="6"/>
      <c r="EY113" s="6"/>
      <c r="EZ113" s="36" t="str">
        <f t="shared" si="110"/>
        <v/>
      </c>
      <c r="FA113" s="6"/>
      <c r="FB113" s="6"/>
      <c r="FC113" s="32" t="str">
        <f t="shared" si="111"/>
        <v/>
      </c>
      <c r="FD113" s="5"/>
      <c r="FE113" s="32" t="str">
        <f t="shared" si="112"/>
        <v/>
      </c>
      <c r="FF113" s="7"/>
      <c r="FG113" s="5"/>
      <c r="FH113" s="6"/>
      <c r="FI113" s="36" t="str">
        <f t="shared" si="127"/>
        <v/>
      </c>
      <c r="FJ113" s="6"/>
      <c r="FK113" s="36" t="str">
        <f t="shared" si="113"/>
        <v/>
      </c>
      <c r="FL113" s="6"/>
      <c r="FM113" s="36" t="str">
        <f t="shared" si="114"/>
        <v/>
      </c>
      <c r="FN113" s="6"/>
      <c r="FO113" s="6"/>
      <c r="FP113" s="36" t="str">
        <f t="shared" si="115"/>
        <v/>
      </c>
      <c r="FQ113" s="36"/>
      <c r="FR113" s="6" t="str">
        <f t="shared" si="116"/>
        <v/>
      </c>
      <c r="FS113" s="7"/>
      <c r="FT113" s="6"/>
      <c r="FU113" s="6"/>
      <c r="FV113" s="36" t="str">
        <f t="shared" si="117"/>
        <v/>
      </c>
      <c r="FW113" s="6"/>
      <c r="FX113" s="6"/>
      <c r="FY113" s="32" t="str">
        <f t="shared" si="118"/>
        <v/>
      </c>
      <c r="FZ113" s="5"/>
      <c r="GA113" s="32" t="str">
        <f t="shared" si="119"/>
        <v/>
      </c>
      <c r="GB113" s="7"/>
      <c r="GC113" s="5"/>
      <c r="GD113" s="6"/>
      <c r="GE113" s="36"/>
      <c r="GF113" s="6"/>
      <c r="GG113" s="36"/>
      <c r="GH113" s="6"/>
      <c r="GI113" s="6"/>
      <c r="GJ113" s="36"/>
      <c r="GK113" s="36"/>
      <c r="GL113" s="6"/>
      <c r="GM113" s="7"/>
      <c r="GN113" s="6"/>
      <c r="GO113" s="6"/>
      <c r="GP113" s="36"/>
      <c r="GQ113" s="6"/>
      <c r="GR113" s="6"/>
      <c r="GS113" s="32"/>
      <c r="GT113" s="5"/>
      <c r="GU113" s="32"/>
      <c r="GV113" s="7"/>
      <c r="GW113" s="5"/>
      <c r="GX113" s="5"/>
      <c r="GY113" s="7"/>
      <c r="GZ113" s="7"/>
      <c r="HA113" s="6"/>
      <c r="HB113" s="7"/>
      <c r="HC113" s="7"/>
      <c r="HD113" s="7"/>
      <c r="HE113" s="6"/>
      <c r="HF113" s="6"/>
      <c r="HG113" s="6"/>
      <c r="HH113" s="7"/>
      <c r="HI113" s="7"/>
      <c r="HJ113" s="7"/>
      <c r="HK113" s="5"/>
    </row>
    <row r="114" spans="1:240" ht="18.75" customHeight="1">
      <c r="B114" s="5">
        <v>450002</v>
      </c>
      <c r="C114" s="7" t="s">
        <v>1367</v>
      </c>
      <c r="D114" s="10" t="s">
        <v>1900</v>
      </c>
      <c r="E114" s="7">
        <v>2</v>
      </c>
      <c r="F114" s="6" t="s">
        <v>2086</v>
      </c>
      <c r="G114" s="36" t="str">
        <f t="shared" si="120"/>
        <v>1</v>
      </c>
      <c r="H114" s="6" t="s">
        <v>2078</v>
      </c>
      <c r="I114" s="36" t="str">
        <f t="shared" si="64"/>
        <v>2</v>
      </c>
      <c r="J114" s="6" t="s">
        <v>2078</v>
      </c>
      <c r="K114" s="36" t="str">
        <f t="shared" si="65"/>
        <v>2</v>
      </c>
      <c r="L114" s="6">
        <v>100</v>
      </c>
      <c r="M114" s="6" t="s">
        <v>2033</v>
      </c>
      <c r="N114" s="36" t="str">
        <f t="shared" si="66"/>
        <v>10</v>
      </c>
      <c r="O114" s="36" t="s">
        <v>2093</v>
      </c>
      <c r="P114" s="6" t="str">
        <f t="shared" si="67"/>
        <v>2</v>
      </c>
      <c r="Q114" s="7">
        <v>132</v>
      </c>
      <c r="R114" s="6" t="b">
        <v>0</v>
      </c>
      <c r="S114" s="6" t="s">
        <v>2034</v>
      </c>
      <c r="T114" s="36" t="str">
        <f t="shared" si="68"/>
        <v>0</v>
      </c>
      <c r="U114" s="6">
        <v>0</v>
      </c>
      <c r="V114" s="6" t="s">
        <v>2286</v>
      </c>
      <c r="W114" s="32" t="str">
        <f t="shared" si="69"/>
        <v>1</v>
      </c>
      <c r="X114" s="5" t="s">
        <v>2034</v>
      </c>
      <c r="Y114" s="32" t="str">
        <f t="shared" si="70"/>
        <v>0</v>
      </c>
      <c r="Z114" s="7">
        <v>0</v>
      </c>
      <c r="AA114" s="5" t="b">
        <v>1</v>
      </c>
      <c r="AB114" s="6" t="s">
        <v>2087</v>
      </c>
      <c r="AC114" s="36" t="str">
        <f t="shared" si="121"/>
        <v>2</v>
      </c>
      <c r="AD114" s="6" t="s">
        <v>2078</v>
      </c>
      <c r="AE114" s="36" t="str">
        <f t="shared" si="71"/>
        <v>2</v>
      </c>
      <c r="AF114" s="6" t="s">
        <v>2080</v>
      </c>
      <c r="AG114" s="36" t="str">
        <f t="shared" si="72"/>
        <v>5</v>
      </c>
      <c r="AH114" s="6">
        <v>100</v>
      </c>
      <c r="AI114" s="6" t="s">
        <v>2035</v>
      </c>
      <c r="AJ114" s="36" t="str">
        <f t="shared" si="73"/>
        <v>1</v>
      </c>
      <c r="AK114" s="36" t="s">
        <v>2093</v>
      </c>
      <c r="AL114" s="6" t="str">
        <f t="shared" si="74"/>
        <v>2</v>
      </c>
      <c r="AM114" s="7">
        <v>90</v>
      </c>
      <c r="AN114" s="6" t="b">
        <v>0</v>
      </c>
      <c r="AO114" s="6" t="s">
        <v>2034</v>
      </c>
      <c r="AP114" s="36" t="str">
        <f t="shared" si="75"/>
        <v>0</v>
      </c>
      <c r="AQ114" s="6">
        <v>0</v>
      </c>
      <c r="AR114" s="6" t="s">
        <v>2291</v>
      </c>
      <c r="AS114" s="32" t="str">
        <f t="shared" si="76"/>
        <v>49</v>
      </c>
      <c r="AT114" s="5" t="s">
        <v>2034</v>
      </c>
      <c r="AU114" s="32" t="str">
        <f t="shared" si="77"/>
        <v>0</v>
      </c>
      <c r="AV114" s="7">
        <v>0</v>
      </c>
      <c r="AW114" s="7"/>
      <c r="AX114" s="5" t="b">
        <v>1</v>
      </c>
      <c r="AY114" s="6"/>
      <c r="AZ114" s="36" t="str">
        <f t="shared" si="122"/>
        <v/>
      </c>
      <c r="BA114" s="6"/>
      <c r="BB114" s="36" t="str">
        <f t="shared" si="78"/>
        <v/>
      </c>
      <c r="BC114" s="36"/>
      <c r="BD114" s="6"/>
      <c r="BE114" s="36" t="str">
        <f t="shared" si="79"/>
        <v/>
      </c>
      <c r="BF114" s="36"/>
      <c r="BG114" s="6"/>
      <c r="BH114" s="6"/>
      <c r="BI114" s="36" t="str">
        <f t="shared" si="80"/>
        <v/>
      </c>
      <c r="BJ114" s="36"/>
      <c r="BK114" s="6" t="str">
        <f t="shared" si="81"/>
        <v/>
      </c>
      <c r="BL114" s="7"/>
      <c r="BM114" s="6"/>
      <c r="BN114" s="6"/>
      <c r="BO114" s="36" t="str">
        <f t="shared" si="82"/>
        <v/>
      </c>
      <c r="BP114" s="6"/>
      <c r="BQ114" s="6"/>
      <c r="BR114" s="32" t="str">
        <f t="shared" si="83"/>
        <v/>
      </c>
      <c r="BS114" s="5"/>
      <c r="BT114" s="32" t="str">
        <f t="shared" si="84"/>
        <v/>
      </c>
      <c r="BU114" s="7"/>
      <c r="BV114" s="7"/>
      <c r="BW114" s="5"/>
      <c r="BX114" s="6"/>
      <c r="BY114" s="36" t="str">
        <f t="shared" si="123"/>
        <v/>
      </c>
      <c r="BZ114" s="6"/>
      <c r="CA114" s="36" t="str">
        <f t="shared" si="85"/>
        <v/>
      </c>
      <c r="CB114" s="6"/>
      <c r="CC114" s="36" t="str">
        <f t="shared" si="86"/>
        <v/>
      </c>
      <c r="CD114" s="6"/>
      <c r="CE114" s="6"/>
      <c r="CF114" s="36" t="str">
        <f t="shared" si="87"/>
        <v/>
      </c>
      <c r="CG114" s="36"/>
      <c r="CH114" s="6" t="str">
        <f t="shared" si="88"/>
        <v/>
      </c>
      <c r="CI114" s="7"/>
      <c r="CJ114" s="6"/>
      <c r="CK114" s="6"/>
      <c r="CL114" s="36" t="str">
        <f t="shared" si="89"/>
        <v/>
      </c>
      <c r="CM114" s="6"/>
      <c r="CN114" s="6"/>
      <c r="CO114" s="32" t="str">
        <f t="shared" si="90"/>
        <v/>
      </c>
      <c r="CP114" s="5"/>
      <c r="CQ114" s="32" t="str">
        <f t="shared" si="91"/>
        <v/>
      </c>
      <c r="CR114" s="7"/>
      <c r="CS114" s="5"/>
      <c r="CT114" s="6"/>
      <c r="CU114" s="36" t="str">
        <f t="shared" si="124"/>
        <v/>
      </c>
      <c r="CV114" s="6"/>
      <c r="CW114" s="36" t="str">
        <f t="shared" si="92"/>
        <v/>
      </c>
      <c r="CX114" s="6"/>
      <c r="CY114" s="36" t="str">
        <f t="shared" si="93"/>
        <v/>
      </c>
      <c r="CZ114" s="6"/>
      <c r="DA114" s="6"/>
      <c r="DB114" s="36" t="str">
        <f t="shared" si="94"/>
        <v/>
      </c>
      <c r="DC114" s="36"/>
      <c r="DD114" s="6" t="str">
        <f t="shared" si="95"/>
        <v/>
      </c>
      <c r="DE114" s="7"/>
      <c r="DF114" s="6"/>
      <c r="DG114" s="6"/>
      <c r="DH114" s="36" t="str">
        <f t="shared" si="96"/>
        <v/>
      </c>
      <c r="DI114" s="6"/>
      <c r="DJ114" s="6"/>
      <c r="DK114" s="32" t="str">
        <f t="shared" si="97"/>
        <v/>
      </c>
      <c r="DL114" s="5"/>
      <c r="DM114" s="32" t="str">
        <f t="shared" si="98"/>
        <v/>
      </c>
      <c r="DN114" s="7"/>
      <c r="DO114" s="5"/>
      <c r="DP114" s="6"/>
      <c r="DQ114" s="36" t="str">
        <f t="shared" si="125"/>
        <v/>
      </c>
      <c r="DR114" s="6"/>
      <c r="DS114" s="36" t="str">
        <f t="shared" si="99"/>
        <v/>
      </c>
      <c r="DT114" s="6"/>
      <c r="DU114" s="36" t="str">
        <f t="shared" si="100"/>
        <v/>
      </c>
      <c r="DV114" s="6"/>
      <c r="DW114" s="6"/>
      <c r="DX114" s="36" t="str">
        <f t="shared" si="101"/>
        <v/>
      </c>
      <c r="DY114" s="36"/>
      <c r="DZ114" s="6" t="str">
        <f t="shared" si="102"/>
        <v/>
      </c>
      <c r="EA114" s="7"/>
      <c r="EB114" s="6"/>
      <c r="EC114" s="6"/>
      <c r="ED114" s="36" t="str">
        <f t="shared" si="103"/>
        <v/>
      </c>
      <c r="EE114" s="6"/>
      <c r="EF114" s="6"/>
      <c r="EG114" s="32" t="str">
        <f t="shared" si="104"/>
        <v/>
      </c>
      <c r="EH114" s="5"/>
      <c r="EI114" s="32" t="str">
        <f t="shared" si="105"/>
        <v/>
      </c>
      <c r="EJ114" s="7"/>
      <c r="EK114" s="5"/>
      <c r="EL114" s="6"/>
      <c r="EM114" s="36" t="str">
        <f t="shared" si="126"/>
        <v/>
      </c>
      <c r="EN114" s="6"/>
      <c r="EO114" s="36" t="str">
        <f t="shared" si="106"/>
        <v/>
      </c>
      <c r="EP114" s="6"/>
      <c r="EQ114" s="36" t="str">
        <f t="shared" si="107"/>
        <v/>
      </c>
      <c r="ER114" s="6"/>
      <c r="ES114" s="6"/>
      <c r="ET114" s="36" t="str">
        <f t="shared" si="108"/>
        <v/>
      </c>
      <c r="EU114" s="36"/>
      <c r="EV114" s="6" t="str">
        <f t="shared" si="109"/>
        <v/>
      </c>
      <c r="EW114" s="7"/>
      <c r="EX114" s="6"/>
      <c r="EY114" s="6"/>
      <c r="EZ114" s="36" t="str">
        <f t="shared" si="110"/>
        <v/>
      </c>
      <c r="FA114" s="6"/>
      <c r="FB114" s="6"/>
      <c r="FC114" s="32" t="str">
        <f t="shared" si="111"/>
        <v/>
      </c>
      <c r="FD114" s="5"/>
      <c r="FE114" s="32" t="str">
        <f t="shared" si="112"/>
        <v/>
      </c>
      <c r="FF114" s="7"/>
      <c r="FG114" s="5"/>
      <c r="FH114" s="6"/>
      <c r="FI114" s="36" t="str">
        <f t="shared" si="127"/>
        <v/>
      </c>
      <c r="FJ114" s="6"/>
      <c r="FK114" s="36" t="str">
        <f t="shared" si="113"/>
        <v/>
      </c>
      <c r="FL114" s="6"/>
      <c r="FM114" s="36" t="str">
        <f t="shared" si="114"/>
        <v/>
      </c>
      <c r="FN114" s="6"/>
      <c r="FO114" s="6"/>
      <c r="FP114" s="36" t="str">
        <f t="shared" si="115"/>
        <v/>
      </c>
      <c r="FQ114" s="36"/>
      <c r="FR114" s="6" t="str">
        <f t="shared" si="116"/>
        <v/>
      </c>
      <c r="FS114" s="7"/>
      <c r="FT114" s="6"/>
      <c r="FU114" s="6"/>
      <c r="FV114" s="36" t="str">
        <f t="shared" si="117"/>
        <v/>
      </c>
      <c r="FW114" s="6"/>
      <c r="FX114" s="6"/>
      <c r="FY114" s="32" t="str">
        <f t="shared" si="118"/>
        <v/>
      </c>
      <c r="FZ114" s="5"/>
      <c r="GA114" s="32" t="str">
        <f t="shared" si="119"/>
        <v/>
      </c>
      <c r="GB114" s="7"/>
      <c r="GC114" s="5"/>
      <c r="GD114" s="6"/>
      <c r="GE114" s="36"/>
      <c r="GF114" s="6"/>
      <c r="GG114" s="36"/>
      <c r="GH114" s="6"/>
      <c r="GI114" s="6"/>
      <c r="GJ114" s="36"/>
      <c r="GK114" s="36"/>
      <c r="GL114" s="6"/>
      <c r="GM114" s="7"/>
      <c r="GN114" s="6"/>
      <c r="GO114" s="6"/>
      <c r="GP114" s="36"/>
      <c r="GQ114" s="6"/>
      <c r="GR114" s="6"/>
      <c r="GS114" s="32"/>
      <c r="GT114" s="5"/>
      <c r="GU114" s="32"/>
      <c r="GV114" s="7"/>
      <c r="GW114" s="5"/>
      <c r="GX114" s="5"/>
      <c r="GY114" s="7"/>
      <c r="GZ114" s="7"/>
      <c r="HA114" s="6"/>
      <c r="HB114" s="7"/>
      <c r="HC114" s="7"/>
      <c r="HD114" s="7"/>
      <c r="HE114" s="6"/>
      <c r="HF114" s="6"/>
      <c r="HG114" s="6"/>
      <c r="HH114" s="7"/>
      <c r="HI114" s="7"/>
      <c r="HJ114" s="7"/>
      <c r="HK114" s="5"/>
    </row>
    <row r="115" spans="1:240" ht="18.75" customHeight="1">
      <c r="B115" s="5">
        <v>450003</v>
      </c>
      <c r="C115" s="7" t="s">
        <v>1407</v>
      </c>
      <c r="D115" s="10" t="s">
        <v>2192</v>
      </c>
      <c r="E115" s="7">
        <v>2</v>
      </c>
      <c r="F115" s="6" t="s">
        <v>2086</v>
      </c>
      <c r="G115" s="36" t="str">
        <f t="shared" ref="G115" si="288">IF(F115="","",LEFT(F115,FIND(" ",SUBSTITUTE(F115,":"," "))-1))</f>
        <v>1</v>
      </c>
      <c r="H115" s="6" t="s">
        <v>2078</v>
      </c>
      <c r="I115" s="36" t="str">
        <f t="shared" ref="I115" si="289">IF(H115="","",LEFT(H115,FIND(" ",SUBSTITUTE(H115,":"," "))-1))</f>
        <v>2</v>
      </c>
      <c r="J115" s="6" t="s">
        <v>2078</v>
      </c>
      <c r="K115" s="36" t="str">
        <f t="shared" ref="K115" si="290">IF(J115="","",LEFT(J115,FIND(" ",SUBSTITUTE(J115,":"," "))-1))</f>
        <v>2</v>
      </c>
      <c r="L115" s="6">
        <v>100</v>
      </c>
      <c r="M115" s="6" t="s">
        <v>2044</v>
      </c>
      <c r="N115" s="36" t="str">
        <f t="shared" ref="N115" si="291">IF(M115="","",LEFT(M115,FIND(" ",SUBSTITUTE(M115,":"," "))-1))</f>
        <v>11</v>
      </c>
      <c r="O115" s="36" t="s">
        <v>2093</v>
      </c>
      <c r="P115" s="6" t="str">
        <f t="shared" ref="P115" si="292">IF(O115="","",LEFT(O115,FIND(" ",SUBSTITUTE(O115,":"," "))-1))</f>
        <v>2</v>
      </c>
      <c r="Q115" s="7">
        <v>142</v>
      </c>
      <c r="R115" s="6" t="b">
        <v>0</v>
      </c>
      <c r="S115" s="6" t="s">
        <v>2034</v>
      </c>
      <c r="T115" s="36" t="str">
        <f t="shared" ref="T115" si="293">IF(S115="","",LEFT(S115,FIND(" ",SUBSTITUTE(S115,":"," "))-1))</f>
        <v>0</v>
      </c>
      <c r="U115" s="6">
        <v>0</v>
      </c>
      <c r="V115" s="6" t="s">
        <v>2286</v>
      </c>
      <c r="W115" s="32" t="str">
        <f t="shared" ref="W115" si="294">IF(V115="","",LEFT(V115,FIND(" ",SUBSTITUTE(V115,":"," "))-1))</f>
        <v>1</v>
      </c>
      <c r="X115" s="5" t="s">
        <v>2034</v>
      </c>
      <c r="Y115" s="32" t="str">
        <f t="shared" ref="Y115" si="295">IF(X115="","",LEFT(X115,FIND(" ",SUBSTITUTE(X115,":"," "))-1))</f>
        <v>0</v>
      </c>
      <c r="Z115" s="7">
        <v>0</v>
      </c>
      <c r="AA115" s="5" t="b">
        <v>1</v>
      </c>
      <c r="AB115" s="6" t="s">
        <v>2087</v>
      </c>
      <c r="AC115" s="36" t="str">
        <f t="shared" ref="AC115" si="296">IF(AB115="","",LEFT(AB115,FIND(" ",SUBSTITUTE(AB115,":"," "))-1))</f>
        <v>2</v>
      </c>
      <c r="AD115" s="6" t="s">
        <v>2078</v>
      </c>
      <c r="AE115" s="36" t="str">
        <f t="shared" ref="AE115" si="297">IF(AD115="","",LEFT(AD115,FIND(" ",SUBSTITUTE(AD115,":"," "))-1))</f>
        <v>2</v>
      </c>
      <c r="AF115" s="6" t="s">
        <v>2080</v>
      </c>
      <c r="AG115" s="36" t="str">
        <f t="shared" ref="AG115" si="298">IF(AF115="","",LEFT(AF115,FIND(" ",SUBSTITUTE(AF115,":"," "))-1))</f>
        <v>5</v>
      </c>
      <c r="AH115" s="6">
        <v>100</v>
      </c>
      <c r="AI115" s="6" t="s">
        <v>2035</v>
      </c>
      <c r="AJ115" s="36" t="str">
        <f t="shared" ref="AJ115" si="299">IF(AI115="","",LEFT(AI115,FIND(" ",SUBSTITUTE(AI115,":"," "))-1))</f>
        <v>1</v>
      </c>
      <c r="AK115" s="36" t="s">
        <v>2093</v>
      </c>
      <c r="AL115" s="6" t="str">
        <f t="shared" ref="AL115" si="300">IF(AK115="","",LEFT(AK115,FIND(" ",SUBSTITUTE(AK115,":"," "))-1))</f>
        <v>2</v>
      </c>
      <c r="AM115" s="7">
        <v>240</v>
      </c>
      <c r="AN115" s="6" t="b">
        <v>0</v>
      </c>
      <c r="AO115" s="6" t="s">
        <v>2034</v>
      </c>
      <c r="AP115" s="36" t="str">
        <f t="shared" ref="AP115" si="301">IF(AO115="","",LEFT(AO115,FIND(" ",SUBSTITUTE(AO115,":"," "))-1))</f>
        <v>0</v>
      </c>
      <c r="AQ115" s="6">
        <v>0</v>
      </c>
      <c r="AR115" s="6" t="s">
        <v>2291</v>
      </c>
      <c r="AS115" s="32" t="str">
        <f t="shared" ref="AS115" si="302">IF(AR115="","",LEFT(AR115,FIND(" ",SUBSTITUTE(AR115,":"," "))-1))</f>
        <v>49</v>
      </c>
      <c r="AT115" s="5" t="s">
        <v>2034</v>
      </c>
      <c r="AU115" s="32" t="str">
        <f t="shared" ref="AU115" si="303">IF(AT115="","",LEFT(AT115,FIND(" ",SUBSTITUTE(AT115,":"," "))-1))</f>
        <v>0</v>
      </c>
      <c r="AV115" s="7">
        <v>0</v>
      </c>
      <c r="AW115" s="7"/>
      <c r="AX115" s="5" t="b">
        <v>1</v>
      </c>
      <c r="AY115" s="6"/>
      <c r="AZ115" s="36" t="str">
        <f t="shared" si="122"/>
        <v/>
      </c>
      <c r="BA115" s="6"/>
      <c r="BB115" s="36" t="str">
        <f t="shared" si="78"/>
        <v/>
      </c>
      <c r="BC115" s="36"/>
      <c r="BD115" s="6"/>
      <c r="BE115" s="36" t="str">
        <f t="shared" si="79"/>
        <v/>
      </c>
      <c r="BF115" s="36"/>
      <c r="BG115" s="6"/>
      <c r="BH115" s="6"/>
      <c r="BI115" s="36" t="str">
        <f t="shared" si="80"/>
        <v/>
      </c>
      <c r="BJ115" s="36"/>
      <c r="BK115" s="6" t="str">
        <f t="shared" si="81"/>
        <v/>
      </c>
      <c r="BL115" s="7"/>
      <c r="BM115" s="6"/>
      <c r="BN115" s="6"/>
      <c r="BO115" s="36" t="str">
        <f t="shared" si="82"/>
        <v/>
      </c>
      <c r="BP115" s="6"/>
      <c r="BQ115" s="6"/>
      <c r="BR115" s="32" t="str">
        <f t="shared" si="83"/>
        <v/>
      </c>
      <c r="BS115" s="5"/>
      <c r="BT115" s="32" t="str">
        <f t="shared" si="84"/>
        <v/>
      </c>
      <c r="BU115" s="7"/>
      <c r="BV115" s="7"/>
      <c r="BW115" s="5"/>
      <c r="BX115" s="6"/>
      <c r="BY115" s="36" t="str">
        <f t="shared" si="123"/>
        <v/>
      </c>
      <c r="BZ115" s="6"/>
      <c r="CA115" s="36" t="str">
        <f t="shared" si="85"/>
        <v/>
      </c>
      <c r="CB115" s="6"/>
      <c r="CC115" s="36" t="str">
        <f t="shared" si="86"/>
        <v/>
      </c>
      <c r="CD115" s="6"/>
      <c r="CE115" s="6"/>
      <c r="CF115" s="36" t="str">
        <f t="shared" si="87"/>
        <v/>
      </c>
      <c r="CG115" s="36"/>
      <c r="CH115" s="6" t="str">
        <f t="shared" si="88"/>
        <v/>
      </c>
      <c r="CI115" s="7"/>
      <c r="CJ115" s="6"/>
      <c r="CK115" s="6"/>
      <c r="CL115" s="36" t="str">
        <f t="shared" si="89"/>
        <v/>
      </c>
      <c r="CM115" s="6"/>
      <c r="CN115" s="6"/>
      <c r="CO115" s="32" t="str">
        <f t="shared" si="90"/>
        <v/>
      </c>
      <c r="CP115" s="5"/>
      <c r="CQ115" s="32" t="str">
        <f t="shared" si="91"/>
        <v/>
      </c>
      <c r="CR115" s="7"/>
      <c r="CS115" s="5"/>
      <c r="CT115" s="6"/>
      <c r="CU115" s="36" t="str">
        <f t="shared" si="124"/>
        <v/>
      </c>
      <c r="CV115" s="6"/>
      <c r="CW115" s="36" t="str">
        <f t="shared" si="92"/>
        <v/>
      </c>
      <c r="CX115" s="6"/>
      <c r="CY115" s="36" t="str">
        <f t="shared" si="93"/>
        <v/>
      </c>
      <c r="CZ115" s="6"/>
      <c r="DA115" s="6"/>
      <c r="DB115" s="36" t="str">
        <f t="shared" si="94"/>
        <v/>
      </c>
      <c r="DC115" s="36"/>
      <c r="DD115" s="6" t="str">
        <f t="shared" si="95"/>
        <v/>
      </c>
      <c r="DE115" s="7"/>
      <c r="DF115" s="6"/>
      <c r="DG115" s="6"/>
      <c r="DH115" s="36" t="str">
        <f t="shared" si="96"/>
        <v/>
      </c>
      <c r="DI115" s="6"/>
      <c r="DJ115" s="6"/>
      <c r="DK115" s="32" t="str">
        <f t="shared" si="97"/>
        <v/>
      </c>
      <c r="DL115" s="5"/>
      <c r="DM115" s="32" t="str">
        <f t="shared" si="98"/>
        <v/>
      </c>
      <c r="DN115" s="7"/>
      <c r="DO115" s="5"/>
      <c r="DP115" s="6"/>
      <c r="DQ115" s="36" t="str">
        <f t="shared" si="125"/>
        <v/>
      </c>
      <c r="DR115" s="6"/>
      <c r="DS115" s="36" t="str">
        <f t="shared" si="99"/>
        <v/>
      </c>
      <c r="DT115" s="6"/>
      <c r="DU115" s="36" t="str">
        <f t="shared" si="100"/>
        <v/>
      </c>
      <c r="DV115" s="6"/>
      <c r="DW115" s="6"/>
      <c r="DX115" s="36" t="str">
        <f t="shared" si="101"/>
        <v/>
      </c>
      <c r="DY115" s="36"/>
      <c r="DZ115" s="6" t="str">
        <f t="shared" si="102"/>
        <v/>
      </c>
      <c r="EA115" s="7"/>
      <c r="EB115" s="6"/>
      <c r="EC115" s="6"/>
      <c r="ED115" s="36" t="str">
        <f t="shared" si="103"/>
        <v/>
      </c>
      <c r="EE115" s="6"/>
      <c r="EF115" s="6"/>
      <c r="EG115" s="32" t="str">
        <f t="shared" si="104"/>
        <v/>
      </c>
      <c r="EH115" s="5"/>
      <c r="EI115" s="32" t="str">
        <f t="shared" si="105"/>
        <v/>
      </c>
      <c r="EJ115" s="7"/>
      <c r="EK115" s="5"/>
      <c r="EL115" s="6"/>
      <c r="EM115" s="36" t="str">
        <f t="shared" si="126"/>
        <v/>
      </c>
      <c r="EN115" s="6"/>
      <c r="EO115" s="36" t="str">
        <f t="shared" si="106"/>
        <v/>
      </c>
      <c r="EP115" s="6"/>
      <c r="EQ115" s="36" t="str">
        <f t="shared" si="107"/>
        <v/>
      </c>
      <c r="ER115" s="6"/>
      <c r="ES115" s="6"/>
      <c r="ET115" s="36" t="str">
        <f t="shared" si="108"/>
        <v/>
      </c>
      <c r="EU115" s="36"/>
      <c r="EV115" s="6" t="str">
        <f t="shared" si="109"/>
        <v/>
      </c>
      <c r="EW115" s="7"/>
      <c r="EX115" s="6"/>
      <c r="EY115" s="6"/>
      <c r="EZ115" s="36" t="str">
        <f t="shared" si="110"/>
        <v/>
      </c>
      <c r="FA115" s="6"/>
      <c r="FB115" s="6"/>
      <c r="FC115" s="32" t="str">
        <f t="shared" si="111"/>
        <v/>
      </c>
      <c r="FD115" s="5"/>
      <c r="FE115" s="32" t="str">
        <f t="shared" si="112"/>
        <v/>
      </c>
      <c r="FF115" s="7"/>
      <c r="FG115" s="5"/>
      <c r="FH115" s="6"/>
      <c r="FI115" s="36" t="str">
        <f t="shared" si="127"/>
        <v/>
      </c>
      <c r="FJ115" s="6"/>
      <c r="FK115" s="36" t="str">
        <f t="shared" si="113"/>
        <v/>
      </c>
      <c r="FL115" s="6"/>
      <c r="FM115" s="36" t="str">
        <f t="shared" si="114"/>
        <v/>
      </c>
      <c r="FN115" s="6"/>
      <c r="FO115" s="6"/>
      <c r="FP115" s="36" t="str">
        <f t="shared" si="115"/>
        <v/>
      </c>
      <c r="FQ115" s="36"/>
      <c r="FR115" s="6" t="str">
        <f t="shared" si="116"/>
        <v/>
      </c>
      <c r="FS115" s="7"/>
      <c r="FT115" s="6"/>
      <c r="FU115" s="6"/>
      <c r="FV115" s="36" t="str">
        <f t="shared" si="117"/>
        <v/>
      </c>
      <c r="FW115" s="6"/>
      <c r="FX115" s="6"/>
      <c r="FY115" s="32" t="str">
        <f t="shared" si="118"/>
        <v/>
      </c>
      <c r="FZ115" s="5"/>
      <c r="GA115" s="32" t="str">
        <f t="shared" si="119"/>
        <v/>
      </c>
      <c r="GB115" s="7"/>
      <c r="GC115" s="5"/>
      <c r="GD115" s="6"/>
      <c r="GE115" s="36"/>
      <c r="GF115" s="6"/>
      <c r="GG115" s="36"/>
      <c r="GH115" s="6"/>
      <c r="GI115" s="6"/>
      <c r="GJ115" s="36"/>
      <c r="GK115" s="36"/>
      <c r="GL115" s="6"/>
      <c r="GM115" s="7"/>
      <c r="GN115" s="6"/>
      <c r="GO115" s="6"/>
      <c r="GP115" s="36"/>
      <c r="GQ115" s="6"/>
      <c r="GR115" s="6"/>
      <c r="GS115" s="32"/>
      <c r="GT115" s="5"/>
      <c r="GU115" s="32"/>
      <c r="GV115" s="7"/>
      <c r="GW115" s="5"/>
      <c r="GX115" s="5"/>
      <c r="GY115" s="7"/>
      <c r="GZ115" s="7"/>
      <c r="HA115" s="6"/>
      <c r="HB115" s="7"/>
      <c r="HC115" s="7"/>
      <c r="HD115" s="7"/>
      <c r="HE115" s="6"/>
      <c r="HF115" s="6"/>
      <c r="HG115" s="6"/>
      <c r="HH115" s="7"/>
      <c r="HI115" s="7"/>
      <c r="HJ115" s="7"/>
      <c r="HK115" s="5"/>
    </row>
    <row r="116" spans="1:240" ht="18.75" customHeight="1">
      <c r="B116" s="7">
        <v>460001</v>
      </c>
      <c r="C116" s="7" t="s">
        <v>447</v>
      </c>
      <c r="D116" s="10" t="s">
        <v>2002</v>
      </c>
      <c r="E116" s="6">
        <v>2</v>
      </c>
      <c r="F116" s="6" t="s">
        <v>2086</v>
      </c>
      <c r="G116" s="36" t="str">
        <f t="shared" si="120"/>
        <v>1</v>
      </c>
      <c r="H116" s="6" t="s">
        <v>2078</v>
      </c>
      <c r="I116" s="36" t="str">
        <f t="shared" si="64"/>
        <v>2</v>
      </c>
      <c r="J116" s="6" t="s">
        <v>2078</v>
      </c>
      <c r="K116" s="36" t="str">
        <f t="shared" si="65"/>
        <v>2</v>
      </c>
      <c r="L116" s="6">
        <v>100</v>
      </c>
      <c r="M116" s="6" t="s">
        <v>2051</v>
      </c>
      <c r="N116" s="36" t="str">
        <f t="shared" si="66"/>
        <v>18</v>
      </c>
      <c r="O116" s="36" t="s">
        <v>2093</v>
      </c>
      <c r="P116" s="6" t="str">
        <f t="shared" si="67"/>
        <v>2</v>
      </c>
      <c r="Q116" s="6">
        <v>125</v>
      </c>
      <c r="R116" s="6" t="b">
        <v>0</v>
      </c>
      <c r="S116" s="6" t="s">
        <v>2034</v>
      </c>
      <c r="T116" s="36" t="str">
        <f t="shared" si="68"/>
        <v>0</v>
      </c>
      <c r="U116" s="6">
        <v>0</v>
      </c>
      <c r="V116" s="6" t="s">
        <v>2286</v>
      </c>
      <c r="W116" s="32" t="str">
        <f t="shared" si="69"/>
        <v>1</v>
      </c>
      <c r="X116" s="5" t="s">
        <v>2034</v>
      </c>
      <c r="Y116" s="32" t="str">
        <f t="shared" si="70"/>
        <v>0</v>
      </c>
      <c r="Z116" s="5">
        <v>0</v>
      </c>
      <c r="AA116" s="5" t="b">
        <v>1</v>
      </c>
      <c r="AB116" s="6"/>
      <c r="AC116" s="36" t="str">
        <f t="shared" si="121"/>
        <v/>
      </c>
      <c r="AD116" s="6"/>
      <c r="AE116" s="36" t="str">
        <f t="shared" si="71"/>
        <v/>
      </c>
      <c r="AF116" s="6"/>
      <c r="AG116" s="36" t="str">
        <f t="shared" si="72"/>
        <v/>
      </c>
      <c r="AH116" s="6"/>
      <c r="AI116" s="6"/>
      <c r="AJ116" s="36" t="str">
        <f t="shared" si="73"/>
        <v/>
      </c>
      <c r="AK116" s="36"/>
      <c r="AL116" s="6" t="str">
        <f t="shared" si="74"/>
        <v/>
      </c>
      <c r="AM116" s="6"/>
      <c r="AN116" s="6"/>
      <c r="AO116" s="6"/>
      <c r="AP116" s="36" t="str">
        <f t="shared" si="75"/>
        <v/>
      </c>
      <c r="AQ116" s="6"/>
      <c r="AR116" s="6"/>
      <c r="AS116" s="32" t="str">
        <f t="shared" si="76"/>
        <v/>
      </c>
      <c r="AT116" s="5"/>
      <c r="AU116" s="32" t="str">
        <f t="shared" si="77"/>
        <v/>
      </c>
      <c r="AV116" s="5"/>
      <c r="AW116" s="5"/>
      <c r="AX116" s="5"/>
      <c r="AY116" s="6"/>
      <c r="AZ116" s="36" t="str">
        <f t="shared" si="122"/>
        <v/>
      </c>
      <c r="BA116" s="6"/>
      <c r="BB116" s="36" t="str">
        <f t="shared" si="78"/>
        <v/>
      </c>
      <c r="BC116" s="36"/>
      <c r="BD116" s="6"/>
      <c r="BE116" s="36" t="str">
        <f t="shared" si="79"/>
        <v/>
      </c>
      <c r="BF116" s="36"/>
      <c r="BG116" s="6"/>
      <c r="BH116" s="6"/>
      <c r="BI116" s="36" t="str">
        <f t="shared" si="80"/>
        <v/>
      </c>
      <c r="BJ116" s="36"/>
      <c r="BK116" s="6" t="str">
        <f t="shared" si="81"/>
        <v/>
      </c>
      <c r="BL116" s="6"/>
      <c r="BM116" s="6"/>
      <c r="BN116" s="6"/>
      <c r="BO116" s="36" t="str">
        <f t="shared" si="82"/>
        <v/>
      </c>
      <c r="BP116" s="6"/>
      <c r="BQ116" s="6"/>
      <c r="BR116" s="32" t="str">
        <f t="shared" si="83"/>
        <v/>
      </c>
      <c r="BS116" s="5"/>
      <c r="BT116" s="32" t="str">
        <f t="shared" si="84"/>
        <v/>
      </c>
      <c r="BU116" s="5"/>
      <c r="BV116" s="5"/>
      <c r="BW116" s="5"/>
      <c r="BX116" s="6"/>
      <c r="BY116" s="36" t="str">
        <f t="shared" si="123"/>
        <v/>
      </c>
      <c r="BZ116" s="6"/>
      <c r="CA116" s="36" t="str">
        <f t="shared" si="85"/>
        <v/>
      </c>
      <c r="CB116" s="6"/>
      <c r="CC116" s="36" t="str">
        <f t="shared" si="86"/>
        <v/>
      </c>
      <c r="CD116" s="6"/>
      <c r="CE116" s="6"/>
      <c r="CF116" s="36" t="str">
        <f t="shared" si="87"/>
        <v/>
      </c>
      <c r="CG116" s="36"/>
      <c r="CH116" s="6" t="str">
        <f t="shared" si="88"/>
        <v/>
      </c>
      <c r="CI116" s="6"/>
      <c r="CJ116" s="6"/>
      <c r="CK116" s="6"/>
      <c r="CL116" s="36" t="str">
        <f t="shared" si="89"/>
        <v/>
      </c>
      <c r="CM116" s="6"/>
      <c r="CN116" s="6"/>
      <c r="CO116" s="32" t="str">
        <f t="shared" si="90"/>
        <v/>
      </c>
      <c r="CP116" s="5"/>
      <c r="CQ116" s="32" t="str">
        <f t="shared" si="91"/>
        <v/>
      </c>
      <c r="CR116" s="5"/>
      <c r="CS116" s="5"/>
      <c r="CT116" s="6"/>
      <c r="CU116" s="36" t="str">
        <f t="shared" si="124"/>
        <v/>
      </c>
      <c r="CV116" s="6"/>
      <c r="CW116" s="36" t="str">
        <f t="shared" si="92"/>
        <v/>
      </c>
      <c r="CX116" s="6"/>
      <c r="CY116" s="36" t="str">
        <f t="shared" si="93"/>
        <v/>
      </c>
      <c r="CZ116" s="6"/>
      <c r="DA116" s="6"/>
      <c r="DB116" s="36" t="str">
        <f t="shared" si="94"/>
        <v/>
      </c>
      <c r="DC116" s="36"/>
      <c r="DD116" s="6" t="str">
        <f t="shared" si="95"/>
        <v/>
      </c>
      <c r="DE116" s="6"/>
      <c r="DF116" s="6"/>
      <c r="DG116" s="6"/>
      <c r="DH116" s="36" t="str">
        <f t="shared" si="96"/>
        <v/>
      </c>
      <c r="DI116" s="6"/>
      <c r="DJ116" s="6"/>
      <c r="DK116" s="32" t="str">
        <f t="shared" si="97"/>
        <v/>
      </c>
      <c r="DL116" s="5"/>
      <c r="DM116" s="32" t="str">
        <f t="shared" si="98"/>
        <v/>
      </c>
      <c r="DN116" s="5"/>
      <c r="DO116" s="5"/>
      <c r="DP116" s="6"/>
      <c r="DQ116" s="36" t="str">
        <f t="shared" si="125"/>
        <v/>
      </c>
      <c r="DR116" s="6"/>
      <c r="DS116" s="36" t="str">
        <f t="shared" si="99"/>
        <v/>
      </c>
      <c r="DT116" s="6"/>
      <c r="DU116" s="36" t="str">
        <f t="shared" si="100"/>
        <v/>
      </c>
      <c r="DV116" s="6"/>
      <c r="DW116" s="6"/>
      <c r="DX116" s="36" t="str">
        <f t="shared" si="101"/>
        <v/>
      </c>
      <c r="DY116" s="36"/>
      <c r="DZ116" s="6" t="str">
        <f t="shared" si="102"/>
        <v/>
      </c>
      <c r="EA116" s="6"/>
      <c r="EB116" s="6"/>
      <c r="EC116" s="6"/>
      <c r="ED116" s="36" t="str">
        <f t="shared" si="103"/>
        <v/>
      </c>
      <c r="EE116" s="6"/>
      <c r="EF116" s="6"/>
      <c r="EG116" s="32" t="str">
        <f t="shared" si="104"/>
        <v/>
      </c>
      <c r="EH116" s="5"/>
      <c r="EI116" s="32" t="str">
        <f t="shared" si="105"/>
        <v/>
      </c>
      <c r="EJ116" s="5"/>
      <c r="EK116" s="5"/>
      <c r="EL116" s="6"/>
      <c r="EM116" s="36" t="str">
        <f t="shared" si="126"/>
        <v/>
      </c>
      <c r="EN116" s="6"/>
      <c r="EO116" s="36" t="str">
        <f t="shared" si="106"/>
        <v/>
      </c>
      <c r="EP116" s="6"/>
      <c r="EQ116" s="36" t="str">
        <f t="shared" si="107"/>
        <v/>
      </c>
      <c r="ER116" s="6"/>
      <c r="ES116" s="6"/>
      <c r="ET116" s="36" t="str">
        <f t="shared" si="108"/>
        <v/>
      </c>
      <c r="EU116" s="36"/>
      <c r="EV116" s="6" t="str">
        <f t="shared" si="109"/>
        <v/>
      </c>
      <c r="EW116" s="6"/>
      <c r="EX116" s="6"/>
      <c r="EY116" s="6"/>
      <c r="EZ116" s="36" t="str">
        <f t="shared" si="110"/>
        <v/>
      </c>
      <c r="FA116" s="6"/>
      <c r="FB116" s="6"/>
      <c r="FC116" s="32" t="str">
        <f t="shared" si="111"/>
        <v/>
      </c>
      <c r="FD116" s="5"/>
      <c r="FE116" s="32" t="str">
        <f t="shared" si="112"/>
        <v/>
      </c>
      <c r="FF116" s="5"/>
      <c r="FG116" s="5"/>
      <c r="FH116" s="6"/>
      <c r="FI116" s="36" t="str">
        <f t="shared" si="127"/>
        <v/>
      </c>
      <c r="FJ116" s="6"/>
      <c r="FK116" s="36" t="str">
        <f t="shared" si="113"/>
        <v/>
      </c>
      <c r="FL116" s="6"/>
      <c r="FM116" s="36" t="str">
        <f t="shared" si="114"/>
        <v/>
      </c>
      <c r="FN116" s="6"/>
      <c r="FO116" s="6"/>
      <c r="FP116" s="36" t="str">
        <f t="shared" si="115"/>
        <v/>
      </c>
      <c r="FQ116" s="36"/>
      <c r="FR116" s="6" t="str">
        <f t="shared" si="116"/>
        <v/>
      </c>
      <c r="FS116" s="6"/>
      <c r="FT116" s="6"/>
      <c r="FU116" s="6"/>
      <c r="FV116" s="36" t="str">
        <f t="shared" si="117"/>
        <v/>
      </c>
      <c r="FW116" s="6"/>
      <c r="FX116" s="6"/>
      <c r="FY116" s="32" t="str">
        <f t="shared" si="118"/>
        <v/>
      </c>
      <c r="FZ116" s="5"/>
      <c r="GA116" s="32" t="str">
        <f t="shared" si="119"/>
        <v/>
      </c>
      <c r="GB116" s="5"/>
      <c r="GC116" s="5"/>
      <c r="GD116" s="6"/>
      <c r="GE116" s="36"/>
      <c r="GF116" s="6"/>
      <c r="GG116" s="36"/>
      <c r="GH116" s="6"/>
      <c r="GI116" s="6"/>
      <c r="GJ116" s="36"/>
      <c r="GK116" s="36"/>
      <c r="GL116" s="6"/>
      <c r="GM116" s="6"/>
      <c r="GN116" s="6"/>
      <c r="GO116" s="6"/>
      <c r="GP116" s="36"/>
      <c r="GQ116" s="6"/>
      <c r="GR116" s="6"/>
      <c r="GS116" s="32"/>
      <c r="GT116" s="5"/>
      <c r="GU116" s="32"/>
      <c r="GV116" s="5"/>
      <c r="GW116" s="5"/>
      <c r="GX116" s="5"/>
      <c r="GY116" s="6"/>
      <c r="GZ116" s="6"/>
      <c r="HA116" s="6"/>
      <c r="HB116" s="5"/>
      <c r="HC116" s="5"/>
      <c r="HD116" s="5"/>
      <c r="HE116" s="6"/>
      <c r="HF116" s="6"/>
      <c r="HG116" s="6"/>
      <c r="HH116" s="5"/>
      <c r="HI116" s="5"/>
      <c r="HJ116" s="5"/>
      <c r="HK116" s="5"/>
    </row>
    <row r="117" spans="1:240" ht="18.75" customHeight="1">
      <c r="B117" s="7">
        <v>460002</v>
      </c>
      <c r="C117" s="7" t="s">
        <v>1368</v>
      </c>
      <c r="D117" s="10" t="s">
        <v>1902</v>
      </c>
      <c r="E117" s="6">
        <v>2</v>
      </c>
      <c r="F117" s="6" t="s">
        <v>2086</v>
      </c>
      <c r="G117" s="36" t="str">
        <f t="shared" si="120"/>
        <v>1</v>
      </c>
      <c r="H117" s="6" t="s">
        <v>2078</v>
      </c>
      <c r="I117" s="36" t="str">
        <f t="shared" si="64"/>
        <v>2</v>
      </c>
      <c r="J117" s="6" t="s">
        <v>2078</v>
      </c>
      <c r="K117" s="36" t="str">
        <f t="shared" si="65"/>
        <v>2</v>
      </c>
      <c r="L117" s="6">
        <v>100</v>
      </c>
      <c r="M117" s="6" t="s">
        <v>2051</v>
      </c>
      <c r="N117" s="36" t="str">
        <f t="shared" si="66"/>
        <v>18</v>
      </c>
      <c r="O117" s="36" t="s">
        <v>2093</v>
      </c>
      <c r="P117" s="6" t="str">
        <f t="shared" si="67"/>
        <v>2</v>
      </c>
      <c r="Q117" s="6">
        <v>145</v>
      </c>
      <c r="R117" s="6" t="b">
        <v>0</v>
      </c>
      <c r="S117" s="6" t="s">
        <v>2034</v>
      </c>
      <c r="T117" s="36" t="str">
        <f t="shared" si="68"/>
        <v>0</v>
      </c>
      <c r="U117" s="6">
        <v>0</v>
      </c>
      <c r="V117" s="6" t="s">
        <v>2286</v>
      </c>
      <c r="W117" s="32" t="str">
        <f t="shared" si="69"/>
        <v>1</v>
      </c>
      <c r="X117" s="5" t="s">
        <v>2034</v>
      </c>
      <c r="Y117" s="32" t="str">
        <f t="shared" si="70"/>
        <v>0</v>
      </c>
      <c r="Z117" s="5">
        <v>0</v>
      </c>
      <c r="AA117" s="5" t="b">
        <v>1</v>
      </c>
      <c r="AB117" s="6" t="s">
        <v>2088</v>
      </c>
      <c r="AC117" s="36" t="str">
        <f t="shared" si="121"/>
        <v>3</v>
      </c>
      <c r="AD117" s="6" t="s">
        <v>2078</v>
      </c>
      <c r="AE117" s="36" t="str">
        <f t="shared" si="71"/>
        <v>2</v>
      </c>
      <c r="AF117" s="6" t="s">
        <v>2078</v>
      </c>
      <c r="AG117" s="36" t="str">
        <f t="shared" si="72"/>
        <v>2</v>
      </c>
      <c r="AH117" s="6">
        <v>100</v>
      </c>
      <c r="AI117" s="6" t="s">
        <v>2035</v>
      </c>
      <c r="AJ117" s="36" t="str">
        <f t="shared" si="73"/>
        <v>1</v>
      </c>
      <c r="AK117" s="36" t="s">
        <v>2034</v>
      </c>
      <c r="AL117" s="6" t="str">
        <f t="shared" si="74"/>
        <v>0</v>
      </c>
      <c r="AM117" s="6">
        <v>25</v>
      </c>
      <c r="AN117" s="6" t="b">
        <v>0</v>
      </c>
      <c r="AO117" s="6" t="s">
        <v>2034</v>
      </c>
      <c r="AP117" s="36" t="str">
        <f t="shared" si="75"/>
        <v>0</v>
      </c>
      <c r="AQ117" s="6">
        <v>0</v>
      </c>
      <c r="AR117" s="6" t="s">
        <v>2034</v>
      </c>
      <c r="AS117" s="32" t="str">
        <f t="shared" si="76"/>
        <v>0</v>
      </c>
      <c r="AT117" s="5" t="s">
        <v>2305</v>
      </c>
      <c r="AU117" s="32" t="str">
        <f t="shared" si="77"/>
        <v>1</v>
      </c>
      <c r="AV117" s="5">
        <v>2</v>
      </c>
      <c r="AW117" s="5"/>
      <c r="AX117" s="5" t="b">
        <v>1</v>
      </c>
      <c r="AY117" s="6"/>
      <c r="AZ117" s="36" t="str">
        <f t="shared" si="122"/>
        <v/>
      </c>
      <c r="BA117" s="6"/>
      <c r="BB117" s="36" t="str">
        <f t="shared" si="78"/>
        <v/>
      </c>
      <c r="BC117" s="36"/>
      <c r="BD117" s="6"/>
      <c r="BE117" s="36" t="str">
        <f t="shared" si="79"/>
        <v/>
      </c>
      <c r="BF117" s="36"/>
      <c r="BG117" s="6"/>
      <c r="BH117" s="6"/>
      <c r="BI117" s="36" t="str">
        <f t="shared" si="80"/>
        <v/>
      </c>
      <c r="BJ117" s="36"/>
      <c r="BK117" s="6" t="str">
        <f t="shared" si="81"/>
        <v/>
      </c>
      <c r="BL117" s="6"/>
      <c r="BM117" s="6"/>
      <c r="BN117" s="6"/>
      <c r="BO117" s="36" t="str">
        <f t="shared" si="82"/>
        <v/>
      </c>
      <c r="BP117" s="6"/>
      <c r="BQ117" s="6"/>
      <c r="BR117" s="32" t="str">
        <f t="shared" si="83"/>
        <v/>
      </c>
      <c r="BS117" s="5"/>
      <c r="BT117" s="32" t="str">
        <f t="shared" si="84"/>
        <v/>
      </c>
      <c r="BU117" s="5"/>
      <c r="BV117" s="5"/>
      <c r="BW117" s="5"/>
      <c r="BX117" s="6"/>
      <c r="BY117" s="36" t="str">
        <f t="shared" si="123"/>
        <v/>
      </c>
      <c r="BZ117" s="6"/>
      <c r="CA117" s="36" t="str">
        <f t="shared" si="85"/>
        <v/>
      </c>
      <c r="CB117" s="6"/>
      <c r="CC117" s="36" t="str">
        <f t="shared" si="86"/>
        <v/>
      </c>
      <c r="CD117" s="6"/>
      <c r="CE117" s="6"/>
      <c r="CF117" s="36" t="str">
        <f t="shared" si="87"/>
        <v/>
      </c>
      <c r="CG117" s="36"/>
      <c r="CH117" s="6" t="str">
        <f t="shared" si="88"/>
        <v/>
      </c>
      <c r="CI117" s="6"/>
      <c r="CJ117" s="6"/>
      <c r="CK117" s="6"/>
      <c r="CL117" s="36" t="str">
        <f t="shared" si="89"/>
        <v/>
      </c>
      <c r="CM117" s="6"/>
      <c r="CN117" s="6"/>
      <c r="CO117" s="32" t="str">
        <f t="shared" si="90"/>
        <v/>
      </c>
      <c r="CP117" s="5"/>
      <c r="CQ117" s="32" t="str">
        <f t="shared" si="91"/>
        <v/>
      </c>
      <c r="CR117" s="5"/>
      <c r="CS117" s="5"/>
      <c r="CT117" s="6"/>
      <c r="CU117" s="36" t="str">
        <f t="shared" si="124"/>
        <v/>
      </c>
      <c r="CV117" s="6"/>
      <c r="CW117" s="36" t="str">
        <f t="shared" si="92"/>
        <v/>
      </c>
      <c r="CX117" s="6"/>
      <c r="CY117" s="36" t="str">
        <f t="shared" si="93"/>
        <v/>
      </c>
      <c r="CZ117" s="6"/>
      <c r="DA117" s="6"/>
      <c r="DB117" s="36" t="str">
        <f t="shared" si="94"/>
        <v/>
      </c>
      <c r="DC117" s="36"/>
      <c r="DD117" s="6" t="str">
        <f t="shared" si="95"/>
        <v/>
      </c>
      <c r="DE117" s="6"/>
      <c r="DF117" s="6"/>
      <c r="DG117" s="6"/>
      <c r="DH117" s="36" t="str">
        <f t="shared" si="96"/>
        <v/>
      </c>
      <c r="DI117" s="6"/>
      <c r="DJ117" s="6"/>
      <c r="DK117" s="32" t="str">
        <f t="shared" si="97"/>
        <v/>
      </c>
      <c r="DL117" s="5"/>
      <c r="DM117" s="32" t="str">
        <f t="shared" si="98"/>
        <v/>
      </c>
      <c r="DN117" s="5"/>
      <c r="DO117" s="5"/>
      <c r="DP117" s="6"/>
      <c r="DQ117" s="36" t="str">
        <f t="shared" si="125"/>
        <v/>
      </c>
      <c r="DR117" s="6"/>
      <c r="DS117" s="36" t="str">
        <f t="shared" si="99"/>
        <v/>
      </c>
      <c r="DT117" s="6"/>
      <c r="DU117" s="36" t="str">
        <f t="shared" si="100"/>
        <v/>
      </c>
      <c r="DV117" s="6"/>
      <c r="DW117" s="6"/>
      <c r="DX117" s="36" t="str">
        <f t="shared" si="101"/>
        <v/>
      </c>
      <c r="DY117" s="36"/>
      <c r="DZ117" s="6" t="str">
        <f t="shared" si="102"/>
        <v/>
      </c>
      <c r="EA117" s="6"/>
      <c r="EB117" s="6"/>
      <c r="EC117" s="6"/>
      <c r="ED117" s="36" t="str">
        <f t="shared" si="103"/>
        <v/>
      </c>
      <c r="EE117" s="6"/>
      <c r="EF117" s="6"/>
      <c r="EG117" s="32" t="str">
        <f t="shared" si="104"/>
        <v/>
      </c>
      <c r="EH117" s="5"/>
      <c r="EI117" s="32" t="str">
        <f t="shared" si="105"/>
        <v/>
      </c>
      <c r="EJ117" s="5"/>
      <c r="EK117" s="5"/>
      <c r="EL117" s="6"/>
      <c r="EM117" s="36" t="str">
        <f t="shared" si="126"/>
        <v/>
      </c>
      <c r="EN117" s="6"/>
      <c r="EO117" s="36" t="str">
        <f t="shared" si="106"/>
        <v/>
      </c>
      <c r="EP117" s="6"/>
      <c r="EQ117" s="36" t="str">
        <f t="shared" si="107"/>
        <v/>
      </c>
      <c r="ER117" s="6"/>
      <c r="ES117" s="6"/>
      <c r="ET117" s="36" t="str">
        <f t="shared" si="108"/>
        <v/>
      </c>
      <c r="EU117" s="36"/>
      <c r="EV117" s="6" t="str">
        <f t="shared" si="109"/>
        <v/>
      </c>
      <c r="EW117" s="6"/>
      <c r="EX117" s="6"/>
      <c r="EY117" s="6"/>
      <c r="EZ117" s="36" t="str">
        <f t="shared" si="110"/>
        <v/>
      </c>
      <c r="FA117" s="6"/>
      <c r="FB117" s="6"/>
      <c r="FC117" s="32" t="str">
        <f t="shared" si="111"/>
        <v/>
      </c>
      <c r="FD117" s="5"/>
      <c r="FE117" s="32" t="str">
        <f t="shared" si="112"/>
        <v/>
      </c>
      <c r="FF117" s="5"/>
      <c r="FG117" s="5"/>
      <c r="FH117" s="6"/>
      <c r="FI117" s="36" t="str">
        <f t="shared" si="127"/>
        <v/>
      </c>
      <c r="FJ117" s="6"/>
      <c r="FK117" s="36" t="str">
        <f t="shared" si="113"/>
        <v/>
      </c>
      <c r="FL117" s="6"/>
      <c r="FM117" s="36" t="str">
        <f t="shared" si="114"/>
        <v/>
      </c>
      <c r="FN117" s="6"/>
      <c r="FO117" s="6"/>
      <c r="FP117" s="36" t="str">
        <f t="shared" si="115"/>
        <v/>
      </c>
      <c r="FQ117" s="36"/>
      <c r="FR117" s="6" t="str">
        <f t="shared" si="116"/>
        <v/>
      </c>
      <c r="FS117" s="6"/>
      <c r="FT117" s="6"/>
      <c r="FU117" s="6"/>
      <c r="FV117" s="36" t="str">
        <f t="shared" si="117"/>
        <v/>
      </c>
      <c r="FW117" s="6"/>
      <c r="FX117" s="6"/>
      <c r="FY117" s="32" t="str">
        <f t="shared" si="118"/>
        <v/>
      </c>
      <c r="FZ117" s="5"/>
      <c r="GA117" s="32" t="str">
        <f t="shared" si="119"/>
        <v/>
      </c>
      <c r="GB117" s="5"/>
      <c r="GC117" s="5"/>
      <c r="GD117" s="6"/>
      <c r="GE117" s="36"/>
      <c r="GF117" s="6"/>
      <c r="GG117" s="36"/>
      <c r="GH117" s="6"/>
      <c r="GI117" s="6"/>
      <c r="GJ117" s="36"/>
      <c r="GK117" s="36"/>
      <c r="GL117" s="6"/>
      <c r="GM117" s="6"/>
      <c r="GN117" s="6"/>
      <c r="GO117" s="6"/>
      <c r="GP117" s="36"/>
      <c r="GQ117" s="6"/>
      <c r="GR117" s="6"/>
      <c r="GS117" s="32"/>
      <c r="GT117" s="5"/>
      <c r="GU117" s="32"/>
      <c r="GV117" s="5"/>
      <c r="GW117" s="5"/>
      <c r="GX117" s="5"/>
      <c r="GY117" s="6"/>
      <c r="GZ117" s="6"/>
      <c r="HA117" s="6"/>
      <c r="HB117" s="5"/>
      <c r="HC117" s="5"/>
      <c r="HD117" s="5"/>
      <c r="HE117" s="6"/>
      <c r="HF117" s="6"/>
      <c r="HG117" s="6"/>
      <c r="HH117" s="5"/>
      <c r="HI117" s="5"/>
      <c r="HJ117" s="5"/>
      <c r="HK117" s="5"/>
    </row>
    <row r="118" spans="1:240" ht="18.75" customHeight="1">
      <c r="B118" s="7">
        <v>460003</v>
      </c>
      <c r="C118" s="7" t="s">
        <v>1408</v>
      </c>
      <c r="D118" s="10" t="s">
        <v>2197</v>
      </c>
      <c r="E118" s="6">
        <v>2</v>
      </c>
      <c r="F118" s="6" t="s">
        <v>2086</v>
      </c>
      <c r="G118" s="36" t="str">
        <f t="shared" ref="G118" si="304">IF(F118="","",LEFT(F118,FIND(" ",SUBSTITUTE(F118,":"," "))-1))</f>
        <v>1</v>
      </c>
      <c r="H118" s="6" t="s">
        <v>2078</v>
      </c>
      <c r="I118" s="36" t="str">
        <f t="shared" ref="I118" si="305">IF(H118="","",LEFT(H118,FIND(" ",SUBSTITUTE(H118,":"," "))-1))</f>
        <v>2</v>
      </c>
      <c r="J118" s="6" t="s">
        <v>2078</v>
      </c>
      <c r="K118" s="36" t="str">
        <f t="shared" ref="K118" si="306">IF(J118="","",LEFT(J118,FIND(" ",SUBSTITUTE(J118,":"," "))-1))</f>
        <v>2</v>
      </c>
      <c r="L118" s="6">
        <v>100</v>
      </c>
      <c r="M118" s="6" t="s">
        <v>2051</v>
      </c>
      <c r="N118" s="36" t="str">
        <f t="shared" ref="N118" si="307">IF(M118="","",LEFT(M118,FIND(" ",SUBSTITUTE(M118,":"," "))-1))</f>
        <v>18</v>
      </c>
      <c r="O118" s="36" t="s">
        <v>2093</v>
      </c>
      <c r="P118" s="6" t="str">
        <f t="shared" ref="P118" si="308">IF(O118="","",LEFT(O118,FIND(" ",SUBSTITUTE(O118,":"," "))-1))</f>
        <v>2</v>
      </c>
      <c r="Q118" s="6">
        <v>220</v>
      </c>
      <c r="R118" s="6" t="b">
        <v>0</v>
      </c>
      <c r="S118" s="6" t="s">
        <v>2034</v>
      </c>
      <c r="T118" s="36" t="str">
        <f t="shared" ref="T118" si="309">IF(S118="","",LEFT(S118,FIND(" ",SUBSTITUTE(S118,":"," "))-1))</f>
        <v>0</v>
      </c>
      <c r="U118" s="6">
        <v>0</v>
      </c>
      <c r="V118" s="6" t="s">
        <v>2286</v>
      </c>
      <c r="W118" s="32" t="str">
        <f t="shared" ref="W118" si="310">IF(V118="","",LEFT(V118,FIND(" ",SUBSTITUTE(V118,":"," "))-1))</f>
        <v>1</v>
      </c>
      <c r="X118" s="5" t="s">
        <v>2034</v>
      </c>
      <c r="Y118" s="32" t="str">
        <f t="shared" ref="Y118" si="311">IF(X118="","",LEFT(X118,FIND(" ",SUBSTITUTE(X118,":"," "))-1))</f>
        <v>0</v>
      </c>
      <c r="Z118" s="5">
        <v>0</v>
      </c>
      <c r="AA118" s="5" t="b">
        <v>1</v>
      </c>
      <c r="AB118" s="6" t="s">
        <v>2088</v>
      </c>
      <c r="AC118" s="36" t="str">
        <f t="shared" ref="AC118" si="312">IF(AB118="","",LEFT(AB118,FIND(" ",SUBSTITUTE(AB118,":"," "))-1))</f>
        <v>3</v>
      </c>
      <c r="AD118" s="6" t="s">
        <v>2078</v>
      </c>
      <c r="AE118" s="36" t="str">
        <f t="shared" ref="AE118" si="313">IF(AD118="","",LEFT(AD118,FIND(" ",SUBSTITUTE(AD118,":"," "))-1))</f>
        <v>2</v>
      </c>
      <c r="AF118" s="6" t="s">
        <v>2078</v>
      </c>
      <c r="AG118" s="36" t="str">
        <f t="shared" ref="AG118" si="314">IF(AF118="","",LEFT(AF118,FIND(" ",SUBSTITUTE(AF118,":"," "))-1))</f>
        <v>2</v>
      </c>
      <c r="AH118" s="6">
        <v>100</v>
      </c>
      <c r="AI118" s="6" t="s">
        <v>2035</v>
      </c>
      <c r="AJ118" s="36" t="str">
        <f t="shared" ref="AJ118" si="315">IF(AI118="","",LEFT(AI118,FIND(" ",SUBSTITUTE(AI118,":"," "))-1))</f>
        <v>1</v>
      </c>
      <c r="AK118" s="36" t="s">
        <v>2034</v>
      </c>
      <c r="AL118" s="6" t="str">
        <f t="shared" ref="AL118" si="316">IF(AK118="","",LEFT(AK118,FIND(" ",SUBSTITUTE(AK118,":"," "))-1))</f>
        <v>0</v>
      </c>
      <c r="AM118" s="6">
        <v>40</v>
      </c>
      <c r="AN118" s="6" t="b">
        <v>0</v>
      </c>
      <c r="AO118" s="6" t="s">
        <v>2034</v>
      </c>
      <c r="AP118" s="36" t="str">
        <f t="shared" ref="AP118" si="317">IF(AO118="","",LEFT(AO118,FIND(" ",SUBSTITUTE(AO118,":"," "))-1))</f>
        <v>0</v>
      </c>
      <c r="AQ118" s="6">
        <v>0</v>
      </c>
      <c r="AR118" s="6" t="s">
        <v>2034</v>
      </c>
      <c r="AS118" s="32" t="str">
        <f t="shared" ref="AS118" si="318">IF(AR118="","",LEFT(AR118,FIND(" ",SUBSTITUTE(AR118,":"," "))-1))</f>
        <v>0</v>
      </c>
      <c r="AT118" s="5" t="s">
        <v>2305</v>
      </c>
      <c r="AU118" s="32" t="str">
        <f t="shared" ref="AU118" si="319">IF(AT118="","",LEFT(AT118,FIND(" ",SUBSTITUTE(AT118,":"," "))-1))</f>
        <v>1</v>
      </c>
      <c r="AV118" s="5">
        <v>2</v>
      </c>
      <c r="AW118" s="5"/>
      <c r="AX118" s="5" t="b">
        <v>1</v>
      </c>
      <c r="AY118" s="6"/>
      <c r="AZ118" s="36" t="str">
        <f t="shared" si="122"/>
        <v/>
      </c>
      <c r="BA118" s="6"/>
      <c r="BB118" s="36" t="str">
        <f t="shared" si="78"/>
        <v/>
      </c>
      <c r="BC118" s="36"/>
      <c r="BD118" s="6"/>
      <c r="BE118" s="36" t="str">
        <f t="shared" si="79"/>
        <v/>
      </c>
      <c r="BF118" s="36"/>
      <c r="BG118" s="6"/>
      <c r="BH118" s="6"/>
      <c r="BI118" s="36" t="str">
        <f t="shared" si="80"/>
        <v/>
      </c>
      <c r="BJ118" s="36"/>
      <c r="BK118" s="6" t="str">
        <f t="shared" si="81"/>
        <v/>
      </c>
      <c r="BL118" s="6"/>
      <c r="BM118" s="6"/>
      <c r="BN118" s="6"/>
      <c r="BO118" s="36" t="str">
        <f t="shared" si="82"/>
        <v/>
      </c>
      <c r="BP118" s="6"/>
      <c r="BQ118" s="6"/>
      <c r="BR118" s="32" t="str">
        <f t="shared" si="83"/>
        <v/>
      </c>
      <c r="BS118" s="5"/>
      <c r="BT118" s="32" t="str">
        <f t="shared" si="84"/>
        <v/>
      </c>
      <c r="BU118" s="5"/>
      <c r="BV118" s="5"/>
      <c r="BW118" s="5"/>
      <c r="BX118" s="6"/>
      <c r="BY118" s="36" t="str">
        <f t="shared" si="123"/>
        <v/>
      </c>
      <c r="BZ118" s="6"/>
      <c r="CA118" s="36" t="str">
        <f t="shared" si="85"/>
        <v/>
      </c>
      <c r="CB118" s="6"/>
      <c r="CC118" s="36" t="str">
        <f t="shared" si="86"/>
        <v/>
      </c>
      <c r="CD118" s="6"/>
      <c r="CE118" s="6"/>
      <c r="CF118" s="36" t="str">
        <f t="shared" si="87"/>
        <v/>
      </c>
      <c r="CG118" s="36"/>
      <c r="CH118" s="6" t="str">
        <f t="shared" si="88"/>
        <v/>
      </c>
      <c r="CI118" s="6"/>
      <c r="CJ118" s="6"/>
      <c r="CK118" s="6"/>
      <c r="CL118" s="36" t="str">
        <f t="shared" si="89"/>
        <v/>
      </c>
      <c r="CM118" s="6"/>
      <c r="CN118" s="6"/>
      <c r="CO118" s="32" t="str">
        <f t="shared" si="90"/>
        <v/>
      </c>
      <c r="CP118" s="5"/>
      <c r="CQ118" s="32" t="str">
        <f t="shared" si="91"/>
        <v/>
      </c>
      <c r="CR118" s="5"/>
      <c r="CS118" s="5"/>
      <c r="CT118" s="6"/>
      <c r="CU118" s="36" t="str">
        <f t="shared" si="124"/>
        <v/>
      </c>
      <c r="CV118" s="6"/>
      <c r="CW118" s="36" t="str">
        <f t="shared" si="92"/>
        <v/>
      </c>
      <c r="CX118" s="6"/>
      <c r="CY118" s="36" t="str">
        <f t="shared" si="93"/>
        <v/>
      </c>
      <c r="CZ118" s="6"/>
      <c r="DA118" s="6"/>
      <c r="DB118" s="36" t="str">
        <f t="shared" si="94"/>
        <v/>
      </c>
      <c r="DC118" s="36"/>
      <c r="DD118" s="6" t="str">
        <f t="shared" si="95"/>
        <v/>
      </c>
      <c r="DE118" s="6"/>
      <c r="DF118" s="6"/>
      <c r="DG118" s="6"/>
      <c r="DH118" s="36" t="str">
        <f t="shared" si="96"/>
        <v/>
      </c>
      <c r="DI118" s="6"/>
      <c r="DJ118" s="6"/>
      <c r="DK118" s="32" t="str">
        <f t="shared" si="97"/>
        <v/>
      </c>
      <c r="DL118" s="5"/>
      <c r="DM118" s="32" t="str">
        <f t="shared" si="98"/>
        <v/>
      </c>
      <c r="DN118" s="5"/>
      <c r="DO118" s="5"/>
      <c r="DP118" s="6"/>
      <c r="DQ118" s="36" t="str">
        <f t="shared" si="125"/>
        <v/>
      </c>
      <c r="DR118" s="6"/>
      <c r="DS118" s="36" t="str">
        <f t="shared" si="99"/>
        <v/>
      </c>
      <c r="DT118" s="6"/>
      <c r="DU118" s="36" t="str">
        <f t="shared" si="100"/>
        <v/>
      </c>
      <c r="DV118" s="6"/>
      <c r="DW118" s="6"/>
      <c r="DX118" s="36" t="str">
        <f t="shared" si="101"/>
        <v/>
      </c>
      <c r="DY118" s="36"/>
      <c r="DZ118" s="6" t="str">
        <f t="shared" si="102"/>
        <v/>
      </c>
      <c r="EA118" s="6"/>
      <c r="EB118" s="6"/>
      <c r="EC118" s="6"/>
      <c r="ED118" s="36" t="str">
        <f t="shared" si="103"/>
        <v/>
      </c>
      <c r="EE118" s="6"/>
      <c r="EF118" s="6"/>
      <c r="EG118" s="32" t="str">
        <f t="shared" si="104"/>
        <v/>
      </c>
      <c r="EH118" s="5"/>
      <c r="EI118" s="32" t="str">
        <f t="shared" si="105"/>
        <v/>
      </c>
      <c r="EJ118" s="5"/>
      <c r="EK118" s="5"/>
      <c r="EL118" s="6"/>
      <c r="EM118" s="36" t="str">
        <f t="shared" si="126"/>
        <v/>
      </c>
      <c r="EN118" s="6"/>
      <c r="EO118" s="36" t="str">
        <f t="shared" si="106"/>
        <v/>
      </c>
      <c r="EP118" s="6"/>
      <c r="EQ118" s="36" t="str">
        <f t="shared" si="107"/>
        <v/>
      </c>
      <c r="ER118" s="6"/>
      <c r="ES118" s="6"/>
      <c r="ET118" s="36" t="str">
        <f t="shared" si="108"/>
        <v/>
      </c>
      <c r="EU118" s="36"/>
      <c r="EV118" s="6" t="str">
        <f t="shared" si="109"/>
        <v/>
      </c>
      <c r="EW118" s="6"/>
      <c r="EX118" s="6"/>
      <c r="EY118" s="6"/>
      <c r="EZ118" s="36" t="str">
        <f t="shared" si="110"/>
        <v/>
      </c>
      <c r="FA118" s="6"/>
      <c r="FB118" s="6"/>
      <c r="FC118" s="32" t="str">
        <f t="shared" si="111"/>
        <v/>
      </c>
      <c r="FD118" s="5"/>
      <c r="FE118" s="32" t="str">
        <f t="shared" si="112"/>
        <v/>
      </c>
      <c r="FF118" s="5"/>
      <c r="FG118" s="5"/>
      <c r="FH118" s="6"/>
      <c r="FI118" s="36" t="str">
        <f t="shared" si="127"/>
        <v/>
      </c>
      <c r="FJ118" s="6"/>
      <c r="FK118" s="36" t="str">
        <f t="shared" si="113"/>
        <v/>
      </c>
      <c r="FL118" s="6"/>
      <c r="FM118" s="36" t="str">
        <f t="shared" si="114"/>
        <v/>
      </c>
      <c r="FN118" s="6"/>
      <c r="FO118" s="6"/>
      <c r="FP118" s="36" t="str">
        <f t="shared" si="115"/>
        <v/>
      </c>
      <c r="FQ118" s="36"/>
      <c r="FR118" s="6" t="str">
        <f t="shared" si="116"/>
        <v/>
      </c>
      <c r="FS118" s="6"/>
      <c r="FT118" s="6"/>
      <c r="FU118" s="6"/>
      <c r="FV118" s="36" t="str">
        <f t="shared" si="117"/>
        <v/>
      </c>
      <c r="FW118" s="6"/>
      <c r="FX118" s="6"/>
      <c r="FY118" s="32" t="str">
        <f t="shared" si="118"/>
        <v/>
      </c>
      <c r="FZ118" s="5"/>
      <c r="GA118" s="32" t="str">
        <f t="shared" si="119"/>
        <v/>
      </c>
      <c r="GB118" s="5"/>
      <c r="GC118" s="5"/>
      <c r="GD118" s="6"/>
      <c r="GE118" s="36"/>
      <c r="GF118" s="6"/>
      <c r="GG118" s="36"/>
      <c r="GH118" s="6"/>
      <c r="GI118" s="6"/>
      <c r="GJ118" s="36"/>
      <c r="GK118" s="36"/>
      <c r="GL118" s="6"/>
      <c r="GM118" s="6"/>
      <c r="GN118" s="6"/>
      <c r="GO118" s="6"/>
      <c r="GP118" s="36"/>
      <c r="GQ118" s="6"/>
      <c r="GR118" s="6"/>
      <c r="GS118" s="32"/>
      <c r="GT118" s="5"/>
      <c r="GU118" s="32"/>
      <c r="GV118" s="5"/>
      <c r="GW118" s="5"/>
      <c r="GX118" s="5"/>
      <c r="GY118" s="6"/>
      <c r="GZ118" s="6"/>
      <c r="HA118" s="6"/>
      <c r="HB118" s="5"/>
      <c r="HC118" s="5"/>
      <c r="HD118" s="5"/>
      <c r="HE118" s="6"/>
      <c r="HF118" s="6"/>
      <c r="HG118" s="6"/>
      <c r="HH118" s="5"/>
      <c r="HI118" s="5"/>
      <c r="HJ118" s="5"/>
      <c r="HK118" s="5"/>
    </row>
    <row r="119" spans="1:240" ht="18.75" customHeight="1">
      <c r="B119" s="5">
        <v>470001</v>
      </c>
      <c r="C119" s="7" t="s">
        <v>448</v>
      </c>
      <c r="D119" s="10" t="s">
        <v>2003</v>
      </c>
      <c r="E119" s="7">
        <v>2</v>
      </c>
      <c r="F119" s="6" t="s">
        <v>2086</v>
      </c>
      <c r="G119" s="36" t="str">
        <f t="shared" si="120"/>
        <v>1</v>
      </c>
      <c r="H119" s="6" t="s">
        <v>2078</v>
      </c>
      <c r="I119" s="36" t="str">
        <f t="shared" si="64"/>
        <v>2</v>
      </c>
      <c r="J119" s="6" t="s">
        <v>2078</v>
      </c>
      <c r="K119" s="36" t="str">
        <f t="shared" si="65"/>
        <v>2</v>
      </c>
      <c r="L119" s="6">
        <v>100</v>
      </c>
      <c r="M119" s="6" t="s">
        <v>2052</v>
      </c>
      <c r="N119" s="36" t="str">
        <f t="shared" si="66"/>
        <v>19</v>
      </c>
      <c r="O119" s="36" t="s">
        <v>2093</v>
      </c>
      <c r="P119" s="6" t="str">
        <f t="shared" si="67"/>
        <v>2</v>
      </c>
      <c r="Q119" s="7">
        <v>100</v>
      </c>
      <c r="R119" s="6" t="b">
        <v>0</v>
      </c>
      <c r="S119" s="6" t="s">
        <v>2034</v>
      </c>
      <c r="T119" s="36" t="str">
        <f t="shared" si="68"/>
        <v>0</v>
      </c>
      <c r="U119" s="6">
        <v>0</v>
      </c>
      <c r="V119" s="6" t="s">
        <v>2286</v>
      </c>
      <c r="W119" s="32" t="str">
        <f t="shared" si="69"/>
        <v>1</v>
      </c>
      <c r="X119" s="5" t="s">
        <v>2034</v>
      </c>
      <c r="Y119" s="32" t="str">
        <f t="shared" si="70"/>
        <v>0</v>
      </c>
      <c r="Z119" s="7">
        <v>0</v>
      </c>
      <c r="AA119" s="5" t="b">
        <v>1</v>
      </c>
      <c r="AB119" s="6"/>
      <c r="AC119" s="36" t="str">
        <f t="shared" si="121"/>
        <v/>
      </c>
      <c r="AD119" s="6"/>
      <c r="AE119" s="36" t="str">
        <f t="shared" si="71"/>
        <v/>
      </c>
      <c r="AF119" s="6"/>
      <c r="AG119" s="36" t="str">
        <f t="shared" si="72"/>
        <v/>
      </c>
      <c r="AH119" s="6"/>
      <c r="AI119" s="6"/>
      <c r="AJ119" s="36" t="str">
        <f t="shared" si="73"/>
        <v/>
      </c>
      <c r="AK119" s="36"/>
      <c r="AL119" s="6" t="str">
        <f t="shared" si="74"/>
        <v/>
      </c>
      <c r="AM119" s="7"/>
      <c r="AN119" s="6"/>
      <c r="AO119" s="6"/>
      <c r="AP119" s="36" t="str">
        <f t="shared" si="75"/>
        <v/>
      </c>
      <c r="AQ119" s="6"/>
      <c r="AR119" s="6"/>
      <c r="AS119" s="32" t="str">
        <f t="shared" si="76"/>
        <v/>
      </c>
      <c r="AT119" s="5"/>
      <c r="AU119" s="32" t="str">
        <f t="shared" si="77"/>
        <v/>
      </c>
      <c r="AV119" s="7"/>
      <c r="AW119" s="7"/>
      <c r="AX119" s="5"/>
      <c r="AY119" s="6"/>
      <c r="AZ119" s="36" t="str">
        <f t="shared" si="122"/>
        <v/>
      </c>
      <c r="BA119" s="6"/>
      <c r="BB119" s="36" t="str">
        <f t="shared" si="78"/>
        <v/>
      </c>
      <c r="BC119" s="36"/>
      <c r="BD119" s="6"/>
      <c r="BE119" s="36" t="str">
        <f t="shared" si="79"/>
        <v/>
      </c>
      <c r="BF119" s="36"/>
      <c r="BG119" s="6"/>
      <c r="BH119" s="6"/>
      <c r="BI119" s="36" t="str">
        <f t="shared" si="80"/>
        <v/>
      </c>
      <c r="BJ119" s="36"/>
      <c r="BK119" s="6" t="str">
        <f t="shared" si="81"/>
        <v/>
      </c>
      <c r="BL119" s="7"/>
      <c r="BM119" s="6"/>
      <c r="BN119" s="6"/>
      <c r="BO119" s="36" t="str">
        <f t="shared" si="82"/>
        <v/>
      </c>
      <c r="BP119" s="6"/>
      <c r="BQ119" s="6"/>
      <c r="BR119" s="32" t="str">
        <f t="shared" si="83"/>
        <v/>
      </c>
      <c r="BS119" s="5"/>
      <c r="BT119" s="32" t="str">
        <f t="shared" si="84"/>
        <v/>
      </c>
      <c r="BU119" s="7"/>
      <c r="BV119" s="7"/>
      <c r="BW119" s="5"/>
      <c r="BX119" s="6"/>
      <c r="BY119" s="36" t="str">
        <f t="shared" si="123"/>
        <v/>
      </c>
      <c r="BZ119" s="6"/>
      <c r="CA119" s="36" t="str">
        <f t="shared" si="85"/>
        <v/>
      </c>
      <c r="CB119" s="6"/>
      <c r="CC119" s="36" t="str">
        <f t="shared" si="86"/>
        <v/>
      </c>
      <c r="CD119" s="6"/>
      <c r="CE119" s="6"/>
      <c r="CF119" s="36" t="str">
        <f t="shared" si="87"/>
        <v/>
      </c>
      <c r="CG119" s="36"/>
      <c r="CH119" s="6" t="str">
        <f t="shared" si="88"/>
        <v/>
      </c>
      <c r="CI119" s="7"/>
      <c r="CJ119" s="6"/>
      <c r="CK119" s="6"/>
      <c r="CL119" s="36" t="str">
        <f t="shared" si="89"/>
        <v/>
      </c>
      <c r="CM119" s="6"/>
      <c r="CN119" s="6"/>
      <c r="CO119" s="32" t="str">
        <f t="shared" si="90"/>
        <v/>
      </c>
      <c r="CP119" s="5"/>
      <c r="CQ119" s="32" t="str">
        <f t="shared" si="91"/>
        <v/>
      </c>
      <c r="CR119" s="7"/>
      <c r="CS119" s="5"/>
      <c r="CT119" s="6"/>
      <c r="CU119" s="36" t="str">
        <f t="shared" si="124"/>
        <v/>
      </c>
      <c r="CV119" s="6"/>
      <c r="CW119" s="36" t="str">
        <f t="shared" si="92"/>
        <v/>
      </c>
      <c r="CX119" s="6"/>
      <c r="CY119" s="36" t="str">
        <f t="shared" si="93"/>
        <v/>
      </c>
      <c r="CZ119" s="6"/>
      <c r="DA119" s="6"/>
      <c r="DB119" s="36" t="str">
        <f t="shared" si="94"/>
        <v/>
      </c>
      <c r="DC119" s="36"/>
      <c r="DD119" s="6" t="str">
        <f t="shared" si="95"/>
        <v/>
      </c>
      <c r="DE119" s="7"/>
      <c r="DF119" s="6"/>
      <c r="DG119" s="6"/>
      <c r="DH119" s="36" t="str">
        <f t="shared" si="96"/>
        <v/>
      </c>
      <c r="DI119" s="6"/>
      <c r="DJ119" s="6"/>
      <c r="DK119" s="32" t="str">
        <f t="shared" si="97"/>
        <v/>
      </c>
      <c r="DL119" s="5"/>
      <c r="DM119" s="32" t="str">
        <f t="shared" si="98"/>
        <v/>
      </c>
      <c r="DN119" s="7"/>
      <c r="DO119" s="5"/>
      <c r="DP119" s="6"/>
      <c r="DQ119" s="36" t="str">
        <f t="shared" si="125"/>
        <v/>
      </c>
      <c r="DR119" s="6"/>
      <c r="DS119" s="36" t="str">
        <f t="shared" si="99"/>
        <v/>
      </c>
      <c r="DT119" s="6"/>
      <c r="DU119" s="36" t="str">
        <f t="shared" si="100"/>
        <v/>
      </c>
      <c r="DV119" s="6"/>
      <c r="DW119" s="6"/>
      <c r="DX119" s="36" t="str">
        <f t="shared" si="101"/>
        <v/>
      </c>
      <c r="DY119" s="36"/>
      <c r="DZ119" s="6" t="str">
        <f t="shared" si="102"/>
        <v/>
      </c>
      <c r="EA119" s="7"/>
      <c r="EB119" s="6"/>
      <c r="EC119" s="6"/>
      <c r="ED119" s="36" t="str">
        <f t="shared" si="103"/>
        <v/>
      </c>
      <c r="EE119" s="6"/>
      <c r="EF119" s="6"/>
      <c r="EG119" s="32" t="str">
        <f t="shared" si="104"/>
        <v/>
      </c>
      <c r="EH119" s="5"/>
      <c r="EI119" s="32" t="str">
        <f t="shared" si="105"/>
        <v/>
      </c>
      <c r="EJ119" s="7"/>
      <c r="EK119" s="5"/>
      <c r="EL119" s="6"/>
      <c r="EM119" s="36" t="str">
        <f t="shared" si="126"/>
        <v/>
      </c>
      <c r="EN119" s="6"/>
      <c r="EO119" s="36" t="str">
        <f t="shared" si="106"/>
        <v/>
      </c>
      <c r="EP119" s="6"/>
      <c r="EQ119" s="36" t="str">
        <f t="shared" si="107"/>
        <v/>
      </c>
      <c r="ER119" s="6"/>
      <c r="ES119" s="6"/>
      <c r="ET119" s="36" t="str">
        <f t="shared" si="108"/>
        <v/>
      </c>
      <c r="EU119" s="36"/>
      <c r="EV119" s="6" t="str">
        <f t="shared" si="109"/>
        <v/>
      </c>
      <c r="EW119" s="7"/>
      <c r="EX119" s="6"/>
      <c r="EY119" s="6"/>
      <c r="EZ119" s="36" t="str">
        <f t="shared" si="110"/>
        <v/>
      </c>
      <c r="FA119" s="6"/>
      <c r="FB119" s="6"/>
      <c r="FC119" s="32" t="str">
        <f t="shared" si="111"/>
        <v/>
      </c>
      <c r="FD119" s="5"/>
      <c r="FE119" s="32" t="str">
        <f t="shared" si="112"/>
        <v/>
      </c>
      <c r="FF119" s="7"/>
      <c r="FG119" s="5"/>
      <c r="FH119" s="6"/>
      <c r="FI119" s="36" t="str">
        <f t="shared" si="127"/>
        <v/>
      </c>
      <c r="FJ119" s="6"/>
      <c r="FK119" s="36" t="str">
        <f t="shared" si="113"/>
        <v/>
      </c>
      <c r="FL119" s="6"/>
      <c r="FM119" s="36" t="str">
        <f t="shared" si="114"/>
        <v/>
      </c>
      <c r="FN119" s="6"/>
      <c r="FO119" s="6"/>
      <c r="FP119" s="36" t="str">
        <f t="shared" si="115"/>
        <v/>
      </c>
      <c r="FQ119" s="36"/>
      <c r="FR119" s="6" t="str">
        <f t="shared" si="116"/>
        <v/>
      </c>
      <c r="FS119" s="7"/>
      <c r="FT119" s="6"/>
      <c r="FU119" s="6"/>
      <c r="FV119" s="36" t="str">
        <f t="shared" si="117"/>
        <v/>
      </c>
      <c r="FW119" s="6"/>
      <c r="FX119" s="6"/>
      <c r="FY119" s="32" t="str">
        <f t="shared" si="118"/>
        <v/>
      </c>
      <c r="FZ119" s="5"/>
      <c r="GA119" s="32" t="str">
        <f t="shared" si="119"/>
        <v/>
      </c>
      <c r="GB119" s="7"/>
      <c r="GC119" s="5"/>
      <c r="GD119" s="6"/>
      <c r="GE119" s="36"/>
      <c r="GF119" s="6"/>
      <c r="GG119" s="36"/>
      <c r="GH119" s="6"/>
      <c r="GI119" s="6"/>
      <c r="GJ119" s="36"/>
      <c r="GK119" s="36"/>
      <c r="GL119" s="6"/>
      <c r="GM119" s="7"/>
      <c r="GN119" s="6"/>
      <c r="GO119" s="6"/>
      <c r="GP119" s="36"/>
      <c r="GQ119" s="6"/>
      <c r="GR119" s="6"/>
      <c r="GS119" s="32"/>
      <c r="GT119" s="5"/>
      <c r="GU119" s="32"/>
      <c r="GV119" s="7"/>
      <c r="GW119" s="5"/>
      <c r="GX119" s="5"/>
      <c r="GY119" s="7"/>
      <c r="GZ119" s="7"/>
      <c r="HA119" s="6"/>
      <c r="HB119" s="7"/>
      <c r="HC119" s="7"/>
      <c r="HD119" s="7"/>
      <c r="HE119" s="6"/>
      <c r="HF119" s="6"/>
      <c r="HG119" s="6"/>
      <c r="HH119" s="7"/>
      <c r="HI119" s="7"/>
      <c r="HJ119" s="7"/>
      <c r="HK119" s="5"/>
    </row>
    <row r="120" spans="1:240" ht="18.75" customHeight="1">
      <c r="B120" s="5">
        <v>470002</v>
      </c>
      <c r="C120" s="7" t="s">
        <v>1369</v>
      </c>
      <c r="D120" s="10" t="s">
        <v>1903</v>
      </c>
      <c r="E120" s="7">
        <v>2</v>
      </c>
      <c r="F120" s="6" t="s">
        <v>2086</v>
      </c>
      <c r="G120" s="36" t="str">
        <f t="shared" si="120"/>
        <v>1</v>
      </c>
      <c r="H120" s="6" t="s">
        <v>2078</v>
      </c>
      <c r="I120" s="36" t="str">
        <f t="shared" si="64"/>
        <v>2</v>
      </c>
      <c r="J120" s="6" t="s">
        <v>2078</v>
      </c>
      <c r="K120" s="36" t="str">
        <f t="shared" si="65"/>
        <v>2</v>
      </c>
      <c r="L120" s="6">
        <v>100</v>
      </c>
      <c r="M120" s="6" t="s">
        <v>2052</v>
      </c>
      <c r="N120" s="36" t="str">
        <f t="shared" si="66"/>
        <v>19</v>
      </c>
      <c r="O120" s="36" t="s">
        <v>2093</v>
      </c>
      <c r="P120" s="6" t="str">
        <f t="shared" si="67"/>
        <v>2</v>
      </c>
      <c r="Q120" s="7">
        <v>120</v>
      </c>
      <c r="R120" s="6" t="b">
        <v>0</v>
      </c>
      <c r="S120" s="6" t="s">
        <v>2034</v>
      </c>
      <c r="T120" s="36" t="str">
        <f t="shared" si="68"/>
        <v>0</v>
      </c>
      <c r="U120" s="6">
        <v>0</v>
      </c>
      <c r="V120" s="6" t="s">
        <v>2286</v>
      </c>
      <c r="W120" s="32" t="str">
        <f t="shared" si="69"/>
        <v>1</v>
      </c>
      <c r="X120" s="5" t="s">
        <v>2034</v>
      </c>
      <c r="Y120" s="32" t="str">
        <f t="shared" si="70"/>
        <v>0</v>
      </c>
      <c r="Z120" s="7">
        <v>0</v>
      </c>
      <c r="AA120" s="5" t="b">
        <v>1</v>
      </c>
      <c r="AB120" s="6" t="s">
        <v>2088</v>
      </c>
      <c r="AC120" s="36" t="str">
        <f t="shared" si="121"/>
        <v>3</v>
      </c>
      <c r="AD120" s="6" t="s">
        <v>2078</v>
      </c>
      <c r="AE120" s="36" t="str">
        <f t="shared" si="71"/>
        <v>2</v>
      </c>
      <c r="AF120" s="6" t="s">
        <v>2078</v>
      </c>
      <c r="AG120" s="36" t="str">
        <f t="shared" si="72"/>
        <v>2</v>
      </c>
      <c r="AH120" s="6">
        <v>100</v>
      </c>
      <c r="AI120" s="6" t="s">
        <v>2050</v>
      </c>
      <c r="AJ120" s="36" t="str">
        <f t="shared" si="73"/>
        <v>17</v>
      </c>
      <c r="AK120" s="36" t="s">
        <v>2034</v>
      </c>
      <c r="AL120" s="6" t="str">
        <f t="shared" si="74"/>
        <v>0</v>
      </c>
      <c r="AM120" s="7">
        <v>15</v>
      </c>
      <c r="AN120" s="6" t="b">
        <v>0</v>
      </c>
      <c r="AO120" s="6" t="s">
        <v>2034</v>
      </c>
      <c r="AP120" s="36" t="str">
        <f t="shared" si="75"/>
        <v>0</v>
      </c>
      <c r="AQ120" s="6">
        <v>0</v>
      </c>
      <c r="AR120" s="6" t="s">
        <v>2034</v>
      </c>
      <c r="AS120" s="32" t="str">
        <f t="shared" si="76"/>
        <v>0</v>
      </c>
      <c r="AT120" s="5" t="s">
        <v>2315</v>
      </c>
      <c r="AU120" s="32" t="str">
        <f t="shared" si="77"/>
        <v>4</v>
      </c>
      <c r="AV120" s="7">
        <v>2</v>
      </c>
      <c r="AW120" s="7"/>
      <c r="AX120" s="5" t="b">
        <v>1</v>
      </c>
      <c r="AY120" s="6"/>
      <c r="AZ120" s="36" t="str">
        <f t="shared" si="122"/>
        <v/>
      </c>
      <c r="BA120" s="6"/>
      <c r="BB120" s="36" t="str">
        <f t="shared" si="78"/>
        <v/>
      </c>
      <c r="BC120" s="36"/>
      <c r="BD120" s="6"/>
      <c r="BE120" s="36" t="str">
        <f t="shared" si="79"/>
        <v/>
      </c>
      <c r="BF120" s="36"/>
      <c r="BG120" s="6"/>
      <c r="BH120" s="6"/>
      <c r="BI120" s="36" t="str">
        <f t="shared" si="80"/>
        <v/>
      </c>
      <c r="BJ120" s="36"/>
      <c r="BK120" s="6" t="str">
        <f t="shared" si="81"/>
        <v/>
      </c>
      <c r="BL120" s="7"/>
      <c r="BM120" s="6"/>
      <c r="BN120" s="6"/>
      <c r="BO120" s="36" t="str">
        <f t="shared" si="82"/>
        <v/>
      </c>
      <c r="BP120" s="6"/>
      <c r="BQ120" s="6"/>
      <c r="BR120" s="32" t="str">
        <f t="shared" si="83"/>
        <v/>
      </c>
      <c r="BS120" s="5"/>
      <c r="BT120" s="32" t="str">
        <f t="shared" si="84"/>
        <v/>
      </c>
      <c r="BU120" s="7"/>
      <c r="BV120" s="7"/>
      <c r="BW120" s="5"/>
      <c r="BX120" s="6"/>
      <c r="BY120" s="36" t="str">
        <f t="shared" si="123"/>
        <v/>
      </c>
      <c r="BZ120" s="6"/>
      <c r="CA120" s="36" t="str">
        <f t="shared" si="85"/>
        <v/>
      </c>
      <c r="CB120" s="6"/>
      <c r="CC120" s="36" t="str">
        <f t="shared" si="86"/>
        <v/>
      </c>
      <c r="CD120" s="6"/>
      <c r="CE120" s="6"/>
      <c r="CF120" s="36" t="str">
        <f t="shared" si="87"/>
        <v/>
      </c>
      <c r="CG120" s="36"/>
      <c r="CH120" s="6" t="str">
        <f t="shared" si="88"/>
        <v/>
      </c>
      <c r="CI120" s="7"/>
      <c r="CJ120" s="6"/>
      <c r="CK120" s="6"/>
      <c r="CL120" s="36" t="str">
        <f t="shared" si="89"/>
        <v/>
      </c>
      <c r="CM120" s="6"/>
      <c r="CN120" s="6"/>
      <c r="CO120" s="32" t="str">
        <f t="shared" si="90"/>
        <v/>
      </c>
      <c r="CP120" s="5"/>
      <c r="CQ120" s="32" t="str">
        <f t="shared" si="91"/>
        <v/>
      </c>
      <c r="CR120" s="7"/>
      <c r="CS120" s="5"/>
      <c r="CT120" s="6"/>
      <c r="CU120" s="36" t="str">
        <f t="shared" si="124"/>
        <v/>
      </c>
      <c r="CV120" s="6"/>
      <c r="CW120" s="36" t="str">
        <f t="shared" si="92"/>
        <v/>
      </c>
      <c r="CX120" s="6"/>
      <c r="CY120" s="36" t="str">
        <f t="shared" si="93"/>
        <v/>
      </c>
      <c r="CZ120" s="6"/>
      <c r="DA120" s="6"/>
      <c r="DB120" s="36" t="str">
        <f t="shared" si="94"/>
        <v/>
      </c>
      <c r="DC120" s="36"/>
      <c r="DD120" s="6" t="str">
        <f t="shared" si="95"/>
        <v/>
      </c>
      <c r="DE120" s="7"/>
      <c r="DF120" s="6"/>
      <c r="DG120" s="6"/>
      <c r="DH120" s="36" t="str">
        <f t="shared" si="96"/>
        <v/>
      </c>
      <c r="DI120" s="6"/>
      <c r="DJ120" s="6"/>
      <c r="DK120" s="32" t="str">
        <f t="shared" si="97"/>
        <v/>
      </c>
      <c r="DL120" s="5"/>
      <c r="DM120" s="32" t="str">
        <f t="shared" si="98"/>
        <v/>
      </c>
      <c r="DN120" s="7"/>
      <c r="DO120" s="5"/>
      <c r="DP120" s="6"/>
      <c r="DQ120" s="36" t="str">
        <f t="shared" si="125"/>
        <v/>
      </c>
      <c r="DR120" s="6"/>
      <c r="DS120" s="36" t="str">
        <f t="shared" si="99"/>
        <v/>
      </c>
      <c r="DT120" s="6"/>
      <c r="DU120" s="36" t="str">
        <f t="shared" si="100"/>
        <v/>
      </c>
      <c r="DV120" s="6"/>
      <c r="DW120" s="6"/>
      <c r="DX120" s="36" t="str">
        <f t="shared" si="101"/>
        <v/>
      </c>
      <c r="DY120" s="36"/>
      <c r="DZ120" s="6" t="str">
        <f t="shared" si="102"/>
        <v/>
      </c>
      <c r="EA120" s="7"/>
      <c r="EB120" s="6"/>
      <c r="EC120" s="6"/>
      <c r="ED120" s="36" t="str">
        <f t="shared" si="103"/>
        <v/>
      </c>
      <c r="EE120" s="6"/>
      <c r="EF120" s="6"/>
      <c r="EG120" s="32" t="str">
        <f t="shared" si="104"/>
        <v/>
      </c>
      <c r="EH120" s="5"/>
      <c r="EI120" s="32" t="str">
        <f t="shared" si="105"/>
        <v/>
      </c>
      <c r="EJ120" s="7"/>
      <c r="EK120" s="5"/>
      <c r="EL120" s="6"/>
      <c r="EM120" s="36" t="str">
        <f t="shared" si="126"/>
        <v/>
      </c>
      <c r="EN120" s="6"/>
      <c r="EO120" s="36" t="str">
        <f t="shared" si="106"/>
        <v/>
      </c>
      <c r="EP120" s="6"/>
      <c r="EQ120" s="36" t="str">
        <f t="shared" si="107"/>
        <v/>
      </c>
      <c r="ER120" s="6"/>
      <c r="ES120" s="6"/>
      <c r="ET120" s="36" t="str">
        <f t="shared" si="108"/>
        <v/>
      </c>
      <c r="EU120" s="36"/>
      <c r="EV120" s="6" t="str">
        <f t="shared" si="109"/>
        <v/>
      </c>
      <c r="EW120" s="7"/>
      <c r="EX120" s="6"/>
      <c r="EY120" s="6"/>
      <c r="EZ120" s="36" t="str">
        <f t="shared" si="110"/>
        <v/>
      </c>
      <c r="FA120" s="6"/>
      <c r="FB120" s="6"/>
      <c r="FC120" s="32" t="str">
        <f t="shared" si="111"/>
        <v/>
      </c>
      <c r="FD120" s="5"/>
      <c r="FE120" s="32" t="str">
        <f t="shared" si="112"/>
        <v/>
      </c>
      <c r="FF120" s="7"/>
      <c r="FG120" s="5"/>
      <c r="FH120" s="6"/>
      <c r="FI120" s="36" t="str">
        <f t="shared" si="127"/>
        <v/>
      </c>
      <c r="FJ120" s="6"/>
      <c r="FK120" s="36" t="str">
        <f t="shared" si="113"/>
        <v/>
      </c>
      <c r="FL120" s="6"/>
      <c r="FM120" s="36" t="str">
        <f t="shared" si="114"/>
        <v/>
      </c>
      <c r="FN120" s="6"/>
      <c r="FO120" s="6"/>
      <c r="FP120" s="36" t="str">
        <f t="shared" si="115"/>
        <v/>
      </c>
      <c r="FQ120" s="36"/>
      <c r="FR120" s="6" t="str">
        <f t="shared" si="116"/>
        <v/>
      </c>
      <c r="FS120" s="7"/>
      <c r="FT120" s="6"/>
      <c r="FU120" s="6"/>
      <c r="FV120" s="36" t="str">
        <f t="shared" si="117"/>
        <v/>
      </c>
      <c r="FW120" s="6"/>
      <c r="FX120" s="6"/>
      <c r="FY120" s="32" t="str">
        <f t="shared" si="118"/>
        <v/>
      </c>
      <c r="FZ120" s="5"/>
      <c r="GA120" s="32" t="str">
        <f t="shared" si="119"/>
        <v/>
      </c>
      <c r="GB120" s="7"/>
      <c r="GC120" s="5"/>
      <c r="GD120" s="6"/>
      <c r="GE120" s="36"/>
      <c r="GF120" s="6"/>
      <c r="GG120" s="36"/>
      <c r="GH120" s="6"/>
      <c r="GI120" s="6"/>
      <c r="GJ120" s="36"/>
      <c r="GK120" s="36"/>
      <c r="GL120" s="6"/>
      <c r="GM120" s="7"/>
      <c r="GN120" s="6"/>
      <c r="GO120" s="6"/>
      <c r="GP120" s="36"/>
      <c r="GQ120" s="6"/>
      <c r="GR120" s="6"/>
      <c r="GS120" s="32"/>
      <c r="GT120" s="5"/>
      <c r="GU120" s="32"/>
      <c r="GV120" s="7"/>
      <c r="GW120" s="5"/>
      <c r="GX120" s="5"/>
      <c r="GY120" s="7"/>
      <c r="GZ120" s="7"/>
      <c r="HA120" s="6"/>
      <c r="HB120" s="7"/>
      <c r="HC120" s="7"/>
      <c r="HD120" s="7"/>
      <c r="HE120" s="6"/>
      <c r="HF120" s="6"/>
      <c r="HG120" s="6"/>
      <c r="HH120" s="7"/>
      <c r="HI120" s="7"/>
      <c r="HJ120" s="7"/>
      <c r="HK120" s="5"/>
    </row>
    <row r="121" spans="1:240" ht="20.100000000000001" customHeight="1">
      <c r="A121" s="49" t="s">
        <v>107</v>
      </c>
      <c r="B121" s="5">
        <v>470003</v>
      </c>
      <c r="C121" s="7" t="s">
        <v>1409</v>
      </c>
      <c r="D121" s="10" t="s">
        <v>2204</v>
      </c>
      <c r="E121" s="7">
        <v>2</v>
      </c>
      <c r="F121" s="6" t="s">
        <v>2086</v>
      </c>
      <c r="G121" s="36" t="str">
        <f t="shared" ref="G121" si="320">IF(F121="","",LEFT(F121,FIND(" ",SUBSTITUTE(F121,":"," "))-1))</f>
        <v>1</v>
      </c>
      <c r="H121" s="6" t="s">
        <v>2078</v>
      </c>
      <c r="I121" s="36" t="str">
        <f t="shared" ref="I121" si="321">IF(H121="","",LEFT(H121,FIND(" ",SUBSTITUTE(H121,":"," "))-1))</f>
        <v>2</v>
      </c>
      <c r="J121" s="6" t="s">
        <v>2078</v>
      </c>
      <c r="K121" s="36" t="str">
        <f t="shared" ref="K121" si="322">IF(J121="","",LEFT(J121,FIND(" ",SUBSTITUTE(J121,":"," "))-1))</f>
        <v>2</v>
      </c>
      <c r="L121" s="6">
        <v>100</v>
      </c>
      <c r="M121" s="6" t="s">
        <v>2037</v>
      </c>
      <c r="N121" s="36" t="str">
        <f t="shared" ref="N121" si="323">IF(M121="","",LEFT(M121,FIND(" ",SUBSTITUTE(M121,":"," "))-1))</f>
        <v>3</v>
      </c>
      <c r="O121" s="36" t="s">
        <v>2093</v>
      </c>
      <c r="P121" s="6" t="str">
        <f t="shared" ref="P121" si="324">IF(O121="","",LEFT(O121,FIND(" ",SUBSTITUTE(O121,":"," "))-1))</f>
        <v>2</v>
      </c>
      <c r="Q121" s="7">
        <v>120</v>
      </c>
      <c r="R121" s="6" t="b">
        <v>0</v>
      </c>
      <c r="S121" s="6" t="s">
        <v>2034</v>
      </c>
      <c r="T121" s="36" t="str">
        <f t="shared" ref="T121" si="325">IF(S121="","",LEFT(S121,FIND(" ",SUBSTITUTE(S121,":"," "))-1))</f>
        <v>0</v>
      </c>
      <c r="U121" s="6">
        <v>0</v>
      </c>
      <c r="V121" s="6" t="s">
        <v>2286</v>
      </c>
      <c r="W121" s="32" t="str">
        <f t="shared" ref="W121" si="326">IF(V121="","",LEFT(V121,FIND(" ",SUBSTITUTE(V121,":"," "))-1))</f>
        <v>1</v>
      </c>
      <c r="X121" s="5" t="s">
        <v>2034</v>
      </c>
      <c r="Y121" s="32" t="str">
        <f t="shared" ref="Y121" si="327">IF(X121="","",LEFT(X121,FIND(" ",SUBSTITUTE(X121,":"," "))-1))</f>
        <v>0</v>
      </c>
      <c r="Z121" s="7">
        <v>0</v>
      </c>
      <c r="AA121" s="5" t="b">
        <v>1</v>
      </c>
      <c r="AB121" s="6" t="s">
        <v>2088</v>
      </c>
      <c r="AC121" s="36" t="str">
        <f t="shared" ref="AC121" si="328">IF(AB121="","",LEFT(AB121,FIND(" ",SUBSTITUTE(AB121,":"," "))-1))</f>
        <v>3</v>
      </c>
      <c r="AD121" s="6" t="s">
        <v>2078</v>
      </c>
      <c r="AE121" s="36" t="str">
        <f t="shared" ref="AE121" si="329">IF(AD121="","",LEFT(AD121,FIND(" ",SUBSTITUTE(AD121,":"," "))-1))</f>
        <v>2</v>
      </c>
      <c r="AF121" s="6" t="s">
        <v>2078</v>
      </c>
      <c r="AG121" s="36" t="str">
        <f t="shared" ref="AG121" si="330">IF(AF121="","",LEFT(AF121,FIND(" ",SUBSTITUTE(AF121,":"," "))-1))</f>
        <v>2</v>
      </c>
      <c r="AH121" s="6">
        <v>100</v>
      </c>
      <c r="AI121" s="6" t="s">
        <v>2050</v>
      </c>
      <c r="AJ121" s="36" t="str">
        <f t="shared" ref="AJ121" si="331">IF(AI121="","",LEFT(AI121,FIND(" ",SUBSTITUTE(AI121,":"," "))-1))</f>
        <v>17</v>
      </c>
      <c r="AK121" s="36" t="s">
        <v>2034</v>
      </c>
      <c r="AL121" s="6" t="str">
        <f t="shared" ref="AL121" si="332">IF(AK121="","",LEFT(AK121,FIND(" ",SUBSTITUTE(AK121,":"," "))-1))</f>
        <v>0</v>
      </c>
      <c r="AM121" s="7">
        <v>25</v>
      </c>
      <c r="AN121" s="6" t="b">
        <v>0</v>
      </c>
      <c r="AO121" s="6" t="s">
        <v>2034</v>
      </c>
      <c r="AP121" s="36" t="str">
        <f t="shared" ref="AP121" si="333">IF(AO121="","",LEFT(AO121,FIND(" ",SUBSTITUTE(AO121,":"," "))-1))</f>
        <v>0</v>
      </c>
      <c r="AQ121" s="6">
        <v>0</v>
      </c>
      <c r="AR121" s="6" t="s">
        <v>2034</v>
      </c>
      <c r="AS121" s="32" t="str">
        <f t="shared" ref="AS121" si="334">IF(AR121="","",LEFT(AR121,FIND(" ",SUBSTITUTE(AR121,":"," "))-1))</f>
        <v>0</v>
      </c>
      <c r="AT121" s="5" t="s">
        <v>2315</v>
      </c>
      <c r="AU121" s="32" t="str">
        <f t="shared" ref="AU121" si="335">IF(AT121="","",LEFT(AT121,FIND(" ",SUBSTITUTE(AT121,":"," "))-1))</f>
        <v>4</v>
      </c>
      <c r="AV121" s="7">
        <v>2</v>
      </c>
      <c r="AW121" s="7"/>
      <c r="AX121" s="5" t="b">
        <v>1</v>
      </c>
      <c r="AY121" s="6"/>
      <c r="AZ121" s="36" t="str">
        <f t="shared" si="122"/>
        <v/>
      </c>
      <c r="BA121" s="6"/>
      <c r="BB121" s="36" t="str">
        <f t="shared" si="78"/>
        <v/>
      </c>
      <c r="BC121" s="36"/>
      <c r="BD121" s="6"/>
      <c r="BE121" s="36" t="str">
        <f t="shared" si="79"/>
        <v/>
      </c>
      <c r="BF121" s="36"/>
      <c r="BG121" s="6"/>
      <c r="BH121" s="6"/>
      <c r="BI121" s="36" t="str">
        <f t="shared" si="80"/>
        <v/>
      </c>
      <c r="BJ121" s="36"/>
      <c r="BK121" s="6" t="str">
        <f t="shared" si="81"/>
        <v/>
      </c>
      <c r="BL121" s="7"/>
      <c r="BM121" s="6"/>
      <c r="BN121" s="6"/>
      <c r="BO121" s="36" t="str">
        <f t="shared" si="82"/>
        <v/>
      </c>
      <c r="BP121" s="6"/>
      <c r="BQ121" s="6"/>
      <c r="BR121" s="32" t="str">
        <f t="shared" si="83"/>
        <v/>
      </c>
      <c r="BS121" s="5"/>
      <c r="BT121" s="32" t="str">
        <f t="shared" si="84"/>
        <v/>
      </c>
      <c r="BU121" s="7"/>
      <c r="BV121" s="7"/>
      <c r="BW121" s="5"/>
      <c r="BX121" s="6"/>
      <c r="BY121" s="36" t="str">
        <f t="shared" si="123"/>
        <v/>
      </c>
      <c r="BZ121" s="6"/>
      <c r="CA121" s="36" t="str">
        <f t="shared" si="85"/>
        <v/>
      </c>
      <c r="CB121" s="6"/>
      <c r="CC121" s="36" t="str">
        <f t="shared" si="86"/>
        <v/>
      </c>
      <c r="CD121" s="6"/>
      <c r="CE121" s="6"/>
      <c r="CF121" s="36" t="str">
        <f t="shared" si="87"/>
        <v/>
      </c>
      <c r="CG121" s="36"/>
      <c r="CH121" s="6" t="str">
        <f t="shared" si="88"/>
        <v/>
      </c>
      <c r="CI121" s="7"/>
      <c r="CJ121" s="6"/>
      <c r="CK121" s="6"/>
      <c r="CL121" s="36" t="str">
        <f t="shared" si="89"/>
        <v/>
      </c>
      <c r="CM121" s="6"/>
      <c r="CN121" s="6"/>
      <c r="CO121" s="32" t="str">
        <f t="shared" si="90"/>
        <v/>
      </c>
      <c r="CP121" s="5"/>
      <c r="CQ121" s="32" t="str">
        <f t="shared" si="91"/>
        <v/>
      </c>
      <c r="CR121" s="7"/>
      <c r="CS121" s="5"/>
      <c r="CT121" s="6"/>
      <c r="CU121" s="36" t="str">
        <f t="shared" si="124"/>
        <v/>
      </c>
      <c r="CV121" s="6"/>
      <c r="CW121" s="36" t="str">
        <f t="shared" si="92"/>
        <v/>
      </c>
      <c r="CX121" s="6"/>
      <c r="CY121" s="36" t="str">
        <f t="shared" si="93"/>
        <v/>
      </c>
      <c r="CZ121" s="6"/>
      <c r="DA121" s="6"/>
      <c r="DB121" s="36" t="str">
        <f t="shared" si="94"/>
        <v/>
      </c>
      <c r="DC121" s="36"/>
      <c r="DD121" s="6" t="str">
        <f t="shared" si="95"/>
        <v/>
      </c>
      <c r="DE121" s="7"/>
      <c r="DF121" s="6"/>
      <c r="DG121" s="6"/>
      <c r="DH121" s="36" t="str">
        <f t="shared" si="96"/>
        <v/>
      </c>
      <c r="DI121" s="6"/>
      <c r="DJ121" s="6"/>
      <c r="DK121" s="32" t="str">
        <f t="shared" si="97"/>
        <v/>
      </c>
      <c r="DL121" s="5"/>
      <c r="DM121" s="32" t="str">
        <f t="shared" si="98"/>
        <v/>
      </c>
      <c r="DN121" s="7"/>
      <c r="DO121" s="5"/>
      <c r="DP121" s="6"/>
      <c r="DQ121" s="36" t="str">
        <f t="shared" si="125"/>
        <v/>
      </c>
      <c r="DR121" s="6"/>
      <c r="DS121" s="36" t="str">
        <f t="shared" si="99"/>
        <v/>
      </c>
      <c r="DT121" s="6"/>
      <c r="DU121" s="36" t="str">
        <f t="shared" si="100"/>
        <v/>
      </c>
      <c r="DV121" s="6"/>
      <c r="DW121" s="6"/>
      <c r="DX121" s="36" t="str">
        <f t="shared" si="101"/>
        <v/>
      </c>
      <c r="DY121" s="36"/>
      <c r="DZ121" s="6" t="str">
        <f t="shared" si="102"/>
        <v/>
      </c>
      <c r="EA121" s="7"/>
      <c r="EB121" s="6"/>
      <c r="EC121" s="6"/>
      <c r="ED121" s="36" t="str">
        <f t="shared" si="103"/>
        <v/>
      </c>
      <c r="EE121" s="6"/>
      <c r="EF121" s="6"/>
      <c r="EG121" s="32" t="str">
        <f t="shared" si="104"/>
        <v/>
      </c>
      <c r="EH121" s="5"/>
      <c r="EI121" s="32" t="str">
        <f t="shared" si="105"/>
        <v/>
      </c>
      <c r="EJ121" s="7"/>
      <c r="EK121" s="5"/>
      <c r="EL121" s="6"/>
      <c r="EM121" s="36" t="str">
        <f t="shared" si="126"/>
        <v/>
      </c>
      <c r="EN121" s="6"/>
      <c r="EO121" s="36" t="str">
        <f t="shared" si="106"/>
        <v/>
      </c>
      <c r="EP121" s="6"/>
      <c r="EQ121" s="36" t="str">
        <f t="shared" si="107"/>
        <v/>
      </c>
      <c r="ER121" s="6"/>
      <c r="ES121" s="6"/>
      <c r="ET121" s="36" t="str">
        <f t="shared" si="108"/>
        <v/>
      </c>
      <c r="EU121" s="36"/>
      <c r="EV121" s="6" t="str">
        <f t="shared" si="109"/>
        <v/>
      </c>
      <c r="EW121" s="7"/>
      <c r="EX121" s="6"/>
      <c r="EY121" s="6"/>
      <c r="EZ121" s="36" t="str">
        <f t="shared" si="110"/>
        <v/>
      </c>
      <c r="FA121" s="6"/>
      <c r="FB121" s="6"/>
      <c r="FC121" s="32" t="str">
        <f t="shared" si="111"/>
        <v/>
      </c>
      <c r="FD121" s="5"/>
      <c r="FE121" s="32" t="str">
        <f t="shared" si="112"/>
        <v/>
      </c>
      <c r="FF121" s="7"/>
      <c r="FG121" s="5"/>
      <c r="FH121" s="6"/>
      <c r="FI121" s="36" t="str">
        <f t="shared" si="127"/>
        <v/>
      </c>
      <c r="FJ121" s="6"/>
      <c r="FK121" s="36" t="str">
        <f t="shared" si="113"/>
        <v/>
      </c>
      <c r="FL121" s="6"/>
      <c r="FM121" s="36" t="str">
        <f t="shared" si="114"/>
        <v/>
      </c>
      <c r="FN121" s="6"/>
      <c r="FO121" s="6"/>
      <c r="FP121" s="36" t="str">
        <f t="shared" si="115"/>
        <v/>
      </c>
      <c r="FQ121" s="36"/>
      <c r="FR121" s="6" t="str">
        <f t="shared" si="116"/>
        <v/>
      </c>
      <c r="FS121" s="7"/>
      <c r="FT121" s="6"/>
      <c r="FU121" s="6"/>
      <c r="FV121" s="36" t="str">
        <f t="shared" si="117"/>
        <v/>
      </c>
      <c r="FW121" s="6"/>
      <c r="FX121" s="6"/>
      <c r="FY121" s="32" t="str">
        <f t="shared" si="118"/>
        <v/>
      </c>
      <c r="FZ121" s="5"/>
      <c r="GA121" s="32" t="str">
        <f t="shared" si="119"/>
        <v/>
      </c>
      <c r="GB121" s="7"/>
      <c r="GC121" s="5"/>
      <c r="GD121" s="6"/>
      <c r="GE121" s="36"/>
      <c r="GF121" s="6"/>
      <c r="GG121" s="36"/>
      <c r="GH121" s="6"/>
      <c r="GI121" s="6"/>
      <c r="GJ121" s="36"/>
      <c r="GK121" s="36"/>
      <c r="GL121" s="6"/>
      <c r="GM121" s="7"/>
      <c r="GN121" s="6"/>
      <c r="GO121" s="6"/>
      <c r="GP121" s="36"/>
      <c r="GQ121" s="6"/>
      <c r="GR121" s="6"/>
      <c r="GS121" s="32"/>
      <c r="GT121" s="5"/>
      <c r="GU121" s="32"/>
      <c r="GV121" s="7"/>
      <c r="GW121" s="5"/>
      <c r="GX121" s="5"/>
      <c r="GY121" s="7"/>
      <c r="GZ121" s="7"/>
      <c r="HA121" s="6"/>
      <c r="HB121" s="7"/>
      <c r="HC121" s="7"/>
      <c r="HD121" s="7"/>
      <c r="HE121" s="6"/>
      <c r="HF121" s="6"/>
      <c r="HG121" s="6"/>
      <c r="HH121" s="7"/>
      <c r="HI121" s="7"/>
      <c r="HJ121" s="7"/>
      <c r="HK121" s="5"/>
      <c r="HL121" s="47"/>
      <c r="HM121" s="47"/>
      <c r="HN121" s="47"/>
      <c r="HO121" s="47"/>
      <c r="HP121" s="47"/>
      <c r="HQ121" s="47"/>
      <c r="HR121" s="47"/>
      <c r="HS121" s="47"/>
      <c r="HT121" s="47"/>
      <c r="HU121" s="47"/>
      <c r="HV121" s="47"/>
      <c r="HW121" s="47"/>
      <c r="HX121" s="47"/>
      <c r="HY121" s="6"/>
      <c r="HZ121" s="6"/>
      <c r="IA121" s="6"/>
      <c r="IB121" s="6"/>
      <c r="IC121" s="6"/>
      <c r="ID121" s="6"/>
      <c r="IE121" s="6"/>
      <c r="IF121" s="6"/>
    </row>
    <row r="122" spans="1:240" ht="18.75" customHeight="1">
      <c r="A122" s="49"/>
      <c r="B122" s="7">
        <v>480001</v>
      </c>
      <c r="C122" s="7" t="s">
        <v>449</v>
      </c>
      <c r="D122" s="10" t="s">
        <v>2004</v>
      </c>
      <c r="E122" s="7">
        <v>2</v>
      </c>
      <c r="F122" s="6" t="s">
        <v>2086</v>
      </c>
      <c r="G122" s="36" t="str">
        <f t="shared" si="120"/>
        <v>1</v>
      </c>
      <c r="H122" s="6" t="s">
        <v>2078</v>
      </c>
      <c r="I122" s="36" t="str">
        <f t="shared" si="64"/>
        <v>2</v>
      </c>
      <c r="J122" s="6" t="s">
        <v>2078</v>
      </c>
      <c r="K122" s="36" t="str">
        <f t="shared" si="65"/>
        <v>2</v>
      </c>
      <c r="L122" s="6">
        <v>100</v>
      </c>
      <c r="M122" s="6" t="s">
        <v>2037</v>
      </c>
      <c r="N122" s="36" t="str">
        <f t="shared" si="66"/>
        <v>3</v>
      </c>
      <c r="O122" s="36" t="s">
        <v>2093</v>
      </c>
      <c r="P122" s="6" t="str">
        <f t="shared" si="67"/>
        <v>2</v>
      </c>
      <c r="Q122" s="7">
        <v>46</v>
      </c>
      <c r="R122" s="6" t="b">
        <v>0</v>
      </c>
      <c r="S122" s="6" t="s">
        <v>2034</v>
      </c>
      <c r="T122" s="36" t="str">
        <f t="shared" si="68"/>
        <v>0</v>
      </c>
      <c r="U122" s="6">
        <v>0</v>
      </c>
      <c r="V122" s="6" t="s">
        <v>2286</v>
      </c>
      <c r="W122" s="32" t="str">
        <f t="shared" si="69"/>
        <v>1</v>
      </c>
      <c r="X122" s="5" t="s">
        <v>2034</v>
      </c>
      <c r="Y122" s="32" t="str">
        <f t="shared" si="70"/>
        <v>0</v>
      </c>
      <c r="Z122" s="7">
        <v>0</v>
      </c>
      <c r="AA122" s="5" t="b">
        <v>1</v>
      </c>
      <c r="AB122" s="6"/>
      <c r="AC122" s="36" t="str">
        <f t="shared" si="121"/>
        <v/>
      </c>
      <c r="AD122" s="6"/>
      <c r="AE122" s="36" t="str">
        <f t="shared" si="71"/>
        <v/>
      </c>
      <c r="AF122" s="6"/>
      <c r="AG122" s="36" t="str">
        <f t="shared" si="72"/>
        <v/>
      </c>
      <c r="AH122" s="6"/>
      <c r="AI122" s="6"/>
      <c r="AJ122" s="36" t="str">
        <f t="shared" si="73"/>
        <v/>
      </c>
      <c r="AK122" s="36"/>
      <c r="AL122" s="6" t="str">
        <f t="shared" si="74"/>
        <v/>
      </c>
      <c r="AM122" s="7"/>
      <c r="AN122" s="6"/>
      <c r="AO122" s="6"/>
      <c r="AP122" s="36" t="str">
        <f t="shared" si="75"/>
        <v/>
      </c>
      <c r="AQ122" s="6"/>
      <c r="AR122" s="6"/>
      <c r="AS122" s="32" t="str">
        <f t="shared" si="76"/>
        <v/>
      </c>
      <c r="AT122" s="5"/>
      <c r="AU122" s="32" t="str">
        <f t="shared" si="77"/>
        <v/>
      </c>
      <c r="AV122" s="7"/>
      <c r="AW122" s="7"/>
      <c r="AX122" s="5"/>
      <c r="AY122" s="6"/>
      <c r="AZ122" s="36" t="str">
        <f t="shared" si="122"/>
        <v/>
      </c>
      <c r="BA122" s="6"/>
      <c r="BB122" s="36" t="str">
        <f t="shared" si="78"/>
        <v/>
      </c>
      <c r="BC122" s="36"/>
      <c r="BD122" s="6"/>
      <c r="BE122" s="36" t="str">
        <f t="shared" si="79"/>
        <v/>
      </c>
      <c r="BF122" s="36"/>
      <c r="BG122" s="6"/>
      <c r="BH122" s="6"/>
      <c r="BI122" s="36" t="str">
        <f t="shared" si="80"/>
        <v/>
      </c>
      <c r="BJ122" s="36"/>
      <c r="BK122" s="6" t="str">
        <f t="shared" si="81"/>
        <v/>
      </c>
      <c r="BL122" s="7"/>
      <c r="BM122" s="6"/>
      <c r="BN122" s="6"/>
      <c r="BO122" s="36" t="str">
        <f t="shared" si="82"/>
        <v/>
      </c>
      <c r="BP122" s="6"/>
      <c r="BQ122" s="6"/>
      <c r="BR122" s="32" t="str">
        <f t="shared" si="83"/>
        <v/>
      </c>
      <c r="BS122" s="5"/>
      <c r="BT122" s="32" t="str">
        <f t="shared" si="84"/>
        <v/>
      </c>
      <c r="BU122" s="7"/>
      <c r="BV122" s="7"/>
      <c r="BW122" s="5"/>
      <c r="BX122" s="6"/>
      <c r="BY122" s="36" t="str">
        <f t="shared" si="123"/>
        <v/>
      </c>
      <c r="BZ122" s="6"/>
      <c r="CA122" s="36" t="str">
        <f t="shared" si="85"/>
        <v/>
      </c>
      <c r="CB122" s="6"/>
      <c r="CC122" s="36" t="str">
        <f t="shared" si="86"/>
        <v/>
      </c>
      <c r="CD122" s="6"/>
      <c r="CE122" s="6"/>
      <c r="CF122" s="36" t="str">
        <f t="shared" si="87"/>
        <v/>
      </c>
      <c r="CG122" s="36"/>
      <c r="CH122" s="6" t="str">
        <f t="shared" si="88"/>
        <v/>
      </c>
      <c r="CI122" s="7"/>
      <c r="CJ122" s="6"/>
      <c r="CK122" s="6"/>
      <c r="CL122" s="36" t="str">
        <f t="shared" si="89"/>
        <v/>
      </c>
      <c r="CM122" s="6"/>
      <c r="CN122" s="6"/>
      <c r="CO122" s="32" t="str">
        <f t="shared" si="90"/>
        <v/>
      </c>
      <c r="CP122" s="5"/>
      <c r="CQ122" s="32" t="str">
        <f t="shared" si="91"/>
        <v/>
      </c>
      <c r="CR122" s="7"/>
      <c r="CS122" s="5"/>
      <c r="CT122" s="6"/>
      <c r="CU122" s="36" t="str">
        <f t="shared" si="124"/>
        <v/>
      </c>
      <c r="CV122" s="6"/>
      <c r="CW122" s="36" t="str">
        <f t="shared" si="92"/>
        <v/>
      </c>
      <c r="CX122" s="6"/>
      <c r="CY122" s="36" t="str">
        <f t="shared" si="93"/>
        <v/>
      </c>
      <c r="CZ122" s="6"/>
      <c r="DA122" s="6"/>
      <c r="DB122" s="36" t="str">
        <f t="shared" si="94"/>
        <v/>
      </c>
      <c r="DC122" s="36"/>
      <c r="DD122" s="6" t="str">
        <f t="shared" si="95"/>
        <v/>
      </c>
      <c r="DE122" s="7"/>
      <c r="DF122" s="6"/>
      <c r="DG122" s="6"/>
      <c r="DH122" s="36" t="str">
        <f t="shared" si="96"/>
        <v/>
      </c>
      <c r="DI122" s="6"/>
      <c r="DJ122" s="6"/>
      <c r="DK122" s="32" t="str">
        <f t="shared" si="97"/>
        <v/>
      </c>
      <c r="DL122" s="5"/>
      <c r="DM122" s="32" t="str">
        <f t="shared" si="98"/>
        <v/>
      </c>
      <c r="DN122" s="7"/>
      <c r="DO122" s="5"/>
      <c r="DP122" s="6"/>
      <c r="DQ122" s="36" t="str">
        <f t="shared" si="125"/>
        <v/>
      </c>
      <c r="DR122" s="6"/>
      <c r="DS122" s="36" t="str">
        <f t="shared" si="99"/>
        <v/>
      </c>
      <c r="DT122" s="6"/>
      <c r="DU122" s="36" t="str">
        <f t="shared" si="100"/>
        <v/>
      </c>
      <c r="DV122" s="6"/>
      <c r="DW122" s="6"/>
      <c r="DX122" s="36" t="str">
        <f t="shared" si="101"/>
        <v/>
      </c>
      <c r="DY122" s="36"/>
      <c r="DZ122" s="6" t="str">
        <f t="shared" si="102"/>
        <v/>
      </c>
      <c r="EA122" s="7"/>
      <c r="EB122" s="6"/>
      <c r="EC122" s="6"/>
      <c r="ED122" s="36" t="str">
        <f t="shared" si="103"/>
        <v/>
      </c>
      <c r="EE122" s="6"/>
      <c r="EF122" s="6"/>
      <c r="EG122" s="32" t="str">
        <f t="shared" si="104"/>
        <v/>
      </c>
      <c r="EH122" s="5"/>
      <c r="EI122" s="32" t="str">
        <f t="shared" si="105"/>
        <v/>
      </c>
      <c r="EJ122" s="7"/>
      <c r="EK122" s="5"/>
      <c r="EL122" s="6"/>
      <c r="EM122" s="36" t="str">
        <f t="shared" si="126"/>
        <v/>
      </c>
      <c r="EN122" s="6"/>
      <c r="EO122" s="36" t="str">
        <f t="shared" si="106"/>
        <v/>
      </c>
      <c r="EP122" s="6"/>
      <c r="EQ122" s="36" t="str">
        <f t="shared" si="107"/>
        <v/>
      </c>
      <c r="ER122" s="6"/>
      <c r="ES122" s="6"/>
      <c r="ET122" s="36" t="str">
        <f t="shared" si="108"/>
        <v/>
      </c>
      <c r="EU122" s="36"/>
      <c r="EV122" s="6" t="str">
        <f t="shared" si="109"/>
        <v/>
      </c>
      <c r="EW122" s="7"/>
      <c r="EX122" s="6"/>
      <c r="EY122" s="6"/>
      <c r="EZ122" s="36" t="str">
        <f t="shared" si="110"/>
        <v/>
      </c>
      <c r="FA122" s="6"/>
      <c r="FB122" s="6"/>
      <c r="FC122" s="32" t="str">
        <f t="shared" si="111"/>
        <v/>
      </c>
      <c r="FD122" s="5"/>
      <c r="FE122" s="32" t="str">
        <f t="shared" si="112"/>
        <v/>
      </c>
      <c r="FF122" s="7"/>
      <c r="FG122" s="5"/>
      <c r="FH122" s="6"/>
      <c r="FI122" s="36" t="str">
        <f t="shared" si="127"/>
        <v/>
      </c>
      <c r="FJ122" s="6"/>
      <c r="FK122" s="36" t="str">
        <f t="shared" si="113"/>
        <v/>
      </c>
      <c r="FL122" s="6"/>
      <c r="FM122" s="36" t="str">
        <f t="shared" si="114"/>
        <v/>
      </c>
      <c r="FN122" s="6"/>
      <c r="FO122" s="6"/>
      <c r="FP122" s="36" t="str">
        <f t="shared" si="115"/>
        <v/>
      </c>
      <c r="FQ122" s="36"/>
      <c r="FR122" s="6" t="str">
        <f t="shared" si="116"/>
        <v/>
      </c>
      <c r="FS122" s="7"/>
      <c r="FT122" s="6"/>
      <c r="FU122" s="6"/>
      <c r="FV122" s="36" t="str">
        <f t="shared" si="117"/>
        <v/>
      </c>
      <c r="FW122" s="6"/>
      <c r="FX122" s="6"/>
      <c r="FY122" s="32" t="str">
        <f t="shared" si="118"/>
        <v/>
      </c>
      <c r="FZ122" s="5"/>
      <c r="GA122" s="32" t="str">
        <f t="shared" si="119"/>
        <v/>
      </c>
      <c r="GB122" s="7"/>
      <c r="GC122" s="5"/>
      <c r="GD122" s="6"/>
      <c r="GE122" s="36"/>
      <c r="GF122" s="6"/>
      <c r="GG122" s="36"/>
      <c r="GH122" s="6"/>
      <c r="GI122" s="6"/>
      <c r="GJ122" s="36"/>
      <c r="GK122" s="36"/>
      <c r="GL122" s="6"/>
      <c r="GM122" s="7"/>
      <c r="GN122" s="6"/>
      <c r="GO122" s="6"/>
      <c r="GP122" s="36"/>
      <c r="GQ122" s="6"/>
      <c r="GR122" s="6"/>
      <c r="GS122" s="32"/>
      <c r="GT122" s="5"/>
      <c r="GU122" s="32"/>
      <c r="GV122" s="7"/>
      <c r="GW122" s="5"/>
      <c r="GX122" s="5"/>
      <c r="GY122" s="7"/>
      <c r="GZ122" s="7"/>
      <c r="HA122" s="6"/>
      <c r="HB122" s="7"/>
      <c r="HC122" s="7"/>
      <c r="HD122" s="7"/>
      <c r="HE122" s="6"/>
      <c r="HF122" s="6"/>
      <c r="HG122" s="6"/>
      <c r="HH122" s="7"/>
      <c r="HI122" s="7"/>
      <c r="HJ122" s="7"/>
      <c r="HK122" s="5"/>
      <c r="HL122" s="47"/>
      <c r="HM122" s="47"/>
      <c r="HN122" s="47"/>
      <c r="HO122" s="47"/>
      <c r="HP122" s="47"/>
      <c r="HQ122" s="47"/>
      <c r="HR122" s="47"/>
      <c r="HS122" s="47"/>
      <c r="HT122" s="47"/>
      <c r="HU122" s="47"/>
      <c r="HV122" s="47"/>
      <c r="HW122" s="47"/>
      <c r="HX122" s="47"/>
      <c r="HY122" s="7"/>
      <c r="HZ122" s="7"/>
      <c r="IA122" s="7"/>
      <c r="IB122" s="7"/>
      <c r="IC122" s="7"/>
      <c r="ID122" s="7"/>
      <c r="IE122" s="7"/>
      <c r="IF122" s="7"/>
    </row>
    <row r="123" spans="1:240" ht="18.75" customHeight="1">
      <c r="A123" s="8"/>
      <c r="B123" s="7">
        <v>480002</v>
      </c>
      <c r="C123" s="7" t="s">
        <v>1370</v>
      </c>
      <c r="D123" s="10" t="s">
        <v>1905</v>
      </c>
      <c r="E123" s="7">
        <v>2</v>
      </c>
      <c r="F123" s="6" t="s">
        <v>2086</v>
      </c>
      <c r="G123" s="36" t="str">
        <f t="shared" si="120"/>
        <v>1</v>
      </c>
      <c r="H123" s="6" t="s">
        <v>2078</v>
      </c>
      <c r="I123" s="36" t="str">
        <f t="shared" si="64"/>
        <v>2</v>
      </c>
      <c r="J123" s="6" t="s">
        <v>2078</v>
      </c>
      <c r="K123" s="36" t="str">
        <f t="shared" si="65"/>
        <v>2</v>
      </c>
      <c r="L123" s="6">
        <v>100</v>
      </c>
      <c r="M123" s="6" t="s">
        <v>2037</v>
      </c>
      <c r="N123" s="36" t="str">
        <f t="shared" si="66"/>
        <v>3</v>
      </c>
      <c r="O123" s="36" t="s">
        <v>2093</v>
      </c>
      <c r="P123" s="6" t="str">
        <f t="shared" si="67"/>
        <v>2</v>
      </c>
      <c r="Q123" s="7">
        <v>66</v>
      </c>
      <c r="R123" s="6" t="b">
        <v>0</v>
      </c>
      <c r="S123" s="6" t="s">
        <v>2034</v>
      </c>
      <c r="T123" s="36" t="str">
        <f t="shared" si="68"/>
        <v>0</v>
      </c>
      <c r="U123" s="6">
        <v>0</v>
      </c>
      <c r="V123" s="6" t="s">
        <v>2286</v>
      </c>
      <c r="W123" s="32" t="str">
        <f t="shared" si="69"/>
        <v>1</v>
      </c>
      <c r="X123" s="5" t="s">
        <v>2034</v>
      </c>
      <c r="Y123" s="32" t="str">
        <f t="shared" si="70"/>
        <v>0</v>
      </c>
      <c r="Z123" s="7">
        <v>0</v>
      </c>
      <c r="AA123" s="5" t="b">
        <v>1</v>
      </c>
      <c r="AB123" s="6" t="s">
        <v>2088</v>
      </c>
      <c r="AC123" s="36" t="str">
        <f t="shared" si="121"/>
        <v>3</v>
      </c>
      <c r="AD123" s="6" t="s">
        <v>2078</v>
      </c>
      <c r="AE123" s="36" t="str">
        <f t="shared" si="71"/>
        <v>2</v>
      </c>
      <c r="AF123" s="6" t="s">
        <v>2078</v>
      </c>
      <c r="AG123" s="36" t="str">
        <f t="shared" si="72"/>
        <v>2</v>
      </c>
      <c r="AH123" s="6">
        <v>100</v>
      </c>
      <c r="AI123" s="6" t="s">
        <v>2063</v>
      </c>
      <c r="AJ123" s="36" t="str">
        <f t="shared" si="73"/>
        <v>30</v>
      </c>
      <c r="AK123" s="36" t="s">
        <v>2034</v>
      </c>
      <c r="AL123" s="6" t="str">
        <f t="shared" si="74"/>
        <v>0</v>
      </c>
      <c r="AM123" s="7">
        <v>8</v>
      </c>
      <c r="AN123" s="6" t="b">
        <v>0</v>
      </c>
      <c r="AO123" s="6" t="s">
        <v>2034</v>
      </c>
      <c r="AP123" s="36" t="str">
        <f t="shared" si="75"/>
        <v>0</v>
      </c>
      <c r="AQ123" s="6">
        <v>0</v>
      </c>
      <c r="AR123" s="6" t="s">
        <v>2034</v>
      </c>
      <c r="AS123" s="32" t="str">
        <f t="shared" si="76"/>
        <v>0</v>
      </c>
      <c r="AT123" s="5" t="s">
        <v>2304</v>
      </c>
      <c r="AU123" s="32" t="str">
        <f t="shared" si="77"/>
        <v>16</v>
      </c>
      <c r="AV123" s="7">
        <v>3</v>
      </c>
      <c r="AW123" s="7"/>
      <c r="AX123" s="5" t="b">
        <v>1</v>
      </c>
      <c r="AY123" s="6" t="s">
        <v>2088</v>
      </c>
      <c r="AZ123" s="36" t="str">
        <f t="shared" si="122"/>
        <v>3</v>
      </c>
      <c r="BA123" s="6" t="s">
        <v>2078</v>
      </c>
      <c r="BB123" s="36" t="str">
        <f t="shared" si="78"/>
        <v>2</v>
      </c>
      <c r="BC123" s="36"/>
      <c r="BD123" s="6" t="s">
        <v>2078</v>
      </c>
      <c r="BE123" s="36" t="str">
        <f t="shared" si="79"/>
        <v>2</v>
      </c>
      <c r="BF123" s="36"/>
      <c r="BG123" s="6">
        <v>100</v>
      </c>
      <c r="BH123" s="6" t="s">
        <v>2036</v>
      </c>
      <c r="BI123" s="36" t="str">
        <f t="shared" si="80"/>
        <v>2</v>
      </c>
      <c r="BJ123" s="36" t="s">
        <v>2034</v>
      </c>
      <c r="BK123" s="6" t="str">
        <f t="shared" si="81"/>
        <v>0</v>
      </c>
      <c r="BL123" s="7">
        <v>10</v>
      </c>
      <c r="BM123" s="6" t="b">
        <v>0</v>
      </c>
      <c r="BN123" s="6" t="s">
        <v>2034</v>
      </c>
      <c r="BO123" s="36" t="str">
        <f t="shared" si="82"/>
        <v>0</v>
      </c>
      <c r="BP123" s="6">
        <v>0</v>
      </c>
      <c r="BQ123" s="6" t="s">
        <v>2034</v>
      </c>
      <c r="BR123" s="32" t="str">
        <f t="shared" si="83"/>
        <v>0</v>
      </c>
      <c r="BS123" s="5" t="s">
        <v>2305</v>
      </c>
      <c r="BT123" s="32" t="str">
        <f t="shared" si="84"/>
        <v>1</v>
      </c>
      <c r="BU123" s="7">
        <v>3</v>
      </c>
      <c r="BV123" s="7"/>
      <c r="BW123" s="5" t="b">
        <v>1</v>
      </c>
      <c r="BX123" s="6"/>
      <c r="BY123" s="36" t="str">
        <f t="shared" si="123"/>
        <v/>
      </c>
      <c r="BZ123" s="6"/>
      <c r="CA123" s="36" t="str">
        <f t="shared" si="85"/>
        <v/>
      </c>
      <c r="CB123" s="6"/>
      <c r="CC123" s="36" t="str">
        <f t="shared" si="86"/>
        <v/>
      </c>
      <c r="CD123" s="6"/>
      <c r="CE123" s="6"/>
      <c r="CF123" s="36" t="str">
        <f t="shared" si="87"/>
        <v/>
      </c>
      <c r="CG123" s="36"/>
      <c r="CH123" s="6" t="str">
        <f t="shared" si="88"/>
        <v/>
      </c>
      <c r="CI123" s="7"/>
      <c r="CJ123" s="6"/>
      <c r="CK123" s="6"/>
      <c r="CL123" s="36" t="str">
        <f t="shared" si="89"/>
        <v/>
      </c>
      <c r="CM123" s="6"/>
      <c r="CN123" s="6"/>
      <c r="CO123" s="32" t="str">
        <f t="shared" si="90"/>
        <v/>
      </c>
      <c r="CP123" s="5"/>
      <c r="CQ123" s="32" t="str">
        <f t="shared" si="91"/>
        <v/>
      </c>
      <c r="CR123" s="7"/>
      <c r="CS123" s="5"/>
      <c r="CT123" s="6"/>
      <c r="CU123" s="36" t="str">
        <f t="shared" si="124"/>
        <v/>
      </c>
      <c r="CV123" s="6"/>
      <c r="CW123" s="36" t="str">
        <f t="shared" si="92"/>
        <v/>
      </c>
      <c r="CX123" s="6"/>
      <c r="CY123" s="36" t="str">
        <f t="shared" si="93"/>
        <v/>
      </c>
      <c r="CZ123" s="6"/>
      <c r="DA123" s="6"/>
      <c r="DB123" s="36" t="str">
        <f t="shared" si="94"/>
        <v/>
      </c>
      <c r="DC123" s="36"/>
      <c r="DD123" s="6" t="str">
        <f t="shared" si="95"/>
        <v/>
      </c>
      <c r="DE123" s="7"/>
      <c r="DF123" s="6"/>
      <c r="DG123" s="6"/>
      <c r="DH123" s="36" t="str">
        <f t="shared" si="96"/>
        <v/>
      </c>
      <c r="DI123" s="6"/>
      <c r="DJ123" s="6"/>
      <c r="DK123" s="32" t="str">
        <f t="shared" si="97"/>
        <v/>
      </c>
      <c r="DL123" s="5"/>
      <c r="DM123" s="32" t="str">
        <f t="shared" si="98"/>
        <v/>
      </c>
      <c r="DN123" s="7"/>
      <c r="DO123" s="5"/>
      <c r="DP123" s="6"/>
      <c r="DQ123" s="36" t="str">
        <f t="shared" si="125"/>
        <v/>
      </c>
      <c r="DR123" s="6"/>
      <c r="DS123" s="36" t="str">
        <f t="shared" si="99"/>
        <v/>
      </c>
      <c r="DT123" s="6"/>
      <c r="DU123" s="36" t="str">
        <f t="shared" si="100"/>
        <v/>
      </c>
      <c r="DV123" s="6"/>
      <c r="DW123" s="6"/>
      <c r="DX123" s="36" t="str">
        <f t="shared" si="101"/>
        <v/>
      </c>
      <c r="DY123" s="36"/>
      <c r="DZ123" s="6" t="str">
        <f t="shared" si="102"/>
        <v/>
      </c>
      <c r="EA123" s="7"/>
      <c r="EB123" s="6"/>
      <c r="EC123" s="6"/>
      <c r="ED123" s="36" t="str">
        <f t="shared" si="103"/>
        <v/>
      </c>
      <c r="EE123" s="6"/>
      <c r="EF123" s="6"/>
      <c r="EG123" s="32" t="str">
        <f t="shared" si="104"/>
        <v/>
      </c>
      <c r="EH123" s="5"/>
      <c r="EI123" s="32" t="str">
        <f t="shared" si="105"/>
        <v/>
      </c>
      <c r="EJ123" s="7"/>
      <c r="EK123" s="5"/>
      <c r="EL123" s="6"/>
      <c r="EM123" s="36" t="str">
        <f t="shared" si="126"/>
        <v/>
      </c>
      <c r="EN123" s="6"/>
      <c r="EO123" s="36" t="str">
        <f t="shared" si="106"/>
        <v/>
      </c>
      <c r="EP123" s="6"/>
      <c r="EQ123" s="36" t="str">
        <f t="shared" si="107"/>
        <v/>
      </c>
      <c r="ER123" s="6"/>
      <c r="ES123" s="6"/>
      <c r="ET123" s="36" t="str">
        <f t="shared" si="108"/>
        <v/>
      </c>
      <c r="EU123" s="36"/>
      <c r="EV123" s="6" t="str">
        <f t="shared" si="109"/>
        <v/>
      </c>
      <c r="EW123" s="7"/>
      <c r="EX123" s="6"/>
      <c r="EY123" s="6"/>
      <c r="EZ123" s="36" t="str">
        <f t="shared" si="110"/>
        <v/>
      </c>
      <c r="FA123" s="6"/>
      <c r="FB123" s="6"/>
      <c r="FC123" s="32" t="str">
        <f t="shared" si="111"/>
        <v/>
      </c>
      <c r="FD123" s="5"/>
      <c r="FE123" s="32" t="str">
        <f t="shared" si="112"/>
        <v/>
      </c>
      <c r="FF123" s="7"/>
      <c r="FG123" s="5"/>
      <c r="FH123" s="6"/>
      <c r="FI123" s="36" t="str">
        <f t="shared" si="127"/>
        <v/>
      </c>
      <c r="FJ123" s="6"/>
      <c r="FK123" s="36" t="str">
        <f t="shared" si="113"/>
        <v/>
      </c>
      <c r="FL123" s="6"/>
      <c r="FM123" s="36" t="str">
        <f t="shared" si="114"/>
        <v/>
      </c>
      <c r="FN123" s="6"/>
      <c r="FO123" s="6"/>
      <c r="FP123" s="36" t="str">
        <f t="shared" si="115"/>
        <v/>
      </c>
      <c r="FQ123" s="36"/>
      <c r="FR123" s="6" t="str">
        <f t="shared" si="116"/>
        <v/>
      </c>
      <c r="FS123" s="7"/>
      <c r="FT123" s="6"/>
      <c r="FU123" s="6"/>
      <c r="FV123" s="36" t="str">
        <f t="shared" si="117"/>
        <v/>
      </c>
      <c r="FW123" s="6"/>
      <c r="FX123" s="6"/>
      <c r="FY123" s="32" t="str">
        <f t="shared" si="118"/>
        <v/>
      </c>
      <c r="FZ123" s="5"/>
      <c r="GA123" s="32" t="str">
        <f t="shared" si="119"/>
        <v/>
      </c>
      <c r="GB123" s="7"/>
      <c r="GC123" s="5"/>
      <c r="GD123" s="6"/>
      <c r="GE123" s="36"/>
      <c r="GF123" s="6"/>
      <c r="GG123" s="36"/>
      <c r="GH123" s="6"/>
      <c r="GI123" s="6"/>
      <c r="GJ123" s="36"/>
      <c r="GK123" s="36"/>
      <c r="GL123" s="6"/>
      <c r="GM123" s="7"/>
      <c r="GN123" s="6"/>
      <c r="GO123" s="6"/>
      <c r="GP123" s="36"/>
      <c r="GQ123" s="6"/>
      <c r="GR123" s="6"/>
      <c r="GS123" s="32"/>
      <c r="GT123" s="5"/>
      <c r="GU123" s="32"/>
      <c r="GV123" s="7"/>
      <c r="GW123" s="5"/>
      <c r="GX123" s="5"/>
      <c r="GY123" s="7"/>
      <c r="GZ123" s="7"/>
      <c r="HA123" s="6"/>
      <c r="HB123" s="7"/>
      <c r="HC123" s="7"/>
      <c r="HD123" s="7"/>
      <c r="HE123" s="6"/>
      <c r="HF123" s="6"/>
      <c r="HG123" s="6"/>
      <c r="HH123" s="7"/>
      <c r="HI123" s="7"/>
      <c r="HJ123" s="7"/>
      <c r="HK123" s="5"/>
      <c r="HL123" s="47"/>
      <c r="HM123" s="47"/>
      <c r="HN123" s="47"/>
      <c r="HO123" s="47"/>
      <c r="HP123" s="47"/>
      <c r="HQ123" s="47"/>
      <c r="HR123" s="47"/>
      <c r="HS123" s="47"/>
      <c r="HT123" s="47"/>
      <c r="HU123" s="47"/>
      <c r="HV123" s="47"/>
      <c r="HW123" s="47"/>
      <c r="HX123" s="47"/>
      <c r="HY123" s="7"/>
      <c r="HZ123" s="7"/>
      <c r="IA123" s="7"/>
      <c r="IB123" s="7"/>
      <c r="IC123" s="7"/>
      <c r="ID123" s="7"/>
      <c r="IE123" s="7"/>
      <c r="IF123" s="7"/>
    </row>
    <row r="124" spans="1:240" ht="18.75" customHeight="1">
      <c r="A124" s="8"/>
      <c r="B124" s="7">
        <v>480003</v>
      </c>
      <c r="C124" s="7" t="s">
        <v>1410</v>
      </c>
      <c r="D124" s="10" t="s">
        <v>2207</v>
      </c>
      <c r="E124" s="7">
        <v>2</v>
      </c>
      <c r="F124" s="6" t="s">
        <v>2086</v>
      </c>
      <c r="G124" s="36" t="str">
        <f t="shared" ref="G124" si="336">IF(F124="","",LEFT(F124,FIND(" ",SUBSTITUTE(F124,":"," "))-1))</f>
        <v>1</v>
      </c>
      <c r="H124" s="6" t="s">
        <v>2078</v>
      </c>
      <c r="I124" s="36" t="str">
        <f t="shared" ref="I124" si="337">IF(H124="","",LEFT(H124,FIND(" ",SUBSTITUTE(H124,":"," "))-1))</f>
        <v>2</v>
      </c>
      <c r="J124" s="6" t="s">
        <v>2078</v>
      </c>
      <c r="K124" s="36" t="str">
        <f t="shared" ref="K124" si="338">IF(J124="","",LEFT(J124,FIND(" ",SUBSTITUTE(J124,":"," "))-1))</f>
        <v>2</v>
      </c>
      <c r="L124" s="6">
        <v>100</v>
      </c>
      <c r="M124" s="6" t="s">
        <v>2037</v>
      </c>
      <c r="N124" s="36" t="str">
        <f t="shared" ref="N124" si="339">IF(M124="","",LEFT(M124,FIND(" ",SUBSTITUTE(M124,":"," "))-1))</f>
        <v>3</v>
      </c>
      <c r="O124" s="36" t="s">
        <v>2093</v>
      </c>
      <c r="P124" s="6" t="str">
        <f t="shared" ref="P124" si="340">IF(O124="","",LEFT(O124,FIND(" ",SUBSTITUTE(O124,":"," "))-1))</f>
        <v>2</v>
      </c>
      <c r="Q124" s="7">
        <v>77</v>
      </c>
      <c r="R124" s="6" t="b">
        <v>0</v>
      </c>
      <c r="S124" s="6" t="s">
        <v>2034</v>
      </c>
      <c r="T124" s="36" t="str">
        <f t="shared" ref="T124" si="341">IF(S124="","",LEFT(S124,FIND(" ",SUBSTITUTE(S124,":"," "))-1))</f>
        <v>0</v>
      </c>
      <c r="U124" s="6">
        <v>0</v>
      </c>
      <c r="V124" s="6" t="s">
        <v>2286</v>
      </c>
      <c r="W124" s="32" t="str">
        <f t="shared" ref="W124" si="342">IF(V124="","",LEFT(V124,FIND(" ",SUBSTITUTE(V124,":"," "))-1))</f>
        <v>1</v>
      </c>
      <c r="X124" s="5" t="s">
        <v>2034</v>
      </c>
      <c r="Y124" s="32" t="str">
        <f t="shared" ref="Y124" si="343">IF(X124="","",LEFT(X124,FIND(" ",SUBSTITUTE(X124,":"," "))-1))</f>
        <v>0</v>
      </c>
      <c r="Z124" s="7">
        <v>0</v>
      </c>
      <c r="AA124" s="5" t="b">
        <v>1</v>
      </c>
      <c r="AB124" s="6" t="s">
        <v>2088</v>
      </c>
      <c r="AC124" s="36" t="str">
        <f t="shared" ref="AC124" si="344">IF(AB124="","",LEFT(AB124,FIND(" ",SUBSTITUTE(AB124,":"," "))-1))</f>
        <v>3</v>
      </c>
      <c r="AD124" s="6" t="s">
        <v>2078</v>
      </c>
      <c r="AE124" s="36" t="str">
        <f t="shared" ref="AE124" si="345">IF(AD124="","",LEFT(AD124,FIND(" ",SUBSTITUTE(AD124,":"," "))-1))</f>
        <v>2</v>
      </c>
      <c r="AF124" s="6" t="s">
        <v>2078</v>
      </c>
      <c r="AG124" s="36" t="str">
        <f t="shared" ref="AG124" si="346">IF(AF124="","",LEFT(AF124,FIND(" ",SUBSTITUTE(AF124,":"," "))-1))</f>
        <v>2</v>
      </c>
      <c r="AH124" s="6">
        <v>100</v>
      </c>
      <c r="AI124" s="6" t="s">
        <v>2063</v>
      </c>
      <c r="AJ124" s="36" t="str">
        <f t="shared" ref="AJ124" si="347">IF(AI124="","",LEFT(AI124,FIND(" ",SUBSTITUTE(AI124,":"," "))-1))</f>
        <v>30</v>
      </c>
      <c r="AK124" s="36" t="s">
        <v>2034</v>
      </c>
      <c r="AL124" s="6" t="str">
        <f t="shared" ref="AL124" si="348">IF(AK124="","",LEFT(AK124,FIND(" ",SUBSTITUTE(AK124,":"," "))-1))</f>
        <v>0</v>
      </c>
      <c r="AM124" s="7">
        <v>10</v>
      </c>
      <c r="AN124" s="6" t="b">
        <v>0</v>
      </c>
      <c r="AO124" s="6" t="s">
        <v>2034</v>
      </c>
      <c r="AP124" s="36" t="str">
        <f t="shared" ref="AP124" si="349">IF(AO124="","",LEFT(AO124,FIND(" ",SUBSTITUTE(AO124,":"," "))-1))</f>
        <v>0</v>
      </c>
      <c r="AQ124" s="6">
        <v>0</v>
      </c>
      <c r="AR124" s="6" t="s">
        <v>2034</v>
      </c>
      <c r="AS124" s="32" t="str">
        <f t="shared" ref="AS124" si="350">IF(AR124="","",LEFT(AR124,FIND(" ",SUBSTITUTE(AR124,":"," "))-1))</f>
        <v>0</v>
      </c>
      <c r="AT124" s="5" t="s">
        <v>2304</v>
      </c>
      <c r="AU124" s="32" t="str">
        <f t="shared" ref="AU124" si="351">IF(AT124="","",LEFT(AT124,FIND(" ",SUBSTITUTE(AT124,":"," "))-1))</f>
        <v>16</v>
      </c>
      <c r="AV124" s="7">
        <v>3</v>
      </c>
      <c r="AW124" s="7"/>
      <c r="AX124" s="5" t="b">
        <v>1</v>
      </c>
      <c r="AY124" s="6" t="s">
        <v>2088</v>
      </c>
      <c r="AZ124" s="36" t="str">
        <f t="shared" ref="AZ124" si="352">IF(AY124="","",LEFT(AY124,FIND(" ",SUBSTITUTE(AY124,":"," "))-1))</f>
        <v>3</v>
      </c>
      <c r="BA124" s="6" t="s">
        <v>2078</v>
      </c>
      <c r="BB124" s="36" t="str">
        <f t="shared" ref="BB124" si="353">IF(BA124="","",LEFT(BA124,FIND(" ",SUBSTITUTE(BA124,":"," "))-1))</f>
        <v>2</v>
      </c>
      <c r="BC124" s="36"/>
      <c r="BD124" s="6" t="s">
        <v>2078</v>
      </c>
      <c r="BE124" s="36" t="str">
        <f t="shared" ref="BE124" si="354">IF(BD124="","",LEFT(BD124,FIND(" ",SUBSTITUTE(BD124,":"," "))-1))</f>
        <v>2</v>
      </c>
      <c r="BF124" s="36"/>
      <c r="BG124" s="6">
        <v>100</v>
      </c>
      <c r="BH124" s="6" t="s">
        <v>2036</v>
      </c>
      <c r="BI124" s="36" t="str">
        <f t="shared" ref="BI124" si="355">IF(BH124="","",LEFT(BH124,FIND(" ",SUBSTITUTE(BH124,":"," "))-1))</f>
        <v>2</v>
      </c>
      <c r="BJ124" s="36" t="s">
        <v>2034</v>
      </c>
      <c r="BK124" s="6" t="str">
        <f t="shared" ref="BK124" si="356">IF(BJ124="","",LEFT(BJ124,FIND(" ",SUBSTITUTE(BJ124,":"," "))-1))</f>
        <v>0</v>
      </c>
      <c r="BL124" s="7">
        <v>16</v>
      </c>
      <c r="BM124" s="6" t="b">
        <v>0</v>
      </c>
      <c r="BN124" s="6" t="s">
        <v>2034</v>
      </c>
      <c r="BO124" s="36" t="str">
        <f t="shared" ref="BO124" si="357">IF(BN124="","",LEFT(BN124,FIND(" ",SUBSTITUTE(BN124,":"," "))-1))</f>
        <v>0</v>
      </c>
      <c r="BP124" s="6">
        <v>0</v>
      </c>
      <c r="BQ124" s="6" t="s">
        <v>2034</v>
      </c>
      <c r="BR124" s="32" t="str">
        <f t="shared" ref="BR124" si="358">IF(BQ124="","",LEFT(BQ124,FIND(" ",SUBSTITUTE(BQ124,":"," "))-1))</f>
        <v>0</v>
      </c>
      <c r="BS124" s="5" t="s">
        <v>2305</v>
      </c>
      <c r="BT124" s="32" t="str">
        <f t="shared" ref="BT124" si="359">IF(BS124="","",LEFT(BS124,FIND(" ",SUBSTITUTE(BS124,":"," "))-1))</f>
        <v>1</v>
      </c>
      <c r="BU124" s="7">
        <v>3</v>
      </c>
      <c r="BV124" s="7"/>
      <c r="BW124" s="5" t="b">
        <v>1</v>
      </c>
      <c r="BX124" s="6"/>
      <c r="BY124" s="36" t="str">
        <f t="shared" si="123"/>
        <v/>
      </c>
      <c r="BZ124" s="6"/>
      <c r="CA124" s="36" t="str">
        <f t="shared" si="85"/>
        <v/>
      </c>
      <c r="CB124" s="6"/>
      <c r="CC124" s="36" t="str">
        <f t="shared" si="86"/>
        <v/>
      </c>
      <c r="CD124" s="6"/>
      <c r="CE124" s="6"/>
      <c r="CF124" s="36" t="str">
        <f t="shared" si="87"/>
        <v/>
      </c>
      <c r="CG124" s="36"/>
      <c r="CH124" s="6" t="str">
        <f t="shared" si="88"/>
        <v/>
      </c>
      <c r="CI124" s="7"/>
      <c r="CJ124" s="6"/>
      <c r="CK124" s="6"/>
      <c r="CL124" s="36" t="str">
        <f t="shared" si="89"/>
        <v/>
      </c>
      <c r="CM124" s="6"/>
      <c r="CN124" s="6"/>
      <c r="CO124" s="32" t="str">
        <f t="shared" si="90"/>
        <v/>
      </c>
      <c r="CP124" s="5"/>
      <c r="CQ124" s="32" t="str">
        <f t="shared" si="91"/>
        <v/>
      </c>
      <c r="CR124" s="7"/>
      <c r="CS124" s="5"/>
      <c r="CT124" s="6"/>
      <c r="CU124" s="36" t="str">
        <f t="shared" si="124"/>
        <v/>
      </c>
      <c r="CV124" s="6"/>
      <c r="CW124" s="36" t="str">
        <f t="shared" si="92"/>
        <v/>
      </c>
      <c r="CX124" s="6"/>
      <c r="CY124" s="36" t="str">
        <f t="shared" si="93"/>
        <v/>
      </c>
      <c r="CZ124" s="6"/>
      <c r="DA124" s="6"/>
      <c r="DB124" s="36" t="str">
        <f t="shared" si="94"/>
        <v/>
      </c>
      <c r="DC124" s="36"/>
      <c r="DD124" s="6" t="str">
        <f t="shared" si="95"/>
        <v/>
      </c>
      <c r="DE124" s="7"/>
      <c r="DF124" s="6"/>
      <c r="DG124" s="6"/>
      <c r="DH124" s="36" t="str">
        <f t="shared" si="96"/>
        <v/>
      </c>
      <c r="DI124" s="6"/>
      <c r="DJ124" s="6"/>
      <c r="DK124" s="32" t="str">
        <f t="shared" si="97"/>
        <v/>
      </c>
      <c r="DL124" s="5"/>
      <c r="DM124" s="32" t="str">
        <f t="shared" si="98"/>
        <v/>
      </c>
      <c r="DN124" s="7"/>
      <c r="DO124" s="5"/>
      <c r="DP124" s="6"/>
      <c r="DQ124" s="36" t="str">
        <f t="shared" si="125"/>
        <v/>
      </c>
      <c r="DR124" s="6"/>
      <c r="DS124" s="36" t="str">
        <f t="shared" si="99"/>
        <v/>
      </c>
      <c r="DT124" s="6"/>
      <c r="DU124" s="36" t="str">
        <f t="shared" si="100"/>
        <v/>
      </c>
      <c r="DV124" s="6"/>
      <c r="DW124" s="6"/>
      <c r="DX124" s="36" t="str">
        <f t="shared" si="101"/>
        <v/>
      </c>
      <c r="DY124" s="36"/>
      <c r="DZ124" s="6" t="str">
        <f t="shared" si="102"/>
        <v/>
      </c>
      <c r="EA124" s="7"/>
      <c r="EB124" s="6"/>
      <c r="EC124" s="6"/>
      <c r="ED124" s="36" t="str">
        <f t="shared" si="103"/>
        <v/>
      </c>
      <c r="EE124" s="6"/>
      <c r="EF124" s="6"/>
      <c r="EG124" s="32" t="str">
        <f t="shared" si="104"/>
        <v/>
      </c>
      <c r="EH124" s="5"/>
      <c r="EI124" s="32" t="str">
        <f t="shared" si="105"/>
        <v/>
      </c>
      <c r="EJ124" s="7"/>
      <c r="EK124" s="5"/>
      <c r="EL124" s="6"/>
      <c r="EM124" s="36" t="str">
        <f t="shared" si="126"/>
        <v/>
      </c>
      <c r="EN124" s="6"/>
      <c r="EO124" s="36" t="str">
        <f t="shared" si="106"/>
        <v/>
      </c>
      <c r="EP124" s="6"/>
      <c r="EQ124" s="36" t="str">
        <f t="shared" si="107"/>
        <v/>
      </c>
      <c r="ER124" s="6"/>
      <c r="ES124" s="6"/>
      <c r="ET124" s="36" t="str">
        <f t="shared" si="108"/>
        <v/>
      </c>
      <c r="EU124" s="36"/>
      <c r="EV124" s="6" t="str">
        <f t="shared" si="109"/>
        <v/>
      </c>
      <c r="EW124" s="7"/>
      <c r="EX124" s="6"/>
      <c r="EY124" s="6"/>
      <c r="EZ124" s="36" t="str">
        <f t="shared" si="110"/>
        <v/>
      </c>
      <c r="FA124" s="6"/>
      <c r="FB124" s="6"/>
      <c r="FC124" s="32" t="str">
        <f t="shared" si="111"/>
        <v/>
      </c>
      <c r="FD124" s="5"/>
      <c r="FE124" s="32" t="str">
        <f t="shared" si="112"/>
        <v/>
      </c>
      <c r="FF124" s="7"/>
      <c r="FG124" s="5"/>
      <c r="FH124" s="6"/>
      <c r="FI124" s="36" t="str">
        <f t="shared" si="127"/>
        <v/>
      </c>
      <c r="FJ124" s="6"/>
      <c r="FK124" s="36" t="str">
        <f t="shared" si="113"/>
        <v/>
      </c>
      <c r="FL124" s="6"/>
      <c r="FM124" s="36" t="str">
        <f t="shared" si="114"/>
        <v/>
      </c>
      <c r="FN124" s="6"/>
      <c r="FO124" s="6"/>
      <c r="FP124" s="36" t="str">
        <f t="shared" si="115"/>
        <v/>
      </c>
      <c r="FQ124" s="36"/>
      <c r="FR124" s="6" t="str">
        <f t="shared" si="116"/>
        <v/>
      </c>
      <c r="FS124" s="7"/>
      <c r="FT124" s="6"/>
      <c r="FU124" s="6"/>
      <c r="FV124" s="36" t="str">
        <f t="shared" si="117"/>
        <v/>
      </c>
      <c r="FW124" s="6"/>
      <c r="FX124" s="6"/>
      <c r="FY124" s="32" t="str">
        <f t="shared" si="118"/>
        <v/>
      </c>
      <c r="FZ124" s="5"/>
      <c r="GA124" s="32" t="str">
        <f t="shared" si="119"/>
        <v/>
      </c>
      <c r="GB124" s="7"/>
      <c r="GC124" s="5"/>
      <c r="GD124" s="6"/>
      <c r="GE124" s="36"/>
      <c r="GF124" s="6"/>
      <c r="GG124" s="36"/>
      <c r="GH124" s="6"/>
      <c r="GI124" s="6"/>
      <c r="GJ124" s="36"/>
      <c r="GK124" s="36"/>
      <c r="GL124" s="6"/>
      <c r="GM124" s="7"/>
      <c r="GN124" s="6"/>
      <c r="GO124" s="6"/>
      <c r="GP124" s="36"/>
      <c r="GQ124" s="6"/>
      <c r="GR124" s="6"/>
      <c r="GS124" s="32"/>
      <c r="GT124" s="5"/>
      <c r="GU124" s="32"/>
      <c r="GV124" s="7"/>
      <c r="GW124" s="5"/>
      <c r="GX124" s="5"/>
      <c r="GY124" s="7"/>
      <c r="GZ124" s="7"/>
      <c r="HA124" s="6"/>
      <c r="HB124" s="7"/>
      <c r="HC124" s="7"/>
      <c r="HD124" s="7"/>
      <c r="HE124" s="6"/>
      <c r="HF124" s="6"/>
      <c r="HG124" s="6"/>
      <c r="HH124" s="7"/>
      <c r="HI124" s="7"/>
      <c r="HJ124" s="7"/>
      <c r="HK124" s="5"/>
      <c r="HL124" s="47"/>
      <c r="HM124" s="47"/>
      <c r="HN124" s="47"/>
      <c r="HO124" s="47"/>
      <c r="HP124" s="47"/>
      <c r="HQ124" s="47"/>
      <c r="HR124" s="47"/>
      <c r="HS124" s="47"/>
      <c r="HT124" s="47"/>
      <c r="HU124" s="47"/>
      <c r="HV124" s="47"/>
      <c r="HW124" s="47"/>
      <c r="HX124" s="47"/>
      <c r="HY124" s="7"/>
      <c r="HZ124" s="7"/>
      <c r="IA124" s="7"/>
      <c r="IB124" s="7"/>
      <c r="IC124" s="7"/>
      <c r="ID124" s="7"/>
      <c r="IE124" s="7"/>
      <c r="IF124" s="7"/>
    </row>
    <row r="125" spans="1:240" ht="37.5" customHeight="1">
      <c r="A125" s="8"/>
      <c r="B125" s="5">
        <v>490001</v>
      </c>
      <c r="C125" s="7" t="s">
        <v>450</v>
      </c>
      <c r="D125" s="10" t="s">
        <v>2005</v>
      </c>
      <c r="E125" s="7">
        <v>2</v>
      </c>
      <c r="F125" s="6" t="s">
        <v>2086</v>
      </c>
      <c r="G125" s="36" t="str">
        <f t="shared" si="120"/>
        <v>1</v>
      </c>
      <c r="H125" s="6" t="s">
        <v>2078</v>
      </c>
      <c r="I125" s="36" t="str">
        <f t="shared" si="64"/>
        <v>2</v>
      </c>
      <c r="J125" s="6" t="s">
        <v>2078</v>
      </c>
      <c r="K125" s="36" t="str">
        <f t="shared" si="65"/>
        <v>2</v>
      </c>
      <c r="L125" s="6">
        <v>100</v>
      </c>
      <c r="M125" s="6" t="s">
        <v>2051</v>
      </c>
      <c r="N125" s="36" t="str">
        <f t="shared" si="66"/>
        <v>18</v>
      </c>
      <c r="O125" s="36" t="s">
        <v>2093</v>
      </c>
      <c r="P125" s="6" t="str">
        <f t="shared" si="67"/>
        <v>2</v>
      </c>
      <c r="Q125" s="7">
        <v>96</v>
      </c>
      <c r="R125" s="6" t="b">
        <v>0</v>
      </c>
      <c r="S125" s="6" t="s">
        <v>2034</v>
      </c>
      <c r="T125" s="36" t="str">
        <f t="shared" si="68"/>
        <v>0</v>
      </c>
      <c r="U125" s="6">
        <v>0</v>
      </c>
      <c r="V125" s="6" t="s">
        <v>2286</v>
      </c>
      <c r="W125" s="32" t="str">
        <f t="shared" si="69"/>
        <v>1</v>
      </c>
      <c r="X125" s="5" t="s">
        <v>2034</v>
      </c>
      <c r="Y125" s="32" t="str">
        <f t="shared" si="70"/>
        <v>0</v>
      </c>
      <c r="Z125" s="7">
        <v>0</v>
      </c>
      <c r="AA125" s="5" t="b">
        <v>1</v>
      </c>
      <c r="AB125" s="6"/>
      <c r="AC125" s="36" t="str">
        <f t="shared" si="121"/>
        <v/>
      </c>
      <c r="AD125" s="6"/>
      <c r="AE125" s="36" t="str">
        <f t="shared" si="71"/>
        <v/>
      </c>
      <c r="AF125" s="6"/>
      <c r="AG125" s="36" t="str">
        <f t="shared" si="72"/>
        <v/>
      </c>
      <c r="AH125" s="6"/>
      <c r="AI125" s="6"/>
      <c r="AJ125" s="36" t="str">
        <f t="shared" si="73"/>
        <v/>
      </c>
      <c r="AK125" s="36"/>
      <c r="AL125" s="6" t="str">
        <f t="shared" si="74"/>
        <v/>
      </c>
      <c r="AM125" s="7"/>
      <c r="AN125" s="6"/>
      <c r="AO125" s="6"/>
      <c r="AP125" s="36" t="str">
        <f t="shared" si="75"/>
        <v/>
      </c>
      <c r="AQ125" s="6"/>
      <c r="AR125" s="6"/>
      <c r="AS125" s="32" t="str">
        <f t="shared" si="76"/>
        <v/>
      </c>
      <c r="AT125" s="5"/>
      <c r="AU125" s="32" t="str">
        <f t="shared" si="77"/>
        <v/>
      </c>
      <c r="AV125" s="7"/>
      <c r="AW125" s="7"/>
      <c r="AX125" s="5"/>
      <c r="AY125" s="6"/>
      <c r="AZ125" s="36" t="str">
        <f t="shared" si="122"/>
        <v/>
      </c>
      <c r="BA125" s="6"/>
      <c r="BB125" s="36" t="str">
        <f t="shared" si="78"/>
        <v/>
      </c>
      <c r="BC125" s="36"/>
      <c r="BD125" s="6"/>
      <c r="BE125" s="36" t="str">
        <f t="shared" si="79"/>
        <v/>
      </c>
      <c r="BF125" s="36"/>
      <c r="BG125" s="6"/>
      <c r="BH125" s="6"/>
      <c r="BI125" s="36" t="str">
        <f t="shared" si="80"/>
        <v/>
      </c>
      <c r="BJ125" s="36"/>
      <c r="BK125" s="6" t="str">
        <f t="shared" si="81"/>
        <v/>
      </c>
      <c r="BL125" s="7"/>
      <c r="BM125" s="6"/>
      <c r="BN125" s="6"/>
      <c r="BO125" s="36" t="str">
        <f t="shared" si="82"/>
        <v/>
      </c>
      <c r="BP125" s="6"/>
      <c r="BQ125" s="6"/>
      <c r="BR125" s="32" t="str">
        <f t="shared" si="83"/>
        <v/>
      </c>
      <c r="BS125" s="5"/>
      <c r="BT125" s="32" t="str">
        <f t="shared" si="84"/>
        <v/>
      </c>
      <c r="BU125" s="7"/>
      <c r="BV125" s="7"/>
      <c r="BW125" s="5"/>
      <c r="BX125" s="6"/>
      <c r="BY125" s="36" t="str">
        <f t="shared" si="123"/>
        <v/>
      </c>
      <c r="BZ125" s="6"/>
      <c r="CA125" s="36" t="str">
        <f t="shared" si="85"/>
        <v/>
      </c>
      <c r="CB125" s="6"/>
      <c r="CC125" s="36" t="str">
        <f t="shared" si="86"/>
        <v/>
      </c>
      <c r="CD125" s="6"/>
      <c r="CE125" s="6"/>
      <c r="CF125" s="36" t="str">
        <f t="shared" si="87"/>
        <v/>
      </c>
      <c r="CG125" s="36"/>
      <c r="CH125" s="6" t="str">
        <f t="shared" si="88"/>
        <v/>
      </c>
      <c r="CI125" s="7"/>
      <c r="CJ125" s="6"/>
      <c r="CK125" s="6"/>
      <c r="CL125" s="36" t="str">
        <f t="shared" si="89"/>
        <v/>
      </c>
      <c r="CM125" s="6"/>
      <c r="CN125" s="6"/>
      <c r="CO125" s="32" t="str">
        <f t="shared" si="90"/>
        <v/>
      </c>
      <c r="CP125" s="5"/>
      <c r="CQ125" s="32" t="str">
        <f t="shared" si="91"/>
        <v/>
      </c>
      <c r="CR125" s="7"/>
      <c r="CS125" s="5"/>
      <c r="CT125" s="6"/>
      <c r="CU125" s="36" t="str">
        <f t="shared" si="124"/>
        <v/>
      </c>
      <c r="CV125" s="6"/>
      <c r="CW125" s="36" t="str">
        <f t="shared" si="92"/>
        <v/>
      </c>
      <c r="CX125" s="6"/>
      <c r="CY125" s="36" t="str">
        <f t="shared" si="93"/>
        <v/>
      </c>
      <c r="CZ125" s="6"/>
      <c r="DA125" s="6"/>
      <c r="DB125" s="36" t="str">
        <f t="shared" si="94"/>
        <v/>
      </c>
      <c r="DC125" s="36"/>
      <c r="DD125" s="6" t="str">
        <f t="shared" si="95"/>
        <v/>
      </c>
      <c r="DE125" s="7"/>
      <c r="DF125" s="6"/>
      <c r="DG125" s="6"/>
      <c r="DH125" s="36" t="str">
        <f t="shared" si="96"/>
        <v/>
      </c>
      <c r="DI125" s="6"/>
      <c r="DJ125" s="6"/>
      <c r="DK125" s="32" t="str">
        <f t="shared" si="97"/>
        <v/>
      </c>
      <c r="DL125" s="5"/>
      <c r="DM125" s="32" t="str">
        <f t="shared" si="98"/>
        <v/>
      </c>
      <c r="DN125" s="7"/>
      <c r="DO125" s="5"/>
      <c r="DP125" s="6"/>
      <c r="DQ125" s="36" t="str">
        <f t="shared" si="125"/>
        <v/>
      </c>
      <c r="DR125" s="6"/>
      <c r="DS125" s="36" t="str">
        <f t="shared" si="99"/>
        <v/>
      </c>
      <c r="DT125" s="6"/>
      <c r="DU125" s="36" t="str">
        <f t="shared" si="100"/>
        <v/>
      </c>
      <c r="DV125" s="6"/>
      <c r="DW125" s="6"/>
      <c r="DX125" s="36" t="str">
        <f t="shared" si="101"/>
        <v/>
      </c>
      <c r="DY125" s="36"/>
      <c r="DZ125" s="6" t="str">
        <f t="shared" si="102"/>
        <v/>
      </c>
      <c r="EA125" s="7"/>
      <c r="EB125" s="6"/>
      <c r="EC125" s="6"/>
      <c r="ED125" s="36" t="str">
        <f t="shared" si="103"/>
        <v/>
      </c>
      <c r="EE125" s="6"/>
      <c r="EF125" s="6"/>
      <c r="EG125" s="32" t="str">
        <f t="shared" si="104"/>
        <v/>
      </c>
      <c r="EH125" s="5"/>
      <c r="EI125" s="32" t="str">
        <f t="shared" si="105"/>
        <v/>
      </c>
      <c r="EJ125" s="7"/>
      <c r="EK125" s="5"/>
      <c r="EL125" s="6"/>
      <c r="EM125" s="36" t="str">
        <f t="shared" si="126"/>
        <v/>
      </c>
      <c r="EN125" s="6"/>
      <c r="EO125" s="36" t="str">
        <f t="shared" si="106"/>
        <v/>
      </c>
      <c r="EP125" s="6"/>
      <c r="EQ125" s="36" t="str">
        <f t="shared" si="107"/>
        <v/>
      </c>
      <c r="ER125" s="6"/>
      <c r="ES125" s="6"/>
      <c r="ET125" s="36" t="str">
        <f t="shared" si="108"/>
        <v/>
      </c>
      <c r="EU125" s="36"/>
      <c r="EV125" s="6" t="str">
        <f t="shared" si="109"/>
        <v/>
      </c>
      <c r="EW125" s="7"/>
      <c r="EX125" s="6"/>
      <c r="EY125" s="6"/>
      <c r="EZ125" s="36" t="str">
        <f t="shared" si="110"/>
        <v/>
      </c>
      <c r="FA125" s="6"/>
      <c r="FB125" s="6"/>
      <c r="FC125" s="32" t="str">
        <f t="shared" si="111"/>
        <v/>
      </c>
      <c r="FD125" s="5"/>
      <c r="FE125" s="32" t="str">
        <f t="shared" si="112"/>
        <v/>
      </c>
      <c r="FF125" s="7"/>
      <c r="FG125" s="5"/>
      <c r="FH125" s="6"/>
      <c r="FI125" s="36" t="str">
        <f t="shared" si="127"/>
        <v/>
      </c>
      <c r="FJ125" s="6"/>
      <c r="FK125" s="36" t="str">
        <f t="shared" si="113"/>
        <v/>
      </c>
      <c r="FL125" s="6"/>
      <c r="FM125" s="36" t="str">
        <f t="shared" si="114"/>
        <v/>
      </c>
      <c r="FN125" s="6"/>
      <c r="FO125" s="6"/>
      <c r="FP125" s="36" t="str">
        <f t="shared" si="115"/>
        <v/>
      </c>
      <c r="FQ125" s="36"/>
      <c r="FR125" s="6" t="str">
        <f t="shared" si="116"/>
        <v/>
      </c>
      <c r="FS125" s="7"/>
      <c r="FT125" s="6"/>
      <c r="FU125" s="6"/>
      <c r="FV125" s="36" t="str">
        <f t="shared" si="117"/>
        <v/>
      </c>
      <c r="FW125" s="6"/>
      <c r="FX125" s="6"/>
      <c r="FY125" s="32" t="str">
        <f t="shared" si="118"/>
        <v/>
      </c>
      <c r="FZ125" s="5"/>
      <c r="GA125" s="32" t="str">
        <f t="shared" si="119"/>
        <v/>
      </c>
      <c r="GB125" s="7"/>
      <c r="GC125" s="5"/>
      <c r="GD125" s="6"/>
      <c r="GE125" s="36"/>
      <c r="GF125" s="6"/>
      <c r="GG125" s="36"/>
      <c r="GH125" s="6"/>
      <c r="GI125" s="6"/>
      <c r="GJ125" s="36"/>
      <c r="GK125" s="36"/>
      <c r="GL125" s="6"/>
      <c r="GM125" s="7"/>
      <c r="GN125" s="6"/>
      <c r="GO125" s="6"/>
      <c r="GP125" s="36"/>
      <c r="GQ125" s="6"/>
      <c r="GR125" s="6"/>
      <c r="GS125" s="32"/>
      <c r="GT125" s="5"/>
      <c r="GU125" s="32"/>
      <c r="GV125" s="7"/>
      <c r="GW125" s="5"/>
      <c r="GX125" s="5"/>
      <c r="GY125" s="7"/>
      <c r="GZ125" s="7"/>
      <c r="HA125" s="6"/>
      <c r="HB125" s="7"/>
      <c r="HC125" s="7"/>
      <c r="HD125" s="7"/>
      <c r="HE125" s="6"/>
      <c r="HF125" s="6"/>
      <c r="HG125" s="6"/>
      <c r="HH125" s="7"/>
      <c r="HI125" s="7"/>
      <c r="HJ125" s="7"/>
      <c r="HK125" s="5"/>
      <c r="HL125" s="47"/>
      <c r="HM125" s="47"/>
      <c r="HN125" s="47"/>
      <c r="HO125" s="47"/>
      <c r="HP125" s="47"/>
      <c r="HQ125" s="47"/>
      <c r="HR125" s="47"/>
      <c r="HS125" s="47"/>
      <c r="HT125" s="47"/>
      <c r="HU125" s="47"/>
      <c r="HV125" s="47"/>
      <c r="HW125" s="47"/>
      <c r="HX125" s="47"/>
      <c r="HY125" s="7"/>
      <c r="HZ125" s="7"/>
      <c r="IA125" s="7"/>
      <c r="IB125" s="7"/>
      <c r="IC125" s="7"/>
      <c r="ID125" s="7"/>
      <c r="IE125" s="7"/>
      <c r="IF125" s="7"/>
    </row>
    <row r="126" spans="1:240" ht="37.5" customHeight="1">
      <c r="A126" s="8"/>
      <c r="B126" s="5">
        <v>490002</v>
      </c>
      <c r="C126" s="7" t="s">
        <v>1371</v>
      </c>
      <c r="D126" s="10" t="s">
        <v>2462</v>
      </c>
      <c r="E126" s="7">
        <v>2</v>
      </c>
      <c r="F126" s="6" t="s">
        <v>2086</v>
      </c>
      <c r="G126" s="36" t="str">
        <f t="shared" si="120"/>
        <v>1</v>
      </c>
      <c r="H126" s="6" t="s">
        <v>2078</v>
      </c>
      <c r="I126" s="36" t="str">
        <f t="shared" si="64"/>
        <v>2</v>
      </c>
      <c r="J126" s="6" t="s">
        <v>2078</v>
      </c>
      <c r="K126" s="36" t="str">
        <f t="shared" si="65"/>
        <v>2</v>
      </c>
      <c r="L126" s="6">
        <v>100</v>
      </c>
      <c r="M126" s="6" t="s">
        <v>2051</v>
      </c>
      <c r="N126" s="36" t="str">
        <f t="shared" si="66"/>
        <v>18</v>
      </c>
      <c r="O126" s="36" t="s">
        <v>2093</v>
      </c>
      <c r="P126" s="6" t="str">
        <f t="shared" si="67"/>
        <v>2</v>
      </c>
      <c r="Q126" s="7">
        <v>116</v>
      </c>
      <c r="R126" s="6" t="b">
        <v>0</v>
      </c>
      <c r="S126" s="6" t="s">
        <v>2034</v>
      </c>
      <c r="T126" s="36" t="str">
        <f t="shared" si="68"/>
        <v>0</v>
      </c>
      <c r="U126" s="6">
        <v>0</v>
      </c>
      <c r="V126" s="6" t="s">
        <v>2286</v>
      </c>
      <c r="W126" s="32" t="str">
        <f t="shared" si="69"/>
        <v>1</v>
      </c>
      <c r="X126" s="5" t="s">
        <v>2034</v>
      </c>
      <c r="Y126" s="32" t="str">
        <f t="shared" si="70"/>
        <v>0</v>
      </c>
      <c r="Z126" s="7">
        <v>0</v>
      </c>
      <c r="AA126" s="5" t="b">
        <v>1</v>
      </c>
      <c r="AB126" s="6" t="s">
        <v>2088</v>
      </c>
      <c r="AC126" s="36" t="str">
        <f t="shared" si="121"/>
        <v>3</v>
      </c>
      <c r="AD126" s="6" t="s">
        <v>2078</v>
      </c>
      <c r="AE126" s="36" t="str">
        <f t="shared" si="71"/>
        <v>2</v>
      </c>
      <c r="AF126" s="6" t="s">
        <v>2078</v>
      </c>
      <c r="AG126" s="36" t="str">
        <f t="shared" si="72"/>
        <v>2</v>
      </c>
      <c r="AH126" s="6">
        <v>100</v>
      </c>
      <c r="AI126" s="6" t="s">
        <v>2063</v>
      </c>
      <c r="AJ126" s="36" t="str">
        <f t="shared" si="73"/>
        <v>30</v>
      </c>
      <c r="AK126" s="36" t="s">
        <v>2034</v>
      </c>
      <c r="AL126" s="6" t="str">
        <f t="shared" si="74"/>
        <v>0</v>
      </c>
      <c r="AM126" s="7">
        <v>21</v>
      </c>
      <c r="AN126" s="6" t="b">
        <v>0</v>
      </c>
      <c r="AO126" s="6" t="s">
        <v>2034</v>
      </c>
      <c r="AP126" s="36" t="str">
        <f t="shared" si="75"/>
        <v>0</v>
      </c>
      <c r="AQ126" s="6">
        <v>0</v>
      </c>
      <c r="AR126" s="6" t="s">
        <v>2034</v>
      </c>
      <c r="AS126" s="32" t="str">
        <f t="shared" si="76"/>
        <v>0</v>
      </c>
      <c r="AT126" s="5" t="s">
        <v>2289</v>
      </c>
      <c r="AU126" s="32" t="str">
        <f t="shared" si="77"/>
        <v>17</v>
      </c>
      <c r="AV126" s="7">
        <v>2</v>
      </c>
      <c r="AW126" s="7"/>
      <c r="AX126" s="5" t="b">
        <v>1</v>
      </c>
      <c r="AY126" s="6" t="s">
        <v>2088</v>
      </c>
      <c r="AZ126" s="36" t="str">
        <f t="shared" si="122"/>
        <v>3</v>
      </c>
      <c r="BA126" s="6" t="s">
        <v>2078</v>
      </c>
      <c r="BB126" s="36" t="str">
        <f t="shared" si="78"/>
        <v>2</v>
      </c>
      <c r="BC126" s="36"/>
      <c r="BD126" s="6" t="s">
        <v>2078</v>
      </c>
      <c r="BE126" s="36" t="str">
        <f t="shared" si="79"/>
        <v>2</v>
      </c>
      <c r="BF126" s="36"/>
      <c r="BG126" s="6">
        <v>100</v>
      </c>
      <c r="BH126" s="6" t="s">
        <v>2035</v>
      </c>
      <c r="BI126" s="36" t="str">
        <f t="shared" si="80"/>
        <v>1</v>
      </c>
      <c r="BJ126" s="36" t="s">
        <v>2034</v>
      </c>
      <c r="BK126" s="6" t="str">
        <f t="shared" si="81"/>
        <v>0</v>
      </c>
      <c r="BL126" s="7">
        <v>21</v>
      </c>
      <c r="BM126" s="6" t="b">
        <v>0</v>
      </c>
      <c r="BN126" s="6" t="s">
        <v>2034</v>
      </c>
      <c r="BO126" s="36" t="str">
        <f t="shared" si="82"/>
        <v>0</v>
      </c>
      <c r="BP126" s="6">
        <v>0</v>
      </c>
      <c r="BQ126" s="6" t="s">
        <v>2034</v>
      </c>
      <c r="BR126" s="32" t="str">
        <f t="shared" si="83"/>
        <v>0</v>
      </c>
      <c r="BS126" s="5" t="s">
        <v>2297</v>
      </c>
      <c r="BT126" s="32" t="str">
        <f t="shared" si="84"/>
        <v>2</v>
      </c>
      <c r="BU126" s="7">
        <v>2</v>
      </c>
      <c r="BV126" s="7"/>
      <c r="BW126" s="5" t="b">
        <v>1</v>
      </c>
      <c r="BX126" s="6"/>
      <c r="BY126" s="36" t="str">
        <f t="shared" si="123"/>
        <v/>
      </c>
      <c r="BZ126" s="6"/>
      <c r="CA126" s="36" t="str">
        <f t="shared" si="85"/>
        <v/>
      </c>
      <c r="CB126" s="6"/>
      <c r="CC126" s="36" t="str">
        <f t="shared" si="86"/>
        <v/>
      </c>
      <c r="CD126" s="6"/>
      <c r="CE126" s="6"/>
      <c r="CF126" s="36" t="str">
        <f t="shared" si="87"/>
        <v/>
      </c>
      <c r="CG126" s="36"/>
      <c r="CH126" s="6" t="str">
        <f t="shared" si="88"/>
        <v/>
      </c>
      <c r="CI126" s="7"/>
      <c r="CJ126" s="6"/>
      <c r="CK126" s="6"/>
      <c r="CL126" s="36" t="str">
        <f t="shared" si="89"/>
        <v/>
      </c>
      <c r="CM126" s="6"/>
      <c r="CN126" s="6"/>
      <c r="CO126" s="32" t="str">
        <f t="shared" si="90"/>
        <v/>
      </c>
      <c r="CP126" s="5"/>
      <c r="CQ126" s="32" t="str">
        <f t="shared" si="91"/>
        <v/>
      </c>
      <c r="CR126" s="7"/>
      <c r="CS126" s="5"/>
      <c r="CT126" s="6"/>
      <c r="CU126" s="36" t="str">
        <f t="shared" si="124"/>
        <v/>
      </c>
      <c r="CV126" s="6"/>
      <c r="CW126" s="36" t="str">
        <f t="shared" si="92"/>
        <v/>
      </c>
      <c r="CX126" s="6"/>
      <c r="CY126" s="36" t="str">
        <f t="shared" si="93"/>
        <v/>
      </c>
      <c r="CZ126" s="6"/>
      <c r="DA126" s="6"/>
      <c r="DB126" s="36" t="str">
        <f t="shared" si="94"/>
        <v/>
      </c>
      <c r="DC126" s="36"/>
      <c r="DD126" s="6" t="str">
        <f t="shared" si="95"/>
        <v/>
      </c>
      <c r="DE126" s="7"/>
      <c r="DF126" s="6"/>
      <c r="DG126" s="6"/>
      <c r="DH126" s="36" t="str">
        <f t="shared" si="96"/>
        <v/>
      </c>
      <c r="DI126" s="6"/>
      <c r="DJ126" s="6"/>
      <c r="DK126" s="32" t="str">
        <f t="shared" si="97"/>
        <v/>
      </c>
      <c r="DL126" s="5"/>
      <c r="DM126" s="32" t="str">
        <f t="shared" si="98"/>
        <v/>
      </c>
      <c r="DN126" s="7"/>
      <c r="DO126" s="5"/>
      <c r="DP126" s="6"/>
      <c r="DQ126" s="36" t="str">
        <f t="shared" si="125"/>
        <v/>
      </c>
      <c r="DR126" s="6"/>
      <c r="DS126" s="36" t="str">
        <f t="shared" si="99"/>
        <v/>
      </c>
      <c r="DT126" s="6"/>
      <c r="DU126" s="36" t="str">
        <f t="shared" si="100"/>
        <v/>
      </c>
      <c r="DV126" s="6"/>
      <c r="DW126" s="6"/>
      <c r="DX126" s="36" t="str">
        <f t="shared" si="101"/>
        <v/>
      </c>
      <c r="DY126" s="36"/>
      <c r="DZ126" s="6" t="str">
        <f t="shared" si="102"/>
        <v/>
      </c>
      <c r="EA126" s="7"/>
      <c r="EB126" s="6"/>
      <c r="EC126" s="6"/>
      <c r="ED126" s="36" t="str">
        <f t="shared" si="103"/>
        <v/>
      </c>
      <c r="EE126" s="6"/>
      <c r="EF126" s="6"/>
      <c r="EG126" s="32" t="str">
        <f t="shared" si="104"/>
        <v/>
      </c>
      <c r="EH126" s="5"/>
      <c r="EI126" s="32" t="str">
        <f t="shared" si="105"/>
        <v/>
      </c>
      <c r="EJ126" s="7"/>
      <c r="EK126" s="5"/>
      <c r="EL126" s="6"/>
      <c r="EM126" s="36" t="str">
        <f t="shared" si="126"/>
        <v/>
      </c>
      <c r="EN126" s="6"/>
      <c r="EO126" s="36" t="str">
        <f t="shared" si="106"/>
        <v/>
      </c>
      <c r="EP126" s="6"/>
      <c r="EQ126" s="36" t="str">
        <f t="shared" si="107"/>
        <v/>
      </c>
      <c r="ER126" s="6"/>
      <c r="ES126" s="6"/>
      <c r="ET126" s="36" t="str">
        <f t="shared" si="108"/>
        <v/>
      </c>
      <c r="EU126" s="36"/>
      <c r="EV126" s="6" t="str">
        <f t="shared" si="109"/>
        <v/>
      </c>
      <c r="EW126" s="7"/>
      <c r="EX126" s="6"/>
      <c r="EY126" s="6"/>
      <c r="EZ126" s="36" t="str">
        <f t="shared" si="110"/>
        <v/>
      </c>
      <c r="FA126" s="6"/>
      <c r="FB126" s="6"/>
      <c r="FC126" s="32" t="str">
        <f t="shared" si="111"/>
        <v/>
      </c>
      <c r="FD126" s="5"/>
      <c r="FE126" s="32" t="str">
        <f t="shared" si="112"/>
        <v/>
      </c>
      <c r="FF126" s="7"/>
      <c r="FG126" s="5"/>
      <c r="FH126" s="6"/>
      <c r="FI126" s="36" t="str">
        <f t="shared" si="127"/>
        <v/>
      </c>
      <c r="FJ126" s="6"/>
      <c r="FK126" s="36" t="str">
        <f t="shared" si="113"/>
        <v/>
      </c>
      <c r="FL126" s="6"/>
      <c r="FM126" s="36" t="str">
        <f t="shared" si="114"/>
        <v/>
      </c>
      <c r="FN126" s="6"/>
      <c r="FO126" s="6"/>
      <c r="FP126" s="36" t="str">
        <f t="shared" si="115"/>
        <v/>
      </c>
      <c r="FQ126" s="36"/>
      <c r="FR126" s="6" t="str">
        <f t="shared" si="116"/>
        <v/>
      </c>
      <c r="FS126" s="7"/>
      <c r="FT126" s="6"/>
      <c r="FU126" s="6"/>
      <c r="FV126" s="36" t="str">
        <f t="shared" si="117"/>
        <v/>
      </c>
      <c r="FW126" s="6"/>
      <c r="FX126" s="6"/>
      <c r="FY126" s="32" t="str">
        <f t="shared" si="118"/>
        <v/>
      </c>
      <c r="FZ126" s="5"/>
      <c r="GA126" s="32" t="str">
        <f t="shared" si="119"/>
        <v/>
      </c>
      <c r="GB126" s="7"/>
      <c r="GC126" s="5"/>
      <c r="GD126" s="6"/>
      <c r="GE126" s="36"/>
      <c r="GF126" s="6"/>
      <c r="GG126" s="36"/>
      <c r="GH126" s="6"/>
      <c r="GI126" s="6"/>
      <c r="GJ126" s="36"/>
      <c r="GK126" s="36"/>
      <c r="GL126" s="6"/>
      <c r="GM126" s="7"/>
      <c r="GN126" s="6"/>
      <c r="GO126" s="6"/>
      <c r="GP126" s="36"/>
      <c r="GQ126" s="6"/>
      <c r="GR126" s="6"/>
      <c r="GS126" s="32"/>
      <c r="GT126" s="5"/>
      <c r="GU126" s="32"/>
      <c r="GV126" s="7"/>
      <c r="GW126" s="5"/>
      <c r="GX126" s="5"/>
      <c r="GY126" s="7"/>
      <c r="GZ126" s="7"/>
      <c r="HA126" s="6"/>
      <c r="HB126" s="7"/>
      <c r="HC126" s="7"/>
      <c r="HD126" s="7"/>
      <c r="HE126" s="6"/>
      <c r="HF126" s="6"/>
      <c r="HG126" s="6"/>
      <c r="HH126" s="7"/>
      <c r="HI126" s="7"/>
      <c r="HJ126" s="7"/>
      <c r="HK126" s="5"/>
      <c r="HL126" s="47"/>
      <c r="HM126" s="47"/>
      <c r="HN126" s="47"/>
      <c r="HO126" s="47"/>
      <c r="HP126" s="47"/>
      <c r="HQ126" s="47"/>
      <c r="HR126" s="47"/>
      <c r="HS126" s="47"/>
      <c r="HT126" s="47"/>
      <c r="HU126" s="47"/>
      <c r="HV126" s="47"/>
      <c r="HW126" s="47"/>
      <c r="HX126" s="47"/>
      <c r="HY126" s="7"/>
      <c r="HZ126" s="7"/>
      <c r="IA126" s="7"/>
      <c r="IB126" s="7"/>
      <c r="IC126" s="7"/>
      <c r="ID126" s="7"/>
      <c r="IE126" s="7"/>
      <c r="IF126" s="7"/>
    </row>
    <row r="127" spans="1:240" ht="37.5" customHeight="1">
      <c r="A127" s="8"/>
      <c r="B127" s="5">
        <v>490003</v>
      </c>
      <c r="C127" s="7" t="s">
        <v>1411</v>
      </c>
      <c r="D127" s="10" t="s">
        <v>2463</v>
      </c>
      <c r="E127" s="7">
        <v>2</v>
      </c>
      <c r="F127" s="6" t="s">
        <v>2086</v>
      </c>
      <c r="G127" s="36" t="str">
        <f t="shared" ref="G127" si="360">IF(F127="","",LEFT(F127,FIND(" ",SUBSTITUTE(F127,":"," "))-1))</f>
        <v>1</v>
      </c>
      <c r="H127" s="6" t="s">
        <v>2078</v>
      </c>
      <c r="I127" s="36" t="str">
        <f t="shared" ref="I127" si="361">IF(H127="","",LEFT(H127,FIND(" ",SUBSTITUTE(H127,":"," "))-1))</f>
        <v>2</v>
      </c>
      <c r="J127" s="6" t="s">
        <v>2078</v>
      </c>
      <c r="K127" s="36" t="str">
        <f t="shared" ref="K127" si="362">IF(J127="","",LEFT(J127,FIND(" ",SUBSTITUTE(J127,":"," "))-1))</f>
        <v>2</v>
      </c>
      <c r="L127" s="6">
        <v>100</v>
      </c>
      <c r="M127" s="6" t="s">
        <v>2051</v>
      </c>
      <c r="N127" s="36" t="str">
        <f t="shared" ref="N127" si="363">IF(M127="","",LEFT(M127,FIND(" ",SUBSTITUTE(M127,":"," "))-1))</f>
        <v>18</v>
      </c>
      <c r="O127" s="36" t="s">
        <v>2093</v>
      </c>
      <c r="P127" s="6" t="str">
        <f t="shared" ref="P127" si="364">IF(O127="","",LEFT(O127,FIND(" ",SUBSTITUTE(O127,":"," "))-1))</f>
        <v>2</v>
      </c>
      <c r="Q127" s="7">
        <v>145</v>
      </c>
      <c r="R127" s="6" t="b">
        <v>0</v>
      </c>
      <c r="S127" s="6" t="s">
        <v>2034</v>
      </c>
      <c r="T127" s="36" t="str">
        <f t="shared" ref="T127" si="365">IF(S127="","",LEFT(S127,FIND(" ",SUBSTITUTE(S127,":"," "))-1))</f>
        <v>0</v>
      </c>
      <c r="U127" s="6">
        <v>0</v>
      </c>
      <c r="V127" s="6" t="s">
        <v>2286</v>
      </c>
      <c r="W127" s="32" t="str">
        <f t="shared" ref="W127" si="366">IF(V127="","",LEFT(V127,FIND(" ",SUBSTITUTE(V127,":"," "))-1))</f>
        <v>1</v>
      </c>
      <c r="X127" s="5" t="s">
        <v>2034</v>
      </c>
      <c r="Y127" s="32" t="str">
        <f t="shared" ref="Y127" si="367">IF(X127="","",LEFT(X127,FIND(" ",SUBSTITUTE(X127,":"," "))-1))</f>
        <v>0</v>
      </c>
      <c r="Z127" s="7">
        <v>0</v>
      </c>
      <c r="AA127" s="5" t="b">
        <v>1</v>
      </c>
      <c r="AB127" s="6" t="s">
        <v>2088</v>
      </c>
      <c r="AC127" s="36" t="str">
        <f t="shared" ref="AC127" si="368">IF(AB127="","",LEFT(AB127,FIND(" ",SUBSTITUTE(AB127,":"," "))-1))</f>
        <v>3</v>
      </c>
      <c r="AD127" s="6" t="s">
        <v>2078</v>
      </c>
      <c r="AE127" s="36" t="str">
        <f t="shared" ref="AE127" si="369">IF(AD127="","",LEFT(AD127,FIND(" ",SUBSTITUTE(AD127,":"," "))-1))</f>
        <v>2</v>
      </c>
      <c r="AF127" s="6" t="s">
        <v>2078</v>
      </c>
      <c r="AG127" s="36" t="str">
        <f t="shared" ref="AG127" si="370">IF(AF127="","",LEFT(AF127,FIND(" ",SUBSTITUTE(AF127,":"," "))-1))</f>
        <v>2</v>
      </c>
      <c r="AH127" s="6">
        <v>100</v>
      </c>
      <c r="AI127" s="6" t="s">
        <v>2063</v>
      </c>
      <c r="AJ127" s="36" t="str">
        <f t="shared" ref="AJ127" si="371">IF(AI127="","",LEFT(AI127,FIND(" ",SUBSTITUTE(AI127,":"," "))-1))</f>
        <v>30</v>
      </c>
      <c r="AK127" s="36" t="s">
        <v>2034</v>
      </c>
      <c r="AL127" s="6" t="str">
        <f t="shared" ref="AL127" si="372">IF(AK127="","",LEFT(AK127,FIND(" ",SUBSTITUTE(AK127,":"," "))-1))</f>
        <v>0</v>
      </c>
      <c r="AM127" s="7">
        <v>28</v>
      </c>
      <c r="AN127" s="6" t="b">
        <v>0</v>
      </c>
      <c r="AO127" s="6" t="s">
        <v>2034</v>
      </c>
      <c r="AP127" s="36" t="str">
        <f t="shared" ref="AP127" si="373">IF(AO127="","",LEFT(AO127,FIND(" ",SUBSTITUTE(AO127,":"," "))-1))</f>
        <v>0</v>
      </c>
      <c r="AQ127" s="6">
        <v>0</v>
      </c>
      <c r="AR127" s="6" t="s">
        <v>2034</v>
      </c>
      <c r="AS127" s="32" t="str">
        <f t="shared" ref="AS127" si="374">IF(AR127="","",LEFT(AR127,FIND(" ",SUBSTITUTE(AR127,":"," "))-1))</f>
        <v>0</v>
      </c>
      <c r="AT127" s="5" t="s">
        <v>2289</v>
      </c>
      <c r="AU127" s="32" t="str">
        <f t="shared" ref="AU127" si="375">IF(AT127="","",LEFT(AT127,FIND(" ",SUBSTITUTE(AT127,":"," "))-1))</f>
        <v>17</v>
      </c>
      <c r="AV127" s="7">
        <v>2</v>
      </c>
      <c r="AW127" s="7"/>
      <c r="AX127" s="5" t="b">
        <v>1</v>
      </c>
      <c r="AY127" s="6" t="s">
        <v>2088</v>
      </c>
      <c r="AZ127" s="36" t="str">
        <f t="shared" ref="AZ127" si="376">IF(AY127="","",LEFT(AY127,FIND(" ",SUBSTITUTE(AY127,":"," "))-1))</f>
        <v>3</v>
      </c>
      <c r="BA127" s="6" t="s">
        <v>2078</v>
      </c>
      <c r="BB127" s="36" t="str">
        <f t="shared" ref="BB127" si="377">IF(BA127="","",LEFT(BA127,FIND(" ",SUBSTITUTE(BA127,":"," "))-1))</f>
        <v>2</v>
      </c>
      <c r="BC127" s="36"/>
      <c r="BD127" s="6" t="s">
        <v>2078</v>
      </c>
      <c r="BE127" s="36" t="str">
        <f t="shared" ref="BE127" si="378">IF(BD127="","",LEFT(BD127,FIND(" ",SUBSTITUTE(BD127,":"," "))-1))</f>
        <v>2</v>
      </c>
      <c r="BF127" s="36"/>
      <c r="BG127" s="6">
        <v>100</v>
      </c>
      <c r="BH127" s="6" t="s">
        <v>2035</v>
      </c>
      <c r="BI127" s="36" t="str">
        <f t="shared" ref="BI127" si="379">IF(BH127="","",LEFT(BH127,FIND(" ",SUBSTITUTE(BH127,":"," "))-1))</f>
        <v>1</v>
      </c>
      <c r="BJ127" s="36" t="s">
        <v>2034</v>
      </c>
      <c r="BK127" s="6" t="str">
        <f t="shared" ref="BK127" si="380">IF(BJ127="","",LEFT(BJ127,FIND(" ",SUBSTITUTE(BJ127,":"," "))-1))</f>
        <v>0</v>
      </c>
      <c r="BL127" s="7">
        <v>28</v>
      </c>
      <c r="BM127" s="6" t="b">
        <v>0</v>
      </c>
      <c r="BN127" s="6" t="s">
        <v>2034</v>
      </c>
      <c r="BO127" s="36" t="str">
        <f t="shared" ref="BO127" si="381">IF(BN127="","",LEFT(BN127,FIND(" ",SUBSTITUTE(BN127,":"," "))-1))</f>
        <v>0</v>
      </c>
      <c r="BP127" s="6">
        <v>0</v>
      </c>
      <c r="BQ127" s="6" t="s">
        <v>2034</v>
      </c>
      <c r="BR127" s="32" t="str">
        <f t="shared" ref="BR127" si="382">IF(BQ127="","",LEFT(BQ127,FIND(" ",SUBSTITUTE(BQ127,":"," "))-1))</f>
        <v>0</v>
      </c>
      <c r="BS127" s="5" t="s">
        <v>2297</v>
      </c>
      <c r="BT127" s="32" t="str">
        <f t="shared" ref="BT127" si="383">IF(BS127="","",LEFT(BS127,FIND(" ",SUBSTITUTE(BS127,":"," "))-1))</f>
        <v>2</v>
      </c>
      <c r="BU127" s="7">
        <v>2</v>
      </c>
      <c r="BV127" s="7"/>
      <c r="BW127" s="5" t="b">
        <v>1</v>
      </c>
      <c r="BX127" s="6"/>
      <c r="BY127" s="36" t="str">
        <f t="shared" si="123"/>
        <v/>
      </c>
      <c r="BZ127" s="6"/>
      <c r="CA127" s="36" t="str">
        <f t="shared" si="85"/>
        <v/>
      </c>
      <c r="CB127" s="6"/>
      <c r="CC127" s="36" t="str">
        <f t="shared" si="86"/>
        <v/>
      </c>
      <c r="CD127" s="6"/>
      <c r="CE127" s="6"/>
      <c r="CF127" s="36" t="str">
        <f t="shared" si="87"/>
        <v/>
      </c>
      <c r="CG127" s="36"/>
      <c r="CH127" s="6" t="str">
        <f t="shared" si="88"/>
        <v/>
      </c>
      <c r="CI127" s="7"/>
      <c r="CJ127" s="6"/>
      <c r="CK127" s="6"/>
      <c r="CL127" s="36" t="str">
        <f t="shared" si="89"/>
        <v/>
      </c>
      <c r="CM127" s="6"/>
      <c r="CN127" s="6"/>
      <c r="CO127" s="32" t="str">
        <f t="shared" si="90"/>
        <v/>
      </c>
      <c r="CP127" s="5"/>
      <c r="CQ127" s="32" t="str">
        <f t="shared" si="91"/>
        <v/>
      </c>
      <c r="CR127" s="7"/>
      <c r="CS127" s="5"/>
      <c r="CT127" s="6"/>
      <c r="CU127" s="36" t="str">
        <f t="shared" si="124"/>
        <v/>
      </c>
      <c r="CV127" s="6"/>
      <c r="CW127" s="36" t="str">
        <f t="shared" si="92"/>
        <v/>
      </c>
      <c r="CX127" s="6"/>
      <c r="CY127" s="36" t="str">
        <f t="shared" si="93"/>
        <v/>
      </c>
      <c r="CZ127" s="6"/>
      <c r="DA127" s="6"/>
      <c r="DB127" s="36" t="str">
        <f t="shared" si="94"/>
        <v/>
      </c>
      <c r="DC127" s="36"/>
      <c r="DD127" s="6" t="str">
        <f t="shared" si="95"/>
        <v/>
      </c>
      <c r="DE127" s="7"/>
      <c r="DF127" s="6"/>
      <c r="DG127" s="6"/>
      <c r="DH127" s="36" t="str">
        <f t="shared" si="96"/>
        <v/>
      </c>
      <c r="DI127" s="6"/>
      <c r="DJ127" s="6"/>
      <c r="DK127" s="32" t="str">
        <f t="shared" si="97"/>
        <v/>
      </c>
      <c r="DL127" s="5"/>
      <c r="DM127" s="32" t="str">
        <f t="shared" si="98"/>
        <v/>
      </c>
      <c r="DN127" s="7"/>
      <c r="DO127" s="5"/>
      <c r="DP127" s="6"/>
      <c r="DQ127" s="36" t="str">
        <f t="shared" si="125"/>
        <v/>
      </c>
      <c r="DR127" s="6"/>
      <c r="DS127" s="36" t="str">
        <f t="shared" si="99"/>
        <v/>
      </c>
      <c r="DT127" s="6"/>
      <c r="DU127" s="36" t="str">
        <f t="shared" si="100"/>
        <v/>
      </c>
      <c r="DV127" s="6"/>
      <c r="DW127" s="6"/>
      <c r="DX127" s="36" t="str">
        <f t="shared" si="101"/>
        <v/>
      </c>
      <c r="DY127" s="36"/>
      <c r="DZ127" s="6" t="str">
        <f t="shared" si="102"/>
        <v/>
      </c>
      <c r="EA127" s="7"/>
      <c r="EB127" s="6"/>
      <c r="EC127" s="6"/>
      <c r="ED127" s="36" t="str">
        <f t="shared" si="103"/>
        <v/>
      </c>
      <c r="EE127" s="6"/>
      <c r="EF127" s="6"/>
      <c r="EG127" s="32" t="str">
        <f t="shared" si="104"/>
        <v/>
      </c>
      <c r="EH127" s="5"/>
      <c r="EI127" s="32" t="str">
        <f t="shared" si="105"/>
        <v/>
      </c>
      <c r="EJ127" s="7"/>
      <c r="EK127" s="5"/>
      <c r="EL127" s="6"/>
      <c r="EM127" s="36" t="str">
        <f t="shared" si="126"/>
        <v/>
      </c>
      <c r="EN127" s="6"/>
      <c r="EO127" s="36" t="str">
        <f t="shared" si="106"/>
        <v/>
      </c>
      <c r="EP127" s="6"/>
      <c r="EQ127" s="36" t="str">
        <f t="shared" si="107"/>
        <v/>
      </c>
      <c r="ER127" s="6"/>
      <c r="ES127" s="6"/>
      <c r="ET127" s="36" t="str">
        <f t="shared" si="108"/>
        <v/>
      </c>
      <c r="EU127" s="36"/>
      <c r="EV127" s="6" t="str">
        <f t="shared" si="109"/>
        <v/>
      </c>
      <c r="EW127" s="7"/>
      <c r="EX127" s="6"/>
      <c r="EY127" s="6"/>
      <c r="EZ127" s="36" t="str">
        <f t="shared" si="110"/>
        <v/>
      </c>
      <c r="FA127" s="6"/>
      <c r="FB127" s="6"/>
      <c r="FC127" s="32" t="str">
        <f t="shared" si="111"/>
        <v/>
      </c>
      <c r="FD127" s="5"/>
      <c r="FE127" s="32" t="str">
        <f t="shared" si="112"/>
        <v/>
      </c>
      <c r="FF127" s="7"/>
      <c r="FG127" s="5"/>
      <c r="FH127" s="6"/>
      <c r="FI127" s="36" t="str">
        <f t="shared" si="127"/>
        <v/>
      </c>
      <c r="FJ127" s="6"/>
      <c r="FK127" s="36" t="str">
        <f t="shared" si="113"/>
        <v/>
      </c>
      <c r="FL127" s="6"/>
      <c r="FM127" s="36" t="str">
        <f t="shared" si="114"/>
        <v/>
      </c>
      <c r="FN127" s="6"/>
      <c r="FO127" s="6"/>
      <c r="FP127" s="36" t="str">
        <f t="shared" si="115"/>
        <v/>
      </c>
      <c r="FQ127" s="36"/>
      <c r="FR127" s="6" t="str">
        <f t="shared" si="116"/>
        <v/>
      </c>
      <c r="FS127" s="7"/>
      <c r="FT127" s="6"/>
      <c r="FU127" s="6"/>
      <c r="FV127" s="36" t="str">
        <f t="shared" si="117"/>
        <v/>
      </c>
      <c r="FW127" s="6"/>
      <c r="FX127" s="6"/>
      <c r="FY127" s="32" t="str">
        <f t="shared" si="118"/>
        <v/>
      </c>
      <c r="FZ127" s="5"/>
      <c r="GA127" s="32" t="str">
        <f t="shared" si="119"/>
        <v/>
      </c>
      <c r="GB127" s="7"/>
      <c r="GC127" s="5"/>
      <c r="GD127" s="6"/>
      <c r="GE127" s="36"/>
      <c r="GF127" s="6"/>
      <c r="GG127" s="36"/>
      <c r="GH127" s="6"/>
      <c r="GI127" s="6"/>
      <c r="GJ127" s="36"/>
      <c r="GK127" s="36"/>
      <c r="GL127" s="6"/>
      <c r="GM127" s="7"/>
      <c r="GN127" s="6"/>
      <c r="GO127" s="6"/>
      <c r="GP127" s="36"/>
      <c r="GQ127" s="6"/>
      <c r="GR127" s="6"/>
      <c r="GS127" s="32"/>
      <c r="GT127" s="5"/>
      <c r="GU127" s="32"/>
      <c r="GV127" s="7"/>
      <c r="GW127" s="5"/>
      <c r="GX127" s="5"/>
      <c r="GY127" s="7"/>
      <c r="GZ127" s="7"/>
      <c r="HA127" s="6"/>
      <c r="HB127" s="7"/>
      <c r="HC127" s="7"/>
      <c r="HD127" s="7"/>
      <c r="HE127" s="6"/>
      <c r="HF127" s="6"/>
      <c r="HG127" s="6"/>
      <c r="HH127" s="7"/>
      <c r="HI127" s="7"/>
      <c r="HJ127" s="7"/>
      <c r="HK127" s="5"/>
      <c r="HL127" s="47"/>
      <c r="HM127" s="47"/>
      <c r="HN127" s="47"/>
      <c r="HO127" s="47"/>
      <c r="HP127" s="47"/>
      <c r="HQ127" s="47"/>
      <c r="HR127" s="47"/>
      <c r="HS127" s="47"/>
      <c r="HT127" s="47"/>
      <c r="HU127" s="47"/>
      <c r="HV127" s="47"/>
      <c r="HW127" s="47"/>
      <c r="HX127" s="47"/>
      <c r="HY127" s="7"/>
      <c r="HZ127" s="7"/>
      <c r="IA127" s="7"/>
      <c r="IB127" s="7"/>
      <c r="IC127" s="7"/>
      <c r="ID127" s="7"/>
      <c r="IE127" s="7"/>
      <c r="IF127" s="7"/>
    </row>
    <row r="128" spans="1:240" ht="18.75" customHeight="1">
      <c r="A128" s="8"/>
      <c r="B128" s="7">
        <v>500001</v>
      </c>
      <c r="C128" s="7" t="s">
        <v>451</v>
      </c>
      <c r="D128" s="10" t="s">
        <v>2006</v>
      </c>
      <c r="E128" s="7">
        <v>2</v>
      </c>
      <c r="F128" s="6" t="s">
        <v>2086</v>
      </c>
      <c r="G128" s="36" t="str">
        <f t="shared" si="120"/>
        <v>1</v>
      </c>
      <c r="H128" s="6" t="s">
        <v>2078</v>
      </c>
      <c r="I128" s="36" t="str">
        <f t="shared" si="64"/>
        <v>2</v>
      </c>
      <c r="J128" s="6" t="s">
        <v>2078</v>
      </c>
      <c r="K128" s="36" t="str">
        <f t="shared" si="65"/>
        <v>2</v>
      </c>
      <c r="L128" s="6">
        <v>100</v>
      </c>
      <c r="M128" s="6" t="s">
        <v>2054</v>
      </c>
      <c r="N128" s="36" t="str">
        <f t="shared" si="66"/>
        <v>21</v>
      </c>
      <c r="O128" s="36" t="s">
        <v>2093</v>
      </c>
      <c r="P128" s="6" t="str">
        <f t="shared" si="67"/>
        <v>2</v>
      </c>
      <c r="Q128" s="7">
        <v>230</v>
      </c>
      <c r="R128" s="6" t="b">
        <v>0</v>
      </c>
      <c r="S128" s="6" t="s">
        <v>2034</v>
      </c>
      <c r="T128" s="36" t="str">
        <f t="shared" si="68"/>
        <v>0</v>
      </c>
      <c r="U128" s="6">
        <v>0</v>
      </c>
      <c r="V128" s="6" t="s">
        <v>2286</v>
      </c>
      <c r="W128" s="32" t="str">
        <f t="shared" si="69"/>
        <v>1</v>
      </c>
      <c r="X128" s="5" t="s">
        <v>2034</v>
      </c>
      <c r="Y128" s="32" t="str">
        <f t="shared" si="70"/>
        <v>0</v>
      </c>
      <c r="Z128" s="7">
        <v>0</v>
      </c>
      <c r="AA128" s="5" t="b">
        <v>1</v>
      </c>
      <c r="AB128" s="6"/>
      <c r="AC128" s="36" t="str">
        <f t="shared" si="121"/>
        <v/>
      </c>
      <c r="AD128" s="6"/>
      <c r="AE128" s="36" t="str">
        <f t="shared" si="71"/>
        <v/>
      </c>
      <c r="AF128" s="6"/>
      <c r="AG128" s="36" t="str">
        <f t="shared" si="72"/>
        <v/>
      </c>
      <c r="AH128" s="6"/>
      <c r="AI128" s="6"/>
      <c r="AJ128" s="36" t="str">
        <f t="shared" si="73"/>
        <v/>
      </c>
      <c r="AK128" s="36"/>
      <c r="AL128" s="6" t="str">
        <f t="shared" si="74"/>
        <v/>
      </c>
      <c r="AM128" s="7"/>
      <c r="AN128" s="6"/>
      <c r="AO128" s="6"/>
      <c r="AP128" s="36" t="str">
        <f t="shared" si="75"/>
        <v/>
      </c>
      <c r="AQ128" s="6"/>
      <c r="AR128" s="6"/>
      <c r="AS128" s="32" t="str">
        <f t="shared" si="76"/>
        <v/>
      </c>
      <c r="AT128" s="5"/>
      <c r="AU128" s="32" t="str">
        <f t="shared" si="77"/>
        <v/>
      </c>
      <c r="AV128" s="7"/>
      <c r="AW128" s="7"/>
      <c r="AX128" s="5"/>
      <c r="AY128" s="6"/>
      <c r="AZ128" s="36" t="str">
        <f t="shared" si="122"/>
        <v/>
      </c>
      <c r="BA128" s="6"/>
      <c r="BB128" s="36" t="str">
        <f t="shared" si="78"/>
        <v/>
      </c>
      <c r="BC128" s="36"/>
      <c r="BD128" s="6"/>
      <c r="BE128" s="36" t="str">
        <f t="shared" si="79"/>
        <v/>
      </c>
      <c r="BF128" s="36"/>
      <c r="BG128" s="6"/>
      <c r="BH128" s="6"/>
      <c r="BI128" s="36" t="str">
        <f t="shared" si="80"/>
        <v/>
      </c>
      <c r="BJ128" s="36"/>
      <c r="BK128" s="6" t="str">
        <f t="shared" si="81"/>
        <v/>
      </c>
      <c r="BL128" s="7"/>
      <c r="BM128" s="6"/>
      <c r="BN128" s="6"/>
      <c r="BO128" s="36" t="str">
        <f t="shared" si="82"/>
        <v/>
      </c>
      <c r="BP128" s="6"/>
      <c r="BQ128" s="6"/>
      <c r="BR128" s="32" t="str">
        <f t="shared" si="83"/>
        <v/>
      </c>
      <c r="BS128" s="5"/>
      <c r="BT128" s="32" t="str">
        <f t="shared" si="84"/>
        <v/>
      </c>
      <c r="BU128" s="7"/>
      <c r="BV128" s="7"/>
      <c r="BW128" s="5"/>
      <c r="BX128" s="6"/>
      <c r="BY128" s="36" t="str">
        <f t="shared" si="123"/>
        <v/>
      </c>
      <c r="BZ128" s="6"/>
      <c r="CA128" s="36" t="str">
        <f t="shared" si="85"/>
        <v/>
      </c>
      <c r="CB128" s="6"/>
      <c r="CC128" s="36" t="str">
        <f t="shared" si="86"/>
        <v/>
      </c>
      <c r="CD128" s="6"/>
      <c r="CE128" s="6"/>
      <c r="CF128" s="36" t="str">
        <f t="shared" si="87"/>
        <v/>
      </c>
      <c r="CG128" s="36"/>
      <c r="CH128" s="6" t="str">
        <f t="shared" si="88"/>
        <v/>
      </c>
      <c r="CI128" s="7"/>
      <c r="CJ128" s="6"/>
      <c r="CK128" s="6"/>
      <c r="CL128" s="36" t="str">
        <f t="shared" si="89"/>
        <v/>
      </c>
      <c r="CM128" s="6"/>
      <c r="CN128" s="6"/>
      <c r="CO128" s="32" t="str">
        <f t="shared" si="90"/>
        <v/>
      </c>
      <c r="CP128" s="5"/>
      <c r="CQ128" s="32" t="str">
        <f t="shared" si="91"/>
        <v/>
      </c>
      <c r="CR128" s="7"/>
      <c r="CS128" s="5"/>
      <c r="CT128" s="6"/>
      <c r="CU128" s="36" t="str">
        <f t="shared" si="124"/>
        <v/>
      </c>
      <c r="CV128" s="6"/>
      <c r="CW128" s="36" t="str">
        <f t="shared" si="92"/>
        <v/>
      </c>
      <c r="CX128" s="6"/>
      <c r="CY128" s="36" t="str">
        <f t="shared" si="93"/>
        <v/>
      </c>
      <c r="CZ128" s="6"/>
      <c r="DA128" s="6"/>
      <c r="DB128" s="36" t="str">
        <f t="shared" si="94"/>
        <v/>
      </c>
      <c r="DC128" s="36"/>
      <c r="DD128" s="6" t="str">
        <f t="shared" si="95"/>
        <v/>
      </c>
      <c r="DE128" s="7"/>
      <c r="DF128" s="6"/>
      <c r="DG128" s="6"/>
      <c r="DH128" s="36" t="str">
        <f t="shared" si="96"/>
        <v/>
      </c>
      <c r="DI128" s="6"/>
      <c r="DJ128" s="6"/>
      <c r="DK128" s="32" t="str">
        <f t="shared" si="97"/>
        <v/>
      </c>
      <c r="DL128" s="5"/>
      <c r="DM128" s="32" t="str">
        <f t="shared" si="98"/>
        <v/>
      </c>
      <c r="DN128" s="7"/>
      <c r="DO128" s="5"/>
      <c r="DP128" s="6"/>
      <c r="DQ128" s="36" t="str">
        <f t="shared" si="125"/>
        <v/>
      </c>
      <c r="DR128" s="6"/>
      <c r="DS128" s="36" t="str">
        <f t="shared" si="99"/>
        <v/>
      </c>
      <c r="DT128" s="6"/>
      <c r="DU128" s="36" t="str">
        <f t="shared" si="100"/>
        <v/>
      </c>
      <c r="DV128" s="6"/>
      <c r="DW128" s="6"/>
      <c r="DX128" s="36" t="str">
        <f t="shared" si="101"/>
        <v/>
      </c>
      <c r="DY128" s="36"/>
      <c r="DZ128" s="6" t="str">
        <f t="shared" si="102"/>
        <v/>
      </c>
      <c r="EA128" s="7"/>
      <c r="EB128" s="6"/>
      <c r="EC128" s="6"/>
      <c r="ED128" s="36" t="str">
        <f t="shared" si="103"/>
        <v/>
      </c>
      <c r="EE128" s="6"/>
      <c r="EF128" s="6"/>
      <c r="EG128" s="32" t="str">
        <f t="shared" si="104"/>
        <v/>
      </c>
      <c r="EH128" s="5"/>
      <c r="EI128" s="32" t="str">
        <f t="shared" si="105"/>
        <v/>
      </c>
      <c r="EJ128" s="7"/>
      <c r="EK128" s="5"/>
      <c r="EL128" s="6"/>
      <c r="EM128" s="36" t="str">
        <f t="shared" si="126"/>
        <v/>
      </c>
      <c r="EN128" s="6"/>
      <c r="EO128" s="36" t="str">
        <f t="shared" si="106"/>
        <v/>
      </c>
      <c r="EP128" s="6"/>
      <c r="EQ128" s="36" t="str">
        <f t="shared" si="107"/>
        <v/>
      </c>
      <c r="ER128" s="6"/>
      <c r="ES128" s="6"/>
      <c r="ET128" s="36" t="str">
        <f t="shared" si="108"/>
        <v/>
      </c>
      <c r="EU128" s="36"/>
      <c r="EV128" s="6" t="str">
        <f t="shared" si="109"/>
        <v/>
      </c>
      <c r="EW128" s="7"/>
      <c r="EX128" s="6"/>
      <c r="EY128" s="6"/>
      <c r="EZ128" s="36" t="str">
        <f t="shared" si="110"/>
        <v/>
      </c>
      <c r="FA128" s="6"/>
      <c r="FB128" s="6"/>
      <c r="FC128" s="32" t="str">
        <f t="shared" si="111"/>
        <v/>
      </c>
      <c r="FD128" s="5"/>
      <c r="FE128" s="32" t="str">
        <f t="shared" si="112"/>
        <v/>
      </c>
      <c r="FF128" s="7"/>
      <c r="FG128" s="5"/>
      <c r="FH128" s="6"/>
      <c r="FI128" s="36" t="str">
        <f t="shared" si="127"/>
        <v/>
      </c>
      <c r="FJ128" s="6"/>
      <c r="FK128" s="36" t="str">
        <f t="shared" si="113"/>
        <v/>
      </c>
      <c r="FL128" s="6"/>
      <c r="FM128" s="36" t="str">
        <f t="shared" si="114"/>
        <v/>
      </c>
      <c r="FN128" s="6"/>
      <c r="FO128" s="6"/>
      <c r="FP128" s="36" t="str">
        <f t="shared" si="115"/>
        <v/>
      </c>
      <c r="FQ128" s="36"/>
      <c r="FR128" s="6" t="str">
        <f t="shared" si="116"/>
        <v/>
      </c>
      <c r="FS128" s="7"/>
      <c r="FT128" s="6"/>
      <c r="FU128" s="6"/>
      <c r="FV128" s="36" t="str">
        <f t="shared" si="117"/>
        <v/>
      </c>
      <c r="FW128" s="6"/>
      <c r="FX128" s="6"/>
      <c r="FY128" s="32" t="str">
        <f t="shared" si="118"/>
        <v/>
      </c>
      <c r="FZ128" s="5"/>
      <c r="GA128" s="32" t="str">
        <f t="shared" si="119"/>
        <v/>
      </c>
      <c r="GB128" s="7"/>
      <c r="GC128" s="5"/>
      <c r="GD128" s="6"/>
      <c r="GE128" s="36"/>
      <c r="GF128" s="6"/>
      <c r="GG128" s="36"/>
      <c r="GH128" s="6"/>
      <c r="GI128" s="6"/>
      <c r="GJ128" s="36"/>
      <c r="GK128" s="36"/>
      <c r="GL128" s="6"/>
      <c r="GM128" s="7"/>
      <c r="GN128" s="6"/>
      <c r="GO128" s="6"/>
      <c r="GP128" s="36"/>
      <c r="GQ128" s="6"/>
      <c r="GR128" s="6"/>
      <c r="GS128" s="32"/>
      <c r="GT128" s="5"/>
      <c r="GU128" s="32"/>
      <c r="GV128" s="7"/>
      <c r="GW128" s="5"/>
      <c r="GX128" s="5"/>
      <c r="GY128" s="7"/>
      <c r="GZ128" s="7"/>
      <c r="HA128" s="6"/>
      <c r="HB128" s="7"/>
      <c r="HC128" s="7"/>
      <c r="HD128" s="7"/>
      <c r="HE128" s="6"/>
      <c r="HF128" s="6"/>
      <c r="HG128" s="6"/>
      <c r="HH128" s="7"/>
      <c r="HI128" s="7"/>
      <c r="HJ128" s="7"/>
      <c r="HK128" s="5"/>
      <c r="HL128" s="47"/>
      <c r="HM128" s="47"/>
      <c r="HN128" s="47"/>
      <c r="HO128" s="47"/>
      <c r="HP128" s="47"/>
      <c r="HQ128" s="47"/>
      <c r="HR128" s="47"/>
      <c r="HS128" s="47"/>
      <c r="HT128" s="47"/>
      <c r="HU128" s="47"/>
      <c r="HV128" s="47"/>
      <c r="HW128" s="47"/>
      <c r="HX128" s="47"/>
      <c r="HY128" s="7"/>
      <c r="HZ128" s="7"/>
      <c r="IA128" s="7"/>
      <c r="IB128" s="7"/>
      <c r="IC128" s="7"/>
      <c r="ID128" s="7"/>
      <c r="IE128" s="7"/>
      <c r="IF128" s="7"/>
    </row>
    <row r="129" spans="1:240" ht="18.75" customHeight="1">
      <c r="A129" s="8"/>
      <c r="B129" s="7">
        <v>500002</v>
      </c>
      <c r="C129" s="7" t="s">
        <v>1372</v>
      </c>
      <c r="D129" s="10" t="s">
        <v>1908</v>
      </c>
      <c r="E129" s="7">
        <v>2</v>
      </c>
      <c r="F129" s="6" t="s">
        <v>2086</v>
      </c>
      <c r="G129" s="36" t="str">
        <f t="shared" si="120"/>
        <v>1</v>
      </c>
      <c r="H129" s="6" t="s">
        <v>2078</v>
      </c>
      <c r="I129" s="36" t="str">
        <f t="shared" si="64"/>
        <v>2</v>
      </c>
      <c r="J129" s="6" t="s">
        <v>2078</v>
      </c>
      <c r="K129" s="36" t="str">
        <f t="shared" si="65"/>
        <v>2</v>
      </c>
      <c r="L129" s="6">
        <v>100</v>
      </c>
      <c r="M129" s="6" t="s">
        <v>2054</v>
      </c>
      <c r="N129" s="36" t="str">
        <f t="shared" si="66"/>
        <v>21</v>
      </c>
      <c r="O129" s="36" t="s">
        <v>2093</v>
      </c>
      <c r="P129" s="6" t="str">
        <f t="shared" si="67"/>
        <v>2</v>
      </c>
      <c r="Q129" s="7">
        <v>250</v>
      </c>
      <c r="R129" s="6" t="b">
        <v>0</v>
      </c>
      <c r="S129" s="6" t="s">
        <v>2034</v>
      </c>
      <c r="T129" s="36" t="str">
        <f t="shared" si="68"/>
        <v>0</v>
      </c>
      <c r="U129" s="6">
        <v>0</v>
      </c>
      <c r="V129" s="6" t="s">
        <v>2286</v>
      </c>
      <c r="W129" s="32" t="str">
        <f t="shared" si="69"/>
        <v>1</v>
      </c>
      <c r="X129" s="5" t="s">
        <v>2034</v>
      </c>
      <c r="Y129" s="32" t="str">
        <f t="shared" si="70"/>
        <v>0</v>
      </c>
      <c r="Z129" s="7">
        <v>0</v>
      </c>
      <c r="AA129" s="5" t="b">
        <v>1</v>
      </c>
      <c r="AB129" s="6" t="s">
        <v>2087</v>
      </c>
      <c r="AC129" s="36" t="str">
        <f t="shared" si="121"/>
        <v>2</v>
      </c>
      <c r="AD129" s="6" t="s">
        <v>2078</v>
      </c>
      <c r="AE129" s="36" t="str">
        <f t="shared" si="71"/>
        <v>2</v>
      </c>
      <c r="AF129" s="6" t="s">
        <v>2080</v>
      </c>
      <c r="AG129" s="36" t="str">
        <f t="shared" si="72"/>
        <v>5</v>
      </c>
      <c r="AH129" s="6">
        <v>100</v>
      </c>
      <c r="AI129" s="6" t="s">
        <v>2055</v>
      </c>
      <c r="AJ129" s="36" t="str">
        <f t="shared" si="73"/>
        <v>22</v>
      </c>
      <c r="AK129" s="36" t="s">
        <v>2093</v>
      </c>
      <c r="AL129" s="6" t="str">
        <f t="shared" si="74"/>
        <v>2</v>
      </c>
      <c r="AM129" s="7">
        <v>180</v>
      </c>
      <c r="AN129" s="6" t="b">
        <v>0</v>
      </c>
      <c r="AO129" s="6" t="s">
        <v>2034</v>
      </c>
      <c r="AP129" s="36" t="str">
        <f t="shared" si="75"/>
        <v>0</v>
      </c>
      <c r="AQ129" s="6">
        <v>0</v>
      </c>
      <c r="AR129" s="6" t="s">
        <v>2291</v>
      </c>
      <c r="AS129" s="32" t="str">
        <f t="shared" si="76"/>
        <v>49</v>
      </c>
      <c r="AT129" s="5" t="s">
        <v>2034</v>
      </c>
      <c r="AU129" s="32" t="str">
        <f t="shared" si="77"/>
        <v>0</v>
      </c>
      <c r="AV129" s="7">
        <v>0</v>
      </c>
      <c r="AW129" s="7"/>
      <c r="AX129" s="5" t="b">
        <v>1</v>
      </c>
      <c r="AY129" s="6"/>
      <c r="AZ129" s="36" t="str">
        <f t="shared" si="122"/>
        <v/>
      </c>
      <c r="BA129" s="6"/>
      <c r="BB129" s="36" t="str">
        <f t="shared" si="78"/>
        <v/>
      </c>
      <c r="BC129" s="36"/>
      <c r="BD129" s="6"/>
      <c r="BE129" s="36" t="str">
        <f t="shared" si="79"/>
        <v/>
      </c>
      <c r="BF129" s="36"/>
      <c r="BG129" s="6"/>
      <c r="BH129" s="6"/>
      <c r="BI129" s="36" t="str">
        <f t="shared" si="80"/>
        <v/>
      </c>
      <c r="BJ129" s="36"/>
      <c r="BK129" s="6" t="str">
        <f t="shared" si="81"/>
        <v/>
      </c>
      <c r="BL129" s="7"/>
      <c r="BM129" s="6"/>
      <c r="BN129" s="6"/>
      <c r="BO129" s="36" t="str">
        <f t="shared" si="82"/>
        <v/>
      </c>
      <c r="BP129" s="6"/>
      <c r="BQ129" s="6"/>
      <c r="BR129" s="32" t="str">
        <f t="shared" si="83"/>
        <v/>
      </c>
      <c r="BS129" s="5"/>
      <c r="BT129" s="32" t="str">
        <f t="shared" si="84"/>
        <v/>
      </c>
      <c r="BU129" s="7"/>
      <c r="BV129" s="7"/>
      <c r="BW129" s="5"/>
      <c r="BX129" s="6"/>
      <c r="BY129" s="36" t="str">
        <f t="shared" si="123"/>
        <v/>
      </c>
      <c r="BZ129" s="6"/>
      <c r="CA129" s="36" t="str">
        <f t="shared" si="85"/>
        <v/>
      </c>
      <c r="CB129" s="6"/>
      <c r="CC129" s="36" t="str">
        <f t="shared" si="86"/>
        <v/>
      </c>
      <c r="CD129" s="6"/>
      <c r="CE129" s="6"/>
      <c r="CF129" s="36" t="str">
        <f t="shared" si="87"/>
        <v/>
      </c>
      <c r="CG129" s="36"/>
      <c r="CH129" s="6" t="str">
        <f t="shared" si="88"/>
        <v/>
      </c>
      <c r="CI129" s="7"/>
      <c r="CJ129" s="6"/>
      <c r="CK129" s="6"/>
      <c r="CL129" s="36" t="str">
        <f t="shared" si="89"/>
        <v/>
      </c>
      <c r="CM129" s="6"/>
      <c r="CN129" s="6"/>
      <c r="CO129" s="32" t="str">
        <f t="shared" si="90"/>
        <v/>
      </c>
      <c r="CP129" s="5"/>
      <c r="CQ129" s="32" t="str">
        <f t="shared" si="91"/>
        <v/>
      </c>
      <c r="CR129" s="7"/>
      <c r="CS129" s="5"/>
      <c r="CT129" s="6"/>
      <c r="CU129" s="36" t="str">
        <f t="shared" si="124"/>
        <v/>
      </c>
      <c r="CV129" s="6"/>
      <c r="CW129" s="36" t="str">
        <f t="shared" si="92"/>
        <v/>
      </c>
      <c r="CX129" s="6"/>
      <c r="CY129" s="36" t="str">
        <f t="shared" si="93"/>
        <v/>
      </c>
      <c r="CZ129" s="6"/>
      <c r="DA129" s="6"/>
      <c r="DB129" s="36" t="str">
        <f t="shared" si="94"/>
        <v/>
      </c>
      <c r="DC129" s="36"/>
      <c r="DD129" s="6" t="str">
        <f t="shared" si="95"/>
        <v/>
      </c>
      <c r="DE129" s="7"/>
      <c r="DF129" s="6"/>
      <c r="DG129" s="6"/>
      <c r="DH129" s="36" t="str">
        <f t="shared" si="96"/>
        <v/>
      </c>
      <c r="DI129" s="6"/>
      <c r="DJ129" s="6"/>
      <c r="DK129" s="32" t="str">
        <f t="shared" si="97"/>
        <v/>
      </c>
      <c r="DL129" s="5"/>
      <c r="DM129" s="32" t="str">
        <f t="shared" si="98"/>
        <v/>
      </c>
      <c r="DN129" s="7"/>
      <c r="DO129" s="5"/>
      <c r="DP129" s="6"/>
      <c r="DQ129" s="36" t="str">
        <f t="shared" si="125"/>
        <v/>
      </c>
      <c r="DR129" s="6"/>
      <c r="DS129" s="36" t="str">
        <f t="shared" si="99"/>
        <v/>
      </c>
      <c r="DT129" s="6"/>
      <c r="DU129" s="36" t="str">
        <f t="shared" si="100"/>
        <v/>
      </c>
      <c r="DV129" s="6"/>
      <c r="DW129" s="6"/>
      <c r="DX129" s="36" t="str">
        <f t="shared" si="101"/>
        <v/>
      </c>
      <c r="DY129" s="36"/>
      <c r="DZ129" s="6" t="str">
        <f t="shared" si="102"/>
        <v/>
      </c>
      <c r="EA129" s="7"/>
      <c r="EB129" s="6"/>
      <c r="EC129" s="6"/>
      <c r="ED129" s="36" t="str">
        <f t="shared" si="103"/>
        <v/>
      </c>
      <c r="EE129" s="6"/>
      <c r="EF129" s="6"/>
      <c r="EG129" s="32" t="str">
        <f t="shared" si="104"/>
        <v/>
      </c>
      <c r="EH129" s="5"/>
      <c r="EI129" s="32" t="str">
        <f t="shared" si="105"/>
        <v/>
      </c>
      <c r="EJ129" s="7"/>
      <c r="EK129" s="5"/>
      <c r="EL129" s="6"/>
      <c r="EM129" s="36" t="str">
        <f t="shared" si="126"/>
        <v/>
      </c>
      <c r="EN129" s="6"/>
      <c r="EO129" s="36" t="str">
        <f t="shared" si="106"/>
        <v/>
      </c>
      <c r="EP129" s="6"/>
      <c r="EQ129" s="36" t="str">
        <f t="shared" si="107"/>
        <v/>
      </c>
      <c r="ER129" s="6"/>
      <c r="ES129" s="6"/>
      <c r="ET129" s="36" t="str">
        <f t="shared" si="108"/>
        <v/>
      </c>
      <c r="EU129" s="36"/>
      <c r="EV129" s="6" t="str">
        <f t="shared" si="109"/>
        <v/>
      </c>
      <c r="EW129" s="7"/>
      <c r="EX129" s="6"/>
      <c r="EY129" s="6"/>
      <c r="EZ129" s="36" t="str">
        <f t="shared" si="110"/>
        <v/>
      </c>
      <c r="FA129" s="6"/>
      <c r="FB129" s="6"/>
      <c r="FC129" s="32" t="str">
        <f t="shared" si="111"/>
        <v/>
      </c>
      <c r="FD129" s="5"/>
      <c r="FE129" s="32" t="str">
        <f t="shared" si="112"/>
        <v/>
      </c>
      <c r="FF129" s="7"/>
      <c r="FG129" s="5"/>
      <c r="FH129" s="6"/>
      <c r="FI129" s="36" t="str">
        <f t="shared" si="127"/>
        <v/>
      </c>
      <c r="FJ129" s="6"/>
      <c r="FK129" s="36" t="str">
        <f t="shared" si="113"/>
        <v/>
      </c>
      <c r="FL129" s="6"/>
      <c r="FM129" s="36" t="str">
        <f t="shared" si="114"/>
        <v/>
      </c>
      <c r="FN129" s="6"/>
      <c r="FO129" s="6"/>
      <c r="FP129" s="36" t="str">
        <f t="shared" si="115"/>
        <v/>
      </c>
      <c r="FQ129" s="36"/>
      <c r="FR129" s="6" t="str">
        <f t="shared" si="116"/>
        <v/>
      </c>
      <c r="FS129" s="7"/>
      <c r="FT129" s="6"/>
      <c r="FU129" s="6"/>
      <c r="FV129" s="36" t="str">
        <f t="shared" si="117"/>
        <v/>
      </c>
      <c r="FW129" s="6"/>
      <c r="FX129" s="6"/>
      <c r="FY129" s="32" t="str">
        <f t="shared" si="118"/>
        <v/>
      </c>
      <c r="FZ129" s="5"/>
      <c r="GA129" s="32" t="str">
        <f t="shared" si="119"/>
        <v/>
      </c>
      <c r="GB129" s="7"/>
      <c r="GC129" s="5"/>
      <c r="GD129" s="6"/>
      <c r="GE129" s="36"/>
      <c r="GF129" s="6"/>
      <c r="GG129" s="36"/>
      <c r="GH129" s="6"/>
      <c r="GI129" s="6"/>
      <c r="GJ129" s="36"/>
      <c r="GK129" s="36"/>
      <c r="GL129" s="6"/>
      <c r="GM129" s="7"/>
      <c r="GN129" s="6"/>
      <c r="GO129" s="6"/>
      <c r="GP129" s="36"/>
      <c r="GQ129" s="6"/>
      <c r="GR129" s="6"/>
      <c r="GS129" s="32"/>
      <c r="GT129" s="5"/>
      <c r="GU129" s="32"/>
      <c r="GV129" s="7"/>
      <c r="GW129" s="5"/>
      <c r="GX129" s="5"/>
      <c r="GY129" s="7"/>
      <c r="GZ129" s="7"/>
      <c r="HA129" s="6"/>
      <c r="HB129" s="7"/>
      <c r="HC129" s="7"/>
      <c r="HD129" s="7"/>
      <c r="HE129" s="6"/>
      <c r="HF129" s="6"/>
      <c r="HG129" s="6"/>
      <c r="HH129" s="7"/>
      <c r="HI129" s="7"/>
      <c r="HJ129" s="7"/>
      <c r="HK129" s="5"/>
      <c r="HL129" s="47"/>
      <c r="HM129" s="47"/>
      <c r="HN129" s="47"/>
      <c r="HO129" s="47"/>
      <c r="HP129" s="47"/>
      <c r="HQ129" s="47"/>
      <c r="HR129" s="47"/>
      <c r="HS129" s="47"/>
      <c r="HT129" s="47"/>
      <c r="HU129" s="47"/>
      <c r="HV129" s="47"/>
      <c r="HW129" s="47"/>
      <c r="HX129" s="47"/>
      <c r="HY129" s="7"/>
      <c r="HZ129" s="7"/>
      <c r="IA129" s="7"/>
      <c r="IB129" s="7"/>
      <c r="IC129" s="7"/>
      <c r="ID129" s="7"/>
      <c r="IE129" s="7"/>
      <c r="IF129" s="7"/>
    </row>
    <row r="130" spans="1:240" ht="18.75" customHeight="1">
      <c r="A130" s="8"/>
      <c r="B130" s="7">
        <v>500003</v>
      </c>
      <c r="C130" s="7" t="s">
        <v>1412</v>
      </c>
      <c r="D130" s="10" t="s">
        <v>2212</v>
      </c>
      <c r="E130" s="7">
        <v>2</v>
      </c>
      <c r="F130" s="6" t="s">
        <v>2086</v>
      </c>
      <c r="G130" s="36" t="str">
        <f t="shared" ref="G130" si="384">IF(F130="","",LEFT(F130,FIND(" ",SUBSTITUTE(F130,":"," "))-1))</f>
        <v>1</v>
      </c>
      <c r="H130" s="6" t="s">
        <v>2078</v>
      </c>
      <c r="I130" s="36" t="str">
        <f t="shared" ref="I130" si="385">IF(H130="","",LEFT(H130,FIND(" ",SUBSTITUTE(H130,":"," "))-1))</f>
        <v>2</v>
      </c>
      <c r="J130" s="6" t="s">
        <v>2078</v>
      </c>
      <c r="K130" s="36" t="str">
        <f t="shared" ref="K130" si="386">IF(J130="","",LEFT(J130,FIND(" ",SUBSTITUTE(J130,":"," "))-1))</f>
        <v>2</v>
      </c>
      <c r="L130" s="6">
        <v>100</v>
      </c>
      <c r="M130" s="6" t="s">
        <v>2054</v>
      </c>
      <c r="N130" s="36" t="str">
        <f t="shared" ref="N130" si="387">IF(M130="","",LEFT(M130,FIND(" ",SUBSTITUTE(M130,":"," "))-1))</f>
        <v>21</v>
      </c>
      <c r="O130" s="36" t="s">
        <v>2093</v>
      </c>
      <c r="P130" s="6" t="str">
        <f t="shared" ref="P130" si="388">IF(O130="","",LEFT(O130,FIND(" ",SUBSTITUTE(O130,":"," "))-1))</f>
        <v>2</v>
      </c>
      <c r="Q130" s="7">
        <v>280</v>
      </c>
      <c r="R130" s="6" t="b">
        <v>0</v>
      </c>
      <c r="S130" s="6" t="s">
        <v>2034</v>
      </c>
      <c r="T130" s="36" t="str">
        <f t="shared" ref="T130" si="389">IF(S130="","",LEFT(S130,FIND(" ",SUBSTITUTE(S130,":"," "))-1))</f>
        <v>0</v>
      </c>
      <c r="U130" s="6">
        <v>0</v>
      </c>
      <c r="V130" s="6" t="s">
        <v>2286</v>
      </c>
      <c r="W130" s="32" t="str">
        <f t="shared" ref="W130" si="390">IF(V130="","",LEFT(V130,FIND(" ",SUBSTITUTE(V130,":"," "))-1))</f>
        <v>1</v>
      </c>
      <c r="X130" s="5" t="s">
        <v>2034</v>
      </c>
      <c r="Y130" s="32" t="str">
        <f t="shared" ref="Y130" si="391">IF(X130="","",LEFT(X130,FIND(" ",SUBSTITUTE(X130,":"," "))-1))</f>
        <v>0</v>
      </c>
      <c r="Z130" s="7">
        <v>0</v>
      </c>
      <c r="AA130" s="5" t="b">
        <v>1</v>
      </c>
      <c r="AB130" s="6" t="s">
        <v>2087</v>
      </c>
      <c r="AC130" s="36" t="str">
        <f t="shared" ref="AC130" si="392">IF(AB130="","",LEFT(AB130,FIND(" ",SUBSTITUTE(AB130,":"," "))-1))</f>
        <v>2</v>
      </c>
      <c r="AD130" s="6" t="s">
        <v>2078</v>
      </c>
      <c r="AE130" s="36" t="str">
        <f t="shared" ref="AE130" si="393">IF(AD130="","",LEFT(AD130,FIND(" ",SUBSTITUTE(AD130,":"," "))-1))</f>
        <v>2</v>
      </c>
      <c r="AF130" s="6" t="s">
        <v>2080</v>
      </c>
      <c r="AG130" s="36" t="str">
        <f t="shared" ref="AG130" si="394">IF(AF130="","",LEFT(AF130,FIND(" ",SUBSTITUTE(AF130,":"," "))-1))</f>
        <v>5</v>
      </c>
      <c r="AH130" s="6">
        <v>100</v>
      </c>
      <c r="AI130" s="6" t="s">
        <v>2055</v>
      </c>
      <c r="AJ130" s="36" t="str">
        <f t="shared" ref="AJ130" si="395">IF(AI130="","",LEFT(AI130,FIND(" ",SUBSTITUTE(AI130,":"," "))-1))</f>
        <v>22</v>
      </c>
      <c r="AK130" s="36" t="s">
        <v>2093</v>
      </c>
      <c r="AL130" s="6" t="str">
        <f t="shared" ref="AL130" si="396">IF(AK130="","",LEFT(AK130,FIND(" ",SUBSTITUTE(AK130,":"," "))-1))</f>
        <v>2</v>
      </c>
      <c r="AM130" s="7">
        <v>250</v>
      </c>
      <c r="AN130" s="6" t="b">
        <v>0</v>
      </c>
      <c r="AO130" s="6" t="s">
        <v>2034</v>
      </c>
      <c r="AP130" s="36" t="str">
        <f t="shared" ref="AP130" si="397">IF(AO130="","",LEFT(AO130,FIND(" ",SUBSTITUTE(AO130,":"," "))-1))</f>
        <v>0</v>
      </c>
      <c r="AQ130" s="6">
        <v>0</v>
      </c>
      <c r="AR130" s="6" t="s">
        <v>2291</v>
      </c>
      <c r="AS130" s="32" t="str">
        <f t="shared" ref="AS130" si="398">IF(AR130="","",LEFT(AR130,FIND(" ",SUBSTITUTE(AR130,":"," "))-1))</f>
        <v>49</v>
      </c>
      <c r="AT130" s="5" t="s">
        <v>2034</v>
      </c>
      <c r="AU130" s="32" t="str">
        <f t="shared" ref="AU130" si="399">IF(AT130="","",LEFT(AT130,FIND(" ",SUBSTITUTE(AT130,":"," "))-1))</f>
        <v>0</v>
      </c>
      <c r="AV130" s="7">
        <v>0</v>
      </c>
      <c r="AW130" s="7"/>
      <c r="AX130" s="5" t="b">
        <v>1</v>
      </c>
      <c r="AY130" s="6"/>
      <c r="AZ130" s="36" t="str">
        <f t="shared" si="122"/>
        <v/>
      </c>
      <c r="BA130" s="6"/>
      <c r="BB130" s="36" t="str">
        <f t="shared" si="78"/>
        <v/>
      </c>
      <c r="BC130" s="36"/>
      <c r="BD130" s="6"/>
      <c r="BE130" s="36" t="str">
        <f t="shared" si="79"/>
        <v/>
      </c>
      <c r="BF130" s="36"/>
      <c r="BG130" s="6"/>
      <c r="BH130" s="6"/>
      <c r="BI130" s="36" t="str">
        <f t="shared" si="80"/>
        <v/>
      </c>
      <c r="BJ130" s="36"/>
      <c r="BK130" s="6" t="str">
        <f t="shared" si="81"/>
        <v/>
      </c>
      <c r="BL130" s="7"/>
      <c r="BM130" s="6"/>
      <c r="BN130" s="6"/>
      <c r="BO130" s="36" t="str">
        <f t="shared" si="82"/>
        <v/>
      </c>
      <c r="BP130" s="6"/>
      <c r="BQ130" s="6"/>
      <c r="BR130" s="32" t="str">
        <f t="shared" si="83"/>
        <v/>
      </c>
      <c r="BS130" s="5"/>
      <c r="BT130" s="32" t="str">
        <f t="shared" si="84"/>
        <v/>
      </c>
      <c r="BU130" s="7"/>
      <c r="BV130" s="7"/>
      <c r="BW130" s="5"/>
      <c r="BX130" s="6"/>
      <c r="BY130" s="36" t="str">
        <f t="shared" si="123"/>
        <v/>
      </c>
      <c r="BZ130" s="6"/>
      <c r="CA130" s="36" t="str">
        <f t="shared" si="85"/>
        <v/>
      </c>
      <c r="CB130" s="6"/>
      <c r="CC130" s="36" t="str">
        <f t="shared" si="86"/>
        <v/>
      </c>
      <c r="CD130" s="6"/>
      <c r="CE130" s="6"/>
      <c r="CF130" s="36" t="str">
        <f t="shared" si="87"/>
        <v/>
      </c>
      <c r="CG130" s="36"/>
      <c r="CH130" s="6" t="str">
        <f t="shared" si="88"/>
        <v/>
      </c>
      <c r="CI130" s="7"/>
      <c r="CJ130" s="6"/>
      <c r="CK130" s="6"/>
      <c r="CL130" s="36" t="str">
        <f t="shared" si="89"/>
        <v/>
      </c>
      <c r="CM130" s="6"/>
      <c r="CN130" s="6"/>
      <c r="CO130" s="32" t="str">
        <f t="shared" si="90"/>
        <v/>
      </c>
      <c r="CP130" s="5"/>
      <c r="CQ130" s="32" t="str">
        <f t="shared" si="91"/>
        <v/>
      </c>
      <c r="CR130" s="7"/>
      <c r="CS130" s="5"/>
      <c r="CT130" s="6"/>
      <c r="CU130" s="36" t="str">
        <f t="shared" si="124"/>
        <v/>
      </c>
      <c r="CV130" s="6"/>
      <c r="CW130" s="36" t="str">
        <f t="shared" si="92"/>
        <v/>
      </c>
      <c r="CX130" s="6"/>
      <c r="CY130" s="36" t="str">
        <f t="shared" si="93"/>
        <v/>
      </c>
      <c r="CZ130" s="6"/>
      <c r="DA130" s="6"/>
      <c r="DB130" s="36" t="str">
        <f t="shared" si="94"/>
        <v/>
      </c>
      <c r="DC130" s="36"/>
      <c r="DD130" s="6" t="str">
        <f t="shared" si="95"/>
        <v/>
      </c>
      <c r="DE130" s="7"/>
      <c r="DF130" s="6"/>
      <c r="DG130" s="6"/>
      <c r="DH130" s="36" t="str">
        <f t="shared" si="96"/>
        <v/>
      </c>
      <c r="DI130" s="6"/>
      <c r="DJ130" s="6"/>
      <c r="DK130" s="32" t="str">
        <f t="shared" si="97"/>
        <v/>
      </c>
      <c r="DL130" s="5"/>
      <c r="DM130" s="32" t="str">
        <f t="shared" si="98"/>
        <v/>
      </c>
      <c r="DN130" s="7"/>
      <c r="DO130" s="5"/>
      <c r="DP130" s="6"/>
      <c r="DQ130" s="36" t="str">
        <f t="shared" si="125"/>
        <v/>
      </c>
      <c r="DR130" s="6"/>
      <c r="DS130" s="36" t="str">
        <f t="shared" si="99"/>
        <v/>
      </c>
      <c r="DT130" s="6"/>
      <c r="DU130" s="36" t="str">
        <f t="shared" si="100"/>
        <v/>
      </c>
      <c r="DV130" s="6"/>
      <c r="DW130" s="6"/>
      <c r="DX130" s="36" t="str">
        <f t="shared" si="101"/>
        <v/>
      </c>
      <c r="DY130" s="36"/>
      <c r="DZ130" s="6" t="str">
        <f t="shared" si="102"/>
        <v/>
      </c>
      <c r="EA130" s="7"/>
      <c r="EB130" s="6"/>
      <c r="EC130" s="6"/>
      <c r="ED130" s="36" t="str">
        <f t="shared" si="103"/>
        <v/>
      </c>
      <c r="EE130" s="6"/>
      <c r="EF130" s="6"/>
      <c r="EG130" s="32" t="str">
        <f t="shared" si="104"/>
        <v/>
      </c>
      <c r="EH130" s="5"/>
      <c r="EI130" s="32" t="str">
        <f t="shared" si="105"/>
        <v/>
      </c>
      <c r="EJ130" s="7"/>
      <c r="EK130" s="5"/>
      <c r="EL130" s="6"/>
      <c r="EM130" s="36" t="str">
        <f t="shared" si="126"/>
        <v/>
      </c>
      <c r="EN130" s="6"/>
      <c r="EO130" s="36" t="str">
        <f t="shared" si="106"/>
        <v/>
      </c>
      <c r="EP130" s="6"/>
      <c r="EQ130" s="36" t="str">
        <f t="shared" si="107"/>
        <v/>
      </c>
      <c r="ER130" s="6"/>
      <c r="ES130" s="6"/>
      <c r="ET130" s="36" t="str">
        <f t="shared" si="108"/>
        <v/>
      </c>
      <c r="EU130" s="36"/>
      <c r="EV130" s="6" t="str">
        <f t="shared" si="109"/>
        <v/>
      </c>
      <c r="EW130" s="7"/>
      <c r="EX130" s="6"/>
      <c r="EY130" s="6"/>
      <c r="EZ130" s="36" t="str">
        <f t="shared" si="110"/>
        <v/>
      </c>
      <c r="FA130" s="6"/>
      <c r="FB130" s="6"/>
      <c r="FC130" s="32" t="str">
        <f t="shared" si="111"/>
        <v/>
      </c>
      <c r="FD130" s="5"/>
      <c r="FE130" s="32" t="str">
        <f t="shared" si="112"/>
        <v/>
      </c>
      <c r="FF130" s="7"/>
      <c r="FG130" s="5"/>
      <c r="FH130" s="6"/>
      <c r="FI130" s="36" t="str">
        <f t="shared" si="127"/>
        <v/>
      </c>
      <c r="FJ130" s="6"/>
      <c r="FK130" s="36" t="str">
        <f t="shared" si="113"/>
        <v/>
      </c>
      <c r="FL130" s="6"/>
      <c r="FM130" s="36" t="str">
        <f t="shared" si="114"/>
        <v/>
      </c>
      <c r="FN130" s="6"/>
      <c r="FO130" s="6"/>
      <c r="FP130" s="36" t="str">
        <f t="shared" si="115"/>
        <v/>
      </c>
      <c r="FQ130" s="36"/>
      <c r="FR130" s="6" t="str">
        <f t="shared" si="116"/>
        <v/>
      </c>
      <c r="FS130" s="7"/>
      <c r="FT130" s="6"/>
      <c r="FU130" s="6"/>
      <c r="FV130" s="36" t="str">
        <f t="shared" si="117"/>
        <v/>
      </c>
      <c r="FW130" s="6"/>
      <c r="FX130" s="6"/>
      <c r="FY130" s="32" t="str">
        <f t="shared" si="118"/>
        <v/>
      </c>
      <c r="FZ130" s="5"/>
      <c r="GA130" s="32" t="str">
        <f t="shared" si="119"/>
        <v/>
      </c>
      <c r="GB130" s="7"/>
      <c r="GC130" s="5"/>
      <c r="GD130" s="6"/>
      <c r="GE130" s="36"/>
      <c r="GF130" s="6"/>
      <c r="GG130" s="36"/>
      <c r="GH130" s="6"/>
      <c r="GI130" s="6"/>
      <c r="GJ130" s="36"/>
      <c r="GK130" s="36"/>
      <c r="GL130" s="6"/>
      <c r="GM130" s="7"/>
      <c r="GN130" s="6"/>
      <c r="GO130" s="6"/>
      <c r="GP130" s="36"/>
      <c r="GQ130" s="6"/>
      <c r="GR130" s="6"/>
      <c r="GS130" s="32"/>
      <c r="GT130" s="5"/>
      <c r="GU130" s="32"/>
      <c r="GV130" s="7"/>
      <c r="GW130" s="5"/>
      <c r="GX130" s="5"/>
      <c r="GY130" s="7"/>
      <c r="GZ130" s="7"/>
      <c r="HA130" s="6"/>
      <c r="HB130" s="7"/>
      <c r="HC130" s="7"/>
      <c r="HD130" s="7"/>
      <c r="HE130" s="6"/>
      <c r="HF130" s="6"/>
      <c r="HG130" s="6"/>
      <c r="HH130" s="7"/>
      <c r="HI130" s="7"/>
      <c r="HJ130" s="7"/>
      <c r="HK130" s="5"/>
      <c r="HL130" s="47"/>
      <c r="HM130" s="47"/>
      <c r="HN130" s="47"/>
      <c r="HO130" s="47"/>
      <c r="HP130" s="47"/>
      <c r="HQ130" s="47"/>
      <c r="HR130" s="47"/>
      <c r="HS130" s="47"/>
      <c r="HT130" s="47"/>
      <c r="HU130" s="47"/>
      <c r="HV130" s="47"/>
      <c r="HW130" s="47"/>
      <c r="HX130" s="47"/>
      <c r="HY130" s="7"/>
      <c r="HZ130" s="7"/>
      <c r="IA130" s="7"/>
      <c r="IB130" s="7"/>
      <c r="IC130" s="7"/>
      <c r="ID130" s="7"/>
      <c r="IE130" s="7"/>
      <c r="IF130" s="7"/>
    </row>
    <row r="131" spans="1:240" ht="18.75" customHeight="1">
      <c r="A131" s="8"/>
      <c r="B131" s="5">
        <v>510001</v>
      </c>
      <c r="C131" s="7" t="s">
        <v>452</v>
      </c>
      <c r="D131" s="10" t="s">
        <v>2007</v>
      </c>
      <c r="E131" s="6">
        <v>2</v>
      </c>
      <c r="F131" s="6" t="s">
        <v>2086</v>
      </c>
      <c r="G131" s="36" t="str">
        <f t="shared" si="120"/>
        <v>1</v>
      </c>
      <c r="H131" s="6" t="s">
        <v>2078</v>
      </c>
      <c r="I131" s="36" t="str">
        <f t="shared" si="64"/>
        <v>2</v>
      </c>
      <c r="J131" s="6" t="s">
        <v>2078</v>
      </c>
      <c r="K131" s="36" t="str">
        <f t="shared" si="65"/>
        <v>2</v>
      </c>
      <c r="L131" s="6">
        <v>100</v>
      </c>
      <c r="M131" s="6" t="s">
        <v>2045</v>
      </c>
      <c r="N131" s="36" t="str">
        <f t="shared" si="66"/>
        <v>12</v>
      </c>
      <c r="O131" s="36" t="s">
        <v>2093</v>
      </c>
      <c r="P131" s="6" t="str">
        <f t="shared" si="67"/>
        <v>2</v>
      </c>
      <c r="Q131" s="6">
        <v>84</v>
      </c>
      <c r="R131" s="6" t="b">
        <v>0</v>
      </c>
      <c r="S131" s="6" t="s">
        <v>2034</v>
      </c>
      <c r="T131" s="36" t="str">
        <f t="shared" si="68"/>
        <v>0</v>
      </c>
      <c r="U131" s="6">
        <v>0</v>
      </c>
      <c r="V131" s="6" t="s">
        <v>2286</v>
      </c>
      <c r="W131" s="32" t="str">
        <f t="shared" si="69"/>
        <v>1</v>
      </c>
      <c r="X131" s="5" t="s">
        <v>2034</v>
      </c>
      <c r="Y131" s="32" t="str">
        <f t="shared" si="70"/>
        <v>0</v>
      </c>
      <c r="Z131" s="5">
        <v>0</v>
      </c>
      <c r="AA131" s="5" t="b">
        <v>1</v>
      </c>
      <c r="AB131" s="6"/>
      <c r="AC131" s="36" t="str">
        <f t="shared" si="121"/>
        <v/>
      </c>
      <c r="AD131" s="6"/>
      <c r="AE131" s="36" t="str">
        <f t="shared" si="71"/>
        <v/>
      </c>
      <c r="AF131" s="6"/>
      <c r="AG131" s="36" t="str">
        <f t="shared" si="72"/>
        <v/>
      </c>
      <c r="AH131" s="6"/>
      <c r="AI131" s="6"/>
      <c r="AJ131" s="36" t="str">
        <f t="shared" si="73"/>
        <v/>
      </c>
      <c r="AK131" s="36"/>
      <c r="AL131" s="6" t="str">
        <f t="shared" si="74"/>
        <v/>
      </c>
      <c r="AM131" s="6"/>
      <c r="AN131" s="6"/>
      <c r="AO131" s="6"/>
      <c r="AP131" s="36" t="str">
        <f t="shared" si="75"/>
        <v/>
      </c>
      <c r="AQ131" s="6"/>
      <c r="AR131" s="6"/>
      <c r="AS131" s="32" t="str">
        <f t="shared" si="76"/>
        <v/>
      </c>
      <c r="AT131" s="5"/>
      <c r="AU131" s="32" t="str">
        <f t="shared" si="77"/>
        <v/>
      </c>
      <c r="AV131" s="5"/>
      <c r="AW131" s="5"/>
      <c r="AX131" s="5"/>
      <c r="AY131" s="6"/>
      <c r="AZ131" s="36" t="str">
        <f t="shared" si="122"/>
        <v/>
      </c>
      <c r="BA131" s="6"/>
      <c r="BB131" s="36" t="str">
        <f t="shared" si="78"/>
        <v/>
      </c>
      <c r="BC131" s="36"/>
      <c r="BD131" s="6"/>
      <c r="BE131" s="36" t="str">
        <f t="shared" si="79"/>
        <v/>
      </c>
      <c r="BF131" s="36"/>
      <c r="BG131" s="6"/>
      <c r="BH131" s="6"/>
      <c r="BI131" s="36" t="str">
        <f t="shared" si="80"/>
        <v/>
      </c>
      <c r="BJ131" s="36"/>
      <c r="BK131" s="6" t="str">
        <f t="shared" si="81"/>
        <v/>
      </c>
      <c r="BL131" s="6"/>
      <c r="BM131" s="6"/>
      <c r="BN131" s="6"/>
      <c r="BO131" s="36" t="str">
        <f t="shared" si="82"/>
        <v/>
      </c>
      <c r="BP131" s="6"/>
      <c r="BQ131" s="6"/>
      <c r="BR131" s="32" t="str">
        <f t="shared" si="83"/>
        <v/>
      </c>
      <c r="BS131" s="5"/>
      <c r="BT131" s="32" t="str">
        <f t="shared" si="84"/>
        <v/>
      </c>
      <c r="BU131" s="5"/>
      <c r="BV131" s="5"/>
      <c r="BW131" s="5"/>
      <c r="BX131" s="6"/>
      <c r="BY131" s="36" t="str">
        <f t="shared" si="123"/>
        <v/>
      </c>
      <c r="BZ131" s="6"/>
      <c r="CA131" s="36" t="str">
        <f t="shared" si="85"/>
        <v/>
      </c>
      <c r="CB131" s="6"/>
      <c r="CC131" s="36" t="str">
        <f t="shared" si="86"/>
        <v/>
      </c>
      <c r="CD131" s="6"/>
      <c r="CE131" s="6"/>
      <c r="CF131" s="36" t="str">
        <f t="shared" si="87"/>
        <v/>
      </c>
      <c r="CG131" s="36"/>
      <c r="CH131" s="6" t="str">
        <f t="shared" si="88"/>
        <v/>
      </c>
      <c r="CI131" s="6"/>
      <c r="CJ131" s="6"/>
      <c r="CK131" s="6"/>
      <c r="CL131" s="36" t="str">
        <f t="shared" si="89"/>
        <v/>
      </c>
      <c r="CM131" s="6"/>
      <c r="CN131" s="6"/>
      <c r="CO131" s="32" t="str">
        <f t="shared" si="90"/>
        <v/>
      </c>
      <c r="CP131" s="5"/>
      <c r="CQ131" s="32" t="str">
        <f t="shared" si="91"/>
        <v/>
      </c>
      <c r="CR131" s="5"/>
      <c r="CS131" s="5"/>
      <c r="CT131" s="6"/>
      <c r="CU131" s="36" t="str">
        <f t="shared" si="124"/>
        <v/>
      </c>
      <c r="CV131" s="6"/>
      <c r="CW131" s="36" t="str">
        <f t="shared" si="92"/>
        <v/>
      </c>
      <c r="CX131" s="6"/>
      <c r="CY131" s="36" t="str">
        <f t="shared" si="93"/>
        <v/>
      </c>
      <c r="CZ131" s="6"/>
      <c r="DA131" s="6"/>
      <c r="DB131" s="36" t="str">
        <f t="shared" si="94"/>
        <v/>
      </c>
      <c r="DC131" s="36"/>
      <c r="DD131" s="6" t="str">
        <f t="shared" si="95"/>
        <v/>
      </c>
      <c r="DE131" s="6"/>
      <c r="DF131" s="6"/>
      <c r="DG131" s="6"/>
      <c r="DH131" s="36" t="str">
        <f t="shared" si="96"/>
        <v/>
      </c>
      <c r="DI131" s="6"/>
      <c r="DJ131" s="6"/>
      <c r="DK131" s="32" t="str">
        <f t="shared" si="97"/>
        <v/>
      </c>
      <c r="DL131" s="5"/>
      <c r="DM131" s="32" t="str">
        <f t="shared" si="98"/>
        <v/>
      </c>
      <c r="DN131" s="5"/>
      <c r="DO131" s="5"/>
      <c r="DP131" s="6"/>
      <c r="DQ131" s="36" t="str">
        <f t="shared" si="125"/>
        <v/>
      </c>
      <c r="DR131" s="6"/>
      <c r="DS131" s="36" t="str">
        <f t="shared" si="99"/>
        <v/>
      </c>
      <c r="DT131" s="6"/>
      <c r="DU131" s="36" t="str">
        <f t="shared" si="100"/>
        <v/>
      </c>
      <c r="DV131" s="6"/>
      <c r="DW131" s="6"/>
      <c r="DX131" s="36" t="str">
        <f t="shared" si="101"/>
        <v/>
      </c>
      <c r="DY131" s="36"/>
      <c r="DZ131" s="6" t="str">
        <f t="shared" si="102"/>
        <v/>
      </c>
      <c r="EA131" s="6"/>
      <c r="EB131" s="6"/>
      <c r="EC131" s="6"/>
      <c r="ED131" s="36" t="str">
        <f t="shared" si="103"/>
        <v/>
      </c>
      <c r="EE131" s="6"/>
      <c r="EF131" s="6"/>
      <c r="EG131" s="32" t="str">
        <f t="shared" si="104"/>
        <v/>
      </c>
      <c r="EH131" s="5"/>
      <c r="EI131" s="32" t="str">
        <f t="shared" si="105"/>
        <v/>
      </c>
      <c r="EJ131" s="5"/>
      <c r="EK131" s="5"/>
      <c r="EL131" s="6"/>
      <c r="EM131" s="36" t="str">
        <f t="shared" si="126"/>
        <v/>
      </c>
      <c r="EN131" s="6"/>
      <c r="EO131" s="36" t="str">
        <f t="shared" si="106"/>
        <v/>
      </c>
      <c r="EP131" s="6"/>
      <c r="EQ131" s="36" t="str">
        <f t="shared" si="107"/>
        <v/>
      </c>
      <c r="ER131" s="6"/>
      <c r="ES131" s="6"/>
      <c r="ET131" s="36" t="str">
        <f t="shared" si="108"/>
        <v/>
      </c>
      <c r="EU131" s="36"/>
      <c r="EV131" s="6" t="str">
        <f t="shared" si="109"/>
        <v/>
      </c>
      <c r="EW131" s="6"/>
      <c r="EX131" s="6"/>
      <c r="EY131" s="6"/>
      <c r="EZ131" s="36" t="str">
        <f t="shared" si="110"/>
        <v/>
      </c>
      <c r="FA131" s="6"/>
      <c r="FB131" s="6"/>
      <c r="FC131" s="32" t="str">
        <f t="shared" si="111"/>
        <v/>
      </c>
      <c r="FD131" s="5"/>
      <c r="FE131" s="32" t="str">
        <f t="shared" si="112"/>
        <v/>
      </c>
      <c r="FF131" s="5"/>
      <c r="FG131" s="5"/>
      <c r="FH131" s="6"/>
      <c r="FI131" s="36" t="str">
        <f t="shared" si="127"/>
        <v/>
      </c>
      <c r="FJ131" s="6"/>
      <c r="FK131" s="36" t="str">
        <f t="shared" si="113"/>
        <v/>
      </c>
      <c r="FL131" s="6"/>
      <c r="FM131" s="36" t="str">
        <f t="shared" si="114"/>
        <v/>
      </c>
      <c r="FN131" s="6"/>
      <c r="FO131" s="6"/>
      <c r="FP131" s="36" t="str">
        <f t="shared" si="115"/>
        <v/>
      </c>
      <c r="FQ131" s="36"/>
      <c r="FR131" s="6" t="str">
        <f t="shared" si="116"/>
        <v/>
      </c>
      <c r="FS131" s="6"/>
      <c r="FT131" s="6"/>
      <c r="FU131" s="6"/>
      <c r="FV131" s="36" t="str">
        <f t="shared" si="117"/>
        <v/>
      </c>
      <c r="FW131" s="6"/>
      <c r="FX131" s="6"/>
      <c r="FY131" s="32" t="str">
        <f t="shared" si="118"/>
        <v/>
      </c>
      <c r="FZ131" s="5"/>
      <c r="GA131" s="32" t="str">
        <f t="shared" si="119"/>
        <v/>
      </c>
      <c r="GB131" s="5"/>
      <c r="GC131" s="5"/>
      <c r="GD131" s="6"/>
      <c r="GE131" s="36"/>
      <c r="GF131" s="6"/>
      <c r="GG131" s="36"/>
      <c r="GH131" s="6"/>
      <c r="GI131" s="6"/>
      <c r="GJ131" s="36"/>
      <c r="GK131" s="36"/>
      <c r="GL131" s="6"/>
      <c r="GM131" s="6"/>
      <c r="GN131" s="6"/>
      <c r="GO131" s="6"/>
      <c r="GP131" s="36"/>
      <c r="GQ131" s="6"/>
      <c r="GR131" s="6"/>
      <c r="GS131" s="32"/>
      <c r="GT131" s="5"/>
      <c r="GU131" s="32"/>
      <c r="GV131" s="5"/>
      <c r="GW131" s="5"/>
      <c r="GX131" s="5"/>
      <c r="GY131" s="6"/>
      <c r="GZ131" s="6"/>
      <c r="HA131" s="6"/>
      <c r="HB131" s="5"/>
      <c r="HC131" s="5"/>
      <c r="HD131" s="5"/>
      <c r="HE131" s="6"/>
      <c r="HF131" s="6"/>
      <c r="HG131" s="6"/>
      <c r="HH131" s="5"/>
      <c r="HI131" s="5"/>
      <c r="HJ131" s="5"/>
      <c r="HK131" s="5"/>
      <c r="HL131" s="47"/>
      <c r="HM131" s="47"/>
      <c r="HN131" s="47"/>
      <c r="HO131" s="47"/>
      <c r="HP131" s="47"/>
      <c r="HQ131" s="47"/>
      <c r="HR131" s="47"/>
      <c r="HS131" s="47"/>
      <c r="HT131" s="47"/>
      <c r="HU131" s="47"/>
      <c r="HV131" s="47"/>
      <c r="HW131" s="47"/>
      <c r="HX131" s="47"/>
      <c r="HY131" s="7"/>
      <c r="HZ131" s="7"/>
      <c r="IA131" s="7"/>
      <c r="IB131" s="7"/>
      <c r="IC131" s="7"/>
      <c r="ID131" s="7"/>
      <c r="IE131" s="7"/>
      <c r="IF131" s="7"/>
    </row>
    <row r="132" spans="1:240" ht="18.75" customHeight="1">
      <c r="A132" s="8"/>
      <c r="B132" s="5">
        <v>510002</v>
      </c>
      <c r="C132" s="7" t="s">
        <v>1373</v>
      </c>
      <c r="D132" s="10" t="s">
        <v>1909</v>
      </c>
      <c r="E132" s="6">
        <v>2</v>
      </c>
      <c r="F132" s="6" t="s">
        <v>2086</v>
      </c>
      <c r="G132" s="36" t="str">
        <f t="shared" si="120"/>
        <v>1</v>
      </c>
      <c r="H132" s="6" t="s">
        <v>2078</v>
      </c>
      <c r="I132" s="36" t="str">
        <f t="shared" si="64"/>
        <v>2</v>
      </c>
      <c r="J132" s="6" t="s">
        <v>2078</v>
      </c>
      <c r="K132" s="36" t="str">
        <f t="shared" si="65"/>
        <v>2</v>
      </c>
      <c r="L132" s="6">
        <v>100</v>
      </c>
      <c r="M132" s="6" t="s">
        <v>2045</v>
      </c>
      <c r="N132" s="36" t="str">
        <f t="shared" si="66"/>
        <v>12</v>
      </c>
      <c r="O132" s="36" t="s">
        <v>2093</v>
      </c>
      <c r="P132" s="6" t="str">
        <f t="shared" si="67"/>
        <v>2</v>
      </c>
      <c r="Q132" s="6">
        <v>104</v>
      </c>
      <c r="R132" s="6" t="b">
        <v>0</v>
      </c>
      <c r="S132" s="6" t="s">
        <v>2034</v>
      </c>
      <c r="T132" s="36" t="str">
        <f t="shared" si="68"/>
        <v>0</v>
      </c>
      <c r="U132" s="6">
        <v>0</v>
      </c>
      <c r="V132" s="6" t="s">
        <v>2286</v>
      </c>
      <c r="W132" s="32" t="str">
        <f t="shared" si="69"/>
        <v>1</v>
      </c>
      <c r="X132" s="5" t="s">
        <v>2034</v>
      </c>
      <c r="Y132" s="32" t="str">
        <f t="shared" si="70"/>
        <v>0</v>
      </c>
      <c r="Z132" s="5">
        <v>0</v>
      </c>
      <c r="AA132" s="5" t="b">
        <v>1</v>
      </c>
      <c r="AB132" s="6" t="s">
        <v>2088</v>
      </c>
      <c r="AC132" s="36" t="str">
        <f t="shared" si="121"/>
        <v>3</v>
      </c>
      <c r="AD132" s="6" t="s">
        <v>2078</v>
      </c>
      <c r="AE132" s="36" t="str">
        <f t="shared" si="71"/>
        <v>2</v>
      </c>
      <c r="AF132" s="6" t="s">
        <v>2078</v>
      </c>
      <c r="AG132" s="36" t="str">
        <f t="shared" si="72"/>
        <v>2</v>
      </c>
      <c r="AH132" s="6">
        <v>100</v>
      </c>
      <c r="AI132" s="6" t="s">
        <v>2063</v>
      </c>
      <c r="AJ132" s="36" t="str">
        <f t="shared" si="73"/>
        <v>30</v>
      </c>
      <c r="AK132" s="36" t="s">
        <v>2093</v>
      </c>
      <c r="AL132" s="6" t="str">
        <f t="shared" si="74"/>
        <v>2</v>
      </c>
      <c r="AM132" s="6">
        <v>21</v>
      </c>
      <c r="AN132" s="6" t="b">
        <v>0</v>
      </c>
      <c r="AO132" s="6" t="s">
        <v>2034</v>
      </c>
      <c r="AP132" s="36" t="str">
        <f t="shared" si="75"/>
        <v>0</v>
      </c>
      <c r="AQ132" s="6">
        <v>0</v>
      </c>
      <c r="AR132" s="6" t="s">
        <v>2034</v>
      </c>
      <c r="AS132" s="32" t="str">
        <f t="shared" si="76"/>
        <v>0</v>
      </c>
      <c r="AT132" s="5" t="s">
        <v>2298</v>
      </c>
      <c r="AU132" s="32" t="str">
        <f t="shared" si="77"/>
        <v>63</v>
      </c>
      <c r="AV132" s="5">
        <v>3</v>
      </c>
      <c r="AW132" s="5"/>
      <c r="AX132" s="5" t="b">
        <v>1</v>
      </c>
      <c r="AY132" s="6"/>
      <c r="AZ132" s="36" t="str">
        <f t="shared" si="122"/>
        <v/>
      </c>
      <c r="BA132" s="6"/>
      <c r="BB132" s="36" t="str">
        <f t="shared" si="78"/>
        <v/>
      </c>
      <c r="BC132" s="36"/>
      <c r="BD132" s="6"/>
      <c r="BE132" s="36" t="str">
        <f t="shared" si="79"/>
        <v/>
      </c>
      <c r="BF132" s="36"/>
      <c r="BG132" s="6"/>
      <c r="BH132" s="6"/>
      <c r="BI132" s="36" t="str">
        <f t="shared" si="80"/>
        <v/>
      </c>
      <c r="BJ132" s="36"/>
      <c r="BK132" s="6" t="str">
        <f t="shared" si="81"/>
        <v/>
      </c>
      <c r="BL132" s="6"/>
      <c r="BM132" s="6"/>
      <c r="BN132" s="6"/>
      <c r="BO132" s="36" t="str">
        <f t="shared" si="82"/>
        <v/>
      </c>
      <c r="BP132" s="6"/>
      <c r="BQ132" s="6"/>
      <c r="BR132" s="32" t="str">
        <f t="shared" si="83"/>
        <v/>
      </c>
      <c r="BS132" s="5"/>
      <c r="BT132" s="32" t="str">
        <f t="shared" si="84"/>
        <v/>
      </c>
      <c r="BU132" s="5"/>
      <c r="BV132" s="5"/>
      <c r="BW132" s="5"/>
      <c r="BX132" s="6"/>
      <c r="BY132" s="36" t="str">
        <f t="shared" si="123"/>
        <v/>
      </c>
      <c r="BZ132" s="6"/>
      <c r="CA132" s="36" t="str">
        <f t="shared" si="85"/>
        <v/>
      </c>
      <c r="CB132" s="6"/>
      <c r="CC132" s="36" t="str">
        <f t="shared" si="86"/>
        <v/>
      </c>
      <c r="CD132" s="6"/>
      <c r="CE132" s="6"/>
      <c r="CF132" s="36" t="str">
        <f t="shared" si="87"/>
        <v/>
      </c>
      <c r="CG132" s="36"/>
      <c r="CH132" s="6" t="str">
        <f t="shared" si="88"/>
        <v/>
      </c>
      <c r="CI132" s="6"/>
      <c r="CJ132" s="6"/>
      <c r="CK132" s="6"/>
      <c r="CL132" s="36" t="str">
        <f t="shared" si="89"/>
        <v/>
      </c>
      <c r="CM132" s="6"/>
      <c r="CN132" s="6"/>
      <c r="CO132" s="32" t="str">
        <f t="shared" si="90"/>
        <v/>
      </c>
      <c r="CP132" s="5"/>
      <c r="CQ132" s="32" t="str">
        <f t="shared" si="91"/>
        <v/>
      </c>
      <c r="CR132" s="5"/>
      <c r="CS132" s="5"/>
      <c r="CT132" s="6"/>
      <c r="CU132" s="36" t="str">
        <f t="shared" si="124"/>
        <v/>
      </c>
      <c r="CV132" s="6"/>
      <c r="CW132" s="36" t="str">
        <f t="shared" si="92"/>
        <v/>
      </c>
      <c r="CX132" s="6"/>
      <c r="CY132" s="36" t="str">
        <f t="shared" si="93"/>
        <v/>
      </c>
      <c r="CZ132" s="6"/>
      <c r="DA132" s="6"/>
      <c r="DB132" s="36" t="str">
        <f t="shared" si="94"/>
        <v/>
      </c>
      <c r="DC132" s="36"/>
      <c r="DD132" s="6" t="str">
        <f t="shared" si="95"/>
        <v/>
      </c>
      <c r="DE132" s="6"/>
      <c r="DF132" s="6"/>
      <c r="DG132" s="6"/>
      <c r="DH132" s="36" t="str">
        <f t="shared" si="96"/>
        <v/>
      </c>
      <c r="DI132" s="6"/>
      <c r="DJ132" s="6"/>
      <c r="DK132" s="32" t="str">
        <f t="shared" si="97"/>
        <v/>
      </c>
      <c r="DL132" s="5"/>
      <c r="DM132" s="32" t="str">
        <f t="shared" si="98"/>
        <v/>
      </c>
      <c r="DN132" s="5"/>
      <c r="DO132" s="5"/>
      <c r="DP132" s="6"/>
      <c r="DQ132" s="36" t="str">
        <f t="shared" si="125"/>
        <v/>
      </c>
      <c r="DR132" s="6"/>
      <c r="DS132" s="36" t="str">
        <f t="shared" si="99"/>
        <v/>
      </c>
      <c r="DT132" s="6"/>
      <c r="DU132" s="36" t="str">
        <f t="shared" si="100"/>
        <v/>
      </c>
      <c r="DV132" s="6"/>
      <c r="DW132" s="6"/>
      <c r="DX132" s="36" t="str">
        <f t="shared" si="101"/>
        <v/>
      </c>
      <c r="DY132" s="36"/>
      <c r="DZ132" s="6" t="str">
        <f t="shared" si="102"/>
        <v/>
      </c>
      <c r="EA132" s="6"/>
      <c r="EB132" s="6"/>
      <c r="EC132" s="6"/>
      <c r="ED132" s="36" t="str">
        <f t="shared" si="103"/>
        <v/>
      </c>
      <c r="EE132" s="6"/>
      <c r="EF132" s="6"/>
      <c r="EG132" s="32" t="str">
        <f t="shared" si="104"/>
        <v/>
      </c>
      <c r="EH132" s="5"/>
      <c r="EI132" s="32" t="str">
        <f t="shared" si="105"/>
        <v/>
      </c>
      <c r="EJ132" s="5"/>
      <c r="EK132" s="5"/>
      <c r="EL132" s="6"/>
      <c r="EM132" s="36" t="str">
        <f t="shared" si="126"/>
        <v/>
      </c>
      <c r="EN132" s="6"/>
      <c r="EO132" s="36" t="str">
        <f t="shared" si="106"/>
        <v/>
      </c>
      <c r="EP132" s="6"/>
      <c r="EQ132" s="36" t="str">
        <f t="shared" si="107"/>
        <v/>
      </c>
      <c r="ER132" s="6"/>
      <c r="ES132" s="6"/>
      <c r="ET132" s="36" t="str">
        <f t="shared" si="108"/>
        <v/>
      </c>
      <c r="EU132" s="36"/>
      <c r="EV132" s="6" t="str">
        <f t="shared" si="109"/>
        <v/>
      </c>
      <c r="EW132" s="6"/>
      <c r="EX132" s="6"/>
      <c r="EY132" s="6"/>
      <c r="EZ132" s="36" t="str">
        <f t="shared" si="110"/>
        <v/>
      </c>
      <c r="FA132" s="6"/>
      <c r="FB132" s="6"/>
      <c r="FC132" s="32" t="str">
        <f t="shared" si="111"/>
        <v/>
      </c>
      <c r="FD132" s="5"/>
      <c r="FE132" s="32" t="str">
        <f t="shared" si="112"/>
        <v/>
      </c>
      <c r="FF132" s="5"/>
      <c r="FG132" s="5"/>
      <c r="FH132" s="6"/>
      <c r="FI132" s="36" t="str">
        <f t="shared" si="127"/>
        <v/>
      </c>
      <c r="FJ132" s="6"/>
      <c r="FK132" s="36" t="str">
        <f t="shared" si="113"/>
        <v/>
      </c>
      <c r="FL132" s="6"/>
      <c r="FM132" s="36" t="str">
        <f t="shared" si="114"/>
        <v/>
      </c>
      <c r="FN132" s="6"/>
      <c r="FO132" s="6"/>
      <c r="FP132" s="36" t="str">
        <f t="shared" si="115"/>
        <v/>
      </c>
      <c r="FQ132" s="36"/>
      <c r="FR132" s="6" t="str">
        <f t="shared" si="116"/>
        <v/>
      </c>
      <c r="FS132" s="6"/>
      <c r="FT132" s="6"/>
      <c r="FU132" s="6"/>
      <c r="FV132" s="36" t="str">
        <f t="shared" si="117"/>
        <v/>
      </c>
      <c r="FW132" s="6"/>
      <c r="FX132" s="6"/>
      <c r="FY132" s="32" t="str">
        <f t="shared" si="118"/>
        <v/>
      </c>
      <c r="FZ132" s="5"/>
      <c r="GA132" s="32" t="str">
        <f t="shared" si="119"/>
        <v/>
      </c>
      <c r="GB132" s="5"/>
      <c r="GC132" s="5"/>
      <c r="GD132" s="6"/>
      <c r="GE132" s="36"/>
      <c r="GF132" s="6"/>
      <c r="GG132" s="36"/>
      <c r="GH132" s="6"/>
      <c r="GI132" s="6"/>
      <c r="GJ132" s="36"/>
      <c r="GK132" s="36"/>
      <c r="GL132" s="6"/>
      <c r="GM132" s="6"/>
      <c r="GN132" s="6"/>
      <c r="GO132" s="6"/>
      <c r="GP132" s="36"/>
      <c r="GQ132" s="6"/>
      <c r="GR132" s="6"/>
      <c r="GS132" s="32"/>
      <c r="GT132" s="5"/>
      <c r="GU132" s="32"/>
      <c r="GV132" s="5"/>
      <c r="GW132" s="5"/>
      <c r="GX132" s="5"/>
      <c r="GY132" s="6"/>
      <c r="GZ132" s="6"/>
      <c r="HA132" s="6"/>
      <c r="HB132" s="5"/>
      <c r="HC132" s="5"/>
      <c r="HD132" s="5"/>
      <c r="HE132" s="6"/>
      <c r="HF132" s="6"/>
      <c r="HG132" s="6"/>
      <c r="HH132" s="5"/>
      <c r="HI132" s="5"/>
      <c r="HJ132" s="5"/>
      <c r="HK132" s="5"/>
      <c r="HL132" s="47"/>
      <c r="HM132" s="47"/>
      <c r="HN132" s="47"/>
      <c r="HO132" s="47"/>
      <c r="HP132" s="47"/>
      <c r="HQ132" s="47"/>
      <c r="HR132" s="47"/>
      <c r="HS132" s="47"/>
      <c r="HT132" s="47"/>
      <c r="HU132" s="47"/>
      <c r="HV132" s="47"/>
      <c r="HW132" s="47"/>
      <c r="HX132" s="47"/>
      <c r="HY132" s="7"/>
      <c r="HZ132" s="7"/>
      <c r="IA132" s="7"/>
      <c r="IB132" s="7"/>
      <c r="IC132" s="7"/>
      <c r="ID132" s="7"/>
      <c r="IE132" s="7"/>
      <c r="IF132" s="7"/>
    </row>
    <row r="133" spans="1:240" ht="18.75" customHeight="1">
      <c r="A133" s="8"/>
      <c r="B133" s="5">
        <v>510003</v>
      </c>
      <c r="C133" s="7" t="s">
        <v>1413</v>
      </c>
      <c r="D133" s="10" t="s">
        <v>2213</v>
      </c>
      <c r="E133" s="6">
        <v>2</v>
      </c>
      <c r="F133" s="6" t="s">
        <v>2086</v>
      </c>
      <c r="G133" s="36" t="str">
        <f t="shared" si="120"/>
        <v>1</v>
      </c>
      <c r="H133" s="6" t="s">
        <v>2078</v>
      </c>
      <c r="I133" s="36" t="str">
        <f t="shared" si="64"/>
        <v>2</v>
      </c>
      <c r="J133" s="6" t="s">
        <v>2078</v>
      </c>
      <c r="K133" s="36" t="str">
        <f t="shared" si="65"/>
        <v>2</v>
      </c>
      <c r="L133" s="6">
        <v>100</v>
      </c>
      <c r="M133" s="6" t="s">
        <v>2045</v>
      </c>
      <c r="N133" s="36" t="str">
        <f t="shared" ref="N133" si="400">IF(M133="","",LEFT(M133,FIND(" ",SUBSTITUTE(M133,":"," "))-1))</f>
        <v>12</v>
      </c>
      <c r="O133" s="36" t="s">
        <v>2093</v>
      </c>
      <c r="P133" s="6" t="str">
        <f t="shared" ref="P133" si="401">IF(O133="","",LEFT(O133,FIND(" ",SUBSTITUTE(O133,":"," "))-1))</f>
        <v>2</v>
      </c>
      <c r="Q133" s="6">
        <v>150</v>
      </c>
      <c r="R133" s="6" t="b">
        <v>0</v>
      </c>
      <c r="S133" s="6" t="s">
        <v>2034</v>
      </c>
      <c r="T133" s="36" t="str">
        <f t="shared" ref="T133" si="402">IF(S133="","",LEFT(S133,FIND(" ",SUBSTITUTE(S133,":"," "))-1))</f>
        <v>0</v>
      </c>
      <c r="U133" s="6">
        <v>0</v>
      </c>
      <c r="V133" s="6" t="s">
        <v>2286</v>
      </c>
      <c r="W133" s="32" t="str">
        <f t="shared" ref="W133" si="403">IF(V133="","",LEFT(V133,FIND(" ",SUBSTITUTE(V133,":"," "))-1))</f>
        <v>1</v>
      </c>
      <c r="X133" s="5" t="s">
        <v>2034</v>
      </c>
      <c r="Y133" s="32" t="str">
        <f t="shared" ref="Y133" si="404">IF(X133="","",LEFT(X133,FIND(" ",SUBSTITUTE(X133,":"," "))-1))</f>
        <v>0</v>
      </c>
      <c r="Z133" s="5">
        <v>0</v>
      </c>
      <c r="AA133" s="5" t="b">
        <v>1</v>
      </c>
      <c r="AB133" s="6" t="s">
        <v>2088</v>
      </c>
      <c r="AC133" s="36" t="str">
        <f t="shared" ref="AC133" si="405">IF(AB133="","",LEFT(AB133,FIND(" ",SUBSTITUTE(AB133,":"," "))-1))</f>
        <v>3</v>
      </c>
      <c r="AD133" s="6" t="s">
        <v>2078</v>
      </c>
      <c r="AE133" s="36" t="str">
        <f t="shared" ref="AE133" si="406">IF(AD133="","",LEFT(AD133,FIND(" ",SUBSTITUTE(AD133,":"," "))-1))</f>
        <v>2</v>
      </c>
      <c r="AF133" s="6" t="s">
        <v>2078</v>
      </c>
      <c r="AG133" s="36" t="str">
        <f t="shared" ref="AG133" si="407">IF(AF133="","",LEFT(AF133,FIND(" ",SUBSTITUTE(AF133,":"," "))-1))</f>
        <v>2</v>
      </c>
      <c r="AH133" s="6">
        <v>100</v>
      </c>
      <c r="AI133" s="6" t="s">
        <v>2063</v>
      </c>
      <c r="AJ133" s="36" t="str">
        <f t="shared" ref="AJ133" si="408">IF(AI133="","",LEFT(AI133,FIND(" ",SUBSTITUTE(AI133,":"," "))-1))</f>
        <v>30</v>
      </c>
      <c r="AK133" s="36" t="s">
        <v>2093</v>
      </c>
      <c r="AL133" s="6" t="str">
        <f t="shared" ref="AL133" si="409">IF(AK133="","",LEFT(AK133,FIND(" ",SUBSTITUTE(AK133,":"," "))-1))</f>
        <v>2</v>
      </c>
      <c r="AM133" s="6">
        <v>42</v>
      </c>
      <c r="AN133" s="6" t="b">
        <v>0</v>
      </c>
      <c r="AO133" s="6" t="s">
        <v>2034</v>
      </c>
      <c r="AP133" s="36" t="str">
        <f t="shared" ref="AP133" si="410">IF(AO133="","",LEFT(AO133,FIND(" ",SUBSTITUTE(AO133,":"," "))-1))</f>
        <v>0</v>
      </c>
      <c r="AQ133" s="6">
        <v>0</v>
      </c>
      <c r="AR133" s="6" t="s">
        <v>2034</v>
      </c>
      <c r="AS133" s="32" t="str">
        <f t="shared" ref="AS133" si="411">IF(AR133="","",LEFT(AR133,FIND(" ",SUBSTITUTE(AR133,":"," "))-1))</f>
        <v>0</v>
      </c>
      <c r="AT133" s="5" t="s">
        <v>2298</v>
      </c>
      <c r="AU133" s="32" t="str">
        <f t="shared" ref="AU133" si="412">IF(AT133="","",LEFT(AT133,FIND(" ",SUBSTITUTE(AT133,":"," "))-1))</f>
        <v>63</v>
      </c>
      <c r="AV133" s="5">
        <v>3</v>
      </c>
      <c r="AW133" s="5"/>
      <c r="AX133" s="5" t="b">
        <v>1</v>
      </c>
      <c r="AY133" s="6"/>
      <c r="AZ133" s="36" t="str">
        <f t="shared" si="122"/>
        <v/>
      </c>
      <c r="BA133" s="6"/>
      <c r="BB133" s="36" t="str">
        <f t="shared" si="78"/>
        <v/>
      </c>
      <c r="BC133" s="36"/>
      <c r="BD133" s="6"/>
      <c r="BE133" s="36" t="str">
        <f t="shared" si="79"/>
        <v/>
      </c>
      <c r="BF133" s="36"/>
      <c r="BG133" s="6"/>
      <c r="BH133" s="6"/>
      <c r="BI133" s="36" t="str">
        <f t="shared" si="80"/>
        <v/>
      </c>
      <c r="BJ133" s="36"/>
      <c r="BK133" s="6" t="str">
        <f t="shared" si="81"/>
        <v/>
      </c>
      <c r="BL133" s="6"/>
      <c r="BM133" s="6"/>
      <c r="BN133" s="6"/>
      <c r="BO133" s="36" t="str">
        <f t="shared" si="82"/>
        <v/>
      </c>
      <c r="BP133" s="6"/>
      <c r="BQ133" s="6"/>
      <c r="BR133" s="32" t="str">
        <f t="shared" si="83"/>
        <v/>
      </c>
      <c r="BS133" s="5"/>
      <c r="BT133" s="32" t="str">
        <f t="shared" si="84"/>
        <v/>
      </c>
      <c r="BU133" s="5"/>
      <c r="BV133" s="5"/>
      <c r="BW133" s="5"/>
      <c r="BX133" s="6"/>
      <c r="BY133" s="36" t="str">
        <f t="shared" si="123"/>
        <v/>
      </c>
      <c r="BZ133" s="6"/>
      <c r="CA133" s="36" t="str">
        <f t="shared" si="85"/>
        <v/>
      </c>
      <c r="CB133" s="6"/>
      <c r="CC133" s="36" t="str">
        <f t="shared" si="86"/>
        <v/>
      </c>
      <c r="CD133" s="6"/>
      <c r="CE133" s="6"/>
      <c r="CF133" s="36" t="str">
        <f t="shared" si="87"/>
        <v/>
      </c>
      <c r="CG133" s="36"/>
      <c r="CH133" s="6" t="str">
        <f t="shared" si="88"/>
        <v/>
      </c>
      <c r="CI133" s="6"/>
      <c r="CJ133" s="6"/>
      <c r="CK133" s="6"/>
      <c r="CL133" s="36" t="str">
        <f t="shared" si="89"/>
        <v/>
      </c>
      <c r="CM133" s="6"/>
      <c r="CN133" s="6"/>
      <c r="CO133" s="32" t="str">
        <f t="shared" si="90"/>
        <v/>
      </c>
      <c r="CP133" s="5"/>
      <c r="CQ133" s="32" t="str">
        <f t="shared" si="91"/>
        <v/>
      </c>
      <c r="CR133" s="5"/>
      <c r="CS133" s="5"/>
      <c r="CT133" s="6"/>
      <c r="CU133" s="36" t="str">
        <f t="shared" si="124"/>
        <v/>
      </c>
      <c r="CV133" s="6"/>
      <c r="CW133" s="36" t="str">
        <f t="shared" si="92"/>
        <v/>
      </c>
      <c r="CX133" s="6"/>
      <c r="CY133" s="36" t="str">
        <f t="shared" si="93"/>
        <v/>
      </c>
      <c r="CZ133" s="6"/>
      <c r="DA133" s="6"/>
      <c r="DB133" s="36" t="str">
        <f t="shared" si="94"/>
        <v/>
      </c>
      <c r="DC133" s="36"/>
      <c r="DD133" s="6" t="str">
        <f t="shared" si="95"/>
        <v/>
      </c>
      <c r="DE133" s="6"/>
      <c r="DF133" s="6"/>
      <c r="DG133" s="6"/>
      <c r="DH133" s="36" t="str">
        <f t="shared" si="96"/>
        <v/>
      </c>
      <c r="DI133" s="6"/>
      <c r="DJ133" s="6"/>
      <c r="DK133" s="32" t="str">
        <f t="shared" si="97"/>
        <v/>
      </c>
      <c r="DL133" s="5"/>
      <c r="DM133" s="32" t="str">
        <f t="shared" si="98"/>
        <v/>
      </c>
      <c r="DN133" s="5"/>
      <c r="DO133" s="5"/>
      <c r="DP133" s="6"/>
      <c r="DQ133" s="36" t="str">
        <f t="shared" si="125"/>
        <v/>
      </c>
      <c r="DR133" s="6"/>
      <c r="DS133" s="36" t="str">
        <f t="shared" si="99"/>
        <v/>
      </c>
      <c r="DT133" s="6"/>
      <c r="DU133" s="36" t="str">
        <f t="shared" si="100"/>
        <v/>
      </c>
      <c r="DV133" s="6"/>
      <c r="DW133" s="6"/>
      <c r="DX133" s="36" t="str">
        <f t="shared" si="101"/>
        <v/>
      </c>
      <c r="DY133" s="36"/>
      <c r="DZ133" s="6" t="str">
        <f t="shared" si="102"/>
        <v/>
      </c>
      <c r="EA133" s="6"/>
      <c r="EB133" s="6"/>
      <c r="EC133" s="6"/>
      <c r="ED133" s="36" t="str">
        <f t="shared" si="103"/>
        <v/>
      </c>
      <c r="EE133" s="6"/>
      <c r="EF133" s="6"/>
      <c r="EG133" s="32" t="str">
        <f t="shared" si="104"/>
        <v/>
      </c>
      <c r="EH133" s="5"/>
      <c r="EI133" s="32" t="str">
        <f t="shared" si="105"/>
        <v/>
      </c>
      <c r="EJ133" s="5"/>
      <c r="EK133" s="5"/>
      <c r="EL133" s="6"/>
      <c r="EM133" s="36" t="str">
        <f t="shared" si="126"/>
        <v/>
      </c>
      <c r="EN133" s="6"/>
      <c r="EO133" s="36" t="str">
        <f t="shared" si="106"/>
        <v/>
      </c>
      <c r="EP133" s="6"/>
      <c r="EQ133" s="36" t="str">
        <f t="shared" si="107"/>
        <v/>
      </c>
      <c r="ER133" s="6"/>
      <c r="ES133" s="6"/>
      <c r="ET133" s="36" t="str">
        <f t="shared" si="108"/>
        <v/>
      </c>
      <c r="EU133" s="36"/>
      <c r="EV133" s="6" t="str">
        <f t="shared" si="109"/>
        <v/>
      </c>
      <c r="EW133" s="6"/>
      <c r="EX133" s="6"/>
      <c r="EY133" s="6"/>
      <c r="EZ133" s="36" t="str">
        <f t="shared" si="110"/>
        <v/>
      </c>
      <c r="FA133" s="6"/>
      <c r="FB133" s="6"/>
      <c r="FC133" s="32" t="str">
        <f t="shared" si="111"/>
        <v/>
      </c>
      <c r="FD133" s="5"/>
      <c r="FE133" s="32" t="str">
        <f t="shared" si="112"/>
        <v/>
      </c>
      <c r="FF133" s="5"/>
      <c r="FG133" s="5"/>
      <c r="FH133" s="6"/>
      <c r="FI133" s="36" t="str">
        <f t="shared" si="127"/>
        <v/>
      </c>
      <c r="FJ133" s="6"/>
      <c r="FK133" s="36" t="str">
        <f t="shared" si="113"/>
        <v/>
      </c>
      <c r="FL133" s="6"/>
      <c r="FM133" s="36" t="str">
        <f t="shared" si="114"/>
        <v/>
      </c>
      <c r="FN133" s="6"/>
      <c r="FO133" s="6"/>
      <c r="FP133" s="36" t="str">
        <f t="shared" si="115"/>
        <v/>
      </c>
      <c r="FQ133" s="36"/>
      <c r="FR133" s="6" t="str">
        <f t="shared" si="116"/>
        <v/>
      </c>
      <c r="FS133" s="6"/>
      <c r="FT133" s="6"/>
      <c r="FU133" s="6"/>
      <c r="FV133" s="36" t="str">
        <f t="shared" si="117"/>
        <v/>
      </c>
      <c r="FW133" s="6"/>
      <c r="FX133" s="6"/>
      <c r="FY133" s="32" t="str">
        <f t="shared" si="118"/>
        <v/>
      </c>
      <c r="FZ133" s="5"/>
      <c r="GA133" s="32" t="str">
        <f t="shared" si="119"/>
        <v/>
      </c>
      <c r="GB133" s="5"/>
      <c r="GC133" s="5"/>
      <c r="GD133" s="6"/>
      <c r="GE133" s="36"/>
      <c r="GF133" s="6"/>
      <c r="GG133" s="36"/>
      <c r="GH133" s="6"/>
      <c r="GI133" s="6"/>
      <c r="GJ133" s="36"/>
      <c r="GK133" s="36"/>
      <c r="GL133" s="6"/>
      <c r="GM133" s="6"/>
      <c r="GN133" s="6"/>
      <c r="GO133" s="6"/>
      <c r="GP133" s="36"/>
      <c r="GQ133" s="6"/>
      <c r="GR133" s="6"/>
      <c r="GS133" s="32"/>
      <c r="GT133" s="5"/>
      <c r="GU133" s="32"/>
      <c r="GV133" s="5"/>
      <c r="GW133" s="5"/>
      <c r="GX133" s="5"/>
      <c r="GY133" s="6"/>
      <c r="GZ133" s="6"/>
      <c r="HA133" s="6"/>
      <c r="HB133" s="5"/>
      <c r="HC133" s="5"/>
      <c r="HD133" s="5"/>
      <c r="HE133" s="6"/>
      <c r="HF133" s="6"/>
      <c r="HG133" s="6"/>
      <c r="HH133" s="5"/>
      <c r="HI133" s="5"/>
      <c r="HJ133" s="5"/>
      <c r="HK133" s="5"/>
      <c r="HL133" s="47"/>
      <c r="HM133" s="47"/>
      <c r="HN133" s="47"/>
      <c r="HO133" s="47"/>
      <c r="HP133" s="47"/>
      <c r="HQ133" s="47"/>
      <c r="HR133" s="47"/>
      <c r="HS133" s="47"/>
      <c r="HT133" s="47"/>
      <c r="HU133" s="47"/>
      <c r="HV133" s="47"/>
      <c r="HW133" s="47"/>
      <c r="HX133" s="47"/>
      <c r="HY133" s="7"/>
      <c r="HZ133" s="7"/>
      <c r="IA133" s="7"/>
      <c r="IB133" s="7"/>
      <c r="IC133" s="7"/>
      <c r="ID133" s="7"/>
      <c r="IE133" s="7"/>
      <c r="IF133" s="7"/>
    </row>
    <row r="134" spans="1:240" ht="20.25" customHeight="1">
      <c r="A134" s="8"/>
      <c r="B134" s="7">
        <v>520001</v>
      </c>
      <c r="C134" s="7" t="s">
        <v>453</v>
      </c>
      <c r="D134" s="10" t="s">
        <v>2008</v>
      </c>
      <c r="E134" s="7">
        <v>2</v>
      </c>
      <c r="F134" s="6" t="s">
        <v>2086</v>
      </c>
      <c r="G134" s="36" t="str">
        <f t="shared" si="120"/>
        <v>1</v>
      </c>
      <c r="H134" s="6" t="s">
        <v>2078</v>
      </c>
      <c r="I134" s="36" t="str">
        <f t="shared" si="64"/>
        <v>2</v>
      </c>
      <c r="J134" s="6" t="s">
        <v>2078</v>
      </c>
      <c r="K134" s="36" t="str">
        <f t="shared" si="65"/>
        <v>2</v>
      </c>
      <c r="L134" s="6">
        <v>100</v>
      </c>
      <c r="M134" s="6" t="s">
        <v>2052</v>
      </c>
      <c r="N134" s="36" t="str">
        <f t="shared" si="66"/>
        <v>19</v>
      </c>
      <c r="O134" s="36" t="s">
        <v>2093</v>
      </c>
      <c r="P134" s="6" t="str">
        <f t="shared" si="67"/>
        <v>2</v>
      </c>
      <c r="Q134" s="7">
        <v>80</v>
      </c>
      <c r="R134" s="6" t="b">
        <v>0</v>
      </c>
      <c r="S134" s="6" t="s">
        <v>2034</v>
      </c>
      <c r="T134" s="36" t="str">
        <f t="shared" si="68"/>
        <v>0</v>
      </c>
      <c r="U134" s="6">
        <v>0</v>
      </c>
      <c r="V134" s="6" t="s">
        <v>2286</v>
      </c>
      <c r="W134" s="32" t="str">
        <f t="shared" si="69"/>
        <v>1</v>
      </c>
      <c r="X134" s="5" t="s">
        <v>2034</v>
      </c>
      <c r="Y134" s="32" t="str">
        <f t="shared" si="70"/>
        <v>0</v>
      </c>
      <c r="Z134" s="7">
        <v>0</v>
      </c>
      <c r="AA134" s="5" t="b">
        <v>1</v>
      </c>
      <c r="AB134" s="6"/>
      <c r="AC134" s="36" t="str">
        <f t="shared" si="121"/>
        <v/>
      </c>
      <c r="AD134" s="6"/>
      <c r="AE134" s="36" t="str">
        <f t="shared" si="71"/>
        <v/>
      </c>
      <c r="AF134" s="6"/>
      <c r="AG134" s="36" t="str">
        <f t="shared" si="72"/>
        <v/>
      </c>
      <c r="AH134" s="6"/>
      <c r="AI134" s="6"/>
      <c r="AJ134" s="36" t="str">
        <f t="shared" si="73"/>
        <v/>
      </c>
      <c r="AK134" s="36"/>
      <c r="AL134" s="6" t="str">
        <f t="shared" si="74"/>
        <v/>
      </c>
      <c r="AM134" s="7"/>
      <c r="AN134" s="6"/>
      <c r="AO134" s="6"/>
      <c r="AP134" s="36" t="str">
        <f t="shared" si="75"/>
        <v/>
      </c>
      <c r="AQ134" s="6"/>
      <c r="AR134" s="6"/>
      <c r="AS134" s="32" t="str">
        <f t="shared" si="76"/>
        <v/>
      </c>
      <c r="AT134" s="5"/>
      <c r="AU134" s="32" t="str">
        <f t="shared" si="77"/>
        <v/>
      </c>
      <c r="AV134" s="7"/>
      <c r="AW134" s="7"/>
      <c r="AX134" s="5"/>
      <c r="AY134" s="6"/>
      <c r="AZ134" s="36" t="str">
        <f t="shared" si="122"/>
        <v/>
      </c>
      <c r="BA134" s="6"/>
      <c r="BB134" s="36" t="str">
        <f t="shared" si="78"/>
        <v/>
      </c>
      <c r="BC134" s="36"/>
      <c r="BD134" s="6"/>
      <c r="BE134" s="36" t="str">
        <f t="shared" si="79"/>
        <v/>
      </c>
      <c r="BF134" s="36"/>
      <c r="BG134" s="6"/>
      <c r="BH134" s="6"/>
      <c r="BI134" s="36" t="str">
        <f t="shared" si="80"/>
        <v/>
      </c>
      <c r="BJ134" s="36"/>
      <c r="BK134" s="6" t="str">
        <f t="shared" si="81"/>
        <v/>
      </c>
      <c r="BL134" s="7"/>
      <c r="BM134" s="6"/>
      <c r="BN134" s="6"/>
      <c r="BO134" s="36" t="str">
        <f t="shared" si="82"/>
        <v/>
      </c>
      <c r="BP134" s="6"/>
      <c r="BQ134" s="6"/>
      <c r="BR134" s="32" t="str">
        <f t="shared" si="83"/>
        <v/>
      </c>
      <c r="BS134" s="5"/>
      <c r="BT134" s="32" t="str">
        <f t="shared" si="84"/>
        <v/>
      </c>
      <c r="BU134" s="7"/>
      <c r="BV134" s="7"/>
      <c r="BW134" s="5"/>
      <c r="BX134" s="6"/>
      <c r="BY134" s="36" t="str">
        <f t="shared" si="123"/>
        <v/>
      </c>
      <c r="BZ134" s="6"/>
      <c r="CA134" s="36" t="str">
        <f t="shared" si="85"/>
        <v/>
      </c>
      <c r="CB134" s="6"/>
      <c r="CC134" s="36" t="str">
        <f t="shared" si="86"/>
        <v/>
      </c>
      <c r="CD134" s="6"/>
      <c r="CE134" s="6"/>
      <c r="CF134" s="36" t="str">
        <f t="shared" si="87"/>
        <v/>
      </c>
      <c r="CG134" s="36"/>
      <c r="CH134" s="6" t="str">
        <f t="shared" si="88"/>
        <v/>
      </c>
      <c r="CI134" s="7"/>
      <c r="CJ134" s="6"/>
      <c r="CK134" s="6"/>
      <c r="CL134" s="36" t="str">
        <f t="shared" si="89"/>
        <v/>
      </c>
      <c r="CM134" s="6"/>
      <c r="CN134" s="6"/>
      <c r="CO134" s="32" t="str">
        <f t="shared" si="90"/>
        <v/>
      </c>
      <c r="CP134" s="5"/>
      <c r="CQ134" s="32" t="str">
        <f t="shared" si="91"/>
        <v/>
      </c>
      <c r="CR134" s="7"/>
      <c r="CS134" s="5"/>
      <c r="CT134" s="6"/>
      <c r="CU134" s="36" t="str">
        <f t="shared" si="124"/>
        <v/>
      </c>
      <c r="CV134" s="6"/>
      <c r="CW134" s="36" t="str">
        <f t="shared" si="92"/>
        <v/>
      </c>
      <c r="CX134" s="6"/>
      <c r="CY134" s="36" t="str">
        <f t="shared" si="93"/>
        <v/>
      </c>
      <c r="CZ134" s="6"/>
      <c r="DA134" s="6"/>
      <c r="DB134" s="36" t="str">
        <f t="shared" si="94"/>
        <v/>
      </c>
      <c r="DC134" s="36"/>
      <c r="DD134" s="6" t="str">
        <f t="shared" si="95"/>
        <v/>
      </c>
      <c r="DE134" s="7"/>
      <c r="DF134" s="6"/>
      <c r="DG134" s="6"/>
      <c r="DH134" s="36" t="str">
        <f t="shared" si="96"/>
        <v/>
      </c>
      <c r="DI134" s="6"/>
      <c r="DJ134" s="6"/>
      <c r="DK134" s="32" t="str">
        <f t="shared" si="97"/>
        <v/>
      </c>
      <c r="DL134" s="5"/>
      <c r="DM134" s="32" t="str">
        <f t="shared" si="98"/>
        <v/>
      </c>
      <c r="DN134" s="7"/>
      <c r="DO134" s="5"/>
      <c r="DP134" s="6"/>
      <c r="DQ134" s="36" t="str">
        <f t="shared" si="125"/>
        <v/>
      </c>
      <c r="DR134" s="6"/>
      <c r="DS134" s="36" t="str">
        <f t="shared" si="99"/>
        <v/>
      </c>
      <c r="DT134" s="6"/>
      <c r="DU134" s="36" t="str">
        <f t="shared" si="100"/>
        <v/>
      </c>
      <c r="DV134" s="6"/>
      <c r="DW134" s="6"/>
      <c r="DX134" s="36" t="str">
        <f t="shared" si="101"/>
        <v/>
      </c>
      <c r="DY134" s="36"/>
      <c r="DZ134" s="6" t="str">
        <f t="shared" si="102"/>
        <v/>
      </c>
      <c r="EA134" s="7"/>
      <c r="EB134" s="6"/>
      <c r="EC134" s="6"/>
      <c r="ED134" s="36" t="str">
        <f t="shared" si="103"/>
        <v/>
      </c>
      <c r="EE134" s="6"/>
      <c r="EF134" s="6"/>
      <c r="EG134" s="32" t="str">
        <f t="shared" si="104"/>
        <v/>
      </c>
      <c r="EH134" s="5"/>
      <c r="EI134" s="32" t="str">
        <f t="shared" si="105"/>
        <v/>
      </c>
      <c r="EJ134" s="7"/>
      <c r="EK134" s="5"/>
      <c r="EL134" s="6"/>
      <c r="EM134" s="36" t="str">
        <f t="shared" si="126"/>
        <v/>
      </c>
      <c r="EN134" s="6"/>
      <c r="EO134" s="36" t="str">
        <f t="shared" si="106"/>
        <v/>
      </c>
      <c r="EP134" s="6"/>
      <c r="EQ134" s="36" t="str">
        <f t="shared" si="107"/>
        <v/>
      </c>
      <c r="ER134" s="6"/>
      <c r="ES134" s="6"/>
      <c r="ET134" s="36" t="str">
        <f t="shared" si="108"/>
        <v/>
      </c>
      <c r="EU134" s="36"/>
      <c r="EV134" s="6" t="str">
        <f t="shared" si="109"/>
        <v/>
      </c>
      <c r="EW134" s="7"/>
      <c r="EX134" s="6"/>
      <c r="EY134" s="6"/>
      <c r="EZ134" s="36" t="str">
        <f t="shared" si="110"/>
        <v/>
      </c>
      <c r="FA134" s="6"/>
      <c r="FB134" s="6"/>
      <c r="FC134" s="32" t="str">
        <f t="shared" si="111"/>
        <v/>
      </c>
      <c r="FD134" s="5"/>
      <c r="FE134" s="32" t="str">
        <f t="shared" si="112"/>
        <v/>
      </c>
      <c r="FF134" s="7"/>
      <c r="FG134" s="5"/>
      <c r="FH134" s="6"/>
      <c r="FI134" s="36" t="str">
        <f t="shared" si="127"/>
        <v/>
      </c>
      <c r="FJ134" s="6"/>
      <c r="FK134" s="36" t="str">
        <f t="shared" si="113"/>
        <v/>
      </c>
      <c r="FL134" s="6"/>
      <c r="FM134" s="36" t="str">
        <f t="shared" si="114"/>
        <v/>
      </c>
      <c r="FN134" s="6"/>
      <c r="FO134" s="6"/>
      <c r="FP134" s="36" t="str">
        <f t="shared" si="115"/>
        <v/>
      </c>
      <c r="FQ134" s="36"/>
      <c r="FR134" s="6" t="str">
        <f t="shared" si="116"/>
        <v/>
      </c>
      <c r="FS134" s="7"/>
      <c r="FT134" s="6"/>
      <c r="FU134" s="6"/>
      <c r="FV134" s="36" t="str">
        <f t="shared" si="117"/>
        <v/>
      </c>
      <c r="FW134" s="6"/>
      <c r="FX134" s="6"/>
      <c r="FY134" s="32" t="str">
        <f t="shared" si="118"/>
        <v/>
      </c>
      <c r="FZ134" s="5"/>
      <c r="GA134" s="32" t="str">
        <f t="shared" si="119"/>
        <v/>
      </c>
      <c r="GB134" s="7"/>
      <c r="GC134" s="5"/>
      <c r="GD134" s="6"/>
      <c r="GE134" s="36"/>
      <c r="GF134" s="6"/>
      <c r="GG134" s="36"/>
      <c r="GH134" s="6"/>
      <c r="GI134" s="6"/>
      <c r="GJ134" s="36"/>
      <c r="GK134" s="36"/>
      <c r="GL134" s="6"/>
      <c r="GM134" s="7"/>
      <c r="GN134" s="6"/>
      <c r="GO134" s="6"/>
      <c r="GP134" s="36"/>
      <c r="GQ134" s="6"/>
      <c r="GR134" s="6"/>
      <c r="GS134" s="32"/>
      <c r="GT134" s="5"/>
      <c r="GU134" s="32"/>
      <c r="GV134" s="7"/>
      <c r="GW134" s="5"/>
      <c r="GX134" s="5"/>
      <c r="GY134" s="7"/>
      <c r="GZ134" s="7"/>
      <c r="HA134" s="6"/>
      <c r="HB134" s="7"/>
      <c r="HC134" s="7"/>
      <c r="HD134" s="7"/>
      <c r="HE134" s="6"/>
      <c r="HF134" s="6"/>
      <c r="HG134" s="6"/>
      <c r="HH134" s="7"/>
      <c r="HI134" s="7"/>
      <c r="HJ134" s="7"/>
      <c r="HK134" s="5"/>
      <c r="HL134" s="47"/>
      <c r="HM134" s="47"/>
      <c r="HN134" s="47"/>
      <c r="HO134" s="47"/>
      <c r="HP134" s="47"/>
      <c r="HQ134" s="47"/>
      <c r="HR134" s="47"/>
      <c r="HS134" s="47"/>
      <c r="HT134" s="47"/>
      <c r="HU134" s="47"/>
      <c r="HV134" s="47"/>
      <c r="HW134" s="47"/>
      <c r="HX134" s="47"/>
      <c r="HY134" s="7"/>
      <c r="HZ134" s="7"/>
      <c r="IA134" s="7"/>
      <c r="IB134" s="7"/>
      <c r="IC134" s="7"/>
      <c r="ID134" s="7"/>
      <c r="IE134" s="7"/>
      <c r="IF134" s="7"/>
    </row>
    <row r="135" spans="1:240" ht="20.25" customHeight="1">
      <c r="A135" s="8"/>
      <c r="B135" s="7">
        <v>520002</v>
      </c>
      <c r="C135" s="7" t="s">
        <v>1374</v>
      </c>
      <c r="D135" s="10" t="s">
        <v>2009</v>
      </c>
      <c r="E135" s="7">
        <v>2</v>
      </c>
      <c r="F135" s="6" t="s">
        <v>2086</v>
      </c>
      <c r="G135" s="36" t="str">
        <f t="shared" si="120"/>
        <v>1</v>
      </c>
      <c r="H135" s="6" t="s">
        <v>2078</v>
      </c>
      <c r="I135" s="36" t="str">
        <f t="shared" si="64"/>
        <v>2</v>
      </c>
      <c r="J135" s="6" t="s">
        <v>2078</v>
      </c>
      <c r="K135" s="36" t="str">
        <f t="shared" si="65"/>
        <v>2</v>
      </c>
      <c r="L135" s="6">
        <v>100</v>
      </c>
      <c r="M135" s="6" t="s">
        <v>2052</v>
      </c>
      <c r="N135" s="36" t="str">
        <f t="shared" si="66"/>
        <v>19</v>
      </c>
      <c r="O135" s="36" t="s">
        <v>2093</v>
      </c>
      <c r="P135" s="6" t="str">
        <f t="shared" si="67"/>
        <v>2</v>
      </c>
      <c r="Q135" s="7">
        <v>100</v>
      </c>
      <c r="R135" s="6" t="b">
        <v>0</v>
      </c>
      <c r="S135" s="6" t="s">
        <v>2034</v>
      </c>
      <c r="T135" s="36" t="str">
        <f t="shared" si="68"/>
        <v>0</v>
      </c>
      <c r="U135" s="6">
        <v>0</v>
      </c>
      <c r="V135" s="6" t="s">
        <v>2286</v>
      </c>
      <c r="W135" s="32" t="str">
        <f t="shared" si="69"/>
        <v>1</v>
      </c>
      <c r="X135" s="5" t="s">
        <v>2034</v>
      </c>
      <c r="Y135" s="32" t="str">
        <f t="shared" si="70"/>
        <v>0</v>
      </c>
      <c r="Z135" s="7">
        <v>0</v>
      </c>
      <c r="AA135" s="5" t="b">
        <v>1</v>
      </c>
      <c r="AB135" s="6" t="s">
        <v>2088</v>
      </c>
      <c r="AC135" s="36" t="str">
        <f t="shared" si="121"/>
        <v>3</v>
      </c>
      <c r="AD135" s="6" t="s">
        <v>2078</v>
      </c>
      <c r="AE135" s="36" t="str">
        <f t="shared" si="71"/>
        <v>2</v>
      </c>
      <c r="AF135" s="6" t="s">
        <v>2078</v>
      </c>
      <c r="AG135" s="36" t="str">
        <f t="shared" si="72"/>
        <v>2</v>
      </c>
      <c r="AH135" s="6">
        <v>25</v>
      </c>
      <c r="AI135" s="6" t="s">
        <v>2063</v>
      </c>
      <c r="AJ135" s="36" t="str">
        <f t="shared" si="73"/>
        <v>30</v>
      </c>
      <c r="AK135" s="36" t="s">
        <v>2034</v>
      </c>
      <c r="AL135" s="6" t="str">
        <f t="shared" si="74"/>
        <v>0</v>
      </c>
      <c r="AM135" s="7">
        <v>0</v>
      </c>
      <c r="AN135" s="6" t="b">
        <v>0</v>
      </c>
      <c r="AO135" s="6" t="s">
        <v>2034</v>
      </c>
      <c r="AP135" s="36" t="str">
        <f t="shared" si="75"/>
        <v>0</v>
      </c>
      <c r="AQ135" s="6">
        <v>0</v>
      </c>
      <c r="AR135" s="6" t="s">
        <v>2034</v>
      </c>
      <c r="AS135" s="32" t="str">
        <f t="shared" si="76"/>
        <v>0</v>
      </c>
      <c r="AT135" s="5" t="s">
        <v>2290</v>
      </c>
      <c r="AU135" s="32" t="str">
        <f t="shared" si="77"/>
        <v>32</v>
      </c>
      <c r="AV135" s="7">
        <v>2</v>
      </c>
      <c r="AW135" s="7"/>
      <c r="AX135" s="5" t="b">
        <v>1</v>
      </c>
      <c r="AY135" s="6"/>
      <c r="AZ135" s="36" t="str">
        <f t="shared" si="122"/>
        <v/>
      </c>
      <c r="BA135" s="6"/>
      <c r="BB135" s="36" t="str">
        <f t="shared" si="78"/>
        <v/>
      </c>
      <c r="BC135" s="36"/>
      <c r="BD135" s="6"/>
      <c r="BE135" s="36" t="str">
        <f t="shared" si="79"/>
        <v/>
      </c>
      <c r="BF135" s="36"/>
      <c r="BG135" s="6"/>
      <c r="BH135" s="6"/>
      <c r="BI135" s="36" t="str">
        <f t="shared" si="80"/>
        <v/>
      </c>
      <c r="BJ135" s="36"/>
      <c r="BK135" s="6" t="str">
        <f t="shared" si="81"/>
        <v/>
      </c>
      <c r="BL135" s="7"/>
      <c r="BM135" s="6"/>
      <c r="BN135" s="6"/>
      <c r="BO135" s="36" t="str">
        <f t="shared" si="82"/>
        <v/>
      </c>
      <c r="BP135" s="6"/>
      <c r="BQ135" s="6"/>
      <c r="BR135" s="32" t="str">
        <f t="shared" si="83"/>
        <v/>
      </c>
      <c r="BS135" s="5"/>
      <c r="BT135" s="32" t="str">
        <f t="shared" si="84"/>
        <v/>
      </c>
      <c r="BU135" s="7"/>
      <c r="BV135" s="7"/>
      <c r="BW135" s="5"/>
      <c r="BX135" s="6"/>
      <c r="BY135" s="36" t="str">
        <f t="shared" si="123"/>
        <v/>
      </c>
      <c r="BZ135" s="6"/>
      <c r="CA135" s="36" t="str">
        <f t="shared" si="85"/>
        <v/>
      </c>
      <c r="CB135" s="6"/>
      <c r="CC135" s="36" t="str">
        <f t="shared" si="86"/>
        <v/>
      </c>
      <c r="CD135" s="6"/>
      <c r="CE135" s="6"/>
      <c r="CF135" s="36" t="str">
        <f t="shared" si="87"/>
        <v/>
      </c>
      <c r="CG135" s="36"/>
      <c r="CH135" s="6" t="str">
        <f t="shared" si="88"/>
        <v/>
      </c>
      <c r="CI135" s="7"/>
      <c r="CJ135" s="6"/>
      <c r="CK135" s="6"/>
      <c r="CL135" s="36" t="str">
        <f t="shared" si="89"/>
        <v/>
      </c>
      <c r="CM135" s="6"/>
      <c r="CN135" s="6"/>
      <c r="CO135" s="32" t="str">
        <f t="shared" si="90"/>
        <v/>
      </c>
      <c r="CP135" s="5"/>
      <c r="CQ135" s="32" t="str">
        <f t="shared" si="91"/>
        <v/>
      </c>
      <c r="CR135" s="7"/>
      <c r="CS135" s="5"/>
      <c r="CT135" s="6"/>
      <c r="CU135" s="36" t="str">
        <f t="shared" si="124"/>
        <v/>
      </c>
      <c r="CV135" s="6"/>
      <c r="CW135" s="36" t="str">
        <f t="shared" si="92"/>
        <v/>
      </c>
      <c r="CX135" s="6"/>
      <c r="CY135" s="36" t="str">
        <f t="shared" si="93"/>
        <v/>
      </c>
      <c r="CZ135" s="6"/>
      <c r="DA135" s="6"/>
      <c r="DB135" s="36" t="str">
        <f t="shared" si="94"/>
        <v/>
      </c>
      <c r="DC135" s="36"/>
      <c r="DD135" s="6" t="str">
        <f t="shared" si="95"/>
        <v/>
      </c>
      <c r="DE135" s="7"/>
      <c r="DF135" s="6"/>
      <c r="DG135" s="6"/>
      <c r="DH135" s="36" t="str">
        <f t="shared" si="96"/>
        <v/>
      </c>
      <c r="DI135" s="6"/>
      <c r="DJ135" s="6"/>
      <c r="DK135" s="32" t="str">
        <f t="shared" si="97"/>
        <v/>
      </c>
      <c r="DL135" s="5"/>
      <c r="DM135" s="32" t="str">
        <f t="shared" si="98"/>
        <v/>
      </c>
      <c r="DN135" s="7"/>
      <c r="DO135" s="5"/>
      <c r="DP135" s="6"/>
      <c r="DQ135" s="36" t="str">
        <f t="shared" si="125"/>
        <v/>
      </c>
      <c r="DR135" s="6"/>
      <c r="DS135" s="36" t="str">
        <f t="shared" si="99"/>
        <v/>
      </c>
      <c r="DT135" s="6"/>
      <c r="DU135" s="36" t="str">
        <f t="shared" si="100"/>
        <v/>
      </c>
      <c r="DV135" s="6"/>
      <c r="DW135" s="6"/>
      <c r="DX135" s="36" t="str">
        <f t="shared" si="101"/>
        <v/>
      </c>
      <c r="DY135" s="36"/>
      <c r="DZ135" s="6" t="str">
        <f t="shared" si="102"/>
        <v/>
      </c>
      <c r="EA135" s="7"/>
      <c r="EB135" s="6"/>
      <c r="EC135" s="6"/>
      <c r="ED135" s="36" t="str">
        <f t="shared" si="103"/>
        <v/>
      </c>
      <c r="EE135" s="6"/>
      <c r="EF135" s="6"/>
      <c r="EG135" s="32" t="str">
        <f t="shared" si="104"/>
        <v/>
      </c>
      <c r="EH135" s="5"/>
      <c r="EI135" s="32" t="str">
        <f t="shared" si="105"/>
        <v/>
      </c>
      <c r="EJ135" s="7"/>
      <c r="EK135" s="5"/>
      <c r="EL135" s="6"/>
      <c r="EM135" s="36" t="str">
        <f t="shared" si="126"/>
        <v/>
      </c>
      <c r="EN135" s="6"/>
      <c r="EO135" s="36" t="str">
        <f t="shared" si="106"/>
        <v/>
      </c>
      <c r="EP135" s="6"/>
      <c r="EQ135" s="36" t="str">
        <f t="shared" si="107"/>
        <v/>
      </c>
      <c r="ER135" s="6"/>
      <c r="ES135" s="6"/>
      <c r="ET135" s="36" t="str">
        <f t="shared" si="108"/>
        <v/>
      </c>
      <c r="EU135" s="36"/>
      <c r="EV135" s="6" t="str">
        <f t="shared" si="109"/>
        <v/>
      </c>
      <c r="EW135" s="7"/>
      <c r="EX135" s="6"/>
      <c r="EY135" s="6"/>
      <c r="EZ135" s="36" t="str">
        <f t="shared" si="110"/>
        <v/>
      </c>
      <c r="FA135" s="6"/>
      <c r="FB135" s="6"/>
      <c r="FC135" s="32" t="str">
        <f t="shared" si="111"/>
        <v/>
      </c>
      <c r="FD135" s="5"/>
      <c r="FE135" s="32" t="str">
        <f t="shared" si="112"/>
        <v/>
      </c>
      <c r="FF135" s="7"/>
      <c r="FG135" s="5"/>
      <c r="FH135" s="6"/>
      <c r="FI135" s="36" t="str">
        <f t="shared" si="127"/>
        <v/>
      </c>
      <c r="FJ135" s="6"/>
      <c r="FK135" s="36" t="str">
        <f t="shared" si="113"/>
        <v/>
      </c>
      <c r="FL135" s="6"/>
      <c r="FM135" s="36" t="str">
        <f t="shared" si="114"/>
        <v/>
      </c>
      <c r="FN135" s="6"/>
      <c r="FO135" s="6"/>
      <c r="FP135" s="36" t="str">
        <f t="shared" si="115"/>
        <v/>
      </c>
      <c r="FQ135" s="36"/>
      <c r="FR135" s="6" t="str">
        <f t="shared" si="116"/>
        <v/>
      </c>
      <c r="FS135" s="7"/>
      <c r="FT135" s="6"/>
      <c r="FU135" s="6"/>
      <c r="FV135" s="36" t="str">
        <f t="shared" si="117"/>
        <v/>
      </c>
      <c r="FW135" s="6"/>
      <c r="FX135" s="6"/>
      <c r="FY135" s="32" t="str">
        <f t="shared" si="118"/>
        <v/>
      </c>
      <c r="FZ135" s="5"/>
      <c r="GA135" s="32" t="str">
        <f t="shared" si="119"/>
        <v/>
      </c>
      <c r="GB135" s="7"/>
      <c r="GC135" s="5"/>
      <c r="GD135" s="6"/>
      <c r="GE135" s="36"/>
      <c r="GF135" s="6"/>
      <c r="GG135" s="36"/>
      <c r="GH135" s="6"/>
      <c r="GI135" s="6"/>
      <c r="GJ135" s="36"/>
      <c r="GK135" s="36"/>
      <c r="GL135" s="6"/>
      <c r="GM135" s="7"/>
      <c r="GN135" s="6"/>
      <c r="GO135" s="6"/>
      <c r="GP135" s="36"/>
      <c r="GQ135" s="6"/>
      <c r="GR135" s="6"/>
      <c r="GS135" s="32"/>
      <c r="GT135" s="5"/>
      <c r="GU135" s="32"/>
      <c r="GV135" s="7"/>
      <c r="GW135" s="5"/>
      <c r="GX135" s="5"/>
      <c r="GY135" s="7"/>
      <c r="GZ135" s="7"/>
      <c r="HA135" s="6"/>
      <c r="HB135" s="7"/>
      <c r="HC135" s="7"/>
      <c r="HD135" s="7"/>
      <c r="HE135" s="6"/>
      <c r="HF135" s="6"/>
      <c r="HG135" s="6"/>
      <c r="HH135" s="7"/>
      <c r="HI135" s="7"/>
      <c r="HJ135" s="7"/>
      <c r="HK135" s="5"/>
      <c r="HL135" s="47"/>
      <c r="HM135" s="47"/>
      <c r="HN135" s="47"/>
      <c r="HO135" s="47"/>
      <c r="HP135" s="47"/>
      <c r="HQ135" s="47"/>
      <c r="HR135" s="47"/>
      <c r="HS135" s="47"/>
      <c r="HT135" s="47"/>
      <c r="HU135" s="47"/>
      <c r="HV135" s="47"/>
      <c r="HW135" s="47"/>
      <c r="HX135" s="47"/>
      <c r="HY135" s="7"/>
      <c r="HZ135" s="7"/>
      <c r="IA135" s="7"/>
      <c r="IB135" s="7"/>
      <c r="IC135" s="7"/>
      <c r="ID135" s="7"/>
      <c r="IE135" s="7"/>
      <c r="IF135" s="7"/>
    </row>
    <row r="136" spans="1:240" ht="20.25" customHeight="1">
      <c r="A136" s="8"/>
      <c r="B136" s="7">
        <v>520003</v>
      </c>
      <c r="C136" s="7" t="s">
        <v>1414</v>
      </c>
      <c r="D136" s="10" t="s">
        <v>2215</v>
      </c>
      <c r="E136" s="7">
        <v>2</v>
      </c>
      <c r="F136" s="6" t="s">
        <v>2086</v>
      </c>
      <c r="G136" s="36" t="str">
        <f t="shared" ref="G136" si="413">IF(F136="","",LEFT(F136,FIND(" ",SUBSTITUTE(F136,":"," "))-1))</f>
        <v>1</v>
      </c>
      <c r="H136" s="6" t="s">
        <v>2078</v>
      </c>
      <c r="I136" s="36" t="str">
        <f t="shared" ref="I136" si="414">IF(H136="","",LEFT(H136,FIND(" ",SUBSTITUTE(H136,":"," "))-1))</f>
        <v>2</v>
      </c>
      <c r="J136" s="6" t="s">
        <v>2078</v>
      </c>
      <c r="K136" s="36" t="str">
        <f t="shared" ref="K136" si="415">IF(J136="","",LEFT(J136,FIND(" ",SUBSTITUTE(J136,":"," "))-1))</f>
        <v>2</v>
      </c>
      <c r="L136" s="6">
        <v>100</v>
      </c>
      <c r="M136" s="6" t="s">
        <v>2052</v>
      </c>
      <c r="N136" s="36" t="str">
        <f t="shared" ref="N136" si="416">IF(M136="","",LEFT(M136,FIND(" ",SUBSTITUTE(M136,":"," "))-1))</f>
        <v>19</v>
      </c>
      <c r="O136" s="36" t="s">
        <v>2093</v>
      </c>
      <c r="P136" s="6" t="str">
        <f t="shared" ref="P136" si="417">IF(O136="","",LEFT(O136,FIND(" ",SUBSTITUTE(O136,":"," "))-1))</f>
        <v>2</v>
      </c>
      <c r="Q136" s="7">
        <v>140</v>
      </c>
      <c r="R136" s="6" t="b">
        <v>0</v>
      </c>
      <c r="S136" s="6" t="s">
        <v>2034</v>
      </c>
      <c r="T136" s="36" t="str">
        <f t="shared" ref="T136" si="418">IF(S136="","",LEFT(S136,FIND(" ",SUBSTITUTE(S136,":"," "))-1))</f>
        <v>0</v>
      </c>
      <c r="U136" s="6">
        <v>0</v>
      </c>
      <c r="V136" s="6" t="s">
        <v>2286</v>
      </c>
      <c r="W136" s="32" t="str">
        <f t="shared" ref="W136" si="419">IF(V136="","",LEFT(V136,FIND(" ",SUBSTITUTE(V136,":"," "))-1))</f>
        <v>1</v>
      </c>
      <c r="X136" s="5" t="s">
        <v>2034</v>
      </c>
      <c r="Y136" s="32" t="str">
        <f t="shared" ref="Y136" si="420">IF(X136="","",LEFT(X136,FIND(" ",SUBSTITUTE(X136,":"," "))-1))</f>
        <v>0</v>
      </c>
      <c r="Z136" s="7">
        <v>0</v>
      </c>
      <c r="AA136" s="5" t="b">
        <v>1</v>
      </c>
      <c r="AB136" s="6" t="s">
        <v>2088</v>
      </c>
      <c r="AC136" s="36" t="str">
        <f t="shared" ref="AC136" si="421">IF(AB136="","",LEFT(AB136,FIND(" ",SUBSTITUTE(AB136,":"," "))-1))</f>
        <v>3</v>
      </c>
      <c r="AD136" s="6" t="s">
        <v>2078</v>
      </c>
      <c r="AE136" s="36" t="str">
        <f t="shared" ref="AE136" si="422">IF(AD136="","",LEFT(AD136,FIND(" ",SUBSTITUTE(AD136,":"," "))-1))</f>
        <v>2</v>
      </c>
      <c r="AF136" s="6" t="s">
        <v>2078</v>
      </c>
      <c r="AG136" s="36" t="str">
        <f t="shared" ref="AG136" si="423">IF(AF136="","",LEFT(AF136,FIND(" ",SUBSTITUTE(AF136,":"," "))-1))</f>
        <v>2</v>
      </c>
      <c r="AH136" s="6">
        <v>35</v>
      </c>
      <c r="AI136" s="6" t="s">
        <v>2063</v>
      </c>
      <c r="AJ136" s="36" t="str">
        <f t="shared" ref="AJ136" si="424">IF(AI136="","",LEFT(AI136,FIND(" ",SUBSTITUTE(AI136,":"," "))-1))</f>
        <v>30</v>
      </c>
      <c r="AK136" s="36" t="s">
        <v>2034</v>
      </c>
      <c r="AL136" s="6" t="str">
        <f t="shared" ref="AL136" si="425">IF(AK136="","",LEFT(AK136,FIND(" ",SUBSTITUTE(AK136,":"," "))-1))</f>
        <v>0</v>
      </c>
      <c r="AM136" s="7">
        <v>0</v>
      </c>
      <c r="AN136" s="6" t="b">
        <v>0</v>
      </c>
      <c r="AO136" s="6" t="s">
        <v>2034</v>
      </c>
      <c r="AP136" s="36" t="str">
        <f t="shared" ref="AP136" si="426">IF(AO136="","",LEFT(AO136,FIND(" ",SUBSTITUTE(AO136,":"," "))-1))</f>
        <v>0</v>
      </c>
      <c r="AQ136" s="6">
        <v>0</v>
      </c>
      <c r="AR136" s="6" t="s">
        <v>2034</v>
      </c>
      <c r="AS136" s="32" t="str">
        <f t="shared" ref="AS136" si="427">IF(AR136="","",LEFT(AR136,FIND(" ",SUBSTITUTE(AR136,":"," "))-1))</f>
        <v>0</v>
      </c>
      <c r="AT136" s="5" t="s">
        <v>2290</v>
      </c>
      <c r="AU136" s="32" t="str">
        <f t="shared" ref="AU136" si="428">IF(AT136="","",LEFT(AT136,FIND(" ",SUBSTITUTE(AT136,":"," "))-1))</f>
        <v>32</v>
      </c>
      <c r="AV136" s="7">
        <v>2</v>
      </c>
      <c r="AW136" s="7"/>
      <c r="AX136" s="5" t="b">
        <v>1</v>
      </c>
      <c r="AY136" s="6"/>
      <c r="AZ136" s="36" t="str">
        <f t="shared" si="122"/>
        <v/>
      </c>
      <c r="BA136" s="6"/>
      <c r="BB136" s="36" t="str">
        <f t="shared" si="78"/>
        <v/>
      </c>
      <c r="BC136" s="36"/>
      <c r="BD136" s="6"/>
      <c r="BE136" s="36" t="str">
        <f t="shared" si="79"/>
        <v/>
      </c>
      <c r="BF136" s="36"/>
      <c r="BG136" s="6"/>
      <c r="BH136" s="6"/>
      <c r="BI136" s="36" t="str">
        <f t="shared" si="80"/>
        <v/>
      </c>
      <c r="BJ136" s="36"/>
      <c r="BK136" s="6" t="str">
        <f t="shared" si="81"/>
        <v/>
      </c>
      <c r="BL136" s="7"/>
      <c r="BM136" s="6"/>
      <c r="BN136" s="6"/>
      <c r="BO136" s="36" t="str">
        <f t="shared" si="82"/>
        <v/>
      </c>
      <c r="BP136" s="6"/>
      <c r="BQ136" s="6"/>
      <c r="BR136" s="32" t="str">
        <f t="shared" si="83"/>
        <v/>
      </c>
      <c r="BS136" s="5"/>
      <c r="BT136" s="32" t="str">
        <f t="shared" si="84"/>
        <v/>
      </c>
      <c r="BU136" s="7"/>
      <c r="BV136" s="7"/>
      <c r="BW136" s="5"/>
      <c r="BX136" s="6"/>
      <c r="BY136" s="36" t="str">
        <f t="shared" si="123"/>
        <v/>
      </c>
      <c r="BZ136" s="6"/>
      <c r="CA136" s="36" t="str">
        <f t="shared" si="85"/>
        <v/>
      </c>
      <c r="CB136" s="6"/>
      <c r="CC136" s="36" t="str">
        <f t="shared" si="86"/>
        <v/>
      </c>
      <c r="CD136" s="6"/>
      <c r="CE136" s="6"/>
      <c r="CF136" s="36" t="str">
        <f t="shared" si="87"/>
        <v/>
      </c>
      <c r="CG136" s="36"/>
      <c r="CH136" s="6" t="str">
        <f t="shared" si="88"/>
        <v/>
      </c>
      <c r="CI136" s="7"/>
      <c r="CJ136" s="6"/>
      <c r="CK136" s="6"/>
      <c r="CL136" s="36" t="str">
        <f t="shared" si="89"/>
        <v/>
      </c>
      <c r="CM136" s="6"/>
      <c r="CN136" s="6"/>
      <c r="CO136" s="32" t="str">
        <f t="shared" si="90"/>
        <v/>
      </c>
      <c r="CP136" s="5"/>
      <c r="CQ136" s="32" t="str">
        <f t="shared" si="91"/>
        <v/>
      </c>
      <c r="CR136" s="7"/>
      <c r="CS136" s="5"/>
      <c r="CT136" s="6"/>
      <c r="CU136" s="36" t="str">
        <f t="shared" si="124"/>
        <v/>
      </c>
      <c r="CV136" s="6"/>
      <c r="CW136" s="36" t="str">
        <f t="shared" si="92"/>
        <v/>
      </c>
      <c r="CX136" s="6"/>
      <c r="CY136" s="36" t="str">
        <f t="shared" si="93"/>
        <v/>
      </c>
      <c r="CZ136" s="6"/>
      <c r="DA136" s="6"/>
      <c r="DB136" s="36" t="str">
        <f t="shared" si="94"/>
        <v/>
      </c>
      <c r="DC136" s="36"/>
      <c r="DD136" s="6" t="str">
        <f t="shared" si="95"/>
        <v/>
      </c>
      <c r="DE136" s="7"/>
      <c r="DF136" s="6"/>
      <c r="DG136" s="6"/>
      <c r="DH136" s="36" t="str">
        <f t="shared" si="96"/>
        <v/>
      </c>
      <c r="DI136" s="6"/>
      <c r="DJ136" s="6"/>
      <c r="DK136" s="32" t="str">
        <f t="shared" si="97"/>
        <v/>
      </c>
      <c r="DL136" s="5"/>
      <c r="DM136" s="32" t="str">
        <f t="shared" si="98"/>
        <v/>
      </c>
      <c r="DN136" s="7"/>
      <c r="DO136" s="5"/>
      <c r="DP136" s="6"/>
      <c r="DQ136" s="36" t="str">
        <f t="shared" si="125"/>
        <v/>
      </c>
      <c r="DR136" s="6"/>
      <c r="DS136" s="36" t="str">
        <f t="shared" si="99"/>
        <v/>
      </c>
      <c r="DT136" s="6"/>
      <c r="DU136" s="36" t="str">
        <f t="shared" si="100"/>
        <v/>
      </c>
      <c r="DV136" s="6"/>
      <c r="DW136" s="6"/>
      <c r="DX136" s="36" t="str">
        <f t="shared" si="101"/>
        <v/>
      </c>
      <c r="DY136" s="36"/>
      <c r="DZ136" s="6" t="str">
        <f t="shared" si="102"/>
        <v/>
      </c>
      <c r="EA136" s="7"/>
      <c r="EB136" s="6"/>
      <c r="EC136" s="6"/>
      <c r="ED136" s="36" t="str">
        <f t="shared" si="103"/>
        <v/>
      </c>
      <c r="EE136" s="6"/>
      <c r="EF136" s="6"/>
      <c r="EG136" s="32" t="str">
        <f t="shared" si="104"/>
        <v/>
      </c>
      <c r="EH136" s="5"/>
      <c r="EI136" s="32" t="str">
        <f t="shared" si="105"/>
        <v/>
      </c>
      <c r="EJ136" s="7"/>
      <c r="EK136" s="5"/>
      <c r="EL136" s="6"/>
      <c r="EM136" s="36" t="str">
        <f t="shared" si="126"/>
        <v/>
      </c>
      <c r="EN136" s="6"/>
      <c r="EO136" s="36" t="str">
        <f t="shared" si="106"/>
        <v/>
      </c>
      <c r="EP136" s="6"/>
      <c r="EQ136" s="36" t="str">
        <f t="shared" si="107"/>
        <v/>
      </c>
      <c r="ER136" s="6"/>
      <c r="ES136" s="6"/>
      <c r="ET136" s="36" t="str">
        <f t="shared" si="108"/>
        <v/>
      </c>
      <c r="EU136" s="36"/>
      <c r="EV136" s="6" t="str">
        <f t="shared" si="109"/>
        <v/>
      </c>
      <c r="EW136" s="7"/>
      <c r="EX136" s="6"/>
      <c r="EY136" s="6"/>
      <c r="EZ136" s="36" t="str">
        <f t="shared" si="110"/>
        <v/>
      </c>
      <c r="FA136" s="6"/>
      <c r="FB136" s="6"/>
      <c r="FC136" s="32" t="str">
        <f t="shared" si="111"/>
        <v/>
      </c>
      <c r="FD136" s="5"/>
      <c r="FE136" s="32" t="str">
        <f t="shared" si="112"/>
        <v/>
      </c>
      <c r="FF136" s="7"/>
      <c r="FG136" s="5"/>
      <c r="FH136" s="6"/>
      <c r="FI136" s="36" t="str">
        <f t="shared" si="127"/>
        <v/>
      </c>
      <c r="FJ136" s="6"/>
      <c r="FK136" s="36" t="str">
        <f t="shared" si="113"/>
        <v/>
      </c>
      <c r="FL136" s="6"/>
      <c r="FM136" s="36" t="str">
        <f t="shared" si="114"/>
        <v/>
      </c>
      <c r="FN136" s="6"/>
      <c r="FO136" s="6"/>
      <c r="FP136" s="36" t="str">
        <f t="shared" si="115"/>
        <v/>
      </c>
      <c r="FQ136" s="36"/>
      <c r="FR136" s="6" t="str">
        <f t="shared" si="116"/>
        <v/>
      </c>
      <c r="FS136" s="7"/>
      <c r="FT136" s="6"/>
      <c r="FU136" s="6"/>
      <c r="FV136" s="36" t="str">
        <f t="shared" si="117"/>
        <v/>
      </c>
      <c r="FW136" s="6"/>
      <c r="FX136" s="6"/>
      <c r="FY136" s="32" t="str">
        <f t="shared" si="118"/>
        <v/>
      </c>
      <c r="FZ136" s="5"/>
      <c r="GA136" s="32" t="str">
        <f t="shared" si="119"/>
        <v/>
      </c>
      <c r="GB136" s="7"/>
      <c r="GC136" s="5"/>
      <c r="GD136" s="6"/>
      <c r="GE136" s="36"/>
      <c r="GF136" s="6"/>
      <c r="GG136" s="36"/>
      <c r="GH136" s="6"/>
      <c r="GI136" s="6"/>
      <c r="GJ136" s="36"/>
      <c r="GK136" s="36"/>
      <c r="GL136" s="6"/>
      <c r="GM136" s="7"/>
      <c r="GN136" s="6"/>
      <c r="GO136" s="6"/>
      <c r="GP136" s="36"/>
      <c r="GQ136" s="6"/>
      <c r="GR136" s="6"/>
      <c r="GS136" s="32"/>
      <c r="GT136" s="5"/>
      <c r="GU136" s="32"/>
      <c r="GV136" s="7"/>
      <c r="GW136" s="5"/>
      <c r="GX136" s="5"/>
      <c r="GY136" s="7"/>
      <c r="GZ136" s="7"/>
      <c r="HA136" s="6"/>
      <c r="HB136" s="7"/>
      <c r="HC136" s="7"/>
      <c r="HD136" s="7"/>
      <c r="HE136" s="6"/>
      <c r="HF136" s="6"/>
      <c r="HG136" s="6"/>
      <c r="HH136" s="7"/>
      <c r="HI136" s="7"/>
      <c r="HJ136" s="7"/>
      <c r="HK136" s="5"/>
      <c r="HL136" s="47"/>
      <c r="HM136" s="47"/>
      <c r="HN136" s="47"/>
      <c r="HO136" s="47"/>
      <c r="HP136" s="47"/>
      <c r="HQ136" s="47"/>
      <c r="HR136" s="47"/>
      <c r="HS136" s="47"/>
      <c r="HT136" s="47"/>
      <c r="HU136" s="47"/>
      <c r="HV136" s="47"/>
      <c r="HW136" s="47"/>
      <c r="HX136" s="47"/>
      <c r="HY136" s="7"/>
      <c r="HZ136" s="7"/>
      <c r="IA136" s="7"/>
      <c r="IB136" s="7"/>
      <c r="IC136" s="7"/>
      <c r="ID136" s="7"/>
      <c r="IE136" s="7"/>
      <c r="IF136" s="7"/>
    </row>
    <row r="137" spans="1:240" ht="18.75" customHeight="1">
      <c r="A137" s="8"/>
      <c r="B137" s="5">
        <v>530001</v>
      </c>
      <c r="C137" s="7" t="s">
        <v>454</v>
      </c>
      <c r="D137" s="10" t="s">
        <v>2010</v>
      </c>
      <c r="E137" s="7">
        <v>2</v>
      </c>
      <c r="F137" s="6" t="s">
        <v>2086</v>
      </c>
      <c r="G137" s="36" t="str">
        <f t="shared" si="120"/>
        <v>1</v>
      </c>
      <c r="H137" s="6" t="s">
        <v>2078</v>
      </c>
      <c r="I137" s="36" t="str">
        <f t="shared" si="64"/>
        <v>2</v>
      </c>
      <c r="J137" s="6" t="s">
        <v>2078</v>
      </c>
      <c r="K137" s="36" t="str">
        <f t="shared" si="65"/>
        <v>2</v>
      </c>
      <c r="L137" s="6">
        <v>100</v>
      </c>
      <c r="M137" s="6" t="s">
        <v>2037</v>
      </c>
      <c r="N137" s="36" t="str">
        <f t="shared" si="66"/>
        <v>3</v>
      </c>
      <c r="O137" s="36" t="s">
        <v>2093</v>
      </c>
      <c r="P137" s="6" t="str">
        <f t="shared" si="67"/>
        <v>2</v>
      </c>
      <c r="Q137" s="7">
        <v>50</v>
      </c>
      <c r="R137" s="6" t="b">
        <v>0</v>
      </c>
      <c r="S137" s="6" t="s">
        <v>2034</v>
      </c>
      <c r="T137" s="36" t="str">
        <f t="shared" si="68"/>
        <v>0</v>
      </c>
      <c r="U137" s="6">
        <v>0</v>
      </c>
      <c r="V137" s="6" t="s">
        <v>2286</v>
      </c>
      <c r="W137" s="32" t="str">
        <f t="shared" si="69"/>
        <v>1</v>
      </c>
      <c r="X137" s="5" t="s">
        <v>2034</v>
      </c>
      <c r="Y137" s="32" t="str">
        <f t="shared" si="70"/>
        <v>0</v>
      </c>
      <c r="Z137" s="7">
        <v>0</v>
      </c>
      <c r="AA137" s="5" t="b">
        <v>1</v>
      </c>
      <c r="AB137" s="6"/>
      <c r="AC137" s="36" t="str">
        <f t="shared" si="121"/>
        <v/>
      </c>
      <c r="AD137" s="6"/>
      <c r="AE137" s="36" t="str">
        <f t="shared" si="71"/>
        <v/>
      </c>
      <c r="AF137" s="6"/>
      <c r="AG137" s="36" t="str">
        <f t="shared" si="72"/>
        <v/>
      </c>
      <c r="AH137" s="6"/>
      <c r="AI137" s="6"/>
      <c r="AJ137" s="36" t="str">
        <f t="shared" si="73"/>
        <v/>
      </c>
      <c r="AK137" s="36"/>
      <c r="AL137" s="6" t="str">
        <f t="shared" si="74"/>
        <v/>
      </c>
      <c r="AM137" s="7"/>
      <c r="AN137" s="6"/>
      <c r="AO137" s="6"/>
      <c r="AP137" s="36" t="str">
        <f t="shared" si="75"/>
        <v/>
      </c>
      <c r="AQ137" s="6"/>
      <c r="AR137" s="6"/>
      <c r="AS137" s="32" t="str">
        <f t="shared" si="76"/>
        <v/>
      </c>
      <c r="AT137" s="5"/>
      <c r="AU137" s="32" t="str">
        <f t="shared" si="77"/>
        <v/>
      </c>
      <c r="AV137" s="7"/>
      <c r="AW137" s="7"/>
      <c r="AX137" s="5"/>
      <c r="AY137" s="6"/>
      <c r="AZ137" s="36" t="str">
        <f t="shared" si="122"/>
        <v/>
      </c>
      <c r="BA137" s="6"/>
      <c r="BB137" s="36" t="str">
        <f t="shared" si="78"/>
        <v/>
      </c>
      <c r="BC137" s="36"/>
      <c r="BD137" s="6"/>
      <c r="BE137" s="36" t="str">
        <f t="shared" si="79"/>
        <v/>
      </c>
      <c r="BF137" s="36"/>
      <c r="BG137" s="6"/>
      <c r="BH137" s="6"/>
      <c r="BI137" s="36" t="str">
        <f t="shared" si="80"/>
        <v/>
      </c>
      <c r="BJ137" s="36"/>
      <c r="BK137" s="6" t="str">
        <f t="shared" si="81"/>
        <v/>
      </c>
      <c r="BL137" s="7"/>
      <c r="BM137" s="6"/>
      <c r="BN137" s="6"/>
      <c r="BO137" s="36" t="str">
        <f t="shared" si="82"/>
        <v/>
      </c>
      <c r="BP137" s="6"/>
      <c r="BQ137" s="6"/>
      <c r="BR137" s="32" t="str">
        <f t="shared" si="83"/>
        <v/>
      </c>
      <c r="BS137" s="5"/>
      <c r="BT137" s="32" t="str">
        <f t="shared" si="84"/>
        <v/>
      </c>
      <c r="BU137" s="7"/>
      <c r="BV137" s="7"/>
      <c r="BW137" s="5"/>
      <c r="BX137" s="6"/>
      <c r="BY137" s="36" t="str">
        <f t="shared" si="123"/>
        <v/>
      </c>
      <c r="BZ137" s="6"/>
      <c r="CA137" s="36" t="str">
        <f t="shared" si="85"/>
        <v/>
      </c>
      <c r="CB137" s="6"/>
      <c r="CC137" s="36" t="str">
        <f t="shared" si="86"/>
        <v/>
      </c>
      <c r="CD137" s="6"/>
      <c r="CE137" s="6"/>
      <c r="CF137" s="36" t="str">
        <f t="shared" si="87"/>
        <v/>
      </c>
      <c r="CG137" s="36"/>
      <c r="CH137" s="6" t="str">
        <f t="shared" si="88"/>
        <v/>
      </c>
      <c r="CI137" s="7"/>
      <c r="CJ137" s="6"/>
      <c r="CK137" s="6"/>
      <c r="CL137" s="36" t="str">
        <f t="shared" si="89"/>
        <v/>
      </c>
      <c r="CM137" s="6"/>
      <c r="CN137" s="6"/>
      <c r="CO137" s="32" t="str">
        <f t="shared" si="90"/>
        <v/>
      </c>
      <c r="CP137" s="5"/>
      <c r="CQ137" s="32" t="str">
        <f t="shared" si="91"/>
        <v/>
      </c>
      <c r="CR137" s="7"/>
      <c r="CS137" s="5"/>
      <c r="CT137" s="6"/>
      <c r="CU137" s="36" t="str">
        <f t="shared" si="124"/>
        <v/>
      </c>
      <c r="CV137" s="6"/>
      <c r="CW137" s="36" t="str">
        <f t="shared" si="92"/>
        <v/>
      </c>
      <c r="CX137" s="6"/>
      <c r="CY137" s="36" t="str">
        <f t="shared" si="93"/>
        <v/>
      </c>
      <c r="CZ137" s="6"/>
      <c r="DA137" s="6"/>
      <c r="DB137" s="36" t="str">
        <f t="shared" si="94"/>
        <v/>
      </c>
      <c r="DC137" s="36"/>
      <c r="DD137" s="6" t="str">
        <f t="shared" si="95"/>
        <v/>
      </c>
      <c r="DE137" s="7"/>
      <c r="DF137" s="6"/>
      <c r="DG137" s="6"/>
      <c r="DH137" s="36" t="str">
        <f t="shared" si="96"/>
        <v/>
      </c>
      <c r="DI137" s="6"/>
      <c r="DJ137" s="6"/>
      <c r="DK137" s="32" t="str">
        <f t="shared" si="97"/>
        <v/>
      </c>
      <c r="DL137" s="5"/>
      <c r="DM137" s="32" t="str">
        <f t="shared" si="98"/>
        <v/>
      </c>
      <c r="DN137" s="7"/>
      <c r="DO137" s="5"/>
      <c r="DP137" s="6"/>
      <c r="DQ137" s="36" t="str">
        <f t="shared" si="125"/>
        <v/>
      </c>
      <c r="DR137" s="6"/>
      <c r="DS137" s="36" t="str">
        <f t="shared" si="99"/>
        <v/>
      </c>
      <c r="DT137" s="6"/>
      <c r="DU137" s="36" t="str">
        <f t="shared" si="100"/>
        <v/>
      </c>
      <c r="DV137" s="6"/>
      <c r="DW137" s="6"/>
      <c r="DX137" s="36" t="str">
        <f t="shared" si="101"/>
        <v/>
      </c>
      <c r="DY137" s="36"/>
      <c r="DZ137" s="6" t="str">
        <f t="shared" si="102"/>
        <v/>
      </c>
      <c r="EA137" s="7"/>
      <c r="EB137" s="6"/>
      <c r="EC137" s="6"/>
      <c r="ED137" s="36" t="str">
        <f t="shared" si="103"/>
        <v/>
      </c>
      <c r="EE137" s="6"/>
      <c r="EF137" s="6"/>
      <c r="EG137" s="32" t="str">
        <f t="shared" si="104"/>
        <v/>
      </c>
      <c r="EH137" s="5"/>
      <c r="EI137" s="32" t="str">
        <f t="shared" si="105"/>
        <v/>
      </c>
      <c r="EJ137" s="7"/>
      <c r="EK137" s="5"/>
      <c r="EL137" s="6"/>
      <c r="EM137" s="36" t="str">
        <f t="shared" si="126"/>
        <v/>
      </c>
      <c r="EN137" s="6"/>
      <c r="EO137" s="36" t="str">
        <f t="shared" si="106"/>
        <v/>
      </c>
      <c r="EP137" s="6"/>
      <c r="EQ137" s="36" t="str">
        <f t="shared" si="107"/>
        <v/>
      </c>
      <c r="ER137" s="6"/>
      <c r="ES137" s="6"/>
      <c r="ET137" s="36" t="str">
        <f t="shared" si="108"/>
        <v/>
      </c>
      <c r="EU137" s="36"/>
      <c r="EV137" s="6" t="str">
        <f t="shared" si="109"/>
        <v/>
      </c>
      <c r="EW137" s="7"/>
      <c r="EX137" s="6"/>
      <c r="EY137" s="6"/>
      <c r="EZ137" s="36" t="str">
        <f t="shared" si="110"/>
        <v/>
      </c>
      <c r="FA137" s="6"/>
      <c r="FB137" s="6"/>
      <c r="FC137" s="32" t="str">
        <f t="shared" si="111"/>
        <v/>
      </c>
      <c r="FD137" s="5"/>
      <c r="FE137" s="32" t="str">
        <f t="shared" si="112"/>
        <v/>
      </c>
      <c r="FF137" s="7"/>
      <c r="FG137" s="5"/>
      <c r="FH137" s="6"/>
      <c r="FI137" s="36" t="str">
        <f t="shared" si="127"/>
        <v/>
      </c>
      <c r="FJ137" s="6"/>
      <c r="FK137" s="36" t="str">
        <f t="shared" si="113"/>
        <v/>
      </c>
      <c r="FL137" s="6"/>
      <c r="FM137" s="36" t="str">
        <f t="shared" si="114"/>
        <v/>
      </c>
      <c r="FN137" s="6"/>
      <c r="FO137" s="6"/>
      <c r="FP137" s="36" t="str">
        <f t="shared" si="115"/>
        <v/>
      </c>
      <c r="FQ137" s="36"/>
      <c r="FR137" s="6" t="str">
        <f t="shared" si="116"/>
        <v/>
      </c>
      <c r="FS137" s="7"/>
      <c r="FT137" s="6"/>
      <c r="FU137" s="6"/>
      <c r="FV137" s="36" t="str">
        <f t="shared" si="117"/>
        <v/>
      </c>
      <c r="FW137" s="6"/>
      <c r="FX137" s="6"/>
      <c r="FY137" s="32" t="str">
        <f t="shared" si="118"/>
        <v/>
      </c>
      <c r="FZ137" s="5"/>
      <c r="GA137" s="32" t="str">
        <f t="shared" si="119"/>
        <v/>
      </c>
      <c r="GB137" s="7"/>
      <c r="GC137" s="5"/>
      <c r="GD137" s="6"/>
      <c r="GE137" s="36"/>
      <c r="GF137" s="6"/>
      <c r="GG137" s="36"/>
      <c r="GH137" s="6"/>
      <c r="GI137" s="6"/>
      <c r="GJ137" s="36"/>
      <c r="GK137" s="36"/>
      <c r="GL137" s="6"/>
      <c r="GM137" s="7"/>
      <c r="GN137" s="6"/>
      <c r="GO137" s="6"/>
      <c r="GP137" s="36"/>
      <c r="GQ137" s="6"/>
      <c r="GR137" s="6"/>
      <c r="GS137" s="32"/>
      <c r="GT137" s="5"/>
      <c r="GU137" s="32"/>
      <c r="GV137" s="7"/>
      <c r="GW137" s="5"/>
      <c r="GX137" s="5"/>
      <c r="GY137" s="7"/>
      <c r="GZ137" s="7"/>
      <c r="HA137" s="6"/>
      <c r="HB137" s="7"/>
      <c r="HC137" s="7"/>
      <c r="HD137" s="7"/>
      <c r="HE137" s="6"/>
      <c r="HF137" s="6"/>
      <c r="HG137" s="6"/>
      <c r="HH137" s="7"/>
      <c r="HI137" s="7"/>
      <c r="HJ137" s="7"/>
      <c r="HK137" s="5"/>
      <c r="HL137" s="47"/>
      <c r="HM137" s="47"/>
      <c r="HN137" s="47"/>
      <c r="HO137" s="47"/>
      <c r="HP137" s="47"/>
      <c r="HQ137" s="47"/>
      <c r="HR137" s="47"/>
      <c r="HS137" s="47"/>
      <c r="HT137" s="47"/>
      <c r="HU137" s="47"/>
      <c r="HV137" s="47"/>
      <c r="HW137" s="47"/>
      <c r="HX137" s="47"/>
      <c r="HY137" s="7"/>
      <c r="HZ137" s="7"/>
      <c r="IA137" s="7"/>
      <c r="IB137" s="7"/>
      <c r="IC137" s="7"/>
      <c r="ID137" s="7"/>
      <c r="IE137" s="7"/>
      <c r="IF137" s="7"/>
    </row>
    <row r="138" spans="1:240" ht="18.75" customHeight="1">
      <c r="A138" s="8"/>
      <c r="B138" s="5">
        <v>530002</v>
      </c>
      <c r="C138" s="7" t="s">
        <v>1375</v>
      </c>
      <c r="D138" s="10" t="s">
        <v>1912</v>
      </c>
      <c r="E138" s="7">
        <v>2</v>
      </c>
      <c r="F138" s="6" t="s">
        <v>2086</v>
      </c>
      <c r="G138" s="36" t="str">
        <f t="shared" si="120"/>
        <v>1</v>
      </c>
      <c r="H138" s="6" t="s">
        <v>2078</v>
      </c>
      <c r="I138" s="36" t="str">
        <f t="shared" si="64"/>
        <v>2</v>
      </c>
      <c r="J138" s="6" t="s">
        <v>2078</v>
      </c>
      <c r="K138" s="36" t="str">
        <f t="shared" si="65"/>
        <v>2</v>
      </c>
      <c r="L138" s="6">
        <v>100</v>
      </c>
      <c r="M138" s="6" t="s">
        <v>2037</v>
      </c>
      <c r="N138" s="36" t="str">
        <f t="shared" si="66"/>
        <v>3</v>
      </c>
      <c r="O138" s="36" t="s">
        <v>2093</v>
      </c>
      <c r="P138" s="6" t="str">
        <f t="shared" si="67"/>
        <v>2</v>
      </c>
      <c r="Q138" s="7">
        <v>70</v>
      </c>
      <c r="R138" s="6" t="b">
        <v>0</v>
      </c>
      <c r="S138" s="6" t="s">
        <v>2034</v>
      </c>
      <c r="T138" s="36" t="str">
        <f t="shared" si="68"/>
        <v>0</v>
      </c>
      <c r="U138" s="6">
        <v>0</v>
      </c>
      <c r="V138" s="6" t="s">
        <v>2286</v>
      </c>
      <c r="W138" s="32" t="str">
        <f t="shared" si="69"/>
        <v>1</v>
      </c>
      <c r="X138" s="5" t="s">
        <v>2034</v>
      </c>
      <c r="Y138" s="32" t="str">
        <f t="shared" si="70"/>
        <v>0</v>
      </c>
      <c r="Z138" s="7">
        <v>0</v>
      </c>
      <c r="AA138" s="5" t="b">
        <v>1</v>
      </c>
      <c r="AB138" s="6" t="s">
        <v>2088</v>
      </c>
      <c r="AC138" s="36" t="str">
        <f t="shared" si="121"/>
        <v>3</v>
      </c>
      <c r="AD138" s="6" t="s">
        <v>2078</v>
      </c>
      <c r="AE138" s="36" t="str">
        <f t="shared" si="71"/>
        <v>2</v>
      </c>
      <c r="AF138" s="6" t="s">
        <v>2078</v>
      </c>
      <c r="AG138" s="36" t="str">
        <f t="shared" si="72"/>
        <v>2</v>
      </c>
      <c r="AH138" s="6">
        <v>15</v>
      </c>
      <c r="AI138" s="6" t="s">
        <v>2063</v>
      </c>
      <c r="AJ138" s="36" t="str">
        <f t="shared" si="73"/>
        <v>30</v>
      </c>
      <c r="AK138" s="36" t="s">
        <v>2034</v>
      </c>
      <c r="AL138" s="6" t="str">
        <f t="shared" si="74"/>
        <v>0</v>
      </c>
      <c r="AM138" s="7">
        <v>0</v>
      </c>
      <c r="AN138" s="6" t="b">
        <v>0</v>
      </c>
      <c r="AO138" s="6" t="s">
        <v>2034</v>
      </c>
      <c r="AP138" s="36" t="str">
        <f t="shared" si="75"/>
        <v>0</v>
      </c>
      <c r="AQ138" s="6">
        <v>0</v>
      </c>
      <c r="AR138" s="6" t="s">
        <v>2034</v>
      </c>
      <c r="AS138" s="32" t="str">
        <f t="shared" si="76"/>
        <v>0</v>
      </c>
      <c r="AT138" s="5" t="s">
        <v>2307</v>
      </c>
      <c r="AU138" s="32" t="str">
        <f t="shared" si="77"/>
        <v>37</v>
      </c>
      <c r="AV138" s="7">
        <v>2</v>
      </c>
      <c r="AW138" s="7"/>
      <c r="AX138" s="5" t="b">
        <v>1</v>
      </c>
      <c r="AY138" s="6"/>
      <c r="AZ138" s="36" t="str">
        <f t="shared" si="122"/>
        <v/>
      </c>
      <c r="BA138" s="6"/>
      <c r="BB138" s="36" t="str">
        <f t="shared" si="78"/>
        <v/>
      </c>
      <c r="BC138" s="36"/>
      <c r="BD138" s="6"/>
      <c r="BE138" s="36" t="str">
        <f t="shared" si="79"/>
        <v/>
      </c>
      <c r="BF138" s="36"/>
      <c r="BG138" s="6"/>
      <c r="BH138" s="6"/>
      <c r="BI138" s="36" t="str">
        <f t="shared" si="80"/>
        <v/>
      </c>
      <c r="BJ138" s="36"/>
      <c r="BK138" s="6" t="str">
        <f t="shared" si="81"/>
        <v/>
      </c>
      <c r="BL138" s="7"/>
      <c r="BM138" s="6"/>
      <c r="BN138" s="6"/>
      <c r="BO138" s="36" t="str">
        <f t="shared" si="82"/>
        <v/>
      </c>
      <c r="BP138" s="6"/>
      <c r="BQ138" s="6"/>
      <c r="BR138" s="32" t="str">
        <f t="shared" si="83"/>
        <v/>
      </c>
      <c r="BS138" s="5"/>
      <c r="BT138" s="32" t="str">
        <f t="shared" si="84"/>
        <v/>
      </c>
      <c r="BU138" s="7"/>
      <c r="BV138" s="7"/>
      <c r="BW138" s="5"/>
      <c r="BX138" s="6"/>
      <c r="BY138" s="36" t="str">
        <f t="shared" si="123"/>
        <v/>
      </c>
      <c r="BZ138" s="6"/>
      <c r="CA138" s="36" t="str">
        <f t="shared" si="85"/>
        <v/>
      </c>
      <c r="CB138" s="6"/>
      <c r="CC138" s="36" t="str">
        <f t="shared" si="86"/>
        <v/>
      </c>
      <c r="CD138" s="6"/>
      <c r="CE138" s="6"/>
      <c r="CF138" s="36" t="str">
        <f t="shared" si="87"/>
        <v/>
      </c>
      <c r="CG138" s="36"/>
      <c r="CH138" s="6" t="str">
        <f t="shared" si="88"/>
        <v/>
      </c>
      <c r="CI138" s="7"/>
      <c r="CJ138" s="6"/>
      <c r="CK138" s="6"/>
      <c r="CL138" s="36" t="str">
        <f t="shared" si="89"/>
        <v/>
      </c>
      <c r="CM138" s="6"/>
      <c r="CN138" s="6"/>
      <c r="CO138" s="32" t="str">
        <f t="shared" si="90"/>
        <v/>
      </c>
      <c r="CP138" s="5"/>
      <c r="CQ138" s="32" t="str">
        <f t="shared" si="91"/>
        <v/>
      </c>
      <c r="CR138" s="7"/>
      <c r="CS138" s="5"/>
      <c r="CT138" s="6"/>
      <c r="CU138" s="36" t="str">
        <f t="shared" si="124"/>
        <v/>
      </c>
      <c r="CV138" s="6"/>
      <c r="CW138" s="36" t="str">
        <f t="shared" si="92"/>
        <v/>
      </c>
      <c r="CX138" s="6"/>
      <c r="CY138" s="36" t="str">
        <f t="shared" si="93"/>
        <v/>
      </c>
      <c r="CZ138" s="6"/>
      <c r="DA138" s="6"/>
      <c r="DB138" s="36" t="str">
        <f t="shared" si="94"/>
        <v/>
      </c>
      <c r="DC138" s="36"/>
      <c r="DD138" s="6" t="str">
        <f t="shared" si="95"/>
        <v/>
      </c>
      <c r="DE138" s="7"/>
      <c r="DF138" s="6"/>
      <c r="DG138" s="6"/>
      <c r="DH138" s="36" t="str">
        <f t="shared" si="96"/>
        <v/>
      </c>
      <c r="DI138" s="6"/>
      <c r="DJ138" s="6"/>
      <c r="DK138" s="32" t="str">
        <f t="shared" si="97"/>
        <v/>
      </c>
      <c r="DL138" s="5"/>
      <c r="DM138" s="32" t="str">
        <f t="shared" si="98"/>
        <v/>
      </c>
      <c r="DN138" s="7"/>
      <c r="DO138" s="5"/>
      <c r="DP138" s="6"/>
      <c r="DQ138" s="36" t="str">
        <f t="shared" si="125"/>
        <v/>
      </c>
      <c r="DR138" s="6"/>
      <c r="DS138" s="36" t="str">
        <f t="shared" si="99"/>
        <v/>
      </c>
      <c r="DT138" s="6"/>
      <c r="DU138" s="36" t="str">
        <f t="shared" si="100"/>
        <v/>
      </c>
      <c r="DV138" s="6"/>
      <c r="DW138" s="6"/>
      <c r="DX138" s="36" t="str">
        <f t="shared" si="101"/>
        <v/>
      </c>
      <c r="DY138" s="36"/>
      <c r="DZ138" s="6" t="str">
        <f t="shared" si="102"/>
        <v/>
      </c>
      <c r="EA138" s="7"/>
      <c r="EB138" s="6"/>
      <c r="EC138" s="6"/>
      <c r="ED138" s="36" t="str">
        <f t="shared" si="103"/>
        <v/>
      </c>
      <c r="EE138" s="6"/>
      <c r="EF138" s="6"/>
      <c r="EG138" s="32" t="str">
        <f t="shared" si="104"/>
        <v/>
      </c>
      <c r="EH138" s="5"/>
      <c r="EI138" s="32" t="str">
        <f t="shared" si="105"/>
        <v/>
      </c>
      <c r="EJ138" s="7"/>
      <c r="EK138" s="5"/>
      <c r="EL138" s="6"/>
      <c r="EM138" s="36" t="str">
        <f t="shared" si="126"/>
        <v/>
      </c>
      <c r="EN138" s="6"/>
      <c r="EO138" s="36" t="str">
        <f t="shared" si="106"/>
        <v/>
      </c>
      <c r="EP138" s="6"/>
      <c r="EQ138" s="36" t="str">
        <f t="shared" si="107"/>
        <v/>
      </c>
      <c r="ER138" s="6"/>
      <c r="ES138" s="6"/>
      <c r="ET138" s="36" t="str">
        <f t="shared" si="108"/>
        <v/>
      </c>
      <c r="EU138" s="36"/>
      <c r="EV138" s="6" t="str">
        <f t="shared" si="109"/>
        <v/>
      </c>
      <c r="EW138" s="7"/>
      <c r="EX138" s="6"/>
      <c r="EY138" s="6"/>
      <c r="EZ138" s="36" t="str">
        <f t="shared" si="110"/>
        <v/>
      </c>
      <c r="FA138" s="6"/>
      <c r="FB138" s="6"/>
      <c r="FC138" s="32" t="str">
        <f t="shared" si="111"/>
        <v/>
      </c>
      <c r="FD138" s="5"/>
      <c r="FE138" s="32" t="str">
        <f t="shared" si="112"/>
        <v/>
      </c>
      <c r="FF138" s="7"/>
      <c r="FG138" s="5"/>
      <c r="FH138" s="6"/>
      <c r="FI138" s="36" t="str">
        <f t="shared" si="127"/>
        <v/>
      </c>
      <c r="FJ138" s="6"/>
      <c r="FK138" s="36" t="str">
        <f t="shared" si="113"/>
        <v/>
      </c>
      <c r="FL138" s="6"/>
      <c r="FM138" s="36" t="str">
        <f t="shared" si="114"/>
        <v/>
      </c>
      <c r="FN138" s="6"/>
      <c r="FO138" s="6"/>
      <c r="FP138" s="36" t="str">
        <f t="shared" si="115"/>
        <v/>
      </c>
      <c r="FQ138" s="36"/>
      <c r="FR138" s="6" t="str">
        <f t="shared" si="116"/>
        <v/>
      </c>
      <c r="FS138" s="7"/>
      <c r="FT138" s="6"/>
      <c r="FU138" s="6"/>
      <c r="FV138" s="36" t="str">
        <f t="shared" si="117"/>
        <v/>
      </c>
      <c r="FW138" s="6"/>
      <c r="FX138" s="6"/>
      <c r="FY138" s="32" t="str">
        <f t="shared" si="118"/>
        <v/>
      </c>
      <c r="FZ138" s="5"/>
      <c r="GA138" s="32" t="str">
        <f t="shared" si="119"/>
        <v/>
      </c>
      <c r="GB138" s="7"/>
      <c r="GC138" s="5"/>
      <c r="GD138" s="6"/>
      <c r="GE138" s="36"/>
      <c r="GF138" s="6"/>
      <c r="GG138" s="36"/>
      <c r="GH138" s="6"/>
      <c r="GI138" s="6"/>
      <c r="GJ138" s="36"/>
      <c r="GK138" s="36"/>
      <c r="GL138" s="6"/>
      <c r="GM138" s="7"/>
      <c r="GN138" s="6"/>
      <c r="GO138" s="6"/>
      <c r="GP138" s="36"/>
      <c r="GQ138" s="6"/>
      <c r="GR138" s="6"/>
      <c r="GS138" s="32"/>
      <c r="GT138" s="5"/>
      <c r="GU138" s="32"/>
      <c r="GV138" s="7"/>
      <c r="GW138" s="5"/>
      <c r="GX138" s="5"/>
      <c r="GY138" s="7"/>
      <c r="GZ138" s="7"/>
      <c r="HA138" s="6"/>
      <c r="HB138" s="7"/>
      <c r="HC138" s="7"/>
      <c r="HD138" s="7"/>
      <c r="HE138" s="6"/>
      <c r="HF138" s="6"/>
      <c r="HG138" s="6"/>
      <c r="HH138" s="7"/>
      <c r="HI138" s="7"/>
      <c r="HJ138" s="7"/>
      <c r="HK138" s="5"/>
      <c r="HL138" s="47"/>
      <c r="HM138" s="47"/>
      <c r="HN138" s="47"/>
      <c r="HO138" s="47"/>
      <c r="HP138" s="47"/>
      <c r="HQ138" s="47"/>
      <c r="HR138" s="47"/>
      <c r="HS138" s="47"/>
      <c r="HT138" s="47"/>
      <c r="HU138" s="47"/>
      <c r="HV138" s="47"/>
      <c r="HW138" s="47"/>
      <c r="HX138" s="47"/>
      <c r="HY138" s="7"/>
      <c r="HZ138" s="7"/>
      <c r="IA138" s="7"/>
      <c r="IB138" s="7"/>
      <c r="IC138" s="7"/>
      <c r="ID138" s="7"/>
      <c r="IE138" s="7"/>
      <c r="IF138" s="7"/>
    </row>
    <row r="139" spans="1:240" ht="35.25" customHeight="1">
      <c r="A139" s="8"/>
      <c r="B139" s="5">
        <v>530003</v>
      </c>
      <c r="C139" s="7" t="s">
        <v>1415</v>
      </c>
      <c r="D139" s="10" t="s">
        <v>2217</v>
      </c>
      <c r="E139" s="7">
        <v>2</v>
      </c>
      <c r="F139" s="6" t="s">
        <v>2086</v>
      </c>
      <c r="G139" s="36" t="str">
        <f t="shared" ref="G139" si="429">IF(F139="","",LEFT(F139,FIND(" ",SUBSTITUTE(F139,":"," "))-1))</f>
        <v>1</v>
      </c>
      <c r="H139" s="6" t="s">
        <v>2078</v>
      </c>
      <c r="I139" s="36" t="str">
        <f t="shared" ref="I139" si="430">IF(H139="","",LEFT(H139,FIND(" ",SUBSTITUTE(H139,":"," "))-1))</f>
        <v>2</v>
      </c>
      <c r="J139" s="6" t="s">
        <v>2078</v>
      </c>
      <c r="K139" s="36" t="str">
        <f t="shared" ref="K139" si="431">IF(J139="","",LEFT(J139,FIND(" ",SUBSTITUTE(J139,":"," "))-1))</f>
        <v>2</v>
      </c>
      <c r="L139" s="6">
        <v>100</v>
      </c>
      <c r="M139" s="6" t="s">
        <v>2037</v>
      </c>
      <c r="N139" s="36" t="str">
        <f t="shared" ref="N139" si="432">IF(M139="","",LEFT(M139,FIND(" ",SUBSTITUTE(M139,":"," "))-1))</f>
        <v>3</v>
      </c>
      <c r="O139" s="36" t="s">
        <v>2093</v>
      </c>
      <c r="P139" s="6" t="str">
        <f t="shared" ref="P139" si="433">IF(O139="","",LEFT(O139,FIND(" ",SUBSTITUTE(O139,":"," "))-1))</f>
        <v>2</v>
      </c>
      <c r="Q139" s="7">
        <v>110</v>
      </c>
      <c r="R139" s="6" t="b">
        <v>0</v>
      </c>
      <c r="S139" s="6" t="s">
        <v>2034</v>
      </c>
      <c r="T139" s="36" t="str">
        <f t="shared" ref="T139" si="434">IF(S139="","",LEFT(S139,FIND(" ",SUBSTITUTE(S139,":"," "))-1))</f>
        <v>0</v>
      </c>
      <c r="U139" s="6">
        <v>0</v>
      </c>
      <c r="V139" s="6" t="s">
        <v>2286</v>
      </c>
      <c r="W139" s="32" t="str">
        <f t="shared" ref="W139" si="435">IF(V139="","",LEFT(V139,FIND(" ",SUBSTITUTE(V139,":"," "))-1))</f>
        <v>1</v>
      </c>
      <c r="X139" s="5" t="s">
        <v>2034</v>
      </c>
      <c r="Y139" s="32" t="str">
        <f t="shared" ref="Y139" si="436">IF(X139="","",LEFT(X139,FIND(" ",SUBSTITUTE(X139,":"," "))-1))</f>
        <v>0</v>
      </c>
      <c r="Z139" s="7">
        <v>0</v>
      </c>
      <c r="AA139" s="5" t="b">
        <v>1</v>
      </c>
      <c r="AB139" s="6" t="s">
        <v>2088</v>
      </c>
      <c r="AC139" s="36" t="str">
        <f t="shared" ref="AC139" si="437">IF(AB139="","",LEFT(AB139,FIND(" ",SUBSTITUTE(AB139,":"," "))-1))</f>
        <v>3</v>
      </c>
      <c r="AD139" s="6" t="s">
        <v>2078</v>
      </c>
      <c r="AE139" s="36" t="str">
        <f t="shared" ref="AE139" si="438">IF(AD139="","",LEFT(AD139,FIND(" ",SUBSTITUTE(AD139,":"," "))-1))</f>
        <v>2</v>
      </c>
      <c r="AF139" s="6" t="s">
        <v>2078</v>
      </c>
      <c r="AG139" s="36" t="str">
        <f t="shared" ref="AG139" si="439">IF(AF139="","",LEFT(AF139,FIND(" ",SUBSTITUTE(AF139,":"," "))-1))</f>
        <v>2</v>
      </c>
      <c r="AH139" s="6">
        <v>50</v>
      </c>
      <c r="AI139" s="6" t="s">
        <v>2063</v>
      </c>
      <c r="AJ139" s="36" t="str">
        <f t="shared" ref="AJ139" si="440">IF(AI139="","",LEFT(AI139,FIND(" ",SUBSTITUTE(AI139,":"," "))-1))</f>
        <v>30</v>
      </c>
      <c r="AK139" s="36" t="s">
        <v>2034</v>
      </c>
      <c r="AL139" s="6" t="str">
        <f t="shared" ref="AL139" si="441">IF(AK139="","",LEFT(AK139,FIND(" ",SUBSTITUTE(AK139,":"," "))-1))</f>
        <v>0</v>
      </c>
      <c r="AM139" s="7">
        <v>0</v>
      </c>
      <c r="AN139" s="6" t="b">
        <v>0</v>
      </c>
      <c r="AO139" s="6" t="s">
        <v>2034</v>
      </c>
      <c r="AP139" s="36" t="str">
        <f t="shared" ref="AP139" si="442">IF(AO139="","",LEFT(AO139,FIND(" ",SUBSTITUTE(AO139,":"," "))-1))</f>
        <v>0</v>
      </c>
      <c r="AQ139" s="6">
        <v>0</v>
      </c>
      <c r="AR139" s="6" t="s">
        <v>2034</v>
      </c>
      <c r="AS139" s="32" t="str">
        <f t="shared" ref="AS139" si="443">IF(AR139="","",LEFT(AR139,FIND(" ",SUBSTITUTE(AR139,":"," "))-1))</f>
        <v>0</v>
      </c>
      <c r="AT139" s="5" t="s">
        <v>2307</v>
      </c>
      <c r="AU139" s="32" t="str">
        <f t="shared" ref="AU139" si="444">IF(AT139="","",LEFT(AT139,FIND(" ",SUBSTITUTE(AT139,":"," "))-1))</f>
        <v>37</v>
      </c>
      <c r="AV139" s="7">
        <v>2</v>
      </c>
      <c r="AW139" s="7"/>
      <c r="AX139" s="5" t="b">
        <v>1</v>
      </c>
      <c r="AY139" s="6" t="s">
        <v>2088</v>
      </c>
      <c r="AZ139" s="36" t="str">
        <f t="shared" si="122"/>
        <v>3</v>
      </c>
      <c r="BA139" s="6" t="s">
        <v>2078</v>
      </c>
      <c r="BB139" s="36" t="str">
        <f t="shared" si="78"/>
        <v>2</v>
      </c>
      <c r="BC139" s="36"/>
      <c r="BD139" s="6" t="s">
        <v>2078</v>
      </c>
      <c r="BE139" s="36" t="str">
        <f t="shared" si="79"/>
        <v>2</v>
      </c>
      <c r="BF139" s="36"/>
      <c r="BG139" s="6">
        <v>100</v>
      </c>
      <c r="BH139" s="6" t="s">
        <v>2035</v>
      </c>
      <c r="BI139" s="36" t="str">
        <f t="shared" si="80"/>
        <v>1</v>
      </c>
      <c r="BJ139" s="36" t="s">
        <v>2034</v>
      </c>
      <c r="BK139" s="6" t="str">
        <f t="shared" si="81"/>
        <v>0</v>
      </c>
      <c r="BL139" s="7">
        <v>100</v>
      </c>
      <c r="BM139" s="6" t="b">
        <v>0</v>
      </c>
      <c r="BN139" s="6" t="s">
        <v>2034</v>
      </c>
      <c r="BO139" s="36" t="str">
        <f t="shared" si="82"/>
        <v>0</v>
      </c>
      <c r="BP139" s="6">
        <v>0</v>
      </c>
      <c r="BQ139" s="6" t="s">
        <v>2034</v>
      </c>
      <c r="BR139" s="32" t="str">
        <f t="shared" si="83"/>
        <v>0</v>
      </c>
      <c r="BS139" s="5" t="s">
        <v>2314</v>
      </c>
      <c r="BT139" s="32" t="str">
        <f t="shared" si="84"/>
        <v>10</v>
      </c>
      <c r="BU139" s="7">
        <v>2</v>
      </c>
      <c r="BV139" s="7"/>
      <c r="BW139" s="5" t="b">
        <v>1</v>
      </c>
      <c r="BX139" s="6" t="s">
        <v>2088</v>
      </c>
      <c r="BY139" s="36" t="str">
        <f t="shared" si="123"/>
        <v>3</v>
      </c>
      <c r="BZ139" s="6" t="s">
        <v>2078</v>
      </c>
      <c r="CA139" s="36" t="str">
        <f t="shared" si="85"/>
        <v>2</v>
      </c>
      <c r="CB139" s="6" t="s">
        <v>2078</v>
      </c>
      <c r="CC139" s="36" t="str">
        <f t="shared" si="86"/>
        <v>2</v>
      </c>
      <c r="CD139" s="6">
        <v>100</v>
      </c>
      <c r="CE139" s="6" t="s">
        <v>2035</v>
      </c>
      <c r="CF139" s="36" t="str">
        <f t="shared" si="87"/>
        <v>1</v>
      </c>
      <c r="CG139" s="36" t="s">
        <v>2034</v>
      </c>
      <c r="CH139" s="6" t="str">
        <f t="shared" si="88"/>
        <v>0</v>
      </c>
      <c r="CI139" s="7">
        <v>40</v>
      </c>
      <c r="CJ139" s="6" t="b">
        <v>0</v>
      </c>
      <c r="CK139" s="6" t="s">
        <v>2034</v>
      </c>
      <c r="CL139" s="36" t="str">
        <f t="shared" si="89"/>
        <v>0</v>
      </c>
      <c r="CM139" s="6">
        <v>0</v>
      </c>
      <c r="CN139" s="6" t="s">
        <v>2034</v>
      </c>
      <c r="CO139" s="32" t="str">
        <f t="shared" si="90"/>
        <v>0</v>
      </c>
      <c r="CP139" s="5" t="s">
        <v>2320</v>
      </c>
      <c r="CQ139" s="32" t="str">
        <f t="shared" si="91"/>
        <v>11</v>
      </c>
      <c r="CR139" s="7">
        <v>40</v>
      </c>
      <c r="CS139" s="5" t="b">
        <v>1</v>
      </c>
      <c r="CT139" s="6"/>
      <c r="CU139" s="36" t="str">
        <f t="shared" si="124"/>
        <v/>
      </c>
      <c r="CV139" s="6"/>
      <c r="CW139" s="36" t="str">
        <f t="shared" si="92"/>
        <v/>
      </c>
      <c r="CX139" s="6"/>
      <c r="CY139" s="36" t="str">
        <f t="shared" si="93"/>
        <v/>
      </c>
      <c r="CZ139" s="6"/>
      <c r="DA139" s="6"/>
      <c r="DB139" s="36" t="str">
        <f t="shared" si="94"/>
        <v/>
      </c>
      <c r="DC139" s="36"/>
      <c r="DD139" s="6" t="str">
        <f t="shared" si="95"/>
        <v/>
      </c>
      <c r="DE139" s="7"/>
      <c r="DF139" s="6"/>
      <c r="DG139" s="6"/>
      <c r="DH139" s="36" t="str">
        <f t="shared" si="96"/>
        <v/>
      </c>
      <c r="DI139" s="6"/>
      <c r="DJ139" s="6"/>
      <c r="DK139" s="32" t="str">
        <f t="shared" si="97"/>
        <v/>
      </c>
      <c r="DL139" s="5"/>
      <c r="DM139" s="32" t="str">
        <f t="shared" si="98"/>
        <v/>
      </c>
      <c r="DN139" s="7"/>
      <c r="DO139" s="5"/>
      <c r="DP139" s="6"/>
      <c r="DQ139" s="36" t="str">
        <f t="shared" si="125"/>
        <v/>
      </c>
      <c r="DR139" s="6"/>
      <c r="DS139" s="36" t="str">
        <f t="shared" si="99"/>
        <v/>
      </c>
      <c r="DT139" s="6"/>
      <c r="DU139" s="36" t="str">
        <f t="shared" si="100"/>
        <v/>
      </c>
      <c r="DV139" s="6"/>
      <c r="DW139" s="6"/>
      <c r="DX139" s="36" t="str">
        <f t="shared" si="101"/>
        <v/>
      </c>
      <c r="DY139" s="36"/>
      <c r="DZ139" s="6" t="str">
        <f t="shared" si="102"/>
        <v/>
      </c>
      <c r="EA139" s="7"/>
      <c r="EB139" s="6"/>
      <c r="EC139" s="6"/>
      <c r="ED139" s="36" t="str">
        <f t="shared" si="103"/>
        <v/>
      </c>
      <c r="EE139" s="6"/>
      <c r="EF139" s="6"/>
      <c r="EG139" s="32" t="str">
        <f t="shared" si="104"/>
        <v/>
      </c>
      <c r="EH139" s="5"/>
      <c r="EI139" s="32" t="str">
        <f t="shared" si="105"/>
        <v/>
      </c>
      <c r="EJ139" s="7"/>
      <c r="EK139" s="5"/>
      <c r="EL139" s="6"/>
      <c r="EM139" s="36" t="str">
        <f t="shared" si="126"/>
        <v/>
      </c>
      <c r="EN139" s="6"/>
      <c r="EO139" s="36" t="str">
        <f t="shared" si="106"/>
        <v/>
      </c>
      <c r="EP139" s="6"/>
      <c r="EQ139" s="36" t="str">
        <f t="shared" si="107"/>
        <v/>
      </c>
      <c r="ER139" s="6"/>
      <c r="ES139" s="6"/>
      <c r="ET139" s="36" t="str">
        <f t="shared" si="108"/>
        <v/>
      </c>
      <c r="EU139" s="36"/>
      <c r="EV139" s="6" t="str">
        <f t="shared" si="109"/>
        <v/>
      </c>
      <c r="EW139" s="7"/>
      <c r="EX139" s="6"/>
      <c r="EY139" s="6"/>
      <c r="EZ139" s="36" t="str">
        <f t="shared" si="110"/>
        <v/>
      </c>
      <c r="FA139" s="6"/>
      <c r="FB139" s="6"/>
      <c r="FC139" s="32" t="str">
        <f t="shared" si="111"/>
        <v/>
      </c>
      <c r="FD139" s="5"/>
      <c r="FE139" s="32" t="str">
        <f t="shared" si="112"/>
        <v/>
      </c>
      <c r="FF139" s="7"/>
      <c r="FG139" s="5"/>
      <c r="FH139" s="6"/>
      <c r="FI139" s="36" t="str">
        <f t="shared" si="127"/>
        <v/>
      </c>
      <c r="FJ139" s="6"/>
      <c r="FK139" s="36" t="str">
        <f t="shared" si="113"/>
        <v/>
      </c>
      <c r="FL139" s="6"/>
      <c r="FM139" s="36" t="str">
        <f t="shared" si="114"/>
        <v/>
      </c>
      <c r="FN139" s="6"/>
      <c r="FO139" s="6"/>
      <c r="FP139" s="36" t="str">
        <f t="shared" si="115"/>
        <v/>
      </c>
      <c r="FQ139" s="36"/>
      <c r="FR139" s="6" t="str">
        <f t="shared" si="116"/>
        <v/>
      </c>
      <c r="FS139" s="7"/>
      <c r="FT139" s="6"/>
      <c r="FU139" s="6"/>
      <c r="FV139" s="36" t="str">
        <f t="shared" si="117"/>
        <v/>
      </c>
      <c r="FW139" s="6"/>
      <c r="FX139" s="6"/>
      <c r="FY139" s="32" t="str">
        <f t="shared" si="118"/>
        <v/>
      </c>
      <c r="FZ139" s="5"/>
      <c r="GA139" s="32" t="str">
        <f t="shared" si="119"/>
        <v/>
      </c>
      <c r="GB139" s="7"/>
      <c r="GC139" s="5"/>
      <c r="GD139" s="6"/>
      <c r="GE139" s="36"/>
      <c r="GF139" s="6"/>
      <c r="GG139" s="36"/>
      <c r="GH139" s="6"/>
      <c r="GI139" s="6"/>
      <c r="GJ139" s="36"/>
      <c r="GK139" s="36"/>
      <c r="GL139" s="6"/>
      <c r="GM139" s="7"/>
      <c r="GN139" s="6"/>
      <c r="GO139" s="6"/>
      <c r="GP139" s="36"/>
      <c r="GQ139" s="6"/>
      <c r="GR139" s="6"/>
      <c r="GS139" s="32"/>
      <c r="GT139" s="5"/>
      <c r="GU139" s="32"/>
      <c r="GV139" s="7"/>
      <c r="GW139" s="5"/>
      <c r="GX139" s="5"/>
      <c r="GY139" s="7"/>
      <c r="GZ139" s="7"/>
      <c r="HA139" s="6"/>
      <c r="HB139" s="7"/>
      <c r="HC139" s="7"/>
      <c r="HD139" s="7"/>
      <c r="HE139" s="6"/>
      <c r="HF139" s="6"/>
      <c r="HG139" s="6"/>
      <c r="HH139" s="7"/>
      <c r="HI139" s="7"/>
      <c r="HJ139" s="7"/>
      <c r="HK139" s="5"/>
      <c r="HL139" s="47"/>
      <c r="HM139" s="47"/>
      <c r="HN139" s="47"/>
      <c r="HO139" s="47"/>
      <c r="HP139" s="47"/>
      <c r="HQ139" s="47"/>
      <c r="HR139" s="47"/>
      <c r="HS139" s="47"/>
      <c r="HT139" s="47"/>
      <c r="HU139" s="47"/>
      <c r="HV139" s="47"/>
      <c r="HW139" s="47"/>
      <c r="HX139" s="47"/>
      <c r="HY139" s="7"/>
      <c r="HZ139" s="7"/>
      <c r="IA139" s="7"/>
      <c r="IB139" s="7"/>
      <c r="IC139" s="7"/>
      <c r="ID139" s="7"/>
      <c r="IE139" s="7"/>
      <c r="IF139" s="7"/>
    </row>
    <row r="140" spans="1:240" ht="18.75" customHeight="1">
      <c r="A140" s="8"/>
      <c r="B140" s="7">
        <v>540001</v>
      </c>
      <c r="C140" s="7" t="s">
        <v>455</v>
      </c>
      <c r="D140" s="10" t="s">
        <v>2011</v>
      </c>
      <c r="E140" s="7">
        <v>2</v>
      </c>
      <c r="F140" s="6" t="s">
        <v>2086</v>
      </c>
      <c r="G140" s="36" t="str">
        <f t="shared" si="120"/>
        <v>1</v>
      </c>
      <c r="H140" s="6" t="s">
        <v>2078</v>
      </c>
      <c r="I140" s="36" t="str">
        <f t="shared" ref="I140:I189" si="445">IF(H140="","",LEFT(H140,FIND(" ",SUBSTITUTE(H140,":"," "))-1))</f>
        <v>2</v>
      </c>
      <c r="J140" s="6" t="s">
        <v>2078</v>
      </c>
      <c r="K140" s="36" t="str">
        <f t="shared" ref="K140:K189" si="446">IF(J140="","",LEFT(J140,FIND(" ",SUBSTITUTE(J140,":"," "))-1))</f>
        <v>2</v>
      </c>
      <c r="L140" s="6">
        <v>100</v>
      </c>
      <c r="M140" s="6" t="s">
        <v>2052</v>
      </c>
      <c r="N140" s="36" t="str">
        <f t="shared" ref="N140:N189" si="447">IF(M140="","",LEFT(M140,FIND(" ",SUBSTITUTE(M140,":"," "))-1))</f>
        <v>19</v>
      </c>
      <c r="O140" s="36" t="s">
        <v>2093</v>
      </c>
      <c r="P140" s="6" t="str">
        <f t="shared" ref="P140:P189" si="448">IF(O140="","",LEFT(O140,FIND(" ",SUBSTITUTE(O140,":"," "))-1))</f>
        <v>2</v>
      </c>
      <c r="Q140" s="7">
        <v>70</v>
      </c>
      <c r="R140" s="6" t="b">
        <v>0</v>
      </c>
      <c r="S140" s="6" t="s">
        <v>2034</v>
      </c>
      <c r="T140" s="36" t="str">
        <f t="shared" ref="T140:T189" si="449">IF(S140="","",LEFT(S140,FIND(" ",SUBSTITUTE(S140,":"," "))-1))</f>
        <v>0</v>
      </c>
      <c r="U140" s="6">
        <v>0</v>
      </c>
      <c r="V140" s="6" t="s">
        <v>2286</v>
      </c>
      <c r="W140" s="32" t="str">
        <f t="shared" ref="W140:W189" si="450">IF(V140="","",LEFT(V140,FIND(" ",SUBSTITUTE(V140,":"," "))-1))</f>
        <v>1</v>
      </c>
      <c r="X140" s="5" t="s">
        <v>2034</v>
      </c>
      <c r="Y140" s="32" t="str">
        <f t="shared" ref="Y140:Y189" si="451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121"/>
        <v/>
      </c>
      <c r="AD140" s="6"/>
      <c r="AE140" s="36" t="str">
        <f t="shared" ref="AE140:AE189" si="452">IF(AD140="","",LEFT(AD140,FIND(" ",SUBSTITUTE(AD140,":"," "))-1))</f>
        <v/>
      </c>
      <c r="AF140" s="6"/>
      <c r="AG140" s="36" t="str">
        <f t="shared" ref="AG140:AG189" si="453">IF(AF140="","",LEFT(AF140,FIND(" ",SUBSTITUTE(AF140,":"," "))-1))</f>
        <v/>
      </c>
      <c r="AH140" s="6"/>
      <c r="AI140" s="6"/>
      <c r="AJ140" s="36" t="str">
        <f t="shared" ref="AJ140:AJ189" si="454">IF(AI140="","",LEFT(AI140,FIND(" ",SUBSTITUTE(AI140,":"," "))-1))</f>
        <v/>
      </c>
      <c r="AK140" s="36"/>
      <c r="AL140" s="6" t="str">
        <f t="shared" ref="AL140:AL189" si="455">IF(AK140="","",LEFT(AK140,FIND(" ",SUBSTITUTE(AK140,":"," "))-1))</f>
        <v/>
      </c>
      <c r="AM140" s="7"/>
      <c r="AN140" s="6"/>
      <c r="AO140" s="6"/>
      <c r="AP140" s="36" t="str">
        <f t="shared" ref="AP140:AP189" si="456">IF(AO140="","",LEFT(AO140,FIND(" ",SUBSTITUTE(AO140,":"," "))-1))</f>
        <v/>
      </c>
      <c r="AQ140" s="6"/>
      <c r="AR140" s="6"/>
      <c r="AS140" s="32" t="str">
        <f t="shared" ref="AS140:AS189" si="457">IF(AR140="","",LEFT(AR140,FIND(" ",SUBSTITUTE(AR140,":"," "))-1))</f>
        <v/>
      </c>
      <c r="AT140" s="5"/>
      <c r="AU140" s="32" t="str">
        <f t="shared" ref="AU140:AU189" si="458">IF(AT140="","",LEFT(AT140,FIND(" ",SUBSTITUTE(AT140,":"," "))-1))</f>
        <v/>
      </c>
      <c r="AV140" s="7"/>
      <c r="AW140" s="7"/>
      <c r="AX140" s="5"/>
      <c r="AY140" s="6"/>
      <c r="AZ140" s="36" t="str">
        <f t="shared" si="122"/>
        <v/>
      </c>
      <c r="BA140" s="6"/>
      <c r="BB140" s="36" t="str">
        <f t="shared" ref="BB140:BB189" si="459">IF(BA140="","",LEFT(BA140,FIND(" ",SUBSTITUTE(BA140,":"," "))-1))</f>
        <v/>
      </c>
      <c r="BC140" s="36"/>
      <c r="BD140" s="6"/>
      <c r="BE140" s="36" t="str">
        <f t="shared" ref="BE140:BE189" si="460">IF(BD140="","",LEFT(BD140,FIND(" ",SUBSTITUTE(BD140,":"," "))-1))</f>
        <v/>
      </c>
      <c r="BF140" s="36"/>
      <c r="BG140" s="6"/>
      <c r="BH140" s="6"/>
      <c r="BI140" s="36" t="str">
        <f t="shared" ref="BI140:BI189" si="461">IF(BH140="","",LEFT(BH140,FIND(" ",SUBSTITUTE(BH140,":"," "))-1))</f>
        <v/>
      </c>
      <c r="BJ140" s="36"/>
      <c r="BK140" s="6" t="str">
        <f t="shared" ref="BK140:BK189" si="462">IF(BJ140="","",LEFT(BJ140,FIND(" ",SUBSTITUTE(BJ140,":"," "))-1))</f>
        <v/>
      </c>
      <c r="BL140" s="7"/>
      <c r="BM140" s="6"/>
      <c r="BN140" s="6"/>
      <c r="BO140" s="36" t="str">
        <f t="shared" ref="BO140:BO189" si="463">IF(BN140="","",LEFT(BN140,FIND(" ",SUBSTITUTE(BN140,":"," "))-1))</f>
        <v/>
      </c>
      <c r="BP140" s="6"/>
      <c r="BQ140" s="6"/>
      <c r="BR140" s="32" t="str">
        <f t="shared" ref="BR140:BR189" si="464">IF(BQ140="","",LEFT(BQ140,FIND(" ",SUBSTITUTE(BQ140,":"," "))-1))</f>
        <v/>
      </c>
      <c r="BS140" s="5"/>
      <c r="BT140" s="32" t="str">
        <f t="shared" ref="BT140:BT189" si="465">IF(BS140="","",LEFT(BS140,FIND(" ",SUBSTITUTE(BS140,":"," "))-1))</f>
        <v/>
      </c>
      <c r="BU140" s="7"/>
      <c r="BV140" s="7"/>
      <c r="BW140" s="5"/>
      <c r="BX140" s="6"/>
      <c r="BY140" s="36" t="str">
        <f t="shared" si="123"/>
        <v/>
      </c>
      <c r="BZ140" s="6"/>
      <c r="CA140" s="36" t="str">
        <f t="shared" ref="CA140:CA189" si="466">IF(BZ140="","",LEFT(BZ140,FIND(" ",SUBSTITUTE(BZ140,":"," "))-1))</f>
        <v/>
      </c>
      <c r="CB140" s="6"/>
      <c r="CC140" s="36" t="str">
        <f t="shared" ref="CC140:CC189" si="467">IF(CB140="","",LEFT(CB140,FIND(" ",SUBSTITUTE(CB140,":"," "))-1))</f>
        <v/>
      </c>
      <c r="CD140" s="6"/>
      <c r="CE140" s="6"/>
      <c r="CF140" s="36" t="str">
        <f t="shared" ref="CF140:CF189" si="468">IF(CE140="","",LEFT(CE140,FIND(" ",SUBSTITUTE(CE140,":"," "))-1))</f>
        <v/>
      </c>
      <c r="CG140" s="36"/>
      <c r="CH140" s="6" t="str">
        <f t="shared" ref="CH140:CH189" si="469">IF(CG140="","",LEFT(CG140,FIND(" ",SUBSTITUTE(CG140,":"," "))-1))</f>
        <v/>
      </c>
      <c r="CI140" s="7"/>
      <c r="CJ140" s="6"/>
      <c r="CK140" s="6"/>
      <c r="CL140" s="36" t="str">
        <f t="shared" ref="CL140:CL189" si="470">IF(CK140="","",LEFT(CK140,FIND(" ",SUBSTITUTE(CK140,":"," "))-1))</f>
        <v/>
      </c>
      <c r="CM140" s="6"/>
      <c r="CN140" s="6"/>
      <c r="CO140" s="32" t="str">
        <f t="shared" ref="CO140:CO189" si="471">IF(CN140="","",LEFT(CN140,FIND(" ",SUBSTITUTE(CN140,":"," "))-1))</f>
        <v/>
      </c>
      <c r="CP140" s="5"/>
      <c r="CQ140" s="32" t="str">
        <f t="shared" ref="CQ140:CQ189" si="472">IF(CP140="","",LEFT(CP140,FIND(" ",SUBSTITUTE(CP140,":"," "))-1))</f>
        <v/>
      </c>
      <c r="CR140" s="7"/>
      <c r="CS140" s="5"/>
      <c r="CT140" s="6"/>
      <c r="CU140" s="36" t="str">
        <f t="shared" si="124"/>
        <v/>
      </c>
      <c r="CV140" s="6"/>
      <c r="CW140" s="36" t="str">
        <f t="shared" ref="CW140:CW190" si="473">IF(CV140="","",LEFT(CV140,FIND(" ",SUBSTITUTE(CV140,":"," "))-1))</f>
        <v/>
      </c>
      <c r="CX140" s="6"/>
      <c r="CY140" s="36" t="str">
        <f t="shared" ref="CY140:CY190" si="474">IF(CX140="","",LEFT(CX140,FIND(" ",SUBSTITUTE(CX140,":"," "))-1))</f>
        <v/>
      </c>
      <c r="CZ140" s="6"/>
      <c r="DA140" s="6"/>
      <c r="DB140" s="36" t="str">
        <f t="shared" ref="DB140:DB190" si="475">IF(DA140="","",LEFT(DA140,FIND(" ",SUBSTITUTE(DA140,":"," "))-1))</f>
        <v/>
      </c>
      <c r="DC140" s="36"/>
      <c r="DD140" s="6" t="str">
        <f t="shared" ref="DD140:DD190" si="476">IF(DC140="","",LEFT(DC140,FIND(" ",SUBSTITUTE(DC140,":"," "))-1))</f>
        <v/>
      </c>
      <c r="DE140" s="7"/>
      <c r="DF140" s="6"/>
      <c r="DG140" s="6"/>
      <c r="DH140" s="36" t="str">
        <f t="shared" ref="DH140:DH190" si="477">IF(DG140="","",LEFT(DG140,FIND(" ",SUBSTITUTE(DG140,":"," "))-1))</f>
        <v/>
      </c>
      <c r="DI140" s="6"/>
      <c r="DJ140" s="6"/>
      <c r="DK140" s="32" t="str">
        <f t="shared" ref="DK140:DK190" si="478">IF(DJ140="","",LEFT(DJ140,FIND(" ",SUBSTITUTE(DJ140,":"," "))-1))</f>
        <v/>
      </c>
      <c r="DL140" s="5"/>
      <c r="DM140" s="32" t="str">
        <f t="shared" ref="DM140:DM190" si="479">IF(DL140="","",LEFT(DL140,FIND(" ",SUBSTITUTE(DL140,":"," "))-1))</f>
        <v/>
      </c>
      <c r="DN140" s="7"/>
      <c r="DO140" s="5"/>
      <c r="DP140" s="6"/>
      <c r="DQ140" s="36" t="str">
        <f t="shared" si="125"/>
        <v/>
      </c>
      <c r="DR140" s="6"/>
      <c r="DS140" s="36" t="str">
        <f t="shared" ref="DS140:DS190" si="480">IF(DR140="","",LEFT(DR140,FIND(" ",SUBSTITUTE(DR140,":"," "))-1))</f>
        <v/>
      </c>
      <c r="DT140" s="6"/>
      <c r="DU140" s="36" t="str">
        <f t="shared" ref="DU140:DU190" si="481">IF(DT140="","",LEFT(DT140,FIND(" ",SUBSTITUTE(DT140,":"," "))-1))</f>
        <v/>
      </c>
      <c r="DV140" s="6"/>
      <c r="DW140" s="6"/>
      <c r="DX140" s="36" t="str">
        <f t="shared" ref="DX140:DX190" si="482">IF(DW140="","",LEFT(DW140,FIND(" ",SUBSTITUTE(DW140,":"," "))-1))</f>
        <v/>
      </c>
      <c r="DY140" s="36"/>
      <c r="DZ140" s="6" t="str">
        <f t="shared" ref="DZ140:DZ190" si="483">IF(DY140="","",LEFT(DY140,FIND(" ",SUBSTITUTE(DY140,":"," "))-1))</f>
        <v/>
      </c>
      <c r="EA140" s="7"/>
      <c r="EB140" s="6"/>
      <c r="EC140" s="6"/>
      <c r="ED140" s="36" t="str">
        <f t="shared" ref="ED140:ED190" si="484">IF(EC140="","",LEFT(EC140,FIND(" ",SUBSTITUTE(EC140,":"," "))-1))</f>
        <v/>
      </c>
      <c r="EE140" s="6"/>
      <c r="EF140" s="6"/>
      <c r="EG140" s="32" t="str">
        <f t="shared" ref="EG140:EG190" si="485">IF(EF140="","",LEFT(EF140,FIND(" ",SUBSTITUTE(EF140,":"," "))-1))</f>
        <v/>
      </c>
      <c r="EH140" s="5"/>
      <c r="EI140" s="32" t="str">
        <f t="shared" ref="EI140:EI190" si="486">IF(EH140="","",LEFT(EH140,FIND(" ",SUBSTITUTE(EH140,":"," "))-1))</f>
        <v/>
      </c>
      <c r="EJ140" s="7"/>
      <c r="EK140" s="5"/>
      <c r="EL140" s="6"/>
      <c r="EM140" s="36" t="str">
        <f t="shared" si="126"/>
        <v/>
      </c>
      <c r="EN140" s="6"/>
      <c r="EO140" s="36" t="str">
        <f t="shared" ref="EO140:EO190" si="487">IF(EN140="","",LEFT(EN140,FIND(" ",SUBSTITUTE(EN140,":"," "))-1))</f>
        <v/>
      </c>
      <c r="EP140" s="6"/>
      <c r="EQ140" s="36" t="str">
        <f t="shared" ref="EQ140:EQ190" si="488">IF(EP140="","",LEFT(EP140,FIND(" ",SUBSTITUTE(EP140,":"," "))-1))</f>
        <v/>
      </c>
      <c r="ER140" s="6"/>
      <c r="ES140" s="6"/>
      <c r="ET140" s="36" t="str">
        <f t="shared" ref="ET140:ET190" si="489">IF(ES140="","",LEFT(ES140,FIND(" ",SUBSTITUTE(ES140,":"," "))-1))</f>
        <v/>
      </c>
      <c r="EU140" s="36"/>
      <c r="EV140" s="6" t="str">
        <f t="shared" ref="EV140:EV190" si="490">IF(EU140="","",LEFT(EU140,FIND(" ",SUBSTITUTE(EU140,":"," "))-1))</f>
        <v/>
      </c>
      <c r="EW140" s="7"/>
      <c r="EX140" s="6"/>
      <c r="EY140" s="6"/>
      <c r="EZ140" s="36" t="str">
        <f t="shared" ref="EZ140:EZ190" si="491">IF(EY140="","",LEFT(EY140,FIND(" ",SUBSTITUTE(EY140,":"," "))-1))</f>
        <v/>
      </c>
      <c r="FA140" s="6"/>
      <c r="FB140" s="6"/>
      <c r="FC140" s="32" t="str">
        <f t="shared" ref="FC140:FC190" si="492">IF(FB140="","",LEFT(FB140,FIND(" ",SUBSTITUTE(FB140,":"," "))-1))</f>
        <v/>
      </c>
      <c r="FD140" s="5"/>
      <c r="FE140" s="32" t="str">
        <f t="shared" ref="FE140:FE190" si="493">IF(FD140="","",LEFT(FD140,FIND(" ",SUBSTITUTE(FD140,":"," "))-1))</f>
        <v/>
      </c>
      <c r="FF140" s="7"/>
      <c r="FG140" s="5"/>
      <c r="FH140" s="6"/>
      <c r="FI140" s="36" t="str">
        <f t="shared" si="127"/>
        <v/>
      </c>
      <c r="FJ140" s="6"/>
      <c r="FK140" s="36" t="str">
        <f t="shared" ref="FK140:FK190" si="494">IF(FJ140="","",LEFT(FJ140,FIND(" ",SUBSTITUTE(FJ140,":"," "))-1))</f>
        <v/>
      </c>
      <c r="FL140" s="6"/>
      <c r="FM140" s="36" t="str">
        <f t="shared" ref="FM140:FM190" si="495">IF(FL140="","",LEFT(FL140,FIND(" ",SUBSTITUTE(FL140,":"," "))-1))</f>
        <v/>
      </c>
      <c r="FN140" s="6"/>
      <c r="FO140" s="6"/>
      <c r="FP140" s="36" t="str">
        <f t="shared" ref="FP140:FP190" si="496">IF(FO140="","",LEFT(FO140,FIND(" ",SUBSTITUTE(FO140,":"," "))-1))</f>
        <v/>
      </c>
      <c r="FQ140" s="36"/>
      <c r="FR140" s="6" t="str">
        <f t="shared" ref="FR140:FR190" si="497">IF(FQ140="","",LEFT(FQ140,FIND(" ",SUBSTITUTE(FQ140,":"," "))-1))</f>
        <v/>
      </c>
      <c r="FS140" s="7"/>
      <c r="FT140" s="6"/>
      <c r="FU140" s="6"/>
      <c r="FV140" s="36" t="str">
        <f t="shared" ref="FV140:FV190" si="498">IF(FU140="","",LEFT(FU140,FIND(" ",SUBSTITUTE(FU140,":"," "))-1))</f>
        <v/>
      </c>
      <c r="FW140" s="6"/>
      <c r="FX140" s="6"/>
      <c r="FY140" s="32" t="str">
        <f t="shared" ref="FY140:FY190" si="499">IF(FX140="","",LEFT(FX140,FIND(" ",SUBSTITUTE(FX140,":"," "))-1))</f>
        <v/>
      </c>
      <c r="FZ140" s="5"/>
      <c r="GA140" s="32" t="str">
        <f t="shared" ref="GA140:GA190" si="500">IF(FZ140="","",LEFT(FZ140,FIND(" ",SUBSTITUTE(FZ140,":"," "))-1))</f>
        <v/>
      </c>
      <c r="GB140" s="7"/>
      <c r="GC140" s="5"/>
      <c r="GD140" s="6"/>
      <c r="GE140" s="36"/>
      <c r="GF140" s="6"/>
      <c r="GG140" s="36"/>
      <c r="GH140" s="6"/>
      <c r="GI140" s="6"/>
      <c r="GJ140" s="36"/>
      <c r="GK140" s="36"/>
      <c r="GL140" s="6"/>
      <c r="GM140" s="7"/>
      <c r="GN140" s="6"/>
      <c r="GO140" s="6"/>
      <c r="GP140" s="36"/>
      <c r="GQ140" s="6"/>
      <c r="GR140" s="6"/>
      <c r="GS140" s="32"/>
      <c r="GT140" s="5"/>
      <c r="GU140" s="32"/>
      <c r="GV140" s="7"/>
      <c r="GW140" s="5"/>
      <c r="GX140" s="5"/>
      <c r="GY140" s="7"/>
      <c r="GZ140" s="7"/>
      <c r="HA140" s="6"/>
      <c r="HB140" s="7"/>
      <c r="HC140" s="7"/>
      <c r="HD140" s="7"/>
      <c r="HE140" s="6"/>
      <c r="HF140" s="6"/>
      <c r="HG140" s="6"/>
      <c r="HH140" s="7"/>
      <c r="HI140" s="7"/>
      <c r="HJ140" s="7"/>
      <c r="HK140" s="5"/>
      <c r="HL140" s="47"/>
      <c r="HM140" s="47"/>
      <c r="HN140" s="47"/>
      <c r="HO140" s="47"/>
      <c r="HP140" s="47"/>
      <c r="HQ140" s="47"/>
      <c r="HR140" s="47"/>
      <c r="HS140" s="47"/>
      <c r="HT140" s="47"/>
      <c r="HU140" s="47"/>
      <c r="HV140" s="47"/>
      <c r="HW140" s="47"/>
      <c r="HX140" s="47"/>
      <c r="HY140" s="7"/>
      <c r="HZ140" s="7"/>
      <c r="IA140" s="7"/>
      <c r="IB140" s="7"/>
      <c r="IC140" s="7"/>
      <c r="ID140" s="7"/>
      <c r="IE140" s="7"/>
      <c r="IF140" s="7"/>
    </row>
    <row r="141" spans="1:240" ht="18.75" customHeight="1">
      <c r="A141" s="8"/>
      <c r="B141" s="7">
        <v>540002</v>
      </c>
      <c r="C141" s="7" t="s">
        <v>1376</v>
      </c>
      <c r="D141" s="10" t="s">
        <v>2012</v>
      </c>
      <c r="E141" s="7">
        <v>2</v>
      </c>
      <c r="F141" s="6" t="s">
        <v>2086</v>
      </c>
      <c r="G141" s="36" t="str">
        <f t="shared" si="120"/>
        <v>1</v>
      </c>
      <c r="H141" s="6" t="s">
        <v>2078</v>
      </c>
      <c r="I141" s="36" t="str">
        <f t="shared" si="445"/>
        <v>2</v>
      </c>
      <c r="J141" s="6" t="s">
        <v>2078</v>
      </c>
      <c r="K141" s="36" t="str">
        <f t="shared" si="446"/>
        <v>2</v>
      </c>
      <c r="L141" s="6">
        <v>100</v>
      </c>
      <c r="M141" s="6" t="s">
        <v>2052</v>
      </c>
      <c r="N141" s="36" t="str">
        <f t="shared" si="447"/>
        <v>19</v>
      </c>
      <c r="O141" s="36" t="s">
        <v>2093</v>
      </c>
      <c r="P141" s="6" t="str">
        <f t="shared" si="448"/>
        <v>2</v>
      </c>
      <c r="Q141" s="7">
        <v>90</v>
      </c>
      <c r="R141" s="6" t="b">
        <v>0</v>
      </c>
      <c r="S141" s="6" t="s">
        <v>2034</v>
      </c>
      <c r="T141" s="36" t="str">
        <f t="shared" si="449"/>
        <v>0</v>
      </c>
      <c r="U141" s="6">
        <v>0</v>
      </c>
      <c r="V141" s="6" t="s">
        <v>2286</v>
      </c>
      <c r="W141" s="32" t="str">
        <f t="shared" si="450"/>
        <v>1</v>
      </c>
      <c r="X141" s="5" t="s">
        <v>2034</v>
      </c>
      <c r="Y141" s="32" t="str">
        <f t="shared" si="451"/>
        <v>0</v>
      </c>
      <c r="Z141" s="7">
        <v>0</v>
      </c>
      <c r="AA141" s="5" t="b">
        <v>1</v>
      </c>
      <c r="AB141" s="6" t="s">
        <v>2087</v>
      </c>
      <c r="AC141" s="36" t="str">
        <f t="shared" si="121"/>
        <v>2</v>
      </c>
      <c r="AD141" s="6" t="s">
        <v>2078</v>
      </c>
      <c r="AE141" s="36" t="str">
        <f t="shared" si="452"/>
        <v>2</v>
      </c>
      <c r="AF141" s="6" t="s">
        <v>2080</v>
      </c>
      <c r="AG141" s="36" t="str">
        <f t="shared" si="453"/>
        <v>5</v>
      </c>
      <c r="AH141" s="6">
        <v>100</v>
      </c>
      <c r="AI141" s="6" t="s">
        <v>2035</v>
      </c>
      <c r="AJ141" s="36" t="str">
        <f t="shared" si="454"/>
        <v>1</v>
      </c>
      <c r="AK141" s="36" t="s">
        <v>2093</v>
      </c>
      <c r="AL141" s="6" t="str">
        <f t="shared" si="455"/>
        <v>2</v>
      </c>
      <c r="AM141" s="7">
        <v>80</v>
      </c>
      <c r="AN141" s="6" t="b">
        <v>0</v>
      </c>
      <c r="AO141" s="6" t="s">
        <v>2034</v>
      </c>
      <c r="AP141" s="36" t="str">
        <f t="shared" si="456"/>
        <v>0</v>
      </c>
      <c r="AQ141" s="6">
        <v>0</v>
      </c>
      <c r="AR141" s="6" t="s">
        <v>2291</v>
      </c>
      <c r="AS141" s="32" t="str">
        <f t="shared" si="457"/>
        <v>49</v>
      </c>
      <c r="AT141" s="5" t="s">
        <v>2034</v>
      </c>
      <c r="AU141" s="32" t="str">
        <f t="shared" si="458"/>
        <v>0</v>
      </c>
      <c r="AV141" s="7">
        <v>0</v>
      </c>
      <c r="AW141" s="7"/>
      <c r="AX141" s="5" t="b">
        <v>1</v>
      </c>
      <c r="AY141" s="6"/>
      <c r="AZ141" s="36" t="str">
        <f t="shared" si="122"/>
        <v/>
      </c>
      <c r="BA141" s="6"/>
      <c r="BB141" s="36" t="str">
        <f t="shared" si="459"/>
        <v/>
      </c>
      <c r="BC141" s="36"/>
      <c r="BD141" s="6"/>
      <c r="BE141" s="36" t="str">
        <f t="shared" si="460"/>
        <v/>
      </c>
      <c r="BF141" s="36"/>
      <c r="BG141" s="6"/>
      <c r="BH141" s="6"/>
      <c r="BI141" s="36" t="str">
        <f t="shared" si="461"/>
        <v/>
      </c>
      <c r="BJ141" s="36"/>
      <c r="BK141" s="6" t="str">
        <f t="shared" si="462"/>
        <v/>
      </c>
      <c r="BL141" s="7"/>
      <c r="BM141" s="6"/>
      <c r="BN141" s="6"/>
      <c r="BO141" s="36" t="str">
        <f t="shared" si="463"/>
        <v/>
      </c>
      <c r="BP141" s="6"/>
      <c r="BQ141" s="6"/>
      <c r="BR141" s="32" t="str">
        <f t="shared" si="464"/>
        <v/>
      </c>
      <c r="BS141" s="5"/>
      <c r="BT141" s="32" t="str">
        <f t="shared" si="465"/>
        <v/>
      </c>
      <c r="BU141" s="7"/>
      <c r="BV141" s="7"/>
      <c r="BW141" s="5"/>
      <c r="BX141" s="6"/>
      <c r="BY141" s="36" t="str">
        <f t="shared" si="123"/>
        <v/>
      </c>
      <c r="BZ141" s="6"/>
      <c r="CA141" s="36" t="str">
        <f t="shared" si="466"/>
        <v/>
      </c>
      <c r="CB141" s="6"/>
      <c r="CC141" s="36" t="str">
        <f t="shared" si="467"/>
        <v/>
      </c>
      <c r="CD141" s="6"/>
      <c r="CE141" s="6"/>
      <c r="CF141" s="36" t="str">
        <f t="shared" si="468"/>
        <v/>
      </c>
      <c r="CG141" s="36"/>
      <c r="CH141" s="6" t="str">
        <f t="shared" si="469"/>
        <v/>
      </c>
      <c r="CI141" s="7"/>
      <c r="CJ141" s="6"/>
      <c r="CK141" s="6"/>
      <c r="CL141" s="36" t="str">
        <f t="shared" si="470"/>
        <v/>
      </c>
      <c r="CM141" s="6"/>
      <c r="CN141" s="6"/>
      <c r="CO141" s="32" t="str">
        <f t="shared" si="471"/>
        <v/>
      </c>
      <c r="CP141" s="5"/>
      <c r="CQ141" s="32" t="str">
        <f t="shared" si="472"/>
        <v/>
      </c>
      <c r="CR141" s="7"/>
      <c r="CS141" s="5"/>
      <c r="CT141" s="6"/>
      <c r="CU141" s="36" t="str">
        <f t="shared" si="124"/>
        <v/>
      </c>
      <c r="CV141" s="6"/>
      <c r="CW141" s="36" t="str">
        <f t="shared" si="473"/>
        <v/>
      </c>
      <c r="CX141" s="6"/>
      <c r="CY141" s="36" t="str">
        <f t="shared" si="474"/>
        <v/>
      </c>
      <c r="CZ141" s="6"/>
      <c r="DA141" s="6"/>
      <c r="DB141" s="36" t="str">
        <f t="shared" si="475"/>
        <v/>
      </c>
      <c r="DC141" s="36"/>
      <c r="DD141" s="6" t="str">
        <f t="shared" si="476"/>
        <v/>
      </c>
      <c r="DE141" s="7"/>
      <c r="DF141" s="6"/>
      <c r="DG141" s="6"/>
      <c r="DH141" s="36" t="str">
        <f t="shared" si="477"/>
        <v/>
      </c>
      <c r="DI141" s="6"/>
      <c r="DJ141" s="6"/>
      <c r="DK141" s="32" t="str">
        <f t="shared" si="478"/>
        <v/>
      </c>
      <c r="DL141" s="5"/>
      <c r="DM141" s="32" t="str">
        <f t="shared" si="479"/>
        <v/>
      </c>
      <c r="DN141" s="7"/>
      <c r="DO141" s="5"/>
      <c r="DP141" s="6"/>
      <c r="DQ141" s="36" t="str">
        <f t="shared" si="125"/>
        <v/>
      </c>
      <c r="DR141" s="6"/>
      <c r="DS141" s="36" t="str">
        <f t="shared" si="480"/>
        <v/>
      </c>
      <c r="DT141" s="6"/>
      <c r="DU141" s="36" t="str">
        <f t="shared" si="481"/>
        <v/>
      </c>
      <c r="DV141" s="6"/>
      <c r="DW141" s="6"/>
      <c r="DX141" s="36" t="str">
        <f t="shared" si="482"/>
        <v/>
      </c>
      <c r="DY141" s="36"/>
      <c r="DZ141" s="6" t="str">
        <f t="shared" si="483"/>
        <v/>
      </c>
      <c r="EA141" s="7"/>
      <c r="EB141" s="6"/>
      <c r="EC141" s="6"/>
      <c r="ED141" s="36" t="str">
        <f t="shared" si="484"/>
        <v/>
      </c>
      <c r="EE141" s="6"/>
      <c r="EF141" s="6"/>
      <c r="EG141" s="32" t="str">
        <f t="shared" si="485"/>
        <v/>
      </c>
      <c r="EH141" s="5"/>
      <c r="EI141" s="32" t="str">
        <f t="shared" si="486"/>
        <v/>
      </c>
      <c r="EJ141" s="7"/>
      <c r="EK141" s="5"/>
      <c r="EL141" s="6"/>
      <c r="EM141" s="36" t="str">
        <f t="shared" si="126"/>
        <v/>
      </c>
      <c r="EN141" s="6"/>
      <c r="EO141" s="36" t="str">
        <f t="shared" si="487"/>
        <v/>
      </c>
      <c r="EP141" s="6"/>
      <c r="EQ141" s="36" t="str">
        <f t="shared" si="488"/>
        <v/>
      </c>
      <c r="ER141" s="6"/>
      <c r="ES141" s="6"/>
      <c r="ET141" s="36" t="str">
        <f t="shared" si="489"/>
        <v/>
      </c>
      <c r="EU141" s="36"/>
      <c r="EV141" s="6" t="str">
        <f t="shared" si="490"/>
        <v/>
      </c>
      <c r="EW141" s="7"/>
      <c r="EX141" s="6"/>
      <c r="EY141" s="6"/>
      <c r="EZ141" s="36" t="str">
        <f t="shared" si="491"/>
        <v/>
      </c>
      <c r="FA141" s="6"/>
      <c r="FB141" s="6"/>
      <c r="FC141" s="32" t="str">
        <f t="shared" si="492"/>
        <v/>
      </c>
      <c r="FD141" s="5"/>
      <c r="FE141" s="32" t="str">
        <f t="shared" si="493"/>
        <v/>
      </c>
      <c r="FF141" s="7"/>
      <c r="FG141" s="5"/>
      <c r="FH141" s="6"/>
      <c r="FI141" s="36" t="str">
        <f t="shared" si="127"/>
        <v/>
      </c>
      <c r="FJ141" s="6"/>
      <c r="FK141" s="36" t="str">
        <f t="shared" si="494"/>
        <v/>
      </c>
      <c r="FL141" s="6"/>
      <c r="FM141" s="36" t="str">
        <f t="shared" si="495"/>
        <v/>
      </c>
      <c r="FN141" s="6"/>
      <c r="FO141" s="6"/>
      <c r="FP141" s="36" t="str">
        <f t="shared" si="496"/>
        <v/>
      </c>
      <c r="FQ141" s="36"/>
      <c r="FR141" s="6" t="str">
        <f t="shared" si="497"/>
        <v/>
      </c>
      <c r="FS141" s="7"/>
      <c r="FT141" s="6"/>
      <c r="FU141" s="6"/>
      <c r="FV141" s="36" t="str">
        <f t="shared" si="498"/>
        <v/>
      </c>
      <c r="FW141" s="6"/>
      <c r="FX141" s="6"/>
      <c r="FY141" s="32" t="str">
        <f t="shared" si="499"/>
        <v/>
      </c>
      <c r="FZ141" s="5"/>
      <c r="GA141" s="32" t="str">
        <f t="shared" si="500"/>
        <v/>
      </c>
      <c r="GB141" s="7"/>
      <c r="GC141" s="5"/>
      <c r="GD141" s="6"/>
      <c r="GE141" s="36"/>
      <c r="GF141" s="6"/>
      <c r="GG141" s="36"/>
      <c r="GH141" s="6"/>
      <c r="GI141" s="6"/>
      <c r="GJ141" s="36"/>
      <c r="GK141" s="36"/>
      <c r="GL141" s="6"/>
      <c r="GM141" s="7"/>
      <c r="GN141" s="6"/>
      <c r="GO141" s="6"/>
      <c r="GP141" s="36"/>
      <c r="GQ141" s="6"/>
      <c r="GR141" s="6"/>
      <c r="GS141" s="32"/>
      <c r="GT141" s="5"/>
      <c r="GU141" s="32"/>
      <c r="GV141" s="7"/>
      <c r="GW141" s="5"/>
      <c r="GX141" s="5"/>
      <c r="GY141" s="7"/>
      <c r="GZ141" s="7"/>
      <c r="HA141" s="6"/>
      <c r="HB141" s="7"/>
      <c r="HC141" s="7"/>
      <c r="HD141" s="7"/>
      <c r="HE141" s="6"/>
      <c r="HF141" s="6"/>
      <c r="HG141" s="6"/>
      <c r="HH141" s="7"/>
      <c r="HI141" s="7"/>
      <c r="HJ141" s="7"/>
      <c r="HK141" s="5"/>
      <c r="HL141" s="47"/>
      <c r="HM141" s="47"/>
      <c r="HN141" s="47"/>
      <c r="HO141" s="47"/>
      <c r="HP141" s="47"/>
      <c r="HQ141" s="47"/>
      <c r="HR141" s="47"/>
      <c r="HS141" s="47"/>
      <c r="HT141" s="47"/>
      <c r="HU141" s="47"/>
      <c r="HV141" s="47"/>
      <c r="HW141" s="47"/>
      <c r="HX141" s="47"/>
      <c r="HY141" s="7"/>
      <c r="HZ141" s="7"/>
      <c r="IA141" s="7"/>
      <c r="IB141" s="7"/>
      <c r="IC141" s="7"/>
      <c r="ID141" s="7"/>
      <c r="IE141" s="7"/>
      <c r="IF141" s="7"/>
    </row>
    <row r="142" spans="1:240" ht="18.75" customHeight="1">
      <c r="A142" s="8"/>
      <c r="B142" s="7">
        <v>540003</v>
      </c>
      <c r="C142" s="7" t="s">
        <v>1416</v>
      </c>
      <c r="D142" s="10" t="s">
        <v>2220</v>
      </c>
      <c r="E142" s="7">
        <v>2</v>
      </c>
      <c r="F142" s="6" t="s">
        <v>2086</v>
      </c>
      <c r="G142" s="36" t="str">
        <f t="shared" ref="G142" si="501">IF(F142="","",LEFT(F142,FIND(" ",SUBSTITUTE(F142,":"," "))-1))</f>
        <v>1</v>
      </c>
      <c r="H142" s="6" t="s">
        <v>2078</v>
      </c>
      <c r="I142" s="36" t="str">
        <f t="shared" ref="I142" si="502">IF(H142="","",LEFT(H142,FIND(" ",SUBSTITUTE(H142,":"," "))-1))</f>
        <v>2</v>
      </c>
      <c r="J142" s="6" t="s">
        <v>2078</v>
      </c>
      <c r="K142" s="36" t="str">
        <f t="shared" ref="K142" si="503">IF(J142="","",LEFT(J142,FIND(" ",SUBSTITUTE(J142,":"," "))-1))</f>
        <v>2</v>
      </c>
      <c r="L142" s="6">
        <v>100</v>
      </c>
      <c r="M142" s="6" t="s">
        <v>2052</v>
      </c>
      <c r="N142" s="36" t="str">
        <f t="shared" ref="N142" si="504">IF(M142="","",LEFT(M142,FIND(" ",SUBSTITUTE(M142,":"," "))-1))</f>
        <v>19</v>
      </c>
      <c r="O142" s="36" t="s">
        <v>2093</v>
      </c>
      <c r="P142" s="6" t="str">
        <f t="shared" ref="P142" si="505">IF(O142="","",LEFT(O142,FIND(" ",SUBSTITUTE(O142,":"," "))-1))</f>
        <v>2</v>
      </c>
      <c r="Q142" s="7">
        <v>120</v>
      </c>
      <c r="R142" s="6" t="b">
        <v>0</v>
      </c>
      <c r="S142" s="6" t="s">
        <v>2034</v>
      </c>
      <c r="T142" s="36" t="str">
        <f t="shared" ref="T142" si="506">IF(S142="","",LEFT(S142,FIND(" ",SUBSTITUTE(S142,":"," "))-1))</f>
        <v>0</v>
      </c>
      <c r="U142" s="6">
        <v>0</v>
      </c>
      <c r="V142" s="6" t="s">
        <v>2286</v>
      </c>
      <c r="W142" s="32" t="str">
        <f t="shared" ref="W142" si="507">IF(V142="","",LEFT(V142,FIND(" ",SUBSTITUTE(V142,":"," "))-1))</f>
        <v>1</v>
      </c>
      <c r="X142" s="5" t="s">
        <v>2034</v>
      </c>
      <c r="Y142" s="32" t="str">
        <f t="shared" ref="Y142" si="508">IF(X142="","",LEFT(X142,FIND(" ",SUBSTITUTE(X142,":"," "))-1))</f>
        <v>0</v>
      </c>
      <c r="Z142" s="7">
        <v>0</v>
      </c>
      <c r="AA142" s="5" t="b">
        <v>1</v>
      </c>
      <c r="AB142" s="6" t="s">
        <v>2087</v>
      </c>
      <c r="AC142" s="36" t="str">
        <f t="shared" ref="AC142" si="509">IF(AB142="","",LEFT(AB142,FIND(" ",SUBSTITUTE(AB142,":"," "))-1))</f>
        <v>2</v>
      </c>
      <c r="AD142" s="6" t="s">
        <v>2078</v>
      </c>
      <c r="AE142" s="36" t="str">
        <f t="shared" ref="AE142" si="510">IF(AD142="","",LEFT(AD142,FIND(" ",SUBSTITUTE(AD142,":"," "))-1))</f>
        <v>2</v>
      </c>
      <c r="AF142" s="6" t="s">
        <v>2080</v>
      </c>
      <c r="AG142" s="36" t="str">
        <f t="shared" ref="AG142" si="511">IF(AF142="","",LEFT(AF142,FIND(" ",SUBSTITUTE(AF142,":"," "))-1))</f>
        <v>5</v>
      </c>
      <c r="AH142" s="6">
        <v>100</v>
      </c>
      <c r="AI142" s="6" t="s">
        <v>2035</v>
      </c>
      <c r="AJ142" s="36" t="str">
        <f t="shared" ref="AJ142" si="512">IF(AI142="","",LEFT(AI142,FIND(" ",SUBSTITUTE(AI142,":"," "))-1))</f>
        <v>1</v>
      </c>
      <c r="AK142" s="36" t="s">
        <v>2093</v>
      </c>
      <c r="AL142" s="6" t="str">
        <f t="shared" ref="AL142" si="513">IF(AK142="","",LEFT(AK142,FIND(" ",SUBSTITUTE(AK142,":"," "))-1))</f>
        <v>2</v>
      </c>
      <c r="AM142" s="7">
        <v>95</v>
      </c>
      <c r="AN142" s="6" t="b">
        <v>0</v>
      </c>
      <c r="AO142" s="6" t="s">
        <v>2034</v>
      </c>
      <c r="AP142" s="36" t="str">
        <f t="shared" ref="AP142" si="514">IF(AO142="","",LEFT(AO142,FIND(" ",SUBSTITUTE(AO142,":"," "))-1))</f>
        <v>0</v>
      </c>
      <c r="AQ142" s="6">
        <v>0</v>
      </c>
      <c r="AR142" s="6" t="s">
        <v>2291</v>
      </c>
      <c r="AS142" s="32" t="str">
        <f t="shared" ref="AS142" si="515">IF(AR142="","",LEFT(AR142,FIND(" ",SUBSTITUTE(AR142,":"," "))-1))</f>
        <v>49</v>
      </c>
      <c r="AT142" s="5" t="s">
        <v>2034</v>
      </c>
      <c r="AU142" s="32" t="str">
        <f t="shared" ref="AU142" si="516">IF(AT142="","",LEFT(AT142,FIND(" ",SUBSTITUTE(AT142,":"," "))-1))</f>
        <v>0</v>
      </c>
      <c r="AV142" s="7">
        <v>0</v>
      </c>
      <c r="AW142" s="7"/>
      <c r="AX142" s="5" t="b">
        <v>1</v>
      </c>
      <c r="AY142" s="6"/>
      <c r="AZ142" s="36" t="str">
        <f t="shared" ref="AZ142:AZ189" si="517">IF(AY142="","",LEFT(AY142,FIND(" ",SUBSTITUTE(AY142,":"," "))-1))</f>
        <v/>
      </c>
      <c r="BA142" s="6"/>
      <c r="BB142" s="36" t="str">
        <f t="shared" si="459"/>
        <v/>
      </c>
      <c r="BC142" s="36"/>
      <c r="BD142" s="6"/>
      <c r="BE142" s="36" t="str">
        <f t="shared" si="460"/>
        <v/>
      </c>
      <c r="BF142" s="36"/>
      <c r="BG142" s="6"/>
      <c r="BH142" s="6"/>
      <c r="BI142" s="36" t="str">
        <f t="shared" si="461"/>
        <v/>
      </c>
      <c r="BJ142" s="36"/>
      <c r="BK142" s="6" t="str">
        <f t="shared" si="462"/>
        <v/>
      </c>
      <c r="BL142" s="7"/>
      <c r="BM142" s="6"/>
      <c r="BN142" s="6"/>
      <c r="BO142" s="36" t="str">
        <f t="shared" si="463"/>
        <v/>
      </c>
      <c r="BP142" s="6"/>
      <c r="BQ142" s="6"/>
      <c r="BR142" s="32" t="str">
        <f t="shared" si="464"/>
        <v/>
      </c>
      <c r="BS142" s="5"/>
      <c r="BT142" s="32" t="str">
        <f t="shared" si="465"/>
        <v/>
      </c>
      <c r="BU142" s="7"/>
      <c r="BV142" s="7"/>
      <c r="BW142" s="5"/>
      <c r="BX142" s="6"/>
      <c r="BY142" s="36" t="str">
        <f t="shared" ref="BY142:BY189" si="518">IF(BX142="","",LEFT(BX142,FIND(" ",SUBSTITUTE(BX142,":"," "))-1))</f>
        <v/>
      </c>
      <c r="BZ142" s="6"/>
      <c r="CA142" s="36" t="str">
        <f t="shared" si="466"/>
        <v/>
      </c>
      <c r="CB142" s="6"/>
      <c r="CC142" s="36" t="str">
        <f t="shared" si="467"/>
        <v/>
      </c>
      <c r="CD142" s="6"/>
      <c r="CE142" s="6"/>
      <c r="CF142" s="36" t="str">
        <f t="shared" si="468"/>
        <v/>
      </c>
      <c r="CG142" s="36"/>
      <c r="CH142" s="6" t="str">
        <f t="shared" si="469"/>
        <v/>
      </c>
      <c r="CI142" s="7"/>
      <c r="CJ142" s="6"/>
      <c r="CK142" s="6"/>
      <c r="CL142" s="36" t="str">
        <f t="shared" si="470"/>
        <v/>
      </c>
      <c r="CM142" s="6"/>
      <c r="CN142" s="6"/>
      <c r="CO142" s="32" t="str">
        <f t="shared" si="471"/>
        <v/>
      </c>
      <c r="CP142" s="5"/>
      <c r="CQ142" s="32" t="str">
        <f t="shared" si="472"/>
        <v/>
      </c>
      <c r="CR142" s="7"/>
      <c r="CS142" s="5"/>
      <c r="CT142" s="6"/>
      <c r="CU142" s="36" t="str">
        <f t="shared" ref="CU142:CU190" si="519">IF(CT142="","",LEFT(CT142,FIND(" ",SUBSTITUTE(CT142,":"," "))-1))</f>
        <v/>
      </c>
      <c r="CV142" s="6"/>
      <c r="CW142" s="36" t="str">
        <f t="shared" si="473"/>
        <v/>
      </c>
      <c r="CX142" s="6"/>
      <c r="CY142" s="36" t="str">
        <f t="shared" si="474"/>
        <v/>
      </c>
      <c r="CZ142" s="6"/>
      <c r="DA142" s="6"/>
      <c r="DB142" s="36" t="str">
        <f t="shared" si="475"/>
        <v/>
      </c>
      <c r="DC142" s="36"/>
      <c r="DD142" s="6" t="str">
        <f t="shared" si="476"/>
        <v/>
      </c>
      <c r="DE142" s="7"/>
      <c r="DF142" s="6"/>
      <c r="DG142" s="6"/>
      <c r="DH142" s="36" t="str">
        <f t="shared" si="477"/>
        <v/>
      </c>
      <c r="DI142" s="6"/>
      <c r="DJ142" s="6"/>
      <c r="DK142" s="32" t="str">
        <f t="shared" si="478"/>
        <v/>
      </c>
      <c r="DL142" s="5"/>
      <c r="DM142" s="32" t="str">
        <f t="shared" si="479"/>
        <v/>
      </c>
      <c r="DN142" s="7"/>
      <c r="DO142" s="5"/>
      <c r="DP142" s="6"/>
      <c r="DQ142" s="36" t="str">
        <f t="shared" ref="DQ142:DQ190" si="520">IF(DP142="","",LEFT(DP142,FIND(" ",SUBSTITUTE(DP142,":"," "))-1))</f>
        <v/>
      </c>
      <c r="DR142" s="6"/>
      <c r="DS142" s="36" t="str">
        <f t="shared" si="480"/>
        <v/>
      </c>
      <c r="DT142" s="6"/>
      <c r="DU142" s="36" t="str">
        <f t="shared" si="481"/>
        <v/>
      </c>
      <c r="DV142" s="6"/>
      <c r="DW142" s="6"/>
      <c r="DX142" s="36" t="str">
        <f t="shared" si="482"/>
        <v/>
      </c>
      <c r="DY142" s="36"/>
      <c r="DZ142" s="6" t="str">
        <f t="shared" si="483"/>
        <v/>
      </c>
      <c r="EA142" s="7"/>
      <c r="EB142" s="6"/>
      <c r="EC142" s="6"/>
      <c r="ED142" s="36" t="str">
        <f t="shared" si="484"/>
        <v/>
      </c>
      <c r="EE142" s="6"/>
      <c r="EF142" s="6"/>
      <c r="EG142" s="32" t="str">
        <f t="shared" si="485"/>
        <v/>
      </c>
      <c r="EH142" s="5"/>
      <c r="EI142" s="32" t="str">
        <f t="shared" si="486"/>
        <v/>
      </c>
      <c r="EJ142" s="7"/>
      <c r="EK142" s="5"/>
      <c r="EL142" s="6"/>
      <c r="EM142" s="36" t="str">
        <f t="shared" ref="EM142:EM190" si="521">IF(EL142="","",LEFT(EL142,FIND(" ",SUBSTITUTE(EL142,":"," "))-1))</f>
        <v/>
      </c>
      <c r="EN142" s="6"/>
      <c r="EO142" s="36" t="str">
        <f t="shared" si="487"/>
        <v/>
      </c>
      <c r="EP142" s="6"/>
      <c r="EQ142" s="36" t="str">
        <f t="shared" si="488"/>
        <v/>
      </c>
      <c r="ER142" s="6"/>
      <c r="ES142" s="6"/>
      <c r="ET142" s="36" t="str">
        <f t="shared" si="489"/>
        <v/>
      </c>
      <c r="EU142" s="36"/>
      <c r="EV142" s="6" t="str">
        <f t="shared" si="490"/>
        <v/>
      </c>
      <c r="EW142" s="7"/>
      <c r="EX142" s="6"/>
      <c r="EY142" s="6"/>
      <c r="EZ142" s="36" t="str">
        <f t="shared" si="491"/>
        <v/>
      </c>
      <c r="FA142" s="6"/>
      <c r="FB142" s="6"/>
      <c r="FC142" s="32" t="str">
        <f t="shared" si="492"/>
        <v/>
      </c>
      <c r="FD142" s="5"/>
      <c r="FE142" s="32" t="str">
        <f t="shared" si="493"/>
        <v/>
      </c>
      <c r="FF142" s="7"/>
      <c r="FG142" s="5"/>
      <c r="FH142" s="6"/>
      <c r="FI142" s="36" t="str">
        <f t="shared" ref="FI142:FI190" si="522">IF(FH142="","",LEFT(FH142,FIND(" ",SUBSTITUTE(FH142,":"," "))-1))</f>
        <v/>
      </c>
      <c r="FJ142" s="6"/>
      <c r="FK142" s="36" t="str">
        <f t="shared" si="494"/>
        <v/>
      </c>
      <c r="FL142" s="6"/>
      <c r="FM142" s="36" t="str">
        <f t="shared" si="495"/>
        <v/>
      </c>
      <c r="FN142" s="6"/>
      <c r="FO142" s="6"/>
      <c r="FP142" s="36" t="str">
        <f t="shared" si="496"/>
        <v/>
      </c>
      <c r="FQ142" s="36"/>
      <c r="FR142" s="6" t="str">
        <f t="shared" si="497"/>
        <v/>
      </c>
      <c r="FS142" s="7"/>
      <c r="FT142" s="6"/>
      <c r="FU142" s="6"/>
      <c r="FV142" s="36" t="str">
        <f t="shared" si="498"/>
        <v/>
      </c>
      <c r="FW142" s="6"/>
      <c r="FX142" s="6"/>
      <c r="FY142" s="32" t="str">
        <f t="shared" si="499"/>
        <v/>
      </c>
      <c r="FZ142" s="5"/>
      <c r="GA142" s="32" t="str">
        <f t="shared" si="500"/>
        <v/>
      </c>
      <c r="GB142" s="7"/>
      <c r="GC142" s="5"/>
      <c r="GD142" s="6"/>
      <c r="GE142" s="36"/>
      <c r="GF142" s="6"/>
      <c r="GG142" s="36"/>
      <c r="GH142" s="6"/>
      <c r="GI142" s="6"/>
      <c r="GJ142" s="36"/>
      <c r="GK142" s="36"/>
      <c r="GL142" s="6"/>
      <c r="GM142" s="7"/>
      <c r="GN142" s="6"/>
      <c r="GO142" s="6"/>
      <c r="GP142" s="36"/>
      <c r="GQ142" s="6"/>
      <c r="GR142" s="6"/>
      <c r="GS142" s="32"/>
      <c r="GT142" s="5"/>
      <c r="GU142" s="32"/>
      <c r="GV142" s="7"/>
      <c r="GW142" s="5"/>
      <c r="GX142" s="5"/>
      <c r="GY142" s="7"/>
      <c r="GZ142" s="7"/>
      <c r="HA142" s="6"/>
      <c r="HB142" s="7"/>
      <c r="HC142" s="7"/>
      <c r="HD142" s="7"/>
      <c r="HE142" s="6"/>
      <c r="HF142" s="6"/>
      <c r="HG142" s="6"/>
      <c r="HH142" s="7"/>
      <c r="HI142" s="7"/>
      <c r="HJ142" s="7"/>
      <c r="HK142" s="5"/>
      <c r="HL142" s="47"/>
      <c r="HM142" s="47"/>
      <c r="HN142" s="47"/>
      <c r="HO142" s="47"/>
      <c r="HP142" s="47"/>
      <c r="HQ142" s="47"/>
      <c r="HR142" s="47"/>
      <c r="HS142" s="47"/>
      <c r="HT142" s="47"/>
      <c r="HU142" s="47"/>
      <c r="HV142" s="47"/>
      <c r="HW142" s="47"/>
      <c r="HX142" s="47"/>
      <c r="HY142" s="7"/>
      <c r="HZ142" s="7"/>
      <c r="IA142" s="7"/>
      <c r="IB142" s="7"/>
      <c r="IC142" s="7"/>
      <c r="ID142" s="7"/>
      <c r="IE142" s="7"/>
      <c r="IF142" s="7"/>
    </row>
    <row r="143" spans="1:240" ht="18.75" customHeight="1">
      <c r="A143" s="8"/>
      <c r="B143" s="5">
        <v>550001</v>
      </c>
      <c r="C143" s="7" t="s">
        <v>456</v>
      </c>
      <c r="D143" s="10" t="s">
        <v>2013</v>
      </c>
      <c r="E143" s="7">
        <v>2</v>
      </c>
      <c r="F143" s="6" t="s">
        <v>2086</v>
      </c>
      <c r="G143" s="36" t="str">
        <f t="shared" ref="G143:G189" si="523">IF(F143="","",LEFT(F143,FIND(" ",SUBSTITUTE(F143,":"," "))-1))</f>
        <v>1</v>
      </c>
      <c r="H143" s="6" t="s">
        <v>2078</v>
      </c>
      <c r="I143" s="36" t="str">
        <f t="shared" si="445"/>
        <v>2</v>
      </c>
      <c r="J143" s="6" t="s">
        <v>2078</v>
      </c>
      <c r="K143" s="36" t="str">
        <f t="shared" si="446"/>
        <v>2</v>
      </c>
      <c r="L143" s="6">
        <v>100</v>
      </c>
      <c r="M143" s="6" t="s">
        <v>2071</v>
      </c>
      <c r="N143" s="36" t="str">
        <f t="shared" si="447"/>
        <v>38</v>
      </c>
      <c r="O143" s="36" t="s">
        <v>2093</v>
      </c>
      <c r="P143" s="6" t="str">
        <f t="shared" si="448"/>
        <v>2</v>
      </c>
      <c r="Q143" s="7">
        <v>150</v>
      </c>
      <c r="R143" s="6" t="b">
        <v>0</v>
      </c>
      <c r="S143" s="6" t="s">
        <v>2034</v>
      </c>
      <c r="T143" s="36" t="str">
        <f t="shared" si="449"/>
        <v>0</v>
      </c>
      <c r="U143" s="6">
        <v>0</v>
      </c>
      <c r="V143" s="6" t="s">
        <v>2286</v>
      </c>
      <c r="W143" s="32" t="str">
        <f t="shared" si="450"/>
        <v>1</v>
      </c>
      <c r="X143" s="5" t="s">
        <v>2034</v>
      </c>
      <c r="Y143" s="32" t="str">
        <f t="shared" si="451"/>
        <v>0</v>
      </c>
      <c r="Z143" s="7">
        <v>0</v>
      </c>
      <c r="AA143" s="5" t="b">
        <v>1</v>
      </c>
      <c r="AB143" s="6"/>
      <c r="AC143" s="36" t="str">
        <f t="shared" ref="AC143:AC189" si="524">IF(AB143="","",LEFT(AB143,FIND(" ",SUBSTITUTE(AB143,":"," "))-1))</f>
        <v/>
      </c>
      <c r="AD143" s="6"/>
      <c r="AE143" s="36" t="str">
        <f t="shared" si="452"/>
        <v/>
      </c>
      <c r="AF143" s="6"/>
      <c r="AG143" s="36" t="str">
        <f t="shared" si="453"/>
        <v/>
      </c>
      <c r="AH143" s="6"/>
      <c r="AI143" s="6"/>
      <c r="AJ143" s="36" t="str">
        <f t="shared" si="454"/>
        <v/>
      </c>
      <c r="AK143" s="36"/>
      <c r="AL143" s="6" t="str">
        <f t="shared" si="455"/>
        <v/>
      </c>
      <c r="AM143" s="7"/>
      <c r="AN143" s="6"/>
      <c r="AO143" s="6"/>
      <c r="AP143" s="36" t="str">
        <f t="shared" si="456"/>
        <v/>
      </c>
      <c r="AQ143" s="6"/>
      <c r="AR143" s="6"/>
      <c r="AS143" s="32" t="str">
        <f t="shared" si="457"/>
        <v/>
      </c>
      <c r="AT143" s="5"/>
      <c r="AU143" s="32" t="str">
        <f t="shared" si="458"/>
        <v/>
      </c>
      <c r="AV143" s="7"/>
      <c r="AW143" s="7"/>
      <c r="AX143" s="5"/>
      <c r="AY143" s="6"/>
      <c r="AZ143" s="36" t="str">
        <f t="shared" si="517"/>
        <v/>
      </c>
      <c r="BA143" s="6"/>
      <c r="BB143" s="36" t="str">
        <f t="shared" si="459"/>
        <v/>
      </c>
      <c r="BC143" s="36"/>
      <c r="BD143" s="6"/>
      <c r="BE143" s="36" t="str">
        <f t="shared" si="460"/>
        <v/>
      </c>
      <c r="BF143" s="36"/>
      <c r="BG143" s="6"/>
      <c r="BH143" s="6"/>
      <c r="BI143" s="36" t="str">
        <f t="shared" si="461"/>
        <v/>
      </c>
      <c r="BJ143" s="36"/>
      <c r="BK143" s="6" t="str">
        <f t="shared" si="462"/>
        <v/>
      </c>
      <c r="BL143" s="7"/>
      <c r="BM143" s="6"/>
      <c r="BN143" s="6"/>
      <c r="BO143" s="36" t="str">
        <f t="shared" si="463"/>
        <v/>
      </c>
      <c r="BP143" s="6"/>
      <c r="BQ143" s="6"/>
      <c r="BR143" s="32" t="str">
        <f t="shared" si="464"/>
        <v/>
      </c>
      <c r="BS143" s="5"/>
      <c r="BT143" s="32" t="str">
        <f t="shared" si="465"/>
        <v/>
      </c>
      <c r="BU143" s="7"/>
      <c r="BV143" s="7"/>
      <c r="BW143" s="5"/>
      <c r="BX143" s="6"/>
      <c r="BY143" s="36" t="str">
        <f t="shared" si="518"/>
        <v/>
      </c>
      <c r="BZ143" s="6"/>
      <c r="CA143" s="36" t="str">
        <f t="shared" si="466"/>
        <v/>
      </c>
      <c r="CB143" s="6"/>
      <c r="CC143" s="36" t="str">
        <f t="shared" si="467"/>
        <v/>
      </c>
      <c r="CD143" s="6"/>
      <c r="CE143" s="6"/>
      <c r="CF143" s="36" t="str">
        <f t="shared" si="468"/>
        <v/>
      </c>
      <c r="CG143" s="36"/>
      <c r="CH143" s="6" t="str">
        <f t="shared" si="469"/>
        <v/>
      </c>
      <c r="CI143" s="7"/>
      <c r="CJ143" s="6"/>
      <c r="CK143" s="6"/>
      <c r="CL143" s="36" t="str">
        <f t="shared" si="470"/>
        <v/>
      </c>
      <c r="CM143" s="6"/>
      <c r="CN143" s="6"/>
      <c r="CO143" s="32" t="str">
        <f t="shared" si="471"/>
        <v/>
      </c>
      <c r="CP143" s="5"/>
      <c r="CQ143" s="32" t="str">
        <f t="shared" si="472"/>
        <v/>
      </c>
      <c r="CR143" s="7"/>
      <c r="CS143" s="5"/>
      <c r="CT143" s="6"/>
      <c r="CU143" s="36" t="str">
        <f t="shared" si="519"/>
        <v/>
      </c>
      <c r="CV143" s="6"/>
      <c r="CW143" s="36" t="str">
        <f t="shared" si="473"/>
        <v/>
      </c>
      <c r="CX143" s="6"/>
      <c r="CY143" s="36" t="str">
        <f t="shared" si="474"/>
        <v/>
      </c>
      <c r="CZ143" s="6"/>
      <c r="DA143" s="6"/>
      <c r="DB143" s="36" t="str">
        <f t="shared" si="475"/>
        <v/>
      </c>
      <c r="DC143" s="36"/>
      <c r="DD143" s="6" t="str">
        <f t="shared" si="476"/>
        <v/>
      </c>
      <c r="DE143" s="7"/>
      <c r="DF143" s="6"/>
      <c r="DG143" s="6"/>
      <c r="DH143" s="36" t="str">
        <f t="shared" si="477"/>
        <v/>
      </c>
      <c r="DI143" s="6"/>
      <c r="DJ143" s="6"/>
      <c r="DK143" s="32" t="str">
        <f t="shared" si="478"/>
        <v/>
      </c>
      <c r="DL143" s="5"/>
      <c r="DM143" s="32" t="str">
        <f t="shared" si="479"/>
        <v/>
      </c>
      <c r="DN143" s="7"/>
      <c r="DO143" s="5"/>
      <c r="DP143" s="6"/>
      <c r="DQ143" s="36" t="str">
        <f t="shared" si="520"/>
        <v/>
      </c>
      <c r="DR143" s="6"/>
      <c r="DS143" s="36" t="str">
        <f t="shared" si="480"/>
        <v/>
      </c>
      <c r="DT143" s="6"/>
      <c r="DU143" s="36" t="str">
        <f t="shared" si="481"/>
        <v/>
      </c>
      <c r="DV143" s="6"/>
      <c r="DW143" s="6"/>
      <c r="DX143" s="36" t="str">
        <f t="shared" si="482"/>
        <v/>
      </c>
      <c r="DY143" s="36"/>
      <c r="DZ143" s="6" t="str">
        <f t="shared" si="483"/>
        <v/>
      </c>
      <c r="EA143" s="7"/>
      <c r="EB143" s="6"/>
      <c r="EC143" s="6"/>
      <c r="ED143" s="36" t="str">
        <f t="shared" si="484"/>
        <v/>
      </c>
      <c r="EE143" s="6"/>
      <c r="EF143" s="6"/>
      <c r="EG143" s="32" t="str">
        <f t="shared" si="485"/>
        <v/>
      </c>
      <c r="EH143" s="5"/>
      <c r="EI143" s="32" t="str">
        <f t="shared" si="486"/>
        <v/>
      </c>
      <c r="EJ143" s="7"/>
      <c r="EK143" s="5"/>
      <c r="EL143" s="6"/>
      <c r="EM143" s="36" t="str">
        <f t="shared" si="521"/>
        <v/>
      </c>
      <c r="EN143" s="6"/>
      <c r="EO143" s="36" t="str">
        <f t="shared" si="487"/>
        <v/>
      </c>
      <c r="EP143" s="6"/>
      <c r="EQ143" s="36" t="str">
        <f t="shared" si="488"/>
        <v/>
      </c>
      <c r="ER143" s="6"/>
      <c r="ES143" s="6"/>
      <c r="ET143" s="36" t="str">
        <f t="shared" si="489"/>
        <v/>
      </c>
      <c r="EU143" s="36"/>
      <c r="EV143" s="6" t="str">
        <f t="shared" si="490"/>
        <v/>
      </c>
      <c r="EW143" s="7"/>
      <c r="EX143" s="6"/>
      <c r="EY143" s="6"/>
      <c r="EZ143" s="36" t="str">
        <f t="shared" si="491"/>
        <v/>
      </c>
      <c r="FA143" s="6"/>
      <c r="FB143" s="6"/>
      <c r="FC143" s="32" t="str">
        <f t="shared" si="492"/>
        <v/>
      </c>
      <c r="FD143" s="5"/>
      <c r="FE143" s="32" t="str">
        <f t="shared" si="493"/>
        <v/>
      </c>
      <c r="FF143" s="7"/>
      <c r="FG143" s="5"/>
      <c r="FH143" s="6"/>
      <c r="FI143" s="36" t="str">
        <f t="shared" si="522"/>
        <v/>
      </c>
      <c r="FJ143" s="6"/>
      <c r="FK143" s="36" t="str">
        <f t="shared" si="494"/>
        <v/>
      </c>
      <c r="FL143" s="6"/>
      <c r="FM143" s="36" t="str">
        <f t="shared" si="495"/>
        <v/>
      </c>
      <c r="FN143" s="6"/>
      <c r="FO143" s="6"/>
      <c r="FP143" s="36" t="str">
        <f t="shared" si="496"/>
        <v/>
      </c>
      <c r="FQ143" s="36"/>
      <c r="FR143" s="6" t="str">
        <f t="shared" si="497"/>
        <v/>
      </c>
      <c r="FS143" s="7"/>
      <c r="FT143" s="6"/>
      <c r="FU143" s="6"/>
      <c r="FV143" s="36" t="str">
        <f t="shared" si="498"/>
        <v/>
      </c>
      <c r="FW143" s="6"/>
      <c r="FX143" s="6"/>
      <c r="FY143" s="32" t="str">
        <f t="shared" si="499"/>
        <v/>
      </c>
      <c r="FZ143" s="5"/>
      <c r="GA143" s="32" t="str">
        <f t="shared" si="500"/>
        <v/>
      </c>
      <c r="GB143" s="7"/>
      <c r="GC143" s="5"/>
      <c r="GD143" s="6"/>
      <c r="GE143" s="36"/>
      <c r="GF143" s="6"/>
      <c r="GG143" s="36"/>
      <c r="GH143" s="6"/>
      <c r="GI143" s="6"/>
      <c r="GJ143" s="36"/>
      <c r="GK143" s="36"/>
      <c r="GL143" s="6"/>
      <c r="GM143" s="7"/>
      <c r="GN143" s="6"/>
      <c r="GO143" s="6"/>
      <c r="GP143" s="36"/>
      <c r="GQ143" s="6"/>
      <c r="GR143" s="6"/>
      <c r="GS143" s="32"/>
      <c r="GT143" s="5"/>
      <c r="GU143" s="32"/>
      <c r="GV143" s="7"/>
      <c r="GW143" s="5"/>
      <c r="GX143" s="5"/>
      <c r="GY143" s="7"/>
      <c r="GZ143" s="7"/>
      <c r="HA143" s="6"/>
      <c r="HB143" s="7"/>
      <c r="HC143" s="7"/>
      <c r="HD143" s="7"/>
      <c r="HE143" s="6"/>
      <c r="HF143" s="6"/>
      <c r="HG143" s="6"/>
      <c r="HH143" s="7"/>
      <c r="HI143" s="7"/>
      <c r="HJ143" s="7"/>
      <c r="HK143" s="5"/>
      <c r="HL143" s="47"/>
      <c r="HM143" s="47"/>
      <c r="HN143" s="47"/>
      <c r="HO143" s="47"/>
      <c r="HP143" s="47"/>
      <c r="HQ143" s="47"/>
      <c r="HR143" s="47"/>
      <c r="HS143" s="47"/>
      <c r="HT143" s="47"/>
      <c r="HU143" s="47"/>
      <c r="HV143" s="47"/>
      <c r="HW143" s="47"/>
      <c r="HX143" s="47"/>
      <c r="HY143" s="7"/>
      <c r="HZ143" s="7"/>
      <c r="IA143" s="7"/>
      <c r="IB143" s="7"/>
      <c r="IC143" s="7"/>
      <c r="ID143" s="7"/>
      <c r="IE143" s="7"/>
      <c r="IF143" s="7"/>
    </row>
    <row r="144" spans="1:240" ht="18.75" customHeight="1">
      <c r="A144" s="8"/>
      <c r="B144" s="5">
        <v>550002</v>
      </c>
      <c r="C144" s="7" t="s">
        <v>1377</v>
      </c>
      <c r="D144" s="10" t="s">
        <v>1916</v>
      </c>
      <c r="E144" s="7">
        <v>2</v>
      </c>
      <c r="F144" s="6" t="s">
        <v>2086</v>
      </c>
      <c r="G144" s="36" t="str">
        <f t="shared" si="523"/>
        <v>1</v>
      </c>
      <c r="H144" s="6" t="s">
        <v>2078</v>
      </c>
      <c r="I144" s="36" t="str">
        <f t="shared" si="445"/>
        <v>2</v>
      </c>
      <c r="J144" s="6" t="s">
        <v>2078</v>
      </c>
      <c r="K144" s="36" t="str">
        <f t="shared" si="446"/>
        <v>2</v>
      </c>
      <c r="L144" s="6">
        <v>100</v>
      </c>
      <c r="M144" s="6" t="s">
        <v>2071</v>
      </c>
      <c r="N144" s="36" t="str">
        <f t="shared" si="447"/>
        <v>38</v>
      </c>
      <c r="O144" s="36" t="s">
        <v>2093</v>
      </c>
      <c r="P144" s="6" t="str">
        <f t="shared" si="448"/>
        <v>2</v>
      </c>
      <c r="Q144" s="7">
        <v>200</v>
      </c>
      <c r="R144" s="6" t="b">
        <v>0</v>
      </c>
      <c r="S144" s="6" t="s">
        <v>2034</v>
      </c>
      <c r="T144" s="36" t="str">
        <f t="shared" si="449"/>
        <v>0</v>
      </c>
      <c r="U144" s="6">
        <v>0</v>
      </c>
      <c r="V144" s="6" t="s">
        <v>2286</v>
      </c>
      <c r="W144" s="32" t="str">
        <f t="shared" si="450"/>
        <v>1</v>
      </c>
      <c r="X144" s="5" t="s">
        <v>2034</v>
      </c>
      <c r="Y144" s="32" t="str">
        <f t="shared" si="451"/>
        <v>0</v>
      </c>
      <c r="Z144" s="7">
        <v>0</v>
      </c>
      <c r="AA144" s="5" t="b">
        <v>1</v>
      </c>
      <c r="AB144" s="6" t="s">
        <v>2088</v>
      </c>
      <c r="AC144" s="36" t="str">
        <f t="shared" si="524"/>
        <v>3</v>
      </c>
      <c r="AD144" s="6" t="s">
        <v>2078</v>
      </c>
      <c r="AE144" s="36" t="str">
        <f t="shared" si="452"/>
        <v>2</v>
      </c>
      <c r="AF144" s="6" t="s">
        <v>2078</v>
      </c>
      <c r="AG144" s="36" t="str">
        <f t="shared" si="453"/>
        <v>2</v>
      </c>
      <c r="AH144" s="6">
        <v>100</v>
      </c>
      <c r="AI144" s="6" t="s">
        <v>2063</v>
      </c>
      <c r="AJ144" s="36" t="str">
        <f t="shared" si="454"/>
        <v>30</v>
      </c>
      <c r="AK144" s="36" t="s">
        <v>2093</v>
      </c>
      <c r="AL144" s="6" t="str">
        <f t="shared" si="455"/>
        <v>2</v>
      </c>
      <c r="AM144" s="7">
        <v>15</v>
      </c>
      <c r="AN144" s="6" t="b">
        <v>0</v>
      </c>
      <c r="AO144" s="6" t="s">
        <v>2034</v>
      </c>
      <c r="AP144" s="36" t="str">
        <f t="shared" si="456"/>
        <v>0</v>
      </c>
      <c r="AQ144" s="6">
        <v>0</v>
      </c>
      <c r="AR144" s="6" t="s">
        <v>2034</v>
      </c>
      <c r="AS144" s="32" t="str">
        <f t="shared" si="457"/>
        <v>0</v>
      </c>
      <c r="AT144" s="5" t="s">
        <v>2282</v>
      </c>
      <c r="AU144" s="32" t="str">
        <f t="shared" si="458"/>
        <v>71</v>
      </c>
      <c r="AV144" s="7">
        <v>2</v>
      </c>
      <c r="AW144" s="7"/>
      <c r="AX144" s="5" t="b">
        <v>1</v>
      </c>
      <c r="AY144" s="6"/>
      <c r="AZ144" s="36" t="str">
        <f t="shared" si="517"/>
        <v/>
      </c>
      <c r="BA144" s="6"/>
      <c r="BB144" s="36" t="str">
        <f t="shared" si="459"/>
        <v/>
      </c>
      <c r="BC144" s="36"/>
      <c r="BD144" s="6"/>
      <c r="BE144" s="36" t="str">
        <f t="shared" si="460"/>
        <v/>
      </c>
      <c r="BF144" s="36"/>
      <c r="BG144" s="6"/>
      <c r="BH144" s="6"/>
      <c r="BI144" s="36" t="str">
        <f t="shared" si="461"/>
        <v/>
      </c>
      <c r="BJ144" s="36"/>
      <c r="BK144" s="6" t="str">
        <f t="shared" si="462"/>
        <v/>
      </c>
      <c r="BL144" s="7"/>
      <c r="BM144" s="6"/>
      <c r="BN144" s="6"/>
      <c r="BO144" s="36" t="str">
        <f t="shared" si="463"/>
        <v/>
      </c>
      <c r="BP144" s="6"/>
      <c r="BQ144" s="6"/>
      <c r="BR144" s="32" t="str">
        <f t="shared" si="464"/>
        <v/>
      </c>
      <c r="BS144" s="5"/>
      <c r="BT144" s="32" t="str">
        <f t="shared" si="465"/>
        <v/>
      </c>
      <c r="BU144" s="7"/>
      <c r="BV144" s="7"/>
      <c r="BW144" s="5"/>
      <c r="BX144" s="6"/>
      <c r="BY144" s="36" t="str">
        <f t="shared" si="518"/>
        <v/>
      </c>
      <c r="BZ144" s="6"/>
      <c r="CA144" s="36" t="str">
        <f t="shared" si="466"/>
        <v/>
      </c>
      <c r="CB144" s="6"/>
      <c r="CC144" s="36" t="str">
        <f t="shared" si="467"/>
        <v/>
      </c>
      <c r="CD144" s="6"/>
      <c r="CE144" s="6"/>
      <c r="CF144" s="36" t="str">
        <f t="shared" si="468"/>
        <v/>
      </c>
      <c r="CG144" s="36"/>
      <c r="CH144" s="6" t="str">
        <f t="shared" si="469"/>
        <v/>
      </c>
      <c r="CI144" s="7"/>
      <c r="CJ144" s="6"/>
      <c r="CK144" s="6"/>
      <c r="CL144" s="36" t="str">
        <f t="shared" si="470"/>
        <v/>
      </c>
      <c r="CM144" s="6"/>
      <c r="CN144" s="6"/>
      <c r="CO144" s="32" t="str">
        <f t="shared" si="471"/>
        <v/>
      </c>
      <c r="CP144" s="5"/>
      <c r="CQ144" s="32" t="str">
        <f t="shared" si="472"/>
        <v/>
      </c>
      <c r="CR144" s="7"/>
      <c r="CS144" s="5"/>
      <c r="CT144" s="6"/>
      <c r="CU144" s="36" t="str">
        <f t="shared" si="519"/>
        <v/>
      </c>
      <c r="CV144" s="6"/>
      <c r="CW144" s="36" t="str">
        <f t="shared" si="473"/>
        <v/>
      </c>
      <c r="CX144" s="6"/>
      <c r="CY144" s="36" t="str">
        <f t="shared" si="474"/>
        <v/>
      </c>
      <c r="CZ144" s="6"/>
      <c r="DA144" s="6"/>
      <c r="DB144" s="36" t="str">
        <f t="shared" si="475"/>
        <v/>
      </c>
      <c r="DC144" s="36"/>
      <c r="DD144" s="6" t="str">
        <f t="shared" si="476"/>
        <v/>
      </c>
      <c r="DE144" s="7"/>
      <c r="DF144" s="6"/>
      <c r="DG144" s="6"/>
      <c r="DH144" s="36" t="str">
        <f t="shared" si="477"/>
        <v/>
      </c>
      <c r="DI144" s="6"/>
      <c r="DJ144" s="6"/>
      <c r="DK144" s="32" t="str">
        <f t="shared" si="478"/>
        <v/>
      </c>
      <c r="DL144" s="5"/>
      <c r="DM144" s="32" t="str">
        <f t="shared" si="479"/>
        <v/>
      </c>
      <c r="DN144" s="7"/>
      <c r="DO144" s="5"/>
      <c r="DP144" s="6"/>
      <c r="DQ144" s="36" t="str">
        <f t="shared" si="520"/>
        <v/>
      </c>
      <c r="DR144" s="6"/>
      <c r="DS144" s="36" t="str">
        <f t="shared" si="480"/>
        <v/>
      </c>
      <c r="DT144" s="6"/>
      <c r="DU144" s="36" t="str">
        <f t="shared" si="481"/>
        <v/>
      </c>
      <c r="DV144" s="6"/>
      <c r="DW144" s="6"/>
      <c r="DX144" s="36" t="str">
        <f t="shared" si="482"/>
        <v/>
      </c>
      <c r="DY144" s="36"/>
      <c r="DZ144" s="6" t="str">
        <f t="shared" si="483"/>
        <v/>
      </c>
      <c r="EA144" s="7"/>
      <c r="EB144" s="6"/>
      <c r="EC144" s="6"/>
      <c r="ED144" s="36" t="str">
        <f t="shared" si="484"/>
        <v/>
      </c>
      <c r="EE144" s="6"/>
      <c r="EF144" s="6"/>
      <c r="EG144" s="32" t="str">
        <f t="shared" si="485"/>
        <v/>
      </c>
      <c r="EH144" s="5"/>
      <c r="EI144" s="32" t="str">
        <f t="shared" si="486"/>
        <v/>
      </c>
      <c r="EJ144" s="7"/>
      <c r="EK144" s="5"/>
      <c r="EL144" s="6"/>
      <c r="EM144" s="36" t="str">
        <f t="shared" si="521"/>
        <v/>
      </c>
      <c r="EN144" s="6"/>
      <c r="EO144" s="36" t="str">
        <f t="shared" si="487"/>
        <v/>
      </c>
      <c r="EP144" s="6"/>
      <c r="EQ144" s="36" t="str">
        <f t="shared" si="488"/>
        <v/>
      </c>
      <c r="ER144" s="6"/>
      <c r="ES144" s="6"/>
      <c r="ET144" s="36" t="str">
        <f t="shared" si="489"/>
        <v/>
      </c>
      <c r="EU144" s="36"/>
      <c r="EV144" s="6" t="str">
        <f t="shared" si="490"/>
        <v/>
      </c>
      <c r="EW144" s="7"/>
      <c r="EX144" s="6"/>
      <c r="EY144" s="6"/>
      <c r="EZ144" s="36" t="str">
        <f t="shared" si="491"/>
        <v/>
      </c>
      <c r="FA144" s="6"/>
      <c r="FB144" s="6"/>
      <c r="FC144" s="32" t="str">
        <f t="shared" si="492"/>
        <v/>
      </c>
      <c r="FD144" s="5"/>
      <c r="FE144" s="32" t="str">
        <f t="shared" si="493"/>
        <v/>
      </c>
      <c r="FF144" s="7"/>
      <c r="FG144" s="5"/>
      <c r="FH144" s="6"/>
      <c r="FI144" s="36" t="str">
        <f t="shared" si="522"/>
        <v/>
      </c>
      <c r="FJ144" s="6"/>
      <c r="FK144" s="36" t="str">
        <f t="shared" si="494"/>
        <v/>
      </c>
      <c r="FL144" s="6"/>
      <c r="FM144" s="36" t="str">
        <f t="shared" si="495"/>
        <v/>
      </c>
      <c r="FN144" s="6"/>
      <c r="FO144" s="6"/>
      <c r="FP144" s="36" t="str">
        <f t="shared" si="496"/>
        <v/>
      </c>
      <c r="FQ144" s="36"/>
      <c r="FR144" s="6" t="str">
        <f t="shared" si="497"/>
        <v/>
      </c>
      <c r="FS144" s="7"/>
      <c r="FT144" s="6"/>
      <c r="FU144" s="6"/>
      <c r="FV144" s="36" t="str">
        <f t="shared" si="498"/>
        <v/>
      </c>
      <c r="FW144" s="6"/>
      <c r="FX144" s="6"/>
      <c r="FY144" s="32" t="str">
        <f t="shared" si="499"/>
        <v/>
      </c>
      <c r="FZ144" s="5"/>
      <c r="GA144" s="32" t="str">
        <f t="shared" si="500"/>
        <v/>
      </c>
      <c r="GB144" s="7"/>
      <c r="GC144" s="5"/>
      <c r="GD144" s="6"/>
      <c r="GE144" s="36"/>
      <c r="GF144" s="6"/>
      <c r="GG144" s="36"/>
      <c r="GH144" s="6"/>
      <c r="GI144" s="6"/>
      <c r="GJ144" s="36"/>
      <c r="GK144" s="36"/>
      <c r="GL144" s="6"/>
      <c r="GM144" s="7"/>
      <c r="GN144" s="6"/>
      <c r="GO144" s="6"/>
      <c r="GP144" s="36"/>
      <c r="GQ144" s="6"/>
      <c r="GR144" s="6"/>
      <c r="GS144" s="32"/>
      <c r="GT144" s="5"/>
      <c r="GU144" s="32"/>
      <c r="GV144" s="7"/>
      <c r="GW144" s="5"/>
      <c r="GX144" s="5"/>
      <c r="GY144" s="7"/>
      <c r="GZ144" s="7"/>
      <c r="HA144" s="6"/>
      <c r="HB144" s="7"/>
      <c r="HC144" s="7"/>
      <c r="HD144" s="7"/>
      <c r="HE144" s="6"/>
      <c r="HF144" s="6"/>
      <c r="HG144" s="6"/>
      <c r="HH144" s="7"/>
      <c r="HI144" s="7"/>
      <c r="HJ144" s="7"/>
      <c r="HK144" s="5"/>
      <c r="HL144" s="47"/>
      <c r="HM144" s="47"/>
      <c r="HN144" s="47"/>
      <c r="HO144" s="47"/>
      <c r="HP144" s="47"/>
      <c r="HQ144" s="47"/>
      <c r="HR144" s="47"/>
      <c r="HS144" s="47"/>
      <c r="HT144" s="47"/>
      <c r="HU144" s="47"/>
      <c r="HV144" s="47"/>
      <c r="HW144" s="47"/>
      <c r="HX144" s="47"/>
      <c r="HY144" s="7"/>
      <c r="HZ144" s="7"/>
      <c r="IA144" s="7"/>
      <c r="IB144" s="7"/>
      <c r="IC144" s="7"/>
      <c r="ID144" s="7"/>
      <c r="IE144" s="7"/>
      <c r="IF144" s="7"/>
    </row>
    <row r="145" spans="1:240" ht="18.75" customHeight="1">
      <c r="A145" s="8"/>
      <c r="B145" s="5">
        <v>550003</v>
      </c>
      <c r="C145" s="7" t="s">
        <v>1417</v>
      </c>
      <c r="D145" s="10" t="s">
        <v>2224</v>
      </c>
      <c r="E145" s="7">
        <v>2</v>
      </c>
      <c r="F145" s="6" t="s">
        <v>2086</v>
      </c>
      <c r="G145" s="36" t="str">
        <f t="shared" si="523"/>
        <v>1</v>
      </c>
      <c r="H145" s="6" t="s">
        <v>2078</v>
      </c>
      <c r="I145" s="36" t="str">
        <f t="shared" ref="I145" si="525">IF(H145="","",LEFT(H145,FIND(" ",SUBSTITUTE(H145,":"," "))-1))</f>
        <v>2</v>
      </c>
      <c r="J145" s="6" t="s">
        <v>2078</v>
      </c>
      <c r="K145" s="36" t="str">
        <f t="shared" ref="K145" si="526">IF(J145="","",LEFT(J145,FIND(" ",SUBSTITUTE(J145,":"," "))-1))</f>
        <v>2</v>
      </c>
      <c r="L145" s="6">
        <v>100</v>
      </c>
      <c r="M145" s="6" t="s">
        <v>2072</v>
      </c>
      <c r="N145" s="36" t="str">
        <f t="shared" ref="N145" si="527">IF(M145="","",LEFT(M145,FIND(" ",SUBSTITUTE(M145,":"," "))-1))</f>
        <v>39</v>
      </c>
      <c r="O145" s="36" t="s">
        <v>2093</v>
      </c>
      <c r="P145" s="6" t="str">
        <f t="shared" ref="P145" si="528">IF(O145="","",LEFT(O145,FIND(" ",SUBSTITUTE(O145,":"," "))-1))</f>
        <v>2</v>
      </c>
      <c r="Q145" s="7">
        <v>200</v>
      </c>
      <c r="R145" s="6" t="b">
        <v>0</v>
      </c>
      <c r="S145" s="6" t="s">
        <v>2034</v>
      </c>
      <c r="T145" s="36" t="str">
        <f t="shared" ref="T145" si="529">IF(S145="","",LEFT(S145,FIND(" ",SUBSTITUTE(S145,":"," "))-1))</f>
        <v>0</v>
      </c>
      <c r="U145" s="6">
        <v>0</v>
      </c>
      <c r="V145" s="6" t="s">
        <v>2286</v>
      </c>
      <c r="W145" s="32" t="str">
        <f t="shared" ref="W145" si="530">IF(V145="","",LEFT(V145,FIND(" ",SUBSTITUTE(V145,":"," "))-1))</f>
        <v>1</v>
      </c>
      <c r="X145" s="5" t="s">
        <v>2034</v>
      </c>
      <c r="Y145" s="32" t="str">
        <f t="shared" ref="Y145" si="531">IF(X145="","",LEFT(X145,FIND(" ",SUBSTITUTE(X145,":"," "))-1))</f>
        <v>0</v>
      </c>
      <c r="Z145" s="7">
        <v>0</v>
      </c>
      <c r="AA145" s="5" t="b">
        <v>1</v>
      </c>
      <c r="AB145" s="6" t="s">
        <v>2088</v>
      </c>
      <c r="AC145" s="36" t="str">
        <f t="shared" ref="AC145" si="532">IF(AB145="","",LEFT(AB145,FIND(" ",SUBSTITUTE(AB145,":"," "))-1))</f>
        <v>3</v>
      </c>
      <c r="AD145" s="6" t="s">
        <v>2078</v>
      </c>
      <c r="AE145" s="36" t="str">
        <f t="shared" ref="AE145" si="533">IF(AD145="","",LEFT(AD145,FIND(" ",SUBSTITUTE(AD145,":"," "))-1))</f>
        <v>2</v>
      </c>
      <c r="AF145" s="6" t="s">
        <v>2078</v>
      </c>
      <c r="AG145" s="36" t="str">
        <f t="shared" ref="AG145" si="534">IF(AF145="","",LEFT(AF145,FIND(" ",SUBSTITUTE(AF145,":"," "))-1))</f>
        <v>2</v>
      </c>
      <c r="AH145" s="6">
        <v>100</v>
      </c>
      <c r="AI145" s="6" t="s">
        <v>2063</v>
      </c>
      <c r="AJ145" s="36" t="str">
        <f t="shared" ref="AJ145" si="535">IF(AI145="","",LEFT(AI145,FIND(" ",SUBSTITUTE(AI145,":"," "))-1))</f>
        <v>30</v>
      </c>
      <c r="AK145" s="36" t="s">
        <v>2093</v>
      </c>
      <c r="AL145" s="6" t="str">
        <f t="shared" ref="AL145" si="536">IF(AK145="","",LEFT(AK145,FIND(" ",SUBSTITUTE(AK145,":"," "))-1))</f>
        <v>2</v>
      </c>
      <c r="AM145" s="7">
        <v>25</v>
      </c>
      <c r="AN145" s="6" t="b">
        <v>0</v>
      </c>
      <c r="AO145" s="6" t="s">
        <v>2034</v>
      </c>
      <c r="AP145" s="36" t="str">
        <f t="shared" ref="AP145" si="537">IF(AO145="","",LEFT(AO145,FIND(" ",SUBSTITUTE(AO145,":"," "))-1))</f>
        <v>0</v>
      </c>
      <c r="AQ145" s="6">
        <v>0</v>
      </c>
      <c r="AR145" s="6" t="s">
        <v>2034</v>
      </c>
      <c r="AS145" s="32" t="str">
        <f t="shared" ref="AS145" si="538">IF(AR145="","",LEFT(AR145,FIND(" ",SUBSTITUTE(AR145,":"," "))-1))</f>
        <v>0</v>
      </c>
      <c r="AT145" s="5" t="s">
        <v>2282</v>
      </c>
      <c r="AU145" s="32" t="str">
        <f t="shared" ref="AU145" si="539">IF(AT145="","",LEFT(AT145,FIND(" ",SUBSTITUTE(AT145,":"," "))-1))</f>
        <v>71</v>
      </c>
      <c r="AV145" s="7">
        <v>2</v>
      </c>
      <c r="AW145" s="7"/>
      <c r="AX145" s="5" t="b">
        <v>1</v>
      </c>
      <c r="AY145" s="6"/>
      <c r="AZ145" s="36" t="str">
        <f t="shared" si="517"/>
        <v/>
      </c>
      <c r="BA145" s="6"/>
      <c r="BB145" s="36" t="str">
        <f t="shared" si="459"/>
        <v/>
      </c>
      <c r="BC145" s="36"/>
      <c r="BD145" s="6"/>
      <c r="BE145" s="36" t="str">
        <f t="shared" si="460"/>
        <v/>
      </c>
      <c r="BF145" s="36"/>
      <c r="BG145" s="6"/>
      <c r="BH145" s="6"/>
      <c r="BI145" s="36" t="str">
        <f t="shared" si="461"/>
        <v/>
      </c>
      <c r="BJ145" s="36"/>
      <c r="BK145" s="6" t="str">
        <f t="shared" si="462"/>
        <v/>
      </c>
      <c r="BL145" s="7"/>
      <c r="BM145" s="6"/>
      <c r="BN145" s="6"/>
      <c r="BO145" s="36" t="str">
        <f t="shared" si="463"/>
        <v/>
      </c>
      <c r="BP145" s="6"/>
      <c r="BQ145" s="6"/>
      <c r="BR145" s="32" t="str">
        <f t="shared" si="464"/>
        <v/>
      </c>
      <c r="BS145" s="5"/>
      <c r="BT145" s="32" t="str">
        <f t="shared" si="465"/>
        <v/>
      </c>
      <c r="BU145" s="7"/>
      <c r="BV145" s="7"/>
      <c r="BW145" s="5"/>
      <c r="BX145" s="6"/>
      <c r="BY145" s="36" t="str">
        <f t="shared" si="518"/>
        <v/>
      </c>
      <c r="BZ145" s="6"/>
      <c r="CA145" s="36" t="str">
        <f t="shared" si="466"/>
        <v/>
      </c>
      <c r="CB145" s="6"/>
      <c r="CC145" s="36" t="str">
        <f t="shared" si="467"/>
        <v/>
      </c>
      <c r="CD145" s="6"/>
      <c r="CE145" s="6"/>
      <c r="CF145" s="36" t="str">
        <f t="shared" si="468"/>
        <v/>
      </c>
      <c r="CG145" s="36"/>
      <c r="CH145" s="6" t="str">
        <f t="shared" si="469"/>
        <v/>
      </c>
      <c r="CI145" s="7"/>
      <c r="CJ145" s="6"/>
      <c r="CK145" s="6"/>
      <c r="CL145" s="36" t="str">
        <f t="shared" si="470"/>
        <v/>
      </c>
      <c r="CM145" s="6"/>
      <c r="CN145" s="6"/>
      <c r="CO145" s="32" t="str">
        <f t="shared" si="471"/>
        <v/>
      </c>
      <c r="CP145" s="5"/>
      <c r="CQ145" s="32" t="str">
        <f t="shared" si="472"/>
        <v/>
      </c>
      <c r="CR145" s="7"/>
      <c r="CS145" s="5"/>
      <c r="CT145" s="6"/>
      <c r="CU145" s="36" t="str">
        <f t="shared" si="519"/>
        <v/>
      </c>
      <c r="CV145" s="6"/>
      <c r="CW145" s="36" t="str">
        <f t="shared" si="473"/>
        <v/>
      </c>
      <c r="CX145" s="6"/>
      <c r="CY145" s="36" t="str">
        <f t="shared" si="474"/>
        <v/>
      </c>
      <c r="CZ145" s="6"/>
      <c r="DA145" s="6"/>
      <c r="DB145" s="36" t="str">
        <f t="shared" si="475"/>
        <v/>
      </c>
      <c r="DC145" s="36"/>
      <c r="DD145" s="6" t="str">
        <f t="shared" si="476"/>
        <v/>
      </c>
      <c r="DE145" s="7"/>
      <c r="DF145" s="6"/>
      <c r="DG145" s="6"/>
      <c r="DH145" s="36" t="str">
        <f t="shared" si="477"/>
        <v/>
      </c>
      <c r="DI145" s="6"/>
      <c r="DJ145" s="6"/>
      <c r="DK145" s="32" t="str">
        <f t="shared" si="478"/>
        <v/>
      </c>
      <c r="DL145" s="5"/>
      <c r="DM145" s="32" t="str">
        <f t="shared" si="479"/>
        <v/>
      </c>
      <c r="DN145" s="7"/>
      <c r="DO145" s="5"/>
      <c r="DP145" s="6"/>
      <c r="DQ145" s="36" t="str">
        <f t="shared" si="520"/>
        <v/>
      </c>
      <c r="DR145" s="6"/>
      <c r="DS145" s="36" t="str">
        <f t="shared" si="480"/>
        <v/>
      </c>
      <c r="DT145" s="6"/>
      <c r="DU145" s="36" t="str">
        <f t="shared" si="481"/>
        <v/>
      </c>
      <c r="DV145" s="6"/>
      <c r="DW145" s="6"/>
      <c r="DX145" s="36" t="str">
        <f t="shared" si="482"/>
        <v/>
      </c>
      <c r="DY145" s="36"/>
      <c r="DZ145" s="6" t="str">
        <f t="shared" si="483"/>
        <v/>
      </c>
      <c r="EA145" s="7"/>
      <c r="EB145" s="6"/>
      <c r="EC145" s="6"/>
      <c r="ED145" s="36" t="str">
        <f t="shared" si="484"/>
        <v/>
      </c>
      <c r="EE145" s="6"/>
      <c r="EF145" s="6"/>
      <c r="EG145" s="32" t="str">
        <f t="shared" si="485"/>
        <v/>
      </c>
      <c r="EH145" s="5"/>
      <c r="EI145" s="32" t="str">
        <f t="shared" si="486"/>
        <v/>
      </c>
      <c r="EJ145" s="7"/>
      <c r="EK145" s="5"/>
      <c r="EL145" s="6"/>
      <c r="EM145" s="36" t="str">
        <f t="shared" si="521"/>
        <v/>
      </c>
      <c r="EN145" s="6"/>
      <c r="EO145" s="36" t="str">
        <f t="shared" si="487"/>
        <v/>
      </c>
      <c r="EP145" s="6"/>
      <c r="EQ145" s="36" t="str">
        <f t="shared" si="488"/>
        <v/>
      </c>
      <c r="ER145" s="6"/>
      <c r="ES145" s="6"/>
      <c r="ET145" s="36" t="str">
        <f t="shared" si="489"/>
        <v/>
      </c>
      <c r="EU145" s="36"/>
      <c r="EV145" s="6" t="str">
        <f t="shared" si="490"/>
        <v/>
      </c>
      <c r="EW145" s="7"/>
      <c r="EX145" s="6"/>
      <c r="EY145" s="6"/>
      <c r="EZ145" s="36" t="str">
        <f t="shared" si="491"/>
        <v/>
      </c>
      <c r="FA145" s="6"/>
      <c r="FB145" s="6"/>
      <c r="FC145" s="32" t="str">
        <f t="shared" si="492"/>
        <v/>
      </c>
      <c r="FD145" s="5"/>
      <c r="FE145" s="32" t="str">
        <f t="shared" si="493"/>
        <v/>
      </c>
      <c r="FF145" s="7"/>
      <c r="FG145" s="5"/>
      <c r="FH145" s="6"/>
      <c r="FI145" s="36" t="str">
        <f t="shared" si="522"/>
        <v/>
      </c>
      <c r="FJ145" s="6"/>
      <c r="FK145" s="36" t="str">
        <f t="shared" si="494"/>
        <v/>
      </c>
      <c r="FL145" s="6"/>
      <c r="FM145" s="36" t="str">
        <f t="shared" si="495"/>
        <v/>
      </c>
      <c r="FN145" s="6"/>
      <c r="FO145" s="6"/>
      <c r="FP145" s="36" t="str">
        <f t="shared" si="496"/>
        <v/>
      </c>
      <c r="FQ145" s="36"/>
      <c r="FR145" s="6" t="str">
        <f t="shared" si="497"/>
        <v/>
      </c>
      <c r="FS145" s="7"/>
      <c r="FT145" s="6"/>
      <c r="FU145" s="6"/>
      <c r="FV145" s="36" t="str">
        <f t="shared" si="498"/>
        <v/>
      </c>
      <c r="FW145" s="6"/>
      <c r="FX145" s="6"/>
      <c r="FY145" s="32" t="str">
        <f t="shared" si="499"/>
        <v/>
      </c>
      <c r="FZ145" s="5"/>
      <c r="GA145" s="32" t="str">
        <f t="shared" si="500"/>
        <v/>
      </c>
      <c r="GB145" s="7"/>
      <c r="GC145" s="5"/>
      <c r="GD145" s="6"/>
      <c r="GE145" s="36"/>
      <c r="GF145" s="6"/>
      <c r="GG145" s="36"/>
      <c r="GH145" s="6"/>
      <c r="GI145" s="6"/>
      <c r="GJ145" s="36"/>
      <c r="GK145" s="36"/>
      <c r="GL145" s="6"/>
      <c r="GM145" s="7"/>
      <c r="GN145" s="6"/>
      <c r="GO145" s="6"/>
      <c r="GP145" s="36"/>
      <c r="GQ145" s="6"/>
      <c r="GR145" s="6"/>
      <c r="GS145" s="32"/>
      <c r="GT145" s="5"/>
      <c r="GU145" s="32"/>
      <c r="GV145" s="7"/>
      <c r="GW145" s="5"/>
      <c r="GX145" s="5"/>
      <c r="GY145" s="7"/>
      <c r="GZ145" s="7"/>
      <c r="HA145" s="6"/>
      <c r="HB145" s="7"/>
      <c r="HC145" s="7"/>
      <c r="HD145" s="7"/>
      <c r="HE145" s="6"/>
      <c r="HF145" s="6"/>
      <c r="HG145" s="6"/>
      <c r="HH145" s="7"/>
      <c r="HI145" s="7"/>
      <c r="HJ145" s="7"/>
      <c r="HK145" s="5"/>
      <c r="HL145" s="47"/>
      <c r="HM145" s="47"/>
      <c r="HN145" s="47"/>
      <c r="HO145" s="47"/>
      <c r="HP145" s="47"/>
      <c r="HQ145" s="47"/>
      <c r="HR145" s="47"/>
      <c r="HS145" s="47"/>
      <c r="HT145" s="47"/>
      <c r="HU145" s="47"/>
      <c r="HV145" s="47"/>
      <c r="HW145" s="47"/>
      <c r="HX145" s="47"/>
      <c r="HY145" s="7"/>
      <c r="HZ145" s="7"/>
      <c r="IA145" s="7"/>
      <c r="IB145" s="7"/>
      <c r="IC145" s="7"/>
      <c r="ID145" s="7"/>
      <c r="IE145" s="7"/>
      <c r="IF145" s="7"/>
    </row>
    <row r="146" spans="1:240" ht="39" customHeight="1">
      <c r="A146" s="8"/>
      <c r="B146" s="7">
        <v>560001</v>
      </c>
      <c r="C146" s="7" t="s">
        <v>457</v>
      </c>
      <c r="D146" s="10" t="s">
        <v>2014</v>
      </c>
      <c r="E146" s="6">
        <v>2</v>
      </c>
      <c r="F146" s="6" t="s">
        <v>2086</v>
      </c>
      <c r="G146" s="36" t="str">
        <f t="shared" si="523"/>
        <v>1</v>
      </c>
      <c r="H146" s="6" t="s">
        <v>2078</v>
      </c>
      <c r="I146" s="36" t="str">
        <f t="shared" si="445"/>
        <v>2</v>
      </c>
      <c r="J146" s="6" t="s">
        <v>2078</v>
      </c>
      <c r="K146" s="36" t="str">
        <f t="shared" si="446"/>
        <v>2</v>
      </c>
      <c r="L146" s="6">
        <v>100</v>
      </c>
      <c r="M146" s="6" t="s">
        <v>2045</v>
      </c>
      <c r="N146" s="36" t="str">
        <f t="shared" si="447"/>
        <v>12</v>
      </c>
      <c r="O146" s="36" t="s">
        <v>2093</v>
      </c>
      <c r="P146" s="6" t="str">
        <f t="shared" si="448"/>
        <v>2</v>
      </c>
      <c r="Q146" s="6">
        <v>60</v>
      </c>
      <c r="R146" s="6" t="b">
        <v>0</v>
      </c>
      <c r="S146" s="6" t="s">
        <v>2034</v>
      </c>
      <c r="T146" s="36" t="str">
        <f t="shared" si="449"/>
        <v>0</v>
      </c>
      <c r="U146" s="6">
        <v>0</v>
      </c>
      <c r="V146" s="6" t="s">
        <v>2286</v>
      </c>
      <c r="W146" s="32" t="str">
        <f t="shared" si="450"/>
        <v>1</v>
      </c>
      <c r="X146" s="5" t="s">
        <v>2034</v>
      </c>
      <c r="Y146" s="32" t="str">
        <f t="shared" si="451"/>
        <v>0</v>
      </c>
      <c r="Z146" s="5">
        <v>0</v>
      </c>
      <c r="AA146" s="5" t="b">
        <v>1</v>
      </c>
      <c r="AB146" s="6"/>
      <c r="AC146" s="36" t="str">
        <f t="shared" si="524"/>
        <v/>
      </c>
      <c r="AD146" s="6"/>
      <c r="AE146" s="36" t="str">
        <f t="shared" si="452"/>
        <v/>
      </c>
      <c r="AF146" s="6"/>
      <c r="AG146" s="36" t="str">
        <f t="shared" si="453"/>
        <v/>
      </c>
      <c r="AH146" s="6"/>
      <c r="AI146" s="6"/>
      <c r="AJ146" s="36" t="str">
        <f t="shared" si="454"/>
        <v/>
      </c>
      <c r="AK146" s="36"/>
      <c r="AL146" s="6" t="str">
        <f t="shared" si="455"/>
        <v/>
      </c>
      <c r="AM146" s="6"/>
      <c r="AN146" s="6"/>
      <c r="AO146" s="6"/>
      <c r="AP146" s="36" t="str">
        <f t="shared" si="456"/>
        <v/>
      </c>
      <c r="AQ146" s="6"/>
      <c r="AR146" s="6"/>
      <c r="AS146" s="32" t="str">
        <f t="shared" si="457"/>
        <v/>
      </c>
      <c r="AT146" s="5"/>
      <c r="AU146" s="32" t="str">
        <f t="shared" si="458"/>
        <v/>
      </c>
      <c r="AV146" s="5"/>
      <c r="AW146" s="5"/>
      <c r="AX146" s="5"/>
      <c r="AY146" s="6"/>
      <c r="AZ146" s="36" t="str">
        <f t="shared" si="517"/>
        <v/>
      </c>
      <c r="BA146" s="6"/>
      <c r="BB146" s="36" t="str">
        <f t="shared" si="459"/>
        <v/>
      </c>
      <c r="BC146" s="36"/>
      <c r="BD146" s="6"/>
      <c r="BE146" s="36" t="str">
        <f t="shared" si="460"/>
        <v/>
      </c>
      <c r="BF146" s="36"/>
      <c r="BG146" s="6"/>
      <c r="BH146" s="6"/>
      <c r="BI146" s="36" t="str">
        <f t="shared" si="461"/>
        <v/>
      </c>
      <c r="BJ146" s="36"/>
      <c r="BK146" s="6" t="str">
        <f t="shared" si="462"/>
        <v/>
      </c>
      <c r="BL146" s="6"/>
      <c r="BM146" s="6"/>
      <c r="BN146" s="6"/>
      <c r="BO146" s="36" t="str">
        <f t="shared" si="463"/>
        <v/>
      </c>
      <c r="BP146" s="6"/>
      <c r="BQ146" s="6"/>
      <c r="BR146" s="32" t="str">
        <f t="shared" si="464"/>
        <v/>
      </c>
      <c r="BS146" s="5"/>
      <c r="BT146" s="32" t="str">
        <f t="shared" si="465"/>
        <v/>
      </c>
      <c r="BU146" s="5"/>
      <c r="BV146" s="5"/>
      <c r="BW146" s="5"/>
      <c r="BX146" s="6"/>
      <c r="BY146" s="36" t="str">
        <f t="shared" si="518"/>
        <v/>
      </c>
      <c r="BZ146" s="6"/>
      <c r="CA146" s="36" t="str">
        <f t="shared" si="466"/>
        <v/>
      </c>
      <c r="CB146" s="6"/>
      <c r="CC146" s="36" t="str">
        <f t="shared" si="467"/>
        <v/>
      </c>
      <c r="CD146" s="6"/>
      <c r="CE146" s="6"/>
      <c r="CF146" s="36" t="str">
        <f t="shared" si="468"/>
        <v/>
      </c>
      <c r="CG146" s="36"/>
      <c r="CH146" s="6" t="str">
        <f t="shared" si="469"/>
        <v/>
      </c>
      <c r="CI146" s="6"/>
      <c r="CJ146" s="6"/>
      <c r="CK146" s="6"/>
      <c r="CL146" s="36" t="str">
        <f t="shared" si="470"/>
        <v/>
      </c>
      <c r="CM146" s="6"/>
      <c r="CN146" s="6"/>
      <c r="CO146" s="32" t="str">
        <f t="shared" si="471"/>
        <v/>
      </c>
      <c r="CP146" s="5"/>
      <c r="CQ146" s="32" t="str">
        <f t="shared" si="472"/>
        <v/>
      </c>
      <c r="CR146" s="5"/>
      <c r="CS146" s="5"/>
      <c r="CT146" s="6"/>
      <c r="CU146" s="36" t="str">
        <f t="shared" si="519"/>
        <v/>
      </c>
      <c r="CV146" s="6"/>
      <c r="CW146" s="36" t="str">
        <f t="shared" si="473"/>
        <v/>
      </c>
      <c r="CX146" s="6"/>
      <c r="CY146" s="36" t="str">
        <f t="shared" si="474"/>
        <v/>
      </c>
      <c r="CZ146" s="6"/>
      <c r="DA146" s="6"/>
      <c r="DB146" s="36" t="str">
        <f t="shared" si="475"/>
        <v/>
      </c>
      <c r="DC146" s="36"/>
      <c r="DD146" s="6" t="str">
        <f t="shared" si="476"/>
        <v/>
      </c>
      <c r="DE146" s="6"/>
      <c r="DF146" s="6"/>
      <c r="DG146" s="6"/>
      <c r="DH146" s="36" t="str">
        <f t="shared" si="477"/>
        <v/>
      </c>
      <c r="DI146" s="6"/>
      <c r="DJ146" s="6"/>
      <c r="DK146" s="32" t="str">
        <f t="shared" si="478"/>
        <v/>
      </c>
      <c r="DL146" s="5"/>
      <c r="DM146" s="32" t="str">
        <f t="shared" si="479"/>
        <v/>
      </c>
      <c r="DN146" s="5"/>
      <c r="DO146" s="5"/>
      <c r="DP146" s="6"/>
      <c r="DQ146" s="36" t="str">
        <f t="shared" si="520"/>
        <v/>
      </c>
      <c r="DR146" s="6"/>
      <c r="DS146" s="36" t="str">
        <f t="shared" si="480"/>
        <v/>
      </c>
      <c r="DT146" s="6"/>
      <c r="DU146" s="36" t="str">
        <f t="shared" si="481"/>
        <v/>
      </c>
      <c r="DV146" s="6"/>
      <c r="DW146" s="6"/>
      <c r="DX146" s="36" t="str">
        <f t="shared" si="482"/>
        <v/>
      </c>
      <c r="DY146" s="36"/>
      <c r="DZ146" s="6" t="str">
        <f t="shared" si="483"/>
        <v/>
      </c>
      <c r="EA146" s="6"/>
      <c r="EB146" s="6"/>
      <c r="EC146" s="6"/>
      <c r="ED146" s="36" t="str">
        <f t="shared" si="484"/>
        <v/>
      </c>
      <c r="EE146" s="6"/>
      <c r="EF146" s="6"/>
      <c r="EG146" s="32" t="str">
        <f t="shared" si="485"/>
        <v/>
      </c>
      <c r="EH146" s="5"/>
      <c r="EI146" s="32" t="str">
        <f t="shared" si="486"/>
        <v/>
      </c>
      <c r="EJ146" s="5"/>
      <c r="EK146" s="5"/>
      <c r="EL146" s="6"/>
      <c r="EM146" s="36" t="str">
        <f t="shared" si="521"/>
        <v/>
      </c>
      <c r="EN146" s="6"/>
      <c r="EO146" s="36" t="str">
        <f t="shared" si="487"/>
        <v/>
      </c>
      <c r="EP146" s="6"/>
      <c r="EQ146" s="36" t="str">
        <f t="shared" si="488"/>
        <v/>
      </c>
      <c r="ER146" s="6"/>
      <c r="ES146" s="6"/>
      <c r="ET146" s="36" t="str">
        <f t="shared" si="489"/>
        <v/>
      </c>
      <c r="EU146" s="36"/>
      <c r="EV146" s="6" t="str">
        <f t="shared" si="490"/>
        <v/>
      </c>
      <c r="EW146" s="6"/>
      <c r="EX146" s="6"/>
      <c r="EY146" s="6"/>
      <c r="EZ146" s="36" t="str">
        <f t="shared" si="491"/>
        <v/>
      </c>
      <c r="FA146" s="6"/>
      <c r="FB146" s="6"/>
      <c r="FC146" s="32" t="str">
        <f t="shared" si="492"/>
        <v/>
      </c>
      <c r="FD146" s="5"/>
      <c r="FE146" s="32" t="str">
        <f t="shared" si="493"/>
        <v/>
      </c>
      <c r="FF146" s="5"/>
      <c r="FG146" s="5"/>
      <c r="FH146" s="6"/>
      <c r="FI146" s="36" t="str">
        <f t="shared" si="522"/>
        <v/>
      </c>
      <c r="FJ146" s="6"/>
      <c r="FK146" s="36" t="str">
        <f t="shared" si="494"/>
        <v/>
      </c>
      <c r="FL146" s="6"/>
      <c r="FM146" s="36" t="str">
        <f t="shared" si="495"/>
        <v/>
      </c>
      <c r="FN146" s="6"/>
      <c r="FO146" s="6"/>
      <c r="FP146" s="36" t="str">
        <f t="shared" si="496"/>
        <v/>
      </c>
      <c r="FQ146" s="36"/>
      <c r="FR146" s="6" t="str">
        <f t="shared" si="497"/>
        <v/>
      </c>
      <c r="FS146" s="6"/>
      <c r="FT146" s="6"/>
      <c r="FU146" s="6"/>
      <c r="FV146" s="36" t="str">
        <f t="shared" si="498"/>
        <v/>
      </c>
      <c r="FW146" s="6"/>
      <c r="FX146" s="6"/>
      <c r="FY146" s="32" t="str">
        <f t="shared" si="499"/>
        <v/>
      </c>
      <c r="FZ146" s="5"/>
      <c r="GA146" s="32" t="str">
        <f t="shared" si="500"/>
        <v/>
      </c>
      <c r="GB146" s="5"/>
      <c r="GC146" s="5"/>
      <c r="GD146" s="6"/>
      <c r="GE146" s="36"/>
      <c r="GF146" s="6"/>
      <c r="GG146" s="36"/>
      <c r="GH146" s="6"/>
      <c r="GI146" s="6"/>
      <c r="GJ146" s="36"/>
      <c r="GK146" s="36"/>
      <c r="GL146" s="6"/>
      <c r="GM146" s="6"/>
      <c r="GN146" s="6"/>
      <c r="GO146" s="6"/>
      <c r="GP146" s="36"/>
      <c r="GQ146" s="6"/>
      <c r="GR146" s="6"/>
      <c r="GS146" s="32"/>
      <c r="GT146" s="5"/>
      <c r="GU146" s="32"/>
      <c r="GV146" s="5"/>
      <c r="GW146" s="5"/>
      <c r="GX146" s="5"/>
      <c r="GY146" s="6"/>
      <c r="GZ146" s="6"/>
      <c r="HA146" s="6"/>
      <c r="HB146" s="5"/>
      <c r="HC146" s="5"/>
      <c r="HD146" s="5"/>
      <c r="HE146" s="6"/>
      <c r="HF146" s="6"/>
      <c r="HG146" s="6"/>
      <c r="HH146" s="5"/>
      <c r="HI146" s="5"/>
      <c r="HJ146" s="5"/>
      <c r="HK146" s="5"/>
      <c r="HL146" s="47"/>
      <c r="HM146" s="47"/>
      <c r="HN146" s="47"/>
      <c r="HO146" s="47"/>
      <c r="HP146" s="47"/>
      <c r="HQ146" s="47"/>
      <c r="HR146" s="47"/>
      <c r="HS146" s="47"/>
      <c r="HT146" s="47"/>
      <c r="HU146" s="47"/>
      <c r="HV146" s="47"/>
      <c r="HW146" s="47"/>
      <c r="HX146" s="47"/>
      <c r="HY146" s="7"/>
      <c r="HZ146" s="7"/>
      <c r="IA146" s="7"/>
      <c r="IB146" s="7"/>
      <c r="IC146" s="7"/>
      <c r="ID146" s="7"/>
      <c r="IE146" s="7"/>
      <c r="IF146" s="7"/>
    </row>
    <row r="147" spans="1:240" ht="39" customHeight="1">
      <c r="A147" s="8"/>
      <c r="B147" s="7">
        <v>560002</v>
      </c>
      <c r="C147" s="7" t="s">
        <v>1378</v>
      </c>
      <c r="D147" s="10" t="s">
        <v>2015</v>
      </c>
      <c r="E147" s="6">
        <v>2</v>
      </c>
      <c r="F147" s="6" t="s">
        <v>2086</v>
      </c>
      <c r="G147" s="36" t="str">
        <f t="shared" si="523"/>
        <v>1</v>
      </c>
      <c r="H147" s="6" t="s">
        <v>2078</v>
      </c>
      <c r="I147" s="36" t="str">
        <f t="shared" si="445"/>
        <v>2</v>
      </c>
      <c r="J147" s="6" t="s">
        <v>2078</v>
      </c>
      <c r="K147" s="36" t="str">
        <f t="shared" si="446"/>
        <v>2</v>
      </c>
      <c r="L147" s="6">
        <v>100</v>
      </c>
      <c r="M147" s="6" t="s">
        <v>2045</v>
      </c>
      <c r="N147" s="36" t="str">
        <f t="shared" si="447"/>
        <v>12</v>
      </c>
      <c r="O147" s="36" t="s">
        <v>2093</v>
      </c>
      <c r="P147" s="6" t="str">
        <f t="shared" si="448"/>
        <v>2</v>
      </c>
      <c r="Q147" s="6">
        <v>80</v>
      </c>
      <c r="R147" s="6" t="b">
        <v>0</v>
      </c>
      <c r="S147" s="6" t="s">
        <v>2034</v>
      </c>
      <c r="T147" s="36" t="str">
        <f t="shared" si="449"/>
        <v>0</v>
      </c>
      <c r="U147" s="6">
        <v>0</v>
      </c>
      <c r="V147" s="6" t="s">
        <v>2286</v>
      </c>
      <c r="W147" s="32" t="str">
        <f t="shared" si="450"/>
        <v>1</v>
      </c>
      <c r="X147" s="5" t="s">
        <v>2034</v>
      </c>
      <c r="Y147" s="32" t="str">
        <f t="shared" si="451"/>
        <v>0</v>
      </c>
      <c r="Z147" s="5">
        <v>0</v>
      </c>
      <c r="AA147" s="5" t="b">
        <v>1</v>
      </c>
      <c r="AB147" s="6" t="s">
        <v>2088</v>
      </c>
      <c r="AC147" s="36" t="str">
        <f t="shared" si="524"/>
        <v>3</v>
      </c>
      <c r="AD147" s="6" t="s">
        <v>2078</v>
      </c>
      <c r="AE147" s="36" t="str">
        <f t="shared" si="452"/>
        <v>2</v>
      </c>
      <c r="AF147" s="6" t="s">
        <v>2078</v>
      </c>
      <c r="AG147" s="36" t="str">
        <f t="shared" si="453"/>
        <v>2</v>
      </c>
      <c r="AH147" s="6">
        <v>100</v>
      </c>
      <c r="AI147" s="6" t="s">
        <v>2063</v>
      </c>
      <c r="AJ147" s="36" t="str">
        <f t="shared" si="454"/>
        <v>30</v>
      </c>
      <c r="AK147" s="36" t="s">
        <v>2093</v>
      </c>
      <c r="AL147" s="6" t="str">
        <f t="shared" si="455"/>
        <v>2</v>
      </c>
      <c r="AM147" s="6">
        <v>55</v>
      </c>
      <c r="AN147" s="6" t="b">
        <v>0</v>
      </c>
      <c r="AO147" s="6" t="s">
        <v>2034</v>
      </c>
      <c r="AP147" s="36" t="str">
        <f t="shared" si="456"/>
        <v>0</v>
      </c>
      <c r="AQ147" s="6">
        <v>0</v>
      </c>
      <c r="AR147" s="6" t="s">
        <v>2034</v>
      </c>
      <c r="AS147" s="32" t="str">
        <f t="shared" si="457"/>
        <v>0</v>
      </c>
      <c r="AT147" s="5" t="s">
        <v>2321</v>
      </c>
      <c r="AU147" s="32" t="str">
        <f t="shared" si="458"/>
        <v>64</v>
      </c>
      <c r="AV147" s="5">
        <v>3</v>
      </c>
      <c r="AW147" s="5"/>
      <c r="AX147" s="5" t="b">
        <v>1</v>
      </c>
      <c r="AY147" s="6" t="s">
        <v>2088</v>
      </c>
      <c r="AZ147" s="36" t="str">
        <f t="shared" si="517"/>
        <v>3</v>
      </c>
      <c r="BA147" s="6" t="s">
        <v>2078</v>
      </c>
      <c r="BB147" s="36" t="str">
        <f t="shared" si="459"/>
        <v>2</v>
      </c>
      <c r="BC147" s="36"/>
      <c r="BD147" s="6" t="s">
        <v>2078</v>
      </c>
      <c r="BE147" s="36" t="str">
        <f t="shared" si="460"/>
        <v>2</v>
      </c>
      <c r="BF147" s="36"/>
      <c r="BG147" s="6">
        <v>20</v>
      </c>
      <c r="BH147" s="6" t="s">
        <v>2063</v>
      </c>
      <c r="BI147" s="36" t="str">
        <f t="shared" si="461"/>
        <v>30</v>
      </c>
      <c r="BJ147" s="36" t="s">
        <v>2034</v>
      </c>
      <c r="BK147" s="6" t="str">
        <f t="shared" si="462"/>
        <v>0</v>
      </c>
      <c r="BL147" s="6">
        <v>0</v>
      </c>
      <c r="BM147" s="6" t="b">
        <v>0</v>
      </c>
      <c r="BN147" s="6" t="s">
        <v>2034</v>
      </c>
      <c r="BO147" s="36" t="str">
        <f t="shared" si="463"/>
        <v>0</v>
      </c>
      <c r="BP147" s="6">
        <v>0</v>
      </c>
      <c r="BQ147" s="6" t="s">
        <v>2034</v>
      </c>
      <c r="BR147" s="32" t="str">
        <f t="shared" si="464"/>
        <v>0</v>
      </c>
      <c r="BS147" s="5" t="s">
        <v>2288</v>
      </c>
      <c r="BT147" s="32" t="str">
        <f t="shared" si="465"/>
        <v>31</v>
      </c>
      <c r="BU147" s="5">
        <v>2</v>
      </c>
      <c r="BV147" s="5"/>
      <c r="BW147" s="5" t="b">
        <v>1</v>
      </c>
      <c r="BX147" s="6"/>
      <c r="BY147" s="36" t="str">
        <f t="shared" si="518"/>
        <v/>
      </c>
      <c r="BZ147" s="6"/>
      <c r="CA147" s="36" t="str">
        <f t="shared" si="466"/>
        <v/>
      </c>
      <c r="CB147" s="6"/>
      <c r="CC147" s="36" t="str">
        <f t="shared" si="467"/>
        <v/>
      </c>
      <c r="CD147" s="6"/>
      <c r="CE147" s="6"/>
      <c r="CF147" s="36" t="str">
        <f t="shared" si="468"/>
        <v/>
      </c>
      <c r="CG147" s="36"/>
      <c r="CH147" s="6" t="str">
        <f t="shared" si="469"/>
        <v/>
      </c>
      <c r="CI147" s="6"/>
      <c r="CJ147" s="6"/>
      <c r="CK147" s="6"/>
      <c r="CL147" s="36" t="str">
        <f t="shared" si="470"/>
        <v/>
      </c>
      <c r="CM147" s="6"/>
      <c r="CN147" s="6"/>
      <c r="CO147" s="32" t="str">
        <f t="shared" si="471"/>
        <v/>
      </c>
      <c r="CP147" s="5"/>
      <c r="CQ147" s="32" t="str">
        <f t="shared" si="472"/>
        <v/>
      </c>
      <c r="CR147" s="5"/>
      <c r="CS147" s="5"/>
      <c r="CT147" s="6"/>
      <c r="CU147" s="36" t="str">
        <f t="shared" si="519"/>
        <v/>
      </c>
      <c r="CV147" s="6"/>
      <c r="CW147" s="36" t="str">
        <f t="shared" si="473"/>
        <v/>
      </c>
      <c r="CX147" s="6"/>
      <c r="CY147" s="36" t="str">
        <f t="shared" si="474"/>
        <v/>
      </c>
      <c r="CZ147" s="6"/>
      <c r="DA147" s="6"/>
      <c r="DB147" s="36" t="str">
        <f t="shared" si="475"/>
        <v/>
      </c>
      <c r="DC147" s="36"/>
      <c r="DD147" s="6" t="str">
        <f t="shared" si="476"/>
        <v/>
      </c>
      <c r="DE147" s="6"/>
      <c r="DF147" s="6"/>
      <c r="DG147" s="6"/>
      <c r="DH147" s="36" t="str">
        <f t="shared" si="477"/>
        <v/>
      </c>
      <c r="DI147" s="6"/>
      <c r="DJ147" s="6"/>
      <c r="DK147" s="32" t="str">
        <f t="shared" si="478"/>
        <v/>
      </c>
      <c r="DL147" s="5"/>
      <c r="DM147" s="32" t="str">
        <f t="shared" si="479"/>
        <v/>
      </c>
      <c r="DN147" s="5"/>
      <c r="DO147" s="5"/>
      <c r="DP147" s="6"/>
      <c r="DQ147" s="36" t="str">
        <f t="shared" si="520"/>
        <v/>
      </c>
      <c r="DR147" s="6"/>
      <c r="DS147" s="36" t="str">
        <f t="shared" si="480"/>
        <v/>
      </c>
      <c r="DT147" s="6"/>
      <c r="DU147" s="36" t="str">
        <f t="shared" si="481"/>
        <v/>
      </c>
      <c r="DV147" s="6"/>
      <c r="DW147" s="6"/>
      <c r="DX147" s="36" t="str">
        <f t="shared" si="482"/>
        <v/>
      </c>
      <c r="DY147" s="36"/>
      <c r="DZ147" s="6" t="str">
        <f t="shared" si="483"/>
        <v/>
      </c>
      <c r="EA147" s="6"/>
      <c r="EB147" s="6"/>
      <c r="EC147" s="6"/>
      <c r="ED147" s="36" t="str">
        <f t="shared" si="484"/>
        <v/>
      </c>
      <c r="EE147" s="6"/>
      <c r="EF147" s="6"/>
      <c r="EG147" s="32" t="str">
        <f t="shared" si="485"/>
        <v/>
      </c>
      <c r="EH147" s="5"/>
      <c r="EI147" s="32" t="str">
        <f t="shared" si="486"/>
        <v/>
      </c>
      <c r="EJ147" s="5"/>
      <c r="EK147" s="5"/>
      <c r="EL147" s="6"/>
      <c r="EM147" s="36" t="str">
        <f t="shared" si="521"/>
        <v/>
      </c>
      <c r="EN147" s="6"/>
      <c r="EO147" s="36" t="str">
        <f t="shared" si="487"/>
        <v/>
      </c>
      <c r="EP147" s="6"/>
      <c r="EQ147" s="36" t="str">
        <f t="shared" si="488"/>
        <v/>
      </c>
      <c r="ER147" s="6"/>
      <c r="ES147" s="6"/>
      <c r="ET147" s="36" t="str">
        <f t="shared" si="489"/>
        <v/>
      </c>
      <c r="EU147" s="36"/>
      <c r="EV147" s="6" t="str">
        <f t="shared" si="490"/>
        <v/>
      </c>
      <c r="EW147" s="6"/>
      <c r="EX147" s="6"/>
      <c r="EY147" s="6"/>
      <c r="EZ147" s="36" t="str">
        <f t="shared" si="491"/>
        <v/>
      </c>
      <c r="FA147" s="6"/>
      <c r="FB147" s="6"/>
      <c r="FC147" s="32" t="str">
        <f t="shared" si="492"/>
        <v/>
      </c>
      <c r="FD147" s="5"/>
      <c r="FE147" s="32" t="str">
        <f t="shared" si="493"/>
        <v/>
      </c>
      <c r="FF147" s="5"/>
      <c r="FG147" s="5"/>
      <c r="FH147" s="6"/>
      <c r="FI147" s="36" t="str">
        <f t="shared" si="522"/>
        <v/>
      </c>
      <c r="FJ147" s="6"/>
      <c r="FK147" s="36" t="str">
        <f t="shared" si="494"/>
        <v/>
      </c>
      <c r="FL147" s="6"/>
      <c r="FM147" s="36" t="str">
        <f t="shared" si="495"/>
        <v/>
      </c>
      <c r="FN147" s="6"/>
      <c r="FO147" s="6"/>
      <c r="FP147" s="36" t="str">
        <f t="shared" si="496"/>
        <v/>
      </c>
      <c r="FQ147" s="36"/>
      <c r="FR147" s="6" t="str">
        <f t="shared" si="497"/>
        <v/>
      </c>
      <c r="FS147" s="6"/>
      <c r="FT147" s="6"/>
      <c r="FU147" s="6"/>
      <c r="FV147" s="36" t="str">
        <f t="shared" si="498"/>
        <v/>
      </c>
      <c r="FW147" s="6"/>
      <c r="FX147" s="6"/>
      <c r="FY147" s="32" t="str">
        <f t="shared" si="499"/>
        <v/>
      </c>
      <c r="FZ147" s="5"/>
      <c r="GA147" s="32" t="str">
        <f t="shared" si="500"/>
        <v/>
      </c>
      <c r="GB147" s="5"/>
      <c r="GC147" s="5"/>
      <c r="GD147" s="6"/>
      <c r="GE147" s="36"/>
      <c r="GF147" s="6"/>
      <c r="GG147" s="36"/>
      <c r="GH147" s="6"/>
      <c r="GI147" s="6"/>
      <c r="GJ147" s="36"/>
      <c r="GK147" s="36"/>
      <c r="GL147" s="6"/>
      <c r="GM147" s="6"/>
      <c r="GN147" s="6"/>
      <c r="GO147" s="6"/>
      <c r="GP147" s="36"/>
      <c r="GQ147" s="6"/>
      <c r="GR147" s="6"/>
      <c r="GS147" s="32"/>
      <c r="GT147" s="5"/>
      <c r="GU147" s="32"/>
      <c r="GV147" s="5"/>
      <c r="GW147" s="5"/>
      <c r="GX147" s="5"/>
      <c r="GY147" s="6"/>
      <c r="GZ147" s="6"/>
      <c r="HA147" s="6"/>
      <c r="HB147" s="5"/>
      <c r="HC147" s="5"/>
      <c r="HD147" s="5"/>
      <c r="HE147" s="6"/>
      <c r="HF147" s="6"/>
      <c r="HG147" s="6"/>
      <c r="HH147" s="5"/>
      <c r="HI147" s="5"/>
      <c r="HJ147" s="5"/>
      <c r="HK147" s="5"/>
      <c r="HL147" s="47"/>
      <c r="HM147" s="47"/>
      <c r="HN147" s="47"/>
      <c r="HO147" s="47"/>
      <c r="HP147" s="47"/>
      <c r="HQ147" s="47"/>
      <c r="HR147" s="47"/>
      <c r="HS147" s="47"/>
      <c r="HT147" s="47"/>
      <c r="HU147" s="47"/>
      <c r="HV147" s="47"/>
      <c r="HW147" s="47"/>
      <c r="HX147" s="47"/>
      <c r="HY147" s="7"/>
      <c r="HZ147" s="7"/>
      <c r="IA147" s="7"/>
      <c r="IB147" s="7"/>
      <c r="IC147" s="7"/>
      <c r="ID147" s="7"/>
      <c r="IE147" s="7"/>
      <c r="IF147" s="7"/>
    </row>
    <row r="148" spans="1:240" ht="39" customHeight="1">
      <c r="A148" s="8"/>
      <c r="B148" s="7">
        <v>560003</v>
      </c>
      <c r="C148" s="7" t="s">
        <v>1418</v>
      </c>
      <c r="D148" s="10" t="s">
        <v>2229</v>
      </c>
      <c r="E148" s="6">
        <v>2</v>
      </c>
      <c r="F148" s="6" t="s">
        <v>2086</v>
      </c>
      <c r="G148" s="36" t="str">
        <f t="shared" ref="G148" si="540">IF(F148="","",LEFT(F148,FIND(" ",SUBSTITUTE(F148,":"," "))-1))</f>
        <v>1</v>
      </c>
      <c r="H148" s="6" t="s">
        <v>2078</v>
      </c>
      <c r="I148" s="36" t="str">
        <f t="shared" ref="I148" si="541">IF(H148="","",LEFT(H148,FIND(" ",SUBSTITUTE(H148,":"," "))-1))</f>
        <v>2</v>
      </c>
      <c r="J148" s="6" t="s">
        <v>2078</v>
      </c>
      <c r="K148" s="36" t="str">
        <f t="shared" ref="K148" si="542">IF(J148="","",LEFT(J148,FIND(" ",SUBSTITUTE(J148,":"," "))-1))</f>
        <v>2</v>
      </c>
      <c r="L148" s="6">
        <v>100</v>
      </c>
      <c r="M148" s="6" t="s">
        <v>2037</v>
      </c>
      <c r="N148" s="36" t="str">
        <f t="shared" ref="N148" si="543">IF(M148="","",LEFT(M148,FIND(" ",SUBSTITUTE(M148,":"," "))-1))</f>
        <v>3</v>
      </c>
      <c r="O148" s="36" t="s">
        <v>2093</v>
      </c>
      <c r="P148" s="6" t="str">
        <f t="shared" ref="P148" si="544">IF(O148="","",LEFT(O148,FIND(" ",SUBSTITUTE(O148,":"," "))-1))</f>
        <v>2</v>
      </c>
      <c r="Q148" s="6">
        <v>100</v>
      </c>
      <c r="R148" s="6" t="b">
        <v>0</v>
      </c>
      <c r="S148" s="6" t="s">
        <v>2034</v>
      </c>
      <c r="T148" s="36" t="str">
        <f t="shared" ref="T148" si="545">IF(S148="","",LEFT(S148,FIND(" ",SUBSTITUTE(S148,":"," "))-1))</f>
        <v>0</v>
      </c>
      <c r="U148" s="6">
        <v>0</v>
      </c>
      <c r="V148" s="6" t="s">
        <v>2286</v>
      </c>
      <c r="W148" s="32" t="str">
        <f t="shared" ref="W148" si="546">IF(V148="","",LEFT(V148,FIND(" ",SUBSTITUTE(V148,":"," "))-1))</f>
        <v>1</v>
      </c>
      <c r="X148" s="5" t="s">
        <v>2034</v>
      </c>
      <c r="Y148" s="32" t="str">
        <f t="shared" ref="Y148" si="547">IF(X148="","",LEFT(X148,FIND(" ",SUBSTITUTE(X148,":"," "))-1))</f>
        <v>0</v>
      </c>
      <c r="Z148" s="5">
        <v>0</v>
      </c>
      <c r="AA148" s="5" t="b">
        <v>1</v>
      </c>
      <c r="AB148" s="6" t="s">
        <v>2088</v>
      </c>
      <c r="AC148" s="36" t="str">
        <f t="shared" ref="AC148" si="548">IF(AB148="","",LEFT(AB148,FIND(" ",SUBSTITUTE(AB148,":"," "))-1))</f>
        <v>3</v>
      </c>
      <c r="AD148" s="6" t="s">
        <v>2078</v>
      </c>
      <c r="AE148" s="36" t="str">
        <f t="shared" ref="AE148" si="549">IF(AD148="","",LEFT(AD148,FIND(" ",SUBSTITUTE(AD148,":"," "))-1))</f>
        <v>2</v>
      </c>
      <c r="AF148" s="6" t="s">
        <v>2078</v>
      </c>
      <c r="AG148" s="36" t="str">
        <f t="shared" ref="AG148" si="550">IF(AF148="","",LEFT(AF148,FIND(" ",SUBSTITUTE(AF148,":"," "))-1))</f>
        <v>2</v>
      </c>
      <c r="AH148" s="6">
        <v>100</v>
      </c>
      <c r="AI148" s="6" t="s">
        <v>2063</v>
      </c>
      <c r="AJ148" s="36" t="str">
        <f t="shared" ref="AJ148" si="551">IF(AI148="","",LEFT(AI148,FIND(" ",SUBSTITUTE(AI148,":"," "))-1))</f>
        <v>30</v>
      </c>
      <c r="AK148" s="36" t="s">
        <v>2093</v>
      </c>
      <c r="AL148" s="6" t="str">
        <f t="shared" ref="AL148" si="552">IF(AK148="","",LEFT(AK148,FIND(" ",SUBSTITUTE(AK148,":"," "))-1))</f>
        <v>2</v>
      </c>
      <c r="AM148" s="6">
        <v>60</v>
      </c>
      <c r="AN148" s="6" t="b">
        <v>0</v>
      </c>
      <c r="AO148" s="6" t="s">
        <v>2034</v>
      </c>
      <c r="AP148" s="36" t="str">
        <f t="shared" ref="AP148" si="553">IF(AO148="","",LEFT(AO148,FIND(" ",SUBSTITUTE(AO148,":"," "))-1))</f>
        <v>0</v>
      </c>
      <c r="AQ148" s="6">
        <v>0</v>
      </c>
      <c r="AR148" s="6" t="s">
        <v>2034</v>
      </c>
      <c r="AS148" s="32" t="str">
        <f t="shared" ref="AS148" si="554">IF(AR148="","",LEFT(AR148,FIND(" ",SUBSTITUTE(AR148,":"," "))-1))</f>
        <v>0</v>
      </c>
      <c r="AT148" s="5" t="s">
        <v>2321</v>
      </c>
      <c r="AU148" s="32" t="str">
        <f t="shared" ref="AU148" si="555">IF(AT148="","",LEFT(AT148,FIND(" ",SUBSTITUTE(AT148,":"," "))-1))</f>
        <v>64</v>
      </c>
      <c r="AV148" s="5">
        <v>3</v>
      </c>
      <c r="AW148" s="5"/>
      <c r="AX148" s="5" t="b">
        <v>1</v>
      </c>
      <c r="AY148" s="6" t="s">
        <v>2088</v>
      </c>
      <c r="AZ148" s="36" t="str">
        <f t="shared" ref="AZ148" si="556">IF(AY148="","",LEFT(AY148,FIND(" ",SUBSTITUTE(AY148,":"," "))-1))</f>
        <v>3</v>
      </c>
      <c r="BA148" s="6" t="s">
        <v>2078</v>
      </c>
      <c r="BB148" s="36" t="str">
        <f t="shared" ref="BB148" si="557">IF(BA148="","",LEFT(BA148,FIND(" ",SUBSTITUTE(BA148,":"," "))-1))</f>
        <v>2</v>
      </c>
      <c r="BC148" s="36"/>
      <c r="BD148" s="6" t="s">
        <v>2078</v>
      </c>
      <c r="BE148" s="36" t="str">
        <f t="shared" ref="BE148" si="558">IF(BD148="","",LEFT(BD148,FIND(" ",SUBSTITUTE(BD148,":"," "))-1))</f>
        <v>2</v>
      </c>
      <c r="BF148" s="36"/>
      <c r="BG148" s="6">
        <v>25</v>
      </c>
      <c r="BH148" s="6" t="s">
        <v>2063</v>
      </c>
      <c r="BI148" s="36" t="str">
        <f t="shared" ref="BI148" si="559">IF(BH148="","",LEFT(BH148,FIND(" ",SUBSTITUTE(BH148,":"," "))-1))</f>
        <v>30</v>
      </c>
      <c r="BJ148" s="36" t="s">
        <v>2034</v>
      </c>
      <c r="BK148" s="6" t="str">
        <f t="shared" ref="BK148" si="560">IF(BJ148="","",LEFT(BJ148,FIND(" ",SUBSTITUTE(BJ148,":"," "))-1))</f>
        <v>0</v>
      </c>
      <c r="BL148" s="6">
        <v>0</v>
      </c>
      <c r="BM148" s="6" t="b">
        <v>0</v>
      </c>
      <c r="BN148" s="6" t="s">
        <v>2034</v>
      </c>
      <c r="BO148" s="36" t="str">
        <f t="shared" ref="BO148" si="561">IF(BN148="","",LEFT(BN148,FIND(" ",SUBSTITUTE(BN148,":"," "))-1))</f>
        <v>0</v>
      </c>
      <c r="BP148" s="6">
        <v>0</v>
      </c>
      <c r="BQ148" s="6" t="s">
        <v>2034</v>
      </c>
      <c r="BR148" s="32" t="str">
        <f t="shared" ref="BR148" si="562">IF(BQ148="","",LEFT(BQ148,FIND(" ",SUBSTITUTE(BQ148,":"," "))-1))</f>
        <v>0</v>
      </c>
      <c r="BS148" s="5" t="s">
        <v>2288</v>
      </c>
      <c r="BT148" s="32" t="str">
        <f t="shared" ref="BT148" si="563">IF(BS148="","",LEFT(BS148,FIND(" ",SUBSTITUTE(BS148,":"," "))-1))</f>
        <v>31</v>
      </c>
      <c r="BU148" s="5">
        <v>2</v>
      </c>
      <c r="BV148" s="5"/>
      <c r="BW148" s="5" t="b">
        <v>1</v>
      </c>
      <c r="BX148" s="6"/>
      <c r="BY148" s="36" t="str">
        <f t="shared" si="518"/>
        <v/>
      </c>
      <c r="BZ148" s="6"/>
      <c r="CA148" s="36" t="str">
        <f t="shared" si="466"/>
        <v/>
      </c>
      <c r="CB148" s="6"/>
      <c r="CC148" s="36" t="str">
        <f t="shared" si="467"/>
        <v/>
      </c>
      <c r="CD148" s="6"/>
      <c r="CE148" s="6"/>
      <c r="CF148" s="36" t="str">
        <f t="shared" si="468"/>
        <v/>
      </c>
      <c r="CG148" s="36"/>
      <c r="CH148" s="6" t="str">
        <f t="shared" si="469"/>
        <v/>
      </c>
      <c r="CI148" s="6"/>
      <c r="CJ148" s="6"/>
      <c r="CK148" s="6"/>
      <c r="CL148" s="36" t="str">
        <f t="shared" si="470"/>
        <v/>
      </c>
      <c r="CM148" s="6"/>
      <c r="CN148" s="6"/>
      <c r="CO148" s="32" t="str">
        <f t="shared" si="471"/>
        <v/>
      </c>
      <c r="CP148" s="5"/>
      <c r="CQ148" s="32" t="str">
        <f t="shared" si="472"/>
        <v/>
      </c>
      <c r="CR148" s="5"/>
      <c r="CS148" s="5"/>
      <c r="CT148" s="6"/>
      <c r="CU148" s="36" t="str">
        <f t="shared" si="519"/>
        <v/>
      </c>
      <c r="CV148" s="6"/>
      <c r="CW148" s="36" t="str">
        <f t="shared" si="473"/>
        <v/>
      </c>
      <c r="CX148" s="6"/>
      <c r="CY148" s="36" t="str">
        <f t="shared" si="474"/>
        <v/>
      </c>
      <c r="CZ148" s="6"/>
      <c r="DA148" s="6"/>
      <c r="DB148" s="36" t="str">
        <f t="shared" si="475"/>
        <v/>
      </c>
      <c r="DC148" s="36"/>
      <c r="DD148" s="6" t="str">
        <f t="shared" si="476"/>
        <v/>
      </c>
      <c r="DE148" s="6"/>
      <c r="DF148" s="6"/>
      <c r="DG148" s="6"/>
      <c r="DH148" s="36" t="str">
        <f t="shared" si="477"/>
        <v/>
      </c>
      <c r="DI148" s="6"/>
      <c r="DJ148" s="6"/>
      <c r="DK148" s="32" t="str">
        <f t="shared" si="478"/>
        <v/>
      </c>
      <c r="DL148" s="5"/>
      <c r="DM148" s="32" t="str">
        <f t="shared" si="479"/>
        <v/>
      </c>
      <c r="DN148" s="5"/>
      <c r="DO148" s="5"/>
      <c r="DP148" s="6"/>
      <c r="DQ148" s="36" t="str">
        <f t="shared" si="520"/>
        <v/>
      </c>
      <c r="DR148" s="6"/>
      <c r="DS148" s="36" t="str">
        <f t="shared" si="480"/>
        <v/>
      </c>
      <c r="DT148" s="6"/>
      <c r="DU148" s="36" t="str">
        <f t="shared" si="481"/>
        <v/>
      </c>
      <c r="DV148" s="6"/>
      <c r="DW148" s="6"/>
      <c r="DX148" s="36" t="str">
        <f t="shared" si="482"/>
        <v/>
      </c>
      <c r="DY148" s="36"/>
      <c r="DZ148" s="6" t="str">
        <f t="shared" si="483"/>
        <v/>
      </c>
      <c r="EA148" s="6"/>
      <c r="EB148" s="6"/>
      <c r="EC148" s="6"/>
      <c r="ED148" s="36" t="str">
        <f t="shared" si="484"/>
        <v/>
      </c>
      <c r="EE148" s="6"/>
      <c r="EF148" s="6"/>
      <c r="EG148" s="32" t="str">
        <f t="shared" si="485"/>
        <v/>
      </c>
      <c r="EH148" s="5"/>
      <c r="EI148" s="32" t="str">
        <f t="shared" si="486"/>
        <v/>
      </c>
      <c r="EJ148" s="5"/>
      <c r="EK148" s="5"/>
      <c r="EL148" s="6"/>
      <c r="EM148" s="36" t="str">
        <f t="shared" si="521"/>
        <v/>
      </c>
      <c r="EN148" s="6"/>
      <c r="EO148" s="36" t="str">
        <f t="shared" si="487"/>
        <v/>
      </c>
      <c r="EP148" s="6"/>
      <c r="EQ148" s="36" t="str">
        <f t="shared" si="488"/>
        <v/>
      </c>
      <c r="ER148" s="6"/>
      <c r="ES148" s="6"/>
      <c r="ET148" s="36" t="str">
        <f t="shared" si="489"/>
        <v/>
      </c>
      <c r="EU148" s="36"/>
      <c r="EV148" s="6" t="str">
        <f t="shared" si="490"/>
        <v/>
      </c>
      <c r="EW148" s="6"/>
      <c r="EX148" s="6"/>
      <c r="EY148" s="6"/>
      <c r="EZ148" s="36" t="str">
        <f t="shared" si="491"/>
        <v/>
      </c>
      <c r="FA148" s="6"/>
      <c r="FB148" s="6"/>
      <c r="FC148" s="32" t="str">
        <f t="shared" si="492"/>
        <v/>
      </c>
      <c r="FD148" s="5"/>
      <c r="FE148" s="32" t="str">
        <f t="shared" si="493"/>
        <v/>
      </c>
      <c r="FF148" s="5"/>
      <c r="FG148" s="5"/>
      <c r="FH148" s="6"/>
      <c r="FI148" s="36" t="str">
        <f t="shared" si="522"/>
        <v/>
      </c>
      <c r="FJ148" s="6"/>
      <c r="FK148" s="36" t="str">
        <f t="shared" si="494"/>
        <v/>
      </c>
      <c r="FL148" s="6"/>
      <c r="FM148" s="36" t="str">
        <f t="shared" si="495"/>
        <v/>
      </c>
      <c r="FN148" s="6"/>
      <c r="FO148" s="6"/>
      <c r="FP148" s="36" t="str">
        <f t="shared" si="496"/>
        <v/>
      </c>
      <c r="FQ148" s="36"/>
      <c r="FR148" s="6" t="str">
        <f t="shared" si="497"/>
        <v/>
      </c>
      <c r="FS148" s="6"/>
      <c r="FT148" s="6"/>
      <c r="FU148" s="6"/>
      <c r="FV148" s="36" t="str">
        <f t="shared" si="498"/>
        <v/>
      </c>
      <c r="FW148" s="6"/>
      <c r="FX148" s="6"/>
      <c r="FY148" s="32" t="str">
        <f t="shared" si="499"/>
        <v/>
      </c>
      <c r="FZ148" s="5"/>
      <c r="GA148" s="32" t="str">
        <f t="shared" si="500"/>
        <v/>
      </c>
      <c r="GB148" s="5"/>
      <c r="GC148" s="5"/>
      <c r="GD148" s="6"/>
      <c r="GE148" s="36"/>
      <c r="GF148" s="6"/>
      <c r="GG148" s="36"/>
      <c r="GH148" s="6"/>
      <c r="GI148" s="6"/>
      <c r="GJ148" s="36"/>
      <c r="GK148" s="36"/>
      <c r="GL148" s="6"/>
      <c r="GM148" s="6"/>
      <c r="GN148" s="6"/>
      <c r="GO148" s="6"/>
      <c r="GP148" s="36"/>
      <c r="GQ148" s="6"/>
      <c r="GR148" s="6"/>
      <c r="GS148" s="32"/>
      <c r="GT148" s="5"/>
      <c r="GU148" s="32"/>
      <c r="GV148" s="5"/>
      <c r="GW148" s="5"/>
      <c r="GX148" s="5"/>
      <c r="GY148" s="6"/>
      <c r="GZ148" s="6"/>
      <c r="HA148" s="6"/>
      <c r="HB148" s="5"/>
      <c r="HC148" s="5"/>
      <c r="HD148" s="5"/>
      <c r="HE148" s="6"/>
      <c r="HF148" s="6"/>
      <c r="HG148" s="6"/>
      <c r="HH148" s="5"/>
      <c r="HI148" s="5"/>
      <c r="HJ148" s="5"/>
      <c r="HK148" s="5"/>
      <c r="HL148" s="47"/>
      <c r="HM148" s="47"/>
      <c r="HN148" s="47"/>
      <c r="HO148" s="47"/>
      <c r="HP148" s="47"/>
      <c r="HQ148" s="47"/>
      <c r="HR148" s="47"/>
      <c r="HS148" s="47"/>
      <c r="HT148" s="47"/>
      <c r="HU148" s="47"/>
      <c r="HV148" s="47"/>
      <c r="HW148" s="47"/>
      <c r="HX148" s="47"/>
      <c r="HY148" s="7"/>
      <c r="HZ148" s="7"/>
      <c r="IA148" s="7"/>
      <c r="IB148" s="7"/>
      <c r="IC148" s="7"/>
      <c r="ID148" s="7"/>
      <c r="IE148" s="7"/>
      <c r="IF148" s="7"/>
    </row>
    <row r="149" spans="1:240" ht="36" customHeight="1">
      <c r="A149" s="8"/>
      <c r="B149" s="5">
        <v>570001</v>
      </c>
      <c r="C149" s="7" t="s">
        <v>458</v>
      </c>
      <c r="D149" s="10" t="s">
        <v>2016</v>
      </c>
      <c r="E149" s="7">
        <v>2</v>
      </c>
      <c r="F149" s="6" t="s">
        <v>2086</v>
      </c>
      <c r="G149" s="36" t="str">
        <f t="shared" si="523"/>
        <v>1</v>
      </c>
      <c r="H149" s="6" t="s">
        <v>2078</v>
      </c>
      <c r="I149" s="36" t="str">
        <f t="shared" si="445"/>
        <v>2</v>
      </c>
      <c r="J149" s="6" t="s">
        <v>2078</v>
      </c>
      <c r="K149" s="36" t="str">
        <f t="shared" si="446"/>
        <v>2</v>
      </c>
      <c r="L149" s="6">
        <v>100</v>
      </c>
      <c r="M149" s="6" t="s">
        <v>2059</v>
      </c>
      <c r="N149" s="36" t="str">
        <f t="shared" si="447"/>
        <v>26</v>
      </c>
      <c r="O149" s="36" t="s">
        <v>2093</v>
      </c>
      <c r="P149" s="6" t="str">
        <f t="shared" si="448"/>
        <v>2</v>
      </c>
      <c r="Q149" s="7">
        <v>130</v>
      </c>
      <c r="R149" s="6" t="b">
        <v>0</v>
      </c>
      <c r="S149" s="6" t="s">
        <v>2034</v>
      </c>
      <c r="T149" s="36" t="str">
        <f t="shared" si="449"/>
        <v>0</v>
      </c>
      <c r="U149" s="6">
        <v>0</v>
      </c>
      <c r="V149" s="6" t="s">
        <v>2286</v>
      </c>
      <c r="W149" s="32" t="str">
        <f t="shared" si="450"/>
        <v>1</v>
      </c>
      <c r="X149" s="5" t="s">
        <v>2034</v>
      </c>
      <c r="Y149" s="32" t="str">
        <f t="shared" si="451"/>
        <v>0</v>
      </c>
      <c r="Z149" s="7">
        <v>0</v>
      </c>
      <c r="AA149" s="5" t="b">
        <v>1</v>
      </c>
      <c r="AB149" s="6"/>
      <c r="AC149" s="36" t="str">
        <f t="shared" si="524"/>
        <v/>
      </c>
      <c r="AD149" s="6"/>
      <c r="AE149" s="36" t="str">
        <f t="shared" si="452"/>
        <v/>
      </c>
      <c r="AF149" s="6"/>
      <c r="AG149" s="36" t="str">
        <f t="shared" si="453"/>
        <v/>
      </c>
      <c r="AH149" s="6"/>
      <c r="AI149" s="6"/>
      <c r="AJ149" s="36" t="str">
        <f t="shared" si="454"/>
        <v/>
      </c>
      <c r="AK149" s="36"/>
      <c r="AL149" s="6" t="str">
        <f t="shared" si="455"/>
        <v/>
      </c>
      <c r="AM149" s="7"/>
      <c r="AN149" s="6"/>
      <c r="AO149" s="6"/>
      <c r="AP149" s="36" t="str">
        <f t="shared" si="456"/>
        <v/>
      </c>
      <c r="AQ149" s="6"/>
      <c r="AR149" s="6"/>
      <c r="AS149" s="32" t="str">
        <f t="shared" si="457"/>
        <v/>
      </c>
      <c r="AT149" s="5"/>
      <c r="AU149" s="32" t="str">
        <f t="shared" si="458"/>
        <v/>
      </c>
      <c r="AV149" s="7"/>
      <c r="AW149" s="7"/>
      <c r="AX149" s="5"/>
      <c r="AY149" s="6"/>
      <c r="AZ149" s="36" t="str">
        <f t="shared" si="517"/>
        <v/>
      </c>
      <c r="BA149" s="6"/>
      <c r="BB149" s="36" t="str">
        <f t="shared" si="459"/>
        <v/>
      </c>
      <c r="BC149" s="36"/>
      <c r="BD149" s="6"/>
      <c r="BE149" s="36" t="str">
        <f t="shared" si="460"/>
        <v/>
      </c>
      <c r="BF149" s="36"/>
      <c r="BG149" s="6"/>
      <c r="BH149" s="6"/>
      <c r="BI149" s="36" t="str">
        <f t="shared" si="461"/>
        <v/>
      </c>
      <c r="BJ149" s="36"/>
      <c r="BK149" s="6" t="str">
        <f t="shared" si="462"/>
        <v/>
      </c>
      <c r="BL149" s="7"/>
      <c r="BM149" s="6"/>
      <c r="BN149" s="6"/>
      <c r="BO149" s="36" t="str">
        <f t="shared" si="463"/>
        <v/>
      </c>
      <c r="BP149" s="6"/>
      <c r="BQ149" s="6"/>
      <c r="BR149" s="32" t="str">
        <f t="shared" si="464"/>
        <v/>
      </c>
      <c r="BS149" s="5"/>
      <c r="BT149" s="32" t="str">
        <f t="shared" si="465"/>
        <v/>
      </c>
      <c r="BU149" s="7"/>
      <c r="BV149" s="7"/>
      <c r="BW149" s="5"/>
      <c r="BX149" s="6"/>
      <c r="BY149" s="36" t="str">
        <f t="shared" si="518"/>
        <v/>
      </c>
      <c r="BZ149" s="6"/>
      <c r="CA149" s="36" t="str">
        <f t="shared" si="466"/>
        <v/>
      </c>
      <c r="CB149" s="6"/>
      <c r="CC149" s="36" t="str">
        <f t="shared" si="467"/>
        <v/>
      </c>
      <c r="CD149" s="6"/>
      <c r="CE149" s="6"/>
      <c r="CF149" s="36" t="str">
        <f t="shared" si="468"/>
        <v/>
      </c>
      <c r="CG149" s="36"/>
      <c r="CH149" s="6" t="str">
        <f t="shared" si="469"/>
        <v/>
      </c>
      <c r="CI149" s="7"/>
      <c r="CJ149" s="6"/>
      <c r="CK149" s="6"/>
      <c r="CL149" s="36" t="str">
        <f t="shared" si="470"/>
        <v/>
      </c>
      <c r="CM149" s="6"/>
      <c r="CN149" s="6"/>
      <c r="CO149" s="32" t="str">
        <f t="shared" si="471"/>
        <v/>
      </c>
      <c r="CP149" s="5"/>
      <c r="CQ149" s="32" t="str">
        <f t="shared" si="472"/>
        <v/>
      </c>
      <c r="CR149" s="7"/>
      <c r="CS149" s="5"/>
      <c r="CT149" s="6"/>
      <c r="CU149" s="36" t="str">
        <f t="shared" si="519"/>
        <v/>
      </c>
      <c r="CV149" s="6"/>
      <c r="CW149" s="36" t="str">
        <f t="shared" si="473"/>
        <v/>
      </c>
      <c r="CX149" s="6"/>
      <c r="CY149" s="36" t="str">
        <f t="shared" si="474"/>
        <v/>
      </c>
      <c r="CZ149" s="6"/>
      <c r="DA149" s="6"/>
      <c r="DB149" s="36" t="str">
        <f t="shared" si="475"/>
        <v/>
      </c>
      <c r="DC149" s="36"/>
      <c r="DD149" s="6" t="str">
        <f t="shared" si="476"/>
        <v/>
      </c>
      <c r="DE149" s="7"/>
      <c r="DF149" s="6"/>
      <c r="DG149" s="6"/>
      <c r="DH149" s="36" t="str">
        <f t="shared" si="477"/>
        <v/>
      </c>
      <c r="DI149" s="6"/>
      <c r="DJ149" s="6"/>
      <c r="DK149" s="32" t="str">
        <f t="shared" si="478"/>
        <v/>
      </c>
      <c r="DL149" s="5"/>
      <c r="DM149" s="32" t="str">
        <f t="shared" si="479"/>
        <v/>
      </c>
      <c r="DN149" s="7"/>
      <c r="DO149" s="5"/>
      <c r="DP149" s="6"/>
      <c r="DQ149" s="36" t="str">
        <f t="shared" si="520"/>
        <v/>
      </c>
      <c r="DR149" s="6"/>
      <c r="DS149" s="36" t="str">
        <f t="shared" si="480"/>
        <v/>
      </c>
      <c r="DT149" s="6"/>
      <c r="DU149" s="36" t="str">
        <f t="shared" si="481"/>
        <v/>
      </c>
      <c r="DV149" s="6"/>
      <c r="DW149" s="6"/>
      <c r="DX149" s="36" t="str">
        <f t="shared" si="482"/>
        <v/>
      </c>
      <c r="DY149" s="36"/>
      <c r="DZ149" s="6" t="str">
        <f t="shared" si="483"/>
        <v/>
      </c>
      <c r="EA149" s="7"/>
      <c r="EB149" s="6"/>
      <c r="EC149" s="6"/>
      <c r="ED149" s="36" t="str">
        <f t="shared" si="484"/>
        <v/>
      </c>
      <c r="EE149" s="6"/>
      <c r="EF149" s="6"/>
      <c r="EG149" s="32" t="str">
        <f t="shared" si="485"/>
        <v/>
      </c>
      <c r="EH149" s="5"/>
      <c r="EI149" s="32" t="str">
        <f t="shared" si="486"/>
        <v/>
      </c>
      <c r="EJ149" s="7"/>
      <c r="EK149" s="5"/>
      <c r="EL149" s="6"/>
      <c r="EM149" s="36" t="str">
        <f t="shared" si="521"/>
        <v/>
      </c>
      <c r="EN149" s="6"/>
      <c r="EO149" s="36" t="str">
        <f t="shared" si="487"/>
        <v/>
      </c>
      <c r="EP149" s="6"/>
      <c r="EQ149" s="36" t="str">
        <f t="shared" si="488"/>
        <v/>
      </c>
      <c r="ER149" s="6"/>
      <c r="ES149" s="6"/>
      <c r="ET149" s="36" t="str">
        <f t="shared" si="489"/>
        <v/>
      </c>
      <c r="EU149" s="36"/>
      <c r="EV149" s="6" t="str">
        <f t="shared" si="490"/>
        <v/>
      </c>
      <c r="EW149" s="7"/>
      <c r="EX149" s="6"/>
      <c r="EY149" s="6"/>
      <c r="EZ149" s="36" t="str">
        <f t="shared" si="491"/>
        <v/>
      </c>
      <c r="FA149" s="6"/>
      <c r="FB149" s="6"/>
      <c r="FC149" s="32" t="str">
        <f t="shared" si="492"/>
        <v/>
      </c>
      <c r="FD149" s="5"/>
      <c r="FE149" s="32" t="str">
        <f t="shared" si="493"/>
        <v/>
      </c>
      <c r="FF149" s="7"/>
      <c r="FG149" s="5"/>
      <c r="FH149" s="6"/>
      <c r="FI149" s="36" t="str">
        <f t="shared" si="522"/>
        <v/>
      </c>
      <c r="FJ149" s="6"/>
      <c r="FK149" s="36" t="str">
        <f t="shared" si="494"/>
        <v/>
      </c>
      <c r="FL149" s="6"/>
      <c r="FM149" s="36" t="str">
        <f t="shared" si="495"/>
        <v/>
      </c>
      <c r="FN149" s="6"/>
      <c r="FO149" s="6"/>
      <c r="FP149" s="36" t="str">
        <f t="shared" si="496"/>
        <v/>
      </c>
      <c r="FQ149" s="36"/>
      <c r="FR149" s="6" t="str">
        <f t="shared" si="497"/>
        <v/>
      </c>
      <c r="FS149" s="7"/>
      <c r="FT149" s="6"/>
      <c r="FU149" s="6"/>
      <c r="FV149" s="36" t="str">
        <f t="shared" si="498"/>
        <v/>
      </c>
      <c r="FW149" s="6"/>
      <c r="FX149" s="6"/>
      <c r="FY149" s="32" t="str">
        <f t="shared" si="499"/>
        <v/>
      </c>
      <c r="FZ149" s="5"/>
      <c r="GA149" s="32" t="str">
        <f t="shared" si="500"/>
        <v/>
      </c>
      <c r="GB149" s="7"/>
      <c r="GC149" s="5"/>
      <c r="GD149" s="6"/>
      <c r="GE149" s="36"/>
      <c r="GF149" s="6"/>
      <c r="GG149" s="36"/>
      <c r="GH149" s="6"/>
      <c r="GI149" s="6"/>
      <c r="GJ149" s="36"/>
      <c r="GK149" s="36"/>
      <c r="GL149" s="6"/>
      <c r="GM149" s="7"/>
      <c r="GN149" s="6"/>
      <c r="GO149" s="6"/>
      <c r="GP149" s="36"/>
      <c r="GQ149" s="6"/>
      <c r="GR149" s="6"/>
      <c r="GS149" s="32"/>
      <c r="GT149" s="5"/>
      <c r="GU149" s="32"/>
      <c r="GV149" s="7"/>
      <c r="GW149" s="5"/>
      <c r="GX149" s="5"/>
      <c r="GY149" s="7"/>
      <c r="GZ149" s="7"/>
      <c r="HA149" s="6"/>
      <c r="HB149" s="7"/>
      <c r="HC149" s="7"/>
      <c r="HD149" s="7"/>
      <c r="HE149" s="6"/>
      <c r="HF149" s="6"/>
      <c r="HG149" s="6"/>
      <c r="HH149" s="7"/>
      <c r="HI149" s="7"/>
      <c r="HJ149" s="7"/>
      <c r="HK149" s="5"/>
      <c r="HL149" s="47"/>
      <c r="HM149" s="47"/>
      <c r="HN149" s="47"/>
      <c r="HO149" s="47"/>
      <c r="HP149" s="47"/>
      <c r="HQ149" s="47"/>
      <c r="HR149" s="47"/>
      <c r="HS149" s="47"/>
      <c r="HT149" s="47"/>
      <c r="HU149" s="47"/>
      <c r="HV149" s="47"/>
      <c r="HW149" s="47"/>
      <c r="HX149" s="47"/>
      <c r="HY149" s="7"/>
      <c r="HZ149" s="7"/>
      <c r="IA149" s="7"/>
      <c r="IB149" s="7"/>
      <c r="IC149" s="7"/>
      <c r="ID149" s="7"/>
      <c r="IE149" s="7"/>
      <c r="IF149" s="7"/>
    </row>
    <row r="150" spans="1:240" ht="36" customHeight="1">
      <c r="A150" s="8"/>
      <c r="B150" s="5">
        <v>570002</v>
      </c>
      <c r="C150" s="7" t="s">
        <v>1379</v>
      </c>
      <c r="D150" s="10" t="s">
        <v>1920</v>
      </c>
      <c r="E150" s="7">
        <v>2</v>
      </c>
      <c r="F150" s="6" t="s">
        <v>2086</v>
      </c>
      <c r="G150" s="36" t="str">
        <f t="shared" si="523"/>
        <v>1</v>
      </c>
      <c r="H150" s="6" t="s">
        <v>2078</v>
      </c>
      <c r="I150" s="36" t="str">
        <f t="shared" si="445"/>
        <v>2</v>
      </c>
      <c r="J150" s="6" t="s">
        <v>2078</v>
      </c>
      <c r="K150" s="36" t="str">
        <f t="shared" si="446"/>
        <v>2</v>
      </c>
      <c r="L150" s="6">
        <v>100</v>
      </c>
      <c r="M150" s="6" t="s">
        <v>2059</v>
      </c>
      <c r="N150" s="36" t="str">
        <f t="shared" si="447"/>
        <v>26</v>
      </c>
      <c r="O150" s="36" t="s">
        <v>2093</v>
      </c>
      <c r="P150" s="6" t="str">
        <f t="shared" si="448"/>
        <v>2</v>
      </c>
      <c r="Q150" s="7">
        <v>150</v>
      </c>
      <c r="R150" s="6" t="b">
        <v>0</v>
      </c>
      <c r="S150" s="6" t="s">
        <v>2034</v>
      </c>
      <c r="T150" s="36" t="str">
        <f t="shared" si="449"/>
        <v>0</v>
      </c>
      <c r="U150" s="6">
        <v>0</v>
      </c>
      <c r="V150" s="6" t="s">
        <v>2286</v>
      </c>
      <c r="W150" s="32" t="str">
        <f t="shared" si="450"/>
        <v>1</v>
      </c>
      <c r="X150" s="5" t="s">
        <v>2034</v>
      </c>
      <c r="Y150" s="32" t="str">
        <f t="shared" si="451"/>
        <v>0</v>
      </c>
      <c r="Z150" s="7">
        <v>0</v>
      </c>
      <c r="AA150" s="5" t="b">
        <v>1</v>
      </c>
      <c r="AB150" s="6" t="s">
        <v>2088</v>
      </c>
      <c r="AC150" s="36" t="str">
        <f t="shared" si="524"/>
        <v>3</v>
      </c>
      <c r="AD150" s="6" t="s">
        <v>2078</v>
      </c>
      <c r="AE150" s="36" t="str">
        <f t="shared" si="452"/>
        <v>2</v>
      </c>
      <c r="AF150" s="6" t="s">
        <v>2078</v>
      </c>
      <c r="AG150" s="36" t="str">
        <f t="shared" si="453"/>
        <v>2</v>
      </c>
      <c r="AH150" s="6">
        <v>40</v>
      </c>
      <c r="AI150" s="6" t="s">
        <v>2063</v>
      </c>
      <c r="AJ150" s="36" t="str">
        <f t="shared" si="454"/>
        <v>30</v>
      </c>
      <c r="AK150" s="36" t="s">
        <v>2093</v>
      </c>
      <c r="AL150" s="6" t="str">
        <f t="shared" si="455"/>
        <v>2</v>
      </c>
      <c r="AM150" s="7">
        <v>50</v>
      </c>
      <c r="AN150" s="6" t="b">
        <v>0</v>
      </c>
      <c r="AO150" s="6" t="s">
        <v>2034</v>
      </c>
      <c r="AP150" s="36" t="str">
        <f t="shared" si="456"/>
        <v>0</v>
      </c>
      <c r="AQ150" s="6">
        <v>0</v>
      </c>
      <c r="AR150" s="6" t="s">
        <v>2034</v>
      </c>
      <c r="AS150" s="32" t="str">
        <f t="shared" si="457"/>
        <v>0</v>
      </c>
      <c r="AT150" s="5" t="s">
        <v>2282</v>
      </c>
      <c r="AU150" s="32" t="str">
        <f t="shared" si="458"/>
        <v>71</v>
      </c>
      <c r="AV150" s="7">
        <v>2</v>
      </c>
      <c r="AW150" s="7"/>
      <c r="AX150" s="5" t="b">
        <v>1</v>
      </c>
      <c r="AY150" s="6" t="s">
        <v>2087</v>
      </c>
      <c r="AZ150" s="36" t="str">
        <f t="shared" si="517"/>
        <v>2</v>
      </c>
      <c r="BA150" s="6" t="s">
        <v>2078</v>
      </c>
      <c r="BB150" s="36" t="str">
        <f t="shared" si="459"/>
        <v>2</v>
      </c>
      <c r="BC150" s="36"/>
      <c r="BD150" s="6" t="s">
        <v>2080</v>
      </c>
      <c r="BE150" s="36" t="str">
        <f t="shared" si="460"/>
        <v>5</v>
      </c>
      <c r="BF150" s="36"/>
      <c r="BG150" s="6">
        <v>100</v>
      </c>
      <c r="BH150" s="6" t="s">
        <v>2035</v>
      </c>
      <c r="BI150" s="36" t="str">
        <f t="shared" si="461"/>
        <v>1</v>
      </c>
      <c r="BJ150" s="36" t="s">
        <v>2322</v>
      </c>
      <c r="BK150" s="6" t="str">
        <f t="shared" si="462"/>
        <v>13</v>
      </c>
      <c r="BL150" s="7">
        <v>20</v>
      </c>
      <c r="BM150" s="6" t="b">
        <v>0</v>
      </c>
      <c r="BN150" s="6" t="s">
        <v>2034</v>
      </c>
      <c r="BO150" s="36" t="str">
        <f t="shared" si="463"/>
        <v>0</v>
      </c>
      <c r="BP150" s="6">
        <v>0</v>
      </c>
      <c r="BQ150" s="6" t="s">
        <v>2291</v>
      </c>
      <c r="BR150" s="32" t="str">
        <f t="shared" si="464"/>
        <v>49</v>
      </c>
      <c r="BS150" s="5" t="s">
        <v>2034</v>
      </c>
      <c r="BT150" s="32" t="str">
        <f t="shared" si="465"/>
        <v>0</v>
      </c>
      <c r="BU150" s="7">
        <v>0</v>
      </c>
      <c r="BV150" s="7"/>
      <c r="BW150" s="5" t="b">
        <v>1</v>
      </c>
      <c r="BX150" s="6" t="s">
        <v>2088</v>
      </c>
      <c r="BY150" s="36" t="str">
        <f t="shared" si="518"/>
        <v>3</v>
      </c>
      <c r="BZ150" s="6" t="s">
        <v>2078</v>
      </c>
      <c r="CA150" s="36" t="str">
        <f t="shared" si="466"/>
        <v>2</v>
      </c>
      <c r="CB150" s="6" t="s">
        <v>2078</v>
      </c>
      <c r="CC150" s="36" t="str">
        <f t="shared" si="467"/>
        <v>2</v>
      </c>
      <c r="CD150" s="6">
        <v>100</v>
      </c>
      <c r="CE150" s="6" t="s">
        <v>2035</v>
      </c>
      <c r="CF150" s="36" t="str">
        <f t="shared" si="468"/>
        <v>1</v>
      </c>
      <c r="CG150" s="36" t="s">
        <v>2034</v>
      </c>
      <c r="CH150" s="6" t="str">
        <f t="shared" si="469"/>
        <v>0</v>
      </c>
      <c r="CI150" s="7">
        <v>40</v>
      </c>
      <c r="CJ150" s="6" t="b">
        <v>0</v>
      </c>
      <c r="CK150" s="6" t="s">
        <v>2034</v>
      </c>
      <c r="CL150" s="36" t="str">
        <f t="shared" si="470"/>
        <v>0</v>
      </c>
      <c r="CM150" s="6">
        <v>0</v>
      </c>
      <c r="CN150" s="6" t="s">
        <v>2034</v>
      </c>
      <c r="CO150" s="32" t="str">
        <f t="shared" si="471"/>
        <v>0</v>
      </c>
      <c r="CP150" s="5" t="s">
        <v>2305</v>
      </c>
      <c r="CQ150" s="32" t="str">
        <f t="shared" si="472"/>
        <v>1</v>
      </c>
      <c r="CR150" s="7">
        <v>6</v>
      </c>
      <c r="CS150" s="5" t="b">
        <v>1</v>
      </c>
      <c r="CT150" s="6"/>
      <c r="CU150" s="36" t="str">
        <f t="shared" si="519"/>
        <v/>
      </c>
      <c r="CV150" s="6"/>
      <c r="CW150" s="36" t="str">
        <f t="shared" si="473"/>
        <v/>
      </c>
      <c r="CX150" s="6"/>
      <c r="CY150" s="36" t="str">
        <f t="shared" si="474"/>
        <v/>
      </c>
      <c r="CZ150" s="6"/>
      <c r="DA150" s="6"/>
      <c r="DB150" s="36" t="str">
        <f t="shared" si="475"/>
        <v/>
      </c>
      <c r="DC150" s="36"/>
      <c r="DD150" s="6" t="str">
        <f t="shared" si="476"/>
        <v/>
      </c>
      <c r="DE150" s="7"/>
      <c r="DF150" s="6"/>
      <c r="DG150" s="6"/>
      <c r="DH150" s="36" t="str">
        <f t="shared" si="477"/>
        <v/>
      </c>
      <c r="DI150" s="6"/>
      <c r="DJ150" s="6"/>
      <c r="DK150" s="32" t="str">
        <f t="shared" si="478"/>
        <v/>
      </c>
      <c r="DL150" s="5"/>
      <c r="DM150" s="32" t="str">
        <f t="shared" si="479"/>
        <v/>
      </c>
      <c r="DN150" s="7"/>
      <c r="DO150" s="5"/>
      <c r="DP150" s="6"/>
      <c r="DQ150" s="36" t="str">
        <f t="shared" si="520"/>
        <v/>
      </c>
      <c r="DR150" s="6"/>
      <c r="DS150" s="36" t="str">
        <f t="shared" si="480"/>
        <v/>
      </c>
      <c r="DT150" s="6"/>
      <c r="DU150" s="36" t="str">
        <f t="shared" si="481"/>
        <v/>
      </c>
      <c r="DV150" s="6"/>
      <c r="DW150" s="6"/>
      <c r="DX150" s="36" t="str">
        <f t="shared" si="482"/>
        <v/>
      </c>
      <c r="DY150" s="36"/>
      <c r="DZ150" s="6" t="str">
        <f t="shared" si="483"/>
        <v/>
      </c>
      <c r="EA150" s="7"/>
      <c r="EB150" s="6"/>
      <c r="EC150" s="6"/>
      <c r="ED150" s="36" t="str">
        <f t="shared" si="484"/>
        <v/>
      </c>
      <c r="EE150" s="6"/>
      <c r="EF150" s="6"/>
      <c r="EG150" s="32" t="str">
        <f t="shared" si="485"/>
        <v/>
      </c>
      <c r="EH150" s="5"/>
      <c r="EI150" s="32" t="str">
        <f t="shared" si="486"/>
        <v/>
      </c>
      <c r="EJ150" s="7"/>
      <c r="EK150" s="5"/>
      <c r="EL150" s="6"/>
      <c r="EM150" s="36" t="str">
        <f t="shared" si="521"/>
        <v/>
      </c>
      <c r="EN150" s="6"/>
      <c r="EO150" s="36" t="str">
        <f t="shared" si="487"/>
        <v/>
      </c>
      <c r="EP150" s="6"/>
      <c r="EQ150" s="36" t="str">
        <f t="shared" si="488"/>
        <v/>
      </c>
      <c r="ER150" s="6"/>
      <c r="ES150" s="6"/>
      <c r="ET150" s="36" t="str">
        <f t="shared" si="489"/>
        <v/>
      </c>
      <c r="EU150" s="36"/>
      <c r="EV150" s="6" t="str">
        <f t="shared" si="490"/>
        <v/>
      </c>
      <c r="EW150" s="7"/>
      <c r="EX150" s="6"/>
      <c r="EY150" s="6"/>
      <c r="EZ150" s="36" t="str">
        <f t="shared" si="491"/>
        <v/>
      </c>
      <c r="FA150" s="6"/>
      <c r="FB150" s="6"/>
      <c r="FC150" s="32" t="str">
        <f t="shared" si="492"/>
        <v/>
      </c>
      <c r="FD150" s="5"/>
      <c r="FE150" s="32" t="str">
        <f t="shared" si="493"/>
        <v/>
      </c>
      <c r="FF150" s="7"/>
      <c r="FG150" s="5"/>
      <c r="FH150" s="6"/>
      <c r="FI150" s="36" t="str">
        <f t="shared" si="522"/>
        <v/>
      </c>
      <c r="FJ150" s="6"/>
      <c r="FK150" s="36" t="str">
        <f t="shared" si="494"/>
        <v/>
      </c>
      <c r="FL150" s="6"/>
      <c r="FM150" s="36" t="str">
        <f t="shared" si="495"/>
        <v/>
      </c>
      <c r="FN150" s="6"/>
      <c r="FO150" s="6"/>
      <c r="FP150" s="36" t="str">
        <f t="shared" si="496"/>
        <v/>
      </c>
      <c r="FQ150" s="36"/>
      <c r="FR150" s="6" t="str">
        <f t="shared" si="497"/>
        <v/>
      </c>
      <c r="FS150" s="7"/>
      <c r="FT150" s="6"/>
      <c r="FU150" s="6"/>
      <c r="FV150" s="36" t="str">
        <f t="shared" si="498"/>
        <v/>
      </c>
      <c r="FW150" s="6"/>
      <c r="FX150" s="6"/>
      <c r="FY150" s="32" t="str">
        <f t="shared" si="499"/>
        <v/>
      </c>
      <c r="FZ150" s="5"/>
      <c r="GA150" s="32" t="str">
        <f t="shared" si="500"/>
        <v/>
      </c>
      <c r="GB150" s="7"/>
      <c r="GC150" s="5"/>
      <c r="GD150" s="6"/>
      <c r="GE150" s="36"/>
      <c r="GF150" s="6"/>
      <c r="GG150" s="36"/>
      <c r="GH150" s="6"/>
      <c r="GI150" s="6"/>
      <c r="GJ150" s="36"/>
      <c r="GK150" s="36"/>
      <c r="GL150" s="6"/>
      <c r="GM150" s="7"/>
      <c r="GN150" s="6"/>
      <c r="GO150" s="6"/>
      <c r="GP150" s="36"/>
      <c r="GQ150" s="6"/>
      <c r="GR150" s="6"/>
      <c r="GS150" s="32"/>
      <c r="GT150" s="5"/>
      <c r="GU150" s="32"/>
      <c r="GV150" s="7"/>
      <c r="GW150" s="5"/>
      <c r="GX150" s="5"/>
      <c r="GY150" s="7"/>
      <c r="GZ150" s="7"/>
      <c r="HA150" s="6"/>
      <c r="HB150" s="7"/>
      <c r="HC150" s="7"/>
      <c r="HD150" s="7"/>
      <c r="HE150" s="6"/>
      <c r="HF150" s="6"/>
      <c r="HG150" s="6"/>
      <c r="HH150" s="7"/>
      <c r="HI150" s="7"/>
      <c r="HJ150" s="7"/>
      <c r="HK150" s="5"/>
      <c r="HL150" s="47"/>
      <c r="HM150" s="47"/>
      <c r="HN150" s="47"/>
      <c r="HO150" s="47"/>
      <c r="HP150" s="47"/>
      <c r="HQ150" s="47"/>
      <c r="HR150" s="47"/>
      <c r="HS150" s="47"/>
      <c r="HT150" s="47"/>
      <c r="HU150" s="47"/>
      <c r="HV150" s="47"/>
      <c r="HW150" s="47"/>
      <c r="HX150" s="47"/>
      <c r="HY150" s="7"/>
      <c r="HZ150" s="7"/>
      <c r="IA150" s="7"/>
      <c r="IB150" s="7"/>
      <c r="IC150" s="7"/>
      <c r="ID150" s="7"/>
      <c r="IE150" s="7"/>
      <c r="IF150" s="7"/>
    </row>
    <row r="151" spans="1:240" ht="36" customHeight="1">
      <c r="A151" s="8"/>
      <c r="B151" s="5">
        <v>570003</v>
      </c>
      <c r="C151" s="7" t="s">
        <v>1419</v>
      </c>
      <c r="D151" s="10" t="s">
        <v>2232</v>
      </c>
      <c r="E151" s="7">
        <v>2</v>
      </c>
      <c r="F151" s="6" t="s">
        <v>2086</v>
      </c>
      <c r="G151" s="36" t="str">
        <f t="shared" ref="G151" si="564">IF(F151="","",LEFT(F151,FIND(" ",SUBSTITUTE(F151,":"," "))-1))</f>
        <v>1</v>
      </c>
      <c r="H151" s="6" t="s">
        <v>2078</v>
      </c>
      <c r="I151" s="36" t="str">
        <f t="shared" ref="I151" si="565">IF(H151="","",LEFT(H151,FIND(" ",SUBSTITUTE(H151,":"," "))-1))</f>
        <v>2</v>
      </c>
      <c r="J151" s="6" t="s">
        <v>2078</v>
      </c>
      <c r="K151" s="36" t="str">
        <f t="shared" ref="K151" si="566">IF(J151="","",LEFT(J151,FIND(" ",SUBSTITUTE(J151,":"," "))-1))</f>
        <v>2</v>
      </c>
      <c r="L151" s="6">
        <v>100</v>
      </c>
      <c r="M151" s="6" t="s">
        <v>2059</v>
      </c>
      <c r="N151" s="36" t="str">
        <f t="shared" ref="N151" si="567">IF(M151="","",LEFT(M151,FIND(" ",SUBSTITUTE(M151,":"," "))-1))</f>
        <v>26</v>
      </c>
      <c r="O151" s="36" t="s">
        <v>2093</v>
      </c>
      <c r="P151" s="6" t="str">
        <f t="shared" ref="P151" si="568">IF(O151="","",LEFT(O151,FIND(" ",SUBSTITUTE(O151,":"," "))-1))</f>
        <v>2</v>
      </c>
      <c r="Q151" s="7">
        <v>200</v>
      </c>
      <c r="R151" s="6" t="b">
        <v>0</v>
      </c>
      <c r="S151" s="6" t="s">
        <v>2034</v>
      </c>
      <c r="T151" s="36" t="str">
        <f t="shared" ref="T151" si="569">IF(S151="","",LEFT(S151,FIND(" ",SUBSTITUTE(S151,":"," "))-1))</f>
        <v>0</v>
      </c>
      <c r="U151" s="6">
        <v>0</v>
      </c>
      <c r="V151" s="6" t="s">
        <v>2286</v>
      </c>
      <c r="W151" s="32" t="str">
        <f t="shared" ref="W151" si="570">IF(V151="","",LEFT(V151,FIND(" ",SUBSTITUTE(V151,":"," "))-1))</f>
        <v>1</v>
      </c>
      <c r="X151" s="5" t="s">
        <v>2034</v>
      </c>
      <c r="Y151" s="32" t="str">
        <f t="shared" ref="Y151" si="571">IF(X151="","",LEFT(X151,FIND(" ",SUBSTITUTE(X151,":"," "))-1))</f>
        <v>0</v>
      </c>
      <c r="Z151" s="7">
        <v>0</v>
      </c>
      <c r="AA151" s="5" t="b">
        <v>1</v>
      </c>
      <c r="AB151" s="6" t="s">
        <v>2088</v>
      </c>
      <c r="AC151" s="36" t="str">
        <f t="shared" ref="AC151" si="572">IF(AB151="","",LEFT(AB151,FIND(" ",SUBSTITUTE(AB151,":"," "))-1))</f>
        <v>3</v>
      </c>
      <c r="AD151" s="6" t="s">
        <v>2078</v>
      </c>
      <c r="AE151" s="36" t="str">
        <f t="shared" ref="AE151" si="573">IF(AD151="","",LEFT(AD151,FIND(" ",SUBSTITUTE(AD151,":"," "))-1))</f>
        <v>2</v>
      </c>
      <c r="AF151" s="6" t="s">
        <v>2078</v>
      </c>
      <c r="AG151" s="36" t="str">
        <f t="shared" ref="AG151" si="574">IF(AF151="","",LEFT(AF151,FIND(" ",SUBSTITUTE(AF151,":"," "))-1))</f>
        <v>2</v>
      </c>
      <c r="AH151" s="6">
        <v>50</v>
      </c>
      <c r="AI151" s="6" t="s">
        <v>2063</v>
      </c>
      <c r="AJ151" s="36" t="str">
        <f t="shared" ref="AJ151" si="575">IF(AI151="","",LEFT(AI151,FIND(" ",SUBSTITUTE(AI151,":"," "))-1))</f>
        <v>30</v>
      </c>
      <c r="AK151" s="36" t="s">
        <v>2093</v>
      </c>
      <c r="AL151" s="6" t="str">
        <f t="shared" ref="AL151" si="576">IF(AK151="","",LEFT(AK151,FIND(" ",SUBSTITUTE(AK151,":"," "))-1))</f>
        <v>2</v>
      </c>
      <c r="AM151" s="7">
        <v>100</v>
      </c>
      <c r="AN151" s="6" t="b">
        <v>0</v>
      </c>
      <c r="AO151" s="6" t="s">
        <v>2034</v>
      </c>
      <c r="AP151" s="36" t="str">
        <f t="shared" ref="AP151" si="577">IF(AO151="","",LEFT(AO151,FIND(" ",SUBSTITUTE(AO151,":"," "))-1))</f>
        <v>0</v>
      </c>
      <c r="AQ151" s="6">
        <v>0</v>
      </c>
      <c r="AR151" s="6" t="s">
        <v>2034</v>
      </c>
      <c r="AS151" s="32" t="str">
        <f t="shared" ref="AS151" si="578">IF(AR151="","",LEFT(AR151,FIND(" ",SUBSTITUTE(AR151,":"," "))-1))</f>
        <v>0</v>
      </c>
      <c r="AT151" s="5" t="s">
        <v>2282</v>
      </c>
      <c r="AU151" s="32" t="str">
        <f t="shared" ref="AU151" si="579">IF(AT151="","",LEFT(AT151,FIND(" ",SUBSTITUTE(AT151,":"," "))-1))</f>
        <v>71</v>
      </c>
      <c r="AV151" s="7">
        <v>2</v>
      </c>
      <c r="AW151" s="7"/>
      <c r="AX151" s="5" t="b">
        <v>1</v>
      </c>
      <c r="AY151" s="6" t="s">
        <v>2087</v>
      </c>
      <c r="AZ151" s="36" t="str">
        <f t="shared" ref="AZ151" si="580">IF(AY151="","",LEFT(AY151,FIND(" ",SUBSTITUTE(AY151,":"," "))-1))</f>
        <v>2</v>
      </c>
      <c r="BA151" s="6" t="s">
        <v>2078</v>
      </c>
      <c r="BB151" s="36" t="str">
        <f t="shared" ref="BB151" si="581">IF(BA151="","",LEFT(BA151,FIND(" ",SUBSTITUTE(BA151,":"," "))-1))</f>
        <v>2</v>
      </c>
      <c r="BC151" s="36"/>
      <c r="BD151" s="6" t="s">
        <v>2080</v>
      </c>
      <c r="BE151" s="36" t="str">
        <f t="shared" ref="BE151" si="582">IF(BD151="","",LEFT(BD151,FIND(" ",SUBSTITUTE(BD151,":"," "))-1))</f>
        <v>5</v>
      </c>
      <c r="BF151" s="36"/>
      <c r="BG151" s="6">
        <v>100</v>
      </c>
      <c r="BH151" s="6" t="s">
        <v>2035</v>
      </c>
      <c r="BI151" s="36" t="str">
        <f t="shared" ref="BI151" si="583">IF(BH151="","",LEFT(BH151,FIND(" ",SUBSTITUTE(BH151,":"," "))-1))</f>
        <v>1</v>
      </c>
      <c r="BJ151" s="36" t="s">
        <v>2322</v>
      </c>
      <c r="BK151" s="6" t="str">
        <f t="shared" ref="BK151" si="584">IF(BJ151="","",LEFT(BJ151,FIND(" ",SUBSTITUTE(BJ151,":"," "))-1))</f>
        <v>13</v>
      </c>
      <c r="BL151" s="7">
        <v>30</v>
      </c>
      <c r="BM151" s="6" t="b">
        <v>0</v>
      </c>
      <c r="BN151" s="6" t="s">
        <v>2034</v>
      </c>
      <c r="BO151" s="36" t="str">
        <f t="shared" ref="BO151" si="585">IF(BN151="","",LEFT(BN151,FIND(" ",SUBSTITUTE(BN151,":"," "))-1))</f>
        <v>0</v>
      </c>
      <c r="BP151" s="6">
        <v>0</v>
      </c>
      <c r="BQ151" s="6" t="s">
        <v>2291</v>
      </c>
      <c r="BR151" s="32" t="str">
        <f t="shared" ref="BR151" si="586">IF(BQ151="","",LEFT(BQ151,FIND(" ",SUBSTITUTE(BQ151,":"," "))-1))</f>
        <v>49</v>
      </c>
      <c r="BS151" s="5" t="s">
        <v>2034</v>
      </c>
      <c r="BT151" s="32" t="str">
        <f t="shared" ref="BT151" si="587">IF(BS151="","",LEFT(BS151,FIND(" ",SUBSTITUTE(BS151,":"," "))-1))</f>
        <v>0</v>
      </c>
      <c r="BU151" s="7">
        <v>0</v>
      </c>
      <c r="BV151" s="7"/>
      <c r="BW151" s="5" t="b">
        <v>1</v>
      </c>
      <c r="BX151" s="6" t="s">
        <v>2088</v>
      </c>
      <c r="BY151" s="36" t="str">
        <f t="shared" ref="BY151" si="588">IF(BX151="","",LEFT(BX151,FIND(" ",SUBSTITUTE(BX151,":"," "))-1))</f>
        <v>3</v>
      </c>
      <c r="BZ151" s="6" t="s">
        <v>2078</v>
      </c>
      <c r="CA151" s="36" t="str">
        <f t="shared" ref="CA151" si="589">IF(BZ151="","",LEFT(BZ151,FIND(" ",SUBSTITUTE(BZ151,":"," "))-1))</f>
        <v>2</v>
      </c>
      <c r="CB151" s="6" t="s">
        <v>2078</v>
      </c>
      <c r="CC151" s="36" t="str">
        <f t="shared" ref="CC151" si="590">IF(CB151="","",LEFT(CB151,FIND(" ",SUBSTITUTE(CB151,":"," "))-1))</f>
        <v>2</v>
      </c>
      <c r="CD151" s="6">
        <v>100</v>
      </c>
      <c r="CE151" s="6" t="s">
        <v>2035</v>
      </c>
      <c r="CF151" s="36" t="str">
        <f t="shared" ref="CF151" si="591">IF(CE151="","",LEFT(CE151,FIND(" ",SUBSTITUTE(CE151,":"," "))-1))</f>
        <v>1</v>
      </c>
      <c r="CG151" s="36" t="s">
        <v>2034</v>
      </c>
      <c r="CH151" s="6" t="str">
        <f t="shared" ref="CH151" si="592">IF(CG151="","",LEFT(CG151,FIND(" ",SUBSTITUTE(CG151,":"," "))-1))</f>
        <v>0</v>
      </c>
      <c r="CI151" s="7">
        <v>60</v>
      </c>
      <c r="CJ151" s="6" t="b">
        <v>0</v>
      </c>
      <c r="CK151" s="6" t="s">
        <v>2034</v>
      </c>
      <c r="CL151" s="36" t="str">
        <f t="shared" ref="CL151" si="593">IF(CK151="","",LEFT(CK151,FIND(" ",SUBSTITUTE(CK151,":"," "))-1))</f>
        <v>0</v>
      </c>
      <c r="CM151" s="6">
        <v>0</v>
      </c>
      <c r="CN151" s="6" t="s">
        <v>2034</v>
      </c>
      <c r="CO151" s="32" t="str">
        <f t="shared" ref="CO151" si="594">IF(CN151="","",LEFT(CN151,FIND(" ",SUBSTITUTE(CN151,":"," "))-1))</f>
        <v>0</v>
      </c>
      <c r="CP151" s="5" t="s">
        <v>2305</v>
      </c>
      <c r="CQ151" s="32" t="str">
        <f t="shared" ref="CQ151" si="595">IF(CP151="","",LEFT(CP151,FIND(" ",SUBSTITUTE(CP151,":"," "))-1))</f>
        <v>1</v>
      </c>
      <c r="CR151" s="7">
        <v>6</v>
      </c>
      <c r="CS151" s="5" t="b">
        <v>1</v>
      </c>
      <c r="CT151" s="6"/>
      <c r="CU151" s="36" t="str">
        <f t="shared" si="519"/>
        <v/>
      </c>
      <c r="CV151" s="6"/>
      <c r="CW151" s="36" t="str">
        <f t="shared" si="473"/>
        <v/>
      </c>
      <c r="CX151" s="6"/>
      <c r="CY151" s="36" t="str">
        <f t="shared" si="474"/>
        <v/>
      </c>
      <c r="CZ151" s="6"/>
      <c r="DA151" s="6"/>
      <c r="DB151" s="36" t="str">
        <f t="shared" si="475"/>
        <v/>
      </c>
      <c r="DC151" s="36"/>
      <c r="DD151" s="6" t="str">
        <f t="shared" si="476"/>
        <v/>
      </c>
      <c r="DE151" s="7"/>
      <c r="DF151" s="6"/>
      <c r="DG151" s="6"/>
      <c r="DH151" s="36" t="str">
        <f t="shared" si="477"/>
        <v/>
      </c>
      <c r="DI151" s="6"/>
      <c r="DJ151" s="6"/>
      <c r="DK151" s="32" t="str">
        <f t="shared" si="478"/>
        <v/>
      </c>
      <c r="DL151" s="5"/>
      <c r="DM151" s="32" t="str">
        <f t="shared" si="479"/>
        <v/>
      </c>
      <c r="DN151" s="7"/>
      <c r="DO151" s="5"/>
      <c r="DP151" s="6"/>
      <c r="DQ151" s="36" t="str">
        <f t="shared" si="520"/>
        <v/>
      </c>
      <c r="DR151" s="6"/>
      <c r="DS151" s="36" t="str">
        <f t="shared" si="480"/>
        <v/>
      </c>
      <c r="DT151" s="6"/>
      <c r="DU151" s="36" t="str">
        <f t="shared" si="481"/>
        <v/>
      </c>
      <c r="DV151" s="6"/>
      <c r="DW151" s="6"/>
      <c r="DX151" s="36" t="str">
        <f t="shared" si="482"/>
        <v/>
      </c>
      <c r="DY151" s="36"/>
      <c r="DZ151" s="6" t="str">
        <f t="shared" si="483"/>
        <v/>
      </c>
      <c r="EA151" s="7"/>
      <c r="EB151" s="6"/>
      <c r="EC151" s="6"/>
      <c r="ED151" s="36" t="str">
        <f t="shared" si="484"/>
        <v/>
      </c>
      <c r="EE151" s="6"/>
      <c r="EF151" s="6"/>
      <c r="EG151" s="32" t="str">
        <f t="shared" si="485"/>
        <v/>
      </c>
      <c r="EH151" s="5"/>
      <c r="EI151" s="32" t="str">
        <f t="shared" si="486"/>
        <v/>
      </c>
      <c r="EJ151" s="7"/>
      <c r="EK151" s="5"/>
      <c r="EL151" s="6"/>
      <c r="EM151" s="36" t="str">
        <f t="shared" si="521"/>
        <v/>
      </c>
      <c r="EN151" s="6"/>
      <c r="EO151" s="36" t="str">
        <f t="shared" si="487"/>
        <v/>
      </c>
      <c r="EP151" s="6"/>
      <c r="EQ151" s="36" t="str">
        <f t="shared" si="488"/>
        <v/>
      </c>
      <c r="ER151" s="6"/>
      <c r="ES151" s="6"/>
      <c r="ET151" s="36" t="str">
        <f t="shared" si="489"/>
        <v/>
      </c>
      <c r="EU151" s="36"/>
      <c r="EV151" s="6" t="str">
        <f t="shared" si="490"/>
        <v/>
      </c>
      <c r="EW151" s="7"/>
      <c r="EX151" s="6"/>
      <c r="EY151" s="6"/>
      <c r="EZ151" s="36" t="str">
        <f t="shared" si="491"/>
        <v/>
      </c>
      <c r="FA151" s="6"/>
      <c r="FB151" s="6"/>
      <c r="FC151" s="32" t="str">
        <f t="shared" si="492"/>
        <v/>
      </c>
      <c r="FD151" s="5"/>
      <c r="FE151" s="32" t="str">
        <f t="shared" si="493"/>
        <v/>
      </c>
      <c r="FF151" s="7"/>
      <c r="FG151" s="5"/>
      <c r="FH151" s="6"/>
      <c r="FI151" s="36" t="str">
        <f t="shared" si="522"/>
        <v/>
      </c>
      <c r="FJ151" s="6"/>
      <c r="FK151" s="36" t="str">
        <f t="shared" si="494"/>
        <v/>
      </c>
      <c r="FL151" s="6"/>
      <c r="FM151" s="36" t="str">
        <f t="shared" si="495"/>
        <v/>
      </c>
      <c r="FN151" s="6"/>
      <c r="FO151" s="6"/>
      <c r="FP151" s="36" t="str">
        <f t="shared" si="496"/>
        <v/>
      </c>
      <c r="FQ151" s="36"/>
      <c r="FR151" s="6" t="str">
        <f t="shared" si="497"/>
        <v/>
      </c>
      <c r="FS151" s="7"/>
      <c r="FT151" s="6"/>
      <c r="FU151" s="6"/>
      <c r="FV151" s="36" t="str">
        <f t="shared" si="498"/>
        <v/>
      </c>
      <c r="FW151" s="6"/>
      <c r="FX151" s="6"/>
      <c r="FY151" s="32" t="str">
        <f t="shared" si="499"/>
        <v/>
      </c>
      <c r="FZ151" s="5"/>
      <c r="GA151" s="32" t="str">
        <f t="shared" si="500"/>
        <v/>
      </c>
      <c r="GB151" s="7"/>
      <c r="GC151" s="5"/>
      <c r="GD151" s="6"/>
      <c r="GE151" s="36"/>
      <c r="GF151" s="6"/>
      <c r="GG151" s="36"/>
      <c r="GH151" s="6"/>
      <c r="GI151" s="6"/>
      <c r="GJ151" s="36"/>
      <c r="GK151" s="36"/>
      <c r="GL151" s="6"/>
      <c r="GM151" s="7"/>
      <c r="GN151" s="6"/>
      <c r="GO151" s="6"/>
      <c r="GP151" s="36"/>
      <c r="GQ151" s="6"/>
      <c r="GR151" s="6"/>
      <c r="GS151" s="32"/>
      <c r="GT151" s="5"/>
      <c r="GU151" s="32"/>
      <c r="GV151" s="7"/>
      <c r="GW151" s="5"/>
      <c r="GX151" s="5"/>
      <c r="GY151" s="7"/>
      <c r="GZ151" s="7"/>
      <c r="HA151" s="6"/>
      <c r="HB151" s="7"/>
      <c r="HC151" s="7"/>
      <c r="HD151" s="7"/>
      <c r="HE151" s="6"/>
      <c r="HF151" s="6"/>
      <c r="HG151" s="6"/>
      <c r="HH151" s="7"/>
      <c r="HI151" s="7"/>
      <c r="HJ151" s="7"/>
      <c r="HK151" s="5"/>
      <c r="HL151" s="47"/>
      <c r="HM151" s="47"/>
      <c r="HN151" s="47"/>
      <c r="HO151" s="47"/>
      <c r="HP151" s="47"/>
      <c r="HQ151" s="47"/>
      <c r="HR151" s="47"/>
      <c r="HS151" s="47"/>
      <c r="HT151" s="47"/>
      <c r="HU151" s="47"/>
      <c r="HV151" s="47"/>
      <c r="HW151" s="47"/>
      <c r="HX151" s="47"/>
      <c r="HY151" s="7"/>
      <c r="HZ151" s="7"/>
      <c r="IA151" s="7"/>
      <c r="IB151" s="7"/>
      <c r="IC151" s="7"/>
      <c r="ID151" s="7"/>
      <c r="IE151" s="7"/>
      <c r="IF151" s="7"/>
    </row>
    <row r="152" spans="1:240" ht="20.25" customHeight="1">
      <c r="A152" s="8"/>
      <c r="B152" s="7">
        <v>580001</v>
      </c>
      <c r="C152" s="7" t="s">
        <v>459</v>
      </c>
      <c r="D152" s="10" t="s">
        <v>2017</v>
      </c>
      <c r="E152" s="7">
        <v>2</v>
      </c>
      <c r="F152" s="6" t="s">
        <v>2086</v>
      </c>
      <c r="G152" s="36" t="str">
        <f t="shared" si="523"/>
        <v>1</v>
      </c>
      <c r="H152" s="6" t="s">
        <v>2078</v>
      </c>
      <c r="I152" s="36" t="str">
        <f t="shared" si="445"/>
        <v>2</v>
      </c>
      <c r="J152" s="6" t="s">
        <v>2078</v>
      </c>
      <c r="K152" s="36" t="str">
        <f t="shared" si="446"/>
        <v>2</v>
      </c>
      <c r="L152" s="6">
        <v>100</v>
      </c>
      <c r="M152" s="6" t="s">
        <v>2051</v>
      </c>
      <c r="N152" s="36" t="str">
        <f t="shared" si="447"/>
        <v>18</v>
      </c>
      <c r="O152" s="36" t="s">
        <v>2093</v>
      </c>
      <c r="P152" s="6" t="str">
        <f t="shared" si="448"/>
        <v>2</v>
      </c>
      <c r="Q152" s="7">
        <v>135</v>
      </c>
      <c r="R152" s="6" t="b">
        <v>0</v>
      </c>
      <c r="S152" s="6" t="s">
        <v>2034</v>
      </c>
      <c r="T152" s="36" t="str">
        <f t="shared" si="449"/>
        <v>0</v>
      </c>
      <c r="U152" s="6">
        <v>0</v>
      </c>
      <c r="V152" s="6" t="s">
        <v>2286</v>
      </c>
      <c r="W152" s="32" t="str">
        <f t="shared" si="450"/>
        <v>1</v>
      </c>
      <c r="X152" s="5" t="s">
        <v>2034</v>
      </c>
      <c r="Y152" s="32" t="str">
        <f t="shared" si="451"/>
        <v>0</v>
      </c>
      <c r="Z152" s="7">
        <v>0</v>
      </c>
      <c r="AA152" s="5" t="b">
        <v>1</v>
      </c>
      <c r="AB152" s="6"/>
      <c r="AC152" s="36" t="str">
        <f t="shared" si="524"/>
        <v/>
      </c>
      <c r="AD152" s="6"/>
      <c r="AE152" s="36" t="str">
        <f t="shared" si="452"/>
        <v/>
      </c>
      <c r="AF152" s="6"/>
      <c r="AG152" s="36" t="str">
        <f t="shared" si="453"/>
        <v/>
      </c>
      <c r="AH152" s="6"/>
      <c r="AI152" s="6"/>
      <c r="AJ152" s="36" t="str">
        <f t="shared" si="454"/>
        <v/>
      </c>
      <c r="AK152" s="36"/>
      <c r="AL152" s="6" t="str">
        <f t="shared" si="455"/>
        <v/>
      </c>
      <c r="AM152" s="7"/>
      <c r="AN152" s="6"/>
      <c r="AO152" s="6"/>
      <c r="AP152" s="36" t="str">
        <f t="shared" si="456"/>
        <v/>
      </c>
      <c r="AQ152" s="6"/>
      <c r="AR152" s="6"/>
      <c r="AS152" s="32" t="str">
        <f t="shared" si="457"/>
        <v/>
      </c>
      <c r="AT152" s="5"/>
      <c r="AU152" s="32" t="str">
        <f t="shared" si="458"/>
        <v/>
      </c>
      <c r="AV152" s="7"/>
      <c r="AW152" s="7"/>
      <c r="AX152" s="5"/>
      <c r="AY152" s="6"/>
      <c r="AZ152" s="36" t="str">
        <f t="shared" si="517"/>
        <v/>
      </c>
      <c r="BA152" s="6"/>
      <c r="BB152" s="36" t="str">
        <f t="shared" si="459"/>
        <v/>
      </c>
      <c r="BC152" s="36"/>
      <c r="BD152" s="6"/>
      <c r="BE152" s="36" t="str">
        <f t="shared" si="460"/>
        <v/>
      </c>
      <c r="BF152" s="36"/>
      <c r="BG152" s="6"/>
      <c r="BH152" s="6"/>
      <c r="BI152" s="36" t="str">
        <f t="shared" si="461"/>
        <v/>
      </c>
      <c r="BJ152" s="36"/>
      <c r="BK152" s="6" t="str">
        <f t="shared" si="462"/>
        <v/>
      </c>
      <c r="BL152" s="7"/>
      <c r="BM152" s="6"/>
      <c r="BN152" s="6"/>
      <c r="BO152" s="36" t="str">
        <f t="shared" si="463"/>
        <v/>
      </c>
      <c r="BP152" s="6"/>
      <c r="BQ152" s="6"/>
      <c r="BR152" s="32" t="str">
        <f t="shared" si="464"/>
        <v/>
      </c>
      <c r="BS152" s="5"/>
      <c r="BT152" s="32" t="str">
        <f t="shared" si="465"/>
        <v/>
      </c>
      <c r="BU152" s="7"/>
      <c r="BV152" s="7"/>
      <c r="BW152" s="5"/>
      <c r="BX152" s="6"/>
      <c r="BY152" s="36" t="str">
        <f t="shared" si="518"/>
        <v/>
      </c>
      <c r="BZ152" s="6"/>
      <c r="CA152" s="36" t="str">
        <f t="shared" si="466"/>
        <v/>
      </c>
      <c r="CB152" s="6"/>
      <c r="CC152" s="36" t="str">
        <f t="shared" si="467"/>
        <v/>
      </c>
      <c r="CD152" s="6"/>
      <c r="CE152" s="6"/>
      <c r="CF152" s="36" t="str">
        <f t="shared" si="468"/>
        <v/>
      </c>
      <c r="CG152" s="36"/>
      <c r="CH152" s="6" t="str">
        <f t="shared" si="469"/>
        <v/>
      </c>
      <c r="CI152" s="7"/>
      <c r="CJ152" s="6"/>
      <c r="CK152" s="6"/>
      <c r="CL152" s="36" t="str">
        <f t="shared" si="470"/>
        <v/>
      </c>
      <c r="CM152" s="6"/>
      <c r="CN152" s="6"/>
      <c r="CO152" s="32" t="str">
        <f t="shared" si="471"/>
        <v/>
      </c>
      <c r="CP152" s="5"/>
      <c r="CQ152" s="32" t="str">
        <f t="shared" si="472"/>
        <v/>
      </c>
      <c r="CR152" s="7"/>
      <c r="CS152" s="5"/>
      <c r="CT152" s="6"/>
      <c r="CU152" s="36" t="str">
        <f t="shared" si="519"/>
        <v/>
      </c>
      <c r="CV152" s="6"/>
      <c r="CW152" s="36" t="str">
        <f t="shared" si="473"/>
        <v/>
      </c>
      <c r="CX152" s="6"/>
      <c r="CY152" s="36" t="str">
        <f t="shared" si="474"/>
        <v/>
      </c>
      <c r="CZ152" s="6"/>
      <c r="DA152" s="6"/>
      <c r="DB152" s="36" t="str">
        <f t="shared" si="475"/>
        <v/>
      </c>
      <c r="DC152" s="36"/>
      <c r="DD152" s="6" t="str">
        <f t="shared" si="476"/>
        <v/>
      </c>
      <c r="DE152" s="7"/>
      <c r="DF152" s="6"/>
      <c r="DG152" s="6"/>
      <c r="DH152" s="36" t="str">
        <f t="shared" si="477"/>
        <v/>
      </c>
      <c r="DI152" s="6"/>
      <c r="DJ152" s="6"/>
      <c r="DK152" s="32" t="str">
        <f t="shared" si="478"/>
        <v/>
      </c>
      <c r="DL152" s="5"/>
      <c r="DM152" s="32" t="str">
        <f t="shared" si="479"/>
        <v/>
      </c>
      <c r="DN152" s="7"/>
      <c r="DO152" s="5"/>
      <c r="DP152" s="6"/>
      <c r="DQ152" s="36" t="str">
        <f t="shared" si="520"/>
        <v/>
      </c>
      <c r="DR152" s="6"/>
      <c r="DS152" s="36" t="str">
        <f t="shared" si="480"/>
        <v/>
      </c>
      <c r="DT152" s="6"/>
      <c r="DU152" s="36" t="str">
        <f t="shared" si="481"/>
        <v/>
      </c>
      <c r="DV152" s="6"/>
      <c r="DW152" s="6"/>
      <c r="DX152" s="36" t="str">
        <f t="shared" si="482"/>
        <v/>
      </c>
      <c r="DY152" s="36"/>
      <c r="DZ152" s="6" t="str">
        <f t="shared" si="483"/>
        <v/>
      </c>
      <c r="EA152" s="7"/>
      <c r="EB152" s="6"/>
      <c r="EC152" s="6"/>
      <c r="ED152" s="36" t="str">
        <f t="shared" si="484"/>
        <v/>
      </c>
      <c r="EE152" s="6"/>
      <c r="EF152" s="6"/>
      <c r="EG152" s="32" t="str">
        <f t="shared" si="485"/>
        <v/>
      </c>
      <c r="EH152" s="5"/>
      <c r="EI152" s="32" t="str">
        <f t="shared" si="486"/>
        <v/>
      </c>
      <c r="EJ152" s="7"/>
      <c r="EK152" s="5"/>
      <c r="EL152" s="6"/>
      <c r="EM152" s="36" t="str">
        <f t="shared" si="521"/>
        <v/>
      </c>
      <c r="EN152" s="6"/>
      <c r="EO152" s="36" t="str">
        <f t="shared" si="487"/>
        <v/>
      </c>
      <c r="EP152" s="6"/>
      <c r="EQ152" s="36" t="str">
        <f t="shared" si="488"/>
        <v/>
      </c>
      <c r="ER152" s="6"/>
      <c r="ES152" s="6"/>
      <c r="ET152" s="36" t="str">
        <f t="shared" si="489"/>
        <v/>
      </c>
      <c r="EU152" s="36"/>
      <c r="EV152" s="6" t="str">
        <f t="shared" si="490"/>
        <v/>
      </c>
      <c r="EW152" s="7"/>
      <c r="EX152" s="6"/>
      <c r="EY152" s="6"/>
      <c r="EZ152" s="36" t="str">
        <f t="shared" si="491"/>
        <v/>
      </c>
      <c r="FA152" s="6"/>
      <c r="FB152" s="6"/>
      <c r="FC152" s="32" t="str">
        <f t="shared" si="492"/>
        <v/>
      </c>
      <c r="FD152" s="5"/>
      <c r="FE152" s="32" t="str">
        <f t="shared" si="493"/>
        <v/>
      </c>
      <c r="FF152" s="7"/>
      <c r="FG152" s="5"/>
      <c r="FH152" s="6"/>
      <c r="FI152" s="36" t="str">
        <f t="shared" si="522"/>
        <v/>
      </c>
      <c r="FJ152" s="6"/>
      <c r="FK152" s="36" t="str">
        <f t="shared" si="494"/>
        <v/>
      </c>
      <c r="FL152" s="6"/>
      <c r="FM152" s="36" t="str">
        <f t="shared" si="495"/>
        <v/>
      </c>
      <c r="FN152" s="6"/>
      <c r="FO152" s="6"/>
      <c r="FP152" s="36" t="str">
        <f t="shared" si="496"/>
        <v/>
      </c>
      <c r="FQ152" s="36"/>
      <c r="FR152" s="6" t="str">
        <f t="shared" si="497"/>
        <v/>
      </c>
      <c r="FS152" s="7"/>
      <c r="FT152" s="6"/>
      <c r="FU152" s="6"/>
      <c r="FV152" s="36" t="str">
        <f t="shared" si="498"/>
        <v/>
      </c>
      <c r="FW152" s="6"/>
      <c r="FX152" s="6"/>
      <c r="FY152" s="32" t="str">
        <f t="shared" si="499"/>
        <v/>
      </c>
      <c r="FZ152" s="5"/>
      <c r="GA152" s="32" t="str">
        <f t="shared" si="500"/>
        <v/>
      </c>
      <c r="GB152" s="7"/>
      <c r="GC152" s="5"/>
      <c r="GD152" s="6"/>
      <c r="GE152" s="36"/>
      <c r="GF152" s="6"/>
      <c r="GG152" s="36"/>
      <c r="GH152" s="6"/>
      <c r="GI152" s="6"/>
      <c r="GJ152" s="36"/>
      <c r="GK152" s="36"/>
      <c r="GL152" s="6"/>
      <c r="GM152" s="7"/>
      <c r="GN152" s="6"/>
      <c r="GO152" s="6"/>
      <c r="GP152" s="36"/>
      <c r="GQ152" s="6"/>
      <c r="GR152" s="6"/>
      <c r="GS152" s="32"/>
      <c r="GT152" s="5"/>
      <c r="GU152" s="32"/>
      <c r="GV152" s="7"/>
      <c r="GW152" s="5"/>
      <c r="GX152" s="5"/>
      <c r="GY152" s="7"/>
      <c r="GZ152" s="7"/>
      <c r="HA152" s="6"/>
      <c r="HB152" s="7"/>
      <c r="HC152" s="7"/>
      <c r="HD152" s="7"/>
      <c r="HE152" s="6"/>
      <c r="HF152" s="6"/>
      <c r="HG152" s="6"/>
      <c r="HH152" s="7"/>
      <c r="HI152" s="7"/>
      <c r="HJ152" s="7"/>
      <c r="HK152" s="5"/>
      <c r="HL152" s="47"/>
      <c r="HM152" s="47"/>
      <c r="HN152" s="47"/>
      <c r="HO152" s="47"/>
      <c r="HP152" s="47"/>
      <c r="HQ152" s="47"/>
      <c r="HR152" s="47"/>
      <c r="HS152" s="47"/>
      <c r="HT152" s="47"/>
      <c r="HU152" s="47"/>
      <c r="HV152" s="47"/>
      <c r="HW152" s="47"/>
      <c r="HX152" s="47"/>
      <c r="HY152" s="7"/>
      <c r="HZ152" s="7"/>
      <c r="IA152" s="7"/>
      <c r="IB152" s="7"/>
      <c r="IC152" s="7"/>
      <c r="ID152" s="7"/>
      <c r="IE152" s="7"/>
      <c r="IF152" s="7"/>
    </row>
    <row r="153" spans="1:240" ht="42.75" customHeight="1">
      <c r="A153" s="8"/>
      <c r="B153" s="7">
        <v>580002</v>
      </c>
      <c r="C153" s="7" t="s">
        <v>1380</v>
      </c>
      <c r="D153" s="10" t="s">
        <v>2018</v>
      </c>
      <c r="E153" s="7">
        <v>2</v>
      </c>
      <c r="F153" s="6" t="s">
        <v>2086</v>
      </c>
      <c r="G153" s="36" t="str">
        <f t="shared" si="523"/>
        <v>1</v>
      </c>
      <c r="H153" s="6" t="s">
        <v>2078</v>
      </c>
      <c r="I153" s="36" t="str">
        <f t="shared" si="445"/>
        <v>2</v>
      </c>
      <c r="J153" s="6" t="s">
        <v>2078</v>
      </c>
      <c r="K153" s="36" t="str">
        <f t="shared" si="446"/>
        <v>2</v>
      </c>
      <c r="L153" s="6">
        <v>100</v>
      </c>
      <c r="M153" s="6" t="s">
        <v>2051</v>
      </c>
      <c r="N153" s="36" t="str">
        <f t="shared" si="447"/>
        <v>18</v>
      </c>
      <c r="O153" s="36" t="s">
        <v>2093</v>
      </c>
      <c r="P153" s="6" t="str">
        <f t="shared" si="448"/>
        <v>2</v>
      </c>
      <c r="Q153" s="7">
        <v>155</v>
      </c>
      <c r="R153" s="6" t="b">
        <v>0</v>
      </c>
      <c r="S153" s="6" t="s">
        <v>2034</v>
      </c>
      <c r="T153" s="36" t="str">
        <f t="shared" si="449"/>
        <v>0</v>
      </c>
      <c r="U153" s="6">
        <v>0</v>
      </c>
      <c r="V153" s="6" t="s">
        <v>2286</v>
      </c>
      <c r="W153" s="32" t="str">
        <f t="shared" si="450"/>
        <v>1</v>
      </c>
      <c r="X153" s="5" t="s">
        <v>2034</v>
      </c>
      <c r="Y153" s="32" t="str">
        <f t="shared" si="451"/>
        <v>0</v>
      </c>
      <c r="Z153" s="7">
        <v>0</v>
      </c>
      <c r="AA153" s="5" t="b">
        <v>1</v>
      </c>
      <c r="AB153" s="6" t="s">
        <v>2088</v>
      </c>
      <c r="AC153" s="36" t="str">
        <f t="shared" si="524"/>
        <v>3</v>
      </c>
      <c r="AD153" s="6" t="s">
        <v>2078</v>
      </c>
      <c r="AE153" s="36" t="str">
        <f t="shared" si="452"/>
        <v>2</v>
      </c>
      <c r="AF153" s="6" t="s">
        <v>2078</v>
      </c>
      <c r="AG153" s="36" t="str">
        <f t="shared" si="453"/>
        <v>2</v>
      </c>
      <c r="AH153" s="6">
        <v>50</v>
      </c>
      <c r="AI153" s="6" t="s">
        <v>2325</v>
      </c>
      <c r="AJ153" s="36" t="str">
        <f t="shared" si="454"/>
        <v>30</v>
      </c>
      <c r="AK153" s="36" t="s">
        <v>2103</v>
      </c>
      <c r="AL153" s="6" t="str">
        <f t="shared" si="455"/>
        <v>12</v>
      </c>
      <c r="AM153" s="7">
        <v>15</v>
      </c>
      <c r="AN153" s="6" t="b">
        <v>1</v>
      </c>
      <c r="AO153" s="6" t="s">
        <v>2093</v>
      </c>
      <c r="AP153" s="36" t="str">
        <f t="shared" si="456"/>
        <v>2</v>
      </c>
      <c r="AQ153" s="6">
        <v>1500</v>
      </c>
      <c r="AR153" s="6" t="s">
        <v>2034</v>
      </c>
      <c r="AS153" s="32" t="str">
        <f t="shared" si="457"/>
        <v>0</v>
      </c>
      <c r="AT153" s="5" t="s">
        <v>2282</v>
      </c>
      <c r="AU153" s="32" t="str">
        <f t="shared" si="458"/>
        <v>71</v>
      </c>
      <c r="AV153" s="7">
        <v>1</v>
      </c>
      <c r="AW153" s="7"/>
      <c r="AX153" s="5" t="b">
        <v>1</v>
      </c>
      <c r="AY153" s="6"/>
      <c r="AZ153" s="36" t="str">
        <f t="shared" si="517"/>
        <v/>
      </c>
      <c r="BA153" s="6"/>
      <c r="BB153" s="36" t="str">
        <f t="shared" si="459"/>
        <v/>
      </c>
      <c r="BC153" s="36"/>
      <c r="BD153" s="6"/>
      <c r="BE153" s="36" t="str">
        <f t="shared" si="460"/>
        <v/>
      </c>
      <c r="BF153" s="36"/>
      <c r="BG153" s="6"/>
      <c r="BH153" s="6"/>
      <c r="BI153" s="36" t="str">
        <f t="shared" si="461"/>
        <v/>
      </c>
      <c r="BJ153" s="36"/>
      <c r="BK153" s="6" t="str">
        <f t="shared" si="462"/>
        <v/>
      </c>
      <c r="BL153" s="7"/>
      <c r="BM153" s="6"/>
      <c r="BN153" s="6"/>
      <c r="BO153" s="36" t="str">
        <f t="shared" si="463"/>
        <v/>
      </c>
      <c r="BP153" s="6"/>
      <c r="BQ153" s="6"/>
      <c r="BR153" s="32" t="str">
        <f t="shared" si="464"/>
        <v/>
      </c>
      <c r="BS153" s="5"/>
      <c r="BT153" s="32" t="str">
        <f t="shared" si="465"/>
        <v/>
      </c>
      <c r="BU153" s="7"/>
      <c r="BV153" s="7"/>
      <c r="BW153" s="5"/>
      <c r="BX153" s="6"/>
      <c r="BY153" s="36" t="str">
        <f t="shared" si="518"/>
        <v/>
      </c>
      <c r="BZ153" s="6"/>
      <c r="CA153" s="36" t="str">
        <f t="shared" si="466"/>
        <v/>
      </c>
      <c r="CB153" s="6"/>
      <c r="CC153" s="36" t="str">
        <f t="shared" si="467"/>
        <v/>
      </c>
      <c r="CD153" s="6"/>
      <c r="CE153" s="6"/>
      <c r="CF153" s="36" t="str">
        <f t="shared" si="468"/>
        <v/>
      </c>
      <c r="CG153" s="36"/>
      <c r="CH153" s="6" t="str">
        <f t="shared" si="469"/>
        <v/>
      </c>
      <c r="CI153" s="7"/>
      <c r="CJ153" s="6"/>
      <c r="CK153" s="6"/>
      <c r="CL153" s="36" t="str">
        <f t="shared" si="470"/>
        <v/>
      </c>
      <c r="CM153" s="6"/>
      <c r="CN153" s="6"/>
      <c r="CO153" s="32" t="str">
        <f t="shared" si="471"/>
        <v/>
      </c>
      <c r="CP153" s="5"/>
      <c r="CQ153" s="32" t="str">
        <f t="shared" si="472"/>
        <v/>
      </c>
      <c r="CR153" s="7"/>
      <c r="CS153" s="5"/>
      <c r="CT153" s="6"/>
      <c r="CU153" s="36" t="str">
        <f t="shared" si="519"/>
        <v/>
      </c>
      <c r="CV153" s="6"/>
      <c r="CW153" s="36" t="str">
        <f t="shared" si="473"/>
        <v/>
      </c>
      <c r="CX153" s="6"/>
      <c r="CY153" s="36" t="str">
        <f t="shared" si="474"/>
        <v/>
      </c>
      <c r="CZ153" s="6"/>
      <c r="DA153" s="6"/>
      <c r="DB153" s="36" t="str">
        <f t="shared" si="475"/>
        <v/>
      </c>
      <c r="DC153" s="36"/>
      <c r="DD153" s="6" t="str">
        <f t="shared" si="476"/>
        <v/>
      </c>
      <c r="DE153" s="7"/>
      <c r="DF153" s="6"/>
      <c r="DG153" s="6"/>
      <c r="DH153" s="36" t="str">
        <f t="shared" si="477"/>
        <v/>
      </c>
      <c r="DI153" s="6"/>
      <c r="DJ153" s="6"/>
      <c r="DK153" s="32" t="str">
        <f t="shared" si="478"/>
        <v/>
      </c>
      <c r="DL153" s="5"/>
      <c r="DM153" s="32" t="str">
        <f t="shared" si="479"/>
        <v/>
      </c>
      <c r="DN153" s="7"/>
      <c r="DO153" s="5"/>
      <c r="DP153" s="6"/>
      <c r="DQ153" s="36" t="str">
        <f t="shared" si="520"/>
        <v/>
      </c>
      <c r="DR153" s="6"/>
      <c r="DS153" s="36" t="str">
        <f t="shared" si="480"/>
        <v/>
      </c>
      <c r="DT153" s="6"/>
      <c r="DU153" s="36" t="str">
        <f t="shared" si="481"/>
        <v/>
      </c>
      <c r="DV153" s="6"/>
      <c r="DW153" s="6"/>
      <c r="DX153" s="36" t="str">
        <f t="shared" si="482"/>
        <v/>
      </c>
      <c r="DY153" s="36"/>
      <c r="DZ153" s="6" t="str">
        <f t="shared" si="483"/>
        <v/>
      </c>
      <c r="EA153" s="7"/>
      <c r="EB153" s="6"/>
      <c r="EC153" s="6"/>
      <c r="ED153" s="36" t="str">
        <f t="shared" si="484"/>
        <v/>
      </c>
      <c r="EE153" s="6"/>
      <c r="EF153" s="6"/>
      <c r="EG153" s="32" t="str">
        <f t="shared" si="485"/>
        <v/>
      </c>
      <c r="EH153" s="5"/>
      <c r="EI153" s="32" t="str">
        <f t="shared" si="486"/>
        <v/>
      </c>
      <c r="EJ153" s="7"/>
      <c r="EK153" s="5"/>
      <c r="EL153" s="6"/>
      <c r="EM153" s="36" t="str">
        <f t="shared" si="521"/>
        <v/>
      </c>
      <c r="EN153" s="6"/>
      <c r="EO153" s="36" t="str">
        <f t="shared" si="487"/>
        <v/>
      </c>
      <c r="EP153" s="6"/>
      <c r="EQ153" s="36" t="str">
        <f t="shared" si="488"/>
        <v/>
      </c>
      <c r="ER153" s="6"/>
      <c r="ES153" s="6"/>
      <c r="ET153" s="36" t="str">
        <f t="shared" si="489"/>
        <v/>
      </c>
      <c r="EU153" s="36"/>
      <c r="EV153" s="6" t="str">
        <f t="shared" si="490"/>
        <v/>
      </c>
      <c r="EW153" s="7"/>
      <c r="EX153" s="6"/>
      <c r="EY153" s="6"/>
      <c r="EZ153" s="36" t="str">
        <f t="shared" si="491"/>
        <v/>
      </c>
      <c r="FA153" s="6"/>
      <c r="FB153" s="6"/>
      <c r="FC153" s="32" t="str">
        <f t="shared" si="492"/>
        <v/>
      </c>
      <c r="FD153" s="5"/>
      <c r="FE153" s="32" t="str">
        <f t="shared" si="493"/>
        <v/>
      </c>
      <c r="FF153" s="7"/>
      <c r="FG153" s="5"/>
      <c r="FH153" s="6"/>
      <c r="FI153" s="36" t="str">
        <f t="shared" si="522"/>
        <v/>
      </c>
      <c r="FJ153" s="6"/>
      <c r="FK153" s="36" t="str">
        <f t="shared" si="494"/>
        <v/>
      </c>
      <c r="FL153" s="6"/>
      <c r="FM153" s="36" t="str">
        <f t="shared" si="495"/>
        <v/>
      </c>
      <c r="FN153" s="6"/>
      <c r="FO153" s="6"/>
      <c r="FP153" s="36" t="str">
        <f t="shared" si="496"/>
        <v/>
      </c>
      <c r="FQ153" s="36"/>
      <c r="FR153" s="6" t="str">
        <f t="shared" si="497"/>
        <v/>
      </c>
      <c r="FS153" s="7"/>
      <c r="FT153" s="6"/>
      <c r="FU153" s="6"/>
      <c r="FV153" s="36" t="str">
        <f t="shared" si="498"/>
        <v/>
      </c>
      <c r="FW153" s="6"/>
      <c r="FX153" s="6"/>
      <c r="FY153" s="32" t="str">
        <f t="shared" si="499"/>
        <v/>
      </c>
      <c r="FZ153" s="5"/>
      <c r="GA153" s="32" t="str">
        <f t="shared" si="500"/>
        <v/>
      </c>
      <c r="GB153" s="7"/>
      <c r="GC153" s="5"/>
      <c r="GD153" s="6"/>
      <c r="GE153" s="36"/>
      <c r="GF153" s="6"/>
      <c r="GG153" s="36"/>
      <c r="GH153" s="6"/>
      <c r="GI153" s="6"/>
      <c r="GJ153" s="36"/>
      <c r="GK153" s="36"/>
      <c r="GL153" s="6"/>
      <c r="GM153" s="7"/>
      <c r="GN153" s="6"/>
      <c r="GO153" s="6"/>
      <c r="GP153" s="36"/>
      <c r="GQ153" s="6"/>
      <c r="GR153" s="6"/>
      <c r="GS153" s="32"/>
      <c r="GT153" s="5"/>
      <c r="GU153" s="32"/>
      <c r="GV153" s="7"/>
      <c r="GW153" s="5"/>
      <c r="GX153" s="5"/>
      <c r="GY153" s="7"/>
      <c r="GZ153" s="7"/>
      <c r="HA153" s="6"/>
      <c r="HB153" s="7"/>
      <c r="HC153" s="7"/>
      <c r="HD153" s="7"/>
      <c r="HE153" s="6"/>
      <c r="HF153" s="6"/>
      <c r="HG153" s="6"/>
      <c r="HH153" s="7"/>
      <c r="HI153" s="7"/>
      <c r="HJ153" s="7"/>
      <c r="HK153" s="5"/>
      <c r="HL153" s="47"/>
      <c r="HM153" s="47"/>
      <c r="HN153" s="47"/>
      <c r="HO153" s="47"/>
      <c r="HP153" s="47"/>
      <c r="HQ153" s="47"/>
      <c r="HR153" s="47"/>
      <c r="HS153" s="47"/>
      <c r="HT153" s="47"/>
      <c r="HU153" s="47"/>
      <c r="HV153" s="47"/>
      <c r="HW153" s="47"/>
      <c r="HX153" s="47"/>
      <c r="HY153" s="7"/>
      <c r="HZ153" s="7"/>
      <c r="IA153" s="7"/>
      <c r="IB153" s="7"/>
      <c r="IC153" s="7"/>
      <c r="ID153" s="7"/>
      <c r="IE153" s="7"/>
      <c r="IF153" s="7"/>
    </row>
    <row r="154" spans="1:240" ht="42.75" customHeight="1">
      <c r="A154" s="8"/>
      <c r="B154" s="7">
        <v>580003</v>
      </c>
      <c r="C154" s="7" t="s">
        <v>1420</v>
      </c>
      <c r="D154" s="10" t="s">
        <v>2233</v>
      </c>
      <c r="E154" s="7">
        <v>2</v>
      </c>
      <c r="F154" s="6" t="s">
        <v>2086</v>
      </c>
      <c r="G154" s="36" t="str">
        <f t="shared" ref="G154" si="596">IF(F154="","",LEFT(F154,FIND(" ",SUBSTITUTE(F154,":"," "))-1))</f>
        <v>1</v>
      </c>
      <c r="H154" s="6" t="s">
        <v>2078</v>
      </c>
      <c r="I154" s="36" t="str">
        <f t="shared" ref="I154" si="597">IF(H154="","",LEFT(H154,FIND(" ",SUBSTITUTE(H154,":"," "))-1))</f>
        <v>2</v>
      </c>
      <c r="J154" s="6" t="s">
        <v>2078</v>
      </c>
      <c r="K154" s="36" t="str">
        <f t="shared" ref="K154" si="598">IF(J154="","",LEFT(J154,FIND(" ",SUBSTITUTE(J154,":"," "))-1))</f>
        <v>2</v>
      </c>
      <c r="L154" s="6">
        <v>100</v>
      </c>
      <c r="M154" s="6" t="s">
        <v>2051</v>
      </c>
      <c r="N154" s="36" t="str">
        <f t="shared" ref="N154" si="599">IF(M154="","",LEFT(M154,FIND(" ",SUBSTITUTE(M154,":"," "))-1))</f>
        <v>18</v>
      </c>
      <c r="O154" s="36" t="s">
        <v>2093</v>
      </c>
      <c r="P154" s="6" t="str">
        <f t="shared" ref="P154" si="600">IF(O154="","",LEFT(O154,FIND(" ",SUBSTITUTE(O154,":"," "))-1))</f>
        <v>2</v>
      </c>
      <c r="Q154" s="7">
        <v>175</v>
      </c>
      <c r="R154" s="6" t="b">
        <v>0</v>
      </c>
      <c r="S154" s="6" t="s">
        <v>2034</v>
      </c>
      <c r="T154" s="36" t="str">
        <f t="shared" ref="T154" si="601">IF(S154="","",LEFT(S154,FIND(" ",SUBSTITUTE(S154,":"," "))-1))</f>
        <v>0</v>
      </c>
      <c r="U154" s="6">
        <v>0</v>
      </c>
      <c r="V154" s="6" t="s">
        <v>2286</v>
      </c>
      <c r="W154" s="32" t="str">
        <f t="shared" ref="W154" si="602">IF(V154="","",LEFT(V154,FIND(" ",SUBSTITUTE(V154,":"," "))-1))</f>
        <v>1</v>
      </c>
      <c r="X154" s="5" t="s">
        <v>2034</v>
      </c>
      <c r="Y154" s="32" t="str">
        <f t="shared" ref="Y154" si="603">IF(X154="","",LEFT(X154,FIND(" ",SUBSTITUTE(X154,":"," "))-1))</f>
        <v>0</v>
      </c>
      <c r="Z154" s="7">
        <v>0</v>
      </c>
      <c r="AA154" s="5" t="b">
        <v>1</v>
      </c>
      <c r="AB154" s="6" t="s">
        <v>2088</v>
      </c>
      <c r="AC154" s="36" t="str">
        <f t="shared" ref="AC154" si="604">IF(AB154="","",LEFT(AB154,FIND(" ",SUBSTITUTE(AB154,":"," "))-1))</f>
        <v>3</v>
      </c>
      <c r="AD154" s="6" t="s">
        <v>2078</v>
      </c>
      <c r="AE154" s="36" t="str">
        <f t="shared" ref="AE154" si="605">IF(AD154="","",LEFT(AD154,FIND(" ",SUBSTITUTE(AD154,":"," "))-1))</f>
        <v>2</v>
      </c>
      <c r="AF154" s="6" t="s">
        <v>2078</v>
      </c>
      <c r="AG154" s="36" t="str">
        <f t="shared" ref="AG154" si="606">IF(AF154="","",LEFT(AF154,FIND(" ",SUBSTITUTE(AF154,":"," "))-1))</f>
        <v>2</v>
      </c>
      <c r="AH154" s="6">
        <v>60</v>
      </c>
      <c r="AI154" s="6" t="s">
        <v>2325</v>
      </c>
      <c r="AJ154" s="36" t="str">
        <f t="shared" ref="AJ154" si="607">IF(AI154="","",LEFT(AI154,FIND(" ",SUBSTITUTE(AI154,":"," "))-1))</f>
        <v>30</v>
      </c>
      <c r="AK154" s="36" t="s">
        <v>2103</v>
      </c>
      <c r="AL154" s="6" t="str">
        <f t="shared" ref="AL154" si="608">IF(AK154="","",LEFT(AK154,FIND(" ",SUBSTITUTE(AK154,":"," "))-1))</f>
        <v>12</v>
      </c>
      <c r="AM154" s="7">
        <v>20</v>
      </c>
      <c r="AN154" s="6" t="b">
        <v>1</v>
      </c>
      <c r="AO154" s="6" t="s">
        <v>2093</v>
      </c>
      <c r="AP154" s="36" t="str">
        <f t="shared" ref="AP154" si="609">IF(AO154="","",LEFT(AO154,FIND(" ",SUBSTITUTE(AO154,":"," "))-1))</f>
        <v>2</v>
      </c>
      <c r="AQ154" s="6">
        <v>3000</v>
      </c>
      <c r="AR154" s="6" t="s">
        <v>2034</v>
      </c>
      <c r="AS154" s="32" t="str">
        <f t="shared" ref="AS154" si="610">IF(AR154="","",LEFT(AR154,FIND(" ",SUBSTITUTE(AR154,":"," "))-1))</f>
        <v>0</v>
      </c>
      <c r="AT154" s="5" t="s">
        <v>2282</v>
      </c>
      <c r="AU154" s="32" t="str">
        <f t="shared" ref="AU154" si="611">IF(AT154="","",LEFT(AT154,FIND(" ",SUBSTITUTE(AT154,":"," "))-1))</f>
        <v>71</v>
      </c>
      <c r="AV154" s="7">
        <v>1</v>
      </c>
      <c r="AW154" s="7"/>
      <c r="AX154" s="5" t="b">
        <v>1</v>
      </c>
      <c r="AY154" s="6"/>
      <c r="AZ154" s="36" t="str">
        <f t="shared" si="517"/>
        <v/>
      </c>
      <c r="BA154" s="6"/>
      <c r="BB154" s="36" t="str">
        <f t="shared" si="459"/>
        <v/>
      </c>
      <c r="BC154" s="36"/>
      <c r="BD154" s="6"/>
      <c r="BE154" s="36" t="str">
        <f t="shared" si="460"/>
        <v/>
      </c>
      <c r="BF154" s="36"/>
      <c r="BG154" s="6"/>
      <c r="BH154" s="6"/>
      <c r="BI154" s="36" t="str">
        <f t="shared" si="461"/>
        <v/>
      </c>
      <c r="BJ154" s="36"/>
      <c r="BK154" s="6" t="str">
        <f t="shared" si="462"/>
        <v/>
      </c>
      <c r="BL154" s="7"/>
      <c r="BM154" s="6"/>
      <c r="BN154" s="6"/>
      <c r="BO154" s="36" t="str">
        <f t="shared" si="463"/>
        <v/>
      </c>
      <c r="BP154" s="6"/>
      <c r="BQ154" s="6"/>
      <c r="BR154" s="32" t="str">
        <f t="shared" si="464"/>
        <v/>
      </c>
      <c r="BS154" s="5"/>
      <c r="BT154" s="32" t="str">
        <f t="shared" si="465"/>
        <v/>
      </c>
      <c r="BU154" s="7"/>
      <c r="BV154" s="7"/>
      <c r="BW154" s="5"/>
      <c r="BX154" s="6"/>
      <c r="BY154" s="36" t="str">
        <f t="shared" si="518"/>
        <v/>
      </c>
      <c r="BZ154" s="6"/>
      <c r="CA154" s="36" t="str">
        <f t="shared" si="466"/>
        <v/>
      </c>
      <c r="CB154" s="6"/>
      <c r="CC154" s="36" t="str">
        <f t="shared" si="467"/>
        <v/>
      </c>
      <c r="CD154" s="6"/>
      <c r="CE154" s="6"/>
      <c r="CF154" s="36" t="str">
        <f t="shared" si="468"/>
        <v/>
      </c>
      <c r="CG154" s="36"/>
      <c r="CH154" s="6" t="str">
        <f t="shared" si="469"/>
        <v/>
      </c>
      <c r="CI154" s="7"/>
      <c r="CJ154" s="6"/>
      <c r="CK154" s="6"/>
      <c r="CL154" s="36" t="str">
        <f t="shared" si="470"/>
        <v/>
      </c>
      <c r="CM154" s="6"/>
      <c r="CN154" s="6"/>
      <c r="CO154" s="32" t="str">
        <f t="shared" si="471"/>
        <v/>
      </c>
      <c r="CP154" s="5"/>
      <c r="CQ154" s="32" t="str">
        <f t="shared" si="472"/>
        <v/>
      </c>
      <c r="CR154" s="7"/>
      <c r="CS154" s="5"/>
      <c r="CT154" s="6"/>
      <c r="CU154" s="36" t="str">
        <f t="shared" si="519"/>
        <v/>
      </c>
      <c r="CV154" s="6"/>
      <c r="CW154" s="36" t="str">
        <f t="shared" si="473"/>
        <v/>
      </c>
      <c r="CX154" s="6"/>
      <c r="CY154" s="36" t="str">
        <f t="shared" si="474"/>
        <v/>
      </c>
      <c r="CZ154" s="6"/>
      <c r="DA154" s="6"/>
      <c r="DB154" s="36" t="str">
        <f t="shared" si="475"/>
        <v/>
      </c>
      <c r="DC154" s="36"/>
      <c r="DD154" s="6" t="str">
        <f t="shared" si="476"/>
        <v/>
      </c>
      <c r="DE154" s="7"/>
      <c r="DF154" s="6"/>
      <c r="DG154" s="6"/>
      <c r="DH154" s="36" t="str">
        <f t="shared" si="477"/>
        <v/>
      </c>
      <c r="DI154" s="6"/>
      <c r="DJ154" s="6"/>
      <c r="DK154" s="32" t="str">
        <f t="shared" si="478"/>
        <v/>
      </c>
      <c r="DL154" s="5"/>
      <c r="DM154" s="32" t="str">
        <f t="shared" si="479"/>
        <v/>
      </c>
      <c r="DN154" s="7"/>
      <c r="DO154" s="5"/>
      <c r="DP154" s="6"/>
      <c r="DQ154" s="36" t="str">
        <f t="shared" si="520"/>
        <v/>
      </c>
      <c r="DR154" s="6"/>
      <c r="DS154" s="36" t="str">
        <f t="shared" si="480"/>
        <v/>
      </c>
      <c r="DT154" s="6"/>
      <c r="DU154" s="36" t="str">
        <f t="shared" si="481"/>
        <v/>
      </c>
      <c r="DV154" s="6"/>
      <c r="DW154" s="6"/>
      <c r="DX154" s="36" t="str">
        <f t="shared" si="482"/>
        <v/>
      </c>
      <c r="DY154" s="36"/>
      <c r="DZ154" s="6" t="str">
        <f t="shared" si="483"/>
        <v/>
      </c>
      <c r="EA154" s="7"/>
      <c r="EB154" s="6"/>
      <c r="EC154" s="6"/>
      <c r="ED154" s="36" t="str">
        <f t="shared" si="484"/>
        <v/>
      </c>
      <c r="EE154" s="6"/>
      <c r="EF154" s="6"/>
      <c r="EG154" s="32" t="str">
        <f t="shared" si="485"/>
        <v/>
      </c>
      <c r="EH154" s="5"/>
      <c r="EI154" s="32" t="str">
        <f t="shared" si="486"/>
        <v/>
      </c>
      <c r="EJ154" s="7"/>
      <c r="EK154" s="5"/>
      <c r="EL154" s="6"/>
      <c r="EM154" s="36" t="str">
        <f t="shared" si="521"/>
        <v/>
      </c>
      <c r="EN154" s="6"/>
      <c r="EO154" s="36" t="str">
        <f t="shared" si="487"/>
        <v/>
      </c>
      <c r="EP154" s="6"/>
      <c r="EQ154" s="36" t="str">
        <f t="shared" si="488"/>
        <v/>
      </c>
      <c r="ER154" s="6"/>
      <c r="ES154" s="6"/>
      <c r="ET154" s="36" t="str">
        <f t="shared" si="489"/>
        <v/>
      </c>
      <c r="EU154" s="36"/>
      <c r="EV154" s="6" t="str">
        <f t="shared" si="490"/>
        <v/>
      </c>
      <c r="EW154" s="7"/>
      <c r="EX154" s="6"/>
      <c r="EY154" s="6"/>
      <c r="EZ154" s="36" t="str">
        <f t="shared" si="491"/>
        <v/>
      </c>
      <c r="FA154" s="6"/>
      <c r="FB154" s="6"/>
      <c r="FC154" s="32" t="str">
        <f t="shared" si="492"/>
        <v/>
      </c>
      <c r="FD154" s="5"/>
      <c r="FE154" s="32" t="str">
        <f t="shared" si="493"/>
        <v/>
      </c>
      <c r="FF154" s="7"/>
      <c r="FG154" s="5"/>
      <c r="FH154" s="6"/>
      <c r="FI154" s="36" t="str">
        <f t="shared" si="522"/>
        <v/>
      </c>
      <c r="FJ154" s="6"/>
      <c r="FK154" s="36" t="str">
        <f t="shared" si="494"/>
        <v/>
      </c>
      <c r="FL154" s="6"/>
      <c r="FM154" s="36" t="str">
        <f t="shared" si="495"/>
        <v/>
      </c>
      <c r="FN154" s="6"/>
      <c r="FO154" s="6"/>
      <c r="FP154" s="36" t="str">
        <f t="shared" si="496"/>
        <v/>
      </c>
      <c r="FQ154" s="36"/>
      <c r="FR154" s="6" t="str">
        <f t="shared" si="497"/>
        <v/>
      </c>
      <c r="FS154" s="7"/>
      <c r="FT154" s="6"/>
      <c r="FU154" s="6"/>
      <c r="FV154" s="36" t="str">
        <f t="shared" si="498"/>
        <v/>
      </c>
      <c r="FW154" s="6"/>
      <c r="FX154" s="6"/>
      <c r="FY154" s="32" t="str">
        <f t="shared" si="499"/>
        <v/>
      </c>
      <c r="FZ154" s="5"/>
      <c r="GA154" s="32" t="str">
        <f t="shared" si="500"/>
        <v/>
      </c>
      <c r="GB154" s="7"/>
      <c r="GC154" s="5"/>
      <c r="GD154" s="6"/>
      <c r="GE154" s="36"/>
      <c r="GF154" s="6"/>
      <c r="GG154" s="36"/>
      <c r="GH154" s="6"/>
      <c r="GI154" s="6"/>
      <c r="GJ154" s="36"/>
      <c r="GK154" s="36"/>
      <c r="GL154" s="6"/>
      <c r="GM154" s="7"/>
      <c r="GN154" s="6"/>
      <c r="GO154" s="6"/>
      <c r="GP154" s="36"/>
      <c r="GQ154" s="6"/>
      <c r="GR154" s="6"/>
      <c r="GS154" s="32"/>
      <c r="GT154" s="5"/>
      <c r="GU154" s="32"/>
      <c r="GV154" s="7"/>
      <c r="GW154" s="5"/>
      <c r="GX154" s="5"/>
      <c r="GY154" s="7"/>
      <c r="GZ154" s="7"/>
      <c r="HA154" s="6"/>
      <c r="HB154" s="7"/>
      <c r="HC154" s="7"/>
      <c r="HD154" s="7"/>
      <c r="HE154" s="6"/>
      <c r="HF154" s="6"/>
      <c r="HG154" s="6"/>
      <c r="HH154" s="7"/>
      <c r="HI154" s="7"/>
      <c r="HJ154" s="7"/>
      <c r="HK154" s="5"/>
      <c r="HL154" s="47"/>
      <c r="HM154" s="47"/>
      <c r="HN154" s="47"/>
      <c r="HO154" s="47"/>
      <c r="HP154" s="47"/>
      <c r="HQ154" s="47"/>
      <c r="HR154" s="47"/>
      <c r="HS154" s="47"/>
      <c r="HT154" s="47"/>
      <c r="HU154" s="47"/>
      <c r="HV154" s="47"/>
      <c r="HW154" s="47"/>
      <c r="HX154" s="47"/>
      <c r="HY154" s="7"/>
      <c r="HZ154" s="7"/>
      <c r="IA154" s="7"/>
      <c r="IB154" s="7"/>
      <c r="IC154" s="7"/>
      <c r="ID154" s="7"/>
      <c r="IE154" s="7"/>
      <c r="IF154" s="7"/>
    </row>
    <row r="155" spans="1:240" ht="21.75" customHeight="1">
      <c r="A155" s="8"/>
      <c r="B155" s="5">
        <v>590001</v>
      </c>
      <c r="C155" s="7" t="s">
        <v>460</v>
      </c>
      <c r="D155" s="10" t="s">
        <v>2001</v>
      </c>
      <c r="E155" s="7">
        <v>2</v>
      </c>
      <c r="F155" s="6" t="s">
        <v>2086</v>
      </c>
      <c r="G155" s="36" t="str">
        <f t="shared" si="523"/>
        <v>1</v>
      </c>
      <c r="H155" s="6" t="s">
        <v>2078</v>
      </c>
      <c r="I155" s="36" t="str">
        <f t="shared" si="445"/>
        <v>2</v>
      </c>
      <c r="J155" s="6" t="s">
        <v>2078</v>
      </c>
      <c r="K155" s="36" t="str">
        <f t="shared" si="446"/>
        <v>2</v>
      </c>
      <c r="L155" s="6">
        <v>100</v>
      </c>
      <c r="M155" s="6" t="s">
        <v>2033</v>
      </c>
      <c r="N155" s="36" t="str">
        <f t="shared" si="447"/>
        <v>10</v>
      </c>
      <c r="O155" s="36" t="s">
        <v>2093</v>
      </c>
      <c r="P155" s="6" t="str">
        <f t="shared" si="448"/>
        <v>2</v>
      </c>
      <c r="Q155" s="7">
        <v>112</v>
      </c>
      <c r="R155" s="6" t="b">
        <v>0</v>
      </c>
      <c r="S155" s="6" t="s">
        <v>2034</v>
      </c>
      <c r="T155" s="36" t="str">
        <f t="shared" si="449"/>
        <v>0</v>
      </c>
      <c r="U155" s="6">
        <v>0</v>
      </c>
      <c r="V155" s="6" t="s">
        <v>2286</v>
      </c>
      <c r="W155" s="32" t="str">
        <f t="shared" si="450"/>
        <v>1</v>
      </c>
      <c r="X155" s="5" t="s">
        <v>2034</v>
      </c>
      <c r="Y155" s="32" t="str">
        <f t="shared" si="451"/>
        <v>0</v>
      </c>
      <c r="Z155" s="7">
        <v>0</v>
      </c>
      <c r="AA155" s="5" t="b">
        <v>1</v>
      </c>
      <c r="AB155" s="6"/>
      <c r="AC155" s="36" t="str">
        <f t="shared" si="524"/>
        <v/>
      </c>
      <c r="AD155" s="6"/>
      <c r="AE155" s="36" t="str">
        <f t="shared" si="452"/>
        <v/>
      </c>
      <c r="AF155" s="6"/>
      <c r="AG155" s="36" t="str">
        <f t="shared" si="453"/>
        <v/>
      </c>
      <c r="AH155" s="6"/>
      <c r="AI155" s="6"/>
      <c r="AJ155" s="36" t="str">
        <f t="shared" si="454"/>
        <v/>
      </c>
      <c r="AK155" s="36"/>
      <c r="AL155" s="6" t="str">
        <f t="shared" si="455"/>
        <v/>
      </c>
      <c r="AM155" s="7"/>
      <c r="AN155" s="6"/>
      <c r="AO155" s="6"/>
      <c r="AP155" s="36" t="str">
        <f t="shared" si="456"/>
        <v/>
      </c>
      <c r="AQ155" s="6"/>
      <c r="AR155" s="6"/>
      <c r="AS155" s="32" t="str">
        <f t="shared" si="457"/>
        <v/>
      </c>
      <c r="AT155" s="5"/>
      <c r="AU155" s="32" t="str">
        <f t="shared" si="458"/>
        <v/>
      </c>
      <c r="AV155" s="7"/>
      <c r="AW155" s="7"/>
      <c r="AX155" s="5"/>
      <c r="AY155" s="6"/>
      <c r="AZ155" s="36" t="str">
        <f t="shared" si="517"/>
        <v/>
      </c>
      <c r="BA155" s="6"/>
      <c r="BB155" s="36" t="str">
        <f t="shared" si="459"/>
        <v/>
      </c>
      <c r="BC155" s="36"/>
      <c r="BD155" s="6"/>
      <c r="BE155" s="36" t="str">
        <f t="shared" si="460"/>
        <v/>
      </c>
      <c r="BF155" s="36"/>
      <c r="BG155" s="6"/>
      <c r="BH155" s="6"/>
      <c r="BI155" s="36" t="str">
        <f t="shared" si="461"/>
        <v/>
      </c>
      <c r="BJ155" s="36"/>
      <c r="BK155" s="6" t="str">
        <f t="shared" si="462"/>
        <v/>
      </c>
      <c r="BL155" s="7"/>
      <c r="BM155" s="6"/>
      <c r="BN155" s="6"/>
      <c r="BO155" s="36" t="str">
        <f t="shared" si="463"/>
        <v/>
      </c>
      <c r="BP155" s="6"/>
      <c r="BQ155" s="6"/>
      <c r="BR155" s="32" t="str">
        <f t="shared" si="464"/>
        <v/>
      </c>
      <c r="BS155" s="5"/>
      <c r="BT155" s="32" t="str">
        <f t="shared" si="465"/>
        <v/>
      </c>
      <c r="BU155" s="7"/>
      <c r="BV155" s="7"/>
      <c r="BW155" s="5"/>
      <c r="BX155" s="6"/>
      <c r="BY155" s="36" t="str">
        <f t="shared" si="518"/>
        <v/>
      </c>
      <c r="BZ155" s="6"/>
      <c r="CA155" s="36" t="str">
        <f t="shared" si="466"/>
        <v/>
      </c>
      <c r="CB155" s="6"/>
      <c r="CC155" s="36" t="str">
        <f t="shared" si="467"/>
        <v/>
      </c>
      <c r="CD155" s="6"/>
      <c r="CE155" s="6"/>
      <c r="CF155" s="36" t="str">
        <f t="shared" si="468"/>
        <v/>
      </c>
      <c r="CG155" s="36"/>
      <c r="CH155" s="6" t="str">
        <f t="shared" si="469"/>
        <v/>
      </c>
      <c r="CI155" s="7"/>
      <c r="CJ155" s="6"/>
      <c r="CK155" s="6"/>
      <c r="CL155" s="36" t="str">
        <f t="shared" si="470"/>
        <v/>
      </c>
      <c r="CM155" s="6"/>
      <c r="CN155" s="6"/>
      <c r="CO155" s="32" t="str">
        <f t="shared" si="471"/>
        <v/>
      </c>
      <c r="CP155" s="5"/>
      <c r="CQ155" s="32" t="str">
        <f t="shared" si="472"/>
        <v/>
      </c>
      <c r="CR155" s="7"/>
      <c r="CS155" s="5"/>
      <c r="CT155" s="6"/>
      <c r="CU155" s="36" t="str">
        <f t="shared" si="519"/>
        <v/>
      </c>
      <c r="CV155" s="6"/>
      <c r="CW155" s="36" t="str">
        <f t="shared" si="473"/>
        <v/>
      </c>
      <c r="CX155" s="6"/>
      <c r="CY155" s="36" t="str">
        <f t="shared" si="474"/>
        <v/>
      </c>
      <c r="CZ155" s="6"/>
      <c r="DA155" s="6"/>
      <c r="DB155" s="36" t="str">
        <f t="shared" si="475"/>
        <v/>
      </c>
      <c r="DC155" s="36"/>
      <c r="DD155" s="6" t="str">
        <f t="shared" si="476"/>
        <v/>
      </c>
      <c r="DE155" s="7"/>
      <c r="DF155" s="6"/>
      <c r="DG155" s="6"/>
      <c r="DH155" s="36" t="str">
        <f t="shared" si="477"/>
        <v/>
      </c>
      <c r="DI155" s="6"/>
      <c r="DJ155" s="6"/>
      <c r="DK155" s="32" t="str">
        <f t="shared" si="478"/>
        <v/>
      </c>
      <c r="DL155" s="5"/>
      <c r="DM155" s="32" t="str">
        <f t="shared" si="479"/>
        <v/>
      </c>
      <c r="DN155" s="7"/>
      <c r="DO155" s="5"/>
      <c r="DP155" s="6"/>
      <c r="DQ155" s="36" t="str">
        <f t="shared" si="520"/>
        <v/>
      </c>
      <c r="DR155" s="6"/>
      <c r="DS155" s="36" t="str">
        <f t="shared" si="480"/>
        <v/>
      </c>
      <c r="DT155" s="6"/>
      <c r="DU155" s="36" t="str">
        <f t="shared" si="481"/>
        <v/>
      </c>
      <c r="DV155" s="6"/>
      <c r="DW155" s="6"/>
      <c r="DX155" s="36" t="str">
        <f t="shared" si="482"/>
        <v/>
      </c>
      <c r="DY155" s="36"/>
      <c r="DZ155" s="6" t="str">
        <f t="shared" si="483"/>
        <v/>
      </c>
      <c r="EA155" s="7"/>
      <c r="EB155" s="6"/>
      <c r="EC155" s="6"/>
      <c r="ED155" s="36" t="str">
        <f t="shared" si="484"/>
        <v/>
      </c>
      <c r="EE155" s="6"/>
      <c r="EF155" s="6"/>
      <c r="EG155" s="32" t="str">
        <f t="shared" si="485"/>
        <v/>
      </c>
      <c r="EH155" s="5"/>
      <c r="EI155" s="32" t="str">
        <f t="shared" si="486"/>
        <v/>
      </c>
      <c r="EJ155" s="7"/>
      <c r="EK155" s="5"/>
      <c r="EL155" s="6"/>
      <c r="EM155" s="36" t="str">
        <f t="shared" si="521"/>
        <v/>
      </c>
      <c r="EN155" s="6"/>
      <c r="EO155" s="36" t="str">
        <f t="shared" si="487"/>
        <v/>
      </c>
      <c r="EP155" s="6"/>
      <c r="EQ155" s="36" t="str">
        <f t="shared" si="488"/>
        <v/>
      </c>
      <c r="ER155" s="6"/>
      <c r="ES155" s="6"/>
      <c r="ET155" s="36" t="str">
        <f t="shared" si="489"/>
        <v/>
      </c>
      <c r="EU155" s="36"/>
      <c r="EV155" s="6" t="str">
        <f t="shared" si="490"/>
        <v/>
      </c>
      <c r="EW155" s="7"/>
      <c r="EX155" s="6"/>
      <c r="EY155" s="6"/>
      <c r="EZ155" s="36" t="str">
        <f t="shared" si="491"/>
        <v/>
      </c>
      <c r="FA155" s="6"/>
      <c r="FB155" s="6"/>
      <c r="FC155" s="32" t="str">
        <f t="shared" si="492"/>
        <v/>
      </c>
      <c r="FD155" s="5"/>
      <c r="FE155" s="32" t="str">
        <f t="shared" si="493"/>
        <v/>
      </c>
      <c r="FF155" s="7"/>
      <c r="FG155" s="5"/>
      <c r="FH155" s="6"/>
      <c r="FI155" s="36" t="str">
        <f t="shared" si="522"/>
        <v/>
      </c>
      <c r="FJ155" s="6"/>
      <c r="FK155" s="36" t="str">
        <f t="shared" si="494"/>
        <v/>
      </c>
      <c r="FL155" s="6"/>
      <c r="FM155" s="36" t="str">
        <f t="shared" si="495"/>
        <v/>
      </c>
      <c r="FN155" s="6"/>
      <c r="FO155" s="6"/>
      <c r="FP155" s="36" t="str">
        <f t="shared" si="496"/>
        <v/>
      </c>
      <c r="FQ155" s="36"/>
      <c r="FR155" s="6" t="str">
        <f t="shared" si="497"/>
        <v/>
      </c>
      <c r="FS155" s="7"/>
      <c r="FT155" s="6"/>
      <c r="FU155" s="6"/>
      <c r="FV155" s="36" t="str">
        <f t="shared" si="498"/>
        <v/>
      </c>
      <c r="FW155" s="6"/>
      <c r="FX155" s="6"/>
      <c r="FY155" s="32" t="str">
        <f t="shared" si="499"/>
        <v/>
      </c>
      <c r="FZ155" s="5"/>
      <c r="GA155" s="32" t="str">
        <f t="shared" si="500"/>
        <v/>
      </c>
      <c r="GB155" s="7"/>
      <c r="GC155" s="5"/>
      <c r="GD155" s="6"/>
      <c r="GE155" s="36"/>
      <c r="GF155" s="6"/>
      <c r="GG155" s="36"/>
      <c r="GH155" s="6"/>
      <c r="GI155" s="6"/>
      <c r="GJ155" s="36"/>
      <c r="GK155" s="36"/>
      <c r="GL155" s="6"/>
      <c r="GM155" s="7"/>
      <c r="GN155" s="6"/>
      <c r="GO155" s="6"/>
      <c r="GP155" s="36"/>
      <c r="GQ155" s="6"/>
      <c r="GR155" s="6"/>
      <c r="GS155" s="32"/>
      <c r="GT155" s="5"/>
      <c r="GU155" s="32"/>
      <c r="GV155" s="7"/>
      <c r="GW155" s="5"/>
      <c r="GX155" s="5"/>
      <c r="GY155" s="7"/>
      <c r="GZ155" s="7"/>
      <c r="HA155" s="6"/>
      <c r="HB155" s="7"/>
      <c r="HC155" s="7"/>
      <c r="HD155" s="7"/>
      <c r="HE155" s="6"/>
      <c r="HF155" s="6"/>
      <c r="HG155" s="6"/>
      <c r="HH155" s="7"/>
      <c r="HI155" s="7"/>
      <c r="HJ155" s="7"/>
      <c r="HK155" s="5"/>
      <c r="HL155" s="47"/>
      <c r="HM155" s="47"/>
      <c r="HN155" s="47"/>
      <c r="HO155" s="47"/>
      <c r="HP155" s="47"/>
      <c r="HQ155" s="47"/>
      <c r="HR155" s="47"/>
      <c r="HS155" s="47"/>
      <c r="HT155" s="47"/>
      <c r="HU155" s="47"/>
      <c r="HV155" s="47"/>
      <c r="HW155" s="47"/>
      <c r="HX155" s="47"/>
      <c r="HY155" s="7"/>
      <c r="HZ155" s="7"/>
      <c r="IA155" s="7"/>
      <c r="IB155" s="7"/>
      <c r="IC155" s="7"/>
      <c r="ID155" s="7"/>
      <c r="IE155" s="7"/>
      <c r="IF155" s="7"/>
    </row>
    <row r="156" spans="1:240" ht="21.75" customHeight="1">
      <c r="A156" s="8"/>
      <c r="B156" s="5">
        <v>590002</v>
      </c>
      <c r="C156" s="7" t="s">
        <v>1381</v>
      </c>
      <c r="D156" s="10" t="s">
        <v>1921</v>
      </c>
      <c r="E156" s="7">
        <v>2</v>
      </c>
      <c r="F156" s="6" t="s">
        <v>2086</v>
      </c>
      <c r="G156" s="36" t="str">
        <f t="shared" si="523"/>
        <v>1</v>
      </c>
      <c r="H156" s="6" t="s">
        <v>2078</v>
      </c>
      <c r="I156" s="36" t="str">
        <f t="shared" si="445"/>
        <v>2</v>
      </c>
      <c r="J156" s="6" t="s">
        <v>2078</v>
      </c>
      <c r="K156" s="36" t="str">
        <f t="shared" si="446"/>
        <v>2</v>
      </c>
      <c r="L156" s="6">
        <v>100</v>
      </c>
      <c r="M156" s="6" t="s">
        <v>2033</v>
      </c>
      <c r="N156" s="36" t="str">
        <f t="shared" si="447"/>
        <v>10</v>
      </c>
      <c r="O156" s="36" t="s">
        <v>2093</v>
      </c>
      <c r="P156" s="6" t="str">
        <f t="shared" si="448"/>
        <v>2</v>
      </c>
      <c r="Q156" s="7">
        <v>132</v>
      </c>
      <c r="R156" s="6" t="b">
        <v>0</v>
      </c>
      <c r="S156" s="6" t="s">
        <v>2034</v>
      </c>
      <c r="T156" s="36" t="str">
        <f t="shared" si="449"/>
        <v>0</v>
      </c>
      <c r="U156" s="6">
        <v>0</v>
      </c>
      <c r="V156" s="6" t="s">
        <v>2286</v>
      </c>
      <c r="W156" s="32" t="str">
        <f t="shared" si="450"/>
        <v>1</v>
      </c>
      <c r="X156" s="5" t="s">
        <v>2034</v>
      </c>
      <c r="Y156" s="32" t="str">
        <f t="shared" si="451"/>
        <v>0</v>
      </c>
      <c r="Z156" s="7">
        <v>0</v>
      </c>
      <c r="AA156" s="5" t="b">
        <v>1</v>
      </c>
      <c r="AB156" s="6" t="s">
        <v>2088</v>
      </c>
      <c r="AC156" s="36" t="str">
        <f t="shared" si="524"/>
        <v>3</v>
      </c>
      <c r="AD156" s="6" t="s">
        <v>2078</v>
      </c>
      <c r="AE156" s="36" t="str">
        <f t="shared" si="452"/>
        <v>2</v>
      </c>
      <c r="AF156" s="6" t="s">
        <v>2078</v>
      </c>
      <c r="AG156" s="36" t="str">
        <f t="shared" si="453"/>
        <v>2</v>
      </c>
      <c r="AH156" s="6">
        <v>100</v>
      </c>
      <c r="AI156" s="6" t="s">
        <v>2325</v>
      </c>
      <c r="AJ156" s="36" t="str">
        <f t="shared" si="454"/>
        <v>30</v>
      </c>
      <c r="AK156" s="36" t="s">
        <v>2093</v>
      </c>
      <c r="AL156" s="6" t="str">
        <f t="shared" si="455"/>
        <v>2</v>
      </c>
      <c r="AM156" s="7">
        <v>60</v>
      </c>
      <c r="AN156" s="6" t="b">
        <v>0</v>
      </c>
      <c r="AO156" s="6" t="s">
        <v>2034</v>
      </c>
      <c r="AP156" s="36" t="str">
        <f t="shared" si="456"/>
        <v>0</v>
      </c>
      <c r="AQ156" s="6">
        <v>0</v>
      </c>
      <c r="AR156" s="6" t="s">
        <v>2034</v>
      </c>
      <c r="AS156" s="32" t="str">
        <f t="shared" si="457"/>
        <v>0</v>
      </c>
      <c r="AT156" s="5" t="s">
        <v>2282</v>
      </c>
      <c r="AU156" s="32" t="str">
        <f t="shared" si="458"/>
        <v>71</v>
      </c>
      <c r="AV156" s="7">
        <v>2</v>
      </c>
      <c r="AW156" s="7"/>
      <c r="AX156" s="5" t="b">
        <v>1</v>
      </c>
      <c r="AY156" s="6"/>
      <c r="AZ156" s="36" t="str">
        <f t="shared" si="517"/>
        <v/>
      </c>
      <c r="BA156" s="6"/>
      <c r="BB156" s="36" t="str">
        <f t="shared" si="459"/>
        <v/>
      </c>
      <c r="BC156" s="36"/>
      <c r="BD156" s="6"/>
      <c r="BE156" s="36" t="str">
        <f t="shared" si="460"/>
        <v/>
      </c>
      <c r="BF156" s="36"/>
      <c r="BG156" s="6"/>
      <c r="BH156" s="6"/>
      <c r="BI156" s="36" t="str">
        <f t="shared" si="461"/>
        <v/>
      </c>
      <c r="BJ156" s="36"/>
      <c r="BK156" s="6" t="str">
        <f t="shared" si="462"/>
        <v/>
      </c>
      <c r="BL156" s="7"/>
      <c r="BM156" s="6"/>
      <c r="BN156" s="6"/>
      <c r="BO156" s="36" t="str">
        <f t="shared" si="463"/>
        <v/>
      </c>
      <c r="BP156" s="6"/>
      <c r="BQ156" s="6"/>
      <c r="BR156" s="32" t="str">
        <f t="shared" si="464"/>
        <v/>
      </c>
      <c r="BS156" s="5"/>
      <c r="BT156" s="32" t="str">
        <f t="shared" si="465"/>
        <v/>
      </c>
      <c r="BU156" s="7"/>
      <c r="BV156" s="7"/>
      <c r="BW156" s="5"/>
      <c r="BX156" s="6"/>
      <c r="BY156" s="36" t="str">
        <f t="shared" si="518"/>
        <v/>
      </c>
      <c r="BZ156" s="6"/>
      <c r="CA156" s="36" t="str">
        <f t="shared" si="466"/>
        <v/>
      </c>
      <c r="CB156" s="6"/>
      <c r="CC156" s="36" t="str">
        <f t="shared" si="467"/>
        <v/>
      </c>
      <c r="CD156" s="6"/>
      <c r="CE156" s="6"/>
      <c r="CF156" s="36" t="str">
        <f t="shared" si="468"/>
        <v/>
      </c>
      <c r="CG156" s="36"/>
      <c r="CH156" s="6" t="str">
        <f t="shared" si="469"/>
        <v/>
      </c>
      <c r="CI156" s="7"/>
      <c r="CJ156" s="6"/>
      <c r="CK156" s="6"/>
      <c r="CL156" s="36" t="str">
        <f t="shared" si="470"/>
        <v/>
      </c>
      <c r="CM156" s="6"/>
      <c r="CN156" s="6"/>
      <c r="CO156" s="32" t="str">
        <f t="shared" si="471"/>
        <v/>
      </c>
      <c r="CP156" s="5"/>
      <c r="CQ156" s="32" t="str">
        <f t="shared" si="472"/>
        <v/>
      </c>
      <c r="CR156" s="7"/>
      <c r="CS156" s="5"/>
      <c r="CT156" s="6"/>
      <c r="CU156" s="36" t="str">
        <f t="shared" si="519"/>
        <v/>
      </c>
      <c r="CV156" s="6"/>
      <c r="CW156" s="36" t="str">
        <f t="shared" si="473"/>
        <v/>
      </c>
      <c r="CX156" s="6"/>
      <c r="CY156" s="36" t="str">
        <f t="shared" si="474"/>
        <v/>
      </c>
      <c r="CZ156" s="6"/>
      <c r="DA156" s="6"/>
      <c r="DB156" s="36" t="str">
        <f t="shared" si="475"/>
        <v/>
      </c>
      <c r="DC156" s="36"/>
      <c r="DD156" s="6" t="str">
        <f t="shared" si="476"/>
        <v/>
      </c>
      <c r="DE156" s="7"/>
      <c r="DF156" s="6"/>
      <c r="DG156" s="6"/>
      <c r="DH156" s="36" t="str">
        <f t="shared" si="477"/>
        <v/>
      </c>
      <c r="DI156" s="6"/>
      <c r="DJ156" s="6"/>
      <c r="DK156" s="32" t="str">
        <f t="shared" si="478"/>
        <v/>
      </c>
      <c r="DL156" s="5"/>
      <c r="DM156" s="32" t="str">
        <f t="shared" si="479"/>
        <v/>
      </c>
      <c r="DN156" s="7"/>
      <c r="DO156" s="5"/>
      <c r="DP156" s="6"/>
      <c r="DQ156" s="36" t="str">
        <f t="shared" si="520"/>
        <v/>
      </c>
      <c r="DR156" s="6"/>
      <c r="DS156" s="36" t="str">
        <f t="shared" si="480"/>
        <v/>
      </c>
      <c r="DT156" s="6"/>
      <c r="DU156" s="36" t="str">
        <f t="shared" si="481"/>
        <v/>
      </c>
      <c r="DV156" s="6"/>
      <c r="DW156" s="6"/>
      <c r="DX156" s="36" t="str">
        <f t="shared" si="482"/>
        <v/>
      </c>
      <c r="DY156" s="36"/>
      <c r="DZ156" s="6" t="str">
        <f t="shared" si="483"/>
        <v/>
      </c>
      <c r="EA156" s="7"/>
      <c r="EB156" s="6"/>
      <c r="EC156" s="6"/>
      <c r="ED156" s="36" t="str">
        <f t="shared" si="484"/>
        <v/>
      </c>
      <c r="EE156" s="6"/>
      <c r="EF156" s="6"/>
      <c r="EG156" s="32" t="str">
        <f t="shared" si="485"/>
        <v/>
      </c>
      <c r="EH156" s="5"/>
      <c r="EI156" s="32" t="str">
        <f t="shared" si="486"/>
        <v/>
      </c>
      <c r="EJ156" s="7"/>
      <c r="EK156" s="5"/>
      <c r="EL156" s="6"/>
      <c r="EM156" s="36" t="str">
        <f t="shared" si="521"/>
        <v/>
      </c>
      <c r="EN156" s="6"/>
      <c r="EO156" s="36" t="str">
        <f t="shared" si="487"/>
        <v/>
      </c>
      <c r="EP156" s="6"/>
      <c r="EQ156" s="36" t="str">
        <f t="shared" si="488"/>
        <v/>
      </c>
      <c r="ER156" s="6"/>
      <c r="ES156" s="6"/>
      <c r="ET156" s="36" t="str">
        <f t="shared" si="489"/>
        <v/>
      </c>
      <c r="EU156" s="36"/>
      <c r="EV156" s="6" t="str">
        <f t="shared" si="490"/>
        <v/>
      </c>
      <c r="EW156" s="7"/>
      <c r="EX156" s="6"/>
      <c r="EY156" s="6"/>
      <c r="EZ156" s="36" t="str">
        <f t="shared" si="491"/>
        <v/>
      </c>
      <c r="FA156" s="6"/>
      <c r="FB156" s="6"/>
      <c r="FC156" s="32" t="str">
        <f t="shared" si="492"/>
        <v/>
      </c>
      <c r="FD156" s="5"/>
      <c r="FE156" s="32" t="str">
        <f t="shared" si="493"/>
        <v/>
      </c>
      <c r="FF156" s="7"/>
      <c r="FG156" s="5"/>
      <c r="FH156" s="6"/>
      <c r="FI156" s="36" t="str">
        <f t="shared" si="522"/>
        <v/>
      </c>
      <c r="FJ156" s="6"/>
      <c r="FK156" s="36" t="str">
        <f t="shared" si="494"/>
        <v/>
      </c>
      <c r="FL156" s="6"/>
      <c r="FM156" s="36" t="str">
        <f t="shared" si="495"/>
        <v/>
      </c>
      <c r="FN156" s="6"/>
      <c r="FO156" s="6"/>
      <c r="FP156" s="36" t="str">
        <f t="shared" si="496"/>
        <v/>
      </c>
      <c r="FQ156" s="36"/>
      <c r="FR156" s="6" t="str">
        <f t="shared" si="497"/>
        <v/>
      </c>
      <c r="FS156" s="7"/>
      <c r="FT156" s="6"/>
      <c r="FU156" s="6"/>
      <c r="FV156" s="36" t="str">
        <f t="shared" si="498"/>
        <v/>
      </c>
      <c r="FW156" s="6"/>
      <c r="FX156" s="6"/>
      <c r="FY156" s="32" t="str">
        <f t="shared" si="499"/>
        <v/>
      </c>
      <c r="FZ156" s="5"/>
      <c r="GA156" s="32" t="str">
        <f t="shared" si="500"/>
        <v/>
      </c>
      <c r="GB156" s="7"/>
      <c r="GC156" s="5"/>
      <c r="GD156" s="6"/>
      <c r="GE156" s="36"/>
      <c r="GF156" s="6"/>
      <c r="GG156" s="36"/>
      <c r="GH156" s="6"/>
      <c r="GI156" s="6"/>
      <c r="GJ156" s="36"/>
      <c r="GK156" s="36"/>
      <c r="GL156" s="6"/>
      <c r="GM156" s="7"/>
      <c r="GN156" s="6"/>
      <c r="GO156" s="6"/>
      <c r="GP156" s="36"/>
      <c r="GQ156" s="6"/>
      <c r="GR156" s="6"/>
      <c r="GS156" s="32"/>
      <c r="GT156" s="5"/>
      <c r="GU156" s="32"/>
      <c r="GV156" s="7"/>
      <c r="GW156" s="5"/>
      <c r="GX156" s="5"/>
      <c r="GY156" s="7"/>
      <c r="GZ156" s="7"/>
      <c r="HA156" s="6"/>
      <c r="HB156" s="7"/>
      <c r="HC156" s="7"/>
      <c r="HD156" s="7"/>
      <c r="HE156" s="6"/>
      <c r="HF156" s="6"/>
      <c r="HG156" s="6"/>
      <c r="HH156" s="7"/>
      <c r="HI156" s="7"/>
      <c r="HJ156" s="7"/>
      <c r="HK156" s="5"/>
      <c r="HL156" s="47"/>
      <c r="HM156" s="47"/>
      <c r="HN156" s="47"/>
      <c r="HO156" s="47"/>
      <c r="HP156" s="47"/>
      <c r="HQ156" s="47"/>
      <c r="HR156" s="47"/>
      <c r="HS156" s="47"/>
      <c r="HT156" s="47"/>
      <c r="HU156" s="47"/>
      <c r="HV156" s="47"/>
      <c r="HW156" s="47"/>
      <c r="HX156" s="47"/>
      <c r="HY156" s="7"/>
      <c r="HZ156" s="7"/>
      <c r="IA156" s="7"/>
      <c r="IB156" s="7"/>
      <c r="IC156" s="7"/>
      <c r="ID156" s="7"/>
      <c r="IE156" s="7"/>
      <c r="IF156" s="7"/>
    </row>
    <row r="157" spans="1:240" ht="21.75" customHeight="1">
      <c r="A157" s="8"/>
      <c r="B157" s="5">
        <v>590003</v>
      </c>
      <c r="C157" s="7" t="s">
        <v>1421</v>
      </c>
      <c r="D157" s="10" t="s">
        <v>2234</v>
      </c>
      <c r="E157" s="7">
        <v>2</v>
      </c>
      <c r="F157" s="6" t="s">
        <v>2086</v>
      </c>
      <c r="G157" s="36" t="str">
        <f t="shared" ref="G157" si="612">IF(F157="","",LEFT(F157,FIND(" ",SUBSTITUTE(F157,":"," "))-1))</f>
        <v>1</v>
      </c>
      <c r="H157" s="6" t="s">
        <v>2078</v>
      </c>
      <c r="I157" s="36" t="str">
        <f t="shared" ref="I157" si="613">IF(H157="","",LEFT(H157,FIND(" ",SUBSTITUTE(H157,":"," "))-1))</f>
        <v>2</v>
      </c>
      <c r="J157" s="6" t="s">
        <v>2078</v>
      </c>
      <c r="K157" s="36" t="str">
        <f t="shared" ref="K157" si="614">IF(J157="","",LEFT(J157,FIND(" ",SUBSTITUTE(J157,":"," "))-1))</f>
        <v>2</v>
      </c>
      <c r="L157" s="6">
        <v>100</v>
      </c>
      <c r="M157" s="6" t="s">
        <v>2044</v>
      </c>
      <c r="N157" s="36" t="str">
        <f t="shared" ref="N157" si="615">IF(M157="","",LEFT(M157,FIND(" ",SUBSTITUTE(M157,":"," "))-1))</f>
        <v>11</v>
      </c>
      <c r="O157" s="36" t="s">
        <v>2093</v>
      </c>
      <c r="P157" s="6" t="str">
        <f t="shared" ref="P157" si="616">IF(O157="","",LEFT(O157,FIND(" ",SUBSTITUTE(O157,":"," "))-1))</f>
        <v>2</v>
      </c>
      <c r="Q157" s="7">
        <v>132</v>
      </c>
      <c r="R157" s="6" t="b">
        <v>0</v>
      </c>
      <c r="S157" s="6" t="s">
        <v>2034</v>
      </c>
      <c r="T157" s="36" t="str">
        <f t="shared" ref="T157" si="617">IF(S157="","",LEFT(S157,FIND(" ",SUBSTITUTE(S157,":"," "))-1))</f>
        <v>0</v>
      </c>
      <c r="U157" s="6">
        <v>0</v>
      </c>
      <c r="V157" s="6" t="s">
        <v>2286</v>
      </c>
      <c r="W157" s="32" t="str">
        <f t="shared" ref="W157" si="618">IF(V157="","",LEFT(V157,FIND(" ",SUBSTITUTE(V157,":"," "))-1))</f>
        <v>1</v>
      </c>
      <c r="X157" s="5" t="s">
        <v>2034</v>
      </c>
      <c r="Y157" s="32" t="str">
        <f t="shared" ref="Y157" si="619">IF(X157="","",LEFT(X157,FIND(" ",SUBSTITUTE(X157,":"," "))-1))</f>
        <v>0</v>
      </c>
      <c r="Z157" s="7">
        <v>0</v>
      </c>
      <c r="AA157" s="5" t="b">
        <v>1</v>
      </c>
      <c r="AB157" s="6" t="s">
        <v>2088</v>
      </c>
      <c r="AC157" s="36" t="str">
        <f t="shared" ref="AC157" si="620">IF(AB157="","",LEFT(AB157,FIND(" ",SUBSTITUTE(AB157,":"," "))-1))</f>
        <v>3</v>
      </c>
      <c r="AD157" s="6" t="s">
        <v>2078</v>
      </c>
      <c r="AE157" s="36" t="str">
        <f t="shared" ref="AE157" si="621">IF(AD157="","",LEFT(AD157,FIND(" ",SUBSTITUTE(AD157,":"," "))-1))</f>
        <v>2</v>
      </c>
      <c r="AF157" s="6" t="s">
        <v>2078</v>
      </c>
      <c r="AG157" s="36" t="str">
        <f t="shared" ref="AG157" si="622">IF(AF157="","",LEFT(AF157,FIND(" ",SUBSTITUTE(AF157,":"," "))-1))</f>
        <v>2</v>
      </c>
      <c r="AH157" s="6">
        <v>100</v>
      </c>
      <c r="AI157" s="6" t="s">
        <v>2325</v>
      </c>
      <c r="AJ157" s="36" t="str">
        <f t="shared" ref="AJ157" si="623">IF(AI157="","",LEFT(AI157,FIND(" ",SUBSTITUTE(AI157,":"," "))-1))</f>
        <v>30</v>
      </c>
      <c r="AK157" s="36" t="s">
        <v>2093</v>
      </c>
      <c r="AL157" s="6" t="str">
        <f t="shared" ref="AL157" si="624">IF(AK157="","",LEFT(AK157,FIND(" ",SUBSTITUTE(AK157,":"," "))-1))</f>
        <v>2</v>
      </c>
      <c r="AM157" s="7">
        <v>100</v>
      </c>
      <c r="AN157" s="6" t="b">
        <v>0</v>
      </c>
      <c r="AO157" s="6" t="s">
        <v>2034</v>
      </c>
      <c r="AP157" s="36" t="str">
        <f t="shared" ref="AP157" si="625">IF(AO157="","",LEFT(AO157,FIND(" ",SUBSTITUTE(AO157,":"," "))-1))</f>
        <v>0</v>
      </c>
      <c r="AQ157" s="6">
        <v>0</v>
      </c>
      <c r="AR157" s="6" t="s">
        <v>2034</v>
      </c>
      <c r="AS157" s="32" t="str">
        <f t="shared" ref="AS157" si="626">IF(AR157="","",LEFT(AR157,FIND(" ",SUBSTITUTE(AR157,":"," "))-1))</f>
        <v>0</v>
      </c>
      <c r="AT157" s="5" t="s">
        <v>2282</v>
      </c>
      <c r="AU157" s="32" t="str">
        <f t="shared" ref="AU157" si="627">IF(AT157="","",LEFT(AT157,FIND(" ",SUBSTITUTE(AT157,":"," "))-1))</f>
        <v>71</v>
      </c>
      <c r="AV157" s="7">
        <v>2</v>
      </c>
      <c r="AW157" s="7"/>
      <c r="AX157" s="5" t="b">
        <v>1</v>
      </c>
      <c r="AY157" s="6"/>
      <c r="AZ157" s="36" t="str">
        <f t="shared" si="517"/>
        <v/>
      </c>
      <c r="BA157" s="6"/>
      <c r="BB157" s="36" t="str">
        <f t="shared" si="459"/>
        <v/>
      </c>
      <c r="BC157" s="36"/>
      <c r="BD157" s="6"/>
      <c r="BE157" s="36" t="str">
        <f t="shared" si="460"/>
        <v/>
      </c>
      <c r="BF157" s="36"/>
      <c r="BG157" s="6"/>
      <c r="BH157" s="6"/>
      <c r="BI157" s="36" t="str">
        <f t="shared" si="461"/>
        <v/>
      </c>
      <c r="BJ157" s="36"/>
      <c r="BK157" s="6" t="str">
        <f t="shared" si="462"/>
        <v/>
      </c>
      <c r="BL157" s="7"/>
      <c r="BM157" s="6"/>
      <c r="BN157" s="6"/>
      <c r="BO157" s="36" t="str">
        <f t="shared" si="463"/>
        <v/>
      </c>
      <c r="BP157" s="6"/>
      <c r="BQ157" s="6"/>
      <c r="BR157" s="32" t="str">
        <f t="shared" si="464"/>
        <v/>
      </c>
      <c r="BS157" s="5"/>
      <c r="BT157" s="32" t="str">
        <f t="shared" si="465"/>
        <v/>
      </c>
      <c r="BU157" s="7"/>
      <c r="BV157" s="7"/>
      <c r="BW157" s="5"/>
      <c r="BX157" s="6"/>
      <c r="BY157" s="36" t="str">
        <f t="shared" si="518"/>
        <v/>
      </c>
      <c r="BZ157" s="6"/>
      <c r="CA157" s="36" t="str">
        <f t="shared" si="466"/>
        <v/>
      </c>
      <c r="CB157" s="6"/>
      <c r="CC157" s="36" t="str">
        <f t="shared" si="467"/>
        <v/>
      </c>
      <c r="CD157" s="6"/>
      <c r="CE157" s="6"/>
      <c r="CF157" s="36" t="str">
        <f t="shared" si="468"/>
        <v/>
      </c>
      <c r="CG157" s="36"/>
      <c r="CH157" s="6" t="str">
        <f t="shared" si="469"/>
        <v/>
      </c>
      <c r="CI157" s="7"/>
      <c r="CJ157" s="6"/>
      <c r="CK157" s="6"/>
      <c r="CL157" s="36" t="str">
        <f t="shared" si="470"/>
        <v/>
      </c>
      <c r="CM157" s="6"/>
      <c r="CN157" s="6"/>
      <c r="CO157" s="32" t="str">
        <f t="shared" si="471"/>
        <v/>
      </c>
      <c r="CP157" s="5"/>
      <c r="CQ157" s="32" t="str">
        <f t="shared" si="472"/>
        <v/>
      </c>
      <c r="CR157" s="7"/>
      <c r="CS157" s="5"/>
      <c r="CT157" s="6"/>
      <c r="CU157" s="36" t="str">
        <f t="shared" si="519"/>
        <v/>
      </c>
      <c r="CV157" s="6"/>
      <c r="CW157" s="36" t="str">
        <f t="shared" si="473"/>
        <v/>
      </c>
      <c r="CX157" s="6"/>
      <c r="CY157" s="36" t="str">
        <f t="shared" si="474"/>
        <v/>
      </c>
      <c r="CZ157" s="6"/>
      <c r="DA157" s="6"/>
      <c r="DB157" s="36" t="str">
        <f t="shared" si="475"/>
        <v/>
      </c>
      <c r="DC157" s="36"/>
      <c r="DD157" s="6" t="str">
        <f t="shared" si="476"/>
        <v/>
      </c>
      <c r="DE157" s="7"/>
      <c r="DF157" s="6"/>
      <c r="DG157" s="6"/>
      <c r="DH157" s="36" t="str">
        <f t="shared" si="477"/>
        <v/>
      </c>
      <c r="DI157" s="6"/>
      <c r="DJ157" s="6"/>
      <c r="DK157" s="32" t="str">
        <f t="shared" si="478"/>
        <v/>
      </c>
      <c r="DL157" s="5"/>
      <c r="DM157" s="32" t="str">
        <f t="shared" si="479"/>
        <v/>
      </c>
      <c r="DN157" s="7"/>
      <c r="DO157" s="5"/>
      <c r="DP157" s="6"/>
      <c r="DQ157" s="36" t="str">
        <f t="shared" si="520"/>
        <v/>
      </c>
      <c r="DR157" s="6"/>
      <c r="DS157" s="36" t="str">
        <f t="shared" si="480"/>
        <v/>
      </c>
      <c r="DT157" s="6"/>
      <c r="DU157" s="36" t="str">
        <f t="shared" si="481"/>
        <v/>
      </c>
      <c r="DV157" s="6"/>
      <c r="DW157" s="6"/>
      <c r="DX157" s="36" t="str">
        <f t="shared" si="482"/>
        <v/>
      </c>
      <c r="DY157" s="36"/>
      <c r="DZ157" s="6" t="str">
        <f t="shared" si="483"/>
        <v/>
      </c>
      <c r="EA157" s="7"/>
      <c r="EB157" s="6"/>
      <c r="EC157" s="6"/>
      <c r="ED157" s="36" t="str">
        <f t="shared" si="484"/>
        <v/>
      </c>
      <c r="EE157" s="6"/>
      <c r="EF157" s="6"/>
      <c r="EG157" s="32" t="str">
        <f t="shared" si="485"/>
        <v/>
      </c>
      <c r="EH157" s="5"/>
      <c r="EI157" s="32" t="str">
        <f t="shared" si="486"/>
        <v/>
      </c>
      <c r="EJ157" s="7"/>
      <c r="EK157" s="5"/>
      <c r="EL157" s="6"/>
      <c r="EM157" s="36" t="str">
        <f t="shared" si="521"/>
        <v/>
      </c>
      <c r="EN157" s="6"/>
      <c r="EO157" s="36" t="str">
        <f t="shared" si="487"/>
        <v/>
      </c>
      <c r="EP157" s="6"/>
      <c r="EQ157" s="36" t="str">
        <f t="shared" si="488"/>
        <v/>
      </c>
      <c r="ER157" s="6"/>
      <c r="ES157" s="6"/>
      <c r="ET157" s="36" t="str">
        <f t="shared" si="489"/>
        <v/>
      </c>
      <c r="EU157" s="36"/>
      <c r="EV157" s="6" t="str">
        <f t="shared" si="490"/>
        <v/>
      </c>
      <c r="EW157" s="7"/>
      <c r="EX157" s="6"/>
      <c r="EY157" s="6"/>
      <c r="EZ157" s="36" t="str">
        <f t="shared" si="491"/>
        <v/>
      </c>
      <c r="FA157" s="6"/>
      <c r="FB157" s="6"/>
      <c r="FC157" s="32" t="str">
        <f t="shared" si="492"/>
        <v/>
      </c>
      <c r="FD157" s="5"/>
      <c r="FE157" s="32" t="str">
        <f t="shared" si="493"/>
        <v/>
      </c>
      <c r="FF157" s="7"/>
      <c r="FG157" s="5"/>
      <c r="FH157" s="6"/>
      <c r="FI157" s="36" t="str">
        <f t="shared" si="522"/>
        <v/>
      </c>
      <c r="FJ157" s="6"/>
      <c r="FK157" s="36" t="str">
        <f t="shared" si="494"/>
        <v/>
      </c>
      <c r="FL157" s="6"/>
      <c r="FM157" s="36" t="str">
        <f t="shared" si="495"/>
        <v/>
      </c>
      <c r="FN157" s="6"/>
      <c r="FO157" s="6"/>
      <c r="FP157" s="36" t="str">
        <f t="shared" si="496"/>
        <v/>
      </c>
      <c r="FQ157" s="36"/>
      <c r="FR157" s="6" t="str">
        <f t="shared" si="497"/>
        <v/>
      </c>
      <c r="FS157" s="7"/>
      <c r="FT157" s="6"/>
      <c r="FU157" s="6"/>
      <c r="FV157" s="36" t="str">
        <f t="shared" si="498"/>
        <v/>
      </c>
      <c r="FW157" s="6"/>
      <c r="FX157" s="6"/>
      <c r="FY157" s="32" t="str">
        <f t="shared" si="499"/>
        <v/>
      </c>
      <c r="FZ157" s="5"/>
      <c r="GA157" s="32" t="str">
        <f t="shared" si="500"/>
        <v/>
      </c>
      <c r="GB157" s="7"/>
      <c r="GC157" s="5"/>
      <c r="GD157" s="6"/>
      <c r="GE157" s="36"/>
      <c r="GF157" s="6"/>
      <c r="GG157" s="36"/>
      <c r="GH157" s="6"/>
      <c r="GI157" s="6"/>
      <c r="GJ157" s="36"/>
      <c r="GK157" s="36"/>
      <c r="GL157" s="6"/>
      <c r="GM157" s="7"/>
      <c r="GN157" s="6"/>
      <c r="GO157" s="6"/>
      <c r="GP157" s="36"/>
      <c r="GQ157" s="6"/>
      <c r="GR157" s="6"/>
      <c r="GS157" s="32"/>
      <c r="GT157" s="5"/>
      <c r="GU157" s="32"/>
      <c r="GV157" s="7"/>
      <c r="GW157" s="5"/>
      <c r="GX157" s="5"/>
      <c r="GY157" s="7"/>
      <c r="GZ157" s="7"/>
      <c r="HA157" s="6"/>
      <c r="HB157" s="7"/>
      <c r="HC157" s="7"/>
      <c r="HD157" s="7"/>
      <c r="HE157" s="6"/>
      <c r="HF157" s="6"/>
      <c r="HG157" s="6"/>
      <c r="HH157" s="7"/>
      <c r="HI157" s="7"/>
      <c r="HJ157" s="7"/>
      <c r="HK157" s="5"/>
      <c r="HL157" s="47"/>
      <c r="HM157" s="47"/>
      <c r="HN157" s="47"/>
      <c r="HO157" s="47"/>
      <c r="HP157" s="47"/>
      <c r="HQ157" s="47"/>
      <c r="HR157" s="47"/>
      <c r="HS157" s="47"/>
      <c r="HT157" s="47"/>
      <c r="HU157" s="47"/>
      <c r="HV157" s="47"/>
      <c r="HW157" s="47"/>
      <c r="HX157" s="47"/>
      <c r="HY157" s="7"/>
      <c r="HZ157" s="7"/>
      <c r="IA157" s="7"/>
      <c r="IB157" s="7"/>
      <c r="IC157" s="7"/>
      <c r="ID157" s="7"/>
      <c r="IE157" s="7"/>
      <c r="IF157" s="7"/>
    </row>
    <row r="158" spans="1:240" ht="34.5" customHeight="1">
      <c r="A158" s="8"/>
      <c r="B158" s="7">
        <v>600001</v>
      </c>
      <c r="C158" s="7" t="s">
        <v>461</v>
      </c>
      <c r="D158" s="10" t="s">
        <v>2019</v>
      </c>
      <c r="E158" s="7">
        <v>2</v>
      </c>
      <c r="F158" s="6" t="s">
        <v>2086</v>
      </c>
      <c r="G158" s="36" t="str">
        <f t="shared" si="523"/>
        <v>1</v>
      </c>
      <c r="H158" s="6" t="s">
        <v>2078</v>
      </c>
      <c r="I158" s="36" t="str">
        <f t="shared" si="445"/>
        <v>2</v>
      </c>
      <c r="J158" s="6" t="s">
        <v>2078</v>
      </c>
      <c r="K158" s="36" t="str">
        <f t="shared" si="446"/>
        <v>2</v>
      </c>
      <c r="L158" s="6">
        <v>100</v>
      </c>
      <c r="M158" s="6" t="s">
        <v>2071</v>
      </c>
      <c r="N158" s="36" t="str">
        <f t="shared" si="447"/>
        <v>38</v>
      </c>
      <c r="O158" s="36" t="s">
        <v>2093</v>
      </c>
      <c r="P158" s="6" t="str">
        <f t="shared" si="448"/>
        <v>2</v>
      </c>
      <c r="Q158" s="7">
        <v>160</v>
      </c>
      <c r="R158" s="6" t="b">
        <v>0</v>
      </c>
      <c r="S158" s="6" t="s">
        <v>2034</v>
      </c>
      <c r="T158" s="36" t="str">
        <f t="shared" si="449"/>
        <v>0</v>
      </c>
      <c r="U158" s="6">
        <v>0</v>
      </c>
      <c r="V158" s="6" t="s">
        <v>2286</v>
      </c>
      <c r="W158" s="32" t="str">
        <f t="shared" si="450"/>
        <v>1</v>
      </c>
      <c r="X158" s="5" t="s">
        <v>2034</v>
      </c>
      <c r="Y158" s="32" t="str">
        <f t="shared" si="451"/>
        <v>0</v>
      </c>
      <c r="Z158" s="7">
        <v>0</v>
      </c>
      <c r="AA158" s="5" t="b">
        <v>1</v>
      </c>
      <c r="AB158" s="6"/>
      <c r="AC158" s="36" t="str">
        <f t="shared" si="524"/>
        <v/>
      </c>
      <c r="AD158" s="6"/>
      <c r="AE158" s="36" t="str">
        <f t="shared" si="452"/>
        <v/>
      </c>
      <c r="AF158" s="6"/>
      <c r="AG158" s="36" t="str">
        <f t="shared" si="453"/>
        <v/>
      </c>
      <c r="AH158" s="6"/>
      <c r="AI158" s="6"/>
      <c r="AJ158" s="36" t="str">
        <f t="shared" si="454"/>
        <v/>
      </c>
      <c r="AK158" s="36"/>
      <c r="AL158" s="6" t="str">
        <f t="shared" si="455"/>
        <v/>
      </c>
      <c r="AM158" s="7"/>
      <c r="AN158" s="6"/>
      <c r="AO158" s="6"/>
      <c r="AP158" s="36" t="str">
        <f t="shared" si="456"/>
        <v/>
      </c>
      <c r="AQ158" s="6"/>
      <c r="AR158" s="6"/>
      <c r="AS158" s="32" t="str">
        <f t="shared" si="457"/>
        <v/>
      </c>
      <c r="AT158" s="5"/>
      <c r="AU158" s="32" t="str">
        <f t="shared" si="458"/>
        <v/>
      </c>
      <c r="AV158" s="7"/>
      <c r="AW158" s="7"/>
      <c r="AX158" s="5"/>
      <c r="AY158" s="6"/>
      <c r="AZ158" s="36" t="str">
        <f t="shared" si="517"/>
        <v/>
      </c>
      <c r="BA158" s="6"/>
      <c r="BB158" s="36" t="str">
        <f t="shared" si="459"/>
        <v/>
      </c>
      <c r="BC158" s="36"/>
      <c r="BD158" s="6"/>
      <c r="BE158" s="36" t="str">
        <f t="shared" si="460"/>
        <v/>
      </c>
      <c r="BF158" s="36"/>
      <c r="BG158" s="6"/>
      <c r="BH158" s="6"/>
      <c r="BI158" s="36" t="str">
        <f t="shared" si="461"/>
        <v/>
      </c>
      <c r="BJ158" s="36"/>
      <c r="BK158" s="6" t="str">
        <f t="shared" si="462"/>
        <v/>
      </c>
      <c r="BL158" s="7"/>
      <c r="BM158" s="6"/>
      <c r="BN158" s="6"/>
      <c r="BO158" s="36" t="str">
        <f t="shared" si="463"/>
        <v/>
      </c>
      <c r="BP158" s="6"/>
      <c r="BQ158" s="6"/>
      <c r="BR158" s="32" t="str">
        <f t="shared" si="464"/>
        <v/>
      </c>
      <c r="BS158" s="5"/>
      <c r="BT158" s="32" t="str">
        <f t="shared" si="465"/>
        <v/>
      </c>
      <c r="BU158" s="7"/>
      <c r="BV158" s="7"/>
      <c r="BW158" s="5"/>
      <c r="BX158" s="6"/>
      <c r="BY158" s="36" t="str">
        <f t="shared" si="518"/>
        <v/>
      </c>
      <c r="BZ158" s="6"/>
      <c r="CA158" s="36" t="str">
        <f t="shared" si="466"/>
        <v/>
      </c>
      <c r="CB158" s="6"/>
      <c r="CC158" s="36" t="str">
        <f t="shared" si="467"/>
        <v/>
      </c>
      <c r="CD158" s="6"/>
      <c r="CE158" s="6"/>
      <c r="CF158" s="36" t="str">
        <f t="shared" si="468"/>
        <v/>
      </c>
      <c r="CG158" s="36"/>
      <c r="CH158" s="6" t="str">
        <f t="shared" si="469"/>
        <v/>
      </c>
      <c r="CI158" s="7"/>
      <c r="CJ158" s="6"/>
      <c r="CK158" s="6"/>
      <c r="CL158" s="36" t="str">
        <f t="shared" si="470"/>
        <v/>
      </c>
      <c r="CM158" s="6"/>
      <c r="CN158" s="6"/>
      <c r="CO158" s="32" t="str">
        <f t="shared" si="471"/>
        <v/>
      </c>
      <c r="CP158" s="5"/>
      <c r="CQ158" s="32" t="str">
        <f t="shared" si="472"/>
        <v/>
      </c>
      <c r="CR158" s="7"/>
      <c r="CS158" s="5"/>
      <c r="CT158" s="6"/>
      <c r="CU158" s="36" t="str">
        <f t="shared" si="519"/>
        <v/>
      </c>
      <c r="CV158" s="6"/>
      <c r="CW158" s="36" t="str">
        <f t="shared" si="473"/>
        <v/>
      </c>
      <c r="CX158" s="6"/>
      <c r="CY158" s="36" t="str">
        <f t="shared" si="474"/>
        <v/>
      </c>
      <c r="CZ158" s="6"/>
      <c r="DA158" s="6"/>
      <c r="DB158" s="36" t="str">
        <f t="shared" si="475"/>
        <v/>
      </c>
      <c r="DC158" s="36"/>
      <c r="DD158" s="6" t="str">
        <f t="shared" si="476"/>
        <v/>
      </c>
      <c r="DE158" s="7"/>
      <c r="DF158" s="6"/>
      <c r="DG158" s="6"/>
      <c r="DH158" s="36" t="str">
        <f t="shared" si="477"/>
        <v/>
      </c>
      <c r="DI158" s="6"/>
      <c r="DJ158" s="6"/>
      <c r="DK158" s="32" t="str">
        <f t="shared" si="478"/>
        <v/>
      </c>
      <c r="DL158" s="5"/>
      <c r="DM158" s="32" t="str">
        <f t="shared" si="479"/>
        <v/>
      </c>
      <c r="DN158" s="7"/>
      <c r="DO158" s="5"/>
      <c r="DP158" s="6"/>
      <c r="DQ158" s="36" t="str">
        <f t="shared" si="520"/>
        <v/>
      </c>
      <c r="DR158" s="6"/>
      <c r="DS158" s="36" t="str">
        <f t="shared" si="480"/>
        <v/>
      </c>
      <c r="DT158" s="6"/>
      <c r="DU158" s="36" t="str">
        <f t="shared" si="481"/>
        <v/>
      </c>
      <c r="DV158" s="6"/>
      <c r="DW158" s="6"/>
      <c r="DX158" s="36" t="str">
        <f t="shared" si="482"/>
        <v/>
      </c>
      <c r="DY158" s="36"/>
      <c r="DZ158" s="6" t="str">
        <f t="shared" si="483"/>
        <v/>
      </c>
      <c r="EA158" s="7"/>
      <c r="EB158" s="6"/>
      <c r="EC158" s="6"/>
      <c r="ED158" s="36" t="str">
        <f t="shared" si="484"/>
        <v/>
      </c>
      <c r="EE158" s="6"/>
      <c r="EF158" s="6"/>
      <c r="EG158" s="32" t="str">
        <f t="shared" si="485"/>
        <v/>
      </c>
      <c r="EH158" s="5"/>
      <c r="EI158" s="32" t="str">
        <f t="shared" si="486"/>
        <v/>
      </c>
      <c r="EJ158" s="7"/>
      <c r="EK158" s="5"/>
      <c r="EL158" s="6"/>
      <c r="EM158" s="36" t="str">
        <f t="shared" si="521"/>
        <v/>
      </c>
      <c r="EN158" s="6"/>
      <c r="EO158" s="36" t="str">
        <f t="shared" si="487"/>
        <v/>
      </c>
      <c r="EP158" s="6"/>
      <c r="EQ158" s="36" t="str">
        <f t="shared" si="488"/>
        <v/>
      </c>
      <c r="ER158" s="6"/>
      <c r="ES158" s="6"/>
      <c r="ET158" s="36" t="str">
        <f t="shared" si="489"/>
        <v/>
      </c>
      <c r="EU158" s="36"/>
      <c r="EV158" s="6" t="str">
        <f t="shared" si="490"/>
        <v/>
      </c>
      <c r="EW158" s="7"/>
      <c r="EX158" s="6"/>
      <c r="EY158" s="6"/>
      <c r="EZ158" s="36" t="str">
        <f t="shared" si="491"/>
        <v/>
      </c>
      <c r="FA158" s="6"/>
      <c r="FB158" s="6"/>
      <c r="FC158" s="32" t="str">
        <f t="shared" si="492"/>
        <v/>
      </c>
      <c r="FD158" s="5"/>
      <c r="FE158" s="32" t="str">
        <f t="shared" si="493"/>
        <v/>
      </c>
      <c r="FF158" s="7"/>
      <c r="FG158" s="5"/>
      <c r="FH158" s="6"/>
      <c r="FI158" s="36" t="str">
        <f t="shared" si="522"/>
        <v/>
      </c>
      <c r="FJ158" s="6"/>
      <c r="FK158" s="36" t="str">
        <f t="shared" si="494"/>
        <v/>
      </c>
      <c r="FL158" s="6"/>
      <c r="FM158" s="36" t="str">
        <f t="shared" si="495"/>
        <v/>
      </c>
      <c r="FN158" s="6"/>
      <c r="FO158" s="6"/>
      <c r="FP158" s="36" t="str">
        <f t="shared" si="496"/>
        <v/>
      </c>
      <c r="FQ158" s="36"/>
      <c r="FR158" s="6" t="str">
        <f t="shared" si="497"/>
        <v/>
      </c>
      <c r="FS158" s="7"/>
      <c r="FT158" s="6"/>
      <c r="FU158" s="6"/>
      <c r="FV158" s="36" t="str">
        <f t="shared" si="498"/>
        <v/>
      </c>
      <c r="FW158" s="6"/>
      <c r="FX158" s="6"/>
      <c r="FY158" s="32" t="str">
        <f t="shared" si="499"/>
        <v/>
      </c>
      <c r="FZ158" s="5"/>
      <c r="GA158" s="32" t="str">
        <f t="shared" si="500"/>
        <v/>
      </c>
      <c r="GB158" s="7"/>
      <c r="GC158" s="5"/>
      <c r="GD158" s="6"/>
      <c r="GE158" s="36"/>
      <c r="GF158" s="6"/>
      <c r="GG158" s="36"/>
      <c r="GH158" s="6"/>
      <c r="GI158" s="6"/>
      <c r="GJ158" s="36"/>
      <c r="GK158" s="36"/>
      <c r="GL158" s="6"/>
      <c r="GM158" s="7"/>
      <c r="GN158" s="6"/>
      <c r="GO158" s="6"/>
      <c r="GP158" s="36"/>
      <c r="GQ158" s="6"/>
      <c r="GR158" s="6"/>
      <c r="GS158" s="32"/>
      <c r="GT158" s="5"/>
      <c r="GU158" s="32"/>
      <c r="GV158" s="7"/>
      <c r="GW158" s="5"/>
      <c r="GX158" s="5"/>
      <c r="GY158" s="7"/>
      <c r="GZ158" s="7"/>
      <c r="HA158" s="6"/>
      <c r="HB158" s="7"/>
      <c r="HC158" s="7"/>
      <c r="HD158" s="7"/>
      <c r="HE158" s="6"/>
      <c r="HF158" s="6"/>
      <c r="HG158" s="6"/>
      <c r="HH158" s="7"/>
      <c r="HI158" s="7"/>
      <c r="HJ158" s="7"/>
      <c r="HK158" s="5"/>
      <c r="HL158" s="47"/>
      <c r="HM158" s="47"/>
      <c r="HN158" s="47"/>
      <c r="HO158" s="47"/>
      <c r="HP158" s="47"/>
      <c r="HQ158" s="47"/>
      <c r="HR158" s="47"/>
      <c r="HS158" s="47"/>
      <c r="HT158" s="47"/>
      <c r="HU158" s="47"/>
      <c r="HV158" s="47"/>
      <c r="HW158" s="47"/>
      <c r="HX158" s="47"/>
      <c r="HY158" s="7"/>
      <c r="HZ158" s="7"/>
      <c r="IA158" s="7"/>
      <c r="IB158" s="7"/>
      <c r="IC158" s="7"/>
      <c r="ID158" s="7"/>
      <c r="IE158" s="7"/>
      <c r="IF158" s="7"/>
    </row>
    <row r="159" spans="1:240" ht="34.5" customHeight="1">
      <c r="A159" s="8"/>
      <c r="B159" s="7">
        <v>600002</v>
      </c>
      <c r="C159" s="7" t="s">
        <v>1382</v>
      </c>
      <c r="D159" s="10" t="s">
        <v>1922</v>
      </c>
      <c r="E159" s="7">
        <v>2</v>
      </c>
      <c r="F159" s="6" t="s">
        <v>2086</v>
      </c>
      <c r="G159" s="36" t="str">
        <f t="shared" si="523"/>
        <v>1</v>
      </c>
      <c r="H159" s="6" t="s">
        <v>2078</v>
      </c>
      <c r="I159" s="36" t="str">
        <f t="shared" si="445"/>
        <v>2</v>
      </c>
      <c r="J159" s="6" t="s">
        <v>2078</v>
      </c>
      <c r="K159" s="36" t="str">
        <f t="shared" si="446"/>
        <v>2</v>
      </c>
      <c r="L159" s="6">
        <v>100</v>
      </c>
      <c r="M159" s="6" t="s">
        <v>2071</v>
      </c>
      <c r="N159" s="36" t="str">
        <f t="shared" si="447"/>
        <v>38</v>
      </c>
      <c r="O159" s="36" t="s">
        <v>2093</v>
      </c>
      <c r="P159" s="6" t="str">
        <f t="shared" si="448"/>
        <v>2</v>
      </c>
      <c r="Q159" s="7">
        <v>180</v>
      </c>
      <c r="R159" s="6" t="b">
        <v>0</v>
      </c>
      <c r="S159" s="6" t="s">
        <v>2034</v>
      </c>
      <c r="T159" s="36" t="str">
        <f t="shared" si="449"/>
        <v>0</v>
      </c>
      <c r="U159" s="6">
        <v>0</v>
      </c>
      <c r="V159" s="6" t="s">
        <v>2286</v>
      </c>
      <c r="W159" s="32" t="str">
        <f t="shared" si="450"/>
        <v>1</v>
      </c>
      <c r="X159" s="5" t="s">
        <v>2034</v>
      </c>
      <c r="Y159" s="32" t="str">
        <f t="shared" si="451"/>
        <v>0</v>
      </c>
      <c r="Z159" s="7">
        <v>0</v>
      </c>
      <c r="AA159" s="5" t="b">
        <v>1</v>
      </c>
      <c r="AB159" s="6" t="s">
        <v>2088</v>
      </c>
      <c r="AC159" s="36" t="str">
        <f t="shared" si="524"/>
        <v>3</v>
      </c>
      <c r="AD159" s="6" t="s">
        <v>2078</v>
      </c>
      <c r="AE159" s="36" t="str">
        <f t="shared" si="452"/>
        <v>2</v>
      </c>
      <c r="AF159" s="6" t="s">
        <v>2078</v>
      </c>
      <c r="AG159" s="36" t="str">
        <f t="shared" si="453"/>
        <v>2</v>
      </c>
      <c r="AH159" s="6">
        <v>100</v>
      </c>
      <c r="AI159" s="6" t="s">
        <v>2325</v>
      </c>
      <c r="AJ159" s="36" t="str">
        <f t="shared" si="454"/>
        <v>30</v>
      </c>
      <c r="AK159" s="36" t="s">
        <v>2093</v>
      </c>
      <c r="AL159" s="6" t="str">
        <f t="shared" si="455"/>
        <v>2</v>
      </c>
      <c r="AM159" s="7">
        <v>45</v>
      </c>
      <c r="AN159" s="6" t="b">
        <v>0</v>
      </c>
      <c r="AO159" s="6" t="s">
        <v>2034</v>
      </c>
      <c r="AP159" s="36" t="str">
        <f t="shared" si="456"/>
        <v>0</v>
      </c>
      <c r="AQ159" s="6">
        <v>0</v>
      </c>
      <c r="AR159" s="6" t="s">
        <v>2034</v>
      </c>
      <c r="AS159" s="32" t="str">
        <f t="shared" si="457"/>
        <v>0</v>
      </c>
      <c r="AT159" s="5" t="s">
        <v>2321</v>
      </c>
      <c r="AU159" s="32" t="str">
        <f t="shared" si="458"/>
        <v>64</v>
      </c>
      <c r="AV159" s="7">
        <v>6</v>
      </c>
      <c r="AW159" s="7"/>
      <c r="AX159" s="5" t="b">
        <v>1</v>
      </c>
      <c r="AY159" s="6" t="s">
        <v>2088</v>
      </c>
      <c r="AZ159" s="36" t="str">
        <f t="shared" si="517"/>
        <v>3</v>
      </c>
      <c r="BA159" s="6" t="s">
        <v>2078</v>
      </c>
      <c r="BB159" s="36" t="str">
        <f t="shared" si="459"/>
        <v>2</v>
      </c>
      <c r="BC159" s="36"/>
      <c r="BD159" s="6" t="s">
        <v>2078</v>
      </c>
      <c r="BE159" s="36" t="str">
        <f t="shared" si="460"/>
        <v>2</v>
      </c>
      <c r="BF159" s="36"/>
      <c r="BG159" s="6">
        <v>35</v>
      </c>
      <c r="BH159" s="6" t="s">
        <v>2325</v>
      </c>
      <c r="BI159" s="36" t="str">
        <f t="shared" si="461"/>
        <v>30</v>
      </c>
      <c r="BJ159" s="36" t="s">
        <v>2034</v>
      </c>
      <c r="BK159" s="6" t="str">
        <f t="shared" si="462"/>
        <v>0</v>
      </c>
      <c r="BL159" s="7">
        <v>0</v>
      </c>
      <c r="BM159" s="6" t="b">
        <v>0</v>
      </c>
      <c r="BN159" s="6" t="s">
        <v>2034</v>
      </c>
      <c r="BO159" s="36" t="str">
        <f t="shared" si="463"/>
        <v>0</v>
      </c>
      <c r="BP159" s="6">
        <v>0</v>
      </c>
      <c r="BQ159" s="6" t="s">
        <v>2034</v>
      </c>
      <c r="BR159" s="32" t="str">
        <f t="shared" si="464"/>
        <v>0</v>
      </c>
      <c r="BS159" s="5" t="s">
        <v>2288</v>
      </c>
      <c r="BT159" s="32" t="str">
        <f t="shared" si="465"/>
        <v>31</v>
      </c>
      <c r="BU159" s="7">
        <v>2</v>
      </c>
      <c r="BV159" s="7"/>
      <c r="BW159" s="5" t="b">
        <v>1</v>
      </c>
      <c r="BX159" s="6"/>
      <c r="BY159" s="36" t="str">
        <f t="shared" si="518"/>
        <v/>
      </c>
      <c r="BZ159" s="6"/>
      <c r="CA159" s="36" t="str">
        <f t="shared" si="466"/>
        <v/>
      </c>
      <c r="CB159" s="6"/>
      <c r="CC159" s="36" t="str">
        <f t="shared" si="467"/>
        <v/>
      </c>
      <c r="CD159" s="6"/>
      <c r="CE159" s="6"/>
      <c r="CF159" s="36" t="str">
        <f t="shared" si="468"/>
        <v/>
      </c>
      <c r="CG159" s="36"/>
      <c r="CH159" s="6" t="str">
        <f t="shared" si="469"/>
        <v/>
      </c>
      <c r="CI159" s="7"/>
      <c r="CJ159" s="6"/>
      <c r="CK159" s="6"/>
      <c r="CL159" s="36" t="str">
        <f t="shared" si="470"/>
        <v/>
      </c>
      <c r="CM159" s="6"/>
      <c r="CN159" s="6"/>
      <c r="CO159" s="32" t="str">
        <f t="shared" si="471"/>
        <v/>
      </c>
      <c r="CP159" s="5"/>
      <c r="CQ159" s="32" t="str">
        <f t="shared" si="472"/>
        <v/>
      </c>
      <c r="CR159" s="7"/>
      <c r="CS159" s="5"/>
      <c r="CT159" s="6"/>
      <c r="CU159" s="36" t="str">
        <f t="shared" si="519"/>
        <v/>
      </c>
      <c r="CV159" s="6"/>
      <c r="CW159" s="36" t="str">
        <f t="shared" si="473"/>
        <v/>
      </c>
      <c r="CX159" s="6"/>
      <c r="CY159" s="36" t="str">
        <f t="shared" si="474"/>
        <v/>
      </c>
      <c r="CZ159" s="6"/>
      <c r="DA159" s="6"/>
      <c r="DB159" s="36" t="str">
        <f t="shared" si="475"/>
        <v/>
      </c>
      <c r="DC159" s="36"/>
      <c r="DD159" s="6" t="str">
        <f t="shared" si="476"/>
        <v/>
      </c>
      <c r="DE159" s="7"/>
      <c r="DF159" s="6"/>
      <c r="DG159" s="6"/>
      <c r="DH159" s="36" t="str">
        <f t="shared" si="477"/>
        <v/>
      </c>
      <c r="DI159" s="6"/>
      <c r="DJ159" s="6"/>
      <c r="DK159" s="32" t="str">
        <f t="shared" si="478"/>
        <v/>
      </c>
      <c r="DL159" s="5"/>
      <c r="DM159" s="32" t="str">
        <f t="shared" si="479"/>
        <v/>
      </c>
      <c r="DN159" s="7"/>
      <c r="DO159" s="5"/>
      <c r="DP159" s="6"/>
      <c r="DQ159" s="36" t="str">
        <f t="shared" si="520"/>
        <v/>
      </c>
      <c r="DR159" s="6"/>
      <c r="DS159" s="36" t="str">
        <f t="shared" si="480"/>
        <v/>
      </c>
      <c r="DT159" s="6"/>
      <c r="DU159" s="36" t="str">
        <f t="shared" si="481"/>
        <v/>
      </c>
      <c r="DV159" s="6"/>
      <c r="DW159" s="6"/>
      <c r="DX159" s="36" t="str">
        <f t="shared" si="482"/>
        <v/>
      </c>
      <c r="DY159" s="36"/>
      <c r="DZ159" s="6" t="str">
        <f t="shared" si="483"/>
        <v/>
      </c>
      <c r="EA159" s="7"/>
      <c r="EB159" s="6"/>
      <c r="EC159" s="6"/>
      <c r="ED159" s="36" t="str">
        <f t="shared" si="484"/>
        <v/>
      </c>
      <c r="EE159" s="6"/>
      <c r="EF159" s="6"/>
      <c r="EG159" s="32" t="str">
        <f t="shared" si="485"/>
        <v/>
      </c>
      <c r="EH159" s="5"/>
      <c r="EI159" s="32" t="str">
        <f t="shared" si="486"/>
        <v/>
      </c>
      <c r="EJ159" s="7"/>
      <c r="EK159" s="5"/>
      <c r="EL159" s="6"/>
      <c r="EM159" s="36" t="str">
        <f t="shared" si="521"/>
        <v/>
      </c>
      <c r="EN159" s="6"/>
      <c r="EO159" s="36" t="str">
        <f t="shared" si="487"/>
        <v/>
      </c>
      <c r="EP159" s="6"/>
      <c r="EQ159" s="36" t="str">
        <f t="shared" si="488"/>
        <v/>
      </c>
      <c r="ER159" s="6"/>
      <c r="ES159" s="6"/>
      <c r="ET159" s="36" t="str">
        <f t="shared" si="489"/>
        <v/>
      </c>
      <c r="EU159" s="36"/>
      <c r="EV159" s="6" t="str">
        <f t="shared" si="490"/>
        <v/>
      </c>
      <c r="EW159" s="7"/>
      <c r="EX159" s="6"/>
      <c r="EY159" s="6"/>
      <c r="EZ159" s="36" t="str">
        <f t="shared" si="491"/>
        <v/>
      </c>
      <c r="FA159" s="6"/>
      <c r="FB159" s="6"/>
      <c r="FC159" s="32" t="str">
        <f t="shared" si="492"/>
        <v/>
      </c>
      <c r="FD159" s="5"/>
      <c r="FE159" s="32" t="str">
        <f t="shared" si="493"/>
        <v/>
      </c>
      <c r="FF159" s="7"/>
      <c r="FG159" s="5"/>
      <c r="FH159" s="6"/>
      <c r="FI159" s="36" t="str">
        <f t="shared" si="522"/>
        <v/>
      </c>
      <c r="FJ159" s="6"/>
      <c r="FK159" s="36" t="str">
        <f t="shared" si="494"/>
        <v/>
      </c>
      <c r="FL159" s="6"/>
      <c r="FM159" s="36" t="str">
        <f t="shared" si="495"/>
        <v/>
      </c>
      <c r="FN159" s="6"/>
      <c r="FO159" s="6"/>
      <c r="FP159" s="36" t="str">
        <f t="shared" si="496"/>
        <v/>
      </c>
      <c r="FQ159" s="36"/>
      <c r="FR159" s="6" t="str">
        <f t="shared" si="497"/>
        <v/>
      </c>
      <c r="FS159" s="7"/>
      <c r="FT159" s="6"/>
      <c r="FU159" s="6"/>
      <c r="FV159" s="36" t="str">
        <f t="shared" si="498"/>
        <v/>
      </c>
      <c r="FW159" s="6"/>
      <c r="FX159" s="6"/>
      <c r="FY159" s="32" t="str">
        <f t="shared" si="499"/>
        <v/>
      </c>
      <c r="FZ159" s="5"/>
      <c r="GA159" s="32" t="str">
        <f t="shared" si="500"/>
        <v/>
      </c>
      <c r="GB159" s="7"/>
      <c r="GC159" s="5"/>
      <c r="GD159" s="6"/>
      <c r="GE159" s="36"/>
      <c r="GF159" s="6"/>
      <c r="GG159" s="36"/>
      <c r="GH159" s="6"/>
      <c r="GI159" s="6"/>
      <c r="GJ159" s="36"/>
      <c r="GK159" s="36"/>
      <c r="GL159" s="6"/>
      <c r="GM159" s="7"/>
      <c r="GN159" s="6"/>
      <c r="GO159" s="6"/>
      <c r="GP159" s="36"/>
      <c r="GQ159" s="6"/>
      <c r="GR159" s="6"/>
      <c r="GS159" s="32"/>
      <c r="GT159" s="5"/>
      <c r="GU159" s="32"/>
      <c r="GV159" s="7"/>
      <c r="GW159" s="5"/>
      <c r="GX159" s="5"/>
      <c r="GY159" s="7"/>
      <c r="GZ159" s="7"/>
      <c r="HA159" s="6"/>
      <c r="HB159" s="7"/>
      <c r="HC159" s="7"/>
      <c r="HD159" s="7"/>
      <c r="HE159" s="6"/>
      <c r="HF159" s="6"/>
      <c r="HG159" s="6"/>
      <c r="HH159" s="7"/>
      <c r="HI159" s="7"/>
      <c r="HJ159" s="7"/>
      <c r="HK159" s="5"/>
      <c r="HL159" s="47"/>
      <c r="HM159" s="47"/>
      <c r="HN159" s="47"/>
      <c r="HO159" s="47"/>
      <c r="HP159" s="47"/>
      <c r="HQ159" s="47"/>
      <c r="HR159" s="47"/>
      <c r="HS159" s="47"/>
      <c r="HT159" s="47"/>
      <c r="HU159" s="47"/>
      <c r="HV159" s="47"/>
      <c r="HW159" s="47"/>
      <c r="HX159" s="47"/>
      <c r="HY159" s="7"/>
      <c r="HZ159" s="7"/>
      <c r="IA159" s="7"/>
      <c r="IB159" s="7"/>
      <c r="IC159" s="7"/>
      <c r="ID159" s="7"/>
      <c r="IE159" s="7"/>
      <c r="IF159" s="7"/>
    </row>
    <row r="160" spans="1:240" ht="34.5" customHeight="1">
      <c r="A160" s="8"/>
      <c r="B160" s="7">
        <v>600003</v>
      </c>
      <c r="C160" s="7" t="s">
        <v>1422</v>
      </c>
      <c r="D160" s="10" t="s">
        <v>2235</v>
      </c>
      <c r="E160" s="7">
        <v>2</v>
      </c>
      <c r="F160" s="6" t="s">
        <v>2086</v>
      </c>
      <c r="G160" s="36" t="str">
        <f t="shared" ref="G160" si="628">IF(F160="","",LEFT(F160,FIND(" ",SUBSTITUTE(F160,":"," "))-1))</f>
        <v>1</v>
      </c>
      <c r="H160" s="6" t="s">
        <v>2078</v>
      </c>
      <c r="I160" s="36" t="str">
        <f t="shared" ref="I160" si="629">IF(H160="","",LEFT(H160,FIND(" ",SUBSTITUTE(H160,":"," "))-1))</f>
        <v>2</v>
      </c>
      <c r="J160" s="6" t="s">
        <v>2078</v>
      </c>
      <c r="K160" s="36" t="str">
        <f t="shared" ref="K160" si="630">IF(J160="","",LEFT(J160,FIND(" ",SUBSTITUTE(J160,":"," "))-1))</f>
        <v>2</v>
      </c>
      <c r="L160" s="6">
        <v>100</v>
      </c>
      <c r="M160" s="6" t="s">
        <v>2072</v>
      </c>
      <c r="N160" s="36" t="str">
        <f t="shared" ref="N160" si="631">IF(M160="","",LEFT(M160,FIND(" ",SUBSTITUTE(M160,":"," "))-1))</f>
        <v>39</v>
      </c>
      <c r="O160" s="36" t="s">
        <v>2093</v>
      </c>
      <c r="P160" s="6" t="str">
        <f t="shared" ref="P160" si="632">IF(O160="","",LEFT(O160,FIND(" ",SUBSTITUTE(O160,":"," "))-1))</f>
        <v>2</v>
      </c>
      <c r="Q160" s="7">
        <v>190</v>
      </c>
      <c r="R160" s="6" t="b">
        <v>0</v>
      </c>
      <c r="S160" s="6" t="s">
        <v>2034</v>
      </c>
      <c r="T160" s="36" t="str">
        <f t="shared" ref="T160" si="633">IF(S160="","",LEFT(S160,FIND(" ",SUBSTITUTE(S160,":"," "))-1))</f>
        <v>0</v>
      </c>
      <c r="U160" s="6">
        <v>0</v>
      </c>
      <c r="V160" s="6" t="s">
        <v>2286</v>
      </c>
      <c r="W160" s="32" t="str">
        <f t="shared" ref="W160" si="634">IF(V160="","",LEFT(V160,FIND(" ",SUBSTITUTE(V160,":"," "))-1))</f>
        <v>1</v>
      </c>
      <c r="X160" s="5" t="s">
        <v>2034</v>
      </c>
      <c r="Y160" s="32" t="str">
        <f t="shared" ref="Y160" si="635">IF(X160="","",LEFT(X160,FIND(" ",SUBSTITUTE(X160,":"," "))-1))</f>
        <v>0</v>
      </c>
      <c r="Z160" s="7">
        <v>0</v>
      </c>
      <c r="AA160" s="5" t="b">
        <v>1</v>
      </c>
      <c r="AB160" s="6" t="s">
        <v>2088</v>
      </c>
      <c r="AC160" s="36" t="str">
        <f t="shared" ref="AC160" si="636">IF(AB160="","",LEFT(AB160,FIND(" ",SUBSTITUTE(AB160,":"," "))-1))</f>
        <v>3</v>
      </c>
      <c r="AD160" s="6" t="s">
        <v>2078</v>
      </c>
      <c r="AE160" s="36" t="str">
        <f t="shared" ref="AE160" si="637">IF(AD160="","",LEFT(AD160,FIND(" ",SUBSTITUTE(AD160,":"," "))-1))</f>
        <v>2</v>
      </c>
      <c r="AF160" s="6" t="s">
        <v>2078</v>
      </c>
      <c r="AG160" s="36" t="str">
        <f t="shared" ref="AG160" si="638">IF(AF160="","",LEFT(AF160,FIND(" ",SUBSTITUTE(AF160,":"," "))-1))</f>
        <v>2</v>
      </c>
      <c r="AH160" s="6">
        <v>100</v>
      </c>
      <c r="AI160" s="6" t="s">
        <v>2325</v>
      </c>
      <c r="AJ160" s="36" t="str">
        <f t="shared" ref="AJ160" si="639">IF(AI160="","",LEFT(AI160,FIND(" ",SUBSTITUTE(AI160,":"," "))-1))</f>
        <v>30</v>
      </c>
      <c r="AK160" s="36" t="s">
        <v>2093</v>
      </c>
      <c r="AL160" s="6" t="str">
        <f t="shared" ref="AL160" si="640">IF(AK160="","",LEFT(AK160,FIND(" ",SUBSTITUTE(AK160,":"," "))-1))</f>
        <v>2</v>
      </c>
      <c r="AM160" s="7">
        <v>56</v>
      </c>
      <c r="AN160" s="6" t="b">
        <v>0</v>
      </c>
      <c r="AO160" s="6" t="s">
        <v>2034</v>
      </c>
      <c r="AP160" s="36" t="str">
        <f t="shared" ref="AP160" si="641">IF(AO160="","",LEFT(AO160,FIND(" ",SUBSTITUTE(AO160,":"," "))-1))</f>
        <v>0</v>
      </c>
      <c r="AQ160" s="6">
        <v>0</v>
      </c>
      <c r="AR160" s="6" t="s">
        <v>2034</v>
      </c>
      <c r="AS160" s="32" t="str">
        <f t="shared" ref="AS160" si="642">IF(AR160="","",LEFT(AR160,FIND(" ",SUBSTITUTE(AR160,":"," "))-1))</f>
        <v>0</v>
      </c>
      <c r="AT160" s="5" t="s">
        <v>2321</v>
      </c>
      <c r="AU160" s="32" t="str">
        <f t="shared" ref="AU160" si="643">IF(AT160="","",LEFT(AT160,FIND(" ",SUBSTITUTE(AT160,":"," "))-1))</f>
        <v>64</v>
      </c>
      <c r="AV160" s="7">
        <v>6</v>
      </c>
      <c r="AW160" s="7"/>
      <c r="AX160" s="5" t="b">
        <v>1</v>
      </c>
      <c r="AY160" s="6" t="s">
        <v>2088</v>
      </c>
      <c r="AZ160" s="36" t="str">
        <f t="shared" ref="AZ160" si="644">IF(AY160="","",LEFT(AY160,FIND(" ",SUBSTITUTE(AY160,":"," "))-1))</f>
        <v>3</v>
      </c>
      <c r="BA160" s="6" t="s">
        <v>2078</v>
      </c>
      <c r="BB160" s="36" t="str">
        <f t="shared" ref="BB160" si="645">IF(BA160="","",LEFT(BA160,FIND(" ",SUBSTITUTE(BA160,":"," "))-1))</f>
        <v>2</v>
      </c>
      <c r="BC160" s="36"/>
      <c r="BD160" s="6" t="s">
        <v>2078</v>
      </c>
      <c r="BE160" s="36" t="str">
        <f t="shared" ref="BE160" si="646">IF(BD160="","",LEFT(BD160,FIND(" ",SUBSTITUTE(BD160,":"," "))-1))</f>
        <v>2</v>
      </c>
      <c r="BF160" s="36"/>
      <c r="BG160" s="6">
        <v>45</v>
      </c>
      <c r="BH160" s="6" t="s">
        <v>2325</v>
      </c>
      <c r="BI160" s="36" t="str">
        <f t="shared" ref="BI160" si="647">IF(BH160="","",LEFT(BH160,FIND(" ",SUBSTITUTE(BH160,":"," "))-1))</f>
        <v>30</v>
      </c>
      <c r="BJ160" s="36" t="s">
        <v>2034</v>
      </c>
      <c r="BK160" s="6" t="str">
        <f t="shared" ref="BK160" si="648">IF(BJ160="","",LEFT(BJ160,FIND(" ",SUBSTITUTE(BJ160,":"," "))-1))</f>
        <v>0</v>
      </c>
      <c r="BL160" s="7">
        <v>0</v>
      </c>
      <c r="BM160" s="6" t="b">
        <v>0</v>
      </c>
      <c r="BN160" s="6" t="s">
        <v>2034</v>
      </c>
      <c r="BO160" s="36" t="str">
        <f t="shared" ref="BO160" si="649">IF(BN160="","",LEFT(BN160,FIND(" ",SUBSTITUTE(BN160,":"," "))-1))</f>
        <v>0</v>
      </c>
      <c r="BP160" s="6">
        <v>0</v>
      </c>
      <c r="BQ160" s="6" t="s">
        <v>2034</v>
      </c>
      <c r="BR160" s="32" t="str">
        <f t="shared" ref="BR160" si="650">IF(BQ160="","",LEFT(BQ160,FIND(" ",SUBSTITUTE(BQ160,":"," "))-1))</f>
        <v>0</v>
      </c>
      <c r="BS160" s="5" t="s">
        <v>2288</v>
      </c>
      <c r="BT160" s="32" t="str">
        <f t="shared" ref="BT160" si="651">IF(BS160="","",LEFT(BS160,FIND(" ",SUBSTITUTE(BS160,":"," "))-1))</f>
        <v>31</v>
      </c>
      <c r="BU160" s="7">
        <v>2</v>
      </c>
      <c r="BV160" s="7"/>
      <c r="BW160" s="5" t="b">
        <v>1</v>
      </c>
      <c r="BX160" s="6"/>
      <c r="BY160" s="36" t="str">
        <f t="shared" si="518"/>
        <v/>
      </c>
      <c r="BZ160" s="6"/>
      <c r="CA160" s="36" t="str">
        <f t="shared" si="466"/>
        <v/>
      </c>
      <c r="CB160" s="6"/>
      <c r="CC160" s="36" t="str">
        <f t="shared" si="467"/>
        <v/>
      </c>
      <c r="CD160" s="6"/>
      <c r="CE160" s="6"/>
      <c r="CF160" s="36" t="str">
        <f t="shared" si="468"/>
        <v/>
      </c>
      <c r="CG160" s="36"/>
      <c r="CH160" s="6" t="str">
        <f t="shared" si="469"/>
        <v/>
      </c>
      <c r="CI160" s="7"/>
      <c r="CJ160" s="6"/>
      <c r="CK160" s="6"/>
      <c r="CL160" s="36" t="str">
        <f t="shared" si="470"/>
        <v/>
      </c>
      <c r="CM160" s="6"/>
      <c r="CN160" s="6"/>
      <c r="CO160" s="32" t="str">
        <f t="shared" si="471"/>
        <v/>
      </c>
      <c r="CP160" s="5"/>
      <c r="CQ160" s="32" t="str">
        <f t="shared" si="472"/>
        <v/>
      </c>
      <c r="CR160" s="7"/>
      <c r="CS160" s="5"/>
      <c r="CT160" s="6"/>
      <c r="CU160" s="36" t="str">
        <f t="shared" si="519"/>
        <v/>
      </c>
      <c r="CV160" s="6"/>
      <c r="CW160" s="36" t="str">
        <f t="shared" si="473"/>
        <v/>
      </c>
      <c r="CX160" s="6"/>
      <c r="CY160" s="36" t="str">
        <f t="shared" si="474"/>
        <v/>
      </c>
      <c r="CZ160" s="6"/>
      <c r="DA160" s="6"/>
      <c r="DB160" s="36" t="str">
        <f t="shared" si="475"/>
        <v/>
      </c>
      <c r="DC160" s="36"/>
      <c r="DD160" s="6" t="str">
        <f t="shared" si="476"/>
        <v/>
      </c>
      <c r="DE160" s="7"/>
      <c r="DF160" s="6"/>
      <c r="DG160" s="6"/>
      <c r="DH160" s="36" t="str">
        <f t="shared" si="477"/>
        <v/>
      </c>
      <c r="DI160" s="6"/>
      <c r="DJ160" s="6"/>
      <c r="DK160" s="32" t="str">
        <f t="shared" si="478"/>
        <v/>
      </c>
      <c r="DL160" s="5"/>
      <c r="DM160" s="32" t="str">
        <f t="shared" si="479"/>
        <v/>
      </c>
      <c r="DN160" s="7"/>
      <c r="DO160" s="5"/>
      <c r="DP160" s="6"/>
      <c r="DQ160" s="36" t="str">
        <f t="shared" si="520"/>
        <v/>
      </c>
      <c r="DR160" s="6"/>
      <c r="DS160" s="36" t="str">
        <f t="shared" si="480"/>
        <v/>
      </c>
      <c r="DT160" s="6"/>
      <c r="DU160" s="36" t="str">
        <f t="shared" si="481"/>
        <v/>
      </c>
      <c r="DV160" s="6"/>
      <c r="DW160" s="6"/>
      <c r="DX160" s="36" t="str">
        <f t="shared" si="482"/>
        <v/>
      </c>
      <c r="DY160" s="36"/>
      <c r="DZ160" s="6" t="str">
        <f t="shared" si="483"/>
        <v/>
      </c>
      <c r="EA160" s="7"/>
      <c r="EB160" s="6"/>
      <c r="EC160" s="6"/>
      <c r="ED160" s="36" t="str">
        <f t="shared" si="484"/>
        <v/>
      </c>
      <c r="EE160" s="6"/>
      <c r="EF160" s="6"/>
      <c r="EG160" s="32" t="str">
        <f t="shared" si="485"/>
        <v/>
      </c>
      <c r="EH160" s="5"/>
      <c r="EI160" s="32" t="str">
        <f t="shared" si="486"/>
        <v/>
      </c>
      <c r="EJ160" s="7"/>
      <c r="EK160" s="5"/>
      <c r="EL160" s="6"/>
      <c r="EM160" s="36" t="str">
        <f t="shared" si="521"/>
        <v/>
      </c>
      <c r="EN160" s="6"/>
      <c r="EO160" s="36" t="str">
        <f t="shared" si="487"/>
        <v/>
      </c>
      <c r="EP160" s="6"/>
      <c r="EQ160" s="36" t="str">
        <f t="shared" si="488"/>
        <v/>
      </c>
      <c r="ER160" s="6"/>
      <c r="ES160" s="6"/>
      <c r="ET160" s="36" t="str">
        <f t="shared" si="489"/>
        <v/>
      </c>
      <c r="EU160" s="36"/>
      <c r="EV160" s="6" t="str">
        <f t="shared" si="490"/>
        <v/>
      </c>
      <c r="EW160" s="7"/>
      <c r="EX160" s="6"/>
      <c r="EY160" s="6"/>
      <c r="EZ160" s="36" t="str">
        <f t="shared" si="491"/>
        <v/>
      </c>
      <c r="FA160" s="6"/>
      <c r="FB160" s="6"/>
      <c r="FC160" s="32" t="str">
        <f t="shared" si="492"/>
        <v/>
      </c>
      <c r="FD160" s="5"/>
      <c r="FE160" s="32" t="str">
        <f t="shared" si="493"/>
        <v/>
      </c>
      <c r="FF160" s="7"/>
      <c r="FG160" s="5"/>
      <c r="FH160" s="6"/>
      <c r="FI160" s="36" t="str">
        <f t="shared" si="522"/>
        <v/>
      </c>
      <c r="FJ160" s="6"/>
      <c r="FK160" s="36" t="str">
        <f t="shared" si="494"/>
        <v/>
      </c>
      <c r="FL160" s="6"/>
      <c r="FM160" s="36" t="str">
        <f t="shared" si="495"/>
        <v/>
      </c>
      <c r="FN160" s="6"/>
      <c r="FO160" s="6"/>
      <c r="FP160" s="36" t="str">
        <f t="shared" si="496"/>
        <v/>
      </c>
      <c r="FQ160" s="36"/>
      <c r="FR160" s="6" t="str">
        <f t="shared" si="497"/>
        <v/>
      </c>
      <c r="FS160" s="7"/>
      <c r="FT160" s="6"/>
      <c r="FU160" s="6"/>
      <c r="FV160" s="36" t="str">
        <f t="shared" si="498"/>
        <v/>
      </c>
      <c r="FW160" s="6"/>
      <c r="FX160" s="6"/>
      <c r="FY160" s="32" t="str">
        <f t="shared" si="499"/>
        <v/>
      </c>
      <c r="FZ160" s="5"/>
      <c r="GA160" s="32" t="str">
        <f t="shared" si="500"/>
        <v/>
      </c>
      <c r="GB160" s="7"/>
      <c r="GC160" s="5"/>
      <c r="GD160" s="6"/>
      <c r="GE160" s="36"/>
      <c r="GF160" s="6"/>
      <c r="GG160" s="36"/>
      <c r="GH160" s="6"/>
      <c r="GI160" s="6"/>
      <c r="GJ160" s="36"/>
      <c r="GK160" s="36"/>
      <c r="GL160" s="6"/>
      <c r="GM160" s="7"/>
      <c r="GN160" s="6"/>
      <c r="GO160" s="6"/>
      <c r="GP160" s="36"/>
      <c r="GQ160" s="6"/>
      <c r="GR160" s="6"/>
      <c r="GS160" s="32"/>
      <c r="GT160" s="5"/>
      <c r="GU160" s="32"/>
      <c r="GV160" s="7"/>
      <c r="GW160" s="5"/>
      <c r="GX160" s="5"/>
      <c r="GY160" s="7"/>
      <c r="GZ160" s="7"/>
      <c r="HA160" s="6"/>
      <c r="HB160" s="7"/>
      <c r="HC160" s="7"/>
      <c r="HD160" s="7"/>
      <c r="HE160" s="6"/>
      <c r="HF160" s="6"/>
      <c r="HG160" s="6"/>
      <c r="HH160" s="7"/>
      <c r="HI160" s="7"/>
      <c r="HJ160" s="7"/>
      <c r="HK160" s="5"/>
      <c r="HL160" s="47"/>
      <c r="HM160" s="47"/>
      <c r="HN160" s="47"/>
      <c r="HO160" s="47"/>
      <c r="HP160" s="47"/>
      <c r="HQ160" s="47"/>
      <c r="HR160" s="47"/>
      <c r="HS160" s="47"/>
      <c r="HT160" s="47"/>
      <c r="HU160" s="47"/>
      <c r="HV160" s="47"/>
      <c r="HW160" s="47"/>
      <c r="HX160" s="47"/>
      <c r="HY160" s="7"/>
      <c r="HZ160" s="7"/>
      <c r="IA160" s="7"/>
      <c r="IB160" s="7"/>
      <c r="IC160" s="7"/>
      <c r="ID160" s="7"/>
      <c r="IE160" s="7"/>
      <c r="IF160" s="7"/>
    </row>
    <row r="161" spans="2:219" ht="37.5" customHeight="1">
      <c r="B161" s="5">
        <v>610001</v>
      </c>
      <c r="C161" s="7" t="s">
        <v>462</v>
      </c>
      <c r="D161" s="10" t="s">
        <v>2020</v>
      </c>
      <c r="E161" s="6">
        <v>2</v>
      </c>
      <c r="F161" s="6" t="s">
        <v>2086</v>
      </c>
      <c r="G161" s="36" t="str">
        <f t="shared" si="523"/>
        <v>1</v>
      </c>
      <c r="H161" s="6" t="s">
        <v>2078</v>
      </c>
      <c r="I161" s="36" t="str">
        <f t="shared" si="445"/>
        <v>2</v>
      </c>
      <c r="J161" s="6" t="s">
        <v>2078</v>
      </c>
      <c r="K161" s="36" t="str">
        <f t="shared" si="446"/>
        <v>2</v>
      </c>
      <c r="L161" s="6">
        <v>100</v>
      </c>
      <c r="M161" s="6" t="s">
        <v>2044</v>
      </c>
      <c r="N161" s="36" t="str">
        <f t="shared" si="447"/>
        <v>11</v>
      </c>
      <c r="O161" s="36" t="s">
        <v>2093</v>
      </c>
      <c r="P161" s="6" t="str">
        <f t="shared" si="448"/>
        <v>2</v>
      </c>
      <c r="Q161" s="6">
        <v>84</v>
      </c>
      <c r="R161" s="6" t="b">
        <v>0</v>
      </c>
      <c r="S161" s="6" t="s">
        <v>2034</v>
      </c>
      <c r="T161" s="36" t="str">
        <f t="shared" si="449"/>
        <v>0</v>
      </c>
      <c r="U161" s="6">
        <v>0</v>
      </c>
      <c r="V161" s="6" t="s">
        <v>2286</v>
      </c>
      <c r="W161" s="32" t="str">
        <f t="shared" si="450"/>
        <v>1</v>
      </c>
      <c r="X161" s="5" t="s">
        <v>2034</v>
      </c>
      <c r="Y161" s="32" t="str">
        <f t="shared" si="451"/>
        <v>0</v>
      </c>
      <c r="Z161" s="5">
        <v>0</v>
      </c>
      <c r="AA161" s="5" t="b">
        <v>1</v>
      </c>
      <c r="AB161" s="6"/>
      <c r="AC161" s="36" t="str">
        <f t="shared" si="524"/>
        <v/>
      </c>
      <c r="AD161" s="6"/>
      <c r="AE161" s="36" t="str">
        <f t="shared" si="452"/>
        <v/>
      </c>
      <c r="AF161" s="6"/>
      <c r="AG161" s="36" t="str">
        <f t="shared" si="453"/>
        <v/>
      </c>
      <c r="AH161" s="6"/>
      <c r="AI161" s="6"/>
      <c r="AJ161" s="36" t="str">
        <f t="shared" si="454"/>
        <v/>
      </c>
      <c r="AK161" s="36"/>
      <c r="AL161" s="6" t="str">
        <f t="shared" si="455"/>
        <v/>
      </c>
      <c r="AM161" s="6"/>
      <c r="AN161" s="6"/>
      <c r="AO161" s="6"/>
      <c r="AP161" s="36" t="str">
        <f t="shared" si="456"/>
        <v/>
      </c>
      <c r="AQ161" s="6"/>
      <c r="AR161" s="6"/>
      <c r="AS161" s="32" t="str">
        <f t="shared" si="457"/>
        <v/>
      </c>
      <c r="AT161" s="5"/>
      <c r="AU161" s="32" t="str">
        <f t="shared" si="458"/>
        <v/>
      </c>
      <c r="AV161" s="5"/>
      <c r="AW161" s="5"/>
      <c r="AX161" s="5"/>
      <c r="AY161" s="6"/>
      <c r="AZ161" s="36" t="str">
        <f t="shared" si="517"/>
        <v/>
      </c>
      <c r="BA161" s="6"/>
      <c r="BB161" s="36" t="str">
        <f t="shared" si="459"/>
        <v/>
      </c>
      <c r="BC161" s="36"/>
      <c r="BD161" s="6"/>
      <c r="BE161" s="36" t="str">
        <f t="shared" si="460"/>
        <v/>
      </c>
      <c r="BF161" s="36"/>
      <c r="BG161" s="6"/>
      <c r="BH161" s="6"/>
      <c r="BI161" s="36" t="str">
        <f t="shared" si="461"/>
        <v/>
      </c>
      <c r="BJ161" s="36"/>
      <c r="BK161" s="6" t="str">
        <f t="shared" si="462"/>
        <v/>
      </c>
      <c r="BL161" s="6"/>
      <c r="BM161" s="6"/>
      <c r="BN161" s="6"/>
      <c r="BO161" s="36" t="str">
        <f t="shared" si="463"/>
        <v/>
      </c>
      <c r="BP161" s="6"/>
      <c r="BQ161" s="6"/>
      <c r="BR161" s="32" t="str">
        <f t="shared" si="464"/>
        <v/>
      </c>
      <c r="BS161" s="5"/>
      <c r="BT161" s="32" t="str">
        <f t="shared" si="465"/>
        <v/>
      </c>
      <c r="BU161" s="5"/>
      <c r="BV161" s="5"/>
      <c r="BW161" s="5"/>
      <c r="BX161" s="6"/>
      <c r="BY161" s="36" t="str">
        <f t="shared" si="518"/>
        <v/>
      </c>
      <c r="BZ161" s="6"/>
      <c r="CA161" s="36" t="str">
        <f t="shared" si="466"/>
        <v/>
      </c>
      <c r="CB161" s="6"/>
      <c r="CC161" s="36" t="str">
        <f t="shared" si="467"/>
        <v/>
      </c>
      <c r="CD161" s="6"/>
      <c r="CE161" s="6"/>
      <c r="CF161" s="36" t="str">
        <f t="shared" si="468"/>
        <v/>
      </c>
      <c r="CG161" s="36"/>
      <c r="CH161" s="6" t="str">
        <f t="shared" si="469"/>
        <v/>
      </c>
      <c r="CI161" s="6"/>
      <c r="CJ161" s="6"/>
      <c r="CK161" s="6"/>
      <c r="CL161" s="36" t="str">
        <f t="shared" si="470"/>
        <v/>
      </c>
      <c r="CM161" s="6"/>
      <c r="CN161" s="6"/>
      <c r="CO161" s="32" t="str">
        <f t="shared" si="471"/>
        <v/>
      </c>
      <c r="CP161" s="5"/>
      <c r="CQ161" s="32" t="str">
        <f t="shared" si="472"/>
        <v/>
      </c>
      <c r="CR161" s="5"/>
      <c r="CS161" s="5"/>
      <c r="CT161" s="6"/>
      <c r="CU161" s="36" t="str">
        <f t="shared" si="519"/>
        <v/>
      </c>
      <c r="CV161" s="6"/>
      <c r="CW161" s="36" t="str">
        <f t="shared" si="473"/>
        <v/>
      </c>
      <c r="CX161" s="6"/>
      <c r="CY161" s="36" t="str">
        <f t="shared" si="474"/>
        <v/>
      </c>
      <c r="CZ161" s="6"/>
      <c r="DA161" s="6"/>
      <c r="DB161" s="36" t="str">
        <f t="shared" si="475"/>
        <v/>
      </c>
      <c r="DC161" s="36"/>
      <c r="DD161" s="6" t="str">
        <f t="shared" si="476"/>
        <v/>
      </c>
      <c r="DE161" s="6"/>
      <c r="DF161" s="6"/>
      <c r="DG161" s="6"/>
      <c r="DH161" s="36" t="str">
        <f t="shared" si="477"/>
        <v/>
      </c>
      <c r="DI161" s="6"/>
      <c r="DJ161" s="6"/>
      <c r="DK161" s="32" t="str">
        <f t="shared" si="478"/>
        <v/>
      </c>
      <c r="DL161" s="5"/>
      <c r="DM161" s="32" t="str">
        <f t="shared" si="479"/>
        <v/>
      </c>
      <c r="DN161" s="5"/>
      <c r="DO161" s="5"/>
      <c r="DP161" s="6"/>
      <c r="DQ161" s="36" t="str">
        <f t="shared" si="520"/>
        <v/>
      </c>
      <c r="DR161" s="6"/>
      <c r="DS161" s="36" t="str">
        <f t="shared" si="480"/>
        <v/>
      </c>
      <c r="DT161" s="6"/>
      <c r="DU161" s="36" t="str">
        <f t="shared" si="481"/>
        <v/>
      </c>
      <c r="DV161" s="6"/>
      <c r="DW161" s="6"/>
      <c r="DX161" s="36" t="str">
        <f t="shared" si="482"/>
        <v/>
      </c>
      <c r="DY161" s="36"/>
      <c r="DZ161" s="6" t="str">
        <f t="shared" si="483"/>
        <v/>
      </c>
      <c r="EA161" s="6"/>
      <c r="EB161" s="6"/>
      <c r="EC161" s="6"/>
      <c r="ED161" s="36" t="str">
        <f t="shared" si="484"/>
        <v/>
      </c>
      <c r="EE161" s="6"/>
      <c r="EF161" s="6"/>
      <c r="EG161" s="32" t="str">
        <f t="shared" si="485"/>
        <v/>
      </c>
      <c r="EH161" s="5"/>
      <c r="EI161" s="32" t="str">
        <f t="shared" si="486"/>
        <v/>
      </c>
      <c r="EJ161" s="5"/>
      <c r="EK161" s="5"/>
      <c r="EL161" s="6"/>
      <c r="EM161" s="36" t="str">
        <f t="shared" si="521"/>
        <v/>
      </c>
      <c r="EN161" s="6"/>
      <c r="EO161" s="36" t="str">
        <f t="shared" si="487"/>
        <v/>
      </c>
      <c r="EP161" s="6"/>
      <c r="EQ161" s="36" t="str">
        <f t="shared" si="488"/>
        <v/>
      </c>
      <c r="ER161" s="6"/>
      <c r="ES161" s="6"/>
      <c r="ET161" s="36" t="str">
        <f t="shared" si="489"/>
        <v/>
      </c>
      <c r="EU161" s="36"/>
      <c r="EV161" s="6" t="str">
        <f t="shared" si="490"/>
        <v/>
      </c>
      <c r="EW161" s="6"/>
      <c r="EX161" s="6"/>
      <c r="EY161" s="6"/>
      <c r="EZ161" s="36" t="str">
        <f t="shared" si="491"/>
        <v/>
      </c>
      <c r="FA161" s="6"/>
      <c r="FB161" s="6"/>
      <c r="FC161" s="32" t="str">
        <f t="shared" si="492"/>
        <v/>
      </c>
      <c r="FD161" s="5"/>
      <c r="FE161" s="32" t="str">
        <f t="shared" si="493"/>
        <v/>
      </c>
      <c r="FF161" s="5"/>
      <c r="FG161" s="5"/>
      <c r="FH161" s="6"/>
      <c r="FI161" s="36" t="str">
        <f t="shared" si="522"/>
        <v/>
      </c>
      <c r="FJ161" s="6"/>
      <c r="FK161" s="36" t="str">
        <f t="shared" si="494"/>
        <v/>
      </c>
      <c r="FL161" s="6"/>
      <c r="FM161" s="36" t="str">
        <f t="shared" si="495"/>
        <v/>
      </c>
      <c r="FN161" s="6"/>
      <c r="FO161" s="6"/>
      <c r="FP161" s="36" t="str">
        <f t="shared" si="496"/>
        <v/>
      </c>
      <c r="FQ161" s="36"/>
      <c r="FR161" s="6" t="str">
        <f t="shared" si="497"/>
        <v/>
      </c>
      <c r="FS161" s="6"/>
      <c r="FT161" s="6"/>
      <c r="FU161" s="6"/>
      <c r="FV161" s="36" t="str">
        <f t="shared" si="498"/>
        <v/>
      </c>
      <c r="FW161" s="6"/>
      <c r="FX161" s="6"/>
      <c r="FY161" s="32" t="str">
        <f t="shared" si="499"/>
        <v/>
      </c>
      <c r="FZ161" s="5"/>
      <c r="GA161" s="32" t="str">
        <f t="shared" si="500"/>
        <v/>
      </c>
      <c r="GB161" s="5"/>
      <c r="GC161" s="5"/>
      <c r="GD161" s="6"/>
      <c r="GE161" s="36"/>
      <c r="GF161" s="6"/>
      <c r="GG161" s="36"/>
      <c r="GH161" s="6"/>
      <c r="GI161" s="6"/>
      <c r="GJ161" s="36"/>
      <c r="GK161" s="36"/>
      <c r="GL161" s="6"/>
      <c r="GM161" s="6"/>
      <c r="GN161" s="6"/>
      <c r="GO161" s="6"/>
      <c r="GP161" s="36"/>
      <c r="GQ161" s="6"/>
      <c r="GR161" s="6"/>
      <c r="GS161" s="32"/>
      <c r="GT161" s="5"/>
      <c r="GU161" s="32"/>
      <c r="GV161" s="5"/>
      <c r="GW161" s="5"/>
      <c r="GX161" s="5"/>
      <c r="GY161" s="6"/>
      <c r="GZ161" s="6"/>
      <c r="HA161" s="6"/>
      <c r="HB161" s="5"/>
      <c r="HC161" s="5"/>
      <c r="HD161" s="5"/>
      <c r="HE161" s="6"/>
      <c r="HF161" s="6"/>
      <c r="HG161" s="6"/>
      <c r="HH161" s="5"/>
      <c r="HI161" s="5"/>
      <c r="HJ161" s="5"/>
      <c r="HK161" s="5"/>
    </row>
    <row r="162" spans="2:219" ht="37.5" customHeight="1">
      <c r="B162" s="5">
        <v>610002</v>
      </c>
      <c r="C162" s="7" t="s">
        <v>1383</v>
      </c>
      <c r="D162" s="10" t="s">
        <v>1924</v>
      </c>
      <c r="E162" s="6">
        <v>2</v>
      </c>
      <c r="F162" s="6" t="s">
        <v>2086</v>
      </c>
      <c r="G162" s="36" t="str">
        <f t="shared" si="523"/>
        <v>1</v>
      </c>
      <c r="H162" s="6" t="s">
        <v>2078</v>
      </c>
      <c r="I162" s="36" t="str">
        <f t="shared" si="445"/>
        <v>2</v>
      </c>
      <c r="J162" s="6" t="s">
        <v>2078</v>
      </c>
      <c r="K162" s="36" t="str">
        <f t="shared" si="446"/>
        <v>2</v>
      </c>
      <c r="L162" s="6">
        <v>100</v>
      </c>
      <c r="M162" s="6" t="s">
        <v>2044</v>
      </c>
      <c r="N162" s="36" t="str">
        <f t="shared" si="447"/>
        <v>11</v>
      </c>
      <c r="O162" s="36" t="s">
        <v>2093</v>
      </c>
      <c r="P162" s="6" t="str">
        <f t="shared" si="448"/>
        <v>2</v>
      </c>
      <c r="Q162" s="6">
        <v>104</v>
      </c>
      <c r="R162" s="6" t="b">
        <v>0</v>
      </c>
      <c r="S162" s="6" t="s">
        <v>2034</v>
      </c>
      <c r="T162" s="36" t="str">
        <f t="shared" si="449"/>
        <v>0</v>
      </c>
      <c r="U162" s="6">
        <v>0</v>
      </c>
      <c r="V162" s="6" t="s">
        <v>2286</v>
      </c>
      <c r="W162" s="32" t="str">
        <f t="shared" si="450"/>
        <v>1</v>
      </c>
      <c r="X162" s="5" t="s">
        <v>2034</v>
      </c>
      <c r="Y162" s="32" t="str">
        <f t="shared" si="451"/>
        <v>0</v>
      </c>
      <c r="Z162" s="5">
        <v>0</v>
      </c>
      <c r="AA162" s="5" t="b">
        <v>1</v>
      </c>
      <c r="AB162" s="6" t="s">
        <v>2089</v>
      </c>
      <c r="AC162" s="36" t="str">
        <f t="shared" si="524"/>
        <v>4</v>
      </c>
      <c r="AD162" s="6" t="s">
        <v>2078</v>
      </c>
      <c r="AE162" s="36" t="str">
        <f t="shared" si="452"/>
        <v>2</v>
      </c>
      <c r="AF162" s="6" t="s">
        <v>2078</v>
      </c>
      <c r="AG162" s="36" t="str">
        <f t="shared" si="453"/>
        <v>2</v>
      </c>
      <c r="AH162" s="6">
        <v>100</v>
      </c>
      <c r="AI162" s="6" t="s">
        <v>2325</v>
      </c>
      <c r="AJ162" s="36" t="str">
        <f t="shared" si="454"/>
        <v>30</v>
      </c>
      <c r="AK162" s="36" t="s">
        <v>2034</v>
      </c>
      <c r="AL162" s="6" t="str">
        <f t="shared" si="455"/>
        <v>0</v>
      </c>
      <c r="AM162" s="6">
        <v>0</v>
      </c>
      <c r="AN162" s="6" t="b">
        <v>0</v>
      </c>
      <c r="AO162" s="6" t="s">
        <v>2034</v>
      </c>
      <c r="AP162" s="36" t="str">
        <f t="shared" si="456"/>
        <v>0</v>
      </c>
      <c r="AQ162" s="6">
        <v>0</v>
      </c>
      <c r="AR162" s="6" t="s">
        <v>2034</v>
      </c>
      <c r="AS162" s="32" t="str">
        <f t="shared" si="457"/>
        <v>0</v>
      </c>
      <c r="AT162" s="5" t="s">
        <v>2298</v>
      </c>
      <c r="AU162" s="32" t="str">
        <f t="shared" si="458"/>
        <v>63</v>
      </c>
      <c r="AV162" s="5">
        <v>0</v>
      </c>
      <c r="AW162" s="5">
        <v>0</v>
      </c>
      <c r="AX162" s="5" t="b">
        <v>1</v>
      </c>
      <c r="AY162" s="6" t="s">
        <v>2089</v>
      </c>
      <c r="AZ162" s="36" t="str">
        <f t="shared" si="517"/>
        <v>4</v>
      </c>
      <c r="BA162" s="6" t="s">
        <v>2078</v>
      </c>
      <c r="BB162" s="36" t="str">
        <f t="shared" si="459"/>
        <v>2</v>
      </c>
      <c r="BC162" s="36"/>
      <c r="BD162" s="6" t="s">
        <v>2078</v>
      </c>
      <c r="BE162" s="36" t="str">
        <f t="shared" si="460"/>
        <v>2</v>
      </c>
      <c r="BF162" s="36"/>
      <c r="BG162" s="6">
        <v>100</v>
      </c>
      <c r="BH162" s="6" t="s">
        <v>2325</v>
      </c>
      <c r="BI162" s="36" t="str">
        <f t="shared" si="461"/>
        <v>30</v>
      </c>
      <c r="BJ162" s="36" t="s">
        <v>2034</v>
      </c>
      <c r="BK162" s="6" t="str">
        <f t="shared" si="462"/>
        <v>0</v>
      </c>
      <c r="BL162" s="6">
        <v>0</v>
      </c>
      <c r="BM162" s="6" t="b">
        <v>0</v>
      </c>
      <c r="BN162" s="6" t="s">
        <v>2034</v>
      </c>
      <c r="BO162" s="36" t="str">
        <f t="shared" si="463"/>
        <v>0</v>
      </c>
      <c r="BP162" s="6">
        <v>0</v>
      </c>
      <c r="BQ162" s="6" t="s">
        <v>2034</v>
      </c>
      <c r="BR162" s="32" t="str">
        <f t="shared" si="464"/>
        <v>0</v>
      </c>
      <c r="BS162" s="5" t="s">
        <v>2292</v>
      </c>
      <c r="BT162" s="32" t="str">
        <f t="shared" si="465"/>
        <v>65</v>
      </c>
      <c r="BU162" s="5">
        <v>0</v>
      </c>
      <c r="BV162" s="5">
        <v>0</v>
      </c>
      <c r="BW162" s="5" t="b">
        <v>1</v>
      </c>
      <c r="BX162" s="6" t="s">
        <v>2429</v>
      </c>
      <c r="BY162" s="36" t="str">
        <f t="shared" si="518"/>
        <v>9</v>
      </c>
      <c r="BZ162" s="6" t="s">
        <v>2078</v>
      </c>
      <c r="CA162" s="36" t="str">
        <f t="shared" si="466"/>
        <v>2</v>
      </c>
      <c r="CB162" s="6" t="s">
        <v>2078</v>
      </c>
      <c r="CC162" s="36" t="str">
        <f t="shared" si="467"/>
        <v>2</v>
      </c>
      <c r="CD162" s="6">
        <v>100</v>
      </c>
      <c r="CE162" s="6" t="s">
        <v>2325</v>
      </c>
      <c r="CF162" s="36" t="str">
        <f t="shared" si="468"/>
        <v>30</v>
      </c>
      <c r="CG162" s="36" t="s">
        <v>2333</v>
      </c>
      <c r="CH162" s="6" t="str">
        <f t="shared" si="469"/>
        <v>16</v>
      </c>
      <c r="CI162" s="6">
        <v>100</v>
      </c>
      <c r="CJ162" s="6" t="b">
        <v>1</v>
      </c>
      <c r="CK162" s="6" t="s">
        <v>2093</v>
      </c>
      <c r="CL162" s="36" t="str">
        <f t="shared" si="470"/>
        <v>2</v>
      </c>
      <c r="CM162" s="6">
        <v>2000</v>
      </c>
      <c r="CN162" s="6" t="s">
        <v>2034</v>
      </c>
      <c r="CO162" s="32" t="str">
        <f t="shared" si="471"/>
        <v>0</v>
      </c>
      <c r="CP162" s="5" t="s">
        <v>2034</v>
      </c>
      <c r="CQ162" s="32" t="str">
        <f t="shared" si="472"/>
        <v>0</v>
      </c>
      <c r="CR162" s="5">
        <v>0</v>
      </c>
      <c r="CS162" s="5" t="b">
        <v>1</v>
      </c>
      <c r="CT162" s="6"/>
      <c r="CU162" s="36" t="str">
        <f t="shared" si="519"/>
        <v/>
      </c>
      <c r="CV162" s="6"/>
      <c r="CW162" s="36" t="str">
        <f t="shared" si="473"/>
        <v/>
      </c>
      <c r="CX162" s="6"/>
      <c r="CY162" s="36" t="str">
        <f t="shared" si="474"/>
        <v/>
      </c>
      <c r="CZ162" s="6"/>
      <c r="DA162" s="6"/>
      <c r="DB162" s="36" t="str">
        <f t="shared" si="475"/>
        <v/>
      </c>
      <c r="DC162" s="36"/>
      <c r="DD162" s="6" t="str">
        <f t="shared" si="476"/>
        <v/>
      </c>
      <c r="DE162" s="6"/>
      <c r="DF162" s="6"/>
      <c r="DG162" s="6"/>
      <c r="DH162" s="36" t="str">
        <f t="shared" si="477"/>
        <v/>
      </c>
      <c r="DI162" s="6"/>
      <c r="DJ162" s="6"/>
      <c r="DK162" s="32" t="str">
        <f t="shared" si="478"/>
        <v/>
      </c>
      <c r="DL162" s="5"/>
      <c r="DM162" s="32" t="str">
        <f t="shared" si="479"/>
        <v/>
      </c>
      <c r="DN162" s="5"/>
      <c r="DO162" s="5"/>
      <c r="DP162" s="6"/>
      <c r="DQ162" s="36" t="str">
        <f t="shared" si="520"/>
        <v/>
      </c>
      <c r="DR162" s="6"/>
      <c r="DS162" s="36" t="str">
        <f t="shared" si="480"/>
        <v/>
      </c>
      <c r="DT162" s="6"/>
      <c r="DU162" s="36" t="str">
        <f t="shared" si="481"/>
        <v/>
      </c>
      <c r="DV162" s="6"/>
      <c r="DW162" s="6"/>
      <c r="DX162" s="36" t="str">
        <f t="shared" si="482"/>
        <v/>
      </c>
      <c r="DY162" s="36"/>
      <c r="DZ162" s="6" t="str">
        <f t="shared" si="483"/>
        <v/>
      </c>
      <c r="EA162" s="6"/>
      <c r="EB162" s="6"/>
      <c r="EC162" s="6"/>
      <c r="ED162" s="36" t="str">
        <f t="shared" si="484"/>
        <v/>
      </c>
      <c r="EE162" s="6"/>
      <c r="EF162" s="6"/>
      <c r="EG162" s="32" t="str">
        <f t="shared" si="485"/>
        <v/>
      </c>
      <c r="EH162" s="5"/>
      <c r="EI162" s="32" t="str">
        <f t="shared" si="486"/>
        <v/>
      </c>
      <c r="EJ162" s="5"/>
      <c r="EK162" s="5"/>
      <c r="EL162" s="6"/>
      <c r="EM162" s="36" t="str">
        <f t="shared" si="521"/>
        <v/>
      </c>
      <c r="EN162" s="6"/>
      <c r="EO162" s="36" t="str">
        <f t="shared" si="487"/>
        <v/>
      </c>
      <c r="EP162" s="6"/>
      <c r="EQ162" s="36" t="str">
        <f t="shared" si="488"/>
        <v/>
      </c>
      <c r="ER162" s="6"/>
      <c r="ES162" s="6"/>
      <c r="ET162" s="36" t="str">
        <f t="shared" si="489"/>
        <v/>
      </c>
      <c r="EU162" s="36"/>
      <c r="EV162" s="6" t="str">
        <f t="shared" si="490"/>
        <v/>
      </c>
      <c r="EW162" s="6"/>
      <c r="EX162" s="6"/>
      <c r="EY162" s="6"/>
      <c r="EZ162" s="36" t="str">
        <f t="shared" si="491"/>
        <v/>
      </c>
      <c r="FA162" s="6"/>
      <c r="FB162" s="6"/>
      <c r="FC162" s="32" t="str">
        <f t="shared" si="492"/>
        <v/>
      </c>
      <c r="FD162" s="5"/>
      <c r="FE162" s="32" t="str">
        <f t="shared" si="493"/>
        <v/>
      </c>
      <c r="FF162" s="5"/>
      <c r="FG162" s="5"/>
      <c r="FH162" s="6"/>
      <c r="FI162" s="36" t="str">
        <f t="shared" si="522"/>
        <v/>
      </c>
      <c r="FJ162" s="6"/>
      <c r="FK162" s="36" t="str">
        <f t="shared" si="494"/>
        <v/>
      </c>
      <c r="FL162" s="6"/>
      <c r="FM162" s="36" t="str">
        <f t="shared" si="495"/>
        <v/>
      </c>
      <c r="FN162" s="6"/>
      <c r="FO162" s="6"/>
      <c r="FP162" s="36" t="str">
        <f t="shared" si="496"/>
        <v/>
      </c>
      <c r="FQ162" s="36"/>
      <c r="FR162" s="6" t="str">
        <f t="shared" si="497"/>
        <v/>
      </c>
      <c r="FS162" s="6"/>
      <c r="FT162" s="6"/>
      <c r="FU162" s="6"/>
      <c r="FV162" s="36" t="str">
        <f t="shared" si="498"/>
        <v/>
      </c>
      <c r="FW162" s="6"/>
      <c r="FX162" s="6"/>
      <c r="FY162" s="32" t="str">
        <f t="shared" si="499"/>
        <v/>
      </c>
      <c r="FZ162" s="5"/>
      <c r="GA162" s="32" t="str">
        <f t="shared" si="500"/>
        <v/>
      </c>
      <c r="GB162" s="5"/>
      <c r="GC162" s="5"/>
      <c r="GD162" s="6"/>
      <c r="GE162" s="36"/>
      <c r="GF162" s="6"/>
      <c r="GG162" s="36"/>
      <c r="GH162" s="6"/>
      <c r="GI162" s="6"/>
      <c r="GJ162" s="36"/>
      <c r="GK162" s="36"/>
      <c r="GL162" s="6"/>
      <c r="GM162" s="6"/>
      <c r="GN162" s="6"/>
      <c r="GO162" s="6"/>
      <c r="GP162" s="36"/>
      <c r="GQ162" s="6"/>
      <c r="GR162" s="6"/>
      <c r="GS162" s="32"/>
      <c r="GT162" s="5"/>
      <c r="GU162" s="32"/>
      <c r="GV162" s="5"/>
      <c r="GW162" s="5"/>
      <c r="GX162" s="5"/>
      <c r="GY162" s="6"/>
      <c r="GZ162" s="6"/>
      <c r="HA162" s="6"/>
      <c r="HB162" s="5"/>
      <c r="HC162" s="5"/>
      <c r="HD162" s="5"/>
      <c r="HE162" s="6"/>
      <c r="HF162" s="6"/>
      <c r="HG162" s="6"/>
      <c r="HH162" s="5"/>
      <c r="HI162" s="5"/>
      <c r="HJ162" s="5"/>
      <c r="HK162" s="5"/>
    </row>
    <row r="163" spans="2:219" ht="37.5" customHeight="1">
      <c r="B163" s="5">
        <v>610003</v>
      </c>
      <c r="C163" s="7" t="s">
        <v>1423</v>
      </c>
      <c r="D163" s="10" t="s">
        <v>2237</v>
      </c>
      <c r="E163" s="6">
        <v>2</v>
      </c>
      <c r="F163" s="6" t="s">
        <v>2086</v>
      </c>
      <c r="G163" s="36" t="str">
        <f t="shared" ref="G163" si="652">IF(F163="","",LEFT(F163,FIND(" ",SUBSTITUTE(F163,":"," "))-1))</f>
        <v>1</v>
      </c>
      <c r="H163" s="6" t="s">
        <v>2078</v>
      </c>
      <c r="I163" s="36" t="str">
        <f t="shared" ref="I163" si="653">IF(H163="","",LEFT(H163,FIND(" ",SUBSTITUTE(H163,":"," "))-1))</f>
        <v>2</v>
      </c>
      <c r="J163" s="6" t="s">
        <v>2078</v>
      </c>
      <c r="K163" s="36" t="str">
        <f t="shared" ref="K163" si="654">IF(J163="","",LEFT(J163,FIND(" ",SUBSTITUTE(J163,":"," "))-1))</f>
        <v>2</v>
      </c>
      <c r="L163" s="6">
        <v>100</v>
      </c>
      <c r="M163" s="6" t="s">
        <v>2044</v>
      </c>
      <c r="N163" s="36" t="str">
        <f t="shared" ref="N163" si="655">IF(M163="","",LEFT(M163,FIND(" ",SUBSTITUTE(M163,":"," "))-1))</f>
        <v>11</v>
      </c>
      <c r="O163" s="36" t="s">
        <v>2093</v>
      </c>
      <c r="P163" s="6" t="str">
        <f t="shared" ref="P163" si="656">IF(O163="","",LEFT(O163,FIND(" ",SUBSTITUTE(O163,":"," "))-1))</f>
        <v>2</v>
      </c>
      <c r="Q163" s="6">
        <v>169</v>
      </c>
      <c r="R163" s="6" t="b">
        <v>0</v>
      </c>
      <c r="S163" s="6" t="s">
        <v>2034</v>
      </c>
      <c r="T163" s="36" t="str">
        <f t="shared" ref="T163" si="657">IF(S163="","",LEFT(S163,FIND(" ",SUBSTITUTE(S163,":"," "))-1))</f>
        <v>0</v>
      </c>
      <c r="U163" s="6">
        <v>0</v>
      </c>
      <c r="V163" s="6" t="s">
        <v>2286</v>
      </c>
      <c r="W163" s="32" t="str">
        <f t="shared" ref="W163" si="658">IF(V163="","",LEFT(V163,FIND(" ",SUBSTITUTE(V163,":"," "))-1))</f>
        <v>1</v>
      </c>
      <c r="X163" s="5" t="s">
        <v>2034</v>
      </c>
      <c r="Y163" s="32" t="str">
        <f t="shared" ref="Y163" si="659">IF(X163="","",LEFT(X163,FIND(" ",SUBSTITUTE(X163,":"," "))-1))</f>
        <v>0</v>
      </c>
      <c r="Z163" s="5">
        <v>0</v>
      </c>
      <c r="AA163" s="5" t="b">
        <v>1</v>
      </c>
      <c r="AB163" s="6" t="s">
        <v>2089</v>
      </c>
      <c r="AC163" s="36" t="str">
        <f t="shared" ref="AC163" si="660">IF(AB163="","",LEFT(AB163,FIND(" ",SUBSTITUTE(AB163,":"," "))-1))</f>
        <v>4</v>
      </c>
      <c r="AD163" s="6" t="s">
        <v>2078</v>
      </c>
      <c r="AE163" s="36" t="str">
        <f t="shared" ref="AE163" si="661">IF(AD163="","",LEFT(AD163,FIND(" ",SUBSTITUTE(AD163,":"," "))-1))</f>
        <v>2</v>
      </c>
      <c r="AF163" s="6" t="s">
        <v>2078</v>
      </c>
      <c r="AG163" s="36" t="str">
        <f t="shared" ref="AG163" si="662">IF(AF163="","",LEFT(AF163,FIND(" ",SUBSTITUTE(AF163,":"," "))-1))</f>
        <v>2</v>
      </c>
      <c r="AH163" s="6">
        <v>100</v>
      </c>
      <c r="AI163" s="6" t="s">
        <v>2325</v>
      </c>
      <c r="AJ163" s="36" t="str">
        <f t="shared" ref="AJ163" si="663">IF(AI163="","",LEFT(AI163,FIND(" ",SUBSTITUTE(AI163,":"," "))-1))</f>
        <v>30</v>
      </c>
      <c r="AK163" s="36" t="s">
        <v>2034</v>
      </c>
      <c r="AL163" s="6" t="str">
        <f t="shared" ref="AL163" si="664">IF(AK163="","",LEFT(AK163,FIND(" ",SUBSTITUTE(AK163,":"," "))-1))</f>
        <v>0</v>
      </c>
      <c r="AM163" s="6">
        <v>0</v>
      </c>
      <c r="AN163" s="6" t="b">
        <v>0</v>
      </c>
      <c r="AO163" s="6" t="s">
        <v>2034</v>
      </c>
      <c r="AP163" s="36" t="str">
        <f t="shared" ref="AP163" si="665">IF(AO163="","",LEFT(AO163,FIND(" ",SUBSTITUTE(AO163,":"," "))-1))</f>
        <v>0</v>
      </c>
      <c r="AQ163" s="6">
        <v>0</v>
      </c>
      <c r="AR163" s="6" t="s">
        <v>2034</v>
      </c>
      <c r="AS163" s="32" t="str">
        <f t="shared" ref="AS163" si="666">IF(AR163="","",LEFT(AR163,FIND(" ",SUBSTITUTE(AR163,":"," "))-1))</f>
        <v>0</v>
      </c>
      <c r="AT163" s="5" t="s">
        <v>2298</v>
      </c>
      <c r="AU163" s="32" t="str">
        <f t="shared" ref="AU163" si="667">IF(AT163="","",LEFT(AT163,FIND(" ",SUBSTITUTE(AT163,":"," "))-1))</f>
        <v>63</v>
      </c>
      <c r="AV163" s="5">
        <v>0</v>
      </c>
      <c r="AW163" s="5">
        <v>0</v>
      </c>
      <c r="AX163" s="5" t="b">
        <v>1</v>
      </c>
      <c r="AY163" s="6" t="s">
        <v>2089</v>
      </c>
      <c r="AZ163" s="36" t="str">
        <f t="shared" ref="AZ163" si="668">IF(AY163="","",LEFT(AY163,FIND(" ",SUBSTITUTE(AY163,":"," "))-1))</f>
        <v>4</v>
      </c>
      <c r="BA163" s="6" t="s">
        <v>2078</v>
      </c>
      <c r="BB163" s="36" t="str">
        <f t="shared" ref="BB163" si="669">IF(BA163="","",LEFT(BA163,FIND(" ",SUBSTITUTE(BA163,":"," "))-1))</f>
        <v>2</v>
      </c>
      <c r="BC163" s="36"/>
      <c r="BD163" s="6" t="s">
        <v>2078</v>
      </c>
      <c r="BE163" s="36" t="str">
        <f t="shared" ref="BE163" si="670">IF(BD163="","",LEFT(BD163,FIND(" ",SUBSTITUTE(BD163,":"," "))-1))</f>
        <v>2</v>
      </c>
      <c r="BF163" s="36"/>
      <c r="BG163" s="6">
        <v>100</v>
      </c>
      <c r="BH163" s="6" t="s">
        <v>2325</v>
      </c>
      <c r="BI163" s="36" t="str">
        <f t="shared" ref="BI163" si="671">IF(BH163="","",LEFT(BH163,FIND(" ",SUBSTITUTE(BH163,":"," "))-1))</f>
        <v>30</v>
      </c>
      <c r="BJ163" s="36" t="s">
        <v>2034</v>
      </c>
      <c r="BK163" s="6" t="str">
        <f t="shared" ref="BK163" si="672">IF(BJ163="","",LEFT(BJ163,FIND(" ",SUBSTITUTE(BJ163,":"," "))-1))</f>
        <v>0</v>
      </c>
      <c r="BL163" s="6">
        <v>0</v>
      </c>
      <c r="BM163" s="6" t="b">
        <v>0</v>
      </c>
      <c r="BN163" s="6" t="s">
        <v>2034</v>
      </c>
      <c r="BO163" s="36" t="str">
        <f t="shared" ref="BO163" si="673">IF(BN163="","",LEFT(BN163,FIND(" ",SUBSTITUTE(BN163,":"," "))-1))</f>
        <v>0</v>
      </c>
      <c r="BP163" s="6">
        <v>0</v>
      </c>
      <c r="BQ163" s="6" t="s">
        <v>2034</v>
      </c>
      <c r="BR163" s="32" t="str">
        <f t="shared" ref="BR163" si="674">IF(BQ163="","",LEFT(BQ163,FIND(" ",SUBSTITUTE(BQ163,":"," "))-1))</f>
        <v>0</v>
      </c>
      <c r="BS163" s="5" t="s">
        <v>2292</v>
      </c>
      <c r="BT163" s="32" t="str">
        <f t="shared" ref="BT163" si="675">IF(BS163="","",LEFT(BS163,FIND(" ",SUBSTITUTE(BS163,":"," "))-1))</f>
        <v>65</v>
      </c>
      <c r="BU163" s="5">
        <v>0</v>
      </c>
      <c r="BV163" s="5">
        <v>0</v>
      </c>
      <c r="BW163" s="5" t="b">
        <v>1</v>
      </c>
      <c r="BX163" s="6" t="s">
        <v>2429</v>
      </c>
      <c r="BY163" s="36" t="str">
        <f t="shared" ref="BY163" si="676">IF(BX163="","",LEFT(BX163,FIND(" ",SUBSTITUTE(BX163,":"," "))-1))</f>
        <v>9</v>
      </c>
      <c r="BZ163" s="6" t="s">
        <v>2078</v>
      </c>
      <c r="CA163" s="36" t="str">
        <f t="shared" ref="CA163" si="677">IF(BZ163="","",LEFT(BZ163,FIND(" ",SUBSTITUTE(BZ163,":"," "))-1))</f>
        <v>2</v>
      </c>
      <c r="CB163" s="6" t="s">
        <v>2078</v>
      </c>
      <c r="CC163" s="36" t="str">
        <f t="shared" ref="CC163" si="678">IF(CB163="","",LEFT(CB163,FIND(" ",SUBSTITUTE(CB163,":"," "))-1))</f>
        <v>2</v>
      </c>
      <c r="CD163" s="6">
        <v>100</v>
      </c>
      <c r="CE163" s="6" t="s">
        <v>2325</v>
      </c>
      <c r="CF163" s="36" t="str">
        <f t="shared" ref="CF163" si="679">IF(CE163="","",LEFT(CE163,FIND(" ",SUBSTITUTE(CE163,":"," "))-1))</f>
        <v>30</v>
      </c>
      <c r="CG163" s="36" t="s">
        <v>2333</v>
      </c>
      <c r="CH163" s="6" t="str">
        <f t="shared" ref="CH163" si="680">IF(CG163="","",LEFT(CG163,FIND(" ",SUBSTITUTE(CG163,":"," "))-1))</f>
        <v>16</v>
      </c>
      <c r="CI163" s="6">
        <v>110</v>
      </c>
      <c r="CJ163" s="6" t="b">
        <v>1</v>
      </c>
      <c r="CK163" s="6" t="s">
        <v>2093</v>
      </c>
      <c r="CL163" s="36" t="str">
        <f t="shared" ref="CL163" si="681">IF(CK163="","",LEFT(CK163,FIND(" ",SUBSTITUTE(CK163,":"," "))-1))</f>
        <v>2</v>
      </c>
      <c r="CM163" s="6">
        <v>2000</v>
      </c>
      <c r="CN163" s="6" t="s">
        <v>2034</v>
      </c>
      <c r="CO163" s="32" t="str">
        <f t="shared" ref="CO163" si="682">IF(CN163="","",LEFT(CN163,FIND(" ",SUBSTITUTE(CN163,":"," "))-1))</f>
        <v>0</v>
      </c>
      <c r="CP163" s="5" t="s">
        <v>2034</v>
      </c>
      <c r="CQ163" s="32" t="str">
        <f t="shared" ref="CQ163" si="683">IF(CP163="","",LEFT(CP163,FIND(" ",SUBSTITUTE(CP163,":"," "))-1))</f>
        <v>0</v>
      </c>
      <c r="CR163" s="5">
        <v>0</v>
      </c>
      <c r="CS163" s="5" t="b">
        <v>1</v>
      </c>
      <c r="CT163" s="6"/>
      <c r="CU163" s="36" t="str">
        <f t="shared" si="519"/>
        <v/>
      </c>
      <c r="CV163" s="6"/>
      <c r="CW163" s="36" t="str">
        <f t="shared" si="473"/>
        <v/>
      </c>
      <c r="CX163" s="6"/>
      <c r="CY163" s="36" t="str">
        <f t="shared" si="474"/>
        <v/>
      </c>
      <c r="CZ163" s="6"/>
      <c r="DA163" s="6"/>
      <c r="DB163" s="36" t="str">
        <f t="shared" si="475"/>
        <v/>
      </c>
      <c r="DC163" s="36"/>
      <c r="DD163" s="6" t="str">
        <f t="shared" si="476"/>
        <v/>
      </c>
      <c r="DE163" s="6"/>
      <c r="DF163" s="6"/>
      <c r="DG163" s="6"/>
      <c r="DH163" s="36" t="str">
        <f t="shared" si="477"/>
        <v/>
      </c>
      <c r="DI163" s="6"/>
      <c r="DJ163" s="6"/>
      <c r="DK163" s="32" t="str">
        <f t="shared" si="478"/>
        <v/>
      </c>
      <c r="DL163" s="5"/>
      <c r="DM163" s="32" t="str">
        <f t="shared" si="479"/>
        <v/>
      </c>
      <c r="DN163" s="5"/>
      <c r="DO163" s="5"/>
      <c r="DP163" s="6"/>
      <c r="DQ163" s="36" t="str">
        <f t="shared" si="520"/>
        <v/>
      </c>
      <c r="DR163" s="6"/>
      <c r="DS163" s="36" t="str">
        <f t="shared" si="480"/>
        <v/>
      </c>
      <c r="DT163" s="6"/>
      <c r="DU163" s="36" t="str">
        <f t="shared" si="481"/>
        <v/>
      </c>
      <c r="DV163" s="6"/>
      <c r="DW163" s="6"/>
      <c r="DX163" s="36" t="str">
        <f t="shared" si="482"/>
        <v/>
      </c>
      <c r="DY163" s="36"/>
      <c r="DZ163" s="6" t="str">
        <f t="shared" si="483"/>
        <v/>
      </c>
      <c r="EA163" s="6"/>
      <c r="EB163" s="6"/>
      <c r="EC163" s="6"/>
      <c r="ED163" s="36" t="str">
        <f t="shared" si="484"/>
        <v/>
      </c>
      <c r="EE163" s="6"/>
      <c r="EF163" s="6"/>
      <c r="EG163" s="32" t="str">
        <f t="shared" si="485"/>
        <v/>
      </c>
      <c r="EH163" s="5"/>
      <c r="EI163" s="32" t="str">
        <f t="shared" si="486"/>
        <v/>
      </c>
      <c r="EJ163" s="5"/>
      <c r="EK163" s="5"/>
      <c r="EL163" s="6"/>
      <c r="EM163" s="36" t="str">
        <f t="shared" si="521"/>
        <v/>
      </c>
      <c r="EN163" s="6"/>
      <c r="EO163" s="36" t="str">
        <f t="shared" si="487"/>
        <v/>
      </c>
      <c r="EP163" s="6"/>
      <c r="EQ163" s="36" t="str">
        <f t="shared" si="488"/>
        <v/>
      </c>
      <c r="ER163" s="6"/>
      <c r="ES163" s="6"/>
      <c r="ET163" s="36" t="str">
        <f t="shared" si="489"/>
        <v/>
      </c>
      <c r="EU163" s="36"/>
      <c r="EV163" s="6" t="str">
        <f t="shared" si="490"/>
        <v/>
      </c>
      <c r="EW163" s="6"/>
      <c r="EX163" s="6"/>
      <c r="EY163" s="6"/>
      <c r="EZ163" s="36" t="str">
        <f t="shared" si="491"/>
        <v/>
      </c>
      <c r="FA163" s="6"/>
      <c r="FB163" s="6"/>
      <c r="FC163" s="32" t="str">
        <f t="shared" si="492"/>
        <v/>
      </c>
      <c r="FD163" s="5"/>
      <c r="FE163" s="32" t="str">
        <f t="shared" si="493"/>
        <v/>
      </c>
      <c r="FF163" s="5"/>
      <c r="FG163" s="5"/>
      <c r="FH163" s="6"/>
      <c r="FI163" s="36" t="str">
        <f t="shared" si="522"/>
        <v/>
      </c>
      <c r="FJ163" s="6"/>
      <c r="FK163" s="36" t="str">
        <f t="shared" si="494"/>
        <v/>
      </c>
      <c r="FL163" s="6"/>
      <c r="FM163" s="36" t="str">
        <f t="shared" si="495"/>
        <v/>
      </c>
      <c r="FN163" s="6"/>
      <c r="FO163" s="6"/>
      <c r="FP163" s="36" t="str">
        <f t="shared" si="496"/>
        <v/>
      </c>
      <c r="FQ163" s="36"/>
      <c r="FR163" s="6" t="str">
        <f t="shared" si="497"/>
        <v/>
      </c>
      <c r="FS163" s="6"/>
      <c r="FT163" s="6"/>
      <c r="FU163" s="6"/>
      <c r="FV163" s="36" t="str">
        <f t="shared" si="498"/>
        <v/>
      </c>
      <c r="FW163" s="6"/>
      <c r="FX163" s="6"/>
      <c r="FY163" s="32" t="str">
        <f t="shared" si="499"/>
        <v/>
      </c>
      <c r="FZ163" s="5"/>
      <c r="GA163" s="32" t="str">
        <f t="shared" si="500"/>
        <v/>
      </c>
      <c r="GB163" s="5"/>
      <c r="GC163" s="5"/>
      <c r="GD163" s="6"/>
      <c r="GE163" s="36"/>
      <c r="GF163" s="6"/>
      <c r="GG163" s="36"/>
      <c r="GH163" s="6"/>
      <c r="GI163" s="6"/>
      <c r="GJ163" s="36"/>
      <c r="GK163" s="36"/>
      <c r="GL163" s="6"/>
      <c r="GM163" s="6"/>
      <c r="GN163" s="6"/>
      <c r="GO163" s="6"/>
      <c r="GP163" s="36"/>
      <c r="GQ163" s="6"/>
      <c r="GR163" s="6"/>
      <c r="GS163" s="32"/>
      <c r="GT163" s="5"/>
      <c r="GU163" s="32"/>
      <c r="GV163" s="5"/>
      <c r="GW163" s="5"/>
      <c r="GX163" s="5"/>
      <c r="GY163" s="6"/>
      <c r="GZ163" s="6"/>
      <c r="HA163" s="6"/>
      <c r="HB163" s="5"/>
      <c r="HC163" s="5"/>
      <c r="HD163" s="5"/>
      <c r="HE163" s="6"/>
      <c r="HF163" s="6"/>
      <c r="HG163" s="6"/>
      <c r="HH163" s="5"/>
      <c r="HI163" s="5"/>
      <c r="HJ163" s="5"/>
      <c r="HK163" s="5"/>
    </row>
    <row r="164" spans="2:219" ht="36.75" customHeight="1">
      <c r="B164" s="7">
        <v>620001</v>
      </c>
      <c r="C164" s="7" t="s">
        <v>463</v>
      </c>
      <c r="D164" s="10" t="s">
        <v>2021</v>
      </c>
      <c r="E164" s="7">
        <v>2</v>
      </c>
      <c r="F164" s="6" t="s">
        <v>2086</v>
      </c>
      <c r="G164" s="36" t="str">
        <f t="shared" si="523"/>
        <v>1</v>
      </c>
      <c r="H164" s="6" t="s">
        <v>2078</v>
      </c>
      <c r="I164" s="36" t="str">
        <f t="shared" si="445"/>
        <v>2</v>
      </c>
      <c r="J164" s="6" t="s">
        <v>2078</v>
      </c>
      <c r="K164" s="36" t="str">
        <f t="shared" si="446"/>
        <v>2</v>
      </c>
      <c r="L164" s="6">
        <v>100</v>
      </c>
      <c r="M164" s="6" t="s">
        <v>2044</v>
      </c>
      <c r="N164" s="36" t="str">
        <f t="shared" si="447"/>
        <v>11</v>
      </c>
      <c r="O164" s="36" t="s">
        <v>2093</v>
      </c>
      <c r="P164" s="6" t="str">
        <f t="shared" si="448"/>
        <v>2</v>
      </c>
      <c r="Q164" s="7">
        <v>106</v>
      </c>
      <c r="R164" s="6" t="b">
        <v>0</v>
      </c>
      <c r="S164" s="6" t="s">
        <v>2034</v>
      </c>
      <c r="T164" s="36" t="str">
        <f t="shared" si="449"/>
        <v>0</v>
      </c>
      <c r="U164" s="6">
        <v>0</v>
      </c>
      <c r="V164" s="6" t="s">
        <v>2286</v>
      </c>
      <c r="W164" s="32" t="str">
        <f t="shared" si="450"/>
        <v>1</v>
      </c>
      <c r="X164" s="5" t="s">
        <v>2034</v>
      </c>
      <c r="Y164" s="32" t="str">
        <f t="shared" si="451"/>
        <v>0</v>
      </c>
      <c r="Z164" s="7">
        <v>0</v>
      </c>
      <c r="AA164" s="5" t="b">
        <v>1</v>
      </c>
      <c r="AB164" s="6"/>
      <c r="AC164" s="36" t="str">
        <f t="shared" si="524"/>
        <v/>
      </c>
      <c r="AD164" s="6"/>
      <c r="AE164" s="36" t="str">
        <f t="shared" si="452"/>
        <v/>
      </c>
      <c r="AF164" s="6"/>
      <c r="AG164" s="36" t="str">
        <f t="shared" si="453"/>
        <v/>
      </c>
      <c r="AH164" s="6"/>
      <c r="AI164" s="6"/>
      <c r="AJ164" s="36" t="str">
        <f t="shared" si="454"/>
        <v/>
      </c>
      <c r="AK164" s="36"/>
      <c r="AL164" s="6" t="str">
        <f t="shared" si="455"/>
        <v/>
      </c>
      <c r="AM164" s="7"/>
      <c r="AN164" s="6"/>
      <c r="AO164" s="6"/>
      <c r="AP164" s="36" t="str">
        <f t="shared" si="456"/>
        <v/>
      </c>
      <c r="AQ164" s="6"/>
      <c r="AR164" s="6"/>
      <c r="AS164" s="32" t="str">
        <f t="shared" si="457"/>
        <v/>
      </c>
      <c r="AT164" s="5"/>
      <c r="AU164" s="32" t="str">
        <f t="shared" si="458"/>
        <v/>
      </c>
      <c r="AV164" s="7"/>
      <c r="AW164" s="7"/>
      <c r="AX164" s="5"/>
      <c r="AY164" s="6"/>
      <c r="AZ164" s="36" t="str">
        <f t="shared" si="517"/>
        <v/>
      </c>
      <c r="BA164" s="6"/>
      <c r="BB164" s="36" t="str">
        <f t="shared" si="459"/>
        <v/>
      </c>
      <c r="BC164" s="36"/>
      <c r="BD164" s="6"/>
      <c r="BE164" s="36" t="str">
        <f t="shared" si="460"/>
        <v/>
      </c>
      <c r="BF164" s="36"/>
      <c r="BG164" s="6"/>
      <c r="BH164" s="6"/>
      <c r="BI164" s="36" t="str">
        <f t="shared" si="461"/>
        <v/>
      </c>
      <c r="BJ164" s="36"/>
      <c r="BK164" s="6" t="str">
        <f t="shared" si="462"/>
        <v/>
      </c>
      <c r="BL164" s="7"/>
      <c r="BM164" s="6"/>
      <c r="BN164" s="6"/>
      <c r="BO164" s="36" t="str">
        <f t="shared" si="463"/>
        <v/>
      </c>
      <c r="BP164" s="6"/>
      <c r="BQ164" s="6"/>
      <c r="BR164" s="32" t="str">
        <f t="shared" si="464"/>
        <v/>
      </c>
      <c r="BS164" s="5"/>
      <c r="BT164" s="32" t="str">
        <f t="shared" si="465"/>
        <v/>
      </c>
      <c r="BU164" s="7"/>
      <c r="BV164" s="7"/>
      <c r="BW164" s="5"/>
      <c r="BX164" s="6"/>
      <c r="BY164" s="36" t="str">
        <f t="shared" si="518"/>
        <v/>
      </c>
      <c r="BZ164" s="6"/>
      <c r="CA164" s="36" t="str">
        <f t="shared" si="466"/>
        <v/>
      </c>
      <c r="CB164" s="6"/>
      <c r="CC164" s="36" t="str">
        <f t="shared" si="467"/>
        <v/>
      </c>
      <c r="CD164" s="6"/>
      <c r="CE164" s="6"/>
      <c r="CF164" s="36" t="str">
        <f t="shared" si="468"/>
        <v/>
      </c>
      <c r="CG164" s="36"/>
      <c r="CH164" s="6" t="str">
        <f t="shared" si="469"/>
        <v/>
      </c>
      <c r="CI164" s="7"/>
      <c r="CJ164" s="6"/>
      <c r="CK164" s="6"/>
      <c r="CL164" s="36" t="str">
        <f t="shared" si="470"/>
        <v/>
      </c>
      <c r="CM164" s="6"/>
      <c r="CN164" s="6"/>
      <c r="CO164" s="32" t="str">
        <f t="shared" si="471"/>
        <v/>
      </c>
      <c r="CP164" s="5"/>
      <c r="CQ164" s="32" t="str">
        <f t="shared" si="472"/>
        <v/>
      </c>
      <c r="CR164" s="7"/>
      <c r="CS164" s="5"/>
      <c r="CT164" s="6"/>
      <c r="CU164" s="36" t="str">
        <f t="shared" si="519"/>
        <v/>
      </c>
      <c r="CV164" s="6"/>
      <c r="CW164" s="36" t="str">
        <f t="shared" si="473"/>
        <v/>
      </c>
      <c r="CX164" s="6"/>
      <c r="CY164" s="36" t="str">
        <f t="shared" si="474"/>
        <v/>
      </c>
      <c r="CZ164" s="6"/>
      <c r="DA164" s="6"/>
      <c r="DB164" s="36" t="str">
        <f t="shared" si="475"/>
        <v/>
      </c>
      <c r="DC164" s="36"/>
      <c r="DD164" s="6" t="str">
        <f t="shared" si="476"/>
        <v/>
      </c>
      <c r="DE164" s="7"/>
      <c r="DF164" s="6"/>
      <c r="DG164" s="6"/>
      <c r="DH164" s="36" t="str">
        <f t="shared" si="477"/>
        <v/>
      </c>
      <c r="DI164" s="6"/>
      <c r="DJ164" s="6"/>
      <c r="DK164" s="32" t="str">
        <f t="shared" si="478"/>
        <v/>
      </c>
      <c r="DL164" s="5"/>
      <c r="DM164" s="32" t="str">
        <f t="shared" si="479"/>
        <v/>
      </c>
      <c r="DN164" s="7"/>
      <c r="DO164" s="5"/>
      <c r="DP164" s="6"/>
      <c r="DQ164" s="36" t="str">
        <f t="shared" si="520"/>
        <v/>
      </c>
      <c r="DR164" s="6"/>
      <c r="DS164" s="36" t="str">
        <f t="shared" si="480"/>
        <v/>
      </c>
      <c r="DT164" s="6"/>
      <c r="DU164" s="36" t="str">
        <f t="shared" si="481"/>
        <v/>
      </c>
      <c r="DV164" s="6"/>
      <c r="DW164" s="6"/>
      <c r="DX164" s="36" t="str">
        <f t="shared" si="482"/>
        <v/>
      </c>
      <c r="DY164" s="36"/>
      <c r="DZ164" s="6" t="str">
        <f t="shared" si="483"/>
        <v/>
      </c>
      <c r="EA164" s="7"/>
      <c r="EB164" s="6"/>
      <c r="EC164" s="6"/>
      <c r="ED164" s="36" t="str">
        <f t="shared" si="484"/>
        <v/>
      </c>
      <c r="EE164" s="6"/>
      <c r="EF164" s="6"/>
      <c r="EG164" s="32" t="str">
        <f t="shared" si="485"/>
        <v/>
      </c>
      <c r="EH164" s="5"/>
      <c r="EI164" s="32" t="str">
        <f t="shared" si="486"/>
        <v/>
      </c>
      <c r="EJ164" s="7"/>
      <c r="EK164" s="5"/>
      <c r="EL164" s="6"/>
      <c r="EM164" s="36" t="str">
        <f t="shared" si="521"/>
        <v/>
      </c>
      <c r="EN164" s="6"/>
      <c r="EO164" s="36" t="str">
        <f t="shared" si="487"/>
        <v/>
      </c>
      <c r="EP164" s="6"/>
      <c r="EQ164" s="36" t="str">
        <f t="shared" si="488"/>
        <v/>
      </c>
      <c r="ER164" s="6"/>
      <c r="ES164" s="6"/>
      <c r="ET164" s="36" t="str">
        <f t="shared" si="489"/>
        <v/>
      </c>
      <c r="EU164" s="36"/>
      <c r="EV164" s="6" t="str">
        <f t="shared" si="490"/>
        <v/>
      </c>
      <c r="EW164" s="7"/>
      <c r="EX164" s="6"/>
      <c r="EY164" s="6"/>
      <c r="EZ164" s="36" t="str">
        <f t="shared" si="491"/>
        <v/>
      </c>
      <c r="FA164" s="6"/>
      <c r="FB164" s="6"/>
      <c r="FC164" s="32" t="str">
        <f t="shared" si="492"/>
        <v/>
      </c>
      <c r="FD164" s="5"/>
      <c r="FE164" s="32" t="str">
        <f t="shared" si="493"/>
        <v/>
      </c>
      <c r="FF164" s="7"/>
      <c r="FG164" s="5"/>
      <c r="FH164" s="6"/>
      <c r="FI164" s="36" t="str">
        <f t="shared" si="522"/>
        <v/>
      </c>
      <c r="FJ164" s="6"/>
      <c r="FK164" s="36" t="str">
        <f t="shared" si="494"/>
        <v/>
      </c>
      <c r="FL164" s="6"/>
      <c r="FM164" s="36" t="str">
        <f t="shared" si="495"/>
        <v/>
      </c>
      <c r="FN164" s="6"/>
      <c r="FO164" s="6"/>
      <c r="FP164" s="36" t="str">
        <f t="shared" si="496"/>
        <v/>
      </c>
      <c r="FQ164" s="36"/>
      <c r="FR164" s="6" t="str">
        <f t="shared" si="497"/>
        <v/>
      </c>
      <c r="FS164" s="7"/>
      <c r="FT164" s="6"/>
      <c r="FU164" s="6"/>
      <c r="FV164" s="36" t="str">
        <f t="shared" si="498"/>
        <v/>
      </c>
      <c r="FW164" s="6"/>
      <c r="FX164" s="6"/>
      <c r="FY164" s="32" t="str">
        <f t="shared" si="499"/>
        <v/>
      </c>
      <c r="FZ164" s="5"/>
      <c r="GA164" s="32" t="str">
        <f t="shared" si="500"/>
        <v/>
      </c>
      <c r="GB164" s="7"/>
      <c r="GC164" s="5"/>
      <c r="GD164" s="6"/>
      <c r="GE164" s="36"/>
      <c r="GF164" s="6"/>
      <c r="GG164" s="36"/>
      <c r="GH164" s="6"/>
      <c r="GI164" s="6"/>
      <c r="GJ164" s="36"/>
      <c r="GK164" s="36"/>
      <c r="GL164" s="6"/>
      <c r="GM164" s="7"/>
      <c r="GN164" s="6"/>
      <c r="GO164" s="6"/>
      <c r="GP164" s="36"/>
      <c r="GQ164" s="6"/>
      <c r="GR164" s="6"/>
      <c r="GS164" s="32"/>
      <c r="GT164" s="5"/>
      <c r="GU164" s="32"/>
      <c r="GV164" s="7"/>
      <c r="GW164" s="5"/>
      <c r="GX164" s="5"/>
      <c r="GY164" s="7"/>
      <c r="GZ164" s="7"/>
      <c r="HA164" s="6"/>
      <c r="HB164" s="7"/>
      <c r="HC164" s="7"/>
      <c r="HD164" s="7"/>
      <c r="HE164" s="6"/>
      <c r="HF164" s="6"/>
      <c r="HG164" s="6"/>
      <c r="HH164" s="7"/>
      <c r="HI164" s="7"/>
      <c r="HJ164" s="7"/>
      <c r="HK164" s="5"/>
    </row>
    <row r="165" spans="2:219" ht="36.75" customHeight="1">
      <c r="B165" s="7">
        <v>620002</v>
      </c>
      <c r="C165" s="7" t="s">
        <v>1384</v>
      </c>
      <c r="D165" s="10" t="s">
        <v>2464</v>
      </c>
      <c r="E165" s="7">
        <v>2</v>
      </c>
      <c r="F165" s="6" t="s">
        <v>2086</v>
      </c>
      <c r="G165" s="36" t="str">
        <f t="shared" si="523"/>
        <v>1</v>
      </c>
      <c r="H165" s="6" t="s">
        <v>2078</v>
      </c>
      <c r="I165" s="36" t="str">
        <f t="shared" si="445"/>
        <v>2</v>
      </c>
      <c r="J165" s="6" t="s">
        <v>2078</v>
      </c>
      <c r="K165" s="36" t="str">
        <f t="shared" si="446"/>
        <v>2</v>
      </c>
      <c r="L165" s="6">
        <v>100</v>
      </c>
      <c r="M165" s="6" t="s">
        <v>2044</v>
      </c>
      <c r="N165" s="36" t="str">
        <f t="shared" si="447"/>
        <v>11</v>
      </c>
      <c r="O165" s="36" t="s">
        <v>2093</v>
      </c>
      <c r="P165" s="6" t="str">
        <f t="shared" si="448"/>
        <v>2</v>
      </c>
      <c r="Q165" s="7">
        <v>126</v>
      </c>
      <c r="R165" s="6" t="b">
        <v>0</v>
      </c>
      <c r="S165" s="6" t="s">
        <v>2034</v>
      </c>
      <c r="T165" s="36" t="str">
        <f t="shared" si="449"/>
        <v>0</v>
      </c>
      <c r="U165" s="6">
        <v>0</v>
      </c>
      <c r="V165" s="6" t="s">
        <v>2286</v>
      </c>
      <c r="W165" s="32" t="str">
        <f t="shared" si="450"/>
        <v>1</v>
      </c>
      <c r="X165" s="5" t="s">
        <v>2034</v>
      </c>
      <c r="Y165" s="32" t="str">
        <f t="shared" si="451"/>
        <v>0</v>
      </c>
      <c r="Z165" s="7">
        <v>0</v>
      </c>
      <c r="AA165" s="5" t="b">
        <v>1</v>
      </c>
      <c r="AB165" s="6" t="s">
        <v>2088</v>
      </c>
      <c r="AC165" s="36" t="str">
        <f t="shared" si="524"/>
        <v>3</v>
      </c>
      <c r="AD165" s="6" t="s">
        <v>2078</v>
      </c>
      <c r="AE165" s="36" t="str">
        <f t="shared" si="452"/>
        <v>2</v>
      </c>
      <c r="AF165" s="6" t="s">
        <v>2078</v>
      </c>
      <c r="AG165" s="36" t="str">
        <f t="shared" si="453"/>
        <v>2</v>
      </c>
      <c r="AH165" s="6">
        <v>100</v>
      </c>
      <c r="AI165" s="6" t="s">
        <v>2325</v>
      </c>
      <c r="AJ165" s="36" t="str">
        <f t="shared" si="454"/>
        <v>30</v>
      </c>
      <c r="AK165" s="36" t="s">
        <v>2034</v>
      </c>
      <c r="AL165" s="6" t="str">
        <f t="shared" si="455"/>
        <v>0</v>
      </c>
      <c r="AM165" s="7">
        <v>24</v>
      </c>
      <c r="AN165" s="6" t="b">
        <v>0</v>
      </c>
      <c r="AO165" s="6" t="s">
        <v>2034</v>
      </c>
      <c r="AP165" s="36" t="str">
        <f t="shared" si="456"/>
        <v>0</v>
      </c>
      <c r="AQ165" s="6">
        <v>0</v>
      </c>
      <c r="AR165" s="6" t="s">
        <v>2034</v>
      </c>
      <c r="AS165" s="32" t="str">
        <f t="shared" si="457"/>
        <v>0</v>
      </c>
      <c r="AT165" s="5" t="s">
        <v>2289</v>
      </c>
      <c r="AU165" s="32" t="str">
        <f t="shared" si="458"/>
        <v>17</v>
      </c>
      <c r="AV165" s="7">
        <v>-1</v>
      </c>
      <c r="AW165" s="7">
        <v>0</v>
      </c>
      <c r="AX165" s="5" t="b">
        <v>1</v>
      </c>
      <c r="AY165" s="6" t="s">
        <v>2088</v>
      </c>
      <c r="AZ165" s="36" t="str">
        <f t="shared" si="517"/>
        <v>3</v>
      </c>
      <c r="BA165" s="6" t="s">
        <v>2078</v>
      </c>
      <c r="BB165" s="36" t="str">
        <f t="shared" si="459"/>
        <v>2</v>
      </c>
      <c r="BC165" s="36"/>
      <c r="BD165" s="6" t="s">
        <v>2078</v>
      </c>
      <c r="BE165" s="36" t="str">
        <f t="shared" si="460"/>
        <v>2</v>
      </c>
      <c r="BF165" s="36"/>
      <c r="BG165" s="6">
        <v>100</v>
      </c>
      <c r="BH165" s="6" t="s">
        <v>2325</v>
      </c>
      <c r="BI165" s="36" t="str">
        <f t="shared" si="461"/>
        <v>30</v>
      </c>
      <c r="BJ165" s="36" t="s">
        <v>2034</v>
      </c>
      <c r="BK165" s="6" t="str">
        <f t="shared" si="462"/>
        <v>0</v>
      </c>
      <c r="BL165" s="7">
        <v>10</v>
      </c>
      <c r="BM165" s="6" t="b">
        <v>0</v>
      </c>
      <c r="BN165" s="6" t="s">
        <v>2034</v>
      </c>
      <c r="BO165" s="36" t="str">
        <f t="shared" si="463"/>
        <v>0</v>
      </c>
      <c r="BP165" s="6">
        <v>0</v>
      </c>
      <c r="BQ165" s="6" t="s">
        <v>2034</v>
      </c>
      <c r="BR165" s="32" t="str">
        <f t="shared" si="464"/>
        <v>0</v>
      </c>
      <c r="BS165" s="5" t="s">
        <v>2339</v>
      </c>
      <c r="BT165" s="32" t="str">
        <f t="shared" si="465"/>
        <v>21</v>
      </c>
      <c r="BU165" s="7">
        <v>-1</v>
      </c>
      <c r="BV165" s="7">
        <v>0</v>
      </c>
      <c r="BW165" s="5" t="b">
        <v>1</v>
      </c>
      <c r="BX165" s="6" t="s">
        <v>2088</v>
      </c>
      <c r="BY165" s="36" t="str">
        <f t="shared" si="518"/>
        <v>3</v>
      </c>
      <c r="BZ165" s="6" t="s">
        <v>2078</v>
      </c>
      <c r="CA165" s="36" t="str">
        <f t="shared" si="466"/>
        <v>2</v>
      </c>
      <c r="CB165" s="6" t="s">
        <v>2078</v>
      </c>
      <c r="CC165" s="36" t="str">
        <f t="shared" si="467"/>
        <v>2</v>
      </c>
      <c r="CD165" s="6">
        <v>100</v>
      </c>
      <c r="CE165" s="6" t="s">
        <v>2325</v>
      </c>
      <c r="CF165" s="36" t="str">
        <f t="shared" si="468"/>
        <v>30</v>
      </c>
      <c r="CG165" s="36" t="s">
        <v>2093</v>
      </c>
      <c r="CH165" s="6" t="str">
        <f t="shared" si="469"/>
        <v>2</v>
      </c>
      <c r="CI165" s="7">
        <v>48</v>
      </c>
      <c r="CJ165" s="6" t="b">
        <v>0</v>
      </c>
      <c r="CK165" s="6" t="s">
        <v>2034</v>
      </c>
      <c r="CL165" s="36" t="str">
        <f t="shared" si="470"/>
        <v>0</v>
      </c>
      <c r="CM165" s="6">
        <v>0</v>
      </c>
      <c r="CN165" s="6" t="s">
        <v>2034</v>
      </c>
      <c r="CO165" s="32" t="str">
        <f t="shared" si="471"/>
        <v>0</v>
      </c>
      <c r="CP165" s="5" t="s">
        <v>2298</v>
      </c>
      <c r="CQ165" s="32" t="str">
        <f t="shared" si="472"/>
        <v>63</v>
      </c>
      <c r="CR165" s="7">
        <v>4</v>
      </c>
      <c r="CS165" s="5" t="b">
        <v>1</v>
      </c>
      <c r="CT165" s="6" t="s">
        <v>2088</v>
      </c>
      <c r="CU165" s="36" t="str">
        <f t="shared" si="519"/>
        <v>3</v>
      </c>
      <c r="CV165" s="6" t="s">
        <v>2078</v>
      </c>
      <c r="CW165" s="36" t="str">
        <f t="shared" si="473"/>
        <v>2</v>
      </c>
      <c r="CX165" s="6" t="s">
        <v>2078</v>
      </c>
      <c r="CY165" s="36" t="str">
        <f t="shared" si="474"/>
        <v>2</v>
      </c>
      <c r="CZ165" s="6">
        <v>100</v>
      </c>
      <c r="DA165" s="6" t="s">
        <v>2325</v>
      </c>
      <c r="DB165" s="36" t="str">
        <f t="shared" si="475"/>
        <v>30</v>
      </c>
      <c r="DC165" s="36" t="s">
        <v>2093</v>
      </c>
      <c r="DD165" s="6" t="str">
        <f t="shared" si="476"/>
        <v>2</v>
      </c>
      <c r="DE165" s="7">
        <v>100</v>
      </c>
      <c r="DF165" s="6" t="b">
        <v>0</v>
      </c>
      <c r="DG165" s="6" t="s">
        <v>2034</v>
      </c>
      <c r="DH165" s="36" t="str">
        <f t="shared" si="477"/>
        <v>0</v>
      </c>
      <c r="DI165" s="6">
        <v>0</v>
      </c>
      <c r="DJ165" s="6" t="s">
        <v>2034</v>
      </c>
      <c r="DK165" s="32" t="str">
        <f t="shared" si="478"/>
        <v>0</v>
      </c>
      <c r="DL165" s="5" t="s">
        <v>2338</v>
      </c>
      <c r="DM165" s="32" t="str">
        <f t="shared" si="479"/>
        <v>76</v>
      </c>
      <c r="DN165" s="7">
        <v>-1</v>
      </c>
      <c r="DO165" s="5" t="b">
        <v>1</v>
      </c>
      <c r="DP165" s="6"/>
      <c r="DQ165" s="36" t="str">
        <f t="shared" si="520"/>
        <v/>
      </c>
      <c r="DR165" s="6"/>
      <c r="DS165" s="36" t="str">
        <f t="shared" si="480"/>
        <v/>
      </c>
      <c r="DT165" s="6"/>
      <c r="DU165" s="36" t="str">
        <f t="shared" si="481"/>
        <v/>
      </c>
      <c r="DV165" s="6"/>
      <c r="DW165" s="6"/>
      <c r="DX165" s="36" t="str">
        <f t="shared" si="482"/>
        <v/>
      </c>
      <c r="DY165" s="36"/>
      <c r="DZ165" s="6" t="str">
        <f t="shared" si="483"/>
        <v/>
      </c>
      <c r="EA165" s="7"/>
      <c r="EB165" s="6"/>
      <c r="EC165" s="6"/>
      <c r="ED165" s="36" t="str">
        <f t="shared" si="484"/>
        <v/>
      </c>
      <c r="EE165" s="6"/>
      <c r="EF165" s="6"/>
      <c r="EG165" s="32" t="str">
        <f t="shared" si="485"/>
        <v/>
      </c>
      <c r="EH165" s="5"/>
      <c r="EI165" s="32" t="str">
        <f t="shared" si="486"/>
        <v/>
      </c>
      <c r="EJ165" s="7"/>
      <c r="EK165" s="5"/>
      <c r="EL165" s="6"/>
      <c r="EM165" s="36" t="str">
        <f t="shared" si="521"/>
        <v/>
      </c>
      <c r="EN165" s="6"/>
      <c r="EO165" s="36" t="str">
        <f t="shared" si="487"/>
        <v/>
      </c>
      <c r="EP165" s="6"/>
      <c r="EQ165" s="36" t="str">
        <f t="shared" si="488"/>
        <v/>
      </c>
      <c r="ER165" s="6"/>
      <c r="ES165" s="6"/>
      <c r="ET165" s="36" t="str">
        <f t="shared" si="489"/>
        <v/>
      </c>
      <c r="EU165" s="36"/>
      <c r="EV165" s="6" t="str">
        <f t="shared" si="490"/>
        <v/>
      </c>
      <c r="EW165" s="7"/>
      <c r="EX165" s="6"/>
      <c r="EY165" s="6"/>
      <c r="EZ165" s="36" t="str">
        <f t="shared" si="491"/>
        <v/>
      </c>
      <c r="FA165" s="6"/>
      <c r="FB165" s="6"/>
      <c r="FC165" s="32" t="str">
        <f t="shared" si="492"/>
        <v/>
      </c>
      <c r="FD165" s="5"/>
      <c r="FE165" s="32" t="str">
        <f t="shared" si="493"/>
        <v/>
      </c>
      <c r="FF165" s="7"/>
      <c r="FG165" s="5"/>
      <c r="FH165" s="6"/>
      <c r="FI165" s="36" t="str">
        <f t="shared" si="522"/>
        <v/>
      </c>
      <c r="FJ165" s="6"/>
      <c r="FK165" s="36" t="str">
        <f t="shared" si="494"/>
        <v/>
      </c>
      <c r="FL165" s="6"/>
      <c r="FM165" s="36" t="str">
        <f t="shared" si="495"/>
        <v/>
      </c>
      <c r="FN165" s="6"/>
      <c r="FO165" s="6"/>
      <c r="FP165" s="36" t="str">
        <f t="shared" si="496"/>
        <v/>
      </c>
      <c r="FQ165" s="36"/>
      <c r="FR165" s="6" t="str">
        <f t="shared" si="497"/>
        <v/>
      </c>
      <c r="FS165" s="7"/>
      <c r="FT165" s="6"/>
      <c r="FU165" s="6"/>
      <c r="FV165" s="36" t="str">
        <f t="shared" si="498"/>
        <v/>
      </c>
      <c r="FW165" s="6"/>
      <c r="FX165" s="6"/>
      <c r="FY165" s="32" t="str">
        <f t="shared" si="499"/>
        <v/>
      </c>
      <c r="FZ165" s="5"/>
      <c r="GA165" s="32" t="str">
        <f t="shared" si="500"/>
        <v/>
      </c>
      <c r="GB165" s="7"/>
      <c r="GC165" s="5"/>
      <c r="GD165" s="6"/>
      <c r="GE165" s="36"/>
      <c r="GF165" s="6"/>
      <c r="GG165" s="36"/>
      <c r="GH165" s="6"/>
      <c r="GI165" s="6"/>
      <c r="GJ165" s="36"/>
      <c r="GK165" s="36"/>
      <c r="GL165" s="6"/>
      <c r="GM165" s="7"/>
      <c r="GN165" s="6"/>
      <c r="GO165" s="6"/>
      <c r="GP165" s="36"/>
      <c r="GQ165" s="6"/>
      <c r="GR165" s="6"/>
      <c r="GS165" s="32"/>
      <c r="GT165" s="5"/>
      <c r="GU165" s="32"/>
      <c r="GV165" s="7"/>
      <c r="GW165" s="5"/>
      <c r="GX165" s="5"/>
      <c r="GY165" s="7"/>
      <c r="GZ165" s="7"/>
      <c r="HA165" s="6"/>
      <c r="HB165" s="7"/>
      <c r="HC165" s="7"/>
      <c r="HD165" s="7"/>
      <c r="HE165" s="6"/>
      <c r="HF165" s="6"/>
      <c r="HG165" s="6"/>
      <c r="HH165" s="7"/>
      <c r="HI165" s="7"/>
      <c r="HJ165" s="7"/>
      <c r="HK165" s="5"/>
    </row>
    <row r="166" spans="2:219" ht="36.75" customHeight="1">
      <c r="B166" s="7">
        <v>620003</v>
      </c>
      <c r="C166" s="7" t="s">
        <v>1424</v>
      </c>
      <c r="D166" s="10" t="s">
        <v>2465</v>
      </c>
      <c r="E166" s="7">
        <v>2</v>
      </c>
      <c r="F166" s="6" t="s">
        <v>2086</v>
      </c>
      <c r="G166" s="36" t="str">
        <f t="shared" ref="G166" si="684">IF(F166="","",LEFT(F166,FIND(" ",SUBSTITUTE(F166,":"," "))-1))</f>
        <v>1</v>
      </c>
      <c r="H166" s="6" t="s">
        <v>2078</v>
      </c>
      <c r="I166" s="36" t="str">
        <f t="shared" ref="I166" si="685">IF(H166="","",LEFT(H166,FIND(" ",SUBSTITUTE(H166,":"," "))-1))</f>
        <v>2</v>
      </c>
      <c r="J166" s="6" t="s">
        <v>2078</v>
      </c>
      <c r="K166" s="36" t="str">
        <f t="shared" ref="K166" si="686">IF(J166="","",LEFT(J166,FIND(" ",SUBSTITUTE(J166,":"," "))-1))</f>
        <v>2</v>
      </c>
      <c r="L166" s="6">
        <v>100</v>
      </c>
      <c r="M166" s="6" t="s">
        <v>2044</v>
      </c>
      <c r="N166" s="36" t="str">
        <f t="shared" ref="N166" si="687">IF(M166="","",LEFT(M166,FIND(" ",SUBSTITUTE(M166,":"," "))-1))</f>
        <v>11</v>
      </c>
      <c r="O166" s="36" t="s">
        <v>2093</v>
      </c>
      <c r="P166" s="6" t="str">
        <f t="shared" ref="P166" si="688">IF(O166="","",LEFT(O166,FIND(" ",SUBSTITUTE(O166,":"," "))-1))</f>
        <v>2</v>
      </c>
      <c r="Q166" s="7">
        <v>144</v>
      </c>
      <c r="R166" s="6" t="b">
        <v>0</v>
      </c>
      <c r="S166" s="6" t="s">
        <v>2034</v>
      </c>
      <c r="T166" s="36" t="str">
        <f t="shared" ref="T166" si="689">IF(S166="","",LEFT(S166,FIND(" ",SUBSTITUTE(S166,":"," "))-1))</f>
        <v>0</v>
      </c>
      <c r="U166" s="6">
        <v>0</v>
      </c>
      <c r="V166" s="6" t="s">
        <v>2286</v>
      </c>
      <c r="W166" s="32" t="str">
        <f t="shared" ref="W166" si="690">IF(V166="","",LEFT(V166,FIND(" ",SUBSTITUTE(V166,":"," "))-1))</f>
        <v>1</v>
      </c>
      <c r="X166" s="5" t="s">
        <v>2034</v>
      </c>
      <c r="Y166" s="32" t="str">
        <f t="shared" ref="Y166" si="691">IF(X166="","",LEFT(X166,FIND(" ",SUBSTITUTE(X166,":"," "))-1))</f>
        <v>0</v>
      </c>
      <c r="Z166" s="7">
        <v>0</v>
      </c>
      <c r="AA166" s="5" t="b">
        <v>1</v>
      </c>
      <c r="AB166" s="6" t="s">
        <v>2088</v>
      </c>
      <c r="AC166" s="36" t="str">
        <f t="shared" ref="AC166" si="692">IF(AB166="","",LEFT(AB166,FIND(" ",SUBSTITUTE(AB166,":"," "))-1))</f>
        <v>3</v>
      </c>
      <c r="AD166" s="6" t="s">
        <v>2078</v>
      </c>
      <c r="AE166" s="36" t="str">
        <f t="shared" ref="AE166" si="693">IF(AD166="","",LEFT(AD166,FIND(" ",SUBSTITUTE(AD166,":"," "))-1))</f>
        <v>2</v>
      </c>
      <c r="AF166" s="6" t="s">
        <v>2078</v>
      </c>
      <c r="AG166" s="36" t="str">
        <f t="shared" ref="AG166" si="694">IF(AF166="","",LEFT(AF166,FIND(" ",SUBSTITUTE(AF166,":"," "))-1))</f>
        <v>2</v>
      </c>
      <c r="AH166" s="6">
        <v>100</v>
      </c>
      <c r="AI166" s="6" t="s">
        <v>2325</v>
      </c>
      <c r="AJ166" s="36" t="str">
        <f t="shared" ref="AJ166" si="695">IF(AI166="","",LEFT(AI166,FIND(" ",SUBSTITUTE(AI166,":"," "))-1))</f>
        <v>30</v>
      </c>
      <c r="AK166" s="36" t="s">
        <v>2034</v>
      </c>
      <c r="AL166" s="6" t="str">
        <f t="shared" ref="AL166" si="696">IF(AK166="","",LEFT(AK166,FIND(" ",SUBSTITUTE(AK166,":"," "))-1))</f>
        <v>0</v>
      </c>
      <c r="AM166" s="7">
        <v>30</v>
      </c>
      <c r="AN166" s="6" t="b">
        <v>0</v>
      </c>
      <c r="AO166" s="6" t="s">
        <v>2034</v>
      </c>
      <c r="AP166" s="36" t="str">
        <f t="shared" ref="AP166" si="697">IF(AO166="","",LEFT(AO166,FIND(" ",SUBSTITUTE(AO166,":"," "))-1))</f>
        <v>0</v>
      </c>
      <c r="AQ166" s="6">
        <v>0</v>
      </c>
      <c r="AR166" s="6" t="s">
        <v>2034</v>
      </c>
      <c r="AS166" s="32" t="str">
        <f t="shared" ref="AS166" si="698">IF(AR166="","",LEFT(AR166,FIND(" ",SUBSTITUTE(AR166,":"," "))-1))</f>
        <v>0</v>
      </c>
      <c r="AT166" s="5" t="s">
        <v>2289</v>
      </c>
      <c r="AU166" s="32" t="str">
        <f t="shared" ref="AU166" si="699">IF(AT166="","",LEFT(AT166,FIND(" ",SUBSTITUTE(AT166,":"," "))-1))</f>
        <v>17</v>
      </c>
      <c r="AV166" s="7">
        <v>-1</v>
      </c>
      <c r="AW166" s="7">
        <v>0</v>
      </c>
      <c r="AX166" s="5" t="b">
        <v>1</v>
      </c>
      <c r="AY166" s="6" t="s">
        <v>2088</v>
      </c>
      <c r="AZ166" s="36" t="str">
        <f t="shared" ref="AZ166" si="700">IF(AY166="","",LEFT(AY166,FIND(" ",SUBSTITUTE(AY166,":"," "))-1))</f>
        <v>3</v>
      </c>
      <c r="BA166" s="6" t="s">
        <v>2078</v>
      </c>
      <c r="BB166" s="36" t="str">
        <f t="shared" ref="BB166" si="701">IF(BA166="","",LEFT(BA166,FIND(" ",SUBSTITUTE(BA166,":"," "))-1))</f>
        <v>2</v>
      </c>
      <c r="BC166" s="36"/>
      <c r="BD166" s="6" t="s">
        <v>2078</v>
      </c>
      <c r="BE166" s="36" t="str">
        <f t="shared" ref="BE166" si="702">IF(BD166="","",LEFT(BD166,FIND(" ",SUBSTITUTE(BD166,":"," "))-1))</f>
        <v>2</v>
      </c>
      <c r="BF166" s="36"/>
      <c r="BG166" s="6">
        <v>100</v>
      </c>
      <c r="BH166" s="6" t="s">
        <v>2325</v>
      </c>
      <c r="BI166" s="36" t="str">
        <f t="shared" ref="BI166" si="703">IF(BH166="","",LEFT(BH166,FIND(" ",SUBSTITUTE(BH166,":"," "))-1))</f>
        <v>30</v>
      </c>
      <c r="BJ166" s="36" t="s">
        <v>2034</v>
      </c>
      <c r="BK166" s="6" t="str">
        <f t="shared" ref="BK166" si="704">IF(BJ166="","",LEFT(BJ166,FIND(" ",SUBSTITUTE(BJ166,":"," "))-1))</f>
        <v>0</v>
      </c>
      <c r="BL166" s="7">
        <v>20</v>
      </c>
      <c r="BM166" s="6" t="b">
        <v>0</v>
      </c>
      <c r="BN166" s="6" t="s">
        <v>2034</v>
      </c>
      <c r="BO166" s="36" t="str">
        <f t="shared" ref="BO166" si="705">IF(BN166="","",LEFT(BN166,FIND(" ",SUBSTITUTE(BN166,":"," "))-1))</f>
        <v>0</v>
      </c>
      <c r="BP166" s="6">
        <v>0</v>
      </c>
      <c r="BQ166" s="6" t="s">
        <v>2034</v>
      </c>
      <c r="BR166" s="32" t="str">
        <f t="shared" ref="BR166" si="706">IF(BQ166="","",LEFT(BQ166,FIND(" ",SUBSTITUTE(BQ166,":"," "))-1))</f>
        <v>0</v>
      </c>
      <c r="BS166" s="5" t="s">
        <v>2339</v>
      </c>
      <c r="BT166" s="32" t="str">
        <f t="shared" ref="BT166" si="707">IF(BS166="","",LEFT(BS166,FIND(" ",SUBSTITUTE(BS166,":"," "))-1))</f>
        <v>21</v>
      </c>
      <c r="BU166" s="7">
        <v>-1</v>
      </c>
      <c r="BV166" s="7">
        <v>0</v>
      </c>
      <c r="BW166" s="5" t="b">
        <v>1</v>
      </c>
      <c r="BX166" s="6" t="s">
        <v>2088</v>
      </c>
      <c r="BY166" s="36" t="str">
        <f t="shared" ref="BY166" si="708">IF(BX166="","",LEFT(BX166,FIND(" ",SUBSTITUTE(BX166,":"," "))-1))</f>
        <v>3</v>
      </c>
      <c r="BZ166" s="6" t="s">
        <v>2078</v>
      </c>
      <c r="CA166" s="36" t="str">
        <f t="shared" ref="CA166" si="709">IF(BZ166="","",LEFT(BZ166,FIND(" ",SUBSTITUTE(BZ166,":"," "))-1))</f>
        <v>2</v>
      </c>
      <c r="CB166" s="6" t="s">
        <v>2078</v>
      </c>
      <c r="CC166" s="36" t="str">
        <f t="shared" ref="CC166" si="710">IF(CB166="","",LEFT(CB166,FIND(" ",SUBSTITUTE(CB166,":"," "))-1))</f>
        <v>2</v>
      </c>
      <c r="CD166" s="6">
        <v>100</v>
      </c>
      <c r="CE166" s="6" t="s">
        <v>2325</v>
      </c>
      <c r="CF166" s="36" t="str">
        <f t="shared" ref="CF166" si="711">IF(CE166="","",LEFT(CE166,FIND(" ",SUBSTITUTE(CE166,":"," "))-1))</f>
        <v>30</v>
      </c>
      <c r="CG166" s="36" t="s">
        <v>2093</v>
      </c>
      <c r="CH166" s="6" t="str">
        <f t="shared" ref="CH166" si="712">IF(CG166="","",LEFT(CG166,FIND(" ",SUBSTITUTE(CG166,":"," "))-1))</f>
        <v>2</v>
      </c>
      <c r="CI166" s="7">
        <v>72</v>
      </c>
      <c r="CJ166" s="6" t="b">
        <v>0</v>
      </c>
      <c r="CK166" s="6" t="s">
        <v>2034</v>
      </c>
      <c r="CL166" s="36" t="str">
        <f t="shared" ref="CL166" si="713">IF(CK166="","",LEFT(CK166,FIND(" ",SUBSTITUTE(CK166,":"," "))-1))</f>
        <v>0</v>
      </c>
      <c r="CM166" s="6">
        <v>0</v>
      </c>
      <c r="CN166" s="6" t="s">
        <v>2034</v>
      </c>
      <c r="CO166" s="32" t="str">
        <f t="shared" ref="CO166" si="714">IF(CN166="","",LEFT(CN166,FIND(" ",SUBSTITUTE(CN166,":"," "))-1))</f>
        <v>0</v>
      </c>
      <c r="CP166" s="5" t="s">
        <v>2298</v>
      </c>
      <c r="CQ166" s="32" t="str">
        <f t="shared" ref="CQ166" si="715">IF(CP166="","",LEFT(CP166,FIND(" ",SUBSTITUTE(CP166,":"," "))-1))</f>
        <v>63</v>
      </c>
      <c r="CR166" s="7">
        <v>4</v>
      </c>
      <c r="CS166" s="5" t="b">
        <v>1</v>
      </c>
      <c r="CT166" s="6" t="s">
        <v>2088</v>
      </c>
      <c r="CU166" s="36" t="str">
        <f t="shared" ref="CU166" si="716">IF(CT166="","",LEFT(CT166,FIND(" ",SUBSTITUTE(CT166,":"," "))-1))</f>
        <v>3</v>
      </c>
      <c r="CV166" s="6" t="s">
        <v>2078</v>
      </c>
      <c r="CW166" s="36" t="str">
        <f t="shared" ref="CW166" si="717">IF(CV166="","",LEFT(CV166,FIND(" ",SUBSTITUTE(CV166,":"," "))-1))</f>
        <v>2</v>
      </c>
      <c r="CX166" s="6" t="s">
        <v>2078</v>
      </c>
      <c r="CY166" s="36" t="str">
        <f t="shared" ref="CY166" si="718">IF(CX166="","",LEFT(CX166,FIND(" ",SUBSTITUTE(CX166,":"," "))-1))</f>
        <v>2</v>
      </c>
      <c r="CZ166" s="6">
        <v>100</v>
      </c>
      <c r="DA166" s="6" t="s">
        <v>2325</v>
      </c>
      <c r="DB166" s="36" t="str">
        <f t="shared" ref="DB166" si="719">IF(DA166="","",LEFT(DA166,FIND(" ",SUBSTITUTE(DA166,":"," "))-1))</f>
        <v>30</v>
      </c>
      <c r="DC166" s="36" t="s">
        <v>2093</v>
      </c>
      <c r="DD166" s="6" t="str">
        <f t="shared" ref="DD166" si="720">IF(DC166="","",LEFT(DC166,FIND(" ",SUBSTITUTE(DC166,":"," "))-1))</f>
        <v>2</v>
      </c>
      <c r="DE166" s="7">
        <v>200</v>
      </c>
      <c r="DF166" s="6" t="b">
        <v>0</v>
      </c>
      <c r="DG166" s="6" t="s">
        <v>2034</v>
      </c>
      <c r="DH166" s="36" t="str">
        <f t="shared" ref="DH166" si="721">IF(DG166="","",LEFT(DG166,FIND(" ",SUBSTITUTE(DG166,":"," "))-1))</f>
        <v>0</v>
      </c>
      <c r="DI166" s="6">
        <v>0</v>
      </c>
      <c r="DJ166" s="6" t="s">
        <v>2034</v>
      </c>
      <c r="DK166" s="32" t="str">
        <f t="shared" ref="DK166" si="722">IF(DJ166="","",LEFT(DJ166,FIND(" ",SUBSTITUTE(DJ166,":"," "))-1))</f>
        <v>0</v>
      </c>
      <c r="DL166" s="5" t="s">
        <v>2338</v>
      </c>
      <c r="DM166" s="32" t="str">
        <f t="shared" ref="DM166" si="723">IF(DL166="","",LEFT(DL166,FIND(" ",SUBSTITUTE(DL166,":"," "))-1))</f>
        <v>76</v>
      </c>
      <c r="DN166" s="7">
        <v>-1</v>
      </c>
      <c r="DO166" s="5" t="b">
        <v>1</v>
      </c>
      <c r="DP166" s="6"/>
      <c r="DQ166" s="36" t="str">
        <f t="shared" si="520"/>
        <v/>
      </c>
      <c r="DR166" s="6"/>
      <c r="DS166" s="36" t="str">
        <f t="shared" si="480"/>
        <v/>
      </c>
      <c r="DT166" s="6"/>
      <c r="DU166" s="36" t="str">
        <f t="shared" si="481"/>
        <v/>
      </c>
      <c r="DV166" s="6"/>
      <c r="DW166" s="6"/>
      <c r="DX166" s="36" t="str">
        <f t="shared" si="482"/>
        <v/>
      </c>
      <c r="DY166" s="36"/>
      <c r="DZ166" s="6" t="str">
        <f t="shared" si="483"/>
        <v/>
      </c>
      <c r="EA166" s="7"/>
      <c r="EB166" s="6"/>
      <c r="EC166" s="6"/>
      <c r="ED166" s="36" t="str">
        <f t="shared" si="484"/>
        <v/>
      </c>
      <c r="EE166" s="6"/>
      <c r="EF166" s="6"/>
      <c r="EG166" s="32" t="str">
        <f t="shared" si="485"/>
        <v/>
      </c>
      <c r="EH166" s="5"/>
      <c r="EI166" s="32" t="str">
        <f t="shared" si="486"/>
        <v/>
      </c>
      <c r="EJ166" s="7"/>
      <c r="EK166" s="5"/>
      <c r="EL166" s="6"/>
      <c r="EM166" s="36" t="str">
        <f t="shared" si="521"/>
        <v/>
      </c>
      <c r="EN166" s="6"/>
      <c r="EO166" s="36" t="str">
        <f t="shared" si="487"/>
        <v/>
      </c>
      <c r="EP166" s="6"/>
      <c r="EQ166" s="36" t="str">
        <f t="shared" si="488"/>
        <v/>
      </c>
      <c r="ER166" s="6"/>
      <c r="ES166" s="6"/>
      <c r="ET166" s="36" t="str">
        <f t="shared" si="489"/>
        <v/>
      </c>
      <c r="EU166" s="36"/>
      <c r="EV166" s="6" t="str">
        <f t="shared" si="490"/>
        <v/>
      </c>
      <c r="EW166" s="7"/>
      <c r="EX166" s="6"/>
      <c r="EY166" s="6"/>
      <c r="EZ166" s="36" t="str">
        <f t="shared" si="491"/>
        <v/>
      </c>
      <c r="FA166" s="6"/>
      <c r="FB166" s="6"/>
      <c r="FC166" s="32" t="str">
        <f t="shared" si="492"/>
        <v/>
      </c>
      <c r="FD166" s="5"/>
      <c r="FE166" s="32" t="str">
        <f t="shared" si="493"/>
        <v/>
      </c>
      <c r="FF166" s="7"/>
      <c r="FG166" s="5"/>
      <c r="FH166" s="6"/>
      <c r="FI166" s="36" t="str">
        <f t="shared" si="522"/>
        <v/>
      </c>
      <c r="FJ166" s="6"/>
      <c r="FK166" s="36" t="str">
        <f t="shared" si="494"/>
        <v/>
      </c>
      <c r="FL166" s="6"/>
      <c r="FM166" s="36" t="str">
        <f t="shared" si="495"/>
        <v/>
      </c>
      <c r="FN166" s="6"/>
      <c r="FO166" s="6"/>
      <c r="FP166" s="36" t="str">
        <f t="shared" si="496"/>
        <v/>
      </c>
      <c r="FQ166" s="36"/>
      <c r="FR166" s="6" t="str">
        <f t="shared" si="497"/>
        <v/>
      </c>
      <c r="FS166" s="7"/>
      <c r="FT166" s="6"/>
      <c r="FU166" s="6"/>
      <c r="FV166" s="36" t="str">
        <f t="shared" si="498"/>
        <v/>
      </c>
      <c r="FW166" s="6"/>
      <c r="FX166" s="6"/>
      <c r="FY166" s="32" t="str">
        <f t="shared" si="499"/>
        <v/>
      </c>
      <c r="FZ166" s="5"/>
      <c r="GA166" s="32" t="str">
        <f t="shared" si="500"/>
        <v/>
      </c>
      <c r="GB166" s="7"/>
      <c r="GC166" s="5"/>
      <c r="GD166" s="6"/>
      <c r="GE166" s="36"/>
      <c r="GF166" s="6"/>
      <c r="GG166" s="36"/>
      <c r="GH166" s="6"/>
      <c r="GI166" s="6"/>
      <c r="GJ166" s="36"/>
      <c r="GK166" s="36"/>
      <c r="GL166" s="6"/>
      <c r="GM166" s="7"/>
      <c r="GN166" s="6"/>
      <c r="GO166" s="6"/>
      <c r="GP166" s="36"/>
      <c r="GQ166" s="6"/>
      <c r="GR166" s="6"/>
      <c r="GS166" s="32"/>
      <c r="GT166" s="5"/>
      <c r="GU166" s="32"/>
      <c r="GV166" s="7"/>
      <c r="GW166" s="5"/>
      <c r="GX166" s="5"/>
      <c r="GY166" s="7"/>
      <c r="GZ166" s="7"/>
      <c r="HA166" s="6"/>
      <c r="HB166" s="7"/>
      <c r="HC166" s="7"/>
      <c r="HD166" s="7"/>
      <c r="HE166" s="6"/>
      <c r="HF166" s="6"/>
      <c r="HG166" s="6"/>
      <c r="HH166" s="7"/>
      <c r="HI166" s="7"/>
      <c r="HJ166" s="7"/>
      <c r="HK166" s="5"/>
    </row>
    <row r="167" spans="2:219" ht="18.75" customHeight="1">
      <c r="B167" s="5">
        <v>630001</v>
      </c>
      <c r="C167" s="7" t="s">
        <v>464</v>
      </c>
      <c r="D167" s="10" t="s">
        <v>2022</v>
      </c>
      <c r="E167" s="7">
        <v>2</v>
      </c>
      <c r="F167" s="6" t="s">
        <v>2086</v>
      </c>
      <c r="G167" s="36" t="str">
        <f t="shared" si="523"/>
        <v>1</v>
      </c>
      <c r="H167" s="6" t="s">
        <v>2078</v>
      </c>
      <c r="I167" s="36" t="str">
        <f t="shared" si="445"/>
        <v>2</v>
      </c>
      <c r="J167" s="6" t="s">
        <v>2078</v>
      </c>
      <c r="K167" s="36" t="str">
        <f t="shared" si="446"/>
        <v>2</v>
      </c>
      <c r="L167" s="6">
        <v>100</v>
      </c>
      <c r="M167" s="6" t="s">
        <v>2033</v>
      </c>
      <c r="N167" s="36" t="str">
        <f t="shared" si="447"/>
        <v>10</v>
      </c>
      <c r="O167" s="36" t="s">
        <v>2093</v>
      </c>
      <c r="P167" s="6" t="str">
        <f t="shared" si="448"/>
        <v>2</v>
      </c>
      <c r="Q167" s="7">
        <v>175</v>
      </c>
      <c r="R167" s="6" t="b">
        <v>0</v>
      </c>
      <c r="S167" s="6" t="s">
        <v>2034</v>
      </c>
      <c r="T167" s="36" t="str">
        <f t="shared" si="449"/>
        <v>0</v>
      </c>
      <c r="U167" s="6">
        <v>0</v>
      </c>
      <c r="V167" s="6" t="s">
        <v>2286</v>
      </c>
      <c r="W167" s="32" t="str">
        <f t="shared" si="450"/>
        <v>1</v>
      </c>
      <c r="X167" s="5" t="s">
        <v>2034</v>
      </c>
      <c r="Y167" s="32" t="str">
        <f t="shared" si="451"/>
        <v>0</v>
      </c>
      <c r="Z167" s="7">
        <v>0</v>
      </c>
      <c r="AA167" s="5" t="b">
        <v>1</v>
      </c>
      <c r="AB167" s="6"/>
      <c r="AC167" s="36" t="str">
        <f t="shared" si="524"/>
        <v/>
      </c>
      <c r="AD167" s="6"/>
      <c r="AE167" s="36" t="str">
        <f t="shared" si="452"/>
        <v/>
      </c>
      <c r="AF167" s="6"/>
      <c r="AG167" s="36" t="str">
        <f t="shared" si="453"/>
        <v/>
      </c>
      <c r="AH167" s="6"/>
      <c r="AI167" s="6"/>
      <c r="AJ167" s="36" t="str">
        <f t="shared" si="454"/>
        <v/>
      </c>
      <c r="AK167" s="36"/>
      <c r="AL167" s="6" t="str">
        <f t="shared" si="455"/>
        <v/>
      </c>
      <c r="AM167" s="7"/>
      <c r="AN167" s="6"/>
      <c r="AO167" s="6"/>
      <c r="AP167" s="36" t="str">
        <f t="shared" si="456"/>
        <v/>
      </c>
      <c r="AQ167" s="6"/>
      <c r="AR167" s="6"/>
      <c r="AS167" s="32" t="str">
        <f t="shared" si="457"/>
        <v/>
      </c>
      <c r="AT167" s="5"/>
      <c r="AU167" s="32" t="str">
        <f t="shared" si="458"/>
        <v/>
      </c>
      <c r="AV167" s="7"/>
      <c r="AW167" s="7"/>
      <c r="AX167" s="5"/>
      <c r="AY167" s="6"/>
      <c r="AZ167" s="36" t="str">
        <f t="shared" si="517"/>
        <v/>
      </c>
      <c r="BA167" s="6"/>
      <c r="BB167" s="36" t="str">
        <f t="shared" si="459"/>
        <v/>
      </c>
      <c r="BC167" s="36"/>
      <c r="BD167" s="6"/>
      <c r="BE167" s="36" t="str">
        <f t="shared" si="460"/>
        <v/>
      </c>
      <c r="BF167" s="36"/>
      <c r="BG167" s="6"/>
      <c r="BH167" s="6"/>
      <c r="BI167" s="36" t="str">
        <f t="shared" si="461"/>
        <v/>
      </c>
      <c r="BJ167" s="36"/>
      <c r="BK167" s="6" t="str">
        <f t="shared" si="462"/>
        <v/>
      </c>
      <c r="BL167" s="7"/>
      <c r="BM167" s="6"/>
      <c r="BN167" s="6"/>
      <c r="BO167" s="36" t="str">
        <f t="shared" si="463"/>
        <v/>
      </c>
      <c r="BP167" s="6"/>
      <c r="BQ167" s="6"/>
      <c r="BR167" s="32" t="str">
        <f t="shared" si="464"/>
        <v/>
      </c>
      <c r="BS167" s="5"/>
      <c r="BT167" s="32" t="str">
        <f t="shared" si="465"/>
        <v/>
      </c>
      <c r="BU167" s="7"/>
      <c r="BV167" s="7"/>
      <c r="BW167" s="5"/>
      <c r="BX167" s="6"/>
      <c r="BY167" s="36" t="str">
        <f t="shared" si="518"/>
        <v/>
      </c>
      <c r="BZ167" s="6"/>
      <c r="CA167" s="36" t="str">
        <f t="shared" si="466"/>
        <v/>
      </c>
      <c r="CB167" s="6"/>
      <c r="CC167" s="36" t="str">
        <f t="shared" si="467"/>
        <v/>
      </c>
      <c r="CD167" s="6"/>
      <c r="CE167" s="6"/>
      <c r="CF167" s="36" t="str">
        <f t="shared" si="468"/>
        <v/>
      </c>
      <c r="CG167" s="36"/>
      <c r="CH167" s="6" t="str">
        <f t="shared" si="469"/>
        <v/>
      </c>
      <c r="CI167" s="7"/>
      <c r="CJ167" s="6"/>
      <c r="CK167" s="6"/>
      <c r="CL167" s="36" t="str">
        <f t="shared" si="470"/>
        <v/>
      </c>
      <c r="CM167" s="6"/>
      <c r="CN167" s="6"/>
      <c r="CO167" s="32" t="str">
        <f t="shared" si="471"/>
        <v/>
      </c>
      <c r="CP167" s="5"/>
      <c r="CQ167" s="32" t="str">
        <f t="shared" si="472"/>
        <v/>
      </c>
      <c r="CR167" s="7"/>
      <c r="CS167" s="5"/>
      <c r="CT167" s="6"/>
      <c r="CU167" s="36" t="str">
        <f t="shared" si="519"/>
        <v/>
      </c>
      <c r="CV167" s="6"/>
      <c r="CW167" s="36" t="str">
        <f t="shared" si="473"/>
        <v/>
      </c>
      <c r="CX167" s="6"/>
      <c r="CY167" s="36" t="str">
        <f t="shared" si="474"/>
        <v/>
      </c>
      <c r="CZ167" s="6"/>
      <c r="DA167" s="6"/>
      <c r="DB167" s="36" t="str">
        <f t="shared" si="475"/>
        <v/>
      </c>
      <c r="DC167" s="36"/>
      <c r="DD167" s="6" t="str">
        <f t="shared" si="476"/>
        <v/>
      </c>
      <c r="DE167" s="7"/>
      <c r="DF167" s="6"/>
      <c r="DG167" s="6"/>
      <c r="DH167" s="36" t="str">
        <f t="shared" si="477"/>
        <v/>
      </c>
      <c r="DI167" s="6"/>
      <c r="DJ167" s="6"/>
      <c r="DK167" s="32" t="str">
        <f t="shared" si="478"/>
        <v/>
      </c>
      <c r="DL167" s="5"/>
      <c r="DM167" s="32" t="str">
        <f t="shared" si="479"/>
        <v/>
      </c>
      <c r="DN167" s="7"/>
      <c r="DO167" s="5"/>
      <c r="DP167" s="6"/>
      <c r="DQ167" s="36" t="str">
        <f t="shared" si="520"/>
        <v/>
      </c>
      <c r="DR167" s="6"/>
      <c r="DS167" s="36" t="str">
        <f t="shared" si="480"/>
        <v/>
      </c>
      <c r="DT167" s="6"/>
      <c r="DU167" s="36" t="str">
        <f t="shared" si="481"/>
        <v/>
      </c>
      <c r="DV167" s="6"/>
      <c r="DW167" s="6"/>
      <c r="DX167" s="36" t="str">
        <f t="shared" si="482"/>
        <v/>
      </c>
      <c r="DY167" s="36"/>
      <c r="DZ167" s="6" t="str">
        <f t="shared" si="483"/>
        <v/>
      </c>
      <c r="EA167" s="7"/>
      <c r="EB167" s="6"/>
      <c r="EC167" s="6"/>
      <c r="ED167" s="36" t="str">
        <f t="shared" si="484"/>
        <v/>
      </c>
      <c r="EE167" s="6"/>
      <c r="EF167" s="6"/>
      <c r="EG167" s="32" t="str">
        <f t="shared" si="485"/>
        <v/>
      </c>
      <c r="EH167" s="5"/>
      <c r="EI167" s="32" t="str">
        <f t="shared" si="486"/>
        <v/>
      </c>
      <c r="EJ167" s="7"/>
      <c r="EK167" s="5"/>
      <c r="EL167" s="6"/>
      <c r="EM167" s="36" t="str">
        <f t="shared" si="521"/>
        <v/>
      </c>
      <c r="EN167" s="6"/>
      <c r="EO167" s="36" t="str">
        <f t="shared" si="487"/>
        <v/>
      </c>
      <c r="EP167" s="6"/>
      <c r="EQ167" s="36" t="str">
        <f t="shared" si="488"/>
        <v/>
      </c>
      <c r="ER167" s="6"/>
      <c r="ES167" s="6"/>
      <c r="ET167" s="36" t="str">
        <f t="shared" si="489"/>
        <v/>
      </c>
      <c r="EU167" s="36"/>
      <c r="EV167" s="6" t="str">
        <f t="shared" si="490"/>
        <v/>
      </c>
      <c r="EW167" s="7"/>
      <c r="EX167" s="6"/>
      <c r="EY167" s="6"/>
      <c r="EZ167" s="36" t="str">
        <f t="shared" si="491"/>
        <v/>
      </c>
      <c r="FA167" s="6"/>
      <c r="FB167" s="6"/>
      <c r="FC167" s="32" t="str">
        <f t="shared" si="492"/>
        <v/>
      </c>
      <c r="FD167" s="5"/>
      <c r="FE167" s="32" t="str">
        <f t="shared" si="493"/>
        <v/>
      </c>
      <c r="FF167" s="7"/>
      <c r="FG167" s="5"/>
      <c r="FH167" s="6"/>
      <c r="FI167" s="36" t="str">
        <f t="shared" si="522"/>
        <v/>
      </c>
      <c r="FJ167" s="6"/>
      <c r="FK167" s="36" t="str">
        <f t="shared" si="494"/>
        <v/>
      </c>
      <c r="FL167" s="6"/>
      <c r="FM167" s="36" t="str">
        <f t="shared" si="495"/>
        <v/>
      </c>
      <c r="FN167" s="6"/>
      <c r="FO167" s="6"/>
      <c r="FP167" s="36" t="str">
        <f t="shared" si="496"/>
        <v/>
      </c>
      <c r="FQ167" s="36"/>
      <c r="FR167" s="6" t="str">
        <f t="shared" si="497"/>
        <v/>
      </c>
      <c r="FS167" s="7"/>
      <c r="FT167" s="6"/>
      <c r="FU167" s="6"/>
      <c r="FV167" s="36" t="str">
        <f t="shared" si="498"/>
        <v/>
      </c>
      <c r="FW167" s="6"/>
      <c r="FX167" s="6"/>
      <c r="FY167" s="32" t="str">
        <f t="shared" si="499"/>
        <v/>
      </c>
      <c r="FZ167" s="5"/>
      <c r="GA167" s="32" t="str">
        <f t="shared" si="500"/>
        <v/>
      </c>
      <c r="GB167" s="7"/>
      <c r="GC167" s="5"/>
      <c r="GD167" s="6"/>
      <c r="GE167" s="36"/>
      <c r="GF167" s="6"/>
      <c r="GG167" s="36"/>
      <c r="GH167" s="6"/>
      <c r="GI167" s="6"/>
      <c r="GJ167" s="36"/>
      <c r="GK167" s="36"/>
      <c r="GL167" s="6"/>
      <c r="GM167" s="7"/>
      <c r="GN167" s="6"/>
      <c r="GO167" s="6"/>
      <c r="GP167" s="36"/>
      <c r="GQ167" s="6"/>
      <c r="GR167" s="6"/>
      <c r="GS167" s="32"/>
      <c r="GT167" s="5"/>
      <c r="GU167" s="32"/>
      <c r="GV167" s="7"/>
      <c r="GW167" s="5"/>
      <c r="GX167" s="5"/>
      <c r="GY167" s="7"/>
      <c r="GZ167" s="7"/>
      <c r="HA167" s="6"/>
      <c r="HB167" s="7"/>
      <c r="HC167" s="7"/>
      <c r="HD167" s="7"/>
      <c r="HE167" s="6"/>
      <c r="HF167" s="6"/>
      <c r="HG167" s="6"/>
      <c r="HH167" s="7"/>
      <c r="HI167" s="7"/>
      <c r="HJ167" s="7"/>
      <c r="HK167" s="5"/>
    </row>
    <row r="168" spans="2:219" ht="33" customHeight="1">
      <c r="B168" s="5">
        <v>630002</v>
      </c>
      <c r="C168" s="7" t="s">
        <v>1385</v>
      </c>
      <c r="D168" s="10" t="s">
        <v>2343</v>
      </c>
      <c r="E168" s="7">
        <v>2</v>
      </c>
      <c r="F168" s="6" t="s">
        <v>2086</v>
      </c>
      <c r="G168" s="36" t="str">
        <f t="shared" si="523"/>
        <v>1</v>
      </c>
      <c r="H168" s="6" t="s">
        <v>2078</v>
      </c>
      <c r="I168" s="36" t="str">
        <f t="shared" si="445"/>
        <v>2</v>
      </c>
      <c r="J168" s="6" t="s">
        <v>2078</v>
      </c>
      <c r="K168" s="36" t="str">
        <f t="shared" si="446"/>
        <v>2</v>
      </c>
      <c r="L168" s="6">
        <v>100</v>
      </c>
      <c r="M168" s="6" t="s">
        <v>2033</v>
      </c>
      <c r="N168" s="36" t="str">
        <f t="shared" si="447"/>
        <v>10</v>
      </c>
      <c r="O168" s="36" t="s">
        <v>2093</v>
      </c>
      <c r="P168" s="6" t="str">
        <f t="shared" si="448"/>
        <v>2</v>
      </c>
      <c r="Q168" s="7">
        <v>195</v>
      </c>
      <c r="R168" s="6" t="b">
        <v>0</v>
      </c>
      <c r="S168" s="6" t="s">
        <v>2034</v>
      </c>
      <c r="T168" s="36" t="str">
        <f t="shared" si="449"/>
        <v>0</v>
      </c>
      <c r="U168" s="6">
        <v>0</v>
      </c>
      <c r="V168" s="6" t="s">
        <v>2286</v>
      </c>
      <c r="W168" s="32" t="str">
        <f t="shared" si="450"/>
        <v>1</v>
      </c>
      <c r="X168" s="5" t="s">
        <v>2034</v>
      </c>
      <c r="Y168" s="32" t="str">
        <f t="shared" si="451"/>
        <v>0</v>
      </c>
      <c r="Z168" s="7">
        <v>0</v>
      </c>
      <c r="AA168" s="5" t="b">
        <v>1</v>
      </c>
      <c r="AB168" s="6" t="s">
        <v>2088</v>
      </c>
      <c r="AC168" s="36" t="str">
        <f t="shared" si="524"/>
        <v>3</v>
      </c>
      <c r="AD168" s="6" t="s">
        <v>2078</v>
      </c>
      <c r="AE168" s="36" t="str">
        <f t="shared" si="452"/>
        <v>2</v>
      </c>
      <c r="AF168" s="6" t="s">
        <v>2078</v>
      </c>
      <c r="AG168" s="36" t="str">
        <f t="shared" si="453"/>
        <v>2</v>
      </c>
      <c r="AH168" s="6">
        <v>100</v>
      </c>
      <c r="AI168" s="6" t="s">
        <v>2325</v>
      </c>
      <c r="AJ168" s="36" t="str">
        <f t="shared" si="454"/>
        <v>30</v>
      </c>
      <c r="AK168" s="36" t="s">
        <v>2034</v>
      </c>
      <c r="AL168" s="6" t="str">
        <f t="shared" si="455"/>
        <v>0</v>
      </c>
      <c r="AM168" s="7">
        <v>20</v>
      </c>
      <c r="AN168" s="6" t="b">
        <v>0</v>
      </c>
      <c r="AO168" s="6" t="s">
        <v>2034</v>
      </c>
      <c r="AP168" s="36" t="str">
        <f t="shared" si="456"/>
        <v>0</v>
      </c>
      <c r="AQ168" s="6">
        <v>0</v>
      </c>
      <c r="AR168" s="6" t="s">
        <v>2034</v>
      </c>
      <c r="AS168" s="32" t="str">
        <f t="shared" si="457"/>
        <v>0</v>
      </c>
      <c r="AT168" s="5" t="s">
        <v>2304</v>
      </c>
      <c r="AU168" s="32" t="str">
        <f t="shared" si="458"/>
        <v>16</v>
      </c>
      <c r="AV168" s="7">
        <v>2</v>
      </c>
      <c r="AW168" s="7">
        <v>0</v>
      </c>
      <c r="AX168" s="5" t="b">
        <v>1</v>
      </c>
      <c r="AY168" s="6" t="s">
        <v>2088</v>
      </c>
      <c r="AZ168" s="36" t="str">
        <f t="shared" si="517"/>
        <v>3</v>
      </c>
      <c r="BA168" s="6" t="s">
        <v>2078</v>
      </c>
      <c r="BB168" s="36" t="str">
        <f t="shared" si="459"/>
        <v>2</v>
      </c>
      <c r="BC168" s="36"/>
      <c r="BD168" s="6" t="s">
        <v>2078</v>
      </c>
      <c r="BE168" s="36" t="str">
        <f t="shared" si="460"/>
        <v>2</v>
      </c>
      <c r="BF168" s="36"/>
      <c r="BG168" s="6">
        <v>100</v>
      </c>
      <c r="BH168" s="6" t="s">
        <v>2325</v>
      </c>
      <c r="BI168" s="36" t="str">
        <f t="shared" si="461"/>
        <v>30</v>
      </c>
      <c r="BJ168" s="36" t="s">
        <v>2340</v>
      </c>
      <c r="BK168" s="6" t="str">
        <f t="shared" si="462"/>
        <v>17</v>
      </c>
      <c r="BL168" s="7">
        <v>15</v>
      </c>
      <c r="BM168" s="6" t="b">
        <v>1</v>
      </c>
      <c r="BN168" s="6" t="s">
        <v>2093</v>
      </c>
      <c r="BO168" s="36" t="str">
        <f t="shared" si="463"/>
        <v>2</v>
      </c>
      <c r="BP168" s="6">
        <v>300</v>
      </c>
      <c r="BQ168" s="6" t="s">
        <v>2034</v>
      </c>
      <c r="BR168" s="32" t="str">
        <f t="shared" si="464"/>
        <v>0</v>
      </c>
      <c r="BS168" s="5" t="s">
        <v>2342</v>
      </c>
      <c r="BT168" s="32" t="str">
        <f t="shared" si="465"/>
        <v>77</v>
      </c>
      <c r="BU168" s="7">
        <v>-1</v>
      </c>
      <c r="BV168" s="7">
        <v>0</v>
      </c>
      <c r="BW168" s="5" t="b">
        <v>1</v>
      </c>
      <c r="BX168" s="6"/>
      <c r="BY168" s="36" t="str">
        <f t="shared" si="518"/>
        <v/>
      </c>
      <c r="BZ168" s="6"/>
      <c r="CA168" s="36" t="str">
        <f t="shared" si="466"/>
        <v/>
      </c>
      <c r="CB168" s="6"/>
      <c r="CC168" s="36" t="str">
        <f t="shared" si="467"/>
        <v/>
      </c>
      <c r="CD168" s="6"/>
      <c r="CE168" s="6"/>
      <c r="CF168" s="36" t="str">
        <f t="shared" si="468"/>
        <v/>
      </c>
      <c r="CG168" s="36"/>
      <c r="CH168" s="6" t="str">
        <f t="shared" si="469"/>
        <v/>
      </c>
      <c r="CI168" s="7"/>
      <c r="CJ168" s="6"/>
      <c r="CK168" s="6"/>
      <c r="CL168" s="36" t="str">
        <f t="shared" si="470"/>
        <v/>
      </c>
      <c r="CM168" s="6"/>
      <c r="CN168" s="6"/>
      <c r="CO168" s="32" t="str">
        <f t="shared" si="471"/>
        <v/>
      </c>
      <c r="CP168" s="5"/>
      <c r="CQ168" s="32" t="str">
        <f t="shared" si="472"/>
        <v/>
      </c>
      <c r="CR168" s="7"/>
      <c r="CS168" s="5"/>
      <c r="CT168" s="6"/>
      <c r="CU168" s="36" t="str">
        <f t="shared" si="519"/>
        <v/>
      </c>
      <c r="CV168" s="6"/>
      <c r="CW168" s="36" t="str">
        <f t="shared" si="473"/>
        <v/>
      </c>
      <c r="CX168" s="6"/>
      <c r="CY168" s="36" t="str">
        <f t="shared" si="474"/>
        <v/>
      </c>
      <c r="CZ168" s="6"/>
      <c r="DA168" s="6"/>
      <c r="DB168" s="36" t="str">
        <f t="shared" si="475"/>
        <v/>
      </c>
      <c r="DC168" s="36"/>
      <c r="DD168" s="6" t="str">
        <f t="shared" si="476"/>
        <v/>
      </c>
      <c r="DE168" s="7"/>
      <c r="DF168" s="6"/>
      <c r="DG168" s="6"/>
      <c r="DH168" s="36" t="str">
        <f t="shared" si="477"/>
        <v/>
      </c>
      <c r="DI168" s="6"/>
      <c r="DJ168" s="6"/>
      <c r="DK168" s="32" t="str">
        <f t="shared" si="478"/>
        <v/>
      </c>
      <c r="DL168" s="5"/>
      <c r="DM168" s="32" t="str">
        <f t="shared" si="479"/>
        <v/>
      </c>
      <c r="DN168" s="7"/>
      <c r="DO168" s="5"/>
      <c r="DP168" s="6"/>
      <c r="DQ168" s="36" t="str">
        <f t="shared" si="520"/>
        <v/>
      </c>
      <c r="DR168" s="6"/>
      <c r="DS168" s="36" t="str">
        <f t="shared" si="480"/>
        <v/>
      </c>
      <c r="DT168" s="6"/>
      <c r="DU168" s="36" t="str">
        <f t="shared" si="481"/>
        <v/>
      </c>
      <c r="DV168" s="6"/>
      <c r="DW168" s="6"/>
      <c r="DX168" s="36" t="str">
        <f t="shared" si="482"/>
        <v/>
      </c>
      <c r="DY168" s="36"/>
      <c r="DZ168" s="6" t="str">
        <f t="shared" si="483"/>
        <v/>
      </c>
      <c r="EA168" s="7"/>
      <c r="EB168" s="6"/>
      <c r="EC168" s="6"/>
      <c r="ED168" s="36" t="str">
        <f t="shared" si="484"/>
        <v/>
      </c>
      <c r="EE168" s="6"/>
      <c r="EF168" s="6"/>
      <c r="EG168" s="32" t="str">
        <f t="shared" si="485"/>
        <v/>
      </c>
      <c r="EH168" s="5"/>
      <c r="EI168" s="32" t="str">
        <f t="shared" si="486"/>
        <v/>
      </c>
      <c r="EJ168" s="7"/>
      <c r="EK168" s="5"/>
      <c r="EL168" s="6"/>
      <c r="EM168" s="36" t="str">
        <f t="shared" si="521"/>
        <v/>
      </c>
      <c r="EN168" s="6"/>
      <c r="EO168" s="36" t="str">
        <f t="shared" si="487"/>
        <v/>
      </c>
      <c r="EP168" s="6"/>
      <c r="EQ168" s="36" t="str">
        <f t="shared" si="488"/>
        <v/>
      </c>
      <c r="ER168" s="6"/>
      <c r="ES168" s="6"/>
      <c r="ET168" s="36" t="str">
        <f t="shared" si="489"/>
        <v/>
      </c>
      <c r="EU168" s="36"/>
      <c r="EV168" s="6" t="str">
        <f t="shared" si="490"/>
        <v/>
      </c>
      <c r="EW168" s="7"/>
      <c r="EX168" s="6"/>
      <c r="EY168" s="6"/>
      <c r="EZ168" s="36" t="str">
        <f t="shared" si="491"/>
        <v/>
      </c>
      <c r="FA168" s="6"/>
      <c r="FB168" s="6"/>
      <c r="FC168" s="32" t="str">
        <f t="shared" si="492"/>
        <v/>
      </c>
      <c r="FD168" s="5"/>
      <c r="FE168" s="32" t="str">
        <f t="shared" si="493"/>
        <v/>
      </c>
      <c r="FF168" s="7"/>
      <c r="FG168" s="5"/>
      <c r="FH168" s="6"/>
      <c r="FI168" s="36" t="str">
        <f t="shared" si="522"/>
        <v/>
      </c>
      <c r="FJ168" s="6"/>
      <c r="FK168" s="36" t="str">
        <f t="shared" si="494"/>
        <v/>
      </c>
      <c r="FL168" s="6"/>
      <c r="FM168" s="36" t="str">
        <f t="shared" si="495"/>
        <v/>
      </c>
      <c r="FN168" s="6"/>
      <c r="FO168" s="6"/>
      <c r="FP168" s="36" t="str">
        <f t="shared" si="496"/>
        <v/>
      </c>
      <c r="FQ168" s="36"/>
      <c r="FR168" s="6" t="str">
        <f t="shared" si="497"/>
        <v/>
      </c>
      <c r="FS168" s="7"/>
      <c r="FT168" s="6"/>
      <c r="FU168" s="6"/>
      <c r="FV168" s="36" t="str">
        <f t="shared" si="498"/>
        <v/>
      </c>
      <c r="FW168" s="6"/>
      <c r="FX168" s="6"/>
      <c r="FY168" s="32" t="str">
        <f t="shared" si="499"/>
        <v/>
      </c>
      <c r="FZ168" s="5"/>
      <c r="GA168" s="32" t="str">
        <f t="shared" si="500"/>
        <v/>
      </c>
      <c r="GB168" s="7"/>
      <c r="GC168" s="5"/>
      <c r="GD168" s="6"/>
      <c r="GE168" s="36"/>
      <c r="GF168" s="6"/>
      <c r="GG168" s="36"/>
      <c r="GH168" s="6"/>
      <c r="GI168" s="6"/>
      <c r="GJ168" s="36"/>
      <c r="GK168" s="36"/>
      <c r="GL168" s="6"/>
      <c r="GM168" s="7"/>
      <c r="GN168" s="6"/>
      <c r="GO168" s="6"/>
      <c r="GP168" s="36"/>
      <c r="GQ168" s="6"/>
      <c r="GR168" s="6"/>
      <c r="GS168" s="32"/>
      <c r="GT168" s="5"/>
      <c r="GU168" s="32"/>
      <c r="GV168" s="7"/>
      <c r="GW168" s="5"/>
      <c r="GX168" s="5"/>
      <c r="GY168" s="7"/>
      <c r="GZ168" s="7"/>
      <c r="HA168" s="6"/>
      <c r="HB168" s="7"/>
      <c r="HC168" s="7"/>
      <c r="HD168" s="7"/>
      <c r="HE168" s="6"/>
      <c r="HF168" s="6"/>
      <c r="HG168" s="6"/>
      <c r="HH168" s="7"/>
      <c r="HI168" s="7"/>
      <c r="HJ168" s="7"/>
      <c r="HK168" s="5"/>
    </row>
    <row r="169" spans="2:219" ht="34.5" customHeight="1">
      <c r="B169" s="5">
        <v>630003</v>
      </c>
      <c r="C169" s="7" t="s">
        <v>1425</v>
      </c>
      <c r="D169" s="10" t="s">
        <v>2344</v>
      </c>
      <c r="E169" s="7">
        <v>2</v>
      </c>
      <c r="F169" s="6" t="s">
        <v>2086</v>
      </c>
      <c r="G169" s="36" t="str">
        <f t="shared" ref="G169" si="724">IF(F169="","",LEFT(F169,FIND(" ",SUBSTITUTE(F169,":"," "))-1))</f>
        <v>1</v>
      </c>
      <c r="H169" s="6" t="s">
        <v>2078</v>
      </c>
      <c r="I169" s="36" t="str">
        <f t="shared" ref="I169" si="725">IF(H169="","",LEFT(H169,FIND(" ",SUBSTITUTE(H169,":"," "))-1))</f>
        <v>2</v>
      </c>
      <c r="J169" s="6" t="s">
        <v>2078</v>
      </c>
      <c r="K169" s="36" t="str">
        <f t="shared" ref="K169" si="726">IF(J169="","",LEFT(J169,FIND(" ",SUBSTITUTE(J169,":"," "))-1))</f>
        <v>2</v>
      </c>
      <c r="L169" s="6">
        <v>100</v>
      </c>
      <c r="M169" s="6" t="s">
        <v>2033</v>
      </c>
      <c r="N169" s="36" t="str">
        <f t="shared" ref="N169" si="727">IF(M169="","",LEFT(M169,FIND(" ",SUBSTITUTE(M169,":"," "))-1))</f>
        <v>10</v>
      </c>
      <c r="O169" s="36" t="s">
        <v>2093</v>
      </c>
      <c r="P169" s="6" t="str">
        <f t="shared" ref="P169" si="728">IF(O169="","",LEFT(O169,FIND(" ",SUBSTITUTE(O169,":"," "))-1))</f>
        <v>2</v>
      </c>
      <c r="Q169" s="7">
        <v>195</v>
      </c>
      <c r="R169" s="6" t="b">
        <v>0</v>
      </c>
      <c r="S169" s="6" t="s">
        <v>2034</v>
      </c>
      <c r="T169" s="36" t="str">
        <f t="shared" ref="T169" si="729">IF(S169="","",LEFT(S169,FIND(" ",SUBSTITUTE(S169,":"," "))-1))</f>
        <v>0</v>
      </c>
      <c r="U169" s="6">
        <v>0</v>
      </c>
      <c r="V169" s="6" t="s">
        <v>2286</v>
      </c>
      <c r="W169" s="32" t="str">
        <f t="shared" ref="W169" si="730">IF(V169="","",LEFT(V169,FIND(" ",SUBSTITUTE(V169,":"," "))-1))</f>
        <v>1</v>
      </c>
      <c r="X169" s="5" t="s">
        <v>2034</v>
      </c>
      <c r="Y169" s="32" t="str">
        <f t="shared" ref="Y169" si="731">IF(X169="","",LEFT(X169,FIND(" ",SUBSTITUTE(X169,":"," "))-1))</f>
        <v>0</v>
      </c>
      <c r="Z169" s="7">
        <v>0</v>
      </c>
      <c r="AA169" s="5" t="b">
        <v>1</v>
      </c>
      <c r="AB169" s="6" t="s">
        <v>2088</v>
      </c>
      <c r="AC169" s="36" t="str">
        <f t="shared" ref="AC169" si="732">IF(AB169="","",LEFT(AB169,FIND(" ",SUBSTITUTE(AB169,":"," "))-1))</f>
        <v>3</v>
      </c>
      <c r="AD169" s="6" t="s">
        <v>2078</v>
      </c>
      <c r="AE169" s="36" t="str">
        <f t="shared" ref="AE169" si="733">IF(AD169="","",LEFT(AD169,FIND(" ",SUBSTITUTE(AD169,":"," "))-1))</f>
        <v>2</v>
      </c>
      <c r="AF169" s="6" t="s">
        <v>2078</v>
      </c>
      <c r="AG169" s="36" t="str">
        <f t="shared" ref="AG169" si="734">IF(AF169="","",LEFT(AF169,FIND(" ",SUBSTITUTE(AF169,":"," "))-1))</f>
        <v>2</v>
      </c>
      <c r="AH169" s="6">
        <v>100</v>
      </c>
      <c r="AI169" s="6" t="s">
        <v>2325</v>
      </c>
      <c r="AJ169" s="36" t="str">
        <f t="shared" ref="AJ169" si="735">IF(AI169="","",LEFT(AI169,FIND(" ",SUBSTITUTE(AI169,":"," "))-1))</f>
        <v>30</v>
      </c>
      <c r="AK169" s="36" t="s">
        <v>2034</v>
      </c>
      <c r="AL169" s="6" t="str">
        <f t="shared" ref="AL169" si="736">IF(AK169="","",LEFT(AK169,FIND(" ",SUBSTITUTE(AK169,":"," "))-1))</f>
        <v>0</v>
      </c>
      <c r="AM169" s="7">
        <v>20</v>
      </c>
      <c r="AN169" s="6" t="b">
        <v>0</v>
      </c>
      <c r="AO169" s="6" t="s">
        <v>2034</v>
      </c>
      <c r="AP169" s="36" t="str">
        <f t="shared" ref="AP169" si="737">IF(AO169="","",LEFT(AO169,FIND(" ",SUBSTITUTE(AO169,":"," "))-1))</f>
        <v>0</v>
      </c>
      <c r="AQ169" s="6">
        <v>0</v>
      </c>
      <c r="AR169" s="6" t="s">
        <v>2034</v>
      </c>
      <c r="AS169" s="32" t="str">
        <f t="shared" ref="AS169" si="738">IF(AR169="","",LEFT(AR169,FIND(" ",SUBSTITUTE(AR169,":"," "))-1))</f>
        <v>0</v>
      </c>
      <c r="AT169" s="5" t="s">
        <v>2304</v>
      </c>
      <c r="AU169" s="32" t="str">
        <f t="shared" ref="AU169" si="739">IF(AT169="","",LEFT(AT169,FIND(" ",SUBSTITUTE(AT169,":"," "))-1))</f>
        <v>16</v>
      </c>
      <c r="AV169" s="7">
        <v>2</v>
      </c>
      <c r="AW169" s="7">
        <v>0</v>
      </c>
      <c r="AX169" s="5" t="b">
        <v>1</v>
      </c>
      <c r="AY169" s="6" t="s">
        <v>2088</v>
      </c>
      <c r="AZ169" s="36" t="str">
        <f t="shared" ref="AZ169" si="740">IF(AY169="","",LEFT(AY169,FIND(" ",SUBSTITUTE(AY169,":"," "))-1))</f>
        <v>3</v>
      </c>
      <c r="BA169" s="6" t="s">
        <v>2078</v>
      </c>
      <c r="BB169" s="36" t="str">
        <f t="shared" ref="BB169" si="741">IF(BA169="","",LEFT(BA169,FIND(" ",SUBSTITUTE(BA169,":"," "))-1))</f>
        <v>2</v>
      </c>
      <c r="BC169" s="36"/>
      <c r="BD169" s="6" t="s">
        <v>2078</v>
      </c>
      <c r="BE169" s="36" t="str">
        <f t="shared" ref="BE169" si="742">IF(BD169="","",LEFT(BD169,FIND(" ",SUBSTITUTE(BD169,":"," "))-1))</f>
        <v>2</v>
      </c>
      <c r="BF169" s="36"/>
      <c r="BG169" s="6">
        <v>100</v>
      </c>
      <c r="BH169" s="6" t="s">
        <v>2325</v>
      </c>
      <c r="BI169" s="36" t="str">
        <f t="shared" ref="BI169" si="743">IF(BH169="","",LEFT(BH169,FIND(" ",SUBSTITUTE(BH169,":"," "))-1))</f>
        <v>30</v>
      </c>
      <c r="BJ169" s="36" t="s">
        <v>2340</v>
      </c>
      <c r="BK169" s="6" t="str">
        <f t="shared" ref="BK169" si="744">IF(BJ169="","",LEFT(BJ169,FIND(" ",SUBSTITUTE(BJ169,":"," "))-1))</f>
        <v>17</v>
      </c>
      <c r="BL169" s="7">
        <v>25</v>
      </c>
      <c r="BM169" s="6" t="b">
        <v>1</v>
      </c>
      <c r="BN169" s="6" t="s">
        <v>2093</v>
      </c>
      <c r="BO169" s="36" t="str">
        <f t="shared" ref="BO169" si="745">IF(BN169="","",LEFT(BN169,FIND(" ",SUBSTITUTE(BN169,":"," "))-1))</f>
        <v>2</v>
      </c>
      <c r="BP169" s="6">
        <v>300</v>
      </c>
      <c r="BQ169" s="6" t="s">
        <v>2034</v>
      </c>
      <c r="BR169" s="32" t="str">
        <f t="shared" ref="BR169" si="746">IF(BQ169="","",LEFT(BQ169,FIND(" ",SUBSTITUTE(BQ169,":"," "))-1))</f>
        <v>0</v>
      </c>
      <c r="BS169" s="5" t="s">
        <v>2342</v>
      </c>
      <c r="BT169" s="32" t="str">
        <f t="shared" ref="BT169" si="747">IF(BS169="","",LEFT(BS169,FIND(" ",SUBSTITUTE(BS169,":"," "))-1))</f>
        <v>77</v>
      </c>
      <c r="BU169" s="7">
        <v>-1</v>
      </c>
      <c r="BV169" s="7">
        <v>0</v>
      </c>
      <c r="BW169" s="5" t="b">
        <v>1</v>
      </c>
      <c r="BX169" s="6"/>
      <c r="BY169" s="36" t="str">
        <f t="shared" si="518"/>
        <v/>
      </c>
      <c r="BZ169" s="6"/>
      <c r="CA169" s="36" t="str">
        <f t="shared" si="466"/>
        <v/>
      </c>
      <c r="CB169" s="6"/>
      <c r="CC169" s="36" t="str">
        <f t="shared" si="467"/>
        <v/>
      </c>
      <c r="CD169" s="6"/>
      <c r="CE169" s="6"/>
      <c r="CF169" s="36" t="str">
        <f t="shared" si="468"/>
        <v/>
      </c>
      <c r="CG169" s="36"/>
      <c r="CH169" s="6" t="str">
        <f t="shared" si="469"/>
        <v/>
      </c>
      <c r="CI169" s="7"/>
      <c r="CJ169" s="6"/>
      <c r="CK169" s="6"/>
      <c r="CL169" s="36" t="str">
        <f t="shared" si="470"/>
        <v/>
      </c>
      <c r="CM169" s="6"/>
      <c r="CN169" s="6"/>
      <c r="CO169" s="32" t="str">
        <f t="shared" si="471"/>
        <v/>
      </c>
      <c r="CP169" s="5"/>
      <c r="CQ169" s="32" t="str">
        <f t="shared" si="472"/>
        <v/>
      </c>
      <c r="CR169" s="7"/>
      <c r="CS169" s="5"/>
      <c r="CT169" s="6"/>
      <c r="CU169" s="36" t="str">
        <f t="shared" si="519"/>
        <v/>
      </c>
      <c r="CV169" s="6"/>
      <c r="CW169" s="36" t="str">
        <f t="shared" si="473"/>
        <v/>
      </c>
      <c r="CX169" s="6"/>
      <c r="CY169" s="36" t="str">
        <f t="shared" si="474"/>
        <v/>
      </c>
      <c r="CZ169" s="6"/>
      <c r="DA169" s="6"/>
      <c r="DB169" s="36" t="str">
        <f t="shared" si="475"/>
        <v/>
      </c>
      <c r="DC169" s="36"/>
      <c r="DD169" s="6" t="str">
        <f t="shared" si="476"/>
        <v/>
      </c>
      <c r="DE169" s="7"/>
      <c r="DF169" s="6"/>
      <c r="DG169" s="6"/>
      <c r="DH169" s="36" t="str">
        <f t="shared" si="477"/>
        <v/>
      </c>
      <c r="DI169" s="6"/>
      <c r="DJ169" s="6"/>
      <c r="DK169" s="32" t="str">
        <f t="shared" si="478"/>
        <v/>
      </c>
      <c r="DL169" s="5"/>
      <c r="DM169" s="32" t="str">
        <f t="shared" si="479"/>
        <v/>
      </c>
      <c r="DN169" s="7"/>
      <c r="DO169" s="5"/>
      <c r="DP169" s="6"/>
      <c r="DQ169" s="36" t="str">
        <f t="shared" si="520"/>
        <v/>
      </c>
      <c r="DR169" s="6"/>
      <c r="DS169" s="36" t="str">
        <f t="shared" si="480"/>
        <v/>
      </c>
      <c r="DT169" s="6"/>
      <c r="DU169" s="36" t="str">
        <f t="shared" si="481"/>
        <v/>
      </c>
      <c r="DV169" s="6"/>
      <c r="DW169" s="6"/>
      <c r="DX169" s="36" t="str">
        <f t="shared" si="482"/>
        <v/>
      </c>
      <c r="DY169" s="36"/>
      <c r="DZ169" s="6" t="str">
        <f t="shared" si="483"/>
        <v/>
      </c>
      <c r="EA169" s="7"/>
      <c r="EB169" s="6"/>
      <c r="EC169" s="6"/>
      <c r="ED169" s="36" t="str">
        <f t="shared" si="484"/>
        <v/>
      </c>
      <c r="EE169" s="6"/>
      <c r="EF169" s="6"/>
      <c r="EG169" s="32" t="str">
        <f t="shared" si="485"/>
        <v/>
      </c>
      <c r="EH169" s="5"/>
      <c r="EI169" s="32" t="str">
        <f t="shared" si="486"/>
        <v/>
      </c>
      <c r="EJ169" s="7"/>
      <c r="EK169" s="5"/>
      <c r="EL169" s="6"/>
      <c r="EM169" s="36" t="str">
        <f t="shared" si="521"/>
        <v/>
      </c>
      <c r="EN169" s="6"/>
      <c r="EO169" s="36" t="str">
        <f t="shared" si="487"/>
        <v/>
      </c>
      <c r="EP169" s="6"/>
      <c r="EQ169" s="36" t="str">
        <f t="shared" si="488"/>
        <v/>
      </c>
      <c r="ER169" s="6"/>
      <c r="ES169" s="6"/>
      <c r="ET169" s="36" t="str">
        <f t="shared" si="489"/>
        <v/>
      </c>
      <c r="EU169" s="36"/>
      <c r="EV169" s="6" t="str">
        <f t="shared" si="490"/>
        <v/>
      </c>
      <c r="EW169" s="7"/>
      <c r="EX169" s="6"/>
      <c r="EY169" s="6"/>
      <c r="EZ169" s="36" t="str">
        <f t="shared" si="491"/>
        <v/>
      </c>
      <c r="FA169" s="6"/>
      <c r="FB169" s="6"/>
      <c r="FC169" s="32" t="str">
        <f t="shared" si="492"/>
        <v/>
      </c>
      <c r="FD169" s="5"/>
      <c r="FE169" s="32" t="str">
        <f t="shared" si="493"/>
        <v/>
      </c>
      <c r="FF169" s="7"/>
      <c r="FG169" s="5"/>
      <c r="FH169" s="6"/>
      <c r="FI169" s="36" t="str">
        <f t="shared" si="522"/>
        <v/>
      </c>
      <c r="FJ169" s="6"/>
      <c r="FK169" s="36" t="str">
        <f t="shared" si="494"/>
        <v/>
      </c>
      <c r="FL169" s="6"/>
      <c r="FM169" s="36" t="str">
        <f t="shared" si="495"/>
        <v/>
      </c>
      <c r="FN169" s="6"/>
      <c r="FO169" s="6"/>
      <c r="FP169" s="36" t="str">
        <f t="shared" si="496"/>
        <v/>
      </c>
      <c r="FQ169" s="36"/>
      <c r="FR169" s="6" t="str">
        <f t="shared" si="497"/>
        <v/>
      </c>
      <c r="FS169" s="7"/>
      <c r="FT169" s="6"/>
      <c r="FU169" s="6"/>
      <c r="FV169" s="36" t="str">
        <f t="shared" si="498"/>
        <v/>
      </c>
      <c r="FW169" s="6"/>
      <c r="FX169" s="6"/>
      <c r="FY169" s="32" t="str">
        <f t="shared" si="499"/>
        <v/>
      </c>
      <c r="FZ169" s="5"/>
      <c r="GA169" s="32" t="str">
        <f t="shared" si="500"/>
        <v/>
      </c>
      <c r="GB169" s="7"/>
      <c r="GC169" s="5"/>
      <c r="GD169" s="6"/>
      <c r="GE169" s="36"/>
      <c r="GF169" s="6"/>
      <c r="GG169" s="36"/>
      <c r="GH169" s="6"/>
      <c r="GI169" s="6"/>
      <c r="GJ169" s="36"/>
      <c r="GK169" s="36"/>
      <c r="GL169" s="6"/>
      <c r="GM169" s="7"/>
      <c r="GN169" s="6"/>
      <c r="GO169" s="6"/>
      <c r="GP169" s="36"/>
      <c r="GQ169" s="6"/>
      <c r="GR169" s="6"/>
      <c r="GS169" s="32"/>
      <c r="GT169" s="5"/>
      <c r="GU169" s="32"/>
      <c r="GV169" s="7"/>
      <c r="GW169" s="5"/>
      <c r="GX169" s="5"/>
      <c r="GY169" s="7"/>
      <c r="GZ169" s="7"/>
      <c r="HA169" s="6"/>
      <c r="HB169" s="7"/>
      <c r="HC169" s="7"/>
      <c r="HD169" s="7"/>
      <c r="HE169" s="6"/>
      <c r="HF169" s="6"/>
      <c r="HG169" s="6"/>
      <c r="HH169" s="7"/>
      <c r="HI169" s="7"/>
      <c r="HJ169" s="7"/>
      <c r="HK169" s="5"/>
    </row>
    <row r="170" spans="2:219" ht="18.75" customHeight="1">
      <c r="B170" s="7">
        <v>640001</v>
      </c>
      <c r="C170" s="7" t="s">
        <v>465</v>
      </c>
      <c r="D170" s="10" t="s">
        <v>2024</v>
      </c>
      <c r="E170" s="7">
        <v>2</v>
      </c>
      <c r="F170" s="6" t="s">
        <v>2086</v>
      </c>
      <c r="G170" s="36" t="str">
        <f t="shared" si="523"/>
        <v>1</v>
      </c>
      <c r="H170" s="6" t="s">
        <v>2078</v>
      </c>
      <c r="I170" s="36" t="str">
        <f t="shared" si="445"/>
        <v>2</v>
      </c>
      <c r="J170" s="6" t="s">
        <v>2078</v>
      </c>
      <c r="K170" s="36" t="str">
        <f t="shared" si="446"/>
        <v>2</v>
      </c>
      <c r="L170" s="6">
        <v>100</v>
      </c>
      <c r="M170" s="6" t="s">
        <v>2037</v>
      </c>
      <c r="N170" s="36" t="str">
        <f t="shared" si="447"/>
        <v>3</v>
      </c>
      <c r="O170" s="36" t="s">
        <v>2093</v>
      </c>
      <c r="P170" s="6" t="str">
        <f t="shared" si="448"/>
        <v>2</v>
      </c>
      <c r="Q170" s="7">
        <v>86</v>
      </c>
      <c r="R170" s="6" t="b">
        <v>0</v>
      </c>
      <c r="S170" s="6" t="s">
        <v>2034</v>
      </c>
      <c r="T170" s="36" t="str">
        <f t="shared" si="449"/>
        <v>0</v>
      </c>
      <c r="U170" s="6">
        <v>0</v>
      </c>
      <c r="V170" s="6" t="s">
        <v>2286</v>
      </c>
      <c r="W170" s="32" t="str">
        <f t="shared" si="450"/>
        <v>1</v>
      </c>
      <c r="X170" s="5" t="s">
        <v>2034</v>
      </c>
      <c r="Y170" s="32" t="str">
        <f t="shared" si="451"/>
        <v>0</v>
      </c>
      <c r="Z170" s="7">
        <v>0</v>
      </c>
      <c r="AA170" s="5" t="b">
        <v>1</v>
      </c>
      <c r="AB170" s="6"/>
      <c r="AC170" s="36" t="str">
        <f t="shared" si="524"/>
        <v/>
      </c>
      <c r="AD170" s="6"/>
      <c r="AE170" s="36" t="str">
        <f t="shared" si="452"/>
        <v/>
      </c>
      <c r="AF170" s="6"/>
      <c r="AG170" s="36" t="str">
        <f t="shared" si="453"/>
        <v/>
      </c>
      <c r="AH170" s="6"/>
      <c r="AI170" s="6"/>
      <c r="AJ170" s="36" t="str">
        <f t="shared" si="454"/>
        <v/>
      </c>
      <c r="AK170" s="36"/>
      <c r="AL170" s="6" t="str">
        <f t="shared" si="455"/>
        <v/>
      </c>
      <c r="AM170" s="7"/>
      <c r="AN170" s="6"/>
      <c r="AO170" s="6"/>
      <c r="AP170" s="36" t="str">
        <f t="shared" si="456"/>
        <v/>
      </c>
      <c r="AQ170" s="6"/>
      <c r="AR170" s="6"/>
      <c r="AS170" s="32" t="str">
        <f t="shared" si="457"/>
        <v/>
      </c>
      <c r="AT170" s="5"/>
      <c r="AU170" s="32" t="str">
        <f t="shared" si="458"/>
        <v/>
      </c>
      <c r="AV170" s="7"/>
      <c r="AW170" s="7"/>
      <c r="AX170" s="5"/>
      <c r="AY170" s="6"/>
      <c r="AZ170" s="36" t="str">
        <f t="shared" si="517"/>
        <v/>
      </c>
      <c r="BA170" s="6"/>
      <c r="BB170" s="36" t="str">
        <f t="shared" si="459"/>
        <v/>
      </c>
      <c r="BC170" s="36"/>
      <c r="BD170" s="6"/>
      <c r="BE170" s="36" t="str">
        <f t="shared" si="460"/>
        <v/>
      </c>
      <c r="BF170" s="36"/>
      <c r="BG170" s="6"/>
      <c r="BH170" s="6"/>
      <c r="BI170" s="36" t="str">
        <f t="shared" si="461"/>
        <v/>
      </c>
      <c r="BJ170" s="36"/>
      <c r="BK170" s="6" t="str">
        <f t="shared" si="462"/>
        <v/>
      </c>
      <c r="BL170" s="7"/>
      <c r="BM170" s="6"/>
      <c r="BN170" s="6"/>
      <c r="BO170" s="36" t="str">
        <f t="shared" si="463"/>
        <v/>
      </c>
      <c r="BP170" s="6"/>
      <c r="BQ170" s="6"/>
      <c r="BR170" s="32" t="str">
        <f t="shared" si="464"/>
        <v/>
      </c>
      <c r="BS170" s="5"/>
      <c r="BT170" s="32" t="str">
        <f t="shared" si="465"/>
        <v/>
      </c>
      <c r="BU170" s="7"/>
      <c r="BV170" s="7"/>
      <c r="BW170" s="5"/>
      <c r="BX170" s="6"/>
      <c r="BY170" s="36" t="str">
        <f t="shared" si="518"/>
        <v/>
      </c>
      <c r="BZ170" s="6"/>
      <c r="CA170" s="36" t="str">
        <f t="shared" si="466"/>
        <v/>
      </c>
      <c r="CB170" s="6"/>
      <c r="CC170" s="36" t="str">
        <f t="shared" si="467"/>
        <v/>
      </c>
      <c r="CD170" s="6"/>
      <c r="CE170" s="6"/>
      <c r="CF170" s="36" t="str">
        <f t="shared" si="468"/>
        <v/>
      </c>
      <c r="CG170" s="36"/>
      <c r="CH170" s="6" t="str">
        <f t="shared" si="469"/>
        <v/>
      </c>
      <c r="CI170" s="7"/>
      <c r="CJ170" s="6"/>
      <c r="CK170" s="6"/>
      <c r="CL170" s="36" t="str">
        <f t="shared" si="470"/>
        <v/>
      </c>
      <c r="CM170" s="6"/>
      <c r="CN170" s="6"/>
      <c r="CO170" s="32" t="str">
        <f t="shared" si="471"/>
        <v/>
      </c>
      <c r="CP170" s="5"/>
      <c r="CQ170" s="32" t="str">
        <f t="shared" si="472"/>
        <v/>
      </c>
      <c r="CR170" s="7"/>
      <c r="CS170" s="5"/>
      <c r="CT170" s="6"/>
      <c r="CU170" s="36" t="str">
        <f t="shared" si="519"/>
        <v/>
      </c>
      <c r="CV170" s="6"/>
      <c r="CW170" s="36" t="str">
        <f t="shared" si="473"/>
        <v/>
      </c>
      <c r="CX170" s="6"/>
      <c r="CY170" s="36" t="str">
        <f t="shared" si="474"/>
        <v/>
      </c>
      <c r="CZ170" s="6"/>
      <c r="DA170" s="6"/>
      <c r="DB170" s="36" t="str">
        <f t="shared" si="475"/>
        <v/>
      </c>
      <c r="DC170" s="36"/>
      <c r="DD170" s="6" t="str">
        <f t="shared" si="476"/>
        <v/>
      </c>
      <c r="DE170" s="7"/>
      <c r="DF170" s="6"/>
      <c r="DG170" s="6"/>
      <c r="DH170" s="36" t="str">
        <f t="shared" si="477"/>
        <v/>
      </c>
      <c r="DI170" s="6"/>
      <c r="DJ170" s="6"/>
      <c r="DK170" s="32" t="str">
        <f t="shared" si="478"/>
        <v/>
      </c>
      <c r="DL170" s="5"/>
      <c r="DM170" s="32" t="str">
        <f t="shared" si="479"/>
        <v/>
      </c>
      <c r="DN170" s="7"/>
      <c r="DO170" s="5"/>
      <c r="DP170" s="6"/>
      <c r="DQ170" s="36" t="str">
        <f t="shared" si="520"/>
        <v/>
      </c>
      <c r="DR170" s="6"/>
      <c r="DS170" s="36" t="str">
        <f t="shared" si="480"/>
        <v/>
      </c>
      <c r="DT170" s="6"/>
      <c r="DU170" s="36" t="str">
        <f t="shared" si="481"/>
        <v/>
      </c>
      <c r="DV170" s="6"/>
      <c r="DW170" s="6"/>
      <c r="DX170" s="36" t="str">
        <f t="shared" si="482"/>
        <v/>
      </c>
      <c r="DY170" s="36"/>
      <c r="DZ170" s="6" t="str">
        <f t="shared" si="483"/>
        <v/>
      </c>
      <c r="EA170" s="7"/>
      <c r="EB170" s="6"/>
      <c r="EC170" s="6"/>
      <c r="ED170" s="36" t="str">
        <f t="shared" si="484"/>
        <v/>
      </c>
      <c r="EE170" s="6"/>
      <c r="EF170" s="6"/>
      <c r="EG170" s="32" t="str">
        <f t="shared" si="485"/>
        <v/>
      </c>
      <c r="EH170" s="5"/>
      <c r="EI170" s="32" t="str">
        <f t="shared" si="486"/>
        <v/>
      </c>
      <c r="EJ170" s="7"/>
      <c r="EK170" s="5"/>
      <c r="EL170" s="6"/>
      <c r="EM170" s="36" t="str">
        <f t="shared" si="521"/>
        <v/>
      </c>
      <c r="EN170" s="6"/>
      <c r="EO170" s="36" t="str">
        <f t="shared" si="487"/>
        <v/>
      </c>
      <c r="EP170" s="6"/>
      <c r="EQ170" s="36" t="str">
        <f t="shared" si="488"/>
        <v/>
      </c>
      <c r="ER170" s="6"/>
      <c r="ES170" s="6"/>
      <c r="ET170" s="36" t="str">
        <f t="shared" si="489"/>
        <v/>
      </c>
      <c r="EU170" s="36"/>
      <c r="EV170" s="6" t="str">
        <f t="shared" si="490"/>
        <v/>
      </c>
      <c r="EW170" s="7"/>
      <c r="EX170" s="6"/>
      <c r="EY170" s="6"/>
      <c r="EZ170" s="36" t="str">
        <f t="shared" si="491"/>
        <v/>
      </c>
      <c r="FA170" s="6"/>
      <c r="FB170" s="6"/>
      <c r="FC170" s="32" t="str">
        <f t="shared" si="492"/>
        <v/>
      </c>
      <c r="FD170" s="5"/>
      <c r="FE170" s="32" t="str">
        <f t="shared" si="493"/>
        <v/>
      </c>
      <c r="FF170" s="7"/>
      <c r="FG170" s="5"/>
      <c r="FH170" s="6"/>
      <c r="FI170" s="36" t="str">
        <f t="shared" si="522"/>
        <v/>
      </c>
      <c r="FJ170" s="6"/>
      <c r="FK170" s="36" t="str">
        <f t="shared" si="494"/>
        <v/>
      </c>
      <c r="FL170" s="6"/>
      <c r="FM170" s="36" t="str">
        <f t="shared" si="495"/>
        <v/>
      </c>
      <c r="FN170" s="6"/>
      <c r="FO170" s="6"/>
      <c r="FP170" s="36" t="str">
        <f t="shared" si="496"/>
        <v/>
      </c>
      <c r="FQ170" s="36"/>
      <c r="FR170" s="6" t="str">
        <f t="shared" si="497"/>
        <v/>
      </c>
      <c r="FS170" s="7"/>
      <c r="FT170" s="6"/>
      <c r="FU170" s="6"/>
      <c r="FV170" s="36" t="str">
        <f t="shared" si="498"/>
        <v/>
      </c>
      <c r="FW170" s="6"/>
      <c r="FX170" s="6"/>
      <c r="FY170" s="32" t="str">
        <f t="shared" si="499"/>
        <v/>
      </c>
      <c r="FZ170" s="5"/>
      <c r="GA170" s="32" t="str">
        <f t="shared" si="500"/>
        <v/>
      </c>
      <c r="GB170" s="7"/>
      <c r="GC170" s="5"/>
      <c r="GD170" s="6"/>
      <c r="GE170" s="36"/>
      <c r="GF170" s="6"/>
      <c r="GG170" s="36"/>
      <c r="GH170" s="6"/>
      <c r="GI170" s="6"/>
      <c r="GJ170" s="36"/>
      <c r="GK170" s="36"/>
      <c r="GL170" s="6"/>
      <c r="GM170" s="7"/>
      <c r="GN170" s="6"/>
      <c r="GO170" s="6"/>
      <c r="GP170" s="36"/>
      <c r="GQ170" s="6"/>
      <c r="GR170" s="6"/>
      <c r="GS170" s="32"/>
      <c r="GT170" s="5"/>
      <c r="GU170" s="32"/>
      <c r="GV170" s="7"/>
      <c r="GW170" s="5"/>
      <c r="GX170" s="5"/>
      <c r="GY170" s="7"/>
      <c r="GZ170" s="7"/>
      <c r="HA170" s="6"/>
      <c r="HB170" s="7"/>
      <c r="HC170" s="7"/>
      <c r="HD170" s="7"/>
      <c r="HE170" s="6"/>
      <c r="HF170" s="6"/>
      <c r="HG170" s="6"/>
      <c r="HH170" s="7"/>
      <c r="HI170" s="7"/>
      <c r="HJ170" s="7"/>
      <c r="HK170" s="5"/>
    </row>
    <row r="171" spans="2:219" ht="18.75" customHeight="1">
      <c r="B171" s="7">
        <v>640002</v>
      </c>
      <c r="C171" s="7" t="s">
        <v>1386</v>
      </c>
      <c r="D171" s="10" t="s">
        <v>2023</v>
      </c>
      <c r="E171" s="7">
        <v>2</v>
      </c>
      <c r="F171" s="6" t="s">
        <v>2086</v>
      </c>
      <c r="G171" s="36" t="str">
        <f t="shared" si="523"/>
        <v>1</v>
      </c>
      <c r="H171" s="6" t="s">
        <v>2078</v>
      </c>
      <c r="I171" s="36" t="str">
        <f t="shared" si="445"/>
        <v>2</v>
      </c>
      <c r="J171" s="6" t="s">
        <v>2078</v>
      </c>
      <c r="K171" s="36" t="str">
        <f t="shared" si="446"/>
        <v>2</v>
      </c>
      <c r="L171" s="6">
        <v>100</v>
      </c>
      <c r="M171" s="6" t="s">
        <v>2037</v>
      </c>
      <c r="N171" s="36" t="str">
        <f t="shared" si="447"/>
        <v>3</v>
      </c>
      <c r="O171" s="36" t="s">
        <v>2093</v>
      </c>
      <c r="P171" s="6" t="str">
        <f t="shared" si="448"/>
        <v>2</v>
      </c>
      <c r="Q171" s="7">
        <v>106</v>
      </c>
      <c r="R171" s="6" t="b">
        <v>0</v>
      </c>
      <c r="S171" s="6" t="s">
        <v>2034</v>
      </c>
      <c r="T171" s="36" t="str">
        <f t="shared" si="449"/>
        <v>0</v>
      </c>
      <c r="U171" s="6">
        <v>0</v>
      </c>
      <c r="V171" s="6" t="s">
        <v>2286</v>
      </c>
      <c r="W171" s="32" t="str">
        <f t="shared" si="450"/>
        <v>1</v>
      </c>
      <c r="X171" s="5" t="s">
        <v>2034</v>
      </c>
      <c r="Y171" s="32" t="str">
        <f t="shared" si="451"/>
        <v>0</v>
      </c>
      <c r="Z171" s="7">
        <v>0</v>
      </c>
      <c r="AA171" s="5" t="b">
        <v>1</v>
      </c>
      <c r="AB171" s="6" t="s">
        <v>2087</v>
      </c>
      <c r="AC171" s="36" t="str">
        <f t="shared" si="524"/>
        <v>2</v>
      </c>
      <c r="AD171" s="6" t="s">
        <v>2078</v>
      </c>
      <c r="AE171" s="36" t="str">
        <f t="shared" si="452"/>
        <v>2</v>
      </c>
      <c r="AF171" s="6" t="s">
        <v>2080</v>
      </c>
      <c r="AG171" s="36" t="str">
        <f t="shared" si="453"/>
        <v>5</v>
      </c>
      <c r="AH171" s="6">
        <v>100</v>
      </c>
      <c r="AI171" s="6" t="s">
        <v>2036</v>
      </c>
      <c r="AJ171" s="36" t="str">
        <f t="shared" si="454"/>
        <v>2</v>
      </c>
      <c r="AK171" s="36" t="s">
        <v>2093</v>
      </c>
      <c r="AL171" s="6" t="str">
        <f t="shared" si="455"/>
        <v>2</v>
      </c>
      <c r="AM171" s="7">
        <v>180</v>
      </c>
      <c r="AN171" s="6" t="b">
        <v>0</v>
      </c>
      <c r="AO171" s="6" t="s">
        <v>2034</v>
      </c>
      <c r="AP171" s="36" t="str">
        <f t="shared" si="456"/>
        <v>0</v>
      </c>
      <c r="AQ171" s="6">
        <v>0</v>
      </c>
      <c r="AR171" s="6" t="s">
        <v>2291</v>
      </c>
      <c r="AS171" s="32" t="str">
        <f t="shared" si="457"/>
        <v>49</v>
      </c>
      <c r="AT171" s="5" t="s">
        <v>2034</v>
      </c>
      <c r="AU171" s="32" t="str">
        <f t="shared" si="458"/>
        <v>0</v>
      </c>
      <c r="AV171" s="7">
        <v>0</v>
      </c>
      <c r="AW171" s="7">
        <v>0</v>
      </c>
      <c r="AX171" s="5" t="b">
        <v>1</v>
      </c>
      <c r="AY171" s="6" t="s">
        <v>2088</v>
      </c>
      <c r="AZ171" s="36" t="str">
        <f t="shared" si="517"/>
        <v>3</v>
      </c>
      <c r="BA171" s="6" t="s">
        <v>2078</v>
      </c>
      <c r="BB171" s="36" t="str">
        <f t="shared" si="459"/>
        <v>2</v>
      </c>
      <c r="BC171" s="36"/>
      <c r="BD171" s="6" t="s">
        <v>2078</v>
      </c>
      <c r="BE171" s="36" t="str">
        <f t="shared" si="460"/>
        <v>2</v>
      </c>
      <c r="BF171" s="36"/>
      <c r="BG171" s="6">
        <v>100</v>
      </c>
      <c r="BH171" s="6" t="s">
        <v>2036</v>
      </c>
      <c r="BI171" s="36" t="str">
        <f t="shared" si="461"/>
        <v>2</v>
      </c>
      <c r="BJ171" s="36" t="s">
        <v>2093</v>
      </c>
      <c r="BK171" s="6" t="str">
        <f t="shared" si="462"/>
        <v>2</v>
      </c>
      <c r="BL171" s="7">
        <v>40</v>
      </c>
      <c r="BM171" s="6" t="b">
        <v>0</v>
      </c>
      <c r="BN171" s="6" t="s">
        <v>2034</v>
      </c>
      <c r="BO171" s="36" t="str">
        <f t="shared" si="463"/>
        <v>0</v>
      </c>
      <c r="BP171" s="6">
        <v>0</v>
      </c>
      <c r="BQ171" s="6" t="s">
        <v>2034</v>
      </c>
      <c r="BR171" s="32" t="str">
        <f t="shared" si="464"/>
        <v>0</v>
      </c>
      <c r="BS171" s="5" t="s">
        <v>2345</v>
      </c>
      <c r="BT171" s="32" t="str">
        <f t="shared" si="465"/>
        <v>66</v>
      </c>
      <c r="BU171" s="7">
        <v>5</v>
      </c>
      <c r="BV171" s="7">
        <v>0</v>
      </c>
      <c r="BW171" s="5" t="b">
        <v>1</v>
      </c>
      <c r="BX171" s="6"/>
      <c r="BY171" s="36" t="str">
        <f t="shared" si="518"/>
        <v/>
      </c>
      <c r="BZ171" s="6"/>
      <c r="CA171" s="36" t="str">
        <f t="shared" si="466"/>
        <v/>
      </c>
      <c r="CB171" s="6"/>
      <c r="CC171" s="36" t="str">
        <f t="shared" si="467"/>
        <v/>
      </c>
      <c r="CD171" s="6"/>
      <c r="CE171" s="6"/>
      <c r="CF171" s="36" t="str">
        <f t="shared" si="468"/>
        <v/>
      </c>
      <c r="CG171" s="36"/>
      <c r="CH171" s="6" t="str">
        <f t="shared" si="469"/>
        <v/>
      </c>
      <c r="CI171" s="7"/>
      <c r="CJ171" s="6"/>
      <c r="CK171" s="6"/>
      <c r="CL171" s="36" t="str">
        <f t="shared" si="470"/>
        <v/>
      </c>
      <c r="CM171" s="6"/>
      <c r="CN171" s="6"/>
      <c r="CO171" s="32" t="str">
        <f t="shared" si="471"/>
        <v/>
      </c>
      <c r="CP171" s="5"/>
      <c r="CQ171" s="32" t="str">
        <f t="shared" si="472"/>
        <v/>
      </c>
      <c r="CR171" s="7"/>
      <c r="CS171" s="5"/>
      <c r="CT171" s="6"/>
      <c r="CU171" s="36" t="str">
        <f t="shared" si="519"/>
        <v/>
      </c>
      <c r="CV171" s="6"/>
      <c r="CW171" s="36" t="str">
        <f t="shared" si="473"/>
        <v/>
      </c>
      <c r="CX171" s="6"/>
      <c r="CY171" s="36" t="str">
        <f t="shared" si="474"/>
        <v/>
      </c>
      <c r="CZ171" s="6"/>
      <c r="DA171" s="6"/>
      <c r="DB171" s="36" t="str">
        <f t="shared" si="475"/>
        <v/>
      </c>
      <c r="DC171" s="36"/>
      <c r="DD171" s="6" t="str">
        <f t="shared" si="476"/>
        <v/>
      </c>
      <c r="DE171" s="7"/>
      <c r="DF171" s="6"/>
      <c r="DG171" s="6"/>
      <c r="DH171" s="36" t="str">
        <f t="shared" si="477"/>
        <v/>
      </c>
      <c r="DI171" s="6"/>
      <c r="DJ171" s="6"/>
      <c r="DK171" s="32" t="str">
        <f t="shared" si="478"/>
        <v/>
      </c>
      <c r="DL171" s="5"/>
      <c r="DM171" s="32" t="str">
        <f t="shared" si="479"/>
        <v/>
      </c>
      <c r="DN171" s="7"/>
      <c r="DO171" s="5"/>
      <c r="DP171" s="6"/>
      <c r="DQ171" s="36" t="str">
        <f t="shared" si="520"/>
        <v/>
      </c>
      <c r="DR171" s="6"/>
      <c r="DS171" s="36" t="str">
        <f t="shared" si="480"/>
        <v/>
      </c>
      <c r="DT171" s="6"/>
      <c r="DU171" s="36" t="str">
        <f t="shared" si="481"/>
        <v/>
      </c>
      <c r="DV171" s="6"/>
      <c r="DW171" s="6"/>
      <c r="DX171" s="36" t="str">
        <f t="shared" si="482"/>
        <v/>
      </c>
      <c r="DY171" s="36"/>
      <c r="DZ171" s="6" t="str">
        <f t="shared" si="483"/>
        <v/>
      </c>
      <c r="EA171" s="7"/>
      <c r="EB171" s="6"/>
      <c r="EC171" s="6"/>
      <c r="ED171" s="36" t="str">
        <f t="shared" si="484"/>
        <v/>
      </c>
      <c r="EE171" s="6"/>
      <c r="EF171" s="6"/>
      <c r="EG171" s="32" t="str">
        <f t="shared" si="485"/>
        <v/>
      </c>
      <c r="EH171" s="5"/>
      <c r="EI171" s="32" t="str">
        <f t="shared" si="486"/>
        <v/>
      </c>
      <c r="EJ171" s="7"/>
      <c r="EK171" s="5"/>
      <c r="EL171" s="6"/>
      <c r="EM171" s="36" t="str">
        <f t="shared" si="521"/>
        <v/>
      </c>
      <c r="EN171" s="6"/>
      <c r="EO171" s="36" t="str">
        <f t="shared" si="487"/>
        <v/>
      </c>
      <c r="EP171" s="6"/>
      <c r="EQ171" s="36" t="str">
        <f t="shared" si="488"/>
        <v/>
      </c>
      <c r="ER171" s="6"/>
      <c r="ES171" s="6"/>
      <c r="ET171" s="36" t="str">
        <f t="shared" si="489"/>
        <v/>
      </c>
      <c r="EU171" s="36"/>
      <c r="EV171" s="6" t="str">
        <f t="shared" si="490"/>
        <v/>
      </c>
      <c r="EW171" s="7"/>
      <c r="EX171" s="6"/>
      <c r="EY171" s="6"/>
      <c r="EZ171" s="36" t="str">
        <f t="shared" si="491"/>
        <v/>
      </c>
      <c r="FA171" s="6"/>
      <c r="FB171" s="6"/>
      <c r="FC171" s="32" t="str">
        <f t="shared" si="492"/>
        <v/>
      </c>
      <c r="FD171" s="5"/>
      <c r="FE171" s="32" t="str">
        <f t="shared" si="493"/>
        <v/>
      </c>
      <c r="FF171" s="7"/>
      <c r="FG171" s="5"/>
      <c r="FH171" s="6"/>
      <c r="FI171" s="36" t="str">
        <f t="shared" si="522"/>
        <v/>
      </c>
      <c r="FJ171" s="6"/>
      <c r="FK171" s="36" t="str">
        <f t="shared" si="494"/>
        <v/>
      </c>
      <c r="FL171" s="6"/>
      <c r="FM171" s="36" t="str">
        <f t="shared" si="495"/>
        <v/>
      </c>
      <c r="FN171" s="6"/>
      <c r="FO171" s="6"/>
      <c r="FP171" s="36" t="str">
        <f t="shared" si="496"/>
        <v/>
      </c>
      <c r="FQ171" s="36"/>
      <c r="FR171" s="6" t="str">
        <f t="shared" si="497"/>
        <v/>
      </c>
      <c r="FS171" s="7"/>
      <c r="FT171" s="6"/>
      <c r="FU171" s="6"/>
      <c r="FV171" s="36" t="str">
        <f t="shared" si="498"/>
        <v/>
      </c>
      <c r="FW171" s="6"/>
      <c r="FX171" s="6"/>
      <c r="FY171" s="32" t="str">
        <f t="shared" si="499"/>
        <v/>
      </c>
      <c r="FZ171" s="5"/>
      <c r="GA171" s="32" t="str">
        <f t="shared" si="500"/>
        <v/>
      </c>
      <c r="GB171" s="7"/>
      <c r="GC171" s="5"/>
      <c r="GD171" s="6"/>
      <c r="GE171" s="36"/>
      <c r="GF171" s="6"/>
      <c r="GG171" s="36"/>
      <c r="GH171" s="6"/>
      <c r="GI171" s="6"/>
      <c r="GJ171" s="36"/>
      <c r="GK171" s="36"/>
      <c r="GL171" s="6"/>
      <c r="GM171" s="7"/>
      <c r="GN171" s="6"/>
      <c r="GO171" s="6"/>
      <c r="GP171" s="36"/>
      <c r="GQ171" s="6"/>
      <c r="GR171" s="6"/>
      <c r="GS171" s="32"/>
      <c r="GT171" s="5"/>
      <c r="GU171" s="32"/>
      <c r="GV171" s="7"/>
      <c r="GW171" s="5"/>
      <c r="GX171" s="5"/>
      <c r="GY171" s="7"/>
      <c r="GZ171" s="7"/>
      <c r="HA171" s="6"/>
      <c r="HB171" s="7"/>
      <c r="HC171" s="7"/>
      <c r="HD171" s="7"/>
      <c r="HE171" s="6"/>
      <c r="HF171" s="6"/>
      <c r="HG171" s="6"/>
      <c r="HH171" s="7"/>
      <c r="HI171" s="7"/>
      <c r="HJ171" s="7"/>
      <c r="HK171" s="5"/>
    </row>
    <row r="172" spans="2:219" ht="18.75" customHeight="1">
      <c r="B172" s="7">
        <v>640003</v>
      </c>
      <c r="C172" s="7" t="s">
        <v>1426</v>
      </c>
      <c r="D172" s="10" t="s">
        <v>2244</v>
      </c>
      <c r="E172" s="7">
        <v>2</v>
      </c>
      <c r="F172" s="6" t="s">
        <v>2086</v>
      </c>
      <c r="G172" s="36" t="str">
        <f t="shared" ref="G172" si="748">IF(F172="","",LEFT(F172,FIND(" ",SUBSTITUTE(F172,":"," "))-1))</f>
        <v>1</v>
      </c>
      <c r="H172" s="6" t="s">
        <v>2078</v>
      </c>
      <c r="I172" s="36" t="str">
        <f t="shared" ref="I172" si="749">IF(H172="","",LEFT(H172,FIND(" ",SUBSTITUTE(H172,":"," "))-1))</f>
        <v>2</v>
      </c>
      <c r="J172" s="6" t="s">
        <v>2078</v>
      </c>
      <c r="K172" s="36" t="str">
        <f t="shared" ref="K172" si="750">IF(J172="","",LEFT(J172,FIND(" ",SUBSTITUTE(J172,":"," "))-1))</f>
        <v>2</v>
      </c>
      <c r="L172" s="6">
        <v>100</v>
      </c>
      <c r="M172" s="6" t="s">
        <v>2045</v>
      </c>
      <c r="N172" s="36" t="str">
        <f t="shared" ref="N172" si="751">IF(M172="","",LEFT(M172,FIND(" ",SUBSTITUTE(M172,":"," "))-1))</f>
        <v>12</v>
      </c>
      <c r="O172" s="36" t="s">
        <v>2093</v>
      </c>
      <c r="P172" s="6" t="str">
        <f t="shared" ref="P172" si="752">IF(O172="","",LEFT(O172,FIND(" ",SUBSTITUTE(O172,":"," "))-1))</f>
        <v>2</v>
      </c>
      <c r="Q172" s="7">
        <v>162</v>
      </c>
      <c r="R172" s="6" t="b">
        <v>0</v>
      </c>
      <c r="S172" s="6" t="s">
        <v>2034</v>
      </c>
      <c r="T172" s="36" t="str">
        <f t="shared" ref="T172" si="753">IF(S172="","",LEFT(S172,FIND(" ",SUBSTITUTE(S172,":"," "))-1))</f>
        <v>0</v>
      </c>
      <c r="U172" s="6">
        <v>0</v>
      </c>
      <c r="V172" s="6" t="s">
        <v>2286</v>
      </c>
      <c r="W172" s="32" t="str">
        <f t="shared" ref="W172" si="754">IF(V172="","",LEFT(V172,FIND(" ",SUBSTITUTE(V172,":"," "))-1))</f>
        <v>1</v>
      </c>
      <c r="X172" s="5" t="s">
        <v>2034</v>
      </c>
      <c r="Y172" s="32" t="str">
        <f t="shared" ref="Y172" si="755">IF(X172="","",LEFT(X172,FIND(" ",SUBSTITUTE(X172,":"," "))-1))</f>
        <v>0</v>
      </c>
      <c r="Z172" s="7">
        <v>0</v>
      </c>
      <c r="AA172" s="5" t="b">
        <v>1</v>
      </c>
      <c r="AB172" s="6" t="s">
        <v>2087</v>
      </c>
      <c r="AC172" s="36" t="str">
        <f t="shared" ref="AC172" si="756">IF(AB172="","",LEFT(AB172,FIND(" ",SUBSTITUTE(AB172,":"," "))-1))</f>
        <v>2</v>
      </c>
      <c r="AD172" s="6" t="s">
        <v>2078</v>
      </c>
      <c r="AE172" s="36" t="str">
        <f t="shared" ref="AE172" si="757">IF(AD172="","",LEFT(AD172,FIND(" ",SUBSTITUTE(AD172,":"," "))-1))</f>
        <v>2</v>
      </c>
      <c r="AF172" s="6" t="s">
        <v>2080</v>
      </c>
      <c r="AG172" s="36" t="str">
        <f t="shared" ref="AG172" si="758">IF(AF172="","",LEFT(AF172,FIND(" ",SUBSTITUTE(AF172,":"," "))-1))</f>
        <v>5</v>
      </c>
      <c r="AH172" s="6">
        <v>100</v>
      </c>
      <c r="AI172" s="6" t="s">
        <v>2036</v>
      </c>
      <c r="AJ172" s="36" t="str">
        <f t="shared" ref="AJ172" si="759">IF(AI172="","",LEFT(AI172,FIND(" ",SUBSTITUTE(AI172,":"," "))-1))</f>
        <v>2</v>
      </c>
      <c r="AK172" s="36" t="s">
        <v>2093</v>
      </c>
      <c r="AL172" s="6" t="str">
        <f t="shared" ref="AL172" si="760">IF(AK172="","",LEFT(AK172,FIND(" ",SUBSTITUTE(AK172,":"," "))-1))</f>
        <v>2</v>
      </c>
      <c r="AM172" s="7">
        <v>200</v>
      </c>
      <c r="AN172" s="6" t="b">
        <v>0</v>
      </c>
      <c r="AO172" s="6" t="s">
        <v>2034</v>
      </c>
      <c r="AP172" s="36" t="str">
        <f t="shared" ref="AP172" si="761">IF(AO172="","",LEFT(AO172,FIND(" ",SUBSTITUTE(AO172,":"," "))-1))</f>
        <v>0</v>
      </c>
      <c r="AQ172" s="6">
        <v>0</v>
      </c>
      <c r="AR172" s="6" t="s">
        <v>2291</v>
      </c>
      <c r="AS172" s="32" t="str">
        <f t="shared" ref="AS172" si="762">IF(AR172="","",LEFT(AR172,FIND(" ",SUBSTITUTE(AR172,":"," "))-1))</f>
        <v>49</v>
      </c>
      <c r="AT172" s="5" t="s">
        <v>2034</v>
      </c>
      <c r="AU172" s="32" t="str">
        <f t="shared" ref="AU172" si="763">IF(AT172="","",LEFT(AT172,FIND(" ",SUBSTITUTE(AT172,":"," "))-1))</f>
        <v>0</v>
      </c>
      <c r="AV172" s="7">
        <v>0</v>
      </c>
      <c r="AW172" s="7">
        <v>0</v>
      </c>
      <c r="AX172" s="5" t="b">
        <v>1</v>
      </c>
      <c r="AY172" s="6" t="s">
        <v>2088</v>
      </c>
      <c r="AZ172" s="36" t="str">
        <f t="shared" ref="AZ172" si="764">IF(AY172="","",LEFT(AY172,FIND(" ",SUBSTITUTE(AY172,":"," "))-1))</f>
        <v>3</v>
      </c>
      <c r="BA172" s="6" t="s">
        <v>2078</v>
      </c>
      <c r="BB172" s="36" t="str">
        <f t="shared" ref="BB172" si="765">IF(BA172="","",LEFT(BA172,FIND(" ",SUBSTITUTE(BA172,":"," "))-1))</f>
        <v>2</v>
      </c>
      <c r="BC172" s="36"/>
      <c r="BD172" s="6" t="s">
        <v>2078</v>
      </c>
      <c r="BE172" s="36" t="str">
        <f t="shared" ref="BE172" si="766">IF(BD172="","",LEFT(BD172,FIND(" ",SUBSTITUTE(BD172,":"," "))-1))</f>
        <v>2</v>
      </c>
      <c r="BF172" s="36"/>
      <c r="BG172" s="6">
        <v>100</v>
      </c>
      <c r="BH172" s="6" t="s">
        <v>2036</v>
      </c>
      <c r="BI172" s="36" t="str">
        <f t="shared" ref="BI172" si="767">IF(BH172="","",LEFT(BH172,FIND(" ",SUBSTITUTE(BH172,":"," "))-1))</f>
        <v>2</v>
      </c>
      <c r="BJ172" s="36" t="s">
        <v>2093</v>
      </c>
      <c r="BK172" s="6" t="str">
        <f t="shared" ref="BK172" si="768">IF(BJ172="","",LEFT(BJ172,FIND(" ",SUBSTITUTE(BJ172,":"," "))-1))</f>
        <v>2</v>
      </c>
      <c r="BL172" s="7">
        <v>55</v>
      </c>
      <c r="BM172" s="6" t="b">
        <v>0</v>
      </c>
      <c r="BN172" s="6" t="s">
        <v>2034</v>
      </c>
      <c r="BO172" s="36" t="str">
        <f t="shared" ref="BO172" si="769">IF(BN172="","",LEFT(BN172,FIND(" ",SUBSTITUTE(BN172,":"," "))-1))</f>
        <v>0</v>
      </c>
      <c r="BP172" s="6">
        <v>0</v>
      </c>
      <c r="BQ172" s="6" t="s">
        <v>2034</v>
      </c>
      <c r="BR172" s="32" t="str">
        <f t="shared" ref="BR172" si="770">IF(BQ172="","",LEFT(BQ172,FIND(" ",SUBSTITUTE(BQ172,":"," "))-1))</f>
        <v>0</v>
      </c>
      <c r="BS172" s="5" t="s">
        <v>2345</v>
      </c>
      <c r="BT172" s="32" t="str">
        <f t="shared" ref="BT172" si="771">IF(BS172="","",LEFT(BS172,FIND(" ",SUBSTITUTE(BS172,":"," "))-1))</f>
        <v>66</v>
      </c>
      <c r="BU172" s="7">
        <v>5</v>
      </c>
      <c r="BV172" s="7">
        <v>0</v>
      </c>
      <c r="BW172" s="5" t="b">
        <v>1</v>
      </c>
      <c r="BX172" s="6"/>
      <c r="BY172" s="36" t="str">
        <f t="shared" si="518"/>
        <v/>
      </c>
      <c r="BZ172" s="6"/>
      <c r="CA172" s="36" t="str">
        <f t="shared" si="466"/>
        <v/>
      </c>
      <c r="CB172" s="6"/>
      <c r="CC172" s="36" t="str">
        <f t="shared" si="467"/>
        <v/>
      </c>
      <c r="CD172" s="6"/>
      <c r="CE172" s="6"/>
      <c r="CF172" s="36" t="str">
        <f t="shared" si="468"/>
        <v/>
      </c>
      <c r="CG172" s="36"/>
      <c r="CH172" s="6" t="str">
        <f t="shared" si="469"/>
        <v/>
      </c>
      <c r="CI172" s="7"/>
      <c r="CJ172" s="6"/>
      <c r="CK172" s="6"/>
      <c r="CL172" s="36" t="str">
        <f t="shared" si="470"/>
        <v/>
      </c>
      <c r="CM172" s="6"/>
      <c r="CN172" s="6"/>
      <c r="CO172" s="32" t="str">
        <f t="shared" si="471"/>
        <v/>
      </c>
      <c r="CP172" s="5"/>
      <c r="CQ172" s="32" t="str">
        <f t="shared" si="472"/>
        <v/>
      </c>
      <c r="CR172" s="7"/>
      <c r="CS172" s="5"/>
      <c r="CT172" s="6"/>
      <c r="CU172" s="36" t="str">
        <f t="shared" si="519"/>
        <v/>
      </c>
      <c r="CV172" s="6"/>
      <c r="CW172" s="36" t="str">
        <f t="shared" si="473"/>
        <v/>
      </c>
      <c r="CX172" s="6"/>
      <c r="CY172" s="36" t="str">
        <f t="shared" si="474"/>
        <v/>
      </c>
      <c r="CZ172" s="6"/>
      <c r="DA172" s="6"/>
      <c r="DB172" s="36" t="str">
        <f t="shared" si="475"/>
        <v/>
      </c>
      <c r="DC172" s="36"/>
      <c r="DD172" s="6" t="str">
        <f t="shared" si="476"/>
        <v/>
      </c>
      <c r="DE172" s="7"/>
      <c r="DF172" s="6"/>
      <c r="DG172" s="6"/>
      <c r="DH172" s="36" t="str">
        <f t="shared" si="477"/>
        <v/>
      </c>
      <c r="DI172" s="6"/>
      <c r="DJ172" s="6"/>
      <c r="DK172" s="32" t="str">
        <f t="shared" si="478"/>
        <v/>
      </c>
      <c r="DL172" s="5"/>
      <c r="DM172" s="32" t="str">
        <f t="shared" si="479"/>
        <v/>
      </c>
      <c r="DN172" s="7"/>
      <c r="DO172" s="5"/>
      <c r="DP172" s="6"/>
      <c r="DQ172" s="36" t="str">
        <f t="shared" si="520"/>
        <v/>
      </c>
      <c r="DR172" s="6"/>
      <c r="DS172" s="36" t="str">
        <f t="shared" si="480"/>
        <v/>
      </c>
      <c r="DT172" s="6"/>
      <c r="DU172" s="36" t="str">
        <f t="shared" si="481"/>
        <v/>
      </c>
      <c r="DV172" s="6"/>
      <c r="DW172" s="6"/>
      <c r="DX172" s="36" t="str">
        <f t="shared" si="482"/>
        <v/>
      </c>
      <c r="DY172" s="36"/>
      <c r="DZ172" s="6" t="str">
        <f t="shared" si="483"/>
        <v/>
      </c>
      <c r="EA172" s="7"/>
      <c r="EB172" s="6"/>
      <c r="EC172" s="6"/>
      <c r="ED172" s="36" t="str">
        <f t="shared" si="484"/>
        <v/>
      </c>
      <c r="EE172" s="6"/>
      <c r="EF172" s="6"/>
      <c r="EG172" s="32" t="str">
        <f t="shared" si="485"/>
        <v/>
      </c>
      <c r="EH172" s="5"/>
      <c r="EI172" s="32" t="str">
        <f t="shared" si="486"/>
        <v/>
      </c>
      <c r="EJ172" s="7"/>
      <c r="EK172" s="5"/>
      <c r="EL172" s="6"/>
      <c r="EM172" s="36" t="str">
        <f t="shared" si="521"/>
        <v/>
      </c>
      <c r="EN172" s="6"/>
      <c r="EO172" s="36" t="str">
        <f t="shared" si="487"/>
        <v/>
      </c>
      <c r="EP172" s="6"/>
      <c r="EQ172" s="36" t="str">
        <f t="shared" si="488"/>
        <v/>
      </c>
      <c r="ER172" s="6"/>
      <c r="ES172" s="6"/>
      <c r="ET172" s="36" t="str">
        <f t="shared" si="489"/>
        <v/>
      </c>
      <c r="EU172" s="36"/>
      <c r="EV172" s="6" t="str">
        <f t="shared" si="490"/>
        <v/>
      </c>
      <c r="EW172" s="7"/>
      <c r="EX172" s="6"/>
      <c r="EY172" s="6"/>
      <c r="EZ172" s="36" t="str">
        <f t="shared" si="491"/>
        <v/>
      </c>
      <c r="FA172" s="6"/>
      <c r="FB172" s="6"/>
      <c r="FC172" s="32" t="str">
        <f t="shared" si="492"/>
        <v/>
      </c>
      <c r="FD172" s="5"/>
      <c r="FE172" s="32" t="str">
        <f t="shared" si="493"/>
        <v/>
      </c>
      <c r="FF172" s="7"/>
      <c r="FG172" s="5"/>
      <c r="FH172" s="6"/>
      <c r="FI172" s="36" t="str">
        <f t="shared" si="522"/>
        <v/>
      </c>
      <c r="FJ172" s="6"/>
      <c r="FK172" s="36" t="str">
        <f t="shared" si="494"/>
        <v/>
      </c>
      <c r="FL172" s="6"/>
      <c r="FM172" s="36" t="str">
        <f t="shared" si="495"/>
        <v/>
      </c>
      <c r="FN172" s="6"/>
      <c r="FO172" s="6"/>
      <c r="FP172" s="36" t="str">
        <f t="shared" si="496"/>
        <v/>
      </c>
      <c r="FQ172" s="36"/>
      <c r="FR172" s="6" t="str">
        <f t="shared" si="497"/>
        <v/>
      </c>
      <c r="FS172" s="7"/>
      <c r="FT172" s="6"/>
      <c r="FU172" s="6"/>
      <c r="FV172" s="36" t="str">
        <f t="shared" si="498"/>
        <v/>
      </c>
      <c r="FW172" s="6"/>
      <c r="FX172" s="6"/>
      <c r="FY172" s="32" t="str">
        <f t="shared" si="499"/>
        <v/>
      </c>
      <c r="FZ172" s="5"/>
      <c r="GA172" s="32" t="str">
        <f t="shared" si="500"/>
        <v/>
      </c>
      <c r="GB172" s="7"/>
      <c r="GC172" s="5"/>
      <c r="GD172" s="6"/>
      <c r="GE172" s="36"/>
      <c r="GF172" s="6"/>
      <c r="GG172" s="36"/>
      <c r="GH172" s="6"/>
      <c r="GI172" s="6"/>
      <c r="GJ172" s="36"/>
      <c r="GK172" s="36"/>
      <c r="GL172" s="6"/>
      <c r="GM172" s="7"/>
      <c r="GN172" s="6"/>
      <c r="GO172" s="6"/>
      <c r="GP172" s="36"/>
      <c r="GQ172" s="6"/>
      <c r="GR172" s="6"/>
      <c r="GS172" s="32"/>
      <c r="GT172" s="5"/>
      <c r="GU172" s="32"/>
      <c r="GV172" s="7"/>
      <c r="GW172" s="5"/>
      <c r="GX172" s="5"/>
      <c r="GY172" s="7"/>
      <c r="GZ172" s="7"/>
      <c r="HA172" s="6"/>
      <c r="HB172" s="7"/>
      <c r="HC172" s="7"/>
      <c r="HD172" s="7"/>
      <c r="HE172" s="6"/>
      <c r="HF172" s="6"/>
      <c r="HG172" s="6"/>
      <c r="HH172" s="7"/>
      <c r="HI172" s="7"/>
      <c r="HJ172" s="7"/>
      <c r="HK172" s="5"/>
    </row>
    <row r="173" spans="2:219" ht="18.75" customHeight="1">
      <c r="B173" s="5">
        <v>650001</v>
      </c>
      <c r="C173" s="7" t="s">
        <v>466</v>
      </c>
      <c r="D173" s="10" t="s">
        <v>1988</v>
      </c>
      <c r="E173" s="7">
        <v>2</v>
      </c>
      <c r="F173" s="6" t="s">
        <v>2086</v>
      </c>
      <c r="G173" s="36" t="str">
        <f t="shared" si="523"/>
        <v>1</v>
      </c>
      <c r="H173" s="6" t="s">
        <v>2078</v>
      </c>
      <c r="I173" s="36" t="str">
        <f t="shared" si="445"/>
        <v>2</v>
      </c>
      <c r="J173" s="6" t="s">
        <v>2078</v>
      </c>
      <c r="K173" s="36" t="str">
        <f t="shared" si="446"/>
        <v>2</v>
      </c>
      <c r="L173" s="6">
        <v>100</v>
      </c>
      <c r="M173" s="6" t="s">
        <v>2072</v>
      </c>
      <c r="N173" s="36" t="str">
        <f t="shared" si="447"/>
        <v>39</v>
      </c>
      <c r="O173" s="36" t="s">
        <v>2093</v>
      </c>
      <c r="P173" s="6" t="str">
        <f t="shared" si="448"/>
        <v>2</v>
      </c>
      <c r="Q173" s="7">
        <v>80</v>
      </c>
      <c r="R173" s="6" t="b">
        <v>0</v>
      </c>
      <c r="S173" s="6" t="s">
        <v>2034</v>
      </c>
      <c r="T173" s="36" t="str">
        <f t="shared" si="449"/>
        <v>0</v>
      </c>
      <c r="U173" s="6">
        <v>0</v>
      </c>
      <c r="V173" s="6" t="s">
        <v>2286</v>
      </c>
      <c r="W173" s="32" t="str">
        <f t="shared" si="450"/>
        <v>1</v>
      </c>
      <c r="X173" s="5" t="s">
        <v>2034</v>
      </c>
      <c r="Y173" s="32" t="str">
        <f t="shared" si="451"/>
        <v>0</v>
      </c>
      <c r="Z173" s="7">
        <v>0</v>
      </c>
      <c r="AA173" s="5" t="b">
        <v>1</v>
      </c>
      <c r="AB173" s="6"/>
      <c r="AC173" s="36" t="str">
        <f t="shared" si="524"/>
        <v/>
      </c>
      <c r="AD173" s="6"/>
      <c r="AE173" s="36" t="str">
        <f t="shared" si="452"/>
        <v/>
      </c>
      <c r="AF173" s="6"/>
      <c r="AG173" s="36" t="str">
        <f t="shared" si="453"/>
        <v/>
      </c>
      <c r="AH173" s="6"/>
      <c r="AI173" s="6"/>
      <c r="AJ173" s="36" t="str">
        <f t="shared" si="454"/>
        <v/>
      </c>
      <c r="AK173" s="36"/>
      <c r="AL173" s="6" t="str">
        <f t="shared" si="455"/>
        <v/>
      </c>
      <c r="AM173" s="7"/>
      <c r="AN173" s="6"/>
      <c r="AO173" s="6"/>
      <c r="AP173" s="36" t="str">
        <f t="shared" si="456"/>
        <v/>
      </c>
      <c r="AQ173" s="6"/>
      <c r="AR173" s="6"/>
      <c r="AS173" s="32" t="str">
        <f t="shared" si="457"/>
        <v/>
      </c>
      <c r="AT173" s="5"/>
      <c r="AU173" s="32" t="str">
        <f t="shared" si="458"/>
        <v/>
      </c>
      <c r="AV173" s="7"/>
      <c r="AW173" s="7"/>
      <c r="AX173" s="5"/>
      <c r="AY173" s="6"/>
      <c r="AZ173" s="36" t="str">
        <f t="shared" si="517"/>
        <v/>
      </c>
      <c r="BA173" s="6"/>
      <c r="BB173" s="36" t="str">
        <f t="shared" si="459"/>
        <v/>
      </c>
      <c r="BC173" s="36"/>
      <c r="BD173" s="6"/>
      <c r="BE173" s="36" t="str">
        <f t="shared" si="460"/>
        <v/>
      </c>
      <c r="BF173" s="36"/>
      <c r="BG173" s="6"/>
      <c r="BH173" s="6"/>
      <c r="BI173" s="36" t="str">
        <f t="shared" si="461"/>
        <v/>
      </c>
      <c r="BJ173" s="36"/>
      <c r="BK173" s="6" t="str">
        <f t="shared" si="462"/>
        <v/>
      </c>
      <c r="BL173" s="7"/>
      <c r="BM173" s="6"/>
      <c r="BN173" s="6"/>
      <c r="BO173" s="36" t="str">
        <f t="shared" si="463"/>
        <v/>
      </c>
      <c r="BP173" s="6"/>
      <c r="BQ173" s="6"/>
      <c r="BR173" s="32" t="str">
        <f t="shared" si="464"/>
        <v/>
      </c>
      <c r="BS173" s="5"/>
      <c r="BT173" s="32" t="str">
        <f t="shared" si="465"/>
        <v/>
      </c>
      <c r="BU173" s="7"/>
      <c r="BV173" s="7"/>
      <c r="BW173" s="5"/>
      <c r="BX173" s="6"/>
      <c r="BY173" s="36" t="str">
        <f t="shared" si="518"/>
        <v/>
      </c>
      <c r="BZ173" s="6"/>
      <c r="CA173" s="36" t="str">
        <f t="shared" si="466"/>
        <v/>
      </c>
      <c r="CB173" s="6"/>
      <c r="CC173" s="36" t="str">
        <f t="shared" si="467"/>
        <v/>
      </c>
      <c r="CD173" s="6"/>
      <c r="CE173" s="6"/>
      <c r="CF173" s="36" t="str">
        <f t="shared" si="468"/>
        <v/>
      </c>
      <c r="CG173" s="36"/>
      <c r="CH173" s="6" t="str">
        <f t="shared" si="469"/>
        <v/>
      </c>
      <c r="CI173" s="7"/>
      <c r="CJ173" s="6"/>
      <c r="CK173" s="6"/>
      <c r="CL173" s="36" t="str">
        <f t="shared" si="470"/>
        <v/>
      </c>
      <c r="CM173" s="6"/>
      <c r="CN173" s="6"/>
      <c r="CO173" s="32" t="str">
        <f t="shared" si="471"/>
        <v/>
      </c>
      <c r="CP173" s="5"/>
      <c r="CQ173" s="32" t="str">
        <f t="shared" si="472"/>
        <v/>
      </c>
      <c r="CR173" s="7"/>
      <c r="CS173" s="5"/>
      <c r="CT173" s="6"/>
      <c r="CU173" s="36" t="str">
        <f t="shared" si="519"/>
        <v/>
      </c>
      <c r="CV173" s="6"/>
      <c r="CW173" s="36" t="str">
        <f t="shared" si="473"/>
        <v/>
      </c>
      <c r="CX173" s="6"/>
      <c r="CY173" s="36" t="str">
        <f t="shared" si="474"/>
        <v/>
      </c>
      <c r="CZ173" s="6"/>
      <c r="DA173" s="6"/>
      <c r="DB173" s="36" t="str">
        <f t="shared" si="475"/>
        <v/>
      </c>
      <c r="DC173" s="36"/>
      <c r="DD173" s="6" t="str">
        <f t="shared" si="476"/>
        <v/>
      </c>
      <c r="DE173" s="7"/>
      <c r="DF173" s="6"/>
      <c r="DG173" s="6"/>
      <c r="DH173" s="36" t="str">
        <f t="shared" si="477"/>
        <v/>
      </c>
      <c r="DI173" s="6"/>
      <c r="DJ173" s="6"/>
      <c r="DK173" s="32" t="str">
        <f t="shared" si="478"/>
        <v/>
      </c>
      <c r="DL173" s="5"/>
      <c r="DM173" s="32" t="str">
        <f t="shared" si="479"/>
        <v/>
      </c>
      <c r="DN173" s="7"/>
      <c r="DO173" s="5"/>
      <c r="DP173" s="6"/>
      <c r="DQ173" s="36" t="str">
        <f t="shared" si="520"/>
        <v/>
      </c>
      <c r="DR173" s="6"/>
      <c r="DS173" s="36" t="str">
        <f t="shared" si="480"/>
        <v/>
      </c>
      <c r="DT173" s="6"/>
      <c r="DU173" s="36" t="str">
        <f t="shared" si="481"/>
        <v/>
      </c>
      <c r="DV173" s="6"/>
      <c r="DW173" s="6"/>
      <c r="DX173" s="36" t="str">
        <f t="shared" si="482"/>
        <v/>
      </c>
      <c r="DY173" s="36"/>
      <c r="DZ173" s="6" t="str">
        <f t="shared" si="483"/>
        <v/>
      </c>
      <c r="EA173" s="7"/>
      <c r="EB173" s="6"/>
      <c r="EC173" s="6"/>
      <c r="ED173" s="36" t="str">
        <f t="shared" si="484"/>
        <v/>
      </c>
      <c r="EE173" s="6"/>
      <c r="EF173" s="6"/>
      <c r="EG173" s="32" t="str">
        <f t="shared" si="485"/>
        <v/>
      </c>
      <c r="EH173" s="5"/>
      <c r="EI173" s="32" t="str">
        <f t="shared" si="486"/>
        <v/>
      </c>
      <c r="EJ173" s="7"/>
      <c r="EK173" s="5"/>
      <c r="EL173" s="6"/>
      <c r="EM173" s="36" t="str">
        <f t="shared" si="521"/>
        <v/>
      </c>
      <c r="EN173" s="6"/>
      <c r="EO173" s="36" t="str">
        <f t="shared" si="487"/>
        <v/>
      </c>
      <c r="EP173" s="6"/>
      <c r="EQ173" s="36" t="str">
        <f t="shared" si="488"/>
        <v/>
      </c>
      <c r="ER173" s="6"/>
      <c r="ES173" s="6"/>
      <c r="ET173" s="36" t="str">
        <f t="shared" si="489"/>
        <v/>
      </c>
      <c r="EU173" s="36"/>
      <c r="EV173" s="6" t="str">
        <f t="shared" si="490"/>
        <v/>
      </c>
      <c r="EW173" s="7"/>
      <c r="EX173" s="6"/>
      <c r="EY173" s="6"/>
      <c r="EZ173" s="36" t="str">
        <f t="shared" si="491"/>
        <v/>
      </c>
      <c r="FA173" s="6"/>
      <c r="FB173" s="6"/>
      <c r="FC173" s="32" t="str">
        <f t="shared" si="492"/>
        <v/>
      </c>
      <c r="FD173" s="5"/>
      <c r="FE173" s="32" t="str">
        <f t="shared" si="493"/>
        <v/>
      </c>
      <c r="FF173" s="7"/>
      <c r="FG173" s="5"/>
      <c r="FH173" s="6"/>
      <c r="FI173" s="36" t="str">
        <f t="shared" si="522"/>
        <v/>
      </c>
      <c r="FJ173" s="6"/>
      <c r="FK173" s="36" t="str">
        <f t="shared" si="494"/>
        <v/>
      </c>
      <c r="FL173" s="6"/>
      <c r="FM173" s="36" t="str">
        <f t="shared" si="495"/>
        <v/>
      </c>
      <c r="FN173" s="6"/>
      <c r="FO173" s="6"/>
      <c r="FP173" s="36" t="str">
        <f t="shared" si="496"/>
        <v/>
      </c>
      <c r="FQ173" s="36"/>
      <c r="FR173" s="6" t="str">
        <f t="shared" si="497"/>
        <v/>
      </c>
      <c r="FS173" s="7"/>
      <c r="FT173" s="6"/>
      <c r="FU173" s="6"/>
      <c r="FV173" s="36" t="str">
        <f t="shared" si="498"/>
        <v/>
      </c>
      <c r="FW173" s="6"/>
      <c r="FX173" s="6"/>
      <c r="FY173" s="32" t="str">
        <f t="shared" si="499"/>
        <v/>
      </c>
      <c r="FZ173" s="5"/>
      <c r="GA173" s="32" t="str">
        <f t="shared" si="500"/>
        <v/>
      </c>
      <c r="GB173" s="7"/>
      <c r="GC173" s="5"/>
      <c r="GD173" s="6"/>
      <c r="GE173" s="36"/>
      <c r="GF173" s="6"/>
      <c r="GG173" s="36"/>
      <c r="GH173" s="6"/>
      <c r="GI173" s="6"/>
      <c r="GJ173" s="36"/>
      <c r="GK173" s="36"/>
      <c r="GL173" s="6"/>
      <c r="GM173" s="7"/>
      <c r="GN173" s="6"/>
      <c r="GO173" s="6"/>
      <c r="GP173" s="36"/>
      <c r="GQ173" s="6"/>
      <c r="GR173" s="6"/>
      <c r="GS173" s="32"/>
      <c r="GT173" s="5"/>
      <c r="GU173" s="32"/>
      <c r="GV173" s="7"/>
      <c r="GW173" s="5"/>
      <c r="GX173" s="5"/>
      <c r="GY173" s="7"/>
      <c r="GZ173" s="7"/>
      <c r="HA173" s="6"/>
      <c r="HB173" s="7"/>
      <c r="HC173" s="7"/>
      <c r="HD173" s="7"/>
      <c r="HE173" s="6"/>
      <c r="HF173" s="6"/>
      <c r="HG173" s="6"/>
      <c r="HH173" s="7"/>
      <c r="HI173" s="7"/>
      <c r="HJ173" s="7"/>
      <c r="HK173" s="5"/>
    </row>
    <row r="174" spans="2:219" ht="39.75" customHeight="1">
      <c r="B174" s="5">
        <v>650002</v>
      </c>
      <c r="C174" s="7" t="s">
        <v>1387</v>
      </c>
      <c r="D174" s="10" t="s">
        <v>1931</v>
      </c>
      <c r="E174" s="7">
        <v>2</v>
      </c>
      <c r="F174" s="6" t="s">
        <v>2086</v>
      </c>
      <c r="G174" s="36" t="str">
        <f t="shared" si="523"/>
        <v>1</v>
      </c>
      <c r="H174" s="6" t="s">
        <v>2078</v>
      </c>
      <c r="I174" s="36" t="str">
        <f t="shared" si="445"/>
        <v>2</v>
      </c>
      <c r="J174" s="6" t="s">
        <v>2078</v>
      </c>
      <c r="K174" s="36" t="str">
        <f t="shared" si="446"/>
        <v>2</v>
      </c>
      <c r="L174" s="6">
        <v>100</v>
      </c>
      <c r="M174" s="6" t="s">
        <v>2072</v>
      </c>
      <c r="N174" s="36" t="str">
        <f t="shared" si="447"/>
        <v>39</v>
      </c>
      <c r="O174" s="36" t="s">
        <v>2093</v>
      </c>
      <c r="P174" s="6" t="str">
        <f t="shared" si="448"/>
        <v>2</v>
      </c>
      <c r="Q174" s="7">
        <v>100</v>
      </c>
      <c r="R174" s="6" t="b">
        <v>0</v>
      </c>
      <c r="S174" s="6" t="s">
        <v>2034</v>
      </c>
      <c r="T174" s="36" t="str">
        <f t="shared" si="449"/>
        <v>0</v>
      </c>
      <c r="U174" s="6">
        <v>0</v>
      </c>
      <c r="V174" s="6" t="s">
        <v>2286</v>
      </c>
      <c r="W174" s="32" t="str">
        <f t="shared" si="450"/>
        <v>1</v>
      </c>
      <c r="X174" s="5" t="s">
        <v>2034</v>
      </c>
      <c r="Y174" s="32" t="str">
        <f t="shared" si="451"/>
        <v>0</v>
      </c>
      <c r="Z174" s="7">
        <v>0</v>
      </c>
      <c r="AA174" s="5" t="b">
        <v>1</v>
      </c>
      <c r="AB174" s="6" t="s">
        <v>2088</v>
      </c>
      <c r="AC174" s="36" t="str">
        <f t="shared" si="524"/>
        <v>3</v>
      </c>
      <c r="AD174" s="6" t="s">
        <v>2078</v>
      </c>
      <c r="AE174" s="36" t="str">
        <f t="shared" si="452"/>
        <v>2</v>
      </c>
      <c r="AF174" s="6" t="s">
        <v>2078</v>
      </c>
      <c r="AG174" s="36" t="str">
        <f t="shared" si="453"/>
        <v>2</v>
      </c>
      <c r="AH174" s="6">
        <v>100</v>
      </c>
      <c r="AI174" s="6" t="s">
        <v>2325</v>
      </c>
      <c r="AJ174" s="36" t="str">
        <f t="shared" si="454"/>
        <v>30</v>
      </c>
      <c r="AK174" s="36" t="s">
        <v>2093</v>
      </c>
      <c r="AL174" s="6" t="str">
        <f t="shared" si="455"/>
        <v>2</v>
      </c>
      <c r="AM174" s="7">
        <v>50</v>
      </c>
      <c r="AN174" s="6" t="b">
        <v>0</v>
      </c>
      <c r="AO174" s="6" t="s">
        <v>2034</v>
      </c>
      <c r="AP174" s="36" t="str">
        <f t="shared" si="456"/>
        <v>0</v>
      </c>
      <c r="AQ174" s="6">
        <v>0</v>
      </c>
      <c r="AR174" s="6" t="s">
        <v>2034</v>
      </c>
      <c r="AS174" s="32" t="str">
        <f t="shared" si="457"/>
        <v>0</v>
      </c>
      <c r="AT174" s="5" t="s">
        <v>2292</v>
      </c>
      <c r="AU174" s="32" t="str">
        <f t="shared" si="458"/>
        <v>65</v>
      </c>
      <c r="AV174" s="7">
        <v>15</v>
      </c>
      <c r="AW174" s="7">
        <v>0</v>
      </c>
      <c r="AX174" s="5" t="b">
        <v>1</v>
      </c>
      <c r="AY174" s="6" t="s">
        <v>2088</v>
      </c>
      <c r="AZ174" s="36" t="str">
        <f t="shared" si="517"/>
        <v>3</v>
      </c>
      <c r="BA174" s="6" t="s">
        <v>2078</v>
      </c>
      <c r="BB174" s="36" t="str">
        <f t="shared" si="459"/>
        <v>2</v>
      </c>
      <c r="BC174" s="36">
        <v>0</v>
      </c>
      <c r="BD174" s="6" t="s">
        <v>2347</v>
      </c>
      <c r="BE174" s="36" t="str">
        <f t="shared" si="460"/>
        <v>4</v>
      </c>
      <c r="BF174" s="36">
        <v>19</v>
      </c>
      <c r="BG174" s="6">
        <v>100</v>
      </c>
      <c r="BH174" s="6" t="s">
        <v>2325</v>
      </c>
      <c r="BI174" s="36" t="str">
        <f t="shared" si="461"/>
        <v>30</v>
      </c>
      <c r="BJ174" s="36" t="s">
        <v>2093</v>
      </c>
      <c r="BK174" s="6" t="str">
        <f t="shared" si="462"/>
        <v>2</v>
      </c>
      <c r="BL174" s="7">
        <v>50</v>
      </c>
      <c r="BM174" s="6" t="b">
        <v>0</v>
      </c>
      <c r="BN174" s="6" t="s">
        <v>2034</v>
      </c>
      <c r="BO174" s="36" t="str">
        <f t="shared" si="463"/>
        <v>0</v>
      </c>
      <c r="BP174" s="6">
        <v>0</v>
      </c>
      <c r="BQ174" s="6" t="s">
        <v>2034</v>
      </c>
      <c r="BR174" s="32" t="str">
        <f t="shared" si="464"/>
        <v>0</v>
      </c>
      <c r="BS174" s="5" t="s">
        <v>2292</v>
      </c>
      <c r="BT174" s="32" t="str">
        <f t="shared" si="465"/>
        <v>65</v>
      </c>
      <c r="BU174" s="7">
        <v>15</v>
      </c>
      <c r="BV174" s="7">
        <v>0</v>
      </c>
      <c r="BW174" s="5" t="b">
        <v>1</v>
      </c>
      <c r="BX174" s="6"/>
      <c r="BY174" s="36" t="str">
        <f t="shared" si="518"/>
        <v/>
      </c>
      <c r="BZ174" s="6"/>
      <c r="CA174" s="36" t="str">
        <f t="shared" si="466"/>
        <v/>
      </c>
      <c r="CB174" s="6"/>
      <c r="CC174" s="36" t="str">
        <f t="shared" si="467"/>
        <v/>
      </c>
      <c r="CD174" s="6"/>
      <c r="CE174" s="6"/>
      <c r="CF174" s="36" t="str">
        <f t="shared" si="468"/>
        <v/>
      </c>
      <c r="CG174" s="36"/>
      <c r="CH174" s="6" t="str">
        <f t="shared" si="469"/>
        <v/>
      </c>
      <c r="CI174" s="7"/>
      <c r="CJ174" s="6"/>
      <c r="CK174" s="6"/>
      <c r="CL174" s="36" t="str">
        <f t="shared" si="470"/>
        <v/>
      </c>
      <c r="CM174" s="6"/>
      <c r="CN174" s="6"/>
      <c r="CO174" s="32" t="str">
        <f t="shared" si="471"/>
        <v/>
      </c>
      <c r="CP174" s="5"/>
      <c r="CQ174" s="32" t="str">
        <f t="shared" si="472"/>
        <v/>
      </c>
      <c r="CR174" s="7"/>
      <c r="CS174" s="5"/>
      <c r="CT174" s="6"/>
      <c r="CU174" s="36" t="str">
        <f t="shared" si="519"/>
        <v/>
      </c>
      <c r="CV174" s="6"/>
      <c r="CW174" s="36" t="str">
        <f t="shared" si="473"/>
        <v/>
      </c>
      <c r="CX174" s="6"/>
      <c r="CY174" s="36" t="str">
        <f t="shared" si="474"/>
        <v/>
      </c>
      <c r="CZ174" s="6"/>
      <c r="DA174" s="6"/>
      <c r="DB174" s="36" t="str">
        <f t="shared" si="475"/>
        <v/>
      </c>
      <c r="DC174" s="36"/>
      <c r="DD174" s="6" t="str">
        <f t="shared" si="476"/>
        <v/>
      </c>
      <c r="DE174" s="7"/>
      <c r="DF174" s="6"/>
      <c r="DG174" s="6"/>
      <c r="DH174" s="36" t="str">
        <f t="shared" si="477"/>
        <v/>
      </c>
      <c r="DI174" s="6"/>
      <c r="DJ174" s="6"/>
      <c r="DK174" s="32" t="str">
        <f t="shared" si="478"/>
        <v/>
      </c>
      <c r="DL174" s="5"/>
      <c r="DM174" s="32" t="str">
        <f t="shared" si="479"/>
        <v/>
      </c>
      <c r="DN174" s="7"/>
      <c r="DO174" s="5"/>
      <c r="DP174" s="6"/>
      <c r="DQ174" s="36" t="str">
        <f t="shared" si="520"/>
        <v/>
      </c>
      <c r="DR174" s="6"/>
      <c r="DS174" s="36" t="str">
        <f t="shared" si="480"/>
        <v/>
      </c>
      <c r="DT174" s="6"/>
      <c r="DU174" s="36" t="str">
        <f t="shared" si="481"/>
        <v/>
      </c>
      <c r="DV174" s="6"/>
      <c r="DW174" s="6"/>
      <c r="DX174" s="36" t="str">
        <f t="shared" si="482"/>
        <v/>
      </c>
      <c r="DY174" s="36"/>
      <c r="DZ174" s="6" t="str">
        <f t="shared" si="483"/>
        <v/>
      </c>
      <c r="EA174" s="7"/>
      <c r="EB174" s="6"/>
      <c r="EC174" s="6"/>
      <c r="ED174" s="36" t="str">
        <f t="shared" si="484"/>
        <v/>
      </c>
      <c r="EE174" s="6"/>
      <c r="EF174" s="6"/>
      <c r="EG174" s="32" t="str">
        <f t="shared" si="485"/>
        <v/>
      </c>
      <c r="EH174" s="5"/>
      <c r="EI174" s="32" t="str">
        <f t="shared" si="486"/>
        <v/>
      </c>
      <c r="EJ174" s="7"/>
      <c r="EK174" s="5"/>
      <c r="EL174" s="6"/>
      <c r="EM174" s="36" t="str">
        <f t="shared" si="521"/>
        <v/>
      </c>
      <c r="EN174" s="6"/>
      <c r="EO174" s="36" t="str">
        <f t="shared" si="487"/>
        <v/>
      </c>
      <c r="EP174" s="6"/>
      <c r="EQ174" s="36" t="str">
        <f t="shared" si="488"/>
        <v/>
      </c>
      <c r="ER174" s="6"/>
      <c r="ES174" s="6"/>
      <c r="ET174" s="36" t="str">
        <f t="shared" si="489"/>
        <v/>
      </c>
      <c r="EU174" s="36"/>
      <c r="EV174" s="6" t="str">
        <f t="shared" si="490"/>
        <v/>
      </c>
      <c r="EW174" s="7"/>
      <c r="EX174" s="6"/>
      <c r="EY174" s="6"/>
      <c r="EZ174" s="36" t="str">
        <f t="shared" si="491"/>
        <v/>
      </c>
      <c r="FA174" s="6"/>
      <c r="FB174" s="6"/>
      <c r="FC174" s="32" t="str">
        <f t="shared" si="492"/>
        <v/>
      </c>
      <c r="FD174" s="5"/>
      <c r="FE174" s="32" t="str">
        <f t="shared" si="493"/>
        <v/>
      </c>
      <c r="FF174" s="7"/>
      <c r="FG174" s="5"/>
      <c r="FH174" s="6"/>
      <c r="FI174" s="36" t="str">
        <f t="shared" si="522"/>
        <v/>
      </c>
      <c r="FJ174" s="6"/>
      <c r="FK174" s="36" t="str">
        <f t="shared" si="494"/>
        <v/>
      </c>
      <c r="FL174" s="6"/>
      <c r="FM174" s="36" t="str">
        <f t="shared" si="495"/>
        <v/>
      </c>
      <c r="FN174" s="6"/>
      <c r="FO174" s="6"/>
      <c r="FP174" s="36" t="str">
        <f t="shared" si="496"/>
        <v/>
      </c>
      <c r="FQ174" s="36"/>
      <c r="FR174" s="6" t="str">
        <f t="shared" si="497"/>
        <v/>
      </c>
      <c r="FS174" s="7"/>
      <c r="FT174" s="6"/>
      <c r="FU174" s="6"/>
      <c r="FV174" s="36" t="str">
        <f t="shared" si="498"/>
        <v/>
      </c>
      <c r="FW174" s="6"/>
      <c r="FX174" s="6"/>
      <c r="FY174" s="32" t="str">
        <f t="shared" si="499"/>
        <v/>
      </c>
      <c r="FZ174" s="5"/>
      <c r="GA174" s="32" t="str">
        <f t="shared" si="500"/>
        <v/>
      </c>
      <c r="GB174" s="7"/>
      <c r="GC174" s="5"/>
      <c r="GD174" s="6"/>
      <c r="GE174" s="36"/>
      <c r="GF174" s="6"/>
      <c r="GG174" s="36"/>
      <c r="GH174" s="6"/>
      <c r="GI174" s="6"/>
      <c r="GJ174" s="36"/>
      <c r="GK174" s="36"/>
      <c r="GL174" s="6"/>
      <c r="GM174" s="7"/>
      <c r="GN174" s="6"/>
      <c r="GO174" s="6"/>
      <c r="GP174" s="36"/>
      <c r="GQ174" s="6"/>
      <c r="GR174" s="6"/>
      <c r="GS174" s="32"/>
      <c r="GT174" s="5"/>
      <c r="GU174" s="32"/>
      <c r="GV174" s="7"/>
      <c r="GW174" s="5"/>
      <c r="GX174" s="5"/>
      <c r="GY174" s="7"/>
      <c r="GZ174" s="7"/>
      <c r="HA174" s="6"/>
      <c r="HB174" s="7"/>
      <c r="HC174" s="7"/>
      <c r="HD174" s="7"/>
      <c r="HE174" s="6"/>
      <c r="HF174" s="6"/>
      <c r="HG174" s="6"/>
      <c r="HH174" s="7"/>
      <c r="HI174" s="7"/>
      <c r="HJ174" s="7"/>
      <c r="HK174" s="5"/>
    </row>
    <row r="175" spans="2:219" ht="36.75" customHeight="1">
      <c r="B175" s="5">
        <v>650003</v>
      </c>
      <c r="C175" s="7" t="s">
        <v>1427</v>
      </c>
      <c r="D175" s="10" t="s">
        <v>2248</v>
      </c>
      <c r="E175" s="7">
        <v>2</v>
      </c>
      <c r="F175" s="6" t="s">
        <v>2086</v>
      </c>
      <c r="G175" s="36" t="str">
        <f t="shared" ref="G175" si="772">IF(F175="","",LEFT(F175,FIND(" ",SUBSTITUTE(F175,":"," "))-1))</f>
        <v>1</v>
      </c>
      <c r="H175" s="6" t="s">
        <v>2078</v>
      </c>
      <c r="I175" s="36" t="str">
        <f t="shared" ref="I175" si="773">IF(H175="","",LEFT(H175,FIND(" ",SUBSTITUTE(H175,":"," "))-1))</f>
        <v>2</v>
      </c>
      <c r="J175" s="6" t="s">
        <v>2078</v>
      </c>
      <c r="K175" s="36" t="str">
        <f t="shared" ref="K175" si="774">IF(J175="","",LEFT(J175,FIND(" ",SUBSTITUTE(J175,":"," "))-1))</f>
        <v>2</v>
      </c>
      <c r="L175" s="6">
        <v>100</v>
      </c>
      <c r="M175" s="6" t="s">
        <v>2072</v>
      </c>
      <c r="N175" s="36" t="str">
        <f t="shared" ref="N175" si="775">IF(M175="","",LEFT(M175,FIND(" ",SUBSTITUTE(M175,":"," "))-1))</f>
        <v>39</v>
      </c>
      <c r="O175" s="36" t="s">
        <v>2093</v>
      </c>
      <c r="P175" s="6" t="str">
        <f t="shared" ref="P175" si="776">IF(O175="","",LEFT(O175,FIND(" ",SUBSTITUTE(O175,":"," "))-1))</f>
        <v>2</v>
      </c>
      <c r="Q175" s="7">
        <v>140</v>
      </c>
      <c r="R175" s="6" t="b">
        <v>0</v>
      </c>
      <c r="S175" s="6" t="s">
        <v>2034</v>
      </c>
      <c r="T175" s="36" t="str">
        <f t="shared" ref="T175" si="777">IF(S175="","",LEFT(S175,FIND(" ",SUBSTITUTE(S175,":"," "))-1))</f>
        <v>0</v>
      </c>
      <c r="U175" s="6">
        <v>0</v>
      </c>
      <c r="V175" s="6" t="s">
        <v>2286</v>
      </c>
      <c r="W175" s="32" t="str">
        <f t="shared" ref="W175" si="778">IF(V175="","",LEFT(V175,FIND(" ",SUBSTITUTE(V175,":"," "))-1))</f>
        <v>1</v>
      </c>
      <c r="X175" s="5" t="s">
        <v>2034</v>
      </c>
      <c r="Y175" s="32" t="str">
        <f t="shared" ref="Y175" si="779">IF(X175="","",LEFT(X175,FIND(" ",SUBSTITUTE(X175,":"," "))-1))</f>
        <v>0</v>
      </c>
      <c r="Z175" s="7">
        <v>0</v>
      </c>
      <c r="AA175" s="5" t="b">
        <v>1</v>
      </c>
      <c r="AB175" s="6" t="s">
        <v>2088</v>
      </c>
      <c r="AC175" s="36" t="str">
        <f t="shared" ref="AC175" si="780">IF(AB175="","",LEFT(AB175,FIND(" ",SUBSTITUTE(AB175,":"," "))-1))</f>
        <v>3</v>
      </c>
      <c r="AD175" s="6" t="s">
        <v>2078</v>
      </c>
      <c r="AE175" s="36" t="str">
        <f t="shared" ref="AE175" si="781">IF(AD175="","",LEFT(AD175,FIND(" ",SUBSTITUTE(AD175,":"," "))-1))</f>
        <v>2</v>
      </c>
      <c r="AF175" s="6" t="s">
        <v>2078</v>
      </c>
      <c r="AG175" s="36" t="str">
        <f t="shared" ref="AG175" si="782">IF(AF175="","",LEFT(AF175,FIND(" ",SUBSTITUTE(AF175,":"," "))-1))</f>
        <v>2</v>
      </c>
      <c r="AH175" s="6">
        <v>100</v>
      </c>
      <c r="AI175" s="6" t="s">
        <v>2325</v>
      </c>
      <c r="AJ175" s="36" t="str">
        <f t="shared" ref="AJ175" si="783">IF(AI175="","",LEFT(AI175,FIND(" ",SUBSTITUTE(AI175,":"," "))-1))</f>
        <v>30</v>
      </c>
      <c r="AK175" s="36" t="s">
        <v>2093</v>
      </c>
      <c r="AL175" s="6" t="str">
        <f t="shared" ref="AL175" si="784">IF(AK175="","",LEFT(AK175,FIND(" ",SUBSTITUTE(AK175,":"," "))-1))</f>
        <v>2</v>
      </c>
      <c r="AM175" s="7">
        <v>100</v>
      </c>
      <c r="AN175" s="6" t="b">
        <v>0</v>
      </c>
      <c r="AO175" s="6" t="s">
        <v>2034</v>
      </c>
      <c r="AP175" s="36" t="str">
        <f t="shared" ref="AP175" si="785">IF(AO175="","",LEFT(AO175,FIND(" ",SUBSTITUTE(AO175,":"," "))-1))</f>
        <v>0</v>
      </c>
      <c r="AQ175" s="6">
        <v>0</v>
      </c>
      <c r="AR175" s="6" t="s">
        <v>2034</v>
      </c>
      <c r="AS175" s="32" t="str">
        <f t="shared" ref="AS175" si="786">IF(AR175="","",LEFT(AR175,FIND(" ",SUBSTITUTE(AR175,":"," "))-1))</f>
        <v>0</v>
      </c>
      <c r="AT175" s="5" t="s">
        <v>2292</v>
      </c>
      <c r="AU175" s="32" t="str">
        <f t="shared" ref="AU175" si="787">IF(AT175="","",LEFT(AT175,FIND(" ",SUBSTITUTE(AT175,":"," "))-1))</f>
        <v>65</v>
      </c>
      <c r="AV175" s="7">
        <v>15</v>
      </c>
      <c r="AW175" s="7">
        <v>0</v>
      </c>
      <c r="AX175" s="5" t="b">
        <v>1</v>
      </c>
      <c r="AY175" s="6" t="s">
        <v>2088</v>
      </c>
      <c r="AZ175" s="36" t="str">
        <f t="shared" ref="AZ175" si="788">IF(AY175="","",LEFT(AY175,FIND(" ",SUBSTITUTE(AY175,":"," "))-1))</f>
        <v>3</v>
      </c>
      <c r="BA175" s="6" t="s">
        <v>2078</v>
      </c>
      <c r="BB175" s="36" t="str">
        <f t="shared" ref="BB175" si="789">IF(BA175="","",LEFT(BA175,FIND(" ",SUBSTITUTE(BA175,":"," "))-1))</f>
        <v>2</v>
      </c>
      <c r="BC175" s="36">
        <v>0</v>
      </c>
      <c r="BD175" s="6" t="s">
        <v>2347</v>
      </c>
      <c r="BE175" s="36" t="str">
        <f t="shared" ref="BE175" si="790">IF(BD175="","",LEFT(BD175,FIND(" ",SUBSTITUTE(BD175,":"," "))-1))</f>
        <v>4</v>
      </c>
      <c r="BF175" s="36">
        <v>19</v>
      </c>
      <c r="BG175" s="6">
        <v>100</v>
      </c>
      <c r="BH175" s="6" t="s">
        <v>2325</v>
      </c>
      <c r="BI175" s="36" t="str">
        <f t="shared" ref="BI175" si="791">IF(BH175="","",LEFT(BH175,FIND(" ",SUBSTITUTE(BH175,":"," "))-1))</f>
        <v>30</v>
      </c>
      <c r="BJ175" s="36" t="s">
        <v>2093</v>
      </c>
      <c r="BK175" s="6" t="str">
        <f t="shared" ref="BK175" si="792">IF(BJ175="","",LEFT(BJ175,FIND(" ",SUBSTITUTE(BJ175,":"," "))-1))</f>
        <v>2</v>
      </c>
      <c r="BL175" s="7">
        <v>100</v>
      </c>
      <c r="BM175" s="6" t="b">
        <v>0</v>
      </c>
      <c r="BN175" s="6" t="s">
        <v>2034</v>
      </c>
      <c r="BO175" s="36" t="str">
        <f t="shared" ref="BO175" si="793">IF(BN175="","",LEFT(BN175,FIND(" ",SUBSTITUTE(BN175,":"," "))-1))</f>
        <v>0</v>
      </c>
      <c r="BP175" s="6">
        <v>0</v>
      </c>
      <c r="BQ175" s="6" t="s">
        <v>2034</v>
      </c>
      <c r="BR175" s="32" t="str">
        <f t="shared" ref="BR175" si="794">IF(BQ175="","",LEFT(BQ175,FIND(" ",SUBSTITUTE(BQ175,":"," "))-1))</f>
        <v>0</v>
      </c>
      <c r="BS175" s="5" t="s">
        <v>2292</v>
      </c>
      <c r="BT175" s="32" t="str">
        <f t="shared" ref="BT175" si="795">IF(BS175="","",LEFT(BS175,FIND(" ",SUBSTITUTE(BS175,":"," "))-1))</f>
        <v>65</v>
      </c>
      <c r="BU175" s="7">
        <v>15</v>
      </c>
      <c r="BV175" s="7">
        <v>0</v>
      </c>
      <c r="BW175" s="5" t="b">
        <v>1</v>
      </c>
      <c r="BX175" s="6"/>
      <c r="BY175" s="36" t="str">
        <f t="shared" si="518"/>
        <v/>
      </c>
      <c r="BZ175" s="6"/>
      <c r="CA175" s="36" t="str">
        <f t="shared" si="466"/>
        <v/>
      </c>
      <c r="CB175" s="6"/>
      <c r="CC175" s="36" t="str">
        <f t="shared" si="467"/>
        <v/>
      </c>
      <c r="CD175" s="6"/>
      <c r="CE175" s="6"/>
      <c r="CF175" s="36" t="str">
        <f t="shared" si="468"/>
        <v/>
      </c>
      <c r="CG175" s="36"/>
      <c r="CH175" s="6" t="str">
        <f t="shared" si="469"/>
        <v/>
      </c>
      <c r="CI175" s="7"/>
      <c r="CJ175" s="6"/>
      <c r="CK175" s="6"/>
      <c r="CL175" s="36" t="str">
        <f t="shared" si="470"/>
        <v/>
      </c>
      <c r="CM175" s="6"/>
      <c r="CN175" s="6"/>
      <c r="CO175" s="32" t="str">
        <f t="shared" si="471"/>
        <v/>
      </c>
      <c r="CP175" s="5"/>
      <c r="CQ175" s="32" t="str">
        <f t="shared" si="472"/>
        <v/>
      </c>
      <c r="CR175" s="7"/>
      <c r="CS175" s="5"/>
      <c r="CT175" s="6"/>
      <c r="CU175" s="36" t="str">
        <f t="shared" si="519"/>
        <v/>
      </c>
      <c r="CV175" s="6"/>
      <c r="CW175" s="36" t="str">
        <f t="shared" si="473"/>
        <v/>
      </c>
      <c r="CX175" s="6"/>
      <c r="CY175" s="36" t="str">
        <f t="shared" si="474"/>
        <v/>
      </c>
      <c r="CZ175" s="6"/>
      <c r="DA175" s="6"/>
      <c r="DB175" s="36" t="str">
        <f t="shared" si="475"/>
        <v/>
      </c>
      <c r="DC175" s="36"/>
      <c r="DD175" s="6" t="str">
        <f t="shared" si="476"/>
        <v/>
      </c>
      <c r="DE175" s="7"/>
      <c r="DF175" s="6"/>
      <c r="DG175" s="6"/>
      <c r="DH175" s="36" t="str">
        <f t="shared" si="477"/>
        <v/>
      </c>
      <c r="DI175" s="6"/>
      <c r="DJ175" s="6"/>
      <c r="DK175" s="32" t="str">
        <f t="shared" si="478"/>
        <v/>
      </c>
      <c r="DL175" s="5"/>
      <c r="DM175" s="32" t="str">
        <f t="shared" si="479"/>
        <v/>
      </c>
      <c r="DN175" s="7"/>
      <c r="DO175" s="5"/>
      <c r="DP175" s="6"/>
      <c r="DQ175" s="36" t="str">
        <f t="shared" si="520"/>
        <v/>
      </c>
      <c r="DR175" s="6"/>
      <c r="DS175" s="36" t="str">
        <f t="shared" si="480"/>
        <v/>
      </c>
      <c r="DT175" s="6"/>
      <c r="DU175" s="36" t="str">
        <f t="shared" si="481"/>
        <v/>
      </c>
      <c r="DV175" s="6"/>
      <c r="DW175" s="6"/>
      <c r="DX175" s="36" t="str">
        <f t="shared" si="482"/>
        <v/>
      </c>
      <c r="DY175" s="36"/>
      <c r="DZ175" s="6" t="str">
        <f t="shared" si="483"/>
        <v/>
      </c>
      <c r="EA175" s="7"/>
      <c r="EB175" s="6"/>
      <c r="EC175" s="6"/>
      <c r="ED175" s="36" t="str">
        <f t="shared" si="484"/>
        <v/>
      </c>
      <c r="EE175" s="6"/>
      <c r="EF175" s="6"/>
      <c r="EG175" s="32" t="str">
        <f t="shared" si="485"/>
        <v/>
      </c>
      <c r="EH175" s="5"/>
      <c r="EI175" s="32" t="str">
        <f t="shared" si="486"/>
        <v/>
      </c>
      <c r="EJ175" s="7"/>
      <c r="EK175" s="5"/>
      <c r="EL175" s="6"/>
      <c r="EM175" s="36" t="str">
        <f t="shared" si="521"/>
        <v/>
      </c>
      <c r="EN175" s="6"/>
      <c r="EO175" s="36" t="str">
        <f t="shared" si="487"/>
        <v/>
      </c>
      <c r="EP175" s="6"/>
      <c r="EQ175" s="36" t="str">
        <f t="shared" si="488"/>
        <v/>
      </c>
      <c r="ER175" s="6"/>
      <c r="ES175" s="6"/>
      <c r="ET175" s="36" t="str">
        <f t="shared" si="489"/>
        <v/>
      </c>
      <c r="EU175" s="36"/>
      <c r="EV175" s="6" t="str">
        <f t="shared" si="490"/>
        <v/>
      </c>
      <c r="EW175" s="7"/>
      <c r="EX175" s="6"/>
      <c r="EY175" s="6"/>
      <c r="EZ175" s="36" t="str">
        <f t="shared" si="491"/>
        <v/>
      </c>
      <c r="FA175" s="6"/>
      <c r="FB175" s="6"/>
      <c r="FC175" s="32" t="str">
        <f t="shared" si="492"/>
        <v/>
      </c>
      <c r="FD175" s="5"/>
      <c r="FE175" s="32" t="str">
        <f t="shared" si="493"/>
        <v/>
      </c>
      <c r="FF175" s="7"/>
      <c r="FG175" s="5"/>
      <c r="FH175" s="6"/>
      <c r="FI175" s="36" t="str">
        <f t="shared" si="522"/>
        <v/>
      </c>
      <c r="FJ175" s="6"/>
      <c r="FK175" s="36" t="str">
        <f t="shared" si="494"/>
        <v/>
      </c>
      <c r="FL175" s="6"/>
      <c r="FM175" s="36" t="str">
        <f t="shared" si="495"/>
        <v/>
      </c>
      <c r="FN175" s="6"/>
      <c r="FO175" s="6"/>
      <c r="FP175" s="36" t="str">
        <f t="shared" si="496"/>
        <v/>
      </c>
      <c r="FQ175" s="36"/>
      <c r="FR175" s="6" t="str">
        <f t="shared" si="497"/>
        <v/>
      </c>
      <c r="FS175" s="7"/>
      <c r="FT175" s="6"/>
      <c r="FU175" s="6"/>
      <c r="FV175" s="36" t="str">
        <f t="shared" si="498"/>
        <v/>
      </c>
      <c r="FW175" s="6"/>
      <c r="FX175" s="6"/>
      <c r="FY175" s="32" t="str">
        <f t="shared" si="499"/>
        <v/>
      </c>
      <c r="FZ175" s="5"/>
      <c r="GA175" s="32" t="str">
        <f t="shared" si="500"/>
        <v/>
      </c>
      <c r="GB175" s="7"/>
      <c r="GC175" s="5"/>
      <c r="GD175" s="6"/>
      <c r="GE175" s="36"/>
      <c r="GF175" s="6"/>
      <c r="GG175" s="36"/>
      <c r="GH175" s="6"/>
      <c r="GI175" s="6"/>
      <c r="GJ175" s="36"/>
      <c r="GK175" s="36"/>
      <c r="GL175" s="6"/>
      <c r="GM175" s="7"/>
      <c r="GN175" s="6"/>
      <c r="GO175" s="6"/>
      <c r="GP175" s="36"/>
      <c r="GQ175" s="6"/>
      <c r="GR175" s="6"/>
      <c r="GS175" s="32"/>
      <c r="GT175" s="5"/>
      <c r="GU175" s="32"/>
      <c r="GV175" s="7"/>
      <c r="GW175" s="5"/>
      <c r="GX175" s="5"/>
      <c r="GY175" s="7"/>
      <c r="GZ175" s="7"/>
      <c r="HA175" s="6"/>
      <c r="HB175" s="7"/>
      <c r="HC175" s="7"/>
      <c r="HD175" s="7"/>
      <c r="HE175" s="6"/>
      <c r="HF175" s="6"/>
      <c r="HG175" s="6"/>
      <c r="HH175" s="7"/>
      <c r="HI175" s="7"/>
      <c r="HJ175" s="7"/>
      <c r="HK175" s="5"/>
    </row>
    <row r="176" spans="2:219" ht="35.25" customHeight="1">
      <c r="B176" s="7">
        <v>660001</v>
      </c>
      <c r="C176" s="7" t="s">
        <v>467</v>
      </c>
      <c r="D176" s="10" t="s">
        <v>2025</v>
      </c>
      <c r="E176" s="6">
        <v>2</v>
      </c>
      <c r="F176" s="6" t="s">
        <v>2086</v>
      </c>
      <c r="G176" s="36" t="str">
        <f t="shared" si="523"/>
        <v>1</v>
      </c>
      <c r="H176" s="6" t="s">
        <v>2078</v>
      </c>
      <c r="I176" s="36" t="str">
        <f t="shared" si="445"/>
        <v>2</v>
      </c>
      <c r="J176" s="6" t="s">
        <v>2078</v>
      </c>
      <c r="K176" s="36" t="str">
        <f t="shared" si="446"/>
        <v>2</v>
      </c>
      <c r="L176" s="6">
        <v>100</v>
      </c>
      <c r="M176" s="6" t="s">
        <v>2051</v>
      </c>
      <c r="N176" s="36" t="str">
        <f t="shared" si="447"/>
        <v>18</v>
      </c>
      <c r="O176" s="36" t="s">
        <v>2093</v>
      </c>
      <c r="P176" s="6" t="str">
        <f t="shared" si="448"/>
        <v>2</v>
      </c>
      <c r="Q176" s="6">
        <v>100</v>
      </c>
      <c r="R176" s="6" t="b">
        <v>0</v>
      </c>
      <c r="S176" s="6" t="s">
        <v>2034</v>
      </c>
      <c r="T176" s="36" t="str">
        <f t="shared" si="449"/>
        <v>0</v>
      </c>
      <c r="U176" s="6">
        <v>0</v>
      </c>
      <c r="V176" s="6" t="s">
        <v>2286</v>
      </c>
      <c r="W176" s="32" t="str">
        <f t="shared" si="450"/>
        <v>1</v>
      </c>
      <c r="X176" s="5" t="s">
        <v>2034</v>
      </c>
      <c r="Y176" s="32" t="str">
        <f t="shared" si="451"/>
        <v>0</v>
      </c>
      <c r="Z176" s="5">
        <v>0</v>
      </c>
      <c r="AA176" s="5" t="b">
        <v>1</v>
      </c>
      <c r="AB176" s="6"/>
      <c r="AC176" s="36" t="str">
        <f t="shared" si="524"/>
        <v/>
      </c>
      <c r="AD176" s="6"/>
      <c r="AE176" s="36" t="str">
        <f t="shared" si="452"/>
        <v/>
      </c>
      <c r="AF176" s="6"/>
      <c r="AG176" s="36" t="str">
        <f t="shared" si="453"/>
        <v/>
      </c>
      <c r="AH176" s="6"/>
      <c r="AI176" s="6"/>
      <c r="AJ176" s="36" t="str">
        <f t="shared" si="454"/>
        <v/>
      </c>
      <c r="AK176" s="36"/>
      <c r="AL176" s="6" t="str">
        <f t="shared" si="455"/>
        <v/>
      </c>
      <c r="AM176" s="6"/>
      <c r="AN176" s="6"/>
      <c r="AO176" s="6"/>
      <c r="AP176" s="36" t="str">
        <f t="shared" si="456"/>
        <v/>
      </c>
      <c r="AQ176" s="6"/>
      <c r="AR176" s="6"/>
      <c r="AS176" s="32" t="str">
        <f t="shared" si="457"/>
        <v/>
      </c>
      <c r="AT176" s="5"/>
      <c r="AU176" s="32" t="str">
        <f t="shared" si="458"/>
        <v/>
      </c>
      <c r="AV176" s="5"/>
      <c r="AW176" s="5"/>
      <c r="AX176" s="5"/>
      <c r="AY176" s="6"/>
      <c r="AZ176" s="36" t="str">
        <f t="shared" si="517"/>
        <v/>
      </c>
      <c r="BA176" s="6"/>
      <c r="BB176" s="36" t="str">
        <f t="shared" si="459"/>
        <v/>
      </c>
      <c r="BC176" s="36"/>
      <c r="BD176" s="6"/>
      <c r="BE176" s="36" t="str">
        <f t="shared" si="460"/>
        <v/>
      </c>
      <c r="BF176" s="36"/>
      <c r="BG176" s="6"/>
      <c r="BH176" s="6"/>
      <c r="BI176" s="36" t="str">
        <f t="shared" si="461"/>
        <v/>
      </c>
      <c r="BJ176" s="36"/>
      <c r="BK176" s="6" t="str">
        <f t="shared" si="462"/>
        <v/>
      </c>
      <c r="BL176" s="6"/>
      <c r="BM176" s="6"/>
      <c r="BN176" s="6"/>
      <c r="BO176" s="36" t="str">
        <f t="shared" si="463"/>
        <v/>
      </c>
      <c r="BP176" s="6"/>
      <c r="BQ176" s="6"/>
      <c r="BR176" s="32" t="str">
        <f t="shared" si="464"/>
        <v/>
      </c>
      <c r="BS176" s="5"/>
      <c r="BT176" s="32" t="str">
        <f t="shared" si="465"/>
        <v/>
      </c>
      <c r="BU176" s="5"/>
      <c r="BV176" s="5"/>
      <c r="BW176" s="5"/>
      <c r="BX176" s="6"/>
      <c r="BY176" s="36" t="str">
        <f t="shared" si="518"/>
        <v/>
      </c>
      <c r="BZ176" s="6"/>
      <c r="CA176" s="36" t="str">
        <f t="shared" si="466"/>
        <v/>
      </c>
      <c r="CB176" s="6"/>
      <c r="CC176" s="36" t="str">
        <f t="shared" si="467"/>
        <v/>
      </c>
      <c r="CD176" s="6"/>
      <c r="CE176" s="6"/>
      <c r="CF176" s="36" t="str">
        <f t="shared" si="468"/>
        <v/>
      </c>
      <c r="CG176" s="36"/>
      <c r="CH176" s="6" t="str">
        <f t="shared" si="469"/>
        <v/>
      </c>
      <c r="CI176" s="6"/>
      <c r="CJ176" s="6"/>
      <c r="CK176" s="6"/>
      <c r="CL176" s="36" t="str">
        <f t="shared" si="470"/>
        <v/>
      </c>
      <c r="CM176" s="6"/>
      <c r="CN176" s="6"/>
      <c r="CO176" s="32" t="str">
        <f t="shared" si="471"/>
        <v/>
      </c>
      <c r="CP176" s="5"/>
      <c r="CQ176" s="32" t="str">
        <f t="shared" si="472"/>
        <v/>
      </c>
      <c r="CR176" s="5"/>
      <c r="CS176" s="5"/>
      <c r="CT176" s="6"/>
      <c r="CU176" s="36" t="str">
        <f t="shared" si="519"/>
        <v/>
      </c>
      <c r="CV176" s="6"/>
      <c r="CW176" s="36" t="str">
        <f t="shared" si="473"/>
        <v/>
      </c>
      <c r="CX176" s="6"/>
      <c r="CY176" s="36" t="str">
        <f t="shared" si="474"/>
        <v/>
      </c>
      <c r="CZ176" s="6"/>
      <c r="DA176" s="6"/>
      <c r="DB176" s="36" t="str">
        <f t="shared" si="475"/>
        <v/>
      </c>
      <c r="DC176" s="36"/>
      <c r="DD176" s="6" t="str">
        <f t="shared" si="476"/>
        <v/>
      </c>
      <c r="DE176" s="6"/>
      <c r="DF176" s="6"/>
      <c r="DG176" s="6"/>
      <c r="DH176" s="36" t="str">
        <f t="shared" si="477"/>
        <v/>
      </c>
      <c r="DI176" s="6"/>
      <c r="DJ176" s="6"/>
      <c r="DK176" s="32" t="str">
        <f t="shared" si="478"/>
        <v/>
      </c>
      <c r="DL176" s="5"/>
      <c r="DM176" s="32" t="str">
        <f t="shared" si="479"/>
        <v/>
      </c>
      <c r="DN176" s="5"/>
      <c r="DO176" s="5"/>
      <c r="DP176" s="6"/>
      <c r="DQ176" s="36" t="str">
        <f t="shared" si="520"/>
        <v/>
      </c>
      <c r="DR176" s="6"/>
      <c r="DS176" s="36" t="str">
        <f t="shared" si="480"/>
        <v/>
      </c>
      <c r="DT176" s="6"/>
      <c r="DU176" s="36" t="str">
        <f t="shared" si="481"/>
        <v/>
      </c>
      <c r="DV176" s="6"/>
      <c r="DW176" s="6"/>
      <c r="DX176" s="36" t="str">
        <f t="shared" si="482"/>
        <v/>
      </c>
      <c r="DY176" s="36"/>
      <c r="DZ176" s="6" t="str">
        <f t="shared" si="483"/>
        <v/>
      </c>
      <c r="EA176" s="6"/>
      <c r="EB176" s="6"/>
      <c r="EC176" s="6"/>
      <c r="ED176" s="36" t="str">
        <f t="shared" si="484"/>
        <v/>
      </c>
      <c r="EE176" s="6"/>
      <c r="EF176" s="6"/>
      <c r="EG176" s="32" t="str">
        <f t="shared" si="485"/>
        <v/>
      </c>
      <c r="EH176" s="5"/>
      <c r="EI176" s="32" t="str">
        <f t="shared" si="486"/>
        <v/>
      </c>
      <c r="EJ176" s="5"/>
      <c r="EK176" s="5"/>
      <c r="EL176" s="6"/>
      <c r="EM176" s="36" t="str">
        <f t="shared" si="521"/>
        <v/>
      </c>
      <c r="EN176" s="6"/>
      <c r="EO176" s="36" t="str">
        <f t="shared" si="487"/>
        <v/>
      </c>
      <c r="EP176" s="6"/>
      <c r="EQ176" s="36" t="str">
        <f t="shared" si="488"/>
        <v/>
      </c>
      <c r="ER176" s="6"/>
      <c r="ES176" s="6"/>
      <c r="ET176" s="36" t="str">
        <f t="shared" si="489"/>
        <v/>
      </c>
      <c r="EU176" s="36"/>
      <c r="EV176" s="6" t="str">
        <f t="shared" si="490"/>
        <v/>
      </c>
      <c r="EW176" s="6"/>
      <c r="EX176" s="6"/>
      <c r="EY176" s="6"/>
      <c r="EZ176" s="36" t="str">
        <f t="shared" si="491"/>
        <v/>
      </c>
      <c r="FA176" s="6"/>
      <c r="FB176" s="6"/>
      <c r="FC176" s="32" t="str">
        <f t="shared" si="492"/>
        <v/>
      </c>
      <c r="FD176" s="5"/>
      <c r="FE176" s="32" t="str">
        <f t="shared" si="493"/>
        <v/>
      </c>
      <c r="FF176" s="5"/>
      <c r="FG176" s="5"/>
      <c r="FH176" s="6"/>
      <c r="FI176" s="36" t="str">
        <f t="shared" si="522"/>
        <v/>
      </c>
      <c r="FJ176" s="6"/>
      <c r="FK176" s="36" t="str">
        <f t="shared" si="494"/>
        <v/>
      </c>
      <c r="FL176" s="6"/>
      <c r="FM176" s="36" t="str">
        <f t="shared" si="495"/>
        <v/>
      </c>
      <c r="FN176" s="6"/>
      <c r="FO176" s="6"/>
      <c r="FP176" s="36" t="str">
        <f t="shared" si="496"/>
        <v/>
      </c>
      <c r="FQ176" s="36"/>
      <c r="FR176" s="6" t="str">
        <f t="shared" si="497"/>
        <v/>
      </c>
      <c r="FS176" s="6"/>
      <c r="FT176" s="6"/>
      <c r="FU176" s="6"/>
      <c r="FV176" s="36" t="str">
        <f t="shared" si="498"/>
        <v/>
      </c>
      <c r="FW176" s="6"/>
      <c r="FX176" s="6"/>
      <c r="FY176" s="32" t="str">
        <f t="shared" si="499"/>
        <v/>
      </c>
      <c r="FZ176" s="5"/>
      <c r="GA176" s="32" t="str">
        <f t="shared" si="500"/>
        <v/>
      </c>
      <c r="GB176" s="5"/>
      <c r="GC176" s="5"/>
      <c r="GD176" s="6"/>
      <c r="GE176" s="36"/>
      <c r="GF176" s="6"/>
      <c r="GG176" s="36"/>
      <c r="GH176" s="6"/>
      <c r="GI176" s="6"/>
      <c r="GJ176" s="36"/>
      <c r="GK176" s="36"/>
      <c r="GL176" s="6"/>
      <c r="GM176" s="6"/>
      <c r="GN176" s="6"/>
      <c r="GO176" s="6"/>
      <c r="GP176" s="36"/>
      <c r="GQ176" s="6"/>
      <c r="GR176" s="6"/>
      <c r="GS176" s="32"/>
      <c r="GT176" s="5"/>
      <c r="GU176" s="32"/>
      <c r="GV176" s="5"/>
      <c r="GW176" s="5"/>
      <c r="GX176" s="5"/>
      <c r="GY176" s="6"/>
      <c r="GZ176" s="6"/>
      <c r="HA176" s="6"/>
      <c r="HB176" s="5"/>
      <c r="HC176" s="5"/>
      <c r="HD176" s="5"/>
      <c r="HE176" s="6"/>
      <c r="HF176" s="6"/>
      <c r="HG176" s="6"/>
      <c r="HH176" s="5"/>
      <c r="HI176" s="5"/>
      <c r="HJ176" s="5"/>
      <c r="HK176" s="5"/>
    </row>
    <row r="177" spans="2:219" ht="35.25" customHeight="1">
      <c r="B177" s="7">
        <v>660002</v>
      </c>
      <c r="C177" s="7" t="s">
        <v>1388</v>
      </c>
      <c r="D177" s="10" t="s">
        <v>1933</v>
      </c>
      <c r="E177" s="6">
        <v>2</v>
      </c>
      <c r="F177" s="6" t="s">
        <v>2086</v>
      </c>
      <c r="G177" s="36" t="str">
        <f t="shared" si="523"/>
        <v>1</v>
      </c>
      <c r="H177" s="6" t="s">
        <v>2078</v>
      </c>
      <c r="I177" s="36" t="str">
        <f t="shared" si="445"/>
        <v>2</v>
      </c>
      <c r="J177" s="6" t="s">
        <v>2078</v>
      </c>
      <c r="K177" s="36" t="str">
        <f t="shared" si="446"/>
        <v>2</v>
      </c>
      <c r="L177" s="6">
        <v>100</v>
      </c>
      <c r="M177" s="6" t="s">
        <v>2051</v>
      </c>
      <c r="N177" s="36" t="str">
        <f t="shared" si="447"/>
        <v>18</v>
      </c>
      <c r="O177" s="36" t="s">
        <v>2093</v>
      </c>
      <c r="P177" s="6" t="str">
        <f t="shared" si="448"/>
        <v>2</v>
      </c>
      <c r="Q177" s="6">
        <v>120</v>
      </c>
      <c r="R177" s="6" t="b">
        <v>0</v>
      </c>
      <c r="S177" s="6" t="s">
        <v>2034</v>
      </c>
      <c r="T177" s="36" t="str">
        <f t="shared" si="449"/>
        <v>0</v>
      </c>
      <c r="U177" s="6">
        <v>0</v>
      </c>
      <c r="V177" s="6" t="s">
        <v>2286</v>
      </c>
      <c r="W177" s="32" t="str">
        <f t="shared" si="450"/>
        <v>1</v>
      </c>
      <c r="X177" s="5" t="s">
        <v>2034</v>
      </c>
      <c r="Y177" s="32" t="str">
        <f t="shared" si="451"/>
        <v>0</v>
      </c>
      <c r="Z177" s="5">
        <v>0</v>
      </c>
      <c r="AA177" s="5" t="b">
        <v>1</v>
      </c>
      <c r="AB177" s="6" t="s">
        <v>2087</v>
      </c>
      <c r="AC177" s="36" t="str">
        <f t="shared" si="524"/>
        <v>2</v>
      </c>
      <c r="AD177" s="6" t="s">
        <v>2078</v>
      </c>
      <c r="AE177" s="36" t="str">
        <f t="shared" si="452"/>
        <v>2</v>
      </c>
      <c r="AF177" s="6" t="s">
        <v>2080</v>
      </c>
      <c r="AG177" s="36" t="str">
        <f t="shared" si="453"/>
        <v>5</v>
      </c>
      <c r="AH177" s="6">
        <v>100</v>
      </c>
      <c r="AI177" s="6" t="s">
        <v>2055</v>
      </c>
      <c r="AJ177" s="36" t="str">
        <f t="shared" si="454"/>
        <v>22</v>
      </c>
      <c r="AK177" s="36" t="s">
        <v>2097</v>
      </c>
      <c r="AL177" s="6" t="str">
        <f t="shared" si="455"/>
        <v>6</v>
      </c>
      <c r="AM177" s="6">
        <v>25</v>
      </c>
      <c r="AN177" s="6" t="b">
        <v>0</v>
      </c>
      <c r="AO177" s="6" t="s">
        <v>2034</v>
      </c>
      <c r="AP177" s="36" t="str">
        <f t="shared" si="456"/>
        <v>0</v>
      </c>
      <c r="AQ177" s="6">
        <v>0</v>
      </c>
      <c r="AR177" s="6" t="s">
        <v>2291</v>
      </c>
      <c r="AS177" s="32" t="str">
        <f t="shared" si="457"/>
        <v>49</v>
      </c>
      <c r="AT177" s="5" t="s">
        <v>2034</v>
      </c>
      <c r="AU177" s="32" t="str">
        <f t="shared" si="458"/>
        <v>0</v>
      </c>
      <c r="AV177" s="5">
        <v>0</v>
      </c>
      <c r="AW177" s="5">
        <v>0</v>
      </c>
      <c r="AX177" s="5" t="b">
        <v>1</v>
      </c>
      <c r="AY177" s="6" t="s">
        <v>2088</v>
      </c>
      <c r="AZ177" s="36" t="str">
        <f t="shared" si="517"/>
        <v>3</v>
      </c>
      <c r="BA177" s="6" t="s">
        <v>2078</v>
      </c>
      <c r="BB177" s="36" t="str">
        <f t="shared" si="459"/>
        <v>2</v>
      </c>
      <c r="BC177" s="36">
        <v>0</v>
      </c>
      <c r="BD177" s="6" t="s">
        <v>2078</v>
      </c>
      <c r="BE177" s="36" t="str">
        <f t="shared" si="460"/>
        <v>2</v>
      </c>
      <c r="BF177" s="36">
        <v>0</v>
      </c>
      <c r="BG177" s="6">
        <v>100</v>
      </c>
      <c r="BH177" s="6" t="s">
        <v>2053</v>
      </c>
      <c r="BI177" s="36" t="str">
        <f t="shared" si="461"/>
        <v>20</v>
      </c>
      <c r="BJ177" s="36" t="s">
        <v>2034</v>
      </c>
      <c r="BK177" s="6" t="str">
        <f t="shared" si="462"/>
        <v>0</v>
      </c>
      <c r="BL177" s="6">
        <v>10</v>
      </c>
      <c r="BM177" s="6" t="b">
        <v>0</v>
      </c>
      <c r="BN177" s="6" t="s">
        <v>2034</v>
      </c>
      <c r="BO177" s="36" t="str">
        <f t="shared" si="463"/>
        <v>0</v>
      </c>
      <c r="BP177" s="6">
        <v>0</v>
      </c>
      <c r="BQ177" s="6" t="s">
        <v>2034</v>
      </c>
      <c r="BR177" s="32" t="str">
        <f t="shared" si="464"/>
        <v>0</v>
      </c>
      <c r="BS177" s="5" t="s">
        <v>2320</v>
      </c>
      <c r="BT177" s="32" t="str">
        <f t="shared" si="465"/>
        <v>11</v>
      </c>
      <c r="BU177" s="5">
        <v>3</v>
      </c>
      <c r="BV177" s="5">
        <v>0</v>
      </c>
      <c r="BW177" s="5" t="b">
        <v>1</v>
      </c>
      <c r="BX177" s="6" t="s">
        <v>2353</v>
      </c>
      <c r="BY177" s="36" t="str">
        <f t="shared" si="518"/>
        <v>6</v>
      </c>
      <c r="BZ177" s="6" t="s">
        <v>2078</v>
      </c>
      <c r="CA177" s="36" t="str">
        <f t="shared" si="466"/>
        <v>2</v>
      </c>
      <c r="CB177" s="6" t="s">
        <v>2355</v>
      </c>
      <c r="CC177" s="36" t="str">
        <f t="shared" si="467"/>
        <v>6</v>
      </c>
      <c r="CD177" s="6">
        <v>100</v>
      </c>
      <c r="CE177" s="6" t="s">
        <v>2325</v>
      </c>
      <c r="CF177" s="36" t="str">
        <f t="shared" si="468"/>
        <v>30</v>
      </c>
      <c r="CG177" s="36" t="s">
        <v>2034</v>
      </c>
      <c r="CH177" s="6" t="str">
        <f t="shared" si="469"/>
        <v>0</v>
      </c>
      <c r="CI177" s="6">
        <v>30</v>
      </c>
      <c r="CJ177" s="6" t="b">
        <v>0</v>
      </c>
      <c r="CK177" s="6" t="s">
        <v>2034</v>
      </c>
      <c r="CL177" s="36" t="str">
        <f t="shared" si="470"/>
        <v>0</v>
      </c>
      <c r="CM177" s="6">
        <v>0</v>
      </c>
      <c r="CN177" s="6" t="s">
        <v>2034</v>
      </c>
      <c r="CO177" s="32" t="str">
        <f t="shared" si="471"/>
        <v>0</v>
      </c>
      <c r="CP177" s="5" t="s">
        <v>2034</v>
      </c>
      <c r="CQ177" s="32" t="str">
        <f t="shared" si="472"/>
        <v>0</v>
      </c>
      <c r="CR177" s="5">
        <v>0</v>
      </c>
      <c r="CS177" s="5" t="b">
        <v>1</v>
      </c>
      <c r="CT177" s="6"/>
      <c r="CU177" s="36" t="str">
        <f t="shared" si="519"/>
        <v/>
      </c>
      <c r="CV177" s="6"/>
      <c r="CW177" s="36" t="str">
        <f t="shared" si="473"/>
        <v/>
      </c>
      <c r="CX177" s="6"/>
      <c r="CY177" s="36" t="str">
        <f t="shared" si="474"/>
        <v/>
      </c>
      <c r="CZ177" s="6"/>
      <c r="DA177" s="6"/>
      <c r="DB177" s="36" t="str">
        <f t="shared" si="475"/>
        <v/>
      </c>
      <c r="DC177" s="36"/>
      <c r="DD177" s="6" t="str">
        <f t="shared" si="476"/>
        <v/>
      </c>
      <c r="DE177" s="6"/>
      <c r="DF177" s="6"/>
      <c r="DG177" s="6"/>
      <c r="DH177" s="36" t="str">
        <f t="shared" si="477"/>
        <v/>
      </c>
      <c r="DI177" s="6"/>
      <c r="DJ177" s="6"/>
      <c r="DK177" s="32" t="str">
        <f t="shared" si="478"/>
        <v/>
      </c>
      <c r="DL177" s="5"/>
      <c r="DM177" s="32" t="str">
        <f t="shared" si="479"/>
        <v/>
      </c>
      <c r="DN177" s="5"/>
      <c r="DO177" s="5"/>
      <c r="DP177" s="6"/>
      <c r="DQ177" s="36" t="str">
        <f t="shared" si="520"/>
        <v/>
      </c>
      <c r="DR177" s="6"/>
      <c r="DS177" s="36" t="str">
        <f t="shared" si="480"/>
        <v/>
      </c>
      <c r="DT177" s="6"/>
      <c r="DU177" s="36" t="str">
        <f t="shared" si="481"/>
        <v/>
      </c>
      <c r="DV177" s="6"/>
      <c r="DW177" s="6"/>
      <c r="DX177" s="36" t="str">
        <f t="shared" si="482"/>
        <v/>
      </c>
      <c r="DY177" s="36"/>
      <c r="DZ177" s="6" t="str">
        <f t="shared" si="483"/>
        <v/>
      </c>
      <c r="EA177" s="6"/>
      <c r="EB177" s="6"/>
      <c r="EC177" s="6"/>
      <c r="ED177" s="36" t="str">
        <f t="shared" si="484"/>
        <v/>
      </c>
      <c r="EE177" s="6"/>
      <c r="EF177" s="6"/>
      <c r="EG177" s="32" t="str">
        <f t="shared" si="485"/>
        <v/>
      </c>
      <c r="EH177" s="5"/>
      <c r="EI177" s="32" t="str">
        <f t="shared" si="486"/>
        <v/>
      </c>
      <c r="EJ177" s="5"/>
      <c r="EK177" s="5"/>
      <c r="EL177" s="6"/>
      <c r="EM177" s="36" t="str">
        <f t="shared" si="521"/>
        <v/>
      </c>
      <c r="EN177" s="6"/>
      <c r="EO177" s="36" t="str">
        <f t="shared" si="487"/>
        <v/>
      </c>
      <c r="EP177" s="6"/>
      <c r="EQ177" s="36" t="str">
        <f t="shared" si="488"/>
        <v/>
      </c>
      <c r="ER177" s="6"/>
      <c r="ES177" s="6"/>
      <c r="ET177" s="36" t="str">
        <f t="shared" si="489"/>
        <v/>
      </c>
      <c r="EU177" s="36"/>
      <c r="EV177" s="6" t="str">
        <f t="shared" si="490"/>
        <v/>
      </c>
      <c r="EW177" s="6"/>
      <c r="EX177" s="6"/>
      <c r="EY177" s="6"/>
      <c r="EZ177" s="36" t="str">
        <f t="shared" si="491"/>
        <v/>
      </c>
      <c r="FA177" s="6"/>
      <c r="FB177" s="6"/>
      <c r="FC177" s="32" t="str">
        <f t="shared" si="492"/>
        <v/>
      </c>
      <c r="FD177" s="5"/>
      <c r="FE177" s="32" t="str">
        <f t="shared" si="493"/>
        <v/>
      </c>
      <c r="FF177" s="5"/>
      <c r="FG177" s="5"/>
      <c r="FH177" s="6"/>
      <c r="FI177" s="36" t="str">
        <f t="shared" si="522"/>
        <v/>
      </c>
      <c r="FJ177" s="6"/>
      <c r="FK177" s="36" t="str">
        <f t="shared" si="494"/>
        <v/>
      </c>
      <c r="FL177" s="6"/>
      <c r="FM177" s="36" t="str">
        <f t="shared" si="495"/>
        <v/>
      </c>
      <c r="FN177" s="6"/>
      <c r="FO177" s="6"/>
      <c r="FP177" s="36" t="str">
        <f t="shared" si="496"/>
        <v/>
      </c>
      <c r="FQ177" s="36"/>
      <c r="FR177" s="6" t="str">
        <f t="shared" si="497"/>
        <v/>
      </c>
      <c r="FS177" s="6"/>
      <c r="FT177" s="6"/>
      <c r="FU177" s="6"/>
      <c r="FV177" s="36" t="str">
        <f t="shared" si="498"/>
        <v/>
      </c>
      <c r="FW177" s="6"/>
      <c r="FX177" s="6"/>
      <c r="FY177" s="32" t="str">
        <f t="shared" si="499"/>
        <v/>
      </c>
      <c r="FZ177" s="5"/>
      <c r="GA177" s="32" t="str">
        <f t="shared" si="500"/>
        <v/>
      </c>
      <c r="GB177" s="5"/>
      <c r="GC177" s="5"/>
      <c r="GD177" s="6"/>
      <c r="GE177" s="36"/>
      <c r="GF177" s="6"/>
      <c r="GG177" s="36"/>
      <c r="GH177" s="6"/>
      <c r="GI177" s="6"/>
      <c r="GJ177" s="36"/>
      <c r="GK177" s="36"/>
      <c r="GL177" s="6"/>
      <c r="GM177" s="6"/>
      <c r="GN177" s="6"/>
      <c r="GO177" s="6"/>
      <c r="GP177" s="36"/>
      <c r="GQ177" s="6"/>
      <c r="GR177" s="6"/>
      <c r="GS177" s="32"/>
      <c r="GT177" s="5"/>
      <c r="GU177" s="32"/>
      <c r="GV177" s="5"/>
      <c r="GW177" s="5"/>
      <c r="GX177" s="5"/>
      <c r="GY177" s="6"/>
      <c r="GZ177" s="6"/>
      <c r="HA177" s="6"/>
      <c r="HB177" s="5"/>
      <c r="HC177" s="5"/>
      <c r="HD177" s="5"/>
      <c r="HE177" s="6"/>
      <c r="HF177" s="6"/>
      <c r="HG177" s="6"/>
      <c r="HH177" s="5"/>
      <c r="HI177" s="5"/>
      <c r="HJ177" s="5"/>
      <c r="HK177" s="5"/>
    </row>
    <row r="178" spans="2:219" ht="35.25" customHeight="1">
      <c r="B178" s="7">
        <v>660003</v>
      </c>
      <c r="C178" s="7" t="s">
        <v>1428</v>
      </c>
      <c r="D178" s="10" t="s">
        <v>2252</v>
      </c>
      <c r="E178" s="6">
        <v>2</v>
      </c>
      <c r="F178" s="6" t="s">
        <v>2086</v>
      </c>
      <c r="G178" s="36" t="str">
        <f t="shared" ref="G178" si="796">IF(F178="","",LEFT(F178,FIND(" ",SUBSTITUTE(F178,":"," "))-1))</f>
        <v>1</v>
      </c>
      <c r="H178" s="6" t="s">
        <v>2078</v>
      </c>
      <c r="I178" s="36" t="str">
        <f t="shared" ref="I178" si="797">IF(H178="","",LEFT(H178,FIND(" ",SUBSTITUTE(H178,":"," "))-1))</f>
        <v>2</v>
      </c>
      <c r="J178" s="6" t="s">
        <v>2078</v>
      </c>
      <c r="K178" s="36" t="str">
        <f t="shared" ref="K178" si="798">IF(J178="","",LEFT(J178,FIND(" ",SUBSTITUTE(J178,":"," "))-1))</f>
        <v>2</v>
      </c>
      <c r="L178" s="6">
        <v>100</v>
      </c>
      <c r="M178" s="6" t="s">
        <v>2051</v>
      </c>
      <c r="N178" s="36" t="str">
        <f t="shared" ref="N178" si="799">IF(M178="","",LEFT(M178,FIND(" ",SUBSTITUTE(M178,":"," "))-1))</f>
        <v>18</v>
      </c>
      <c r="O178" s="36" t="s">
        <v>2093</v>
      </c>
      <c r="P178" s="6" t="str">
        <f t="shared" ref="P178" si="800">IF(O178="","",LEFT(O178,FIND(" ",SUBSTITUTE(O178,":"," "))-1))</f>
        <v>2</v>
      </c>
      <c r="Q178" s="6">
        <v>160</v>
      </c>
      <c r="R178" s="6" t="b">
        <v>0</v>
      </c>
      <c r="S178" s="6" t="s">
        <v>2034</v>
      </c>
      <c r="T178" s="36" t="str">
        <f t="shared" ref="T178" si="801">IF(S178="","",LEFT(S178,FIND(" ",SUBSTITUTE(S178,":"," "))-1))</f>
        <v>0</v>
      </c>
      <c r="U178" s="6">
        <v>0</v>
      </c>
      <c r="V178" s="6" t="s">
        <v>2286</v>
      </c>
      <c r="W178" s="32" t="str">
        <f t="shared" ref="W178" si="802">IF(V178="","",LEFT(V178,FIND(" ",SUBSTITUTE(V178,":"," "))-1))</f>
        <v>1</v>
      </c>
      <c r="X178" s="5" t="s">
        <v>2034</v>
      </c>
      <c r="Y178" s="32" t="str">
        <f t="shared" ref="Y178" si="803">IF(X178="","",LEFT(X178,FIND(" ",SUBSTITUTE(X178,":"," "))-1))</f>
        <v>0</v>
      </c>
      <c r="Z178" s="5">
        <v>0</v>
      </c>
      <c r="AA178" s="5" t="b">
        <v>1</v>
      </c>
      <c r="AB178" s="6" t="s">
        <v>2087</v>
      </c>
      <c r="AC178" s="36" t="str">
        <f t="shared" ref="AC178" si="804">IF(AB178="","",LEFT(AB178,FIND(" ",SUBSTITUTE(AB178,":"," "))-1))</f>
        <v>2</v>
      </c>
      <c r="AD178" s="6" t="s">
        <v>2078</v>
      </c>
      <c r="AE178" s="36" t="str">
        <f t="shared" ref="AE178" si="805">IF(AD178="","",LEFT(AD178,FIND(" ",SUBSTITUTE(AD178,":"," "))-1))</f>
        <v>2</v>
      </c>
      <c r="AF178" s="6" t="s">
        <v>2080</v>
      </c>
      <c r="AG178" s="36" t="str">
        <f t="shared" ref="AG178" si="806">IF(AF178="","",LEFT(AF178,FIND(" ",SUBSTITUTE(AF178,":"," "))-1))</f>
        <v>5</v>
      </c>
      <c r="AH178" s="6">
        <v>100</v>
      </c>
      <c r="AI178" s="6" t="s">
        <v>2055</v>
      </c>
      <c r="AJ178" s="36" t="str">
        <f t="shared" ref="AJ178" si="807">IF(AI178="","",LEFT(AI178,FIND(" ",SUBSTITUTE(AI178,":"," "))-1))</f>
        <v>22</v>
      </c>
      <c r="AK178" s="36" t="s">
        <v>2097</v>
      </c>
      <c r="AL178" s="6" t="str">
        <f t="shared" ref="AL178" si="808">IF(AK178="","",LEFT(AK178,FIND(" ",SUBSTITUTE(AK178,":"," "))-1))</f>
        <v>6</v>
      </c>
      <c r="AM178" s="6">
        <v>35</v>
      </c>
      <c r="AN178" s="6" t="b">
        <v>0</v>
      </c>
      <c r="AO178" s="6" t="s">
        <v>2034</v>
      </c>
      <c r="AP178" s="36" t="str">
        <f t="shared" ref="AP178" si="809">IF(AO178="","",LEFT(AO178,FIND(" ",SUBSTITUTE(AO178,":"," "))-1))</f>
        <v>0</v>
      </c>
      <c r="AQ178" s="6">
        <v>0</v>
      </c>
      <c r="AR178" s="6" t="s">
        <v>2291</v>
      </c>
      <c r="AS178" s="32" t="str">
        <f t="shared" ref="AS178" si="810">IF(AR178="","",LEFT(AR178,FIND(" ",SUBSTITUTE(AR178,":"," "))-1))</f>
        <v>49</v>
      </c>
      <c r="AT178" s="5" t="s">
        <v>2034</v>
      </c>
      <c r="AU178" s="32" t="str">
        <f t="shared" ref="AU178" si="811">IF(AT178="","",LEFT(AT178,FIND(" ",SUBSTITUTE(AT178,":"," "))-1))</f>
        <v>0</v>
      </c>
      <c r="AV178" s="5">
        <v>0</v>
      </c>
      <c r="AW178" s="5">
        <v>0</v>
      </c>
      <c r="AX178" s="5" t="b">
        <v>1</v>
      </c>
      <c r="AY178" s="6" t="s">
        <v>2088</v>
      </c>
      <c r="AZ178" s="36" t="str">
        <f t="shared" ref="AZ178" si="812">IF(AY178="","",LEFT(AY178,FIND(" ",SUBSTITUTE(AY178,":"," "))-1))</f>
        <v>3</v>
      </c>
      <c r="BA178" s="6" t="s">
        <v>2078</v>
      </c>
      <c r="BB178" s="36" t="str">
        <f t="shared" ref="BB178" si="813">IF(BA178="","",LEFT(BA178,FIND(" ",SUBSTITUTE(BA178,":"," "))-1))</f>
        <v>2</v>
      </c>
      <c r="BC178" s="36">
        <v>0</v>
      </c>
      <c r="BD178" s="6" t="s">
        <v>2078</v>
      </c>
      <c r="BE178" s="36" t="str">
        <f t="shared" ref="BE178" si="814">IF(BD178="","",LEFT(BD178,FIND(" ",SUBSTITUTE(BD178,":"," "))-1))</f>
        <v>2</v>
      </c>
      <c r="BF178" s="36">
        <v>0</v>
      </c>
      <c r="BG178" s="6">
        <v>100</v>
      </c>
      <c r="BH178" s="6" t="s">
        <v>2053</v>
      </c>
      <c r="BI178" s="36" t="str">
        <f t="shared" ref="BI178" si="815">IF(BH178="","",LEFT(BH178,FIND(" ",SUBSTITUTE(BH178,":"," "))-1))</f>
        <v>20</v>
      </c>
      <c r="BJ178" s="36" t="s">
        <v>2034</v>
      </c>
      <c r="BK178" s="6" t="str">
        <f t="shared" ref="BK178" si="816">IF(BJ178="","",LEFT(BJ178,FIND(" ",SUBSTITUTE(BJ178,":"," "))-1))</f>
        <v>0</v>
      </c>
      <c r="BL178" s="6">
        <v>20</v>
      </c>
      <c r="BM178" s="6" t="b">
        <v>0</v>
      </c>
      <c r="BN178" s="6" t="s">
        <v>2034</v>
      </c>
      <c r="BO178" s="36" t="str">
        <f t="shared" ref="BO178" si="817">IF(BN178="","",LEFT(BN178,FIND(" ",SUBSTITUTE(BN178,":"," "))-1))</f>
        <v>0</v>
      </c>
      <c r="BP178" s="6">
        <v>0</v>
      </c>
      <c r="BQ178" s="6" t="s">
        <v>2034</v>
      </c>
      <c r="BR178" s="32" t="str">
        <f t="shared" ref="BR178" si="818">IF(BQ178="","",LEFT(BQ178,FIND(" ",SUBSTITUTE(BQ178,":"," "))-1))</f>
        <v>0</v>
      </c>
      <c r="BS178" s="5" t="s">
        <v>2320</v>
      </c>
      <c r="BT178" s="32" t="str">
        <f t="shared" ref="BT178" si="819">IF(BS178="","",LEFT(BS178,FIND(" ",SUBSTITUTE(BS178,":"," "))-1))</f>
        <v>11</v>
      </c>
      <c r="BU178" s="5">
        <v>3</v>
      </c>
      <c r="BV178" s="5">
        <v>0</v>
      </c>
      <c r="BW178" s="5" t="b">
        <v>1</v>
      </c>
      <c r="BX178" s="6" t="s">
        <v>2353</v>
      </c>
      <c r="BY178" s="36" t="str">
        <f t="shared" ref="BY178" si="820">IF(BX178="","",LEFT(BX178,FIND(" ",SUBSTITUTE(BX178,":"," "))-1))</f>
        <v>6</v>
      </c>
      <c r="BZ178" s="6" t="s">
        <v>2078</v>
      </c>
      <c r="CA178" s="36" t="str">
        <f t="shared" ref="CA178" si="821">IF(BZ178="","",LEFT(BZ178,FIND(" ",SUBSTITUTE(BZ178,":"," "))-1))</f>
        <v>2</v>
      </c>
      <c r="CB178" s="6" t="s">
        <v>2355</v>
      </c>
      <c r="CC178" s="36" t="str">
        <f t="shared" ref="CC178" si="822">IF(CB178="","",LEFT(CB178,FIND(" ",SUBSTITUTE(CB178,":"," "))-1))</f>
        <v>6</v>
      </c>
      <c r="CD178" s="6">
        <v>100</v>
      </c>
      <c r="CE178" s="6" t="s">
        <v>2325</v>
      </c>
      <c r="CF178" s="36" t="str">
        <f t="shared" ref="CF178" si="823">IF(CE178="","",LEFT(CE178,FIND(" ",SUBSTITUTE(CE178,":"," "))-1))</f>
        <v>30</v>
      </c>
      <c r="CG178" s="36" t="s">
        <v>2034</v>
      </c>
      <c r="CH178" s="6" t="str">
        <f t="shared" ref="CH178" si="824">IF(CG178="","",LEFT(CG178,FIND(" ",SUBSTITUTE(CG178,":"," "))-1))</f>
        <v>0</v>
      </c>
      <c r="CI178" s="6">
        <v>50</v>
      </c>
      <c r="CJ178" s="6" t="b">
        <v>0</v>
      </c>
      <c r="CK178" s="6" t="s">
        <v>2034</v>
      </c>
      <c r="CL178" s="36" t="str">
        <f t="shared" ref="CL178" si="825">IF(CK178="","",LEFT(CK178,FIND(" ",SUBSTITUTE(CK178,":"," "))-1))</f>
        <v>0</v>
      </c>
      <c r="CM178" s="6">
        <v>0</v>
      </c>
      <c r="CN178" s="6" t="s">
        <v>2034</v>
      </c>
      <c r="CO178" s="32" t="str">
        <f t="shared" ref="CO178" si="826">IF(CN178="","",LEFT(CN178,FIND(" ",SUBSTITUTE(CN178,":"," "))-1))</f>
        <v>0</v>
      </c>
      <c r="CP178" s="5" t="s">
        <v>2034</v>
      </c>
      <c r="CQ178" s="32" t="str">
        <f t="shared" ref="CQ178" si="827">IF(CP178="","",LEFT(CP178,FIND(" ",SUBSTITUTE(CP178,":"," "))-1))</f>
        <v>0</v>
      </c>
      <c r="CR178" s="5">
        <v>0</v>
      </c>
      <c r="CS178" s="5" t="b">
        <v>1</v>
      </c>
      <c r="CT178" s="6"/>
      <c r="CU178" s="36" t="str">
        <f t="shared" si="519"/>
        <v/>
      </c>
      <c r="CV178" s="6"/>
      <c r="CW178" s="36" t="str">
        <f t="shared" si="473"/>
        <v/>
      </c>
      <c r="CX178" s="6"/>
      <c r="CY178" s="36" t="str">
        <f t="shared" si="474"/>
        <v/>
      </c>
      <c r="CZ178" s="6"/>
      <c r="DA178" s="6"/>
      <c r="DB178" s="36" t="str">
        <f t="shared" si="475"/>
        <v/>
      </c>
      <c r="DC178" s="36"/>
      <c r="DD178" s="6" t="str">
        <f t="shared" si="476"/>
        <v/>
      </c>
      <c r="DE178" s="6"/>
      <c r="DF178" s="6"/>
      <c r="DG178" s="6"/>
      <c r="DH178" s="36" t="str">
        <f t="shared" si="477"/>
        <v/>
      </c>
      <c r="DI178" s="6"/>
      <c r="DJ178" s="6"/>
      <c r="DK178" s="32" t="str">
        <f t="shared" si="478"/>
        <v/>
      </c>
      <c r="DL178" s="5"/>
      <c r="DM178" s="32" t="str">
        <f t="shared" si="479"/>
        <v/>
      </c>
      <c r="DN178" s="5"/>
      <c r="DO178" s="5"/>
      <c r="DP178" s="6"/>
      <c r="DQ178" s="36" t="str">
        <f t="shared" si="520"/>
        <v/>
      </c>
      <c r="DR178" s="6"/>
      <c r="DS178" s="36" t="str">
        <f t="shared" si="480"/>
        <v/>
      </c>
      <c r="DT178" s="6"/>
      <c r="DU178" s="36" t="str">
        <f t="shared" si="481"/>
        <v/>
      </c>
      <c r="DV178" s="6"/>
      <c r="DW178" s="6"/>
      <c r="DX178" s="36" t="str">
        <f t="shared" si="482"/>
        <v/>
      </c>
      <c r="DY178" s="36"/>
      <c r="DZ178" s="6" t="str">
        <f t="shared" si="483"/>
        <v/>
      </c>
      <c r="EA178" s="6"/>
      <c r="EB178" s="6"/>
      <c r="EC178" s="6"/>
      <c r="ED178" s="36" t="str">
        <f t="shared" si="484"/>
        <v/>
      </c>
      <c r="EE178" s="6"/>
      <c r="EF178" s="6"/>
      <c r="EG178" s="32" t="str">
        <f t="shared" si="485"/>
        <v/>
      </c>
      <c r="EH178" s="5"/>
      <c r="EI178" s="32" t="str">
        <f t="shared" si="486"/>
        <v/>
      </c>
      <c r="EJ178" s="5"/>
      <c r="EK178" s="5"/>
      <c r="EL178" s="6"/>
      <c r="EM178" s="36" t="str">
        <f t="shared" si="521"/>
        <v/>
      </c>
      <c r="EN178" s="6"/>
      <c r="EO178" s="36" t="str">
        <f t="shared" si="487"/>
        <v/>
      </c>
      <c r="EP178" s="6"/>
      <c r="EQ178" s="36" t="str">
        <f t="shared" si="488"/>
        <v/>
      </c>
      <c r="ER178" s="6"/>
      <c r="ES178" s="6"/>
      <c r="ET178" s="36" t="str">
        <f t="shared" si="489"/>
        <v/>
      </c>
      <c r="EU178" s="36"/>
      <c r="EV178" s="6" t="str">
        <f t="shared" si="490"/>
        <v/>
      </c>
      <c r="EW178" s="6"/>
      <c r="EX178" s="6"/>
      <c r="EY178" s="6"/>
      <c r="EZ178" s="36" t="str">
        <f t="shared" si="491"/>
        <v/>
      </c>
      <c r="FA178" s="6"/>
      <c r="FB178" s="6"/>
      <c r="FC178" s="32" t="str">
        <f t="shared" si="492"/>
        <v/>
      </c>
      <c r="FD178" s="5"/>
      <c r="FE178" s="32" t="str">
        <f t="shared" si="493"/>
        <v/>
      </c>
      <c r="FF178" s="5"/>
      <c r="FG178" s="5"/>
      <c r="FH178" s="6"/>
      <c r="FI178" s="36" t="str">
        <f t="shared" si="522"/>
        <v/>
      </c>
      <c r="FJ178" s="6"/>
      <c r="FK178" s="36" t="str">
        <f t="shared" si="494"/>
        <v/>
      </c>
      <c r="FL178" s="6"/>
      <c r="FM178" s="36" t="str">
        <f t="shared" si="495"/>
        <v/>
      </c>
      <c r="FN178" s="6"/>
      <c r="FO178" s="6"/>
      <c r="FP178" s="36" t="str">
        <f t="shared" si="496"/>
        <v/>
      </c>
      <c r="FQ178" s="36"/>
      <c r="FR178" s="6" t="str">
        <f t="shared" si="497"/>
        <v/>
      </c>
      <c r="FS178" s="6"/>
      <c r="FT178" s="6"/>
      <c r="FU178" s="6"/>
      <c r="FV178" s="36" t="str">
        <f t="shared" si="498"/>
        <v/>
      </c>
      <c r="FW178" s="6"/>
      <c r="FX178" s="6"/>
      <c r="FY178" s="32" t="str">
        <f t="shared" si="499"/>
        <v/>
      </c>
      <c r="FZ178" s="5"/>
      <c r="GA178" s="32" t="str">
        <f t="shared" si="500"/>
        <v/>
      </c>
      <c r="GB178" s="5"/>
      <c r="GC178" s="5"/>
      <c r="GD178" s="6"/>
      <c r="GE178" s="36"/>
      <c r="GF178" s="6"/>
      <c r="GG178" s="36"/>
      <c r="GH178" s="6"/>
      <c r="GI178" s="6"/>
      <c r="GJ178" s="36"/>
      <c r="GK178" s="36"/>
      <c r="GL178" s="6"/>
      <c r="GM178" s="6"/>
      <c r="GN178" s="6"/>
      <c r="GO178" s="6"/>
      <c r="GP178" s="36"/>
      <c r="GQ178" s="6"/>
      <c r="GR178" s="6"/>
      <c r="GS178" s="32"/>
      <c r="GT178" s="5"/>
      <c r="GU178" s="32"/>
      <c r="GV178" s="5"/>
      <c r="GW178" s="5"/>
      <c r="GX178" s="5"/>
      <c r="GY178" s="6"/>
      <c r="GZ178" s="6"/>
      <c r="HA178" s="6"/>
      <c r="HB178" s="5"/>
      <c r="HC178" s="5"/>
      <c r="HD178" s="5"/>
      <c r="HE178" s="6"/>
      <c r="HF178" s="6"/>
      <c r="HG178" s="6"/>
      <c r="HH178" s="5"/>
      <c r="HI178" s="5"/>
      <c r="HJ178" s="5"/>
      <c r="HK178" s="5"/>
    </row>
    <row r="179" spans="2:219" ht="52.5" customHeight="1">
      <c r="B179" s="5">
        <v>670001</v>
      </c>
      <c r="C179" s="7" t="s">
        <v>468</v>
      </c>
      <c r="D179" s="10" t="s">
        <v>2026</v>
      </c>
      <c r="E179" s="7">
        <v>2</v>
      </c>
      <c r="F179" s="6" t="s">
        <v>2086</v>
      </c>
      <c r="G179" s="36" t="str">
        <f t="shared" si="523"/>
        <v>1</v>
      </c>
      <c r="H179" s="6" t="s">
        <v>2078</v>
      </c>
      <c r="I179" s="36" t="str">
        <f t="shared" si="445"/>
        <v>2</v>
      </c>
      <c r="J179" s="6" t="s">
        <v>2078</v>
      </c>
      <c r="K179" s="36" t="str">
        <f t="shared" si="446"/>
        <v>2</v>
      </c>
      <c r="L179" s="6">
        <v>100</v>
      </c>
      <c r="M179" s="6" t="s">
        <v>2043</v>
      </c>
      <c r="N179" s="36" t="str">
        <f t="shared" si="447"/>
        <v>9</v>
      </c>
      <c r="O179" s="36" t="s">
        <v>2093</v>
      </c>
      <c r="P179" s="6" t="str">
        <f t="shared" si="448"/>
        <v>2</v>
      </c>
      <c r="Q179" s="7">
        <v>85</v>
      </c>
      <c r="R179" s="6" t="b">
        <v>0</v>
      </c>
      <c r="S179" s="6" t="s">
        <v>2034</v>
      </c>
      <c r="T179" s="36" t="str">
        <f t="shared" si="449"/>
        <v>0</v>
      </c>
      <c r="U179" s="6">
        <v>0</v>
      </c>
      <c r="V179" s="6" t="s">
        <v>2286</v>
      </c>
      <c r="W179" s="32" t="str">
        <f t="shared" si="450"/>
        <v>1</v>
      </c>
      <c r="X179" s="5" t="s">
        <v>2034</v>
      </c>
      <c r="Y179" s="32" t="str">
        <f t="shared" si="451"/>
        <v>0</v>
      </c>
      <c r="Z179" s="7">
        <v>0</v>
      </c>
      <c r="AA179" s="5" t="b">
        <v>1</v>
      </c>
      <c r="AB179" s="6"/>
      <c r="AC179" s="36" t="str">
        <f t="shared" si="524"/>
        <v/>
      </c>
      <c r="AD179" s="6"/>
      <c r="AE179" s="36" t="str">
        <f t="shared" si="452"/>
        <v/>
      </c>
      <c r="AF179" s="6"/>
      <c r="AG179" s="36" t="str">
        <f t="shared" si="453"/>
        <v/>
      </c>
      <c r="AH179" s="6"/>
      <c r="AI179" s="6"/>
      <c r="AJ179" s="36" t="str">
        <f t="shared" si="454"/>
        <v/>
      </c>
      <c r="AK179" s="36"/>
      <c r="AL179" s="6" t="str">
        <f t="shared" si="455"/>
        <v/>
      </c>
      <c r="AM179" s="7"/>
      <c r="AN179" s="6"/>
      <c r="AO179" s="6"/>
      <c r="AP179" s="36" t="str">
        <f t="shared" si="456"/>
        <v/>
      </c>
      <c r="AQ179" s="6"/>
      <c r="AR179" s="6"/>
      <c r="AS179" s="32" t="str">
        <f t="shared" si="457"/>
        <v/>
      </c>
      <c r="AT179" s="5"/>
      <c r="AU179" s="32" t="str">
        <f t="shared" si="458"/>
        <v/>
      </c>
      <c r="AV179" s="7"/>
      <c r="AW179" s="7"/>
      <c r="AX179" s="5"/>
      <c r="AY179" s="6"/>
      <c r="AZ179" s="36" t="str">
        <f t="shared" si="517"/>
        <v/>
      </c>
      <c r="BA179" s="6"/>
      <c r="BB179" s="36" t="str">
        <f t="shared" si="459"/>
        <v/>
      </c>
      <c r="BC179" s="36"/>
      <c r="BD179" s="6"/>
      <c r="BE179" s="36" t="str">
        <f t="shared" si="460"/>
        <v/>
      </c>
      <c r="BF179" s="36"/>
      <c r="BG179" s="6"/>
      <c r="BH179" s="6"/>
      <c r="BI179" s="36" t="str">
        <f t="shared" si="461"/>
        <v/>
      </c>
      <c r="BJ179" s="36"/>
      <c r="BK179" s="6" t="str">
        <f t="shared" si="462"/>
        <v/>
      </c>
      <c r="BL179" s="7"/>
      <c r="BM179" s="6"/>
      <c r="BN179" s="6"/>
      <c r="BO179" s="36" t="str">
        <f t="shared" si="463"/>
        <v/>
      </c>
      <c r="BP179" s="6"/>
      <c r="BQ179" s="6"/>
      <c r="BR179" s="32" t="str">
        <f t="shared" si="464"/>
        <v/>
      </c>
      <c r="BS179" s="5"/>
      <c r="BT179" s="32" t="str">
        <f t="shared" si="465"/>
        <v/>
      </c>
      <c r="BU179" s="7"/>
      <c r="BV179" s="7"/>
      <c r="BW179" s="5"/>
      <c r="BX179" s="6"/>
      <c r="BY179" s="36" t="str">
        <f t="shared" si="518"/>
        <v/>
      </c>
      <c r="BZ179" s="6"/>
      <c r="CA179" s="36" t="str">
        <f t="shared" si="466"/>
        <v/>
      </c>
      <c r="CB179" s="6"/>
      <c r="CC179" s="36" t="str">
        <f t="shared" si="467"/>
        <v/>
      </c>
      <c r="CD179" s="6"/>
      <c r="CE179" s="6"/>
      <c r="CF179" s="36" t="str">
        <f t="shared" si="468"/>
        <v/>
      </c>
      <c r="CG179" s="36"/>
      <c r="CH179" s="6" t="str">
        <f t="shared" si="469"/>
        <v/>
      </c>
      <c r="CI179" s="7"/>
      <c r="CJ179" s="6"/>
      <c r="CK179" s="6"/>
      <c r="CL179" s="36" t="str">
        <f t="shared" si="470"/>
        <v/>
      </c>
      <c r="CM179" s="6"/>
      <c r="CN179" s="6"/>
      <c r="CO179" s="32" t="str">
        <f t="shared" si="471"/>
        <v/>
      </c>
      <c r="CP179" s="5"/>
      <c r="CQ179" s="32" t="str">
        <f t="shared" si="472"/>
        <v/>
      </c>
      <c r="CR179" s="7"/>
      <c r="CS179" s="5"/>
      <c r="CT179" s="6"/>
      <c r="CU179" s="36" t="str">
        <f t="shared" si="519"/>
        <v/>
      </c>
      <c r="CV179" s="6"/>
      <c r="CW179" s="36" t="str">
        <f t="shared" si="473"/>
        <v/>
      </c>
      <c r="CX179" s="6"/>
      <c r="CY179" s="36" t="str">
        <f t="shared" si="474"/>
        <v/>
      </c>
      <c r="CZ179" s="6"/>
      <c r="DA179" s="6"/>
      <c r="DB179" s="36" t="str">
        <f t="shared" si="475"/>
        <v/>
      </c>
      <c r="DC179" s="36"/>
      <c r="DD179" s="6" t="str">
        <f t="shared" si="476"/>
        <v/>
      </c>
      <c r="DE179" s="7"/>
      <c r="DF179" s="6"/>
      <c r="DG179" s="6"/>
      <c r="DH179" s="36" t="str">
        <f t="shared" si="477"/>
        <v/>
      </c>
      <c r="DI179" s="6"/>
      <c r="DJ179" s="6"/>
      <c r="DK179" s="32" t="str">
        <f t="shared" si="478"/>
        <v/>
      </c>
      <c r="DL179" s="5"/>
      <c r="DM179" s="32" t="str">
        <f t="shared" si="479"/>
        <v/>
      </c>
      <c r="DN179" s="7"/>
      <c r="DO179" s="5"/>
      <c r="DP179" s="6"/>
      <c r="DQ179" s="36" t="str">
        <f t="shared" si="520"/>
        <v/>
      </c>
      <c r="DR179" s="6"/>
      <c r="DS179" s="36" t="str">
        <f t="shared" si="480"/>
        <v/>
      </c>
      <c r="DT179" s="6"/>
      <c r="DU179" s="36" t="str">
        <f t="shared" si="481"/>
        <v/>
      </c>
      <c r="DV179" s="6"/>
      <c r="DW179" s="6"/>
      <c r="DX179" s="36" t="str">
        <f t="shared" si="482"/>
        <v/>
      </c>
      <c r="DY179" s="36"/>
      <c r="DZ179" s="6" t="str">
        <f t="shared" si="483"/>
        <v/>
      </c>
      <c r="EA179" s="7"/>
      <c r="EB179" s="6"/>
      <c r="EC179" s="6"/>
      <c r="ED179" s="36" t="str">
        <f t="shared" si="484"/>
        <v/>
      </c>
      <c r="EE179" s="6"/>
      <c r="EF179" s="6"/>
      <c r="EG179" s="32" t="str">
        <f t="shared" si="485"/>
        <v/>
      </c>
      <c r="EH179" s="5"/>
      <c r="EI179" s="32" t="str">
        <f t="shared" si="486"/>
        <v/>
      </c>
      <c r="EJ179" s="7"/>
      <c r="EK179" s="5"/>
      <c r="EL179" s="6"/>
      <c r="EM179" s="36" t="str">
        <f t="shared" si="521"/>
        <v/>
      </c>
      <c r="EN179" s="6"/>
      <c r="EO179" s="36" t="str">
        <f t="shared" si="487"/>
        <v/>
      </c>
      <c r="EP179" s="6"/>
      <c r="EQ179" s="36" t="str">
        <f t="shared" si="488"/>
        <v/>
      </c>
      <c r="ER179" s="6"/>
      <c r="ES179" s="6"/>
      <c r="ET179" s="36" t="str">
        <f t="shared" si="489"/>
        <v/>
      </c>
      <c r="EU179" s="36"/>
      <c r="EV179" s="6" t="str">
        <f t="shared" si="490"/>
        <v/>
      </c>
      <c r="EW179" s="7"/>
      <c r="EX179" s="6"/>
      <c r="EY179" s="6"/>
      <c r="EZ179" s="36" t="str">
        <f t="shared" si="491"/>
        <v/>
      </c>
      <c r="FA179" s="6"/>
      <c r="FB179" s="6"/>
      <c r="FC179" s="32" t="str">
        <f t="shared" si="492"/>
        <v/>
      </c>
      <c r="FD179" s="5"/>
      <c r="FE179" s="32" t="str">
        <f t="shared" si="493"/>
        <v/>
      </c>
      <c r="FF179" s="7"/>
      <c r="FG179" s="5"/>
      <c r="FH179" s="6"/>
      <c r="FI179" s="36" t="str">
        <f t="shared" si="522"/>
        <v/>
      </c>
      <c r="FJ179" s="6"/>
      <c r="FK179" s="36" t="str">
        <f t="shared" si="494"/>
        <v/>
      </c>
      <c r="FL179" s="6"/>
      <c r="FM179" s="36" t="str">
        <f t="shared" si="495"/>
        <v/>
      </c>
      <c r="FN179" s="6"/>
      <c r="FO179" s="6"/>
      <c r="FP179" s="36" t="str">
        <f t="shared" si="496"/>
        <v/>
      </c>
      <c r="FQ179" s="36"/>
      <c r="FR179" s="6" t="str">
        <f t="shared" si="497"/>
        <v/>
      </c>
      <c r="FS179" s="7"/>
      <c r="FT179" s="6"/>
      <c r="FU179" s="6"/>
      <c r="FV179" s="36" t="str">
        <f t="shared" si="498"/>
        <v/>
      </c>
      <c r="FW179" s="6"/>
      <c r="FX179" s="6"/>
      <c r="FY179" s="32" t="str">
        <f t="shared" si="499"/>
        <v/>
      </c>
      <c r="FZ179" s="5"/>
      <c r="GA179" s="32" t="str">
        <f t="shared" si="500"/>
        <v/>
      </c>
      <c r="GB179" s="7"/>
      <c r="GC179" s="5"/>
      <c r="GD179" s="6"/>
      <c r="GE179" s="36"/>
      <c r="GF179" s="6"/>
      <c r="GG179" s="36"/>
      <c r="GH179" s="6"/>
      <c r="GI179" s="6"/>
      <c r="GJ179" s="36"/>
      <c r="GK179" s="36"/>
      <c r="GL179" s="6"/>
      <c r="GM179" s="7"/>
      <c r="GN179" s="6"/>
      <c r="GO179" s="6"/>
      <c r="GP179" s="36"/>
      <c r="GQ179" s="6"/>
      <c r="GR179" s="6"/>
      <c r="GS179" s="32"/>
      <c r="GT179" s="5"/>
      <c r="GU179" s="32"/>
      <c r="GV179" s="7"/>
      <c r="GW179" s="5"/>
      <c r="GX179" s="5"/>
      <c r="GY179" s="7"/>
      <c r="GZ179" s="7"/>
      <c r="HA179" s="6"/>
      <c r="HB179" s="7"/>
      <c r="HC179" s="7"/>
      <c r="HD179" s="7"/>
      <c r="HE179" s="6"/>
      <c r="HF179" s="6"/>
      <c r="HG179" s="6"/>
      <c r="HH179" s="7"/>
      <c r="HI179" s="7"/>
      <c r="HJ179" s="7"/>
      <c r="HK179" s="5"/>
    </row>
    <row r="180" spans="2:219" ht="52.5" customHeight="1">
      <c r="B180" s="5">
        <v>670002</v>
      </c>
      <c r="C180" s="7" t="s">
        <v>1389</v>
      </c>
      <c r="D180" s="10" t="s">
        <v>1936</v>
      </c>
      <c r="E180" s="7">
        <v>2</v>
      </c>
      <c r="F180" s="6" t="s">
        <v>2086</v>
      </c>
      <c r="G180" s="36" t="str">
        <f t="shared" si="523"/>
        <v>1</v>
      </c>
      <c r="H180" s="6" t="s">
        <v>2078</v>
      </c>
      <c r="I180" s="36" t="str">
        <f t="shared" si="445"/>
        <v>2</v>
      </c>
      <c r="J180" s="6" t="s">
        <v>2078</v>
      </c>
      <c r="K180" s="36" t="str">
        <f t="shared" si="446"/>
        <v>2</v>
      </c>
      <c r="L180" s="6">
        <v>100</v>
      </c>
      <c r="M180" s="6" t="s">
        <v>2043</v>
      </c>
      <c r="N180" s="36" t="str">
        <f t="shared" si="447"/>
        <v>9</v>
      </c>
      <c r="O180" s="36" t="s">
        <v>2093</v>
      </c>
      <c r="P180" s="6" t="str">
        <f t="shared" si="448"/>
        <v>2</v>
      </c>
      <c r="Q180" s="7">
        <v>85</v>
      </c>
      <c r="R180" s="6" t="b">
        <v>0</v>
      </c>
      <c r="S180" s="6" t="s">
        <v>2034</v>
      </c>
      <c r="T180" s="36" t="str">
        <f t="shared" si="449"/>
        <v>0</v>
      </c>
      <c r="U180" s="6">
        <v>0</v>
      </c>
      <c r="V180" s="6" t="s">
        <v>2286</v>
      </c>
      <c r="W180" s="32" t="str">
        <f t="shared" si="450"/>
        <v>1</v>
      </c>
      <c r="X180" s="5" t="s">
        <v>2034</v>
      </c>
      <c r="Y180" s="32" t="str">
        <f t="shared" si="451"/>
        <v>0</v>
      </c>
      <c r="Z180" s="7">
        <v>0</v>
      </c>
      <c r="AA180" s="5" t="b">
        <v>1</v>
      </c>
      <c r="AB180" s="6" t="s">
        <v>2088</v>
      </c>
      <c r="AC180" s="36" t="str">
        <f t="shared" si="524"/>
        <v>3</v>
      </c>
      <c r="AD180" s="6" t="s">
        <v>2078</v>
      </c>
      <c r="AE180" s="36" t="str">
        <f t="shared" si="452"/>
        <v>2</v>
      </c>
      <c r="AF180" s="6" t="s">
        <v>2078</v>
      </c>
      <c r="AG180" s="36" t="str">
        <f t="shared" si="453"/>
        <v>2</v>
      </c>
      <c r="AH180" s="6">
        <v>60</v>
      </c>
      <c r="AI180" s="6" t="s">
        <v>2325</v>
      </c>
      <c r="AJ180" s="36" t="str">
        <f t="shared" si="454"/>
        <v>30</v>
      </c>
      <c r="AK180" s="36" t="s">
        <v>2034</v>
      </c>
      <c r="AL180" s="6" t="str">
        <f t="shared" si="455"/>
        <v>0</v>
      </c>
      <c r="AM180" s="7">
        <v>0</v>
      </c>
      <c r="AN180" s="6" t="b">
        <v>0</v>
      </c>
      <c r="AO180" s="6" t="s">
        <v>2034</v>
      </c>
      <c r="AP180" s="36" t="str">
        <f t="shared" si="456"/>
        <v>0</v>
      </c>
      <c r="AQ180" s="6">
        <v>0</v>
      </c>
      <c r="AR180" s="6" t="s">
        <v>2034</v>
      </c>
      <c r="AS180" s="32" t="str">
        <f t="shared" si="457"/>
        <v>0</v>
      </c>
      <c r="AT180" s="5" t="s">
        <v>2288</v>
      </c>
      <c r="AU180" s="32" t="str">
        <f t="shared" si="458"/>
        <v>31</v>
      </c>
      <c r="AV180" s="7">
        <v>2</v>
      </c>
      <c r="AW180" s="7">
        <v>0</v>
      </c>
      <c r="AX180" s="5" t="b">
        <v>1</v>
      </c>
      <c r="AY180" s="6" t="s">
        <v>2086</v>
      </c>
      <c r="AZ180" s="36" t="str">
        <f t="shared" si="517"/>
        <v>1</v>
      </c>
      <c r="BA180" s="6" t="s">
        <v>2078</v>
      </c>
      <c r="BB180" s="36" t="str">
        <f t="shared" si="459"/>
        <v>2</v>
      </c>
      <c r="BC180" s="36">
        <v>0</v>
      </c>
      <c r="BD180" s="6" t="s">
        <v>2078</v>
      </c>
      <c r="BE180" s="36" t="str">
        <f t="shared" si="460"/>
        <v>2</v>
      </c>
      <c r="BF180" s="36">
        <v>0</v>
      </c>
      <c r="BG180" s="6">
        <v>100</v>
      </c>
      <c r="BH180" s="6" t="s">
        <v>2043</v>
      </c>
      <c r="BI180" s="36" t="str">
        <f t="shared" si="461"/>
        <v>9</v>
      </c>
      <c r="BJ180" s="36" t="s">
        <v>2093</v>
      </c>
      <c r="BK180" s="6" t="str">
        <f t="shared" si="462"/>
        <v>2</v>
      </c>
      <c r="BL180" s="7">
        <v>115</v>
      </c>
      <c r="BM180" s="6" t="b">
        <v>0</v>
      </c>
      <c r="BN180" s="6" t="s">
        <v>2034</v>
      </c>
      <c r="BO180" s="36" t="str">
        <f t="shared" si="463"/>
        <v>0</v>
      </c>
      <c r="BP180" s="6">
        <v>0</v>
      </c>
      <c r="BQ180" s="6" t="s">
        <v>2286</v>
      </c>
      <c r="BR180" s="32" t="str">
        <f t="shared" si="464"/>
        <v>1</v>
      </c>
      <c r="BS180" s="5" t="s">
        <v>2034</v>
      </c>
      <c r="BT180" s="32" t="str">
        <f t="shared" si="465"/>
        <v>0</v>
      </c>
      <c r="BU180" s="7">
        <v>0</v>
      </c>
      <c r="BV180" s="7">
        <v>0</v>
      </c>
      <c r="BW180" s="5" t="b">
        <v>1</v>
      </c>
      <c r="BX180" s="6" t="s">
        <v>2088</v>
      </c>
      <c r="BY180" s="36" t="str">
        <f t="shared" si="518"/>
        <v>3</v>
      </c>
      <c r="BZ180" s="6" t="s">
        <v>2078</v>
      </c>
      <c r="CA180" s="36" t="str">
        <f t="shared" si="466"/>
        <v>2</v>
      </c>
      <c r="CB180" s="6" t="s">
        <v>2078</v>
      </c>
      <c r="CC180" s="36" t="str">
        <f t="shared" si="467"/>
        <v>2</v>
      </c>
      <c r="CD180" s="6">
        <v>30</v>
      </c>
      <c r="CE180" s="6" t="s">
        <v>2325</v>
      </c>
      <c r="CF180" s="36" t="str">
        <f t="shared" si="468"/>
        <v>30</v>
      </c>
      <c r="CG180" s="36" t="s">
        <v>2034</v>
      </c>
      <c r="CH180" s="6" t="str">
        <f t="shared" si="469"/>
        <v>0</v>
      </c>
      <c r="CI180" s="7">
        <v>0</v>
      </c>
      <c r="CJ180" s="6" t="b">
        <v>0</v>
      </c>
      <c r="CK180" s="6" t="s">
        <v>2034</v>
      </c>
      <c r="CL180" s="36" t="str">
        <f t="shared" si="470"/>
        <v>0</v>
      </c>
      <c r="CM180" s="6">
        <v>0</v>
      </c>
      <c r="CN180" s="6" t="s">
        <v>2034</v>
      </c>
      <c r="CO180" s="32" t="str">
        <f t="shared" si="471"/>
        <v>0</v>
      </c>
      <c r="CP180" s="5" t="s">
        <v>2288</v>
      </c>
      <c r="CQ180" s="32" t="str">
        <f t="shared" si="472"/>
        <v>31</v>
      </c>
      <c r="CR180" s="7">
        <v>2</v>
      </c>
      <c r="CS180" s="5" t="b">
        <v>1</v>
      </c>
      <c r="CT180" s="6" t="s">
        <v>2086</v>
      </c>
      <c r="CU180" s="36" t="str">
        <f t="shared" si="519"/>
        <v>1</v>
      </c>
      <c r="CV180" s="6" t="s">
        <v>2078</v>
      </c>
      <c r="CW180" s="36" t="str">
        <f t="shared" si="473"/>
        <v>2</v>
      </c>
      <c r="CX180" s="6" t="s">
        <v>2078</v>
      </c>
      <c r="CY180" s="36" t="str">
        <f t="shared" si="474"/>
        <v>2</v>
      </c>
      <c r="CZ180" s="6">
        <v>100</v>
      </c>
      <c r="DA180" s="6" t="s">
        <v>2043</v>
      </c>
      <c r="DB180" s="36" t="str">
        <f t="shared" si="475"/>
        <v>9</v>
      </c>
      <c r="DC180" s="36" t="s">
        <v>2093</v>
      </c>
      <c r="DD180" s="6" t="str">
        <f t="shared" si="476"/>
        <v>2</v>
      </c>
      <c r="DE180" s="7">
        <v>135</v>
      </c>
      <c r="DF180" s="6" t="b">
        <v>0</v>
      </c>
      <c r="DG180" s="6" t="s">
        <v>2034</v>
      </c>
      <c r="DH180" s="36" t="str">
        <f t="shared" si="477"/>
        <v>0</v>
      </c>
      <c r="DI180" s="6">
        <v>0</v>
      </c>
      <c r="DJ180" s="6" t="s">
        <v>2286</v>
      </c>
      <c r="DK180" s="32" t="str">
        <f t="shared" si="478"/>
        <v>1</v>
      </c>
      <c r="DL180" s="5" t="s">
        <v>2034</v>
      </c>
      <c r="DM180" s="32" t="str">
        <f t="shared" si="479"/>
        <v>0</v>
      </c>
      <c r="DN180" s="7">
        <v>0</v>
      </c>
      <c r="DO180" s="5" t="b">
        <v>1</v>
      </c>
      <c r="DP180" s="6" t="s">
        <v>2088</v>
      </c>
      <c r="DQ180" s="36" t="str">
        <f t="shared" si="520"/>
        <v>3</v>
      </c>
      <c r="DR180" s="6" t="s">
        <v>2078</v>
      </c>
      <c r="DS180" s="36" t="str">
        <f t="shared" si="480"/>
        <v>2</v>
      </c>
      <c r="DT180" s="6" t="s">
        <v>2078</v>
      </c>
      <c r="DU180" s="36" t="str">
        <f t="shared" si="481"/>
        <v>2</v>
      </c>
      <c r="DV180" s="6">
        <v>15</v>
      </c>
      <c r="DW180" s="6" t="s">
        <v>2325</v>
      </c>
      <c r="DX180" s="36" t="str">
        <f t="shared" si="482"/>
        <v>30</v>
      </c>
      <c r="DY180" s="36" t="s">
        <v>2034</v>
      </c>
      <c r="DZ180" s="6" t="str">
        <f t="shared" si="483"/>
        <v>0</v>
      </c>
      <c r="EA180" s="7">
        <v>0</v>
      </c>
      <c r="EB180" s="6" t="b">
        <v>0</v>
      </c>
      <c r="EC180" s="6" t="s">
        <v>2034</v>
      </c>
      <c r="ED180" s="36" t="str">
        <f t="shared" si="484"/>
        <v>0</v>
      </c>
      <c r="EE180" s="6">
        <v>0</v>
      </c>
      <c r="EF180" s="6" t="s">
        <v>2034</v>
      </c>
      <c r="EG180" s="32" t="str">
        <f t="shared" si="485"/>
        <v>0</v>
      </c>
      <c r="EH180" s="5" t="s">
        <v>2288</v>
      </c>
      <c r="EI180" s="32" t="str">
        <f t="shared" si="486"/>
        <v>31</v>
      </c>
      <c r="EJ180" s="7">
        <v>2</v>
      </c>
      <c r="EK180" s="5" t="b">
        <v>1</v>
      </c>
      <c r="EL180" s="6" t="s">
        <v>2086</v>
      </c>
      <c r="EM180" s="36" t="str">
        <f t="shared" si="521"/>
        <v>1</v>
      </c>
      <c r="EN180" s="6" t="s">
        <v>2078</v>
      </c>
      <c r="EO180" s="36" t="str">
        <f t="shared" si="487"/>
        <v>2</v>
      </c>
      <c r="EP180" s="6" t="s">
        <v>2078</v>
      </c>
      <c r="EQ180" s="36" t="str">
        <f t="shared" si="488"/>
        <v>2</v>
      </c>
      <c r="ER180" s="6">
        <v>100</v>
      </c>
      <c r="ES180" s="6" t="s">
        <v>2043</v>
      </c>
      <c r="ET180" s="36" t="str">
        <f t="shared" si="489"/>
        <v>9</v>
      </c>
      <c r="EU180" s="36" t="s">
        <v>2093</v>
      </c>
      <c r="EV180" s="6" t="str">
        <f t="shared" si="490"/>
        <v>2</v>
      </c>
      <c r="EW180" s="7">
        <v>185</v>
      </c>
      <c r="EX180" s="6" t="b">
        <v>0</v>
      </c>
      <c r="EY180" s="6" t="s">
        <v>2034</v>
      </c>
      <c r="EZ180" s="36" t="str">
        <f t="shared" si="491"/>
        <v>0</v>
      </c>
      <c r="FA180" s="6">
        <v>0</v>
      </c>
      <c r="FB180" s="6" t="s">
        <v>2034</v>
      </c>
      <c r="FC180" s="32" t="str">
        <f t="shared" si="492"/>
        <v>0</v>
      </c>
      <c r="FD180" s="5" t="s">
        <v>2034</v>
      </c>
      <c r="FE180" s="32" t="str">
        <f t="shared" si="493"/>
        <v>0</v>
      </c>
      <c r="FF180" s="7">
        <v>0</v>
      </c>
      <c r="FG180" s="5" t="b">
        <v>1</v>
      </c>
      <c r="FH180" s="6"/>
      <c r="FI180" s="36" t="str">
        <f t="shared" si="522"/>
        <v/>
      </c>
      <c r="FJ180" s="6"/>
      <c r="FK180" s="36" t="str">
        <f t="shared" si="494"/>
        <v/>
      </c>
      <c r="FL180" s="6"/>
      <c r="FM180" s="36" t="str">
        <f t="shared" si="495"/>
        <v/>
      </c>
      <c r="FN180" s="6"/>
      <c r="FO180" s="6"/>
      <c r="FP180" s="36" t="str">
        <f t="shared" si="496"/>
        <v/>
      </c>
      <c r="FQ180" s="36"/>
      <c r="FR180" s="6" t="str">
        <f t="shared" si="497"/>
        <v/>
      </c>
      <c r="FS180" s="7"/>
      <c r="FT180" s="6"/>
      <c r="FU180" s="6"/>
      <c r="FV180" s="36" t="str">
        <f t="shared" si="498"/>
        <v/>
      </c>
      <c r="FW180" s="6"/>
      <c r="FX180" s="6"/>
      <c r="FY180" s="32" t="str">
        <f t="shared" si="499"/>
        <v/>
      </c>
      <c r="FZ180" s="5"/>
      <c r="GA180" s="32" t="str">
        <f t="shared" si="500"/>
        <v/>
      </c>
      <c r="GB180" s="7"/>
      <c r="GC180" s="5"/>
      <c r="GD180" s="6"/>
      <c r="GE180" s="36"/>
      <c r="GF180" s="6"/>
      <c r="GG180" s="36"/>
      <c r="GH180" s="6"/>
      <c r="GI180" s="6"/>
      <c r="GJ180" s="36"/>
      <c r="GK180" s="36"/>
      <c r="GL180" s="6"/>
      <c r="GM180" s="7"/>
      <c r="GN180" s="6"/>
      <c r="GO180" s="6"/>
      <c r="GP180" s="36"/>
      <c r="GQ180" s="6"/>
      <c r="GR180" s="6"/>
      <c r="GS180" s="32"/>
      <c r="GT180" s="5"/>
      <c r="GU180" s="32"/>
      <c r="GV180" s="7"/>
      <c r="GW180" s="5"/>
      <c r="GX180" s="5"/>
      <c r="GY180" s="7"/>
      <c r="GZ180" s="7"/>
      <c r="HA180" s="6"/>
      <c r="HB180" s="7"/>
      <c r="HC180" s="7"/>
      <c r="HD180" s="7"/>
      <c r="HE180" s="6"/>
      <c r="HF180" s="6"/>
      <c r="HG180" s="6"/>
      <c r="HH180" s="7"/>
      <c r="HI180" s="7"/>
      <c r="HJ180" s="7"/>
      <c r="HK180" s="5"/>
    </row>
    <row r="181" spans="2:219" ht="52.5" customHeight="1">
      <c r="B181" s="5">
        <v>670003</v>
      </c>
      <c r="C181" s="7" t="s">
        <v>1429</v>
      </c>
      <c r="D181" s="10" t="s">
        <v>2256</v>
      </c>
      <c r="E181" s="7">
        <v>2</v>
      </c>
      <c r="F181" s="6" t="s">
        <v>2086</v>
      </c>
      <c r="G181" s="36" t="str">
        <f t="shared" ref="G181" si="828">IF(F181="","",LEFT(F181,FIND(" ",SUBSTITUTE(F181,":"," "))-1))</f>
        <v>1</v>
      </c>
      <c r="H181" s="6" t="s">
        <v>2078</v>
      </c>
      <c r="I181" s="36" t="str">
        <f t="shared" ref="I181" si="829">IF(H181="","",LEFT(H181,FIND(" ",SUBSTITUTE(H181,":"," "))-1))</f>
        <v>2</v>
      </c>
      <c r="J181" s="6" t="s">
        <v>2078</v>
      </c>
      <c r="K181" s="36" t="str">
        <f t="shared" ref="K181" si="830">IF(J181="","",LEFT(J181,FIND(" ",SUBSTITUTE(J181,":"," "))-1))</f>
        <v>2</v>
      </c>
      <c r="L181" s="6">
        <v>100</v>
      </c>
      <c r="M181" s="6" t="s">
        <v>2043</v>
      </c>
      <c r="N181" s="36" t="str">
        <f t="shared" ref="N181" si="831">IF(M181="","",LEFT(M181,FIND(" ",SUBSTITUTE(M181,":"," "))-1))</f>
        <v>9</v>
      </c>
      <c r="O181" s="36" t="s">
        <v>2093</v>
      </c>
      <c r="P181" s="6" t="str">
        <f t="shared" ref="P181" si="832">IF(O181="","",LEFT(O181,FIND(" ",SUBSTITUTE(O181,":"," "))-1))</f>
        <v>2</v>
      </c>
      <c r="Q181" s="7">
        <v>120</v>
      </c>
      <c r="R181" s="6" t="b">
        <v>0</v>
      </c>
      <c r="S181" s="6" t="s">
        <v>2034</v>
      </c>
      <c r="T181" s="36" t="str">
        <f t="shared" ref="T181" si="833">IF(S181="","",LEFT(S181,FIND(" ",SUBSTITUTE(S181,":"," "))-1))</f>
        <v>0</v>
      </c>
      <c r="U181" s="6">
        <v>0</v>
      </c>
      <c r="V181" s="6" t="s">
        <v>2286</v>
      </c>
      <c r="W181" s="32" t="str">
        <f t="shared" ref="W181" si="834">IF(V181="","",LEFT(V181,FIND(" ",SUBSTITUTE(V181,":"," "))-1))</f>
        <v>1</v>
      </c>
      <c r="X181" s="5" t="s">
        <v>2034</v>
      </c>
      <c r="Y181" s="32" t="str">
        <f t="shared" ref="Y181" si="835">IF(X181="","",LEFT(X181,FIND(" ",SUBSTITUTE(X181,":"," "))-1))</f>
        <v>0</v>
      </c>
      <c r="Z181" s="7">
        <v>0</v>
      </c>
      <c r="AA181" s="5" t="b">
        <v>1</v>
      </c>
      <c r="AB181" s="6" t="s">
        <v>2088</v>
      </c>
      <c r="AC181" s="36" t="str">
        <f t="shared" ref="AC181" si="836">IF(AB181="","",LEFT(AB181,FIND(" ",SUBSTITUTE(AB181,":"," "))-1))</f>
        <v>3</v>
      </c>
      <c r="AD181" s="6" t="s">
        <v>2078</v>
      </c>
      <c r="AE181" s="36" t="str">
        <f t="shared" ref="AE181" si="837">IF(AD181="","",LEFT(AD181,FIND(" ",SUBSTITUTE(AD181,":"," "))-1))</f>
        <v>2</v>
      </c>
      <c r="AF181" s="6" t="s">
        <v>2078</v>
      </c>
      <c r="AG181" s="36" t="str">
        <f t="shared" ref="AG181" si="838">IF(AF181="","",LEFT(AF181,FIND(" ",SUBSTITUTE(AF181,":"," "))-1))</f>
        <v>2</v>
      </c>
      <c r="AH181" s="6">
        <v>80</v>
      </c>
      <c r="AI181" s="6" t="s">
        <v>2325</v>
      </c>
      <c r="AJ181" s="36" t="str">
        <f t="shared" ref="AJ181" si="839">IF(AI181="","",LEFT(AI181,FIND(" ",SUBSTITUTE(AI181,":"," "))-1))</f>
        <v>30</v>
      </c>
      <c r="AK181" s="36" t="s">
        <v>2034</v>
      </c>
      <c r="AL181" s="6" t="str">
        <f t="shared" ref="AL181" si="840">IF(AK181="","",LEFT(AK181,FIND(" ",SUBSTITUTE(AK181,":"," "))-1))</f>
        <v>0</v>
      </c>
      <c r="AM181" s="7">
        <v>0</v>
      </c>
      <c r="AN181" s="6" t="b">
        <v>0</v>
      </c>
      <c r="AO181" s="6" t="s">
        <v>2034</v>
      </c>
      <c r="AP181" s="36" t="str">
        <f t="shared" ref="AP181" si="841">IF(AO181="","",LEFT(AO181,FIND(" ",SUBSTITUTE(AO181,":"," "))-1))</f>
        <v>0</v>
      </c>
      <c r="AQ181" s="6">
        <v>0</v>
      </c>
      <c r="AR181" s="6" t="s">
        <v>2034</v>
      </c>
      <c r="AS181" s="32" t="str">
        <f t="shared" ref="AS181" si="842">IF(AR181="","",LEFT(AR181,FIND(" ",SUBSTITUTE(AR181,":"," "))-1))</f>
        <v>0</v>
      </c>
      <c r="AT181" s="5" t="s">
        <v>2288</v>
      </c>
      <c r="AU181" s="32" t="str">
        <f t="shared" ref="AU181" si="843">IF(AT181="","",LEFT(AT181,FIND(" ",SUBSTITUTE(AT181,":"," "))-1))</f>
        <v>31</v>
      </c>
      <c r="AV181" s="7">
        <v>2</v>
      </c>
      <c r="AW181" s="7">
        <v>0</v>
      </c>
      <c r="AX181" s="5" t="b">
        <v>1</v>
      </c>
      <c r="AY181" s="6" t="s">
        <v>2086</v>
      </c>
      <c r="AZ181" s="36" t="str">
        <f t="shared" ref="AZ181" si="844">IF(AY181="","",LEFT(AY181,FIND(" ",SUBSTITUTE(AY181,":"," "))-1))</f>
        <v>1</v>
      </c>
      <c r="BA181" s="6" t="s">
        <v>2078</v>
      </c>
      <c r="BB181" s="36" t="str">
        <f t="shared" ref="BB181" si="845">IF(BA181="","",LEFT(BA181,FIND(" ",SUBSTITUTE(BA181,":"," "))-1))</f>
        <v>2</v>
      </c>
      <c r="BC181" s="36">
        <v>0</v>
      </c>
      <c r="BD181" s="6" t="s">
        <v>2078</v>
      </c>
      <c r="BE181" s="36" t="str">
        <f t="shared" ref="BE181" si="846">IF(BD181="","",LEFT(BD181,FIND(" ",SUBSTITUTE(BD181,":"," "))-1))</f>
        <v>2</v>
      </c>
      <c r="BF181" s="36">
        <v>0</v>
      </c>
      <c r="BG181" s="6">
        <v>100</v>
      </c>
      <c r="BH181" s="6" t="s">
        <v>2043</v>
      </c>
      <c r="BI181" s="36" t="str">
        <f t="shared" ref="BI181" si="847">IF(BH181="","",LEFT(BH181,FIND(" ",SUBSTITUTE(BH181,":"," "))-1))</f>
        <v>9</v>
      </c>
      <c r="BJ181" s="36" t="s">
        <v>2093</v>
      </c>
      <c r="BK181" s="6" t="str">
        <f t="shared" ref="BK181" si="848">IF(BJ181="","",LEFT(BJ181,FIND(" ",SUBSTITUTE(BJ181,":"," "))-1))</f>
        <v>2</v>
      </c>
      <c r="BL181" s="7">
        <v>140</v>
      </c>
      <c r="BM181" s="6" t="b">
        <v>0</v>
      </c>
      <c r="BN181" s="6" t="s">
        <v>2034</v>
      </c>
      <c r="BO181" s="36" t="str">
        <f t="shared" ref="BO181" si="849">IF(BN181="","",LEFT(BN181,FIND(" ",SUBSTITUTE(BN181,":"," "))-1))</f>
        <v>0</v>
      </c>
      <c r="BP181" s="6">
        <v>0</v>
      </c>
      <c r="BQ181" s="6" t="s">
        <v>2286</v>
      </c>
      <c r="BR181" s="32" t="str">
        <f t="shared" ref="BR181" si="850">IF(BQ181="","",LEFT(BQ181,FIND(" ",SUBSTITUTE(BQ181,":"," "))-1))</f>
        <v>1</v>
      </c>
      <c r="BS181" s="5" t="s">
        <v>2034</v>
      </c>
      <c r="BT181" s="32" t="str">
        <f t="shared" ref="BT181" si="851">IF(BS181="","",LEFT(BS181,FIND(" ",SUBSTITUTE(BS181,":"," "))-1))</f>
        <v>0</v>
      </c>
      <c r="BU181" s="7">
        <v>0</v>
      </c>
      <c r="BV181" s="7">
        <v>0</v>
      </c>
      <c r="BW181" s="5" t="b">
        <v>1</v>
      </c>
      <c r="BX181" s="6" t="s">
        <v>2088</v>
      </c>
      <c r="BY181" s="36" t="str">
        <f t="shared" ref="BY181" si="852">IF(BX181="","",LEFT(BX181,FIND(" ",SUBSTITUTE(BX181,":"," "))-1))</f>
        <v>3</v>
      </c>
      <c r="BZ181" s="6" t="s">
        <v>2078</v>
      </c>
      <c r="CA181" s="36" t="str">
        <f t="shared" ref="CA181" si="853">IF(BZ181="","",LEFT(BZ181,FIND(" ",SUBSTITUTE(BZ181,":"," "))-1))</f>
        <v>2</v>
      </c>
      <c r="CB181" s="6" t="s">
        <v>2078</v>
      </c>
      <c r="CC181" s="36" t="str">
        <f t="shared" ref="CC181" si="854">IF(CB181="","",LEFT(CB181,FIND(" ",SUBSTITUTE(CB181,":"," "))-1))</f>
        <v>2</v>
      </c>
      <c r="CD181" s="6">
        <v>40</v>
      </c>
      <c r="CE181" s="6" t="s">
        <v>2325</v>
      </c>
      <c r="CF181" s="36" t="str">
        <f t="shared" ref="CF181" si="855">IF(CE181="","",LEFT(CE181,FIND(" ",SUBSTITUTE(CE181,":"," "))-1))</f>
        <v>30</v>
      </c>
      <c r="CG181" s="36" t="s">
        <v>2034</v>
      </c>
      <c r="CH181" s="6" t="str">
        <f t="shared" ref="CH181" si="856">IF(CG181="","",LEFT(CG181,FIND(" ",SUBSTITUTE(CG181,":"," "))-1))</f>
        <v>0</v>
      </c>
      <c r="CI181" s="7">
        <v>0</v>
      </c>
      <c r="CJ181" s="6" t="b">
        <v>0</v>
      </c>
      <c r="CK181" s="6" t="s">
        <v>2034</v>
      </c>
      <c r="CL181" s="36" t="str">
        <f t="shared" ref="CL181" si="857">IF(CK181="","",LEFT(CK181,FIND(" ",SUBSTITUTE(CK181,":"," "))-1))</f>
        <v>0</v>
      </c>
      <c r="CM181" s="6">
        <v>0</v>
      </c>
      <c r="CN181" s="6" t="s">
        <v>2034</v>
      </c>
      <c r="CO181" s="32" t="str">
        <f t="shared" ref="CO181" si="858">IF(CN181="","",LEFT(CN181,FIND(" ",SUBSTITUTE(CN181,":"," "))-1))</f>
        <v>0</v>
      </c>
      <c r="CP181" s="5" t="s">
        <v>2288</v>
      </c>
      <c r="CQ181" s="32" t="str">
        <f t="shared" ref="CQ181" si="859">IF(CP181="","",LEFT(CP181,FIND(" ",SUBSTITUTE(CP181,":"," "))-1))</f>
        <v>31</v>
      </c>
      <c r="CR181" s="7">
        <v>2</v>
      </c>
      <c r="CS181" s="5" t="b">
        <v>1</v>
      </c>
      <c r="CT181" s="6" t="s">
        <v>2086</v>
      </c>
      <c r="CU181" s="36" t="str">
        <f t="shared" ref="CU181" si="860">IF(CT181="","",LEFT(CT181,FIND(" ",SUBSTITUTE(CT181,":"," "))-1))</f>
        <v>1</v>
      </c>
      <c r="CV181" s="6" t="s">
        <v>2078</v>
      </c>
      <c r="CW181" s="36" t="str">
        <f t="shared" ref="CW181" si="861">IF(CV181="","",LEFT(CV181,FIND(" ",SUBSTITUTE(CV181,":"," "))-1))</f>
        <v>2</v>
      </c>
      <c r="CX181" s="6" t="s">
        <v>2078</v>
      </c>
      <c r="CY181" s="36" t="str">
        <f t="shared" ref="CY181" si="862">IF(CX181="","",LEFT(CX181,FIND(" ",SUBSTITUTE(CX181,":"," "))-1))</f>
        <v>2</v>
      </c>
      <c r="CZ181" s="6">
        <v>100</v>
      </c>
      <c r="DA181" s="6" t="s">
        <v>2043</v>
      </c>
      <c r="DB181" s="36" t="str">
        <f t="shared" ref="DB181" si="863">IF(DA181="","",LEFT(DA181,FIND(" ",SUBSTITUTE(DA181,":"," "))-1))</f>
        <v>9</v>
      </c>
      <c r="DC181" s="36" t="s">
        <v>2093</v>
      </c>
      <c r="DD181" s="6" t="str">
        <f t="shared" ref="DD181" si="864">IF(DC181="","",LEFT(DC181,FIND(" ",SUBSTITUTE(DC181,":"," "))-1))</f>
        <v>2</v>
      </c>
      <c r="DE181" s="7">
        <v>160</v>
      </c>
      <c r="DF181" s="6" t="b">
        <v>0</v>
      </c>
      <c r="DG181" s="6" t="s">
        <v>2034</v>
      </c>
      <c r="DH181" s="36" t="str">
        <f t="shared" ref="DH181" si="865">IF(DG181="","",LEFT(DG181,FIND(" ",SUBSTITUTE(DG181,":"," "))-1))</f>
        <v>0</v>
      </c>
      <c r="DI181" s="6">
        <v>0</v>
      </c>
      <c r="DJ181" s="6" t="s">
        <v>2286</v>
      </c>
      <c r="DK181" s="32" t="str">
        <f t="shared" ref="DK181" si="866">IF(DJ181="","",LEFT(DJ181,FIND(" ",SUBSTITUTE(DJ181,":"," "))-1))</f>
        <v>1</v>
      </c>
      <c r="DL181" s="5" t="s">
        <v>2034</v>
      </c>
      <c r="DM181" s="32" t="str">
        <f t="shared" ref="DM181" si="867">IF(DL181="","",LEFT(DL181,FIND(" ",SUBSTITUTE(DL181,":"," "))-1))</f>
        <v>0</v>
      </c>
      <c r="DN181" s="7">
        <v>0</v>
      </c>
      <c r="DO181" s="5" t="b">
        <v>1</v>
      </c>
      <c r="DP181" s="6" t="s">
        <v>2088</v>
      </c>
      <c r="DQ181" s="36" t="str">
        <f t="shared" ref="DQ181" si="868">IF(DP181="","",LEFT(DP181,FIND(" ",SUBSTITUTE(DP181,":"," "))-1))</f>
        <v>3</v>
      </c>
      <c r="DR181" s="6" t="s">
        <v>2078</v>
      </c>
      <c r="DS181" s="36" t="str">
        <f t="shared" ref="DS181" si="869">IF(DR181="","",LEFT(DR181,FIND(" ",SUBSTITUTE(DR181,":"," "))-1))</f>
        <v>2</v>
      </c>
      <c r="DT181" s="6" t="s">
        <v>2078</v>
      </c>
      <c r="DU181" s="36" t="str">
        <f t="shared" ref="DU181" si="870">IF(DT181="","",LEFT(DT181,FIND(" ",SUBSTITUTE(DT181,":"," "))-1))</f>
        <v>2</v>
      </c>
      <c r="DV181" s="6">
        <v>20</v>
      </c>
      <c r="DW181" s="6" t="s">
        <v>2325</v>
      </c>
      <c r="DX181" s="36" t="str">
        <f t="shared" ref="DX181" si="871">IF(DW181="","",LEFT(DW181,FIND(" ",SUBSTITUTE(DW181,":"," "))-1))</f>
        <v>30</v>
      </c>
      <c r="DY181" s="36" t="s">
        <v>2034</v>
      </c>
      <c r="DZ181" s="6" t="str">
        <f t="shared" ref="DZ181" si="872">IF(DY181="","",LEFT(DY181,FIND(" ",SUBSTITUTE(DY181,":"," "))-1))</f>
        <v>0</v>
      </c>
      <c r="EA181" s="7">
        <v>0</v>
      </c>
      <c r="EB181" s="6" t="b">
        <v>0</v>
      </c>
      <c r="EC181" s="6" t="s">
        <v>2034</v>
      </c>
      <c r="ED181" s="36" t="str">
        <f t="shared" ref="ED181" si="873">IF(EC181="","",LEFT(EC181,FIND(" ",SUBSTITUTE(EC181,":"," "))-1))</f>
        <v>0</v>
      </c>
      <c r="EE181" s="6">
        <v>0</v>
      </c>
      <c r="EF181" s="6" t="s">
        <v>2034</v>
      </c>
      <c r="EG181" s="32" t="str">
        <f t="shared" ref="EG181" si="874">IF(EF181="","",LEFT(EF181,FIND(" ",SUBSTITUTE(EF181,":"," "))-1))</f>
        <v>0</v>
      </c>
      <c r="EH181" s="5" t="s">
        <v>2288</v>
      </c>
      <c r="EI181" s="32" t="str">
        <f t="shared" ref="EI181" si="875">IF(EH181="","",LEFT(EH181,FIND(" ",SUBSTITUTE(EH181,":"," "))-1))</f>
        <v>31</v>
      </c>
      <c r="EJ181" s="7">
        <v>2</v>
      </c>
      <c r="EK181" s="5" t="b">
        <v>1</v>
      </c>
      <c r="EL181" s="6" t="s">
        <v>2086</v>
      </c>
      <c r="EM181" s="36" t="str">
        <f t="shared" ref="EM181" si="876">IF(EL181="","",LEFT(EL181,FIND(" ",SUBSTITUTE(EL181,":"," "))-1))</f>
        <v>1</v>
      </c>
      <c r="EN181" s="6" t="s">
        <v>2078</v>
      </c>
      <c r="EO181" s="36" t="str">
        <f t="shared" ref="EO181" si="877">IF(EN181="","",LEFT(EN181,FIND(" ",SUBSTITUTE(EN181,":"," "))-1))</f>
        <v>2</v>
      </c>
      <c r="EP181" s="6" t="s">
        <v>2078</v>
      </c>
      <c r="EQ181" s="36" t="str">
        <f t="shared" ref="EQ181" si="878">IF(EP181="","",LEFT(EP181,FIND(" ",SUBSTITUTE(EP181,":"," "))-1))</f>
        <v>2</v>
      </c>
      <c r="ER181" s="6">
        <v>100</v>
      </c>
      <c r="ES181" s="6" t="s">
        <v>2043</v>
      </c>
      <c r="ET181" s="36" t="str">
        <f t="shared" ref="ET181" si="879">IF(ES181="","",LEFT(ES181,FIND(" ",SUBSTITUTE(ES181,":"," "))-1))</f>
        <v>9</v>
      </c>
      <c r="EU181" s="36" t="s">
        <v>2093</v>
      </c>
      <c r="EV181" s="6" t="str">
        <f t="shared" ref="EV181" si="880">IF(EU181="","",LEFT(EU181,FIND(" ",SUBSTITUTE(EU181,":"," "))-1))</f>
        <v>2</v>
      </c>
      <c r="EW181" s="7">
        <v>200</v>
      </c>
      <c r="EX181" s="6" t="b">
        <v>0</v>
      </c>
      <c r="EY181" s="6" t="s">
        <v>2034</v>
      </c>
      <c r="EZ181" s="36" t="str">
        <f t="shared" ref="EZ181" si="881">IF(EY181="","",LEFT(EY181,FIND(" ",SUBSTITUTE(EY181,":"," "))-1))</f>
        <v>0</v>
      </c>
      <c r="FA181" s="6">
        <v>0</v>
      </c>
      <c r="FB181" s="6" t="s">
        <v>2034</v>
      </c>
      <c r="FC181" s="32" t="str">
        <f t="shared" ref="FC181" si="882">IF(FB181="","",LEFT(FB181,FIND(" ",SUBSTITUTE(FB181,":"," "))-1))</f>
        <v>0</v>
      </c>
      <c r="FD181" s="5" t="s">
        <v>2034</v>
      </c>
      <c r="FE181" s="32" t="str">
        <f t="shared" ref="FE181" si="883">IF(FD181="","",LEFT(FD181,FIND(" ",SUBSTITUTE(FD181,":"," "))-1))</f>
        <v>0</v>
      </c>
      <c r="FF181" s="7">
        <v>0</v>
      </c>
      <c r="FG181" s="5" t="b">
        <v>1</v>
      </c>
      <c r="FH181" s="6"/>
      <c r="FI181" s="36" t="str">
        <f t="shared" si="522"/>
        <v/>
      </c>
      <c r="FJ181" s="6"/>
      <c r="FK181" s="36" t="str">
        <f t="shared" si="494"/>
        <v/>
      </c>
      <c r="FL181" s="6"/>
      <c r="FM181" s="36" t="str">
        <f t="shared" si="495"/>
        <v/>
      </c>
      <c r="FN181" s="6"/>
      <c r="FO181" s="6"/>
      <c r="FP181" s="36" t="str">
        <f t="shared" si="496"/>
        <v/>
      </c>
      <c r="FQ181" s="36"/>
      <c r="FR181" s="6" t="str">
        <f t="shared" si="497"/>
        <v/>
      </c>
      <c r="FS181" s="7"/>
      <c r="FT181" s="6"/>
      <c r="FU181" s="6"/>
      <c r="FV181" s="36" t="str">
        <f t="shared" si="498"/>
        <v/>
      </c>
      <c r="FW181" s="6"/>
      <c r="FX181" s="6"/>
      <c r="FY181" s="32" t="str">
        <f t="shared" si="499"/>
        <v/>
      </c>
      <c r="FZ181" s="5"/>
      <c r="GA181" s="32" t="str">
        <f t="shared" si="500"/>
        <v/>
      </c>
      <c r="GB181" s="7"/>
      <c r="GC181" s="5"/>
      <c r="GD181" s="6"/>
      <c r="GE181" s="36"/>
      <c r="GF181" s="6"/>
      <c r="GG181" s="36"/>
      <c r="GH181" s="6"/>
      <c r="GI181" s="6"/>
      <c r="GJ181" s="36"/>
      <c r="GK181" s="36"/>
      <c r="GL181" s="6"/>
      <c r="GM181" s="7"/>
      <c r="GN181" s="6"/>
      <c r="GO181" s="6"/>
      <c r="GP181" s="36"/>
      <c r="GQ181" s="6"/>
      <c r="GR181" s="6"/>
      <c r="GS181" s="32"/>
      <c r="GT181" s="5"/>
      <c r="GU181" s="32"/>
      <c r="GV181" s="7"/>
      <c r="GW181" s="5"/>
      <c r="GX181" s="5"/>
      <c r="GY181" s="7"/>
      <c r="GZ181" s="7"/>
      <c r="HA181" s="6"/>
      <c r="HB181" s="7"/>
      <c r="HC181" s="7"/>
      <c r="HD181" s="7"/>
      <c r="HE181" s="6"/>
      <c r="HF181" s="6"/>
      <c r="HG181" s="6"/>
      <c r="HH181" s="7"/>
      <c r="HI181" s="7"/>
      <c r="HJ181" s="7"/>
      <c r="HK181" s="5"/>
    </row>
    <row r="182" spans="2:219" ht="18.75" customHeight="1">
      <c r="B182" s="7">
        <v>680001</v>
      </c>
      <c r="C182" s="7" t="s">
        <v>469</v>
      </c>
      <c r="D182" s="10" t="s">
        <v>2027</v>
      </c>
      <c r="E182" s="7">
        <v>2</v>
      </c>
      <c r="F182" s="6" t="s">
        <v>2086</v>
      </c>
      <c r="G182" s="36" t="str">
        <f t="shared" si="523"/>
        <v>1</v>
      </c>
      <c r="H182" s="6" t="s">
        <v>2078</v>
      </c>
      <c r="I182" s="36" t="str">
        <f t="shared" si="445"/>
        <v>2</v>
      </c>
      <c r="J182" s="6" t="s">
        <v>2078</v>
      </c>
      <c r="K182" s="36" t="str">
        <f t="shared" si="446"/>
        <v>2</v>
      </c>
      <c r="L182" s="6">
        <v>100</v>
      </c>
      <c r="M182" s="6" t="s">
        <v>2072</v>
      </c>
      <c r="N182" s="36" t="str">
        <f t="shared" si="447"/>
        <v>39</v>
      </c>
      <c r="O182" s="36" t="s">
        <v>2093</v>
      </c>
      <c r="P182" s="6" t="str">
        <f t="shared" si="448"/>
        <v>2</v>
      </c>
      <c r="Q182" s="7">
        <v>108</v>
      </c>
      <c r="R182" s="6" t="b">
        <v>0</v>
      </c>
      <c r="S182" s="6" t="s">
        <v>2034</v>
      </c>
      <c r="T182" s="36" t="str">
        <f t="shared" si="449"/>
        <v>0</v>
      </c>
      <c r="U182" s="6">
        <v>0</v>
      </c>
      <c r="V182" s="6" t="s">
        <v>2286</v>
      </c>
      <c r="W182" s="32" t="str">
        <f t="shared" si="450"/>
        <v>1</v>
      </c>
      <c r="X182" s="5" t="s">
        <v>2034</v>
      </c>
      <c r="Y182" s="32" t="str">
        <f t="shared" si="451"/>
        <v>0</v>
      </c>
      <c r="Z182" s="7">
        <v>0</v>
      </c>
      <c r="AA182" s="5" t="b">
        <v>1</v>
      </c>
      <c r="AB182" s="6"/>
      <c r="AC182" s="36" t="str">
        <f t="shared" si="524"/>
        <v/>
      </c>
      <c r="AD182" s="6"/>
      <c r="AE182" s="36" t="str">
        <f t="shared" si="452"/>
        <v/>
      </c>
      <c r="AF182" s="6"/>
      <c r="AG182" s="36" t="str">
        <f t="shared" si="453"/>
        <v/>
      </c>
      <c r="AH182" s="6"/>
      <c r="AI182" s="6"/>
      <c r="AJ182" s="36" t="str">
        <f t="shared" si="454"/>
        <v/>
      </c>
      <c r="AK182" s="36"/>
      <c r="AL182" s="6" t="str">
        <f t="shared" si="455"/>
        <v/>
      </c>
      <c r="AM182" s="7"/>
      <c r="AN182" s="6"/>
      <c r="AO182" s="6"/>
      <c r="AP182" s="36" t="str">
        <f t="shared" si="456"/>
        <v/>
      </c>
      <c r="AQ182" s="6"/>
      <c r="AR182" s="6"/>
      <c r="AS182" s="32" t="str">
        <f t="shared" si="457"/>
        <v/>
      </c>
      <c r="AT182" s="5"/>
      <c r="AU182" s="32" t="str">
        <f t="shared" si="458"/>
        <v/>
      </c>
      <c r="AV182" s="7"/>
      <c r="AW182" s="7"/>
      <c r="AX182" s="5"/>
      <c r="AY182" s="6"/>
      <c r="AZ182" s="36" t="str">
        <f t="shared" si="517"/>
        <v/>
      </c>
      <c r="BA182" s="6"/>
      <c r="BB182" s="36" t="str">
        <f t="shared" si="459"/>
        <v/>
      </c>
      <c r="BC182" s="36"/>
      <c r="BD182" s="6"/>
      <c r="BE182" s="36" t="str">
        <f t="shared" si="460"/>
        <v/>
      </c>
      <c r="BF182" s="36"/>
      <c r="BG182" s="6"/>
      <c r="BH182" s="6"/>
      <c r="BI182" s="36" t="str">
        <f t="shared" si="461"/>
        <v/>
      </c>
      <c r="BJ182" s="36"/>
      <c r="BK182" s="6" t="str">
        <f t="shared" si="462"/>
        <v/>
      </c>
      <c r="BL182" s="7"/>
      <c r="BM182" s="6"/>
      <c r="BN182" s="6"/>
      <c r="BO182" s="36" t="str">
        <f t="shared" si="463"/>
        <v/>
      </c>
      <c r="BP182" s="6"/>
      <c r="BQ182" s="6"/>
      <c r="BR182" s="32" t="str">
        <f t="shared" si="464"/>
        <v/>
      </c>
      <c r="BS182" s="5"/>
      <c r="BT182" s="32" t="str">
        <f t="shared" si="465"/>
        <v/>
      </c>
      <c r="BU182" s="7"/>
      <c r="BV182" s="7"/>
      <c r="BW182" s="5"/>
      <c r="BX182" s="6"/>
      <c r="BY182" s="36" t="str">
        <f t="shared" si="518"/>
        <v/>
      </c>
      <c r="BZ182" s="6"/>
      <c r="CA182" s="36" t="str">
        <f t="shared" si="466"/>
        <v/>
      </c>
      <c r="CB182" s="6"/>
      <c r="CC182" s="36" t="str">
        <f t="shared" si="467"/>
        <v/>
      </c>
      <c r="CD182" s="6"/>
      <c r="CE182" s="6"/>
      <c r="CF182" s="36" t="str">
        <f t="shared" si="468"/>
        <v/>
      </c>
      <c r="CG182" s="36"/>
      <c r="CH182" s="6" t="str">
        <f t="shared" si="469"/>
        <v/>
      </c>
      <c r="CI182" s="7"/>
      <c r="CJ182" s="6"/>
      <c r="CK182" s="6"/>
      <c r="CL182" s="36" t="str">
        <f t="shared" si="470"/>
        <v/>
      </c>
      <c r="CM182" s="6"/>
      <c r="CN182" s="6"/>
      <c r="CO182" s="32" t="str">
        <f t="shared" si="471"/>
        <v/>
      </c>
      <c r="CP182" s="5"/>
      <c r="CQ182" s="32" t="str">
        <f t="shared" si="472"/>
        <v/>
      </c>
      <c r="CR182" s="7"/>
      <c r="CS182" s="5"/>
      <c r="CT182" s="6"/>
      <c r="CU182" s="36" t="str">
        <f t="shared" si="519"/>
        <v/>
      </c>
      <c r="CV182" s="6"/>
      <c r="CW182" s="36" t="str">
        <f t="shared" si="473"/>
        <v/>
      </c>
      <c r="CX182" s="6"/>
      <c r="CY182" s="36" t="str">
        <f t="shared" si="474"/>
        <v/>
      </c>
      <c r="CZ182" s="6"/>
      <c r="DA182" s="6"/>
      <c r="DB182" s="36" t="str">
        <f t="shared" si="475"/>
        <v/>
      </c>
      <c r="DC182" s="36"/>
      <c r="DD182" s="6" t="str">
        <f t="shared" si="476"/>
        <v/>
      </c>
      <c r="DE182" s="7"/>
      <c r="DF182" s="6"/>
      <c r="DG182" s="6"/>
      <c r="DH182" s="36" t="str">
        <f t="shared" si="477"/>
        <v/>
      </c>
      <c r="DI182" s="6"/>
      <c r="DJ182" s="6"/>
      <c r="DK182" s="32" t="str">
        <f t="shared" si="478"/>
        <v/>
      </c>
      <c r="DL182" s="5"/>
      <c r="DM182" s="32" t="str">
        <f t="shared" si="479"/>
        <v/>
      </c>
      <c r="DN182" s="7"/>
      <c r="DO182" s="5"/>
      <c r="DP182" s="6"/>
      <c r="DQ182" s="36" t="str">
        <f t="shared" si="520"/>
        <v/>
      </c>
      <c r="DR182" s="6"/>
      <c r="DS182" s="36" t="str">
        <f t="shared" si="480"/>
        <v/>
      </c>
      <c r="DT182" s="6"/>
      <c r="DU182" s="36" t="str">
        <f t="shared" si="481"/>
        <v/>
      </c>
      <c r="DV182" s="6"/>
      <c r="DW182" s="6"/>
      <c r="DX182" s="36" t="str">
        <f t="shared" si="482"/>
        <v/>
      </c>
      <c r="DY182" s="36"/>
      <c r="DZ182" s="6" t="str">
        <f t="shared" si="483"/>
        <v/>
      </c>
      <c r="EA182" s="7"/>
      <c r="EB182" s="6"/>
      <c r="EC182" s="6"/>
      <c r="ED182" s="36" t="str">
        <f t="shared" si="484"/>
        <v/>
      </c>
      <c r="EE182" s="6"/>
      <c r="EF182" s="6"/>
      <c r="EG182" s="32" t="str">
        <f t="shared" si="485"/>
        <v/>
      </c>
      <c r="EH182" s="5"/>
      <c r="EI182" s="32" t="str">
        <f t="shared" si="486"/>
        <v/>
      </c>
      <c r="EJ182" s="7"/>
      <c r="EK182" s="5"/>
      <c r="EL182" s="6"/>
      <c r="EM182" s="36" t="str">
        <f t="shared" si="521"/>
        <v/>
      </c>
      <c r="EN182" s="6"/>
      <c r="EO182" s="36" t="str">
        <f t="shared" si="487"/>
        <v/>
      </c>
      <c r="EP182" s="6"/>
      <c r="EQ182" s="36" t="str">
        <f t="shared" si="488"/>
        <v/>
      </c>
      <c r="ER182" s="6"/>
      <c r="ES182" s="6"/>
      <c r="ET182" s="36" t="str">
        <f t="shared" si="489"/>
        <v/>
      </c>
      <c r="EU182" s="36"/>
      <c r="EV182" s="6" t="str">
        <f t="shared" si="490"/>
        <v/>
      </c>
      <c r="EW182" s="7"/>
      <c r="EX182" s="6"/>
      <c r="EY182" s="6"/>
      <c r="EZ182" s="36" t="str">
        <f t="shared" si="491"/>
        <v/>
      </c>
      <c r="FA182" s="6"/>
      <c r="FB182" s="6"/>
      <c r="FC182" s="32" t="str">
        <f t="shared" si="492"/>
        <v/>
      </c>
      <c r="FD182" s="5"/>
      <c r="FE182" s="32" t="str">
        <f t="shared" si="493"/>
        <v/>
      </c>
      <c r="FF182" s="7"/>
      <c r="FG182" s="5"/>
      <c r="FH182" s="6"/>
      <c r="FI182" s="36" t="str">
        <f t="shared" si="522"/>
        <v/>
      </c>
      <c r="FJ182" s="6"/>
      <c r="FK182" s="36" t="str">
        <f t="shared" si="494"/>
        <v/>
      </c>
      <c r="FL182" s="6"/>
      <c r="FM182" s="36" t="str">
        <f t="shared" si="495"/>
        <v/>
      </c>
      <c r="FN182" s="6"/>
      <c r="FO182" s="6"/>
      <c r="FP182" s="36" t="str">
        <f t="shared" si="496"/>
        <v/>
      </c>
      <c r="FQ182" s="36"/>
      <c r="FR182" s="6" t="str">
        <f t="shared" si="497"/>
        <v/>
      </c>
      <c r="FS182" s="7"/>
      <c r="FT182" s="6"/>
      <c r="FU182" s="6"/>
      <c r="FV182" s="36" t="str">
        <f t="shared" si="498"/>
        <v/>
      </c>
      <c r="FW182" s="6"/>
      <c r="FX182" s="6"/>
      <c r="FY182" s="32" t="str">
        <f t="shared" si="499"/>
        <v/>
      </c>
      <c r="FZ182" s="5"/>
      <c r="GA182" s="32" t="str">
        <f t="shared" si="500"/>
        <v/>
      </c>
      <c r="GB182" s="7"/>
      <c r="GC182" s="5"/>
      <c r="GD182" s="6"/>
      <c r="GE182" s="36"/>
      <c r="GF182" s="6"/>
      <c r="GG182" s="36"/>
      <c r="GH182" s="6"/>
      <c r="GI182" s="6"/>
      <c r="GJ182" s="36"/>
      <c r="GK182" s="36"/>
      <c r="GL182" s="6"/>
      <c r="GM182" s="7"/>
      <c r="GN182" s="6"/>
      <c r="GO182" s="6"/>
      <c r="GP182" s="36"/>
      <c r="GQ182" s="6"/>
      <c r="GR182" s="6"/>
      <c r="GS182" s="32"/>
      <c r="GT182" s="5"/>
      <c r="GU182" s="32"/>
      <c r="GV182" s="7"/>
      <c r="GW182" s="5"/>
      <c r="GX182" s="5"/>
      <c r="GY182" s="7"/>
      <c r="GZ182" s="7"/>
      <c r="HA182" s="6"/>
      <c r="HB182" s="7"/>
      <c r="HC182" s="7"/>
      <c r="HD182" s="7"/>
      <c r="HE182" s="6"/>
      <c r="HF182" s="6"/>
      <c r="HG182" s="6"/>
      <c r="HH182" s="7"/>
      <c r="HI182" s="7"/>
      <c r="HJ182" s="7"/>
      <c r="HK182" s="5"/>
    </row>
    <row r="183" spans="2:219" ht="18.75" customHeight="1">
      <c r="B183" s="7">
        <v>680002</v>
      </c>
      <c r="C183" s="7" t="s">
        <v>1390</v>
      </c>
      <c r="D183" s="10" t="s">
        <v>1939</v>
      </c>
      <c r="E183" s="7">
        <v>2</v>
      </c>
      <c r="F183" s="6" t="s">
        <v>2086</v>
      </c>
      <c r="G183" s="36" t="str">
        <f t="shared" si="523"/>
        <v>1</v>
      </c>
      <c r="H183" s="6" t="s">
        <v>2078</v>
      </c>
      <c r="I183" s="36" t="str">
        <f t="shared" si="445"/>
        <v>2</v>
      </c>
      <c r="J183" s="6" t="s">
        <v>2078</v>
      </c>
      <c r="K183" s="36" t="str">
        <f t="shared" si="446"/>
        <v>2</v>
      </c>
      <c r="L183" s="6">
        <v>100</v>
      </c>
      <c r="M183" s="6" t="s">
        <v>2072</v>
      </c>
      <c r="N183" s="36" t="str">
        <f t="shared" si="447"/>
        <v>39</v>
      </c>
      <c r="O183" s="36" t="s">
        <v>2093</v>
      </c>
      <c r="P183" s="6" t="str">
        <f t="shared" si="448"/>
        <v>2</v>
      </c>
      <c r="Q183" s="7">
        <v>108</v>
      </c>
      <c r="R183" s="6" t="b">
        <v>0</v>
      </c>
      <c r="S183" s="6" t="s">
        <v>2034</v>
      </c>
      <c r="T183" s="36" t="str">
        <f t="shared" si="449"/>
        <v>0</v>
      </c>
      <c r="U183" s="6">
        <v>0</v>
      </c>
      <c r="V183" s="6" t="s">
        <v>2286</v>
      </c>
      <c r="W183" s="32" t="str">
        <f t="shared" si="450"/>
        <v>1</v>
      </c>
      <c r="X183" s="5" t="s">
        <v>2034</v>
      </c>
      <c r="Y183" s="32" t="str">
        <f t="shared" si="451"/>
        <v>0</v>
      </c>
      <c r="Z183" s="7">
        <v>0</v>
      </c>
      <c r="AA183" s="5" t="b">
        <v>1</v>
      </c>
      <c r="AB183" s="6" t="s">
        <v>2087</v>
      </c>
      <c r="AC183" s="36" t="str">
        <f t="shared" si="524"/>
        <v>2</v>
      </c>
      <c r="AD183" s="6" t="s">
        <v>2078</v>
      </c>
      <c r="AE183" s="36" t="str">
        <f t="shared" si="452"/>
        <v>2</v>
      </c>
      <c r="AF183" s="6" t="s">
        <v>2080</v>
      </c>
      <c r="AG183" s="36" t="str">
        <f t="shared" si="453"/>
        <v>5</v>
      </c>
      <c r="AH183" s="6">
        <v>100</v>
      </c>
      <c r="AI183" s="6" t="s">
        <v>2055</v>
      </c>
      <c r="AJ183" s="36" t="str">
        <f t="shared" si="454"/>
        <v>22</v>
      </c>
      <c r="AK183" s="36" t="s">
        <v>2093</v>
      </c>
      <c r="AL183" s="6" t="str">
        <f t="shared" si="455"/>
        <v>2</v>
      </c>
      <c r="AM183" s="7">
        <v>100</v>
      </c>
      <c r="AN183" s="6" t="b">
        <v>0</v>
      </c>
      <c r="AO183" s="6" t="s">
        <v>2034</v>
      </c>
      <c r="AP183" s="36" t="str">
        <f t="shared" si="456"/>
        <v>0</v>
      </c>
      <c r="AQ183" s="6">
        <v>0</v>
      </c>
      <c r="AR183" s="6" t="s">
        <v>2291</v>
      </c>
      <c r="AS183" s="32" t="str">
        <f t="shared" si="457"/>
        <v>49</v>
      </c>
      <c r="AT183" s="5" t="s">
        <v>2034</v>
      </c>
      <c r="AU183" s="32" t="str">
        <f t="shared" si="458"/>
        <v>0</v>
      </c>
      <c r="AV183" s="7">
        <v>0</v>
      </c>
      <c r="AW183" s="7">
        <v>0</v>
      </c>
      <c r="AX183" s="5" t="b">
        <v>1</v>
      </c>
      <c r="AY183" s="6" t="s">
        <v>2088</v>
      </c>
      <c r="AZ183" s="36" t="str">
        <f t="shared" si="517"/>
        <v>3</v>
      </c>
      <c r="BA183" s="6" t="s">
        <v>2078</v>
      </c>
      <c r="BB183" s="36" t="str">
        <f t="shared" si="459"/>
        <v>2</v>
      </c>
      <c r="BC183" s="36">
        <v>0</v>
      </c>
      <c r="BD183" s="6" t="s">
        <v>2078</v>
      </c>
      <c r="BE183" s="36" t="str">
        <f t="shared" si="460"/>
        <v>2</v>
      </c>
      <c r="BF183" s="36">
        <v>0</v>
      </c>
      <c r="BG183" s="6">
        <v>100</v>
      </c>
      <c r="BH183" s="6" t="s">
        <v>2325</v>
      </c>
      <c r="BI183" s="36" t="str">
        <f t="shared" si="461"/>
        <v>30</v>
      </c>
      <c r="BJ183" s="36" t="s">
        <v>2093</v>
      </c>
      <c r="BK183" s="6" t="str">
        <f t="shared" si="462"/>
        <v>2</v>
      </c>
      <c r="BL183" s="7">
        <v>150</v>
      </c>
      <c r="BM183" s="6" t="b">
        <v>0</v>
      </c>
      <c r="BN183" s="6" t="s">
        <v>2034</v>
      </c>
      <c r="BO183" s="36" t="str">
        <f t="shared" si="463"/>
        <v>0</v>
      </c>
      <c r="BP183" s="6">
        <v>0</v>
      </c>
      <c r="BQ183" s="6" t="s">
        <v>2034</v>
      </c>
      <c r="BR183" s="32" t="str">
        <f t="shared" si="464"/>
        <v>0</v>
      </c>
      <c r="BS183" s="5" t="s">
        <v>2357</v>
      </c>
      <c r="BT183" s="32" t="str">
        <f t="shared" si="465"/>
        <v>78</v>
      </c>
      <c r="BU183" s="7">
        <v>-1</v>
      </c>
      <c r="BV183" s="7">
        <v>0</v>
      </c>
      <c r="BW183" s="5" t="b">
        <v>1</v>
      </c>
      <c r="BX183" s="6"/>
      <c r="BY183" s="36" t="str">
        <f t="shared" si="518"/>
        <v/>
      </c>
      <c r="BZ183" s="6"/>
      <c r="CA183" s="36" t="str">
        <f t="shared" si="466"/>
        <v/>
      </c>
      <c r="CB183" s="6"/>
      <c r="CC183" s="36" t="str">
        <f t="shared" si="467"/>
        <v/>
      </c>
      <c r="CD183" s="6"/>
      <c r="CE183" s="6"/>
      <c r="CF183" s="36" t="str">
        <f t="shared" si="468"/>
        <v/>
      </c>
      <c r="CG183" s="36"/>
      <c r="CH183" s="6" t="str">
        <f t="shared" si="469"/>
        <v/>
      </c>
      <c r="CI183" s="7"/>
      <c r="CJ183" s="6"/>
      <c r="CK183" s="6"/>
      <c r="CL183" s="36" t="str">
        <f t="shared" si="470"/>
        <v/>
      </c>
      <c r="CM183" s="6"/>
      <c r="CN183" s="6"/>
      <c r="CO183" s="32" t="str">
        <f t="shared" si="471"/>
        <v/>
      </c>
      <c r="CP183" s="5"/>
      <c r="CQ183" s="32" t="str">
        <f t="shared" si="472"/>
        <v/>
      </c>
      <c r="CR183" s="7"/>
      <c r="CS183" s="5"/>
      <c r="CT183" s="6"/>
      <c r="CU183" s="36" t="str">
        <f t="shared" si="519"/>
        <v/>
      </c>
      <c r="CV183" s="6"/>
      <c r="CW183" s="36" t="str">
        <f t="shared" si="473"/>
        <v/>
      </c>
      <c r="CX183" s="6"/>
      <c r="CY183" s="36" t="str">
        <f t="shared" si="474"/>
        <v/>
      </c>
      <c r="CZ183" s="6"/>
      <c r="DA183" s="6"/>
      <c r="DB183" s="36" t="str">
        <f t="shared" si="475"/>
        <v/>
      </c>
      <c r="DC183" s="36"/>
      <c r="DD183" s="6" t="str">
        <f t="shared" si="476"/>
        <v/>
      </c>
      <c r="DE183" s="7"/>
      <c r="DF183" s="6"/>
      <c r="DG183" s="6"/>
      <c r="DH183" s="36" t="str">
        <f t="shared" si="477"/>
        <v/>
      </c>
      <c r="DI183" s="6"/>
      <c r="DJ183" s="6"/>
      <c r="DK183" s="32" t="str">
        <f t="shared" si="478"/>
        <v/>
      </c>
      <c r="DL183" s="5"/>
      <c r="DM183" s="32" t="str">
        <f t="shared" si="479"/>
        <v/>
      </c>
      <c r="DN183" s="7"/>
      <c r="DO183" s="5"/>
      <c r="DP183" s="6"/>
      <c r="DQ183" s="36" t="str">
        <f t="shared" si="520"/>
        <v/>
      </c>
      <c r="DR183" s="6"/>
      <c r="DS183" s="36" t="str">
        <f t="shared" si="480"/>
        <v/>
      </c>
      <c r="DT183" s="6"/>
      <c r="DU183" s="36" t="str">
        <f t="shared" si="481"/>
        <v/>
      </c>
      <c r="DV183" s="6"/>
      <c r="DW183" s="6"/>
      <c r="DX183" s="36" t="str">
        <f t="shared" si="482"/>
        <v/>
      </c>
      <c r="DY183" s="36"/>
      <c r="DZ183" s="6" t="str">
        <f t="shared" si="483"/>
        <v/>
      </c>
      <c r="EA183" s="7"/>
      <c r="EB183" s="6"/>
      <c r="EC183" s="6"/>
      <c r="ED183" s="36" t="str">
        <f t="shared" si="484"/>
        <v/>
      </c>
      <c r="EE183" s="6"/>
      <c r="EF183" s="6"/>
      <c r="EG183" s="32" t="str">
        <f t="shared" si="485"/>
        <v/>
      </c>
      <c r="EH183" s="5"/>
      <c r="EI183" s="32" t="str">
        <f t="shared" si="486"/>
        <v/>
      </c>
      <c r="EJ183" s="7"/>
      <c r="EK183" s="5"/>
      <c r="EL183" s="6"/>
      <c r="EM183" s="36" t="str">
        <f t="shared" si="521"/>
        <v/>
      </c>
      <c r="EN183" s="6"/>
      <c r="EO183" s="36" t="str">
        <f t="shared" si="487"/>
        <v/>
      </c>
      <c r="EP183" s="6"/>
      <c r="EQ183" s="36" t="str">
        <f t="shared" si="488"/>
        <v/>
      </c>
      <c r="ER183" s="6"/>
      <c r="ES183" s="6"/>
      <c r="ET183" s="36" t="str">
        <f t="shared" si="489"/>
        <v/>
      </c>
      <c r="EU183" s="36"/>
      <c r="EV183" s="6" t="str">
        <f t="shared" si="490"/>
        <v/>
      </c>
      <c r="EW183" s="7"/>
      <c r="EX183" s="6"/>
      <c r="EY183" s="6"/>
      <c r="EZ183" s="36" t="str">
        <f t="shared" si="491"/>
        <v/>
      </c>
      <c r="FA183" s="6"/>
      <c r="FB183" s="6"/>
      <c r="FC183" s="32" t="str">
        <f t="shared" si="492"/>
        <v/>
      </c>
      <c r="FD183" s="5"/>
      <c r="FE183" s="32" t="str">
        <f t="shared" si="493"/>
        <v/>
      </c>
      <c r="FF183" s="7"/>
      <c r="FG183" s="5"/>
      <c r="FH183" s="6"/>
      <c r="FI183" s="36" t="str">
        <f t="shared" si="522"/>
        <v/>
      </c>
      <c r="FJ183" s="6"/>
      <c r="FK183" s="36" t="str">
        <f t="shared" si="494"/>
        <v/>
      </c>
      <c r="FL183" s="6"/>
      <c r="FM183" s="36" t="str">
        <f t="shared" si="495"/>
        <v/>
      </c>
      <c r="FN183" s="6"/>
      <c r="FO183" s="6"/>
      <c r="FP183" s="36" t="str">
        <f t="shared" si="496"/>
        <v/>
      </c>
      <c r="FQ183" s="36"/>
      <c r="FR183" s="6" t="str">
        <f t="shared" si="497"/>
        <v/>
      </c>
      <c r="FS183" s="7"/>
      <c r="FT183" s="6"/>
      <c r="FU183" s="6"/>
      <c r="FV183" s="36" t="str">
        <f t="shared" si="498"/>
        <v/>
      </c>
      <c r="FW183" s="6"/>
      <c r="FX183" s="6"/>
      <c r="FY183" s="32" t="str">
        <f t="shared" si="499"/>
        <v/>
      </c>
      <c r="FZ183" s="5"/>
      <c r="GA183" s="32" t="str">
        <f t="shared" si="500"/>
        <v/>
      </c>
      <c r="GB183" s="7"/>
      <c r="GC183" s="5"/>
      <c r="GD183" s="6"/>
      <c r="GE183" s="36"/>
      <c r="GF183" s="6"/>
      <c r="GG183" s="36"/>
      <c r="GH183" s="6"/>
      <c r="GI183" s="6"/>
      <c r="GJ183" s="36"/>
      <c r="GK183" s="36"/>
      <c r="GL183" s="6"/>
      <c r="GM183" s="7"/>
      <c r="GN183" s="6"/>
      <c r="GO183" s="6"/>
      <c r="GP183" s="36"/>
      <c r="GQ183" s="6"/>
      <c r="GR183" s="6"/>
      <c r="GS183" s="32"/>
      <c r="GT183" s="5"/>
      <c r="GU183" s="32"/>
      <c r="GV183" s="7"/>
      <c r="GW183" s="5"/>
      <c r="GX183" s="5"/>
      <c r="GY183" s="7"/>
      <c r="GZ183" s="7"/>
      <c r="HA183" s="6"/>
      <c r="HB183" s="7"/>
      <c r="HC183" s="7"/>
      <c r="HD183" s="7"/>
      <c r="HE183" s="6"/>
      <c r="HF183" s="6"/>
      <c r="HG183" s="6"/>
      <c r="HH183" s="7"/>
      <c r="HI183" s="7"/>
      <c r="HJ183" s="7"/>
      <c r="HK183" s="5"/>
    </row>
    <row r="184" spans="2:219" ht="18.75" customHeight="1">
      <c r="B184" s="7">
        <v>680003</v>
      </c>
      <c r="C184" s="7" t="s">
        <v>1430</v>
      </c>
      <c r="D184" s="10" t="s">
        <v>2335</v>
      </c>
      <c r="E184" s="7">
        <v>2</v>
      </c>
      <c r="F184" s="6" t="s">
        <v>2086</v>
      </c>
      <c r="G184" s="36" t="str">
        <f t="shared" ref="G184" si="884">IF(F184="","",LEFT(F184,FIND(" ",SUBSTITUTE(F184,":"," "))-1))</f>
        <v>1</v>
      </c>
      <c r="H184" s="6" t="s">
        <v>2078</v>
      </c>
      <c r="I184" s="36" t="str">
        <f t="shared" ref="I184" si="885">IF(H184="","",LEFT(H184,FIND(" ",SUBSTITUTE(H184,":"," "))-1))</f>
        <v>2</v>
      </c>
      <c r="J184" s="6" t="s">
        <v>2078</v>
      </c>
      <c r="K184" s="36" t="str">
        <f t="shared" ref="K184" si="886">IF(J184="","",LEFT(J184,FIND(" ",SUBSTITUTE(J184,":"," "))-1))</f>
        <v>2</v>
      </c>
      <c r="L184" s="6">
        <v>100</v>
      </c>
      <c r="M184" s="6" t="s">
        <v>2072</v>
      </c>
      <c r="N184" s="36" t="str">
        <f t="shared" ref="N184" si="887">IF(M184="","",LEFT(M184,FIND(" ",SUBSTITUTE(M184,":"," "))-1))</f>
        <v>39</v>
      </c>
      <c r="O184" s="36" t="s">
        <v>2093</v>
      </c>
      <c r="P184" s="6" t="str">
        <f t="shared" ref="P184" si="888">IF(O184="","",LEFT(O184,FIND(" ",SUBSTITUTE(O184,":"," "))-1))</f>
        <v>2</v>
      </c>
      <c r="Q184" s="7">
        <v>125</v>
      </c>
      <c r="R184" s="6" t="b">
        <v>0</v>
      </c>
      <c r="S184" s="6" t="s">
        <v>2034</v>
      </c>
      <c r="T184" s="36" t="str">
        <f t="shared" ref="T184" si="889">IF(S184="","",LEFT(S184,FIND(" ",SUBSTITUTE(S184,":"," "))-1))</f>
        <v>0</v>
      </c>
      <c r="U184" s="6">
        <v>0</v>
      </c>
      <c r="V184" s="6" t="s">
        <v>2286</v>
      </c>
      <c r="W184" s="32" t="str">
        <f t="shared" ref="W184" si="890">IF(V184="","",LEFT(V184,FIND(" ",SUBSTITUTE(V184,":"," "))-1))</f>
        <v>1</v>
      </c>
      <c r="X184" s="5" t="s">
        <v>2034</v>
      </c>
      <c r="Y184" s="32" t="str">
        <f t="shared" ref="Y184" si="891">IF(X184="","",LEFT(X184,FIND(" ",SUBSTITUTE(X184,":"," "))-1))</f>
        <v>0</v>
      </c>
      <c r="Z184" s="7">
        <v>0</v>
      </c>
      <c r="AA184" s="5" t="b">
        <v>1</v>
      </c>
      <c r="AB184" s="6" t="s">
        <v>2087</v>
      </c>
      <c r="AC184" s="36" t="str">
        <f t="shared" ref="AC184" si="892">IF(AB184="","",LEFT(AB184,FIND(" ",SUBSTITUTE(AB184,":"," "))-1))</f>
        <v>2</v>
      </c>
      <c r="AD184" s="6" t="s">
        <v>2078</v>
      </c>
      <c r="AE184" s="36" t="str">
        <f t="shared" ref="AE184" si="893">IF(AD184="","",LEFT(AD184,FIND(" ",SUBSTITUTE(AD184,":"," "))-1))</f>
        <v>2</v>
      </c>
      <c r="AF184" s="6" t="s">
        <v>2080</v>
      </c>
      <c r="AG184" s="36" t="str">
        <f t="shared" ref="AG184" si="894">IF(AF184="","",LEFT(AF184,FIND(" ",SUBSTITUTE(AF184,":"," "))-1))</f>
        <v>5</v>
      </c>
      <c r="AH184" s="6">
        <v>100</v>
      </c>
      <c r="AI184" s="6" t="s">
        <v>2055</v>
      </c>
      <c r="AJ184" s="36" t="str">
        <f t="shared" ref="AJ184" si="895">IF(AI184="","",LEFT(AI184,FIND(" ",SUBSTITUTE(AI184,":"," "))-1))</f>
        <v>22</v>
      </c>
      <c r="AK184" s="36" t="s">
        <v>2093</v>
      </c>
      <c r="AL184" s="6" t="str">
        <f t="shared" ref="AL184" si="896">IF(AK184="","",LEFT(AK184,FIND(" ",SUBSTITUTE(AK184,":"," "))-1))</f>
        <v>2</v>
      </c>
      <c r="AM184" s="7">
        <v>150</v>
      </c>
      <c r="AN184" s="6" t="b">
        <v>0</v>
      </c>
      <c r="AO184" s="6" t="s">
        <v>2034</v>
      </c>
      <c r="AP184" s="36" t="str">
        <f t="shared" ref="AP184" si="897">IF(AO184="","",LEFT(AO184,FIND(" ",SUBSTITUTE(AO184,":"," "))-1))</f>
        <v>0</v>
      </c>
      <c r="AQ184" s="6">
        <v>0</v>
      </c>
      <c r="AR184" s="6" t="s">
        <v>2291</v>
      </c>
      <c r="AS184" s="32" t="str">
        <f t="shared" ref="AS184" si="898">IF(AR184="","",LEFT(AR184,FIND(" ",SUBSTITUTE(AR184,":"," "))-1))</f>
        <v>49</v>
      </c>
      <c r="AT184" s="5" t="s">
        <v>2034</v>
      </c>
      <c r="AU184" s="32" t="str">
        <f t="shared" ref="AU184" si="899">IF(AT184="","",LEFT(AT184,FIND(" ",SUBSTITUTE(AT184,":"," "))-1))</f>
        <v>0</v>
      </c>
      <c r="AV184" s="7">
        <v>0</v>
      </c>
      <c r="AW184" s="7">
        <v>0</v>
      </c>
      <c r="AX184" s="5" t="b">
        <v>1</v>
      </c>
      <c r="AY184" s="6" t="s">
        <v>2088</v>
      </c>
      <c r="AZ184" s="36" t="str">
        <f t="shared" ref="AZ184" si="900">IF(AY184="","",LEFT(AY184,FIND(" ",SUBSTITUTE(AY184,":"," "))-1))</f>
        <v>3</v>
      </c>
      <c r="BA184" s="6" t="s">
        <v>2078</v>
      </c>
      <c r="BB184" s="36" t="str">
        <f t="shared" ref="BB184" si="901">IF(BA184="","",LEFT(BA184,FIND(" ",SUBSTITUTE(BA184,":"," "))-1))</f>
        <v>2</v>
      </c>
      <c r="BC184" s="36">
        <v>0</v>
      </c>
      <c r="BD184" s="6" t="s">
        <v>2078</v>
      </c>
      <c r="BE184" s="36" t="str">
        <f t="shared" ref="BE184" si="902">IF(BD184="","",LEFT(BD184,FIND(" ",SUBSTITUTE(BD184,":"," "))-1))</f>
        <v>2</v>
      </c>
      <c r="BF184" s="36">
        <v>0</v>
      </c>
      <c r="BG184" s="6">
        <v>100</v>
      </c>
      <c r="BH184" s="6" t="s">
        <v>2325</v>
      </c>
      <c r="BI184" s="36" t="str">
        <f t="shared" ref="BI184" si="903">IF(BH184="","",LEFT(BH184,FIND(" ",SUBSTITUTE(BH184,":"," "))-1))</f>
        <v>30</v>
      </c>
      <c r="BJ184" s="36" t="s">
        <v>2093</v>
      </c>
      <c r="BK184" s="6" t="str">
        <f t="shared" ref="BK184" si="904">IF(BJ184="","",LEFT(BJ184,FIND(" ",SUBSTITUTE(BJ184,":"," "))-1))</f>
        <v>2</v>
      </c>
      <c r="BL184" s="7">
        <v>300</v>
      </c>
      <c r="BM184" s="6" t="b">
        <v>0</v>
      </c>
      <c r="BN184" s="6" t="s">
        <v>2034</v>
      </c>
      <c r="BO184" s="36" t="str">
        <f t="shared" ref="BO184" si="905">IF(BN184="","",LEFT(BN184,FIND(" ",SUBSTITUTE(BN184,":"," "))-1))</f>
        <v>0</v>
      </c>
      <c r="BP184" s="6">
        <v>0</v>
      </c>
      <c r="BQ184" s="6" t="s">
        <v>2034</v>
      </c>
      <c r="BR184" s="32" t="str">
        <f t="shared" ref="BR184" si="906">IF(BQ184="","",LEFT(BQ184,FIND(" ",SUBSTITUTE(BQ184,":"," "))-1))</f>
        <v>0</v>
      </c>
      <c r="BS184" s="5" t="s">
        <v>2357</v>
      </c>
      <c r="BT184" s="32" t="str">
        <f t="shared" ref="BT184" si="907">IF(BS184="","",LEFT(BS184,FIND(" ",SUBSTITUTE(BS184,":"," "))-1))</f>
        <v>78</v>
      </c>
      <c r="BU184" s="7">
        <v>-1</v>
      </c>
      <c r="BV184" s="7">
        <v>0</v>
      </c>
      <c r="BW184" s="5" t="b">
        <v>1</v>
      </c>
      <c r="BX184" s="6"/>
      <c r="BY184" s="36" t="str">
        <f t="shared" si="518"/>
        <v/>
      </c>
      <c r="BZ184" s="6"/>
      <c r="CA184" s="36" t="str">
        <f t="shared" si="466"/>
        <v/>
      </c>
      <c r="CB184" s="6"/>
      <c r="CC184" s="36" t="str">
        <f t="shared" si="467"/>
        <v/>
      </c>
      <c r="CD184" s="6"/>
      <c r="CE184" s="6"/>
      <c r="CF184" s="36" t="str">
        <f t="shared" si="468"/>
        <v/>
      </c>
      <c r="CG184" s="36"/>
      <c r="CH184" s="6" t="str">
        <f t="shared" si="469"/>
        <v/>
      </c>
      <c r="CI184" s="7"/>
      <c r="CJ184" s="6"/>
      <c r="CK184" s="6"/>
      <c r="CL184" s="36" t="str">
        <f t="shared" si="470"/>
        <v/>
      </c>
      <c r="CM184" s="6"/>
      <c r="CN184" s="6"/>
      <c r="CO184" s="32" t="str">
        <f t="shared" si="471"/>
        <v/>
      </c>
      <c r="CP184" s="5"/>
      <c r="CQ184" s="32" t="str">
        <f t="shared" si="472"/>
        <v/>
      </c>
      <c r="CR184" s="7"/>
      <c r="CS184" s="5"/>
      <c r="CT184" s="6"/>
      <c r="CU184" s="36" t="str">
        <f t="shared" si="519"/>
        <v/>
      </c>
      <c r="CV184" s="6"/>
      <c r="CW184" s="36" t="str">
        <f t="shared" si="473"/>
        <v/>
      </c>
      <c r="CX184" s="6"/>
      <c r="CY184" s="36" t="str">
        <f t="shared" si="474"/>
        <v/>
      </c>
      <c r="CZ184" s="6"/>
      <c r="DA184" s="6"/>
      <c r="DB184" s="36" t="str">
        <f t="shared" si="475"/>
        <v/>
      </c>
      <c r="DC184" s="36"/>
      <c r="DD184" s="6" t="str">
        <f t="shared" si="476"/>
        <v/>
      </c>
      <c r="DE184" s="7"/>
      <c r="DF184" s="6"/>
      <c r="DG184" s="6"/>
      <c r="DH184" s="36" t="str">
        <f t="shared" si="477"/>
        <v/>
      </c>
      <c r="DI184" s="6"/>
      <c r="DJ184" s="6"/>
      <c r="DK184" s="32" t="str">
        <f t="shared" si="478"/>
        <v/>
      </c>
      <c r="DL184" s="5"/>
      <c r="DM184" s="32" t="str">
        <f t="shared" si="479"/>
        <v/>
      </c>
      <c r="DN184" s="7"/>
      <c r="DO184" s="5"/>
      <c r="DP184" s="6"/>
      <c r="DQ184" s="36" t="str">
        <f t="shared" si="520"/>
        <v/>
      </c>
      <c r="DR184" s="6"/>
      <c r="DS184" s="36" t="str">
        <f t="shared" si="480"/>
        <v/>
      </c>
      <c r="DT184" s="6"/>
      <c r="DU184" s="36" t="str">
        <f t="shared" si="481"/>
        <v/>
      </c>
      <c r="DV184" s="6"/>
      <c r="DW184" s="6"/>
      <c r="DX184" s="36" t="str">
        <f t="shared" si="482"/>
        <v/>
      </c>
      <c r="DY184" s="36"/>
      <c r="DZ184" s="6" t="str">
        <f t="shared" si="483"/>
        <v/>
      </c>
      <c r="EA184" s="7"/>
      <c r="EB184" s="6"/>
      <c r="EC184" s="6"/>
      <c r="ED184" s="36" t="str">
        <f t="shared" si="484"/>
        <v/>
      </c>
      <c r="EE184" s="6"/>
      <c r="EF184" s="6"/>
      <c r="EG184" s="32" t="str">
        <f t="shared" si="485"/>
        <v/>
      </c>
      <c r="EH184" s="5"/>
      <c r="EI184" s="32" t="str">
        <f t="shared" si="486"/>
        <v/>
      </c>
      <c r="EJ184" s="7"/>
      <c r="EK184" s="5"/>
      <c r="EL184" s="6"/>
      <c r="EM184" s="36" t="str">
        <f t="shared" si="521"/>
        <v/>
      </c>
      <c r="EN184" s="6"/>
      <c r="EO184" s="36" t="str">
        <f t="shared" si="487"/>
        <v/>
      </c>
      <c r="EP184" s="6"/>
      <c r="EQ184" s="36" t="str">
        <f t="shared" si="488"/>
        <v/>
      </c>
      <c r="ER184" s="6"/>
      <c r="ES184" s="6"/>
      <c r="ET184" s="36" t="str">
        <f t="shared" si="489"/>
        <v/>
      </c>
      <c r="EU184" s="36"/>
      <c r="EV184" s="6" t="str">
        <f t="shared" si="490"/>
        <v/>
      </c>
      <c r="EW184" s="7"/>
      <c r="EX184" s="6"/>
      <c r="EY184" s="6"/>
      <c r="EZ184" s="36" t="str">
        <f t="shared" si="491"/>
        <v/>
      </c>
      <c r="FA184" s="6"/>
      <c r="FB184" s="6"/>
      <c r="FC184" s="32" t="str">
        <f t="shared" si="492"/>
        <v/>
      </c>
      <c r="FD184" s="5"/>
      <c r="FE184" s="32" t="str">
        <f t="shared" si="493"/>
        <v/>
      </c>
      <c r="FF184" s="7"/>
      <c r="FG184" s="5"/>
      <c r="FH184" s="6"/>
      <c r="FI184" s="36" t="str">
        <f t="shared" si="522"/>
        <v/>
      </c>
      <c r="FJ184" s="6"/>
      <c r="FK184" s="36" t="str">
        <f t="shared" si="494"/>
        <v/>
      </c>
      <c r="FL184" s="6"/>
      <c r="FM184" s="36" t="str">
        <f t="shared" si="495"/>
        <v/>
      </c>
      <c r="FN184" s="6"/>
      <c r="FO184" s="6"/>
      <c r="FP184" s="36" t="str">
        <f t="shared" si="496"/>
        <v/>
      </c>
      <c r="FQ184" s="36"/>
      <c r="FR184" s="6" t="str">
        <f t="shared" si="497"/>
        <v/>
      </c>
      <c r="FS184" s="7"/>
      <c r="FT184" s="6"/>
      <c r="FU184" s="6"/>
      <c r="FV184" s="36" t="str">
        <f t="shared" si="498"/>
        <v/>
      </c>
      <c r="FW184" s="6"/>
      <c r="FX184" s="6"/>
      <c r="FY184" s="32" t="str">
        <f t="shared" si="499"/>
        <v/>
      </c>
      <c r="FZ184" s="5"/>
      <c r="GA184" s="32" t="str">
        <f t="shared" si="500"/>
        <v/>
      </c>
      <c r="GB184" s="7"/>
      <c r="GC184" s="5"/>
      <c r="GD184" s="6"/>
      <c r="GE184" s="36"/>
      <c r="GF184" s="6"/>
      <c r="GG184" s="36"/>
      <c r="GH184" s="6"/>
      <c r="GI184" s="6"/>
      <c r="GJ184" s="36"/>
      <c r="GK184" s="36"/>
      <c r="GL184" s="6"/>
      <c r="GM184" s="7"/>
      <c r="GN184" s="6"/>
      <c r="GO184" s="6"/>
      <c r="GP184" s="36"/>
      <c r="GQ184" s="6"/>
      <c r="GR184" s="6"/>
      <c r="GS184" s="32"/>
      <c r="GT184" s="5"/>
      <c r="GU184" s="32"/>
      <c r="GV184" s="7"/>
      <c r="GW184" s="5"/>
      <c r="GX184" s="5"/>
      <c r="GY184" s="7"/>
      <c r="GZ184" s="7"/>
      <c r="HA184" s="6"/>
      <c r="HB184" s="7"/>
      <c r="HC184" s="7"/>
      <c r="HD184" s="7"/>
      <c r="HE184" s="6"/>
      <c r="HF184" s="6"/>
      <c r="HG184" s="6"/>
      <c r="HH184" s="7"/>
      <c r="HI184" s="7"/>
      <c r="HJ184" s="7"/>
      <c r="HK184" s="5"/>
    </row>
    <row r="185" spans="2:219" ht="42" customHeight="1">
      <c r="B185" s="5">
        <v>690001</v>
      </c>
      <c r="C185" s="7" t="s">
        <v>470</v>
      </c>
      <c r="D185" s="10" t="s">
        <v>2028</v>
      </c>
      <c r="E185" s="7">
        <v>2</v>
      </c>
      <c r="F185" s="6" t="s">
        <v>2086</v>
      </c>
      <c r="G185" s="36" t="str">
        <f t="shared" si="523"/>
        <v>1</v>
      </c>
      <c r="H185" s="6" t="s">
        <v>2078</v>
      </c>
      <c r="I185" s="36" t="str">
        <f t="shared" si="445"/>
        <v>2</v>
      </c>
      <c r="J185" s="6" t="s">
        <v>2078</v>
      </c>
      <c r="K185" s="36" t="str">
        <f t="shared" si="446"/>
        <v>2</v>
      </c>
      <c r="L185" s="6">
        <v>100</v>
      </c>
      <c r="M185" s="6" t="s">
        <v>2044</v>
      </c>
      <c r="N185" s="36" t="str">
        <f t="shared" si="447"/>
        <v>11</v>
      </c>
      <c r="O185" s="36" t="s">
        <v>2093</v>
      </c>
      <c r="P185" s="6" t="str">
        <f t="shared" si="448"/>
        <v>2</v>
      </c>
      <c r="Q185" s="7">
        <v>104</v>
      </c>
      <c r="R185" s="6" t="b">
        <v>0</v>
      </c>
      <c r="S185" s="6" t="s">
        <v>2034</v>
      </c>
      <c r="T185" s="36" t="str">
        <f t="shared" si="449"/>
        <v>0</v>
      </c>
      <c r="U185" s="6">
        <v>0</v>
      </c>
      <c r="V185" s="6" t="s">
        <v>2286</v>
      </c>
      <c r="W185" s="32" t="str">
        <f t="shared" si="450"/>
        <v>1</v>
      </c>
      <c r="X185" s="5" t="s">
        <v>2034</v>
      </c>
      <c r="Y185" s="32" t="str">
        <f t="shared" si="451"/>
        <v>0</v>
      </c>
      <c r="Z185" s="7">
        <v>0</v>
      </c>
      <c r="AA185" s="5" t="b">
        <v>1</v>
      </c>
      <c r="AB185" s="6"/>
      <c r="AC185" s="36" t="str">
        <f t="shared" si="524"/>
        <v/>
      </c>
      <c r="AD185" s="6"/>
      <c r="AE185" s="36" t="str">
        <f t="shared" si="452"/>
        <v/>
      </c>
      <c r="AF185" s="6"/>
      <c r="AG185" s="36" t="str">
        <f t="shared" si="453"/>
        <v/>
      </c>
      <c r="AH185" s="6"/>
      <c r="AI185" s="6"/>
      <c r="AJ185" s="36" t="str">
        <f t="shared" si="454"/>
        <v/>
      </c>
      <c r="AK185" s="36"/>
      <c r="AL185" s="6" t="str">
        <f t="shared" si="455"/>
        <v/>
      </c>
      <c r="AM185" s="7"/>
      <c r="AN185" s="6"/>
      <c r="AO185" s="6"/>
      <c r="AP185" s="36" t="str">
        <f t="shared" si="456"/>
        <v/>
      </c>
      <c r="AQ185" s="6"/>
      <c r="AR185" s="6"/>
      <c r="AS185" s="32" t="str">
        <f t="shared" si="457"/>
        <v/>
      </c>
      <c r="AT185" s="5"/>
      <c r="AU185" s="32" t="str">
        <f t="shared" si="458"/>
        <v/>
      </c>
      <c r="AV185" s="7"/>
      <c r="AW185" s="7"/>
      <c r="AX185" s="5"/>
      <c r="AY185" s="6"/>
      <c r="AZ185" s="36" t="str">
        <f t="shared" si="517"/>
        <v/>
      </c>
      <c r="BA185" s="6"/>
      <c r="BB185" s="36" t="str">
        <f t="shared" si="459"/>
        <v/>
      </c>
      <c r="BC185" s="36"/>
      <c r="BD185" s="6"/>
      <c r="BE185" s="36" t="str">
        <f t="shared" si="460"/>
        <v/>
      </c>
      <c r="BF185" s="36"/>
      <c r="BG185" s="6"/>
      <c r="BH185" s="6"/>
      <c r="BI185" s="36" t="str">
        <f t="shared" si="461"/>
        <v/>
      </c>
      <c r="BJ185" s="36"/>
      <c r="BK185" s="6" t="str">
        <f t="shared" si="462"/>
        <v/>
      </c>
      <c r="BL185" s="7"/>
      <c r="BM185" s="6"/>
      <c r="BN185" s="6"/>
      <c r="BO185" s="36" t="str">
        <f t="shared" si="463"/>
        <v/>
      </c>
      <c r="BP185" s="6"/>
      <c r="BQ185" s="6"/>
      <c r="BR185" s="32" t="str">
        <f t="shared" si="464"/>
        <v/>
      </c>
      <c r="BS185" s="5"/>
      <c r="BT185" s="32" t="str">
        <f t="shared" si="465"/>
        <v/>
      </c>
      <c r="BU185" s="7"/>
      <c r="BV185" s="7"/>
      <c r="BW185" s="5"/>
      <c r="BX185" s="6"/>
      <c r="BY185" s="36" t="str">
        <f t="shared" si="518"/>
        <v/>
      </c>
      <c r="BZ185" s="6"/>
      <c r="CA185" s="36" t="str">
        <f t="shared" si="466"/>
        <v/>
      </c>
      <c r="CB185" s="6"/>
      <c r="CC185" s="36" t="str">
        <f t="shared" si="467"/>
        <v/>
      </c>
      <c r="CD185" s="6"/>
      <c r="CE185" s="6"/>
      <c r="CF185" s="36" t="str">
        <f t="shared" si="468"/>
        <v/>
      </c>
      <c r="CG185" s="36"/>
      <c r="CH185" s="6" t="str">
        <f t="shared" si="469"/>
        <v/>
      </c>
      <c r="CI185" s="7"/>
      <c r="CJ185" s="6"/>
      <c r="CK185" s="6"/>
      <c r="CL185" s="36" t="str">
        <f t="shared" si="470"/>
        <v/>
      </c>
      <c r="CM185" s="6"/>
      <c r="CN185" s="6"/>
      <c r="CO185" s="32" t="str">
        <f t="shared" si="471"/>
        <v/>
      </c>
      <c r="CP185" s="5"/>
      <c r="CQ185" s="32" t="str">
        <f t="shared" si="472"/>
        <v/>
      </c>
      <c r="CR185" s="7"/>
      <c r="CS185" s="5"/>
      <c r="CT185" s="6"/>
      <c r="CU185" s="36" t="str">
        <f t="shared" si="519"/>
        <v/>
      </c>
      <c r="CV185" s="6"/>
      <c r="CW185" s="36" t="str">
        <f t="shared" si="473"/>
        <v/>
      </c>
      <c r="CX185" s="6"/>
      <c r="CY185" s="36" t="str">
        <f t="shared" si="474"/>
        <v/>
      </c>
      <c r="CZ185" s="6"/>
      <c r="DA185" s="6"/>
      <c r="DB185" s="36" t="str">
        <f t="shared" si="475"/>
        <v/>
      </c>
      <c r="DC185" s="36"/>
      <c r="DD185" s="6" t="str">
        <f t="shared" si="476"/>
        <v/>
      </c>
      <c r="DE185" s="7"/>
      <c r="DF185" s="6"/>
      <c r="DG185" s="6"/>
      <c r="DH185" s="36" t="str">
        <f t="shared" si="477"/>
        <v/>
      </c>
      <c r="DI185" s="6"/>
      <c r="DJ185" s="6"/>
      <c r="DK185" s="32" t="str">
        <f t="shared" si="478"/>
        <v/>
      </c>
      <c r="DL185" s="5"/>
      <c r="DM185" s="32" t="str">
        <f t="shared" si="479"/>
        <v/>
      </c>
      <c r="DN185" s="7"/>
      <c r="DO185" s="5"/>
      <c r="DP185" s="6"/>
      <c r="DQ185" s="36" t="str">
        <f t="shared" si="520"/>
        <v/>
      </c>
      <c r="DR185" s="6"/>
      <c r="DS185" s="36" t="str">
        <f t="shared" si="480"/>
        <v/>
      </c>
      <c r="DT185" s="6"/>
      <c r="DU185" s="36" t="str">
        <f t="shared" si="481"/>
        <v/>
      </c>
      <c r="DV185" s="6"/>
      <c r="DW185" s="6"/>
      <c r="DX185" s="36" t="str">
        <f t="shared" si="482"/>
        <v/>
      </c>
      <c r="DY185" s="36"/>
      <c r="DZ185" s="6" t="str">
        <f t="shared" si="483"/>
        <v/>
      </c>
      <c r="EA185" s="7"/>
      <c r="EB185" s="6"/>
      <c r="EC185" s="6"/>
      <c r="ED185" s="36" t="str">
        <f t="shared" si="484"/>
        <v/>
      </c>
      <c r="EE185" s="6"/>
      <c r="EF185" s="6"/>
      <c r="EG185" s="32" t="str">
        <f t="shared" si="485"/>
        <v/>
      </c>
      <c r="EH185" s="5"/>
      <c r="EI185" s="32" t="str">
        <f t="shared" si="486"/>
        <v/>
      </c>
      <c r="EJ185" s="7"/>
      <c r="EK185" s="5"/>
      <c r="EL185" s="6"/>
      <c r="EM185" s="36" t="str">
        <f t="shared" si="521"/>
        <v/>
      </c>
      <c r="EN185" s="6"/>
      <c r="EO185" s="36" t="str">
        <f t="shared" si="487"/>
        <v/>
      </c>
      <c r="EP185" s="6"/>
      <c r="EQ185" s="36" t="str">
        <f t="shared" si="488"/>
        <v/>
      </c>
      <c r="ER185" s="6"/>
      <c r="ES185" s="6"/>
      <c r="ET185" s="36" t="str">
        <f t="shared" si="489"/>
        <v/>
      </c>
      <c r="EU185" s="36"/>
      <c r="EV185" s="6" t="str">
        <f t="shared" si="490"/>
        <v/>
      </c>
      <c r="EW185" s="7"/>
      <c r="EX185" s="6"/>
      <c r="EY185" s="6"/>
      <c r="EZ185" s="36" t="str">
        <f t="shared" si="491"/>
        <v/>
      </c>
      <c r="FA185" s="6"/>
      <c r="FB185" s="6"/>
      <c r="FC185" s="32" t="str">
        <f t="shared" si="492"/>
        <v/>
      </c>
      <c r="FD185" s="5"/>
      <c r="FE185" s="32" t="str">
        <f t="shared" si="493"/>
        <v/>
      </c>
      <c r="FF185" s="7"/>
      <c r="FG185" s="5"/>
      <c r="FH185" s="6"/>
      <c r="FI185" s="36" t="str">
        <f t="shared" si="522"/>
        <v/>
      </c>
      <c r="FJ185" s="6"/>
      <c r="FK185" s="36" t="str">
        <f t="shared" si="494"/>
        <v/>
      </c>
      <c r="FL185" s="6"/>
      <c r="FM185" s="36" t="str">
        <f t="shared" si="495"/>
        <v/>
      </c>
      <c r="FN185" s="6"/>
      <c r="FO185" s="6"/>
      <c r="FP185" s="36" t="str">
        <f t="shared" si="496"/>
        <v/>
      </c>
      <c r="FQ185" s="36"/>
      <c r="FR185" s="6" t="str">
        <f t="shared" si="497"/>
        <v/>
      </c>
      <c r="FS185" s="7"/>
      <c r="FT185" s="6"/>
      <c r="FU185" s="6"/>
      <c r="FV185" s="36" t="str">
        <f t="shared" si="498"/>
        <v/>
      </c>
      <c r="FW185" s="6"/>
      <c r="FX185" s="6"/>
      <c r="FY185" s="32" t="str">
        <f t="shared" si="499"/>
        <v/>
      </c>
      <c r="FZ185" s="5"/>
      <c r="GA185" s="32" t="str">
        <f t="shared" si="500"/>
        <v/>
      </c>
      <c r="GB185" s="7"/>
      <c r="GC185" s="5"/>
      <c r="GD185" s="6"/>
      <c r="GE185" s="36"/>
      <c r="GF185" s="6"/>
      <c r="GG185" s="36"/>
      <c r="GH185" s="6"/>
      <c r="GI185" s="6"/>
      <c r="GJ185" s="36"/>
      <c r="GK185" s="36"/>
      <c r="GL185" s="6"/>
      <c r="GM185" s="7"/>
      <c r="GN185" s="6"/>
      <c r="GO185" s="6"/>
      <c r="GP185" s="36"/>
      <c r="GQ185" s="6"/>
      <c r="GR185" s="6"/>
      <c r="GS185" s="32"/>
      <c r="GT185" s="5"/>
      <c r="GU185" s="32"/>
      <c r="GV185" s="7"/>
      <c r="GW185" s="5"/>
      <c r="GX185" s="5"/>
      <c r="GY185" s="7"/>
      <c r="GZ185" s="7"/>
      <c r="HA185" s="6"/>
      <c r="HB185" s="7"/>
      <c r="HC185" s="7"/>
      <c r="HD185" s="7"/>
      <c r="HE185" s="6"/>
      <c r="HF185" s="6"/>
      <c r="HG185" s="6"/>
      <c r="HH185" s="7"/>
      <c r="HI185" s="7"/>
      <c r="HJ185" s="7"/>
      <c r="HK185" s="5"/>
    </row>
    <row r="186" spans="2:219" ht="42" customHeight="1">
      <c r="B186" s="5">
        <v>690002</v>
      </c>
      <c r="C186" s="7" t="s">
        <v>1391</v>
      </c>
      <c r="D186" s="10" t="s">
        <v>1941</v>
      </c>
      <c r="E186" s="7">
        <v>2</v>
      </c>
      <c r="F186" s="6" t="s">
        <v>2086</v>
      </c>
      <c r="G186" s="36" t="str">
        <f t="shared" si="523"/>
        <v>1</v>
      </c>
      <c r="H186" s="6" t="s">
        <v>2078</v>
      </c>
      <c r="I186" s="36" t="str">
        <f t="shared" si="445"/>
        <v>2</v>
      </c>
      <c r="J186" s="6" t="s">
        <v>2078</v>
      </c>
      <c r="K186" s="36" t="str">
        <f t="shared" si="446"/>
        <v>2</v>
      </c>
      <c r="L186" s="6">
        <v>100</v>
      </c>
      <c r="M186" s="6" t="s">
        <v>2044</v>
      </c>
      <c r="N186" s="36" t="str">
        <f t="shared" si="447"/>
        <v>11</v>
      </c>
      <c r="O186" s="36" t="s">
        <v>2093</v>
      </c>
      <c r="P186" s="6" t="str">
        <f t="shared" si="448"/>
        <v>2</v>
      </c>
      <c r="Q186" s="7">
        <v>124</v>
      </c>
      <c r="R186" s="6" t="b">
        <v>0</v>
      </c>
      <c r="S186" s="6" t="s">
        <v>2034</v>
      </c>
      <c r="T186" s="36" t="str">
        <f t="shared" si="449"/>
        <v>0</v>
      </c>
      <c r="U186" s="6">
        <v>0</v>
      </c>
      <c r="V186" s="6" t="s">
        <v>2286</v>
      </c>
      <c r="W186" s="32" t="str">
        <f t="shared" si="450"/>
        <v>1</v>
      </c>
      <c r="X186" s="5" t="s">
        <v>2034</v>
      </c>
      <c r="Y186" s="32" t="str">
        <f t="shared" si="451"/>
        <v>0</v>
      </c>
      <c r="Z186" s="7">
        <v>0</v>
      </c>
      <c r="AA186" s="5" t="b">
        <v>1</v>
      </c>
      <c r="AB186" s="6" t="s">
        <v>2086</v>
      </c>
      <c r="AC186" s="36" t="str">
        <f t="shared" si="524"/>
        <v>1</v>
      </c>
      <c r="AD186" s="6" t="s">
        <v>2078</v>
      </c>
      <c r="AE186" s="36" t="str">
        <f t="shared" si="452"/>
        <v>2</v>
      </c>
      <c r="AF186" s="6" t="s">
        <v>2078</v>
      </c>
      <c r="AG186" s="36" t="str">
        <f t="shared" si="453"/>
        <v>2</v>
      </c>
      <c r="AH186" s="6">
        <v>100</v>
      </c>
      <c r="AI186" s="6" t="s">
        <v>2325</v>
      </c>
      <c r="AJ186" s="36" t="str">
        <f t="shared" si="454"/>
        <v>30</v>
      </c>
      <c r="AK186" s="36" t="s">
        <v>2103</v>
      </c>
      <c r="AL186" s="6" t="str">
        <f t="shared" si="455"/>
        <v>12</v>
      </c>
      <c r="AM186" s="7">
        <v>9</v>
      </c>
      <c r="AN186" s="6" t="b">
        <v>1</v>
      </c>
      <c r="AO186" s="6" t="s">
        <v>2093</v>
      </c>
      <c r="AP186" s="36" t="str">
        <f t="shared" si="456"/>
        <v>2</v>
      </c>
      <c r="AQ186" s="6">
        <v>1500</v>
      </c>
      <c r="AR186" s="6" t="s">
        <v>2034</v>
      </c>
      <c r="AS186" s="32" t="str">
        <f t="shared" si="457"/>
        <v>0</v>
      </c>
      <c r="AT186" s="5" t="s">
        <v>2034</v>
      </c>
      <c r="AU186" s="32" t="str">
        <f t="shared" si="458"/>
        <v>0</v>
      </c>
      <c r="AV186" s="7">
        <v>0</v>
      </c>
      <c r="AW186" s="7">
        <v>0</v>
      </c>
      <c r="AX186" s="5" t="b">
        <v>1</v>
      </c>
      <c r="AY186" s="6" t="s">
        <v>2088</v>
      </c>
      <c r="AZ186" s="36" t="str">
        <f t="shared" si="517"/>
        <v>3</v>
      </c>
      <c r="BA186" s="6" t="s">
        <v>2078</v>
      </c>
      <c r="BB186" s="36" t="str">
        <f t="shared" si="459"/>
        <v>2</v>
      </c>
      <c r="BC186" s="36">
        <v>0</v>
      </c>
      <c r="BD186" s="6" t="s">
        <v>2078</v>
      </c>
      <c r="BE186" s="36" t="str">
        <f t="shared" si="460"/>
        <v>2</v>
      </c>
      <c r="BF186" s="36">
        <v>0</v>
      </c>
      <c r="BG186" s="6">
        <v>100</v>
      </c>
      <c r="BH186" s="6" t="s">
        <v>2325</v>
      </c>
      <c r="BI186" s="36" t="str">
        <f t="shared" si="461"/>
        <v>30</v>
      </c>
      <c r="BJ186" s="36" t="s">
        <v>2093</v>
      </c>
      <c r="BK186" s="6" t="str">
        <f t="shared" si="462"/>
        <v>2</v>
      </c>
      <c r="BL186" s="7">
        <v>50</v>
      </c>
      <c r="BM186" s="6" t="b">
        <v>0</v>
      </c>
      <c r="BN186" s="6" t="s">
        <v>2034</v>
      </c>
      <c r="BO186" s="36" t="str">
        <f t="shared" si="463"/>
        <v>0</v>
      </c>
      <c r="BP186" s="6">
        <v>0</v>
      </c>
      <c r="BQ186" s="6" t="s">
        <v>2034</v>
      </c>
      <c r="BR186" s="32" t="str">
        <f t="shared" si="464"/>
        <v>0</v>
      </c>
      <c r="BS186" s="5" t="s">
        <v>2292</v>
      </c>
      <c r="BT186" s="32" t="str">
        <f t="shared" si="465"/>
        <v>65</v>
      </c>
      <c r="BU186" s="7">
        <v>3</v>
      </c>
      <c r="BV186" s="7">
        <v>0</v>
      </c>
      <c r="BW186" s="5" t="b">
        <v>1</v>
      </c>
      <c r="BX186" s="6"/>
      <c r="BY186" s="36" t="str">
        <f t="shared" si="518"/>
        <v/>
      </c>
      <c r="BZ186" s="6"/>
      <c r="CA186" s="36" t="str">
        <f t="shared" si="466"/>
        <v/>
      </c>
      <c r="CB186" s="6"/>
      <c r="CC186" s="36" t="str">
        <f t="shared" si="467"/>
        <v/>
      </c>
      <c r="CD186" s="6"/>
      <c r="CE186" s="6"/>
      <c r="CF186" s="36" t="str">
        <f t="shared" si="468"/>
        <v/>
      </c>
      <c r="CG186" s="36"/>
      <c r="CH186" s="6" t="str">
        <f t="shared" si="469"/>
        <v/>
      </c>
      <c r="CI186" s="7"/>
      <c r="CJ186" s="6"/>
      <c r="CK186" s="6"/>
      <c r="CL186" s="36" t="str">
        <f t="shared" si="470"/>
        <v/>
      </c>
      <c r="CM186" s="6"/>
      <c r="CN186" s="6"/>
      <c r="CO186" s="32" t="str">
        <f t="shared" si="471"/>
        <v/>
      </c>
      <c r="CP186" s="5"/>
      <c r="CQ186" s="32" t="str">
        <f t="shared" si="472"/>
        <v/>
      </c>
      <c r="CR186" s="7"/>
      <c r="CS186" s="5"/>
      <c r="CT186" s="6"/>
      <c r="CU186" s="36" t="str">
        <f t="shared" si="519"/>
        <v/>
      </c>
      <c r="CV186" s="6"/>
      <c r="CW186" s="36" t="str">
        <f t="shared" si="473"/>
        <v/>
      </c>
      <c r="CX186" s="6"/>
      <c r="CY186" s="36" t="str">
        <f t="shared" si="474"/>
        <v/>
      </c>
      <c r="CZ186" s="6"/>
      <c r="DA186" s="6"/>
      <c r="DB186" s="36" t="str">
        <f t="shared" si="475"/>
        <v/>
      </c>
      <c r="DC186" s="36"/>
      <c r="DD186" s="6" t="str">
        <f t="shared" si="476"/>
        <v/>
      </c>
      <c r="DE186" s="7"/>
      <c r="DF186" s="6"/>
      <c r="DG186" s="6"/>
      <c r="DH186" s="36" t="str">
        <f t="shared" si="477"/>
        <v/>
      </c>
      <c r="DI186" s="6"/>
      <c r="DJ186" s="6"/>
      <c r="DK186" s="32" t="str">
        <f t="shared" si="478"/>
        <v/>
      </c>
      <c r="DL186" s="5"/>
      <c r="DM186" s="32" t="str">
        <f t="shared" si="479"/>
        <v/>
      </c>
      <c r="DN186" s="7"/>
      <c r="DO186" s="5"/>
      <c r="DP186" s="6"/>
      <c r="DQ186" s="36" t="str">
        <f t="shared" si="520"/>
        <v/>
      </c>
      <c r="DR186" s="6"/>
      <c r="DS186" s="36" t="str">
        <f t="shared" si="480"/>
        <v/>
      </c>
      <c r="DT186" s="6"/>
      <c r="DU186" s="36" t="str">
        <f t="shared" si="481"/>
        <v/>
      </c>
      <c r="DV186" s="6"/>
      <c r="DW186" s="6"/>
      <c r="DX186" s="36" t="str">
        <f t="shared" si="482"/>
        <v/>
      </c>
      <c r="DY186" s="36"/>
      <c r="DZ186" s="6" t="str">
        <f t="shared" si="483"/>
        <v/>
      </c>
      <c r="EA186" s="7"/>
      <c r="EB186" s="6"/>
      <c r="EC186" s="6"/>
      <c r="ED186" s="36" t="str">
        <f t="shared" si="484"/>
        <v/>
      </c>
      <c r="EE186" s="6"/>
      <c r="EF186" s="6"/>
      <c r="EG186" s="32" t="str">
        <f t="shared" si="485"/>
        <v/>
      </c>
      <c r="EH186" s="5"/>
      <c r="EI186" s="32" t="str">
        <f t="shared" si="486"/>
        <v/>
      </c>
      <c r="EJ186" s="7"/>
      <c r="EK186" s="5"/>
      <c r="EL186" s="6"/>
      <c r="EM186" s="36" t="str">
        <f t="shared" si="521"/>
        <v/>
      </c>
      <c r="EN186" s="6"/>
      <c r="EO186" s="36" t="str">
        <f t="shared" si="487"/>
        <v/>
      </c>
      <c r="EP186" s="6"/>
      <c r="EQ186" s="36" t="str">
        <f t="shared" si="488"/>
        <v/>
      </c>
      <c r="ER186" s="6"/>
      <c r="ES186" s="6"/>
      <c r="ET186" s="36" t="str">
        <f t="shared" si="489"/>
        <v/>
      </c>
      <c r="EU186" s="36"/>
      <c r="EV186" s="6" t="str">
        <f t="shared" si="490"/>
        <v/>
      </c>
      <c r="EW186" s="7"/>
      <c r="EX186" s="6"/>
      <c r="EY186" s="6"/>
      <c r="EZ186" s="36" t="str">
        <f t="shared" si="491"/>
        <v/>
      </c>
      <c r="FA186" s="6"/>
      <c r="FB186" s="6"/>
      <c r="FC186" s="32" t="str">
        <f t="shared" si="492"/>
        <v/>
      </c>
      <c r="FD186" s="5"/>
      <c r="FE186" s="32" t="str">
        <f t="shared" si="493"/>
        <v/>
      </c>
      <c r="FF186" s="7"/>
      <c r="FG186" s="5"/>
      <c r="FH186" s="6"/>
      <c r="FI186" s="36" t="str">
        <f t="shared" si="522"/>
        <v/>
      </c>
      <c r="FJ186" s="6"/>
      <c r="FK186" s="36" t="str">
        <f t="shared" si="494"/>
        <v/>
      </c>
      <c r="FL186" s="6"/>
      <c r="FM186" s="36" t="str">
        <f t="shared" si="495"/>
        <v/>
      </c>
      <c r="FN186" s="6"/>
      <c r="FO186" s="6"/>
      <c r="FP186" s="36" t="str">
        <f t="shared" si="496"/>
        <v/>
      </c>
      <c r="FQ186" s="36"/>
      <c r="FR186" s="6" t="str">
        <f t="shared" si="497"/>
        <v/>
      </c>
      <c r="FS186" s="7"/>
      <c r="FT186" s="6"/>
      <c r="FU186" s="6"/>
      <c r="FV186" s="36" t="str">
        <f t="shared" si="498"/>
        <v/>
      </c>
      <c r="FW186" s="6"/>
      <c r="FX186" s="6"/>
      <c r="FY186" s="32" t="str">
        <f t="shared" si="499"/>
        <v/>
      </c>
      <c r="FZ186" s="5"/>
      <c r="GA186" s="32" t="str">
        <f t="shared" si="500"/>
        <v/>
      </c>
      <c r="GB186" s="7"/>
      <c r="GC186" s="5"/>
      <c r="GD186" s="6"/>
      <c r="GE186" s="36"/>
      <c r="GF186" s="6"/>
      <c r="GG186" s="36"/>
      <c r="GH186" s="6"/>
      <c r="GI186" s="6"/>
      <c r="GJ186" s="36"/>
      <c r="GK186" s="36"/>
      <c r="GL186" s="6"/>
      <c r="GM186" s="7"/>
      <c r="GN186" s="6"/>
      <c r="GO186" s="6"/>
      <c r="GP186" s="36"/>
      <c r="GQ186" s="6"/>
      <c r="GR186" s="6"/>
      <c r="GS186" s="32"/>
      <c r="GT186" s="5"/>
      <c r="GU186" s="32"/>
      <c r="GV186" s="7"/>
      <c r="GW186" s="5"/>
      <c r="GX186" s="5"/>
      <c r="GY186" s="7"/>
      <c r="GZ186" s="7"/>
      <c r="HA186" s="6"/>
      <c r="HB186" s="7"/>
      <c r="HC186" s="7"/>
      <c r="HD186" s="7"/>
      <c r="HE186" s="6"/>
      <c r="HF186" s="6"/>
      <c r="HG186" s="6"/>
      <c r="HH186" s="7"/>
      <c r="HI186" s="7"/>
      <c r="HJ186" s="7"/>
      <c r="HK186" s="5"/>
    </row>
    <row r="187" spans="2:219" ht="42" customHeight="1">
      <c r="B187" s="5">
        <v>690003</v>
      </c>
      <c r="C187" s="7" t="s">
        <v>1431</v>
      </c>
      <c r="D187" s="10" t="s">
        <v>2261</v>
      </c>
      <c r="E187" s="7">
        <v>2</v>
      </c>
      <c r="F187" s="6" t="s">
        <v>2086</v>
      </c>
      <c r="G187" s="36" t="str">
        <f t="shared" ref="G187" si="908">IF(F187="","",LEFT(F187,FIND(" ",SUBSTITUTE(F187,":"," "))-1))</f>
        <v>1</v>
      </c>
      <c r="H187" s="6" t="s">
        <v>2078</v>
      </c>
      <c r="I187" s="36" t="str">
        <f t="shared" ref="I187" si="909">IF(H187="","",LEFT(H187,FIND(" ",SUBSTITUTE(H187,":"," "))-1))</f>
        <v>2</v>
      </c>
      <c r="J187" s="6" t="s">
        <v>2078</v>
      </c>
      <c r="K187" s="36" t="str">
        <f t="shared" ref="K187" si="910">IF(J187="","",LEFT(J187,FIND(" ",SUBSTITUTE(J187,":"," "))-1))</f>
        <v>2</v>
      </c>
      <c r="L187" s="6">
        <v>100</v>
      </c>
      <c r="M187" s="6" t="s">
        <v>2044</v>
      </c>
      <c r="N187" s="36" t="str">
        <f t="shared" ref="N187" si="911">IF(M187="","",LEFT(M187,FIND(" ",SUBSTITUTE(M187,":"," "))-1))</f>
        <v>11</v>
      </c>
      <c r="O187" s="36" t="s">
        <v>2093</v>
      </c>
      <c r="P187" s="6" t="str">
        <f t="shared" ref="P187" si="912">IF(O187="","",LEFT(O187,FIND(" ",SUBSTITUTE(O187,":"," "))-1))</f>
        <v>2</v>
      </c>
      <c r="Q187" s="7">
        <v>168</v>
      </c>
      <c r="R187" s="6" t="b">
        <v>0</v>
      </c>
      <c r="S187" s="6" t="s">
        <v>2034</v>
      </c>
      <c r="T187" s="36" t="str">
        <f t="shared" ref="T187" si="913">IF(S187="","",LEFT(S187,FIND(" ",SUBSTITUTE(S187,":"," "))-1))</f>
        <v>0</v>
      </c>
      <c r="U187" s="6">
        <v>0</v>
      </c>
      <c r="V187" s="6" t="s">
        <v>2286</v>
      </c>
      <c r="W187" s="32" t="str">
        <f t="shared" ref="W187" si="914">IF(V187="","",LEFT(V187,FIND(" ",SUBSTITUTE(V187,":"," "))-1))</f>
        <v>1</v>
      </c>
      <c r="X187" s="5" t="s">
        <v>2034</v>
      </c>
      <c r="Y187" s="32" t="str">
        <f t="shared" ref="Y187" si="915">IF(X187="","",LEFT(X187,FIND(" ",SUBSTITUTE(X187,":"," "))-1))</f>
        <v>0</v>
      </c>
      <c r="Z187" s="7">
        <v>0</v>
      </c>
      <c r="AA187" s="5" t="b">
        <v>1</v>
      </c>
      <c r="AB187" s="6" t="s">
        <v>2086</v>
      </c>
      <c r="AC187" s="36" t="str">
        <f t="shared" ref="AC187" si="916">IF(AB187="","",LEFT(AB187,FIND(" ",SUBSTITUTE(AB187,":"," "))-1))</f>
        <v>1</v>
      </c>
      <c r="AD187" s="6" t="s">
        <v>2078</v>
      </c>
      <c r="AE187" s="36" t="str">
        <f t="shared" ref="AE187" si="917">IF(AD187="","",LEFT(AD187,FIND(" ",SUBSTITUTE(AD187,":"," "))-1))</f>
        <v>2</v>
      </c>
      <c r="AF187" s="6" t="s">
        <v>2078</v>
      </c>
      <c r="AG187" s="36" t="str">
        <f t="shared" ref="AG187" si="918">IF(AF187="","",LEFT(AF187,FIND(" ",SUBSTITUTE(AF187,":"," "))-1))</f>
        <v>2</v>
      </c>
      <c r="AH187" s="6">
        <v>100</v>
      </c>
      <c r="AI187" s="6" t="s">
        <v>2325</v>
      </c>
      <c r="AJ187" s="36" t="str">
        <f t="shared" ref="AJ187" si="919">IF(AI187="","",LEFT(AI187,FIND(" ",SUBSTITUTE(AI187,":"," "))-1))</f>
        <v>30</v>
      </c>
      <c r="AK187" s="36" t="s">
        <v>2103</v>
      </c>
      <c r="AL187" s="6" t="str">
        <f t="shared" ref="AL187" si="920">IF(AK187="","",LEFT(AK187,FIND(" ",SUBSTITUTE(AK187,":"," "))-1))</f>
        <v>12</v>
      </c>
      <c r="AM187" s="7">
        <v>12</v>
      </c>
      <c r="AN187" s="6" t="b">
        <v>1</v>
      </c>
      <c r="AO187" s="6" t="s">
        <v>2093</v>
      </c>
      <c r="AP187" s="36" t="str">
        <f t="shared" ref="AP187" si="921">IF(AO187="","",LEFT(AO187,FIND(" ",SUBSTITUTE(AO187,":"," "))-1))</f>
        <v>2</v>
      </c>
      <c r="AQ187" s="6">
        <v>1500</v>
      </c>
      <c r="AR187" s="6" t="s">
        <v>2034</v>
      </c>
      <c r="AS187" s="32" t="str">
        <f t="shared" ref="AS187" si="922">IF(AR187="","",LEFT(AR187,FIND(" ",SUBSTITUTE(AR187,":"," "))-1))</f>
        <v>0</v>
      </c>
      <c r="AT187" s="5" t="s">
        <v>2034</v>
      </c>
      <c r="AU187" s="32" t="str">
        <f t="shared" ref="AU187" si="923">IF(AT187="","",LEFT(AT187,FIND(" ",SUBSTITUTE(AT187,":"," "))-1))</f>
        <v>0</v>
      </c>
      <c r="AV187" s="7">
        <v>0</v>
      </c>
      <c r="AW187" s="7">
        <v>0</v>
      </c>
      <c r="AX187" s="5" t="b">
        <v>1</v>
      </c>
      <c r="AY187" s="6" t="s">
        <v>2088</v>
      </c>
      <c r="AZ187" s="36" t="str">
        <f t="shared" ref="AZ187" si="924">IF(AY187="","",LEFT(AY187,FIND(" ",SUBSTITUTE(AY187,":"," "))-1))</f>
        <v>3</v>
      </c>
      <c r="BA187" s="6" t="s">
        <v>2078</v>
      </c>
      <c r="BB187" s="36" t="str">
        <f t="shared" ref="BB187" si="925">IF(BA187="","",LEFT(BA187,FIND(" ",SUBSTITUTE(BA187,":"," "))-1))</f>
        <v>2</v>
      </c>
      <c r="BC187" s="36">
        <v>0</v>
      </c>
      <c r="BD187" s="6" t="s">
        <v>2078</v>
      </c>
      <c r="BE187" s="36" t="str">
        <f t="shared" ref="BE187" si="926">IF(BD187="","",LEFT(BD187,FIND(" ",SUBSTITUTE(BD187,":"," "))-1))</f>
        <v>2</v>
      </c>
      <c r="BF187" s="36">
        <v>0</v>
      </c>
      <c r="BG187" s="6">
        <v>100</v>
      </c>
      <c r="BH187" s="6" t="s">
        <v>2325</v>
      </c>
      <c r="BI187" s="36" t="str">
        <f t="shared" ref="BI187" si="927">IF(BH187="","",LEFT(BH187,FIND(" ",SUBSTITUTE(BH187,":"," "))-1))</f>
        <v>30</v>
      </c>
      <c r="BJ187" s="36" t="s">
        <v>2093</v>
      </c>
      <c r="BK187" s="6" t="str">
        <f t="shared" ref="BK187" si="928">IF(BJ187="","",LEFT(BJ187,FIND(" ",SUBSTITUTE(BJ187,":"," "))-1))</f>
        <v>2</v>
      </c>
      <c r="BL187" s="7">
        <v>75</v>
      </c>
      <c r="BM187" s="6" t="b">
        <v>0</v>
      </c>
      <c r="BN187" s="6" t="s">
        <v>2034</v>
      </c>
      <c r="BO187" s="36" t="str">
        <f t="shared" ref="BO187" si="929">IF(BN187="","",LEFT(BN187,FIND(" ",SUBSTITUTE(BN187,":"," "))-1))</f>
        <v>0</v>
      </c>
      <c r="BP187" s="6">
        <v>0</v>
      </c>
      <c r="BQ187" s="6" t="s">
        <v>2034</v>
      </c>
      <c r="BR187" s="32" t="str">
        <f t="shared" ref="BR187" si="930">IF(BQ187="","",LEFT(BQ187,FIND(" ",SUBSTITUTE(BQ187,":"," "))-1))</f>
        <v>0</v>
      </c>
      <c r="BS187" s="5" t="s">
        <v>2292</v>
      </c>
      <c r="BT187" s="32" t="str">
        <f t="shared" ref="BT187" si="931">IF(BS187="","",LEFT(BS187,FIND(" ",SUBSTITUTE(BS187,":"," "))-1))</f>
        <v>65</v>
      </c>
      <c r="BU187" s="7">
        <v>3</v>
      </c>
      <c r="BV187" s="7">
        <v>0</v>
      </c>
      <c r="BW187" s="5" t="b">
        <v>1</v>
      </c>
      <c r="BX187" s="6"/>
      <c r="BY187" s="36" t="str">
        <f t="shared" si="518"/>
        <v/>
      </c>
      <c r="BZ187" s="6"/>
      <c r="CA187" s="36" t="str">
        <f t="shared" si="466"/>
        <v/>
      </c>
      <c r="CB187" s="6"/>
      <c r="CC187" s="36" t="str">
        <f t="shared" si="467"/>
        <v/>
      </c>
      <c r="CD187" s="6"/>
      <c r="CE187" s="6"/>
      <c r="CF187" s="36" t="str">
        <f t="shared" si="468"/>
        <v/>
      </c>
      <c r="CG187" s="36"/>
      <c r="CH187" s="6" t="str">
        <f t="shared" si="469"/>
        <v/>
      </c>
      <c r="CI187" s="7"/>
      <c r="CJ187" s="6"/>
      <c r="CK187" s="6"/>
      <c r="CL187" s="36" t="str">
        <f t="shared" si="470"/>
        <v/>
      </c>
      <c r="CM187" s="6"/>
      <c r="CN187" s="6"/>
      <c r="CO187" s="32" t="str">
        <f t="shared" si="471"/>
        <v/>
      </c>
      <c r="CP187" s="5"/>
      <c r="CQ187" s="32" t="str">
        <f t="shared" si="472"/>
        <v/>
      </c>
      <c r="CR187" s="7"/>
      <c r="CS187" s="5"/>
      <c r="CT187" s="6"/>
      <c r="CU187" s="36" t="str">
        <f t="shared" si="519"/>
        <v/>
      </c>
      <c r="CV187" s="6"/>
      <c r="CW187" s="36" t="str">
        <f t="shared" si="473"/>
        <v/>
      </c>
      <c r="CX187" s="6"/>
      <c r="CY187" s="36" t="str">
        <f t="shared" si="474"/>
        <v/>
      </c>
      <c r="CZ187" s="6"/>
      <c r="DA187" s="6"/>
      <c r="DB187" s="36" t="str">
        <f t="shared" si="475"/>
        <v/>
      </c>
      <c r="DC187" s="36"/>
      <c r="DD187" s="6" t="str">
        <f t="shared" si="476"/>
        <v/>
      </c>
      <c r="DE187" s="7"/>
      <c r="DF187" s="6"/>
      <c r="DG187" s="6"/>
      <c r="DH187" s="36" t="str">
        <f t="shared" si="477"/>
        <v/>
      </c>
      <c r="DI187" s="6"/>
      <c r="DJ187" s="6"/>
      <c r="DK187" s="32" t="str">
        <f t="shared" si="478"/>
        <v/>
      </c>
      <c r="DL187" s="5"/>
      <c r="DM187" s="32" t="str">
        <f t="shared" si="479"/>
        <v/>
      </c>
      <c r="DN187" s="7"/>
      <c r="DO187" s="5"/>
      <c r="DP187" s="6"/>
      <c r="DQ187" s="36" t="str">
        <f t="shared" si="520"/>
        <v/>
      </c>
      <c r="DR187" s="6"/>
      <c r="DS187" s="36" t="str">
        <f t="shared" si="480"/>
        <v/>
      </c>
      <c r="DT187" s="6"/>
      <c r="DU187" s="36" t="str">
        <f t="shared" si="481"/>
        <v/>
      </c>
      <c r="DV187" s="6"/>
      <c r="DW187" s="6"/>
      <c r="DX187" s="36" t="str">
        <f t="shared" si="482"/>
        <v/>
      </c>
      <c r="DY187" s="36"/>
      <c r="DZ187" s="6" t="str">
        <f t="shared" si="483"/>
        <v/>
      </c>
      <c r="EA187" s="7"/>
      <c r="EB187" s="6"/>
      <c r="EC187" s="6"/>
      <c r="ED187" s="36" t="str">
        <f t="shared" si="484"/>
        <v/>
      </c>
      <c r="EE187" s="6"/>
      <c r="EF187" s="6"/>
      <c r="EG187" s="32" t="str">
        <f t="shared" si="485"/>
        <v/>
      </c>
      <c r="EH187" s="5"/>
      <c r="EI187" s="32" t="str">
        <f t="shared" si="486"/>
        <v/>
      </c>
      <c r="EJ187" s="7"/>
      <c r="EK187" s="5"/>
      <c r="EL187" s="6"/>
      <c r="EM187" s="36" t="str">
        <f t="shared" si="521"/>
        <v/>
      </c>
      <c r="EN187" s="6"/>
      <c r="EO187" s="36" t="str">
        <f t="shared" si="487"/>
        <v/>
      </c>
      <c r="EP187" s="6"/>
      <c r="EQ187" s="36" t="str">
        <f t="shared" si="488"/>
        <v/>
      </c>
      <c r="ER187" s="6"/>
      <c r="ES187" s="6"/>
      <c r="ET187" s="36" t="str">
        <f t="shared" si="489"/>
        <v/>
      </c>
      <c r="EU187" s="36"/>
      <c r="EV187" s="6" t="str">
        <f t="shared" si="490"/>
        <v/>
      </c>
      <c r="EW187" s="7"/>
      <c r="EX187" s="6"/>
      <c r="EY187" s="6"/>
      <c r="EZ187" s="36" t="str">
        <f t="shared" si="491"/>
        <v/>
      </c>
      <c r="FA187" s="6"/>
      <c r="FB187" s="6"/>
      <c r="FC187" s="32" t="str">
        <f t="shared" si="492"/>
        <v/>
      </c>
      <c r="FD187" s="5"/>
      <c r="FE187" s="32" t="str">
        <f t="shared" si="493"/>
        <v/>
      </c>
      <c r="FF187" s="7"/>
      <c r="FG187" s="5"/>
      <c r="FH187" s="6"/>
      <c r="FI187" s="36" t="str">
        <f t="shared" si="522"/>
        <v/>
      </c>
      <c r="FJ187" s="6"/>
      <c r="FK187" s="36" t="str">
        <f t="shared" si="494"/>
        <v/>
      </c>
      <c r="FL187" s="6"/>
      <c r="FM187" s="36" t="str">
        <f t="shared" si="495"/>
        <v/>
      </c>
      <c r="FN187" s="6"/>
      <c r="FO187" s="6"/>
      <c r="FP187" s="36" t="str">
        <f t="shared" si="496"/>
        <v/>
      </c>
      <c r="FQ187" s="36"/>
      <c r="FR187" s="6" t="str">
        <f t="shared" si="497"/>
        <v/>
      </c>
      <c r="FS187" s="7"/>
      <c r="FT187" s="6"/>
      <c r="FU187" s="6"/>
      <c r="FV187" s="36" t="str">
        <f t="shared" si="498"/>
        <v/>
      </c>
      <c r="FW187" s="6"/>
      <c r="FX187" s="6"/>
      <c r="FY187" s="32" t="str">
        <f t="shared" si="499"/>
        <v/>
      </c>
      <c r="FZ187" s="5"/>
      <c r="GA187" s="32" t="str">
        <f t="shared" si="500"/>
        <v/>
      </c>
      <c r="GB187" s="7"/>
      <c r="GC187" s="5"/>
      <c r="GD187" s="6"/>
      <c r="GE187" s="36"/>
      <c r="GF187" s="6"/>
      <c r="GG187" s="36"/>
      <c r="GH187" s="6"/>
      <c r="GI187" s="6"/>
      <c r="GJ187" s="36"/>
      <c r="GK187" s="36"/>
      <c r="GL187" s="6"/>
      <c r="GM187" s="7"/>
      <c r="GN187" s="6"/>
      <c r="GO187" s="6"/>
      <c r="GP187" s="36"/>
      <c r="GQ187" s="6"/>
      <c r="GR187" s="6"/>
      <c r="GS187" s="32"/>
      <c r="GT187" s="5"/>
      <c r="GU187" s="32"/>
      <c r="GV187" s="7"/>
      <c r="GW187" s="5"/>
      <c r="GX187" s="5"/>
      <c r="GY187" s="7"/>
      <c r="GZ187" s="7"/>
      <c r="HA187" s="6"/>
      <c r="HB187" s="7"/>
      <c r="HC187" s="7"/>
      <c r="HD187" s="7"/>
      <c r="HE187" s="6"/>
      <c r="HF187" s="6"/>
      <c r="HG187" s="6"/>
      <c r="HH187" s="7"/>
      <c r="HI187" s="7"/>
      <c r="HJ187" s="7"/>
      <c r="HK187" s="5"/>
    </row>
    <row r="188" spans="2:219" ht="37.5" customHeight="1">
      <c r="B188" s="7">
        <v>700001</v>
      </c>
      <c r="C188" s="7" t="s">
        <v>471</v>
      </c>
      <c r="D188" s="10" t="s">
        <v>2029</v>
      </c>
      <c r="E188" s="7">
        <v>2</v>
      </c>
      <c r="F188" s="6" t="s">
        <v>2086</v>
      </c>
      <c r="G188" s="36" t="str">
        <f t="shared" si="523"/>
        <v>1</v>
      </c>
      <c r="H188" s="6" t="s">
        <v>2078</v>
      </c>
      <c r="I188" s="36" t="str">
        <f t="shared" si="445"/>
        <v>2</v>
      </c>
      <c r="J188" s="6" t="s">
        <v>2078</v>
      </c>
      <c r="K188" s="36" t="str">
        <f t="shared" si="446"/>
        <v>2</v>
      </c>
      <c r="L188" s="6">
        <v>100</v>
      </c>
      <c r="M188" s="6" t="s">
        <v>2045</v>
      </c>
      <c r="N188" s="36" t="str">
        <f t="shared" si="447"/>
        <v>12</v>
      </c>
      <c r="O188" s="36" t="s">
        <v>2093</v>
      </c>
      <c r="P188" s="6" t="str">
        <f t="shared" si="448"/>
        <v>2</v>
      </c>
      <c r="Q188" s="7">
        <v>105</v>
      </c>
      <c r="R188" s="6" t="b">
        <v>0</v>
      </c>
      <c r="S188" s="6" t="s">
        <v>2034</v>
      </c>
      <c r="T188" s="36" t="str">
        <f t="shared" si="449"/>
        <v>0</v>
      </c>
      <c r="U188" s="6">
        <v>0</v>
      </c>
      <c r="V188" s="6" t="s">
        <v>2286</v>
      </c>
      <c r="W188" s="32" t="str">
        <f t="shared" si="450"/>
        <v>1</v>
      </c>
      <c r="X188" s="5" t="s">
        <v>2034</v>
      </c>
      <c r="Y188" s="32" t="str">
        <f t="shared" si="451"/>
        <v>0</v>
      </c>
      <c r="Z188" s="7">
        <v>0</v>
      </c>
      <c r="AA188" s="5" t="b">
        <v>1</v>
      </c>
      <c r="AB188" s="6"/>
      <c r="AC188" s="36" t="str">
        <f t="shared" si="524"/>
        <v/>
      </c>
      <c r="AD188" s="6"/>
      <c r="AE188" s="36" t="str">
        <f t="shared" si="452"/>
        <v/>
      </c>
      <c r="AF188" s="6"/>
      <c r="AG188" s="36" t="str">
        <f t="shared" si="453"/>
        <v/>
      </c>
      <c r="AH188" s="6"/>
      <c r="AI188" s="6"/>
      <c r="AJ188" s="36" t="str">
        <f t="shared" si="454"/>
        <v/>
      </c>
      <c r="AK188" s="36"/>
      <c r="AL188" s="6" t="str">
        <f t="shared" si="455"/>
        <v/>
      </c>
      <c r="AM188" s="7"/>
      <c r="AN188" s="6"/>
      <c r="AO188" s="6"/>
      <c r="AP188" s="36" t="str">
        <f t="shared" si="456"/>
        <v/>
      </c>
      <c r="AQ188" s="6"/>
      <c r="AR188" s="6"/>
      <c r="AS188" s="32" t="str">
        <f t="shared" si="457"/>
        <v/>
      </c>
      <c r="AT188" s="5"/>
      <c r="AU188" s="32" t="str">
        <f t="shared" si="458"/>
        <v/>
      </c>
      <c r="AV188" s="7"/>
      <c r="AW188" s="7"/>
      <c r="AX188" s="5"/>
      <c r="AY188" s="6"/>
      <c r="AZ188" s="36" t="str">
        <f t="shared" si="517"/>
        <v/>
      </c>
      <c r="BA188" s="6"/>
      <c r="BB188" s="36" t="str">
        <f t="shared" si="459"/>
        <v/>
      </c>
      <c r="BC188" s="36"/>
      <c r="BD188" s="6"/>
      <c r="BE188" s="36" t="str">
        <f t="shared" si="460"/>
        <v/>
      </c>
      <c r="BF188" s="36"/>
      <c r="BG188" s="6"/>
      <c r="BH188" s="6"/>
      <c r="BI188" s="36" t="str">
        <f t="shared" si="461"/>
        <v/>
      </c>
      <c r="BJ188" s="36"/>
      <c r="BK188" s="6" t="str">
        <f t="shared" si="462"/>
        <v/>
      </c>
      <c r="BL188" s="7"/>
      <c r="BM188" s="6"/>
      <c r="BN188" s="6"/>
      <c r="BO188" s="36" t="str">
        <f t="shared" si="463"/>
        <v/>
      </c>
      <c r="BP188" s="6"/>
      <c r="BQ188" s="6"/>
      <c r="BR188" s="32" t="str">
        <f t="shared" si="464"/>
        <v/>
      </c>
      <c r="BS188" s="5"/>
      <c r="BT188" s="32" t="str">
        <f t="shared" si="465"/>
        <v/>
      </c>
      <c r="BU188" s="7"/>
      <c r="BV188" s="7"/>
      <c r="BW188" s="5"/>
      <c r="BX188" s="6"/>
      <c r="BY188" s="36" t="str">
        <f t="shared" si="518"/>
        <v/>
      </c>
      <c r="BZ188" s="6"/>
      <c r="CA188" s="36" t="str">
        <f t="shared" si="466"/>
        <v/>
      </c>
      <c r="CB188" s="6"/>
      <c r="CC188" s="36" t="str">
        <f t="shared" si="467"/>
        <v/>
      </c>
      <c r="CD188" s="6"/>
      <c r="CE188" s="6"/>
      <c r="CF188" s="36" t="str">
        <f t="shared" si="468"/>
        <v/>
      </c>
      <c r="CG188" s="36"/>
      <c r="CH188" s="6" t="str">
        <f t="shared" si="469"/>
        <v/>
      </c>
      <c r="CI188" s="7"/>
      <c r="CJ188" s="6"/>
      <c r="CK188" s="6"/>
      <c r="CL188" s="36" t="str">
        <f t="shared" si="470"/>
        <v/>
      </c>
      <c r="CM188" s="6"/>
      <c r="CN188" s="6"/>
      <c r="CO188" s="32" t="str">
        <f t="shared" si="471"/>
        <v/>
      </c>
      <c r="CP188" s="5"/>
      <c r="CQ188" s="32" t="str">
        <f t="shared" si="472"/>
        <v/>
      </c>
      <c r="CR188" s="7"/>
      <c r="CS188" s="5"/>
      <c r="CT188" s="6"/>
      <c r="CU188" s="36" t="str">
        <f t="shared" si="519"/>
        <v/>
      </c>
      <c r="CV188" s="6"/>
      <c r="CW188" s="36" t="str">
        <f t="shared" si="473"/>
        <v/>
      </c>
      <c r="CX188" s="6"/>
      <c r="CY188" s="36" t="str">
        <f t="shared" si="474"/>
        <v/>
      </c>
      <c r="CZ188" s="6"/>
      <c r="DA188" s="6"/>
      <c r="DB188" s="36" t="str">
        <f t="shared" si="475"/>
        <v/>
      </c>
      <c r="DC188" s="36"/>
      <c r="DD188" s="6" t="str">
        <f t="shared" si="476"/>
        <v/>
      </c>
      <c r="DE188" s="7"/>
      <c r="DF188" s="6"/>
      <c r="DG188" s="6"/>
      <c r="DH188" s="36" t="str">
        <f t="shared" si="477"/>
        <v/>
      </c>
      <c r="DI188" s="6"/>
      <c r="DJ188" s="6"/>
      <c r="DK188" s="32" t="str">
        <f t="shared" si="478"/>
        <v/>
      </c>
      <c r="DL188" s="5"/>
      <c r="DM188" s="32" t="str">
        <f t="shared" si="479"/>
        <v/>
      </c>
      <c r="DN188" s="7"/>
      <c r="DO188" s="5"/>
      <c r="DP188" s="6"/>
      <c r="DQ188" s="36" t="str">
        <f t="shared" si="520"/>
        <v/>
      </c>
      <c r="DR188" s="6"/>
      <c r="DS188" s="36" t="str">
        <f t="shared" si="480"/>
        <v/>
      </c>
      <c r="DT188" s="6"/>
      <c r="DU188" s="36" t="str">
        <f t="shared" si="481"/>
        <v/>
      </c>
      <c r="DV188" s="6"/>
      <c r="DW188" s="6"/>
      <c r="DX188" s="36" t="str">
        <f t="shared" si="482"/>
        <v/>
      </c>
      <c r="DY188" s="36"/>
      <c r="DZ188" s="6" t="str">
        <f t="shared" si="483"/>
        <v/>
      </c>
      <c r="EA188" s="7"/>
      <c r="EB188" s="6"/>
      <c r="EC188" s="6"/>
      <c r="ED188" s="36" t="str">
        <f t="shared" si="484"/>
        <v/>
      </c>
      <c r="EE188" s="6"/>
      <c r="EF188" s="6"/>
      <c r="EG188" s="32" t="str">
        <f t="shared" si="485"/>
        <v/>
      </c>
      <c r="EH188" s="5"/>
      <c r="EI188" s="32" t="str">
        <f t="shared" si="486"/>
        <v/>
      </c>
      <c r="EJ188" s="7"/>
      <c r="EK188" s="5"/>
      <c r="EL188" s="6"/>
      <c r="EM188" s="36" t="str">
        <f t="shared" si="521"/>
        <v/>
      </c>
      <c r="EN188" s="6"/>
      <c r="EO188" s="36" t="str">
        <f t="shared" si="487"/>
        <v/>
      </c>
      <c r="EP188" s="6"/>
      <c r="EQ188" s="36" t="str">
        <f t="shared" si="488"/>
        <v/>
      </c>
      <c r="ER188" s="6"/>
      <c r="ES188" s="6"/>
      <c r="ET188" s="36" t="str">
        <f t="shared" si="489"/>
        <v/>
      </c>
      <c r="EU188" s="36"/>
      <c r="EV188" s="6" t="str">
        <f t="shared" si="490"/>
        <v/>
      </c>
      <c r="EW188" s="7"/>
      <c r="EX188" s="6"/>
      <c r="EY188" s="6"/>
      <c r="EZ188" s="36" t="str">
        <f t="shared" si="491"/>
        <v/>
      </c>
      <c r="FA188" s="6"/>
      <c r="FB188" s="6"/>
      <c r="FC188" s="32" t="str">
        <f t="shared" si="492"/>
        <v/>
      </c>
      <c r="FD188" s="5"/>
      <c r="FE188" s="32" t="str">
        <f t="shared" si="493"/>
        <v/>
      </c>
      <c r="FF188" s="7"/>
      <c r="FG188" s="5"/>
      <c r="FH188" s="6"/>
      <c r="FI188" s="36" t="str">
        <f t="shared" si="522"/>
        <v/>
      </c>
      <c r="FJ188" s="6"/>
      <c r="FK188" s="36" t="str">
        <f t="shared" si="494"/>
        <v/>
      </c>
      <c r="FL188" s="6"/>
      <c r="FM188" s="36" t="str">
        <f t="shared" si="495"/>
        <v/>
      </c>
      <c r="FN188" s="6"/>
      <c r="FO188" s="6"/>
      <c r="FP188" s="36" t="str">
        <f t="shared" si="496"/>
        <v/>
      </c>
      <c r="FQ188" s="36"/>
      <c r="FR188" s="6" t="str">
        <f t="shared" si="497"/>
        <v/>
      </c>
      <c r="FS188" s="7"/>
      <c r="FT188" s="6"/>
      <c r="FU188" s="6"/>
      <c r="FV188" s="36" t="str">
        <f t="shared" si="498"/>
        <v/>
      </c>
      <c r="FW188" s="6"/>
      <c r="FX188" s="6"/>
      <c r="FY188" s="32" t="str">
        <f t="shared" si="499"/>
        <v/>
      </c>
      <c r="FZ188" s="5"/>
      <c r="GA188" s="32" t="str">
        <f t="shared" si="500"/>
        <v/>
      </c>
      <c r="GB188" s="7"/>
      <c r="GC188" s="5"/>
      <c r="GD188" s="6"/>
      <c r="GE188" s="36"/>
      <c r="GF188" s="6"/>
      <c r="GG188" s="36"/>
      <c r="GH188" s="6"/>
      <c r="GI188" s="6"/>
      <c r="GJ188" s="36"/>
      <c r="GK188" s="36"/>
      <c r="GL188" s="6"/>
      <c r="GM188" s="7"/>
      <c r="GN188" s="6"/>
      <c r="GO188" s="6"/>
      <c r="GP188" s="36"/>
      <c r="GQ188" s="6"/>
      <c r="GR188" s="6"/>
      <c r="GS188" s="32"/>
      <c r="GT188" s="5"/>
      <c r="GU188" s="32"/>
      <c r="GV188" s="7"/>
      <c r="GW188" s="5"/>
      <c r="GX188" s="5"/>
      <c r="GY188" s="7"/>
      <c r="GZ188" s="7"/>
      <c r="HA188" s="6"/>
      <c r="HB188" s="7"/>
      <c r="HC188" s="7"/>
      <c r="HD188" s="7"/>
      <c r="HE188" s="6"/>
      <c r="HF188" s="6"/>
      <c r="HG188" s="6"/>
      <c r="HH188" s="7"/>
      <c r="HI188" s="7"/>
      <c r="HJ188" s="7"/>
      <c r="HK188" s="5"/>
    </row>
    <row r="189" spans="2:219" ht="37.5" customHeight="1">
      <c r="B189" s="7">
        <v>700002</v>
      </c>
      <c r="C189" s="7" t="s">
        <v>1392</v>
      </c>
      <c r="D189" s="10" t="s">
        <v>1943</v>
      </c>
      <c r="E189" s="7">
        <v>2</v>
      </c>
      <c r="F189" s="6" t="s">
        <v>2086</v>
      </c>
      <c r="G189" s="36" t="str">
        <f t="shared" si="523"/>
        <v>1</v>
      </c>
      <c r="H189" s="6" t="s">
        <v>2078</v>
      </c>
      <c r="I189" s="36" t="str">
        <f t="shared" si="445"/>
        <v>2</v>
      </c>
      <c r="J189" s="6" t="s">
        <v>2078</v>
      </c>
      <c r="K189" s="36" t="str">
        <f t="shared" si="446"/>
        <v>2</v>
      </c>
      <c r="L189" s="6">
        <v>100</v>
      </c>
      <c r="M189" s="6" t="s">
        <v>2045</v>
      </c>
      <c r="N189" s="36" t="str">
        <f t="shared" si="447"/>
        <v>12</v>
      </c>
      <c r="O189" s="36" t="s">
        <v>2093</v>
      </c>
      <c r="P189" s="6" t="str">
        <f t="shared" si="448"/>
        <v>2</v>
      </c>
      <c r="Q189" s="7">
        <v>125</v>
      </c>
      <c r="R189" s="6" t="b">
        <v>0</v>
      </c>
      <c r="S189" s="6" t="s">
        <v>2034</v>
      </c>
      <c r="T189" s="36" t="str">
        <f t="shared" si="449"/>
        <v>0</v>
      </c>
      <c r="U189" s="6">
        <v>0</v>
      </c>
      <c r="V189" s="6" t="s">
        <v>2286</v>
      </c>
      <c r="W189" s="32" t="str">
        <f t="shared" si="450"/>
        <v>1</v>
      </c>
      <c r="X189" s="5" t="s">
        <v>2034</v>
      </c>
      <c r="Y189" s="32" t="str">
        <f t="shared" si="451"/>
        <v>0</v>
      </c>
      <c r="Z189" s="7">
        <v>0</v>
      </c>
      <c r="AA189" s="5" t="b">
        <v>1</v>
      </c>
      <c r="AB189" s="6" t="s">
        <v>2088</v>
      </c>
      <c r="AC189" s="36" t="str">
        <f t="shared" si="524"/>
        <v>3</v>
      </c>
      <c r="AD189" s="6" t="s">
        <v>2078</v>
      </c>
      <c r="AE189" s="36" t="str">
        <f t="shared" si="452"/>
        <v>2</v>
      </c>
      <c r="AF189" s="6" t="s">
        <v>2078</v>
      </c>
      <c r="AG189" s="36" t="str">
        <f t="shared" si="453"/>
        <v>2</v>
      </c>
      <c r="AH189" s="6">
        <v>100</v>
      </c>
      <c r="AI189" s="6" t="s">
        <v>2325</v>
      </c>
      <c r="AJ189" s="36" t="str">
        <f t="shared" si="454"/>
        <v>30</v>
      </c>
      <c r="AK189" s="36" t="s">
        <v>2093</v>
      </c>
      <c r="AL189" s="6" t="str">
        <f t="shared" si="455"/>
        <v>2</v>
      </c>
      <c r="AM189" s="7">
        <v>75</v>
      </c>
      <c r="AN189" s="6" t="b">
        <v>0</v>
      </c>
      <c r="AO189" s="6" t="s">
        <v>2034</v>
      </c>
      <c r="AP189" s="36" t="str">
        <f t="shared" si="456"/>
        <v>0</v>
      </c>
      <c r="AQ189" s="6">
        <v>0</v>
      </c>
      <c r="AR189" s="6" t="s">
        <v>2034</v>
      </c>
      <c r="AS189" s="32" t="str">
        <f t="shared" si="457"/>
        <v>0</v>
      </c>
      <c r="AT189" s="5" t="s">
        <v>2321</v>
      </c>
      <c r="AU189" s="32" t="str">
        <f t="shared" si="458"/>
        <v>64</v>
      </c>
      <c r="AV189" s="7">
        <v>3</v>
      </c>
      <c r="AW189" s="7">
        <v>0</v>
      </c>
      <c r="AX189" s="5" t="b">
        <v>1</v>
      </c>
      <c r="AY189" s="6" t="s">
        <v>2088</v>
      </c>
      <c r="AZ189" s="36" t="str">
        <f t="shared" si="517"/>
        <v>3</v>
      </c>
      <c r="BA189" s="6" t="s">
        <v>2078</v>
      </c>
      <c r="BB189" s="36" t="str">
        <f t="shared" si="459"/>
        <v>2</v>
      </c>
      <c r="BC189" s="36">
        <v>0</v>
      </c>
      <c r="BD189" s="6" t="s">
        <v>2078</v>
      </c>
      <c r="BE189" s="36" t="str">
        <f t="shared" si="460"/>
        <v>2</v>
      </c>
      <c r="BF189" s="36">
        <v>0</v>
      </c>
      <c r="BG189" s="6">
        <v>12</v>
      </c>
      <c r="BH189" s="6" t="s">
        <v>2325</v>
      </c>
      <c r="BI189" s="36" t="str">
        <f t="shared" si="461"/>
        <v>30</v>
      </c>
      <c r="BJ189" s="36" t="s">
        <v>2034</v>
      </c>
      <c r="BK189" s="6" t="str">
        <f t="shared" si="462"/>
        <v>0</v>
      </c>
      <c r="BL189" s="7">
        <v>0</v>
      </c>
      <c r="BM189" s="6" t="b">
        <v>0</v>
      </c>
      <c r="BN189" s="6" t="s">
        <v>2034</v>
      </c>
      <c r="BO189" s="36" t="str">
        <f t="shared" si="463"/>
        <v>0</v>
      </c>
      <c r="BP189" s="6">
        <v>0</v>
      </c>
      <c r="BQ189" s="6" t="s">
        <v>2034</v>
      </c>
      <c r="BR189" s="32" t="str">
        <f t="shared" si="464"/>
        <v>0</v>
      </c>
      <c r="BS189" s="5" t="s">
        <v>2290</v>
      </c>
      <c r="BT189" s="32" t="str">
        <f t="shared" si="465"/>
        <v>32</v>
      </c>
      <c r="BU189" s="7">
        <v>2</v>
      </c>
      <c r="BV189" s="7">
        <v>0</v>
      </c>
      <c r="BW189" s="5" t="b">
        <v>1</v>
      </c>
      <c r="BX189" s="6" t="s">
        <v>2088</v>
      </c>
      <c r="BY189" s="36" t="str">
        <f t="shared" si="518"/>
        <v>3</v>
      </c>
      <c r="BZ189" s="6" t="s">
        <v>2078</v>
      </c>
      <c r="CA189" s="36" t="str">
        <f t="shared" si="466"/>
        <v>2</v>
      </c>
      <c r="CB189" s="6" t="s">
        <v>2078</v>
      </c>
      <c r="CC189" s="36" t="str">
        <f t="shared" si="467"/>
        <v>2</v>
      </c>
      <c r="CD189" s="6">
        <v>12</v>
      </c>
      <c r="CE189" s="6" t="s">
        <v>2325</v>
      </c>
      <c r="CF189" s="36" t="str">
        <f t="shared" si="468"/>
        <v>30</v>
      </c>
      <c r="CG189" s="36" t="s">
        <v>2034</v>
      </c>
      <c r="CH189" s="6" t="str">
        <f t="shared" si="469"/>
        <v>0</v>
      </c>
      <c r="CI189" s="7">
        <v>0</v>
      </c>
      <c r="CJ189" s="6" t="b">
        <v>0</v>
      </c>
      <c r="CK189" s="6" t="s">
        <v>2034</v>
      </c>
      <c r="CL189" s="36" t="str">
        <f t="shared" si="470"/>
        <v>0</v>
      </c>
      <c r="CM189" s="6">
        <v>0</v>
      </c>
      <c r="CN189" s="6" t="s">
        <v>2034</v>
      </c>
      <c r="CO189" s="32" t="str">
        <f t="shared" si="471"/>
        <v>0</v>
      </c>
      <c r="CP189" s="5" t="s">
        <v>2299</v>
      </c>
      <c r="CQ189" s="32" t="str">
        <f t="shared" si="472"/>
        <v>35</v>
      </c>
      <c r="CR189" s="7">
        <v>2</v>
      </c>
      <c r="CS189" s="5" t="b">
        <v>1</v>
      </c>
      <c r="CT189" s="6"/>
      <c r="CU189" s="36" t="str">
        <f t="shared" si="519"/>
        <v/>
      </c>
      <c r="CV189" s="6"/>
      <c r="CW189" s="36" t="str">
        <f t="shared" si="473"/>
        <v/>
      </c>
      <c r="CX189" s="6"/>
      <c r="CY189" s="36" t="str">
        <f t="shared" si="474"/>
        <v/>
      </c>
      <c r="CZ189" s="6"/>
      <c r="DA189" s="6"/>
      <c r="DB189" s="36" t="str">
        <f t="shared" si="475"/>
        <v/>
      </c>
      <c r="DC189" s="36"/>
      <c r="DD189" s="6" t="str">
        <f t="shared" si="476"/>
        <v/>
      </c>
      <c r="DE189" s="7"/>
      <c r="DF189" s="6"/>
      <c r="DG189" s="6"/>
      <c r="DH189" s="36" t="str">
        <f t="shared" si="477"/>
        <v/>
      </c>
      <c r="DI189" s="6"/>
      <c r="DJ189" s="6"/>
      <c r="DK189" s="32" t="str">
        <f t="shared" si="478"/>
        <v/>
      </c>
      <c r="DL189" s="5"/>
      <c r="DM189" s="32" t="str">
        <f t="shared" si="479"/>
        <v/>
      </c>
      <c r="DN189" s="7"/>
      <c r="DO189" s="5"/>
      <c r="DP189" s="6"/>
      <c r="DQ189" s="36" t="str">
        <f t="shared" si="520"/>
        <v/>
      </c>
      <c r="DR189" s="6"/>
      <c r="DS189" s="36" t="str">
        <f t="shared" si="480"/>
        <v/>
      </c>
      <c r="DT189" s="6"/>
      <c r="DU189" s="36" t="str">
        <f t="shared" si="481"/>
        <v/>
      </c>
      <c r="DV189" s="6"/>
      <c r="DW189" s="6"/>
      <c r="DX189" s="36" t="str">
        <f t="shared" si="482"/>
        <v/>
      </c>
      <c r="DY189" s="36"/>
      <c r="DZ189" s="6" t="str">
        <f t="shared" si="483"/>
        <v/>
      </c>
      <c r="EA189" s="7"/>
      <c r="EB189" s="6"/>
      <c r="EC189" s="6"/>
      <c r="ED189" s="36" t="str">
        <f t="shared" si="484"/>
        <v/>
      </c>
      <c r="EE189" s="6"/>
      <c r="EF189" s="6"/>
      <c r="EG189" s="32" t="str">
        <f t="shared" si="485"/>
        <v/>
      </c>
      <c r="EH189" s="5"/>
      <c r="EI189" s="32" t="str">
        <f t="shared" si="486"/>
        <v/>
      </c>
      <c r="EJ189" s="7"/>
      <c r="EK189" s="5"/>
      <c r="EL189" s="6"/>
      <c r="EM189" s="36" t="str">
        <f t="shared" si="521"/>
        <v/>
      </c>
      <c r="EN189" s="6"/>
      <c r="EO189" s="36" t="str">
        <f t="shared" si="487"/>
        <v/>
      </c>
      <c r="EP189" s="6"/>
      <c r="EQ189" s="36" t="str">
        <f t="shared" si="488"/>
        <v/>
      </c>
      <c r="ER189" s="6"/>
      <c r="ES189" s="6"/>
      <c r="ET189" s="36" t="str">
        <f t="shared" si="489"/>
        <v/>
      </c>
      <c r="EU189" s="36"/>
      <c r="EV189" s="6" t="str">
        <f t="shared" si="490"/>
        <v/>
      </c>
      <c r="EW189" s="7"/>
      <c r="EX189" s="6"/>
      <c r="EY189" s="6"/>
      <c r="EZ189" s="36" t="str">
        <f t="shared" si="491"/>
        <v/>
      </c>
      <c r="FA189" s="6"/>
      <c r="FB189" s="6"/>
      <c r="FC189" s="32" t="str">
        <f t="shared" si="492"/>
        <v/>
      </c>
      <c r="FD189" s="5"/>
      <c r="FE189" s="32" t="str">
        <f t="shared" si="493"/>
        <v/>
      </c>
      <c r="FF189" s="7"/>
      <c r="FG189" s="5"/>
      <c r="FH189" s="6"/>
      <c r="FI189" s="36" t="str">
        <f t="shared" si="522"/>
        <v/>
      </c>
      <c r="FJ189" s="6"/>
      <c r="FK189" s="36" t="str">
        <f t="shared" si="494"/>
        <v/>
      </c>
      <c r="FL189" s="6"/>
      <c r="FM189" s="36" t="str">
        <f t="shared" si="495"/>
        <v/>
      </c>
      <c r="FN189" s="6"/>
      <c r="FO189" s="6"/>
      <c r="FP189" s="36" t="str">
        <f t="shared" si="496"/>
        <v/>
      </c>
      <c r="FQ189" s="36"/>
      <c r="FR189" s="6" t="str">
        <f t="shared" si="497"/>
        <v/>
      </c>
      <c r="FS189" s="7"/>
      <c r="FT189" s="6"/>
      <c r="FU189" s="6"/>
      <c r="FV189" s="36" t="str">
        <f t="shared" si="498"/>
        <v/>
      </c>
      <c r="FW189" s="6"/>
      <c r="FX189" s="6"/>
      <c r="FY189" s="32" t="str">
        <f t="shared" si="499"/>
        <v/>
      </c>
      <c r="FZ189" s="5"/>
      <c r="GA189" s="32" t="str">
        <f t="shared" si="500"/>
        <v/>
      </c>
      <c r="GB189" s="7"/>
      <c r="GC189" s="5"/>
      <c r="GD189" s="6"/>
      <c r="GE189" s="36"/>
      <c r="GF189" s="6"/>
      <c r="GG189" s="36"/>
      <c r="GH189" s="6"/>
      <c r="GI189" s="6"/>
      <c r="GJ189" s="36"/>
      <c r="GK189" s="36"/>
      <c r="GL189" s="6"/>
      <c r="GM189" s="7"/>
      <c r="GN189" s="6"/>
      <c r="GO189" s="6"/>
      <c r="GP189" s="36"/>
      <c r="GQ189" s="6"/>
      <c r="GR189" s="6"/>
      <c r="GS189" s="32"/>
      <c r="GT189" s="5"/>
      <c r="GU189" s="32"/>
      <c r="GV189" s="7"/>
      <c r="GW189" s="5"/>
      <c r="GX189" s="5"/>
      <c r="GY189" s="7"/>
      <c r="GZ189" s="7"/>
      <c r="HA189" s="6"/>
      <c r="HB189" s="7"/>
      <c r="HC189" s="7"/>
      <c r="HD189" s="7"/>
      <c r="HE189" s="6"/>
      <c r="HF189" s="6"/>
      <c r="HG189" s="6"/>
      <c r="HH189" s="7"/>
      <c r="HI189" s="7"/>
      <c r="HJ189" s="7"/>
      <c r="HK189" s="5"/>
    </row>
    <row r="190" spans="2:219" ht="37.5" customHeight="1">
      <c r="B190" s="7">
        <v>700003</v>
      </c>
      <c r="C190" s="7" t="s">
        <v>1432</v>
      </c>
      <c r="D190" s="10" t="s">
        <v>2263</v>
      </c>
      <c r="E190" s="7">
        <v>2</v>
      </c>
      <c r="F190" s="6" t="s">
        <v>2086</v>
      </c>
      <c r="G190" s="36" t="str">
        <f t="shared" ref="G190" si="932">IF(F190="","",LEFT(F190,FIND(" ",SUBSTITUTE(F190,":"," "))-1))</f>
        <v>1</v>
      </c>
      <c r="H190" s="6" t="s">
        <v>2078</v>
      </c>
      <c r="I190" s="36" t="str">
        <f t="shared" ref="I190" si="933">IF(H190="","",LEFT(H190,FIND(" ",SUBSTITUTE(H190,":"," "))-1))</f>
        <v>2</v>
      </c>
      <c r="J190" s="6" t="s">
        <v>2078</v>
      </c>
      <c r="K190" s="36" t="str">
        <f t="shared" ref="K190" si="934">IF(J190="","",LEFT(J190,FIND(" ",SUBSTITUTE(J190,":"," "))-1))</f>
        <v>2</v>
      </c>
      <c r="L190" s="6">
        <v>100</v>
      </c>
      <c r="M190" s="6" t="s">
        <v>2045</v>
      </c>
      <c r="N190" s="36" t="str">
        <f t="shared" ref="N190" si="935">IF(M190="","",LEFT(M190,FIND(" ",SUBSTITUTE(M190,":"," "))-1))</f>
        <v>12</v>
      </c>
      <c r="O190" s="36" t="s">
        <v>2093</v>
      </c>
      <c r="P190" s="6" t="str">
        <f t="shared" ref="P190" si="936">IF(O190="","",LEFT(O190,FIND(" ",SUBSTITUTE(O190,":"," "))-1))</f>
        <v>2</v>
      </c>
      <c r="Q190" s="7">
        <v>165</v>
      </c>
      <c r="R190" s="6" t="b">
        <v>0</v>
      </c>
      <c r="S190" s="6" t="s">
        <v>2034</v>
      </c>
      <c r="T190" s="36" t="str">
        <f t="shared" ref="T190" si="937">IF(S190="","",LEFT(S190,FIND(" ",SUBSTITUTE(S190,":"," "))-1))</f>
        <v>0</v>
      </c>
      <c r="U190" s="6">
        <v>0</v>
      </c>
      <c r="V190" s="6" t="s">
        <v>2286</v>
      </c>
      <c r="W190" s="32" t="str">
        <f t="shared" ref="W190" si="938">IF(V190="","",LEFT(V190,FIND(" ",SUBSTITUTE(V190,":"," "))-1))</f>
        <v>1</v>
      </c>
      <c r="X190" s="5" t="s">
        <v>2034</v>
      </c>
      <c r="Y190" s="32" t="str">
        <f t="shared" ref="Y190" si="939">IF(X190="","",LEFT(X190,FIND(" ",SUBSTITUTE(X190,":"," "))-1))</f>
        <v>0</v>
      </c>
      <c r="Z190" s="7">
        <v>0</v>
      </c>
      <c r="AA190" s="5" t="b">
        <v>1</v>
      </c>
      <c r="AB190" s="6" t="s">
        <v>2088</v>
      </c>
      <c r="AC190" s="36" t="str">
        <f t="shared" ref="AC190" si="940">IF(AB190="","",LEFT(AB190,FIND(" ",SUBSTITUTE(AB190,":"," "))-1))</f>
        <v>3</v>
      </c>
      <c r="AD190" s="6" t="s">
        <v>2078</v>
      </c>
      <c r="AE190" s="36" t="str">
        <f t="shared" ref="AE190" si="941">IF(AD190="","",LEFT(AD190,FIND(" ",SUBSTITUTE(AD190,":"," "))-1))</f>
        <v>2</v>
      </c>
      <c r="AF190" s="6" t="s">
        <v>2078</v>
      </c>
      <c r="AG190" s="36" t="str">
        <f t="shared" ref="AG190" si="942">IF(AF190="","",LEFT(AF190,FIND(" ",SUBSTITUTE(AF190,":"," "))-1))</f>
        <v>2</v>
      </c>
      <c r="AH190" s="6">
        <v>100</v>
      </c>
      <c r="AI190" s="6" t="s">
        <v>2325</v>
      </c>
      <c r="AJ190" s="36" t="str">
        <f t="shared" ref="AJ190" si="943">IF(AI190="","",LEFT(AI190,FIND(" ",SUBSTITUTE(AI190,":"," "))-1))</f>
        <v>30</v>
      </c>
      <c r="AK190" s="36" t="s">
        <v>2093</v>
      </c>
      <c r="AL190" s="6" t="str">
        <f t="shared" ref="AL190" si="944">IF(AK190="","",LEFT(AK190,FIND(" ",SUBSTITUTE(AK190,":"," "))-1))</f>
        <v>2</v>
      </c>
      <c r="AM190" s="7">
        <v>100</v>
      </c>
      <c r="AN190" s="6" t="b">
        <v>0</v>
      </c>
      <c r="AO190" s="6" t="s">
        <v>2034</v>
      </c>
      <c r="AP190" s="36" t="str">
        <f t="shared" ref="AP190" si="945">IF(AO190="","",LEFT(AO190,FIND(" ",SUBSTITUTE(AO190,":"," "))-1))</f>
        <v>0</v>
      </c>
      <c r="AQ190" s="6">
        <v>0</v>
      </c>
      <c r="AR190" s="6" t="s">
        <v>2034</v>
      </c>
      <c r="AS190" s="32" t="str">
        <f t="shared" ref="AS190" si="946">IF(AR190="","",LEFT(AR190,FIND(" ",SUBSTITUTE(AR190,":"," "))-1))</f>
        <v>0</v>
      </c>
      <c r="AT190" s="5" t="s">
        <v>2321</v>
      </c>
      <c r="AU190" s="32" t="str">
        <f t="shared" ref="AU190" si="947">IF(AT190="","",LEFT(AT190,FIND(" ",SUBSTITUTE(AT190,":"," "))-1))</f>
        <v>64</v>
      </c>
      <c r="AV190" s="7">
        <v>3</v>
      </c>
      <c r="AW190" s="7">
        <v>0</v>
      </c>
      <c r="AX190" s="5" t="b">
        <v>1</v>
      </c>
      <c r="AY190" s="6" t="s">
        <v>2088</v>
      </c>
      <c r="AZ190" s="36" t="str">
        <f t="shared" ref="AZ190" si="948">IF(AY190="","",LEFT(AY190,FIND(" ",SUBSTITUTE(AY190,":"," "))-1))</f>
        <v>3</v>
      </c>
      <c r="BA190" s="6" t="s">
        <v>2078</v>
      </c>
      <c r="BB190" s="36" t="str">
        <f t="shared" ref="BB190" si="949">IF(BA190="","",LEFT(BA190,FIND(" ",SUBSTITUTE(BA190,":"," "))-1))</f>
        <v>2</v>
      </c>
      <c r="BC190" s="36">
        <v>0</v>
      </c>
      <c r="BD190" s="6" t="s">
        <v>2078</v>
      </c>
      <c r="BE190" s="36" t="str">
        <f t="shared" ref="BE190" si="950">IF(BD190="","",LEFT(BD190,FIND(" ",SUBSTITUTE(BD190,":"," "))-1))</f>
        <v>2</v>
      </c>
      <c r="BF190" s="36">
        <v>0</v>
      </c>
      <c r="BG190" s="6">
        <v>15</v>
      </c>
      <c r="BH190" s="6" t="s">
        <v>2325</v>
      </c>
      <c r="BI190" s="36" t="str">
        <f t="shared" ref="BI190" si="951">IF(BH190="","",LEFT(BH190,FIND(" ",SUBSTITUTE(BH190,":"," "))-1))</f>
        <v>30</v>
      </c>
      <c r="BJ190" s="36" t="s">
        <v>2034</v>
      </c>
      <c r="BK190" s="6" t="str">
        <f t="shared" ref="BK190" si="952">IF(BJ190="","",LEFT(BJ190,FIND(" ",SUBSTITUTE(BJ190,":"," "))-1))</f>
        <v>0</v>
      </c>
      <c r="BL190" s="7">
        <v>0</v>
      </c>
      <c r="BM190" s="6" t="b">
        <v>0</v>
      </c>
      <c r="BN190" s="6" t="s">
        <v>2034</v>
      </c>
      <c r="BO190" s="36" t="str">
        <f t="shared" ref="BO190" si="953">IF(BN190="","",LEFT(BN190,FIND(" ",SUBSTITUTE(BN190,":"," "))-1))</f>
        <v>0</v>
      </c>
      <c r="BP190" s="6">
        <v>0</v>
      </c>
      <c r="BQ190" s="6" t="s">
        <v>2034</v>
      </c>
      <c r="BR190" s="32" t="str">
        <f t="shared" ref="BR190" si="954">IF(BQ190="","",LEFT(BQ190,FIND(" ",SUBSTITUTE(BQ190,":"," "))-1))</f>
        <v>0</v>
      </c>
      <c r="BS190" s="5" t="s">
        <v>2290</v>
      </c>
      <c r="BT190" s="32" t="str">
        <f t="shared" ref="BT190" si="955">IF(BS190="","",LEFT(BS190,FIND(" ",SUBSTITUTE(BS190,":"," "))-1))</f>
        <v>32</v>
      </c>
      <c r="BU190" s="7">
        <v>2</v>
      </c>
      <c r="BV190" s="7">
        <v>0</v>
      </c>
      <c r="BW190" s="5" t="b">
        <v>1</v>
      </c>
      <c r="BX190" s="6" t="s">
        <v>2088</v>
      </c>
      <c r="BY190" s="36" t="str">
        <f t="shared" ref="BY190" si="956">IF(BX190="","",LEFT(BX190,FIND(" ",SUBSTITUTE(BX190,":"," "))-1))</f>
        <v>3</v>
      </c>
      <c r="BZ190" s="6" t="s">
        <v>2078</v>
      </c>
      <c r="CA190" s="36" t="str">
        <f t="shared" ref="CA190" si="957">IF(BZ190="","",LEFT(BZ190,FIND(" ",SUBSTITUTE(BZ190,":"," "))-1))</f>
        <v>2</v>
      </c>
      <c r="CB190" s="6" t="s">
        <v>2078</v>
      </c>
      <c r="CC190" s="36" t="str">
        <f t="shared" ref="CC190" si="958">IF(CB190="","",LEFT(CB190,FIND(" ",SUBSTITUTE(CB190,":"," "))-1))</f>
        <v>2</v>
      </c>
      <c r="CD190" s="6">
        <v>15</v>
      </c>
      <c r="CE190" s="6" t="s">
        <v>2325</v>
      </c>
      <c r="CF190" s="36" t="str">
        <f t="shared" ref="CF190" si="959">IF(CE190="","",LEFT(CE190,FIND(" ",SUBSTITUTE(CE190,":"," "))-1))</f>
        <v>30</v>
      </c>
      <c r="CG190" s="36" t="s">
        <v>2034</v>
      </c>
      <c r="CH190" s="6" t="str">
        <f t="shared" ref="CH190" si="960">IF(CG190="","",LEFT(CG190,FIND(" ",SUBSTITUTE(CG190,":"," "))-1))</f>
        <v>0</v>
      </c>
      <c r="CI190" s="7">
        <v>0</v>
      </c>
      <c r="CJ190" s="6" t="b">
        <v>0</v>
      </c>
      <c r="CK190" s="6" t="s">
        <v>2034</v>
      </c>
      <c r="CL190" s="36" t="str">
        <f t="shared" ref="CL190" si="961">IF(CK190="","",LEFT(CK190,FIND(" ",SUBSTITUTE(CK190,":"," "))-1))</f>
        <v>0</v>
      </c>
      <c r="CM190" s="6">
        <v>0</v>
      </c>
      <c r="CN190" s="6" t="s">
        <v>2034</v>
      </c>
      <c r="CO190" s="32" t="str">
        <f t="shared" ref="CO190" si="962">IF(CN190="","",LEFT(CN190,FIND(" ",SUBSTITUTE(CN190,":"," "))-1))</f>
        <v>0</v>
      </c>
      <c r="CP190" s="5" t="s">
        <v>2299</v>
      </c>
      <c r="CQ190" s="32" t="str">
        <f t="shared" ref="CQ190" si="963">IF(CP190="","",LEFT(CP190,FIND(" ",SUBSTITUTE(CP190,":"," "))-1))</f>
        <v>35</v>
      </c>
      <c r="CR190" s="7">
        <v>2</v>
      </c>
      <c r="CS190" s="5" t="b">
        <v>1</v>
      </c>
      <c r="CT190" s="6"/>
      <c r="CU190" s="36" t="str">
        <f t="shared" si="519"/>
        <v/>
      </c>
      <c r="CV190" s="6"/>
      <c r="CW190" s="36" t="str">
        <f t="shared" si="473"/>
        <v/>
      </c>
      <c r="CX190" s="6"/>
      <c r="CY190" s="36" t="str">
        <f t="shared" si="474"/>
        <v/>
      </c>
      <c r="CZ190" s="6"/>
      <c r="DA190" s="6"/>
      <c r="DB190" s="36" t="str">
        <f t="shared" si="475"/>
        <v/>
      </c>
      <c r="DC190" s="36"/>
      <c r="DD190" s="6" t="str">
        <f t="shared" si="476"/>
        <v/>
      </c>
      <c r="DE190" s="7"/>
      <c r="DF190" s="6"/>
      <c r="DG190" s="6"/>
      <c r="DH190" s="36" t="str">
        <f t="shared" si="477"/>
        <v/>
      </c>
      <c r="DI190" s="6"/>
      <c r="DJ190" s="6"/>
      <c r="DK190" s="32" t="str">
        <f t="shared" si="478"/>
        <v/>
      </c>
      <c r="DL190" s="5"/>
      <c r="DM190" s="32" t="str">
        <f t="shared" si="479"/>
        <v/>
      </c>
      <c r="DN190" s="7"/>
      <c r="DO190" s="5"/>
      <c r="DP190" s="6"/>
      <c r="DQ190" s="36" t="str">
        <f t="shared" si="520"/>
        <v/>
      </c>
      <c r="DR190" s="6"/>
      <c r="DS190" s="36" t="str">
        <f t="shared" si="480"/>
        <v/>
      </c>
      <c r="DT190" s="6"/>
      <c r="DU190" s="36" t="str">
        <f t="shared" si="481"/>
        <v/>
      </c>
      <c r="DV190" s="6"/>
      <c r="DW190" s="6"/>
      <c r="DX190" s="36" t="str">
        <f t="shared" si="482"/>
        <v/>
      </c>
      <c r="DY190" s="36"/>
      <c r="DZ190" s="6" t="str">
        <f t="shared" si="483"/>
        <v/>
      </c>
      <c r="EA190" s="7"/>
      <c r="EB190" s="6"/>
      <c r="EC190" s="6"/>
      <c r="ED190" s="36" t="str">
        <f t="shared" si="484"/>
        <v/>
      </c>
      <c r="EE190" s="6"/>
      <c r="EF190" s="6"/>
      <c r="EG190" s="32" t="str">
        <f t="shared" si="485"/>
        <v/>
      </c>
      <c r="EH190" s="5"/>
      <c r="EI190" s="32" t="str">
        <f t="shared" si="486"/>
        <v/>
      </c>
      <c r="EJ190" s="7"/>
      <c r="EK190" s="5"/>
      <c r="EL190" s="6"/>
      <c r="EM190" s="36" t="str">
        <f t="shared" si="521"/>
        <v/>
      </c>
      <c r="EN190" s="6"/>
      <c r="EO190" s="36" t="str">
        <f t="shared" si="487"/>
        <v/>
      </c>
      <c r="EP190" s="6"/>
      <c r="EQ190" s="36" t="str">
        <f t="shared" si="488"/>
        <v/>
      </c>
      <c r="ER190" s="6"/>
      <c r="ES190" s="6"/>
      <c r="ET190" s="36" t="str">
        <f t="shared" si="489"/>
        <v/>
      </c>
      <c r="EU190" s="36"/>
      <c r="EV190" s="6" t="str">
        <f t="shared" si="490"/>
        <v/>
      </c>
      <c r="EW190" s="7"/>
      <c r="EX190" s="6"/>
      <c r="EY190" s="6"/>
      <c r="EZ190" s="36" t="str">
        <f t="shared" si="491"/>
        <v/>
      </c>
      <c r="FA190" s="6"/>
      <c r="FB190" s="6"/>
      <c r="FC190" s="32" t="str">
        <f t="shared" si="492"/>
        <v/>
      </c>
      <c r="FD190" s="5"/>
      <c r="FE190" s="32" t="str">
        <f t="shared" si="493"/>
        <v/>
      </c>
      <c r="FF190" s="7"/>
      <c r="FG190" s="5"/>
      <c r="FH190" s="6"/>
      <c r="FI190" s="36" t="str">
        <f t="shared" si="522"/>
        <v/>
      </c>
      <c r="FJ190" s="6"/>
      <c r="FK190" s="36" t="str">
        <f t="shared" si="494"/>
        <v/>
      </c>
      <c r="FL190" s="6"/>
      <c r="FM190" s="36" t="str">
        <f t="shared" si="495"/>
        <v/>
      </c>
      <c r="FN190" s="6"/>
      <c r="FO190" s="6"/>
      <c r="FP190" s="36" t="str">
        <f t="shared" si="496"/>
        <v/>
      </c>
      <c r="FQ190" s="36"/>
      <c r="FR190" s="6" t="str">
        <f t="shared" si="497"/>
        <v/>
      </c>
      <c r="FS190" s="7"/>
      <c r="FT190" s="6"/>
      <c r="FU190" s="6"/>
      <c r="FV190" s="36" t="str">
        <f t="shared" si="498"/>
        <v/>
      </c>
      <c r="FW190" s="6"/>
      <c r="FX190" s="6"/>
      <c r="FY190" s="32" t="str">
        <f t="shared" si="499"/>
        <v/>
      </c>
      <c r="FZ190" s="5"/>
      <c r="GA190" s="32" t="str">
        <f t="shared" si="500"/>
        <v/>
      </c>
      <c r="GB190" s="7"/>
      <c r="GC190" s="5"/>
      <c r="GD190" s="6"/>
      <c r="GE190" s="36"/>
      <c r="GF190" s="6"/>
      <c r="GG190" s="36"/>
      <c r="GH190" s="6"/>
      <c r="GI190" s="6"/>
      <c r="GJ190" s="36"/>
      <c r="GK190" s="36"/>
      <c r="GL190" s="6"/>
      <c r="GM190" s="7"/>
      <c r="GN190" s="6"/>
      <c r="GO190" s="6"/>
      <c r="GP190" s="36"/>
      <c r="GQ190" s="6"/>
      <c r="GR190" s="6"/>
      <c r="GS190" s="32"/>
      <c r="GT190" s="5"/>
      <c r="GU190" s="32"/>
      <c r="GV190" s="7"/>
      <c r="GW190" s="5"/>
      <c r="GX190" s="5"/>
      <c r="GY190" s="7"/>
      <c r="GZ190" s="7"/>
      <c r="HA190" s="6"/>
      <c r="HB190" s="7"/>
      <c r="HC190" s="7"/>
      <c r="HD190" s="7"/>
      <c r="HE190" s="6"/>
      <c r="HF190" s="6"/>
      <c r="HG190" s="6"/>
      <c r="HH190" s="7"/>
      <c r="HI190" s="7"/>
      <c r="HJ190" s="7"/>
      <c r="HK190" s="5"/>
    </row>
    <row r="191" spans="2:219" ht="18.75" customHeight="1">
      <c r="B191" s="5"/>
      <c r="C191" s="7"/>
      <c r="D191" s="10"/>
      <c r="E191" s="6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13"/>
      <c r="AI191" s="13"/>
      <c r="AJ191" s="6"/>
      <c r="AK191" s="6"/>
      <c r="AL191" s="6"/>
      <c r="AM191" s="6"/>
      <c r="AS191" s="5"/>
      <c r="AT191" s="5"/>
      <c r="AU191" s="5"/>
      <c r="AV191" s="5"/>
      <c r="AW191" s="107"/>
      <c r="AY191" s="6"/>
      <c r="AZ191" s="6"/>
      <c r="BA191" s="6"/>
      <c r="BB191" s="6"/>
      <c r="BC191" s="6"/>
      <c r="BD191" s="6"/>
      <c r="BE191" s="6"/>
      <c r="BF191" s="106"/>
      <c r="BG191" s="13"/>
      <c r="BH191" s="13"/>
      <c r="BI191" s="6"/>
      <c r="BJ191" s="6"/>
      <c r="BK191" s="6"/>
      <c r="BL191" s="6"/>
      <c r="BR191" s="5"/>
      <c r="BS191" s="5"/>
      <c r="BT191" s="5"/>
      <c r="BU191" s="5"/>
      <c r="BV191" s="107"/>
      <c r="BX191" s="6"/>
      <c r="BY191" s="6"/>
      <c r="BZ191" s="6"/>
      <c r="CA191" s="6"/>
      <c r="CB191" s="6"/>
      <c r="CC191" s="6"/>
      <c r="CD191" s="13"/>
      <c r="CE191" s="13"/>
      <c r="CF191" s="6"/>
      <c r="CG191" s="6"/>
      <c r="CH191" s="6"/>
      <c r="CI191" s="6"/>
      <c r="CO191" s="5"/>
      <c r="CP191" s="5"/>
      <c r="CQ191" s="5"/>
      <c r="CR191" s="5"/>
      <c r="CT191" s="6"/>
      <c r="CU191" s="6"/>
      <c r="CV191" s="6"/>
      <c r="CW191" s="6"/>
      <c r="CX191" s="6"/>
      <c r="CY191" s="6"/>
      <c r="CZ191" s="13"/>
      <c r="DA191" s="13"/>
      <c r="DB191" s="6"/>
      <c r="DC191" s="6"/>
      <c r="DD191" s="6"/>
      <c r="DE191" s="6"/>
      <c r="DK191" s="5"/>
      <c r="DL191" s="5"/>
      <c r="DM191" s="5"/>
      <c r="DN191" s="5"/>
      <c r="DP191" s="6"/>
      <c r="DQ191" s="6"/>
      <c r="DR191" s="6"/>
      <c r="DS191" s="6"/>
      <c r="DT191" s="6"/>
      <c r="DU191" s="6"/>
      <c r="DV191" s="13"/>
      <c r="DW191" s="13"/>
      <c r="DX191" s="6"/>
      <c r="DY191" s="6"/>
      <c r="DZ191" s="6"/>
      <c r="EA191" s="6"/>
      <c r="EG191" s="5"/>
      <c r="EH191" s="5"/>
      <c r="EI191" s="5"/>
      <c r="EJ191" s="5"/>
      <c r="EL191" s="6"/>
      <c r="EM191" s="6"/>
      <c r="EN191" s="6"/>
      <c r="EO191" s="6"/>
      <c r="EP191" s="6"/>
      <c r="EQ191" s="6"/>
      <c r="ER191" s="13"/>
      <c r="ES191" s="13"/>
      <c r="ET191" s="6"/>
      <c r="EU191" s="6"/>
      <c r="EV191" s="6"/>
      <c r="EW191" s="6"/>
      <c r="FC191" s="5"/>
      <c r="FD191" s="5"/>
      <c r="FE191" s="5"/>
      <c r="FF191" s="5"/>
      <c r="FH191" s="6"/>
      <c r="FI191" s="6"/>
      <c r="FJ191" s="6"/>
      <c r="FK191" s="6"/>
      <c r="FL191" s="6"/>
      <c r="FM191" s="6"/>
      <c r="FN191" s="13"/>
      <c r="FO191" s="13"/>
      <c r="FP191" s="6"/>
      <c r="FQ191" s="6"/>
      <c r="FR191" s="6"/>
      <c r="FS191" s="6"/>
      <c r="FY191" s="5"/>
      <c r="FZ191" s="5"/>
      <c r="GA191" s="5"/>
      <c r="GB191" s="5"/>
      <c r="GD191" s="6"/>
      <c r="GE191" s="6"/>
      <c r="GF191" s="6"/>
      <c r="GG191" s="6"/>
      <c r="GH191" s="13"/>
      <c r="GI191" s="13"/>
      <c r="GJ191" s="6"/>
      <c r="GK191" s="6"/>
      <c r="GL191" s="6"/>
      <c r="GM191" s="6"/>
      <c r="GS191" s="5"/>
      <c r="GT191" s="5"/>
      <c r="GU191" s="5"/>
      <c r="GV191" s="5"/>
      <c r="GY191" s="6"/>
      <c r="GZ191" s="6"/>
      <c r="HA191" s="13"/>
      <c r="HB191" s="5"/>
      <c r="HC191" s="5"/>
      <c r="HD191" s="5"/>
      <c r="HH191" s="5"/>
      <c r="HI191" s="5"/>
      <c r="HJ191" s="5"/>
    </row>
    <row r="192" spans="2:219" ht="18.75" customHeight="1">
      <c r="B192" s="7"/>
      <c r="C192" s="7"/>
      <c r="D192" s="10"/>
      <c r="E192" s="7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13"/>
      <c r="AI192" s="13"/>
      <c r="AJ192" s="7"/>
      <c r="AK192" s="7"/>
      <c r="AL192" s="7"/>
      <c r="AM192" s="7"/>
      <c r="AS192" s="7"/>
      <c r="AT192" s="7"/>
      <c r="AU192" s="7"/>
      <c r="AV192" s="7"/>
      <c r="AW192" s="13"/>
      <c r="AY192" s="7"/>
      <c r="AZ192" s="7"/>
      <c r="BA192" s="7"/>
      <c r="BB192" s="7"/>
      <c r="BC192" s="7"/>
      <c r="BD192" s="7"/>
      <c r="BE192" s="7"/>
      <c r="BF192" s="13"/>
      <c r="BG192" s="13"/>
      <c r="BH192" s="13"/>
      <c r="BI192" s="7"/>
      <c r="BJ192" s="7"/>
      <c r="BK192" s="7"/>
      <c r="BL192" s="7"/>
      <c r="BR192" s="7"/>
      <c r="BS192" s="7"/>
      <c r="BT192" s="7"/>
      <c r="BU192" s="7"/>
      <c r="BV192" s="13"/>
      <c r="BX192" s="7"/>
      <c r="BY192" s="7"/>
      <c r="BZ192" s="7"/>
      <c r="CA192" s="7"/>
      <c r="CB192" s="7"/>
      <c r="CC192" s="7"/>
      <c r="CD192" s="13"/>
      <c r="CE192" s="13"/>
      <c r="CF192" s="7"/>
      <c r="CG192" s="7"/>
      <c r="CH192" s="7"/>
      <c r="CI192" s="7"/>
      <c r="CO192" s="7"/>
      <c r="CP192" s="7"/>
      <c r="CQ192" s="7"/>
      <c r="CR192" s="7"/>
      <c r="CT192" s="7"/>
      <c r="CU192" s="7"/>
      <c r="CV192" s="7"/>
      <c r="CW192" s="7"/>
      <c r="CX192" s="7"/>
      <c r="CY192" s="7"/>
      <c r="CZ192" s="13"/>
      <c r="DA192" s="13"/>
      <c r="DB192" s="7"/>
      <c r="DC192" s="7"/>
      <c r="DD192" s="7"/>
      <c r="DE192" s="7"/>
      <c r="DK192" s="7"/>
      <c r="DL192" s="7"/>
      <c r="DM192" s="7"/>
      <c r="DN192" s="7"/>
      <c r="DP192" s="7"/>
      <c r="DQ192" s="7"/>
      <c r="DR192" s="7"/>
      <c r="DS192" s="7"/>
      <c r="DT192" s="7"/>
      <c r="DU192" s="7"/>
      <c r="DV192" s="13"/>
      <c r="DW192" s="13"/>
      <c r="DX192" s="7"/>
      <c r="DY192" s="7"/>
      <c r="DZ192" s="7"/>
      <c r="EA192" s="7"/>
      <c r="EG192" s="7"/>
      <c r="EH192" s="7"/>
      <c r="EI192" s="7"/>
      <c r="EJ192" s="7"/>
      <c r="EL192" s="7"/>
      <c r="EM192" s="7"/>
      <c r="EN192" s="7"/>
      <c r="EO192" s="7"/>
      <c r="EP192" s="7"/>
      <c r="EQ192" s="7"/>
      <c r="ER192" s="13"/>
      <c r="ES192" s="13"/>
      <c r="ET192" s="7"/>
      <c r="EU192" s="7"/>
      <c r="EV192" s="7"/>
      <c r="EW192" s="7"/>
      <c r="FC192" s="7"/>
      <c r="FD192" s="7"/>
      <c r="FE192" s="7"/>
      <c r="FF192" s="7"/>
      <c r="FH192" s="7"/>
      <c r="FI192" s="7"/>
      <c r="FJ192" s="7"/>
      <c r="FK192" s="7"/>
      <c r="FL192" s="7"/>
      <c r="FM192" s="7"/>
      <c r="FN192" s="13"/>
      <c r="FO192" s="13"/>
      <c r="FP192" s="7"/>
      <c r="FQ192" s="7"/>
      <c r="FR192" s="7"/>
      <c r="FS192" s="7"/>
      <c r="FY192" s="7"/>
      <c r="FZ192" s="7"/>
      <c r="GA192" s="7"/>
      <c r="GB192" s="7"/>
      <c r="GD192" s="7"/>
      <c r="GE192" s="7"/>
      <c r="GF192" s="7"/>
      <c r="GG192" s="7"/>
      <c r="GH192" s="13"/>
      <c r="GI192" s="13"/>
      <c r="GJ192" s="7"/>
      <c r="GK192" s="7"/>
      <c r="GL192" s="7"/>
      <c r="GM192" s="7"/>
      <c r="GS192" s="7"/>
      <c r="GT192" s="7"/>
      <c r="GU192" s="7"/>
      <c r="GV192" s="7"/>
      <c r="GY192" s="7"/>
      <c r="GZ192" s="7"/>
      <c r="HA192" s="13"/>
      <c r="HB192" s="7"/>
      <c r="HC192" s="7"/>
      <c r="HD192" s="7"/>
      <c r="HH192" s="7"/>
      <c r="HI192" s="7"/>
      <c r="HJ192" s="7"/>
    </row>
    <row r="193" spans="2:218" ht="18.75" customHeight="1">
      <c r="B193" s="5"/>
      <c r="C193" s="7"/>
      <c r="D193" s="10"/>
      <c r="E193" s="7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13"/>
      <c r="AI193" s="13"/>
      <c r="AJ193" s="7"/>
      <c r="AK193" s="7"/>
      <c r="AL193" s="7"/>
      <c r="AM193" s="7"/>
      <c r="AS193" s="7"/>
      <c r="AT193" s="7"/>
      <c r="AU193" s="7"/>
      <c r="AV193" s="7"/>
      <c r="AW193" s="13"/>
      <c r="AY193" s="7"/>
      <c r="AZ193" s="7"/>
      <c r="BA193" s="7"/>
      <c r="BB193" s="7"/>
      <c r="BC193" s="7"/>
      <c r="BD193" s="7"/>
      <c r="BE193" s="7"/>
      <c r="BF193" s="13"/>
      <c r="BG193" s="13"/>
      <c r="BH193" s="13"/>
      <c r="BI193" s="7"/>
      <c r="BJ193" s="7"/>
      <c r="BK193" s="7"/>
      <c r="BL193" s="7"/>
      <c r="BR193" s="7"/>
      <c r="BS193" s="7"/>
      <c r="BT193" s="7"/>
      <c r="BU193" s="7"/>
      <c r="BV193" s="13"/>
      <c r="BX193" s="7"/>
      <c r="BY193" s="7"/>
      <c r="BZ193" s="7"/>
      <c r="CA193" s="7"/>
      <c r="CB193" s="7"/>
      <c r="CC193" s="7"/>
      <c r="CD193" s="13"/>
      <c r="CE193" s="13"/>
      <c r="CF193" s="7"/>
      <c r="CG193" s="7"/>
      <c r="CH193" s="7"/>
      <c r="CI193" s="7"/>
      <c r="CO193" s="7"/>
      <c r="CP193" s="7"/>
      <c r="CQ193" s="7"/>
      <c r="CR193" s="7"/>
      <c r="CT193" s="7"/>
      <c r="CU193" s="7"/>
      <c r="CV193" s="7"/>
      <c r="CW193" s="7"/>
      <c r="CX193" s="7"/>
      <c r="CY193" s="7"/>
      <c r="CZ193" s="13"/>
      <c r="DA193" s="13"/>
      <c r="DB193" s="7"/>
      <c r="DC193" s="7"/>
      <c r="DD193" s="7"/>
      <c r="DE193" s="7"/>
      <c r="DK193" s="7"/>
      <c r="DL193" s="7"/>
      <c r="DM193" s="7"/>
      <c r="DN193" s="7"/>
      <c r="DP193" s="7"/>
      <c r="DQ193" s="7"/>
      <c r="DR193" s="7"/>
      <c r="DS193" s="7"/>
      <c r="DT193" s="7"/>
      <c r="DU193" s="7"/>
      <c r="DV193" s="13"/>
      <c r="DW193" s="13"/>
      <c r="DX193" s="7"/>
      <c r="DY193" s="7"/>
      <c r="DZ193" s="7"/>
      <c r="EA193" s="7"/>
      <c r="EG193" s="7"/>
      <c r="EH193" s="7"/>
      <c r="EI193" s="7"/>
      <c r="EJ193" s="7"/>
      <c r="EL193" s="7"/>
      <c r="EM193" s="7"/>
      <c r="EN193" s="7"/>
      <c r="EO193" s="7"/>
      <c r="EP193" s="7"/>
      <c r="EQ193" s="7"/>
      <c r="ER193" s="13"/>
      <c r="ES193" s="13"/>
      <c r="ET193" s="7"/>
      <c r="EU193" s="7"/>
      <c r="EV193" s="7"/>
      <c r="EW193" s="7"/>
      <c r="FC193" s="7"/>
      <c r="FD193" s="7"/>
      <c r="FE193" s="7"/>
      <c r="FF193" s="7"/>
      <c r="FH193" s="7"/>
      <c r="FI193" s="7"/>
      <c r="FJ193" s="7"/>
      <c r="FK193" s="7"/>
      <c r="FL193" s="7"/>
      <c r="FM193" s="7"/>
      <c r="FN193" s="13"/>
      <c r="FO193" s="13"/>
      <c r="FP193" s="7"/>
      <c r="FQ193" s="7"/>
      <c r="FR193" s="7"/>
      <c r="FS193" s="7"/>
      <c r="FY193" s="7"/>
      <c r="FZ193" s="7"/>
      <c r="GA193" s="7"/>
      <c r="GB193" s="7"/>
      <c r="GD193" s="7"/>
      <c r="GE193" s="7"/>
      <c r="GF193" s="7"/>
      <c r="GG193" s="7"/>
      <c r="GH193" s="13"/>
      <c r="GI193" s="13"/>
      <c r="GJ193" s="7"/>
      <c r="GK193" s="7"/>
      <c r="GL193" s="7"/>
      <c r="GM193" s="7"/>
      <c r="GS193" s="7"/>
      <c r="GT193" s="7"/>
      <c r="GU193" s="7"/>
      <c r="GV193" s="7"/>
      <c r="GY193" s="7"/>
      <c r="GZ193" s="7"/>
      <c r="HA193" s="13"/>
      <c r="HB193" s="7"/>
      <c r="HC193" s="7"/>
      <c r="HD193" s="7"/>
      <c r="HH193" s="7"/>
      <c r="HI193" s="7"/>
      <c r="HJ193" s="7"/>
    </row>
    <row r="194" spans="2:218" ht="18.75" customHeight="1">
      <c r="B194" s="7"/>
      <c r="C194" s="7"/>
      <c r="D194" s="10"/>
      <c r="E194" s="7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13"/>
      <c r="AI194" s="13"/>
      <c r="AJ194" s="7"/>
      <c r="AK194" s="7"/>
      <c r="AL194" s="7"/>
      <c r="AM194" s="7"/>
      <c r="AS194" s="7"/>
      <c r="AT194" s="7"/>
      <c r="AU194" s="7"/>
      <c r="AV194" s="7"/>
      <c r="AW194" s="13"/>
      <c r="AY194" s="7"/>
      <c r="AZ194" s="7"/>
      <c r="BA194" s="7"/>
      <c r="BB194" s="7"/>
      <c r="BC194" s="7"/>
      <c r="BD194" s="7"/>
      <c r="BE194" s="7"/>
      <c r="BF194" s="13"/>
      <c r="BG194" s="13"/>
      <c r="BH194" s="13"/>
      <c r="BI194" s="7"/>
      <c r="BJ194" s="7"/>
      <c r="BK194" s="7"/>
      <c r="BL194" s="7"/>
      <c r="BR194" s="7"/>
      <c r="BS194" s="7"/>
      <c r="BT194" s="7"/>
      <c r="BU194" s="7"/>
      <c r="BV194" s="13"/>
      <c r="BX194" s="7"/>
      <c r="BY194" s="7"/>
      <c r="BZ194" s="7"/>
      <c r="CA194" s="7"/>
      <c r="CB194" s="7"/>
      <c r="CC194" s="7"/>
      <c r="CD194" s="13"/>
      <c r="CE194" s="13"/>
      <c r="CF194" s="7"/>
      <c r="CG194" s="7"/>
      <c r="CH194" s="7"/>
      <c r="CI194" s="7"/>
      <c r="CO194" s="7"/>
      <c r="CP194" s="7"/>
      <c r="CQ194" s="7"/>
      <c r="CR194" s="7"/>
      <c r="CT194" s="7"/>
      <c r="CU194" s="7"/>
      <c r="CV194" s="7"/>
      <c r="CW194" s="7"/>
      <c r="CX194" s="7"/>
      <c r="CY194" s="7"/>
      <c r="CZ194" s="13"/>
      <c r="DA194" s="13"/>
      <c r="DB194" s="7"/>
      <c r="DC194" s="7"/>
      <c r="DD194" s="7"/>
      <c r="DE194" s="7"/>
      <c r="DK194" s="7"/>
      <c r="DL194" s="7"/>
      <c r="DM194" s="7"/>
      <c r="DN194" s="7"/>
      <c r="DP194" s="7"/>
      <c r="DQ194" s="7"/>
      <c r="DR194" s="7"/>
      <c r="DS194" s="7"/>
      <c r="DT194" s="7"/>
      <c r="DU194" s="7"/>
      <c r="DV194" s="13"/>
      <c r="DW194" s="13"/>
      <c r="DX194" s="7"/>
      <c r="DY194" s="7"/>
      <c r="DZ194" s="7"/>
      <c r="EA194" s="7"/>
      <c r="EG194" s="7"/>
      <c r="EH194" s="7"/>
      <c r="EI194" s="7"/>
      <c r="EJ194" s="7"/>
      <c r="EL194" s="7"/>
      <c r="EM194" s="7"/>
      <c r="EN194" s="7"/>
      <c r="EO194" s="7"/>
      <c r="EP194" s="7"/>
      <c r="EQ194" s="7"/>
      <c r="ER194" s="13"/>
      <c r="ES194" s="13"/>
      <c r="ET194" s="7"/>
      <c r="EU194" s="7"/>
      <c r="EV194" s="7"/>
      <c r="EW194" s="7"/>
      <c r="FC194" s="7"/>
      <c r="FD194" s="7"/>
      <c r="FE194" s="7"/>
      <c r="FF194" s="7"/>
      <c r="FH194" s="7"/>
      <c r="FI194" s="7"/>
      <c r="FJ194" s="7"/>
      <c r="FK194" s="7"/>
      <c r="FL194" s="7"/>
      <c r="FM194" s="7"/>
      <c r="FN194" s="13"/>
      <c r="FO194" s="13"/>
      <c r="FP194" s="7"/>
      <c r="FQ194" s="7"/>
      <c r="FR194" s="7"/>
      <c r="FS194" s="7"/>
      <c r="FY194" s="7"/>
      <c r="FZ194" s="7"/>
      <c r="GA194" s="7"/>
      <c r="GB194" s="7"/>
      <c r="GD194" s="7"/>
      <c r="GE194" s="7"/>
      <c r="GF194" s="7"/>
      <c r="GG194" s="7"/>
      <c r="GH194" s="13"/>
      <c r="GI194" s="13"/>
      <c r="GJ194" s="7"/>
      <c r="GK194" s="7"/>
      <c r="GL194" s="7"/>
      <c r="GM194" s="7"/>
      <c r="GS194" s="7"/>
      <c r="GT194" s="7"/>
      <c r="GU194" s="7"/>
      <c r="GV194" s="7"/>
      <c r="GY194" s="7"/>
      <c r="GZ194" s="7"/>
      <c r="HA194" s="13"/>
      <c r="HB194" s="7"/>
      <c r="HC194" s="7"/>
      <c r="HD194" s="7"/>
      <c r="HH194" s="7"/>
      <c r="HI194" s="7"/>
      <c r="HJ194" s="7"/>
    </row>
    <row r="195" spans="2:218" ht="18.75" customHeight="1">
      <c r="B195" s="5"/>
      <c r="C195" s="7"/>
      <c r="D195" s="10"/>
      <c r="E195" s="7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13"/>
      <c r="AI195" s="13"/>
      <c r="AJ195" s="7"/>
      <c r="AK195" s="7"/>
      <c r="AL195" s="7"/>
      <c r="AM195" s="7"/>
      <c r="AS195" s="7"/>
      <c r="AT195" s="7"/>
      <c r="AU195" s="7"/>
      <c r="AV195" s="7"/>
      <c r="AW195" s="13"/>
      <c r="AY195" s="7"/>
      <c r="AZ195" s="7"/>
      <c r="BA195" s="7"/>
      <c r="BB195" s="7"/>
      <c r="BC195" s="7"/>
      <c r="BD195" s="7"/>
      <c r="BE195" s="7"/>
      <c r="BF195" s="13"/>
      <c r="BG195" s="13"/>
      <c r="BH195" s="13"/>
      <c r="BI195" s="7"/>
      <c r="BJ195" s="7"/>
      <c r="BK195" s="7"/>
      <c r="BL195" s="7"/>
      <c r="BR195" s="7"/>
      <c r="BS195" s="7"/>
      <c r="BT195" s="7"/>
      <c r="BU195" s="7"/>
      <c r="BV195" s="13"/>
      <c r="BX195" s="7"/>
      <c r="BY195" s="7"/>
      <c r="BZ195" s="7"/>
      <c r="CA195" s="7"/>
      <c r="CB195" s="7"/>
      <c r="CC195" s="7"/>
      <c r="CD195" s="13"/>
      <c r="CE195" s="13"/>
      <c r="CF195" s="7"/>
      <c r="CG195" s="7"/>
      <c r="CH195" s="7"/>
      <c r="CI195" s="7"/>
      <c r="CO195" s="7"/>
      <c r="CP195" s="7"/>
      <c r="CQ195" s="7"/>
      <c r="CR195" s="7"/>
      <c r="CT195" s="7"/>
      <c r="CU195" s="7"/>
      <c r="CV195" s="7"/>
      <c r="CW195" s="7"/>
      <c r="CX195" s="7"/>
      <c r="CY195" s="7"/>
      <c r="CZ195" s="13"/>
      <c r="DA195" s="13"/>
      <c r="DB195" s="7"/>
      <c r="DC195" s="7"/>
      <c r="DD195" s="7"/>
      <c r="DE195" s="7"/>
      <c r="DK195" s="7"/>
      <c r="DL195" s="7"/>
      <c r="DM195" s="7"/>
      <c r="DN195" s="7"/>
      <c r="DP195" s="7"/>
      <c r="DQ195" s="7"/>
      <c r="DR195" s="7"/>
      <c r="DS195" s="7"/>
      <c r="DT195" s="7"/>
      <c r="DU195" s="7"/>
      <c r="DV195" s="13"/>
      <c r="DW195" s="13"/>
      <c r="DX195" s="7"/>
      <c r="DY195" s="7"/>
      <c r="DZ195" s="7"/>
      <c r="EA195" s="7"/>
      <c r="EG195" s="7"/>
      <c r="EH195" s="7"/>
      <c r="EI195" s="7"/>
      <c r="EJ195" s="7"/>
      <c r="EL195" s="7"/>
      <c r="EM195" s="7"/>
      <c r="EN195" s="7"/>
      <c r="EO195" s="7"/>
      <c r="EP195" s="7"/>
      <c r="EQ195" s="7"/>
      <c r="ER195" s="13"/>
      <c r="ES195" s="13"/>
      <c r="ET195" s="7"/>
      <c r="EU195" s="7"/>
      <c r="EV195" s="7"/>
      <c r="EW195" s="7"/>
      <c r="FC195" s="7"/>
      <c r="FD195" s="7"/>
      <c r="FE195" s="7"/>
      <c r="FF195" s="7"/>
      <c r="FH195" s="7"/>
      <c r="FI195" s="7"/>
      <c r="FJ195" s="7"/>
      <c r="FK195" s="7"/>
      <c r="FL195" s="7"/>
      <c r="FM195" s="7"/>
      <c r="FN195" s="13"/>
      <c r="FO195" s="13"/>
      <c r="FP195" s="7"/>
      <c r="FQ195" s="7"/>
      <c r="FR195" s="7"/>
      <c r="FS195" s="7"/>
      <c r="FY195" s="7"/>
      <c r="FZ195" s="7"/>
      <c r="GA195" s="7"/>
      <c r="GB195" s="7"/>
      <c r="GD195" s="7"/>
      <c r="GE195" s="7"/>
      <c r="GF195" s="7"/>
      <c r="GG195" s="7"/>
      <c r="GH195" s="13"/>
      <c r="GI195" s="13"/>
      <c r="GJ195" s="7"/>
      <c r="GK195" s="7"/>
      <c r="GL195" s="7"/>
      <c r="GM195" s="7"/>
      <c r="GS195" s="7"/>
      <c r="GT195" s="7"/>
      <c r="GU195" s="7"/>
      <c r="GV195" s="7"/>
      <c r="GY195" s="7"/>
      <c r="GZ195" s="7"/>
      <c r="HA195" s="13"/>
      <c r="HB195" s="7"/>
      <c r="HC195" s="7"/>
      <c r="HD195" s="7"/>
      <c r="HH195" s="7"/>
      <c r="HI195" s="7"/>
      <c r="HJ195" s="7"/>
    </row>
    <row r="196" spans="2:218" ht="18.75" customHeight="1">
      <c r="B196" s="5"/>
      <c r="C196" s="7"/>
      <c r="D196" s="10"/>
      <c r="E196" s="6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13"/>
      <c r="AI196" s="13"/>
      <c r="AJ196" s="6"/>
      <c r="AK196" s="6"/>
      <c r="AL196" s="6"/>
      <c r="AM196" s="6"/>
      <c r="AS196" s="5"/>
      <c r="AT196" s="5"/>
      <c r="AU196" s="5"/>
      <c r="AV196" s="5"/>
      <c r="AW196" s="107"/>
      <c r="AY196" s="6"/>
      <c r="AZ196" s="6"/>
      <c r="BA196" s="6"/>
      <c r="BB196" s="6"/>
      <c r="BC196" s="6"/>
      <c r="BD196" s="6"/>
      <c r="BE196" s="6"/>
      <c r="BF196" s="106"/>
      <c r="BG196" s="13"/>
      <c r="BH196" s="13"/>
      <c r="BI196" s="6"/>
      <c r="BJ196" s="6"/>
      <c r="BK196" s="6"/>
      <c r="BL196" s="6"/>
      <c r="BR196" s="5"/>
      <c r="BS196" s="5"/>
      <c r="BT196" s="5"/>
      <c r="BU196" s="5"/>
      <c r="BV196" s="107"/>
      <c r="BX196" s="6"/>
      <c r="BY196" s="6"/>
      <c r="BZ196" s="6"/>
      <c r="CA196" s="6"/>
      <c r="CB196" s="6"/>
      <c r="CC196" s="6"/>
      <c r="CD196" s="13"/>
      <c r="CE196" s="13"/>
      <c r="CF196" s="6"/>
      <c r="CG196" s="6"/>
      <c r="CH196" s="6"/>
      <c r="CI196" s="6"/>
      <c r="CO196" s="5"/>
      <c r="CP196" s="5"/>
      <c r="CQ196" s="5"/>
      <c r="CR196" s="5"/>
      <c r="CT196" s="6"/>
      <c r="CU196" s="6"/>
      <c r="CV196" s="6"/>
      <c r="CW196" s="6"/>
      <c r="CX196" s="6"/>
      <c r="CY196" s="6"/>
      <c r="CZ196" s="13"/>
      <c r="DA196" s="13"/>
      <c r="DB196" s="6"/>
      <c r="DC196" s="6"/>
      <c r="DD196" s="6"/>
      <c r="DE196" s="6"/>
      <c r="DK196" s="5"/>
      <c r="DL196" s="5"/>
      <c r="DM196" s="5"/>
      <c r="DN196" s="5"/>
      <c r="DP196" s="6"/>
      <c r="DQ196" s="6"/>
      <c r="DR196" s="6"/>
      <c r="DS196" s="6"/>
      <c r="DT196" s="6"/>
      <c r="DU196" s="6"/>
      <c r="DV196" s="13"/>
      <c r="DW196" s="13"/>
      <c r="DX196" s="6"/>
      <c r="DY196" s="6"/>
      <c r="DZ196" s="6"/>
      <c r="EA196" s="6"/>
      <c r="EG196" s="5"/>
      <c r="EH196" s="5"/>
      <c r="EI196" s="5"/>
      <c r="EJ196" s="5"/>
      <c r="EL196" s="6"/>
      <c r="EM196" s="6"/>
      <c r="EN196" s="6"/>
      <c r="EO196" s="6"/>
      <c r="EP196" s="6"/>
      <c r="EQ196" s="6"/>
      <c r="ER196" s="13"/>
      <c r="ES196" s="13"/>
      <c r="ET196" s="6"/>
      <c r="EU196" s="6"/>
      <c r="EV196" s="6"/>
      <c r="EW196" s="6"/>
      <c r="FC196" s="5"/>
      <c r="FD196" s="5"/>
      <c r="FE196" s="5"/>
      <c r="FF196" s="5"/>
      <c r="FH196" s="6"/>
      <c r="FI196" s="6"/>
      <c r="FJ196" s="6"/>
      <c r="FK196" s="6"/>
      <c r="FL196" s="6"/>
      <c r="FM196" s="6"/>
      <c r="FN196" s="13"/>
      <c r="FO196" s="13"/>
      <c r="FP196" s="6"/>
      <c r="FQ196" s="6"/>
      <c r="FR196" s="6"/>
      <c r="FS196" s="6"/>
      <c r="FY196" s="5"/>
      <c r="FZ196" s="5"/>
      <c r="GA196" s="5"/>
      <c r="GB196" s="5"/>
      <c r="GD196" s="6"/>
      <c r="GE196" s="6"/>
      <c r="GF196" s="6"/>
      <c r="GG196" s="6"/>
      <c r="GH196" s="13"/>
      <c r="GI196" s="13"/>
      <c r="GJ196" s="6"/>
      <c r="GK196" s="6"/>
      <c r="GL196" s="6"/>
      <c r="GM196" s="6"/>
      <c r="GS196" s="5"/>
      <c r="GT196" s="5"/>
      <c r="GU196" s="5"/>
      <c r="GV196" s="5"/>
      <c r="GY196" s="6"/>
      <c r="GZ196" s="6"/>
      <c r="HA196" s="13"/>
      <c r="HB196" s="5"/>
      <c r="HC196" s="5"/>
      <c r="HD196" s="5"/>
      <c r="HH196" s="5"/>
      <c r="HI196" s="5"/>
      <c r="HJ196" s="5"/>
    </row>
    <row r="197" spans="2:218" ht="18.75" customHeight="1">
      <c r="B197" s="7"/>
      <c r="C197" s="7"/>
      <c r="D197" s="10"/>
      <c r="E197" s="7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13"/>
      <c r="AI197" s="13"/>
      <c r="AJ197" s="7"/>
      <c r="AK197" s="7"/>
      <c r="AL197" s="7"/>
      <c r="AM197" s="7"/>
      <c r="AS197" s="7"/>
      <c r="AT197" s="7"/>
      <c r="AU197" s="7"/>
      <c r="AV197" s="7"/>
      <c r="AW197" s="13"/>
      <c r="AY197" s="7"/>
      <c r="AZ197" s="7"/>
      <c r="BA197" s="7"/>
      <c r="BB197" s="7"/>
      <c r="BC197" s="7"/>
      <c r="BD197" s="7"/>
      <c r="BE197" s="7"/>
      <c r="BF197" s="13"/>
      <c r="BG197" s="13"/>
      <c r="BH197" s="13"/>
      <c r="BI197" s="7"/>
      <c r="BJ197" s="7"/>
      <c r="BK197" s="7"/>
      <c r="BL197" s="7"/>
      <c r="BR197" s="7"/>
      <c r="BS197" s="7"/>
      <c r="BT197" s="7"/>
      <c r="BU197" s="7"/>
      <c r="BV197" s="13"/>
      <c r="BX197" s="7"/>
      <c r="BY197" s="7"/>
      <c r="BZ197" s="7"/>
      <c r="CA197" s="7"/>
      <c r="CB197" s="7"/>
      <c r="CC197" s="7"/>
      <c r="CD197" s="13"/>
      <c r="CE197" s="13"/>
      <c r="CF197" s="7"/>
      <c r="CG197" s="7"/>
      <c r="CH197" s="7"/>
      <c r="CI197" s="7"/>
      <c r="CO197" s="7"/>
      <c r="CP197" s="7"/>
      <c r="CQ197" s="7"/>
      <c r="CR197" s="7"/>
      <c r="CT197" s="7"/>
      <c r="CU197" s="7"/>
      <c r="CV197" s="7"/>
      <c r="CW197" s="7"/>
      <c r="CX197" s="7"/>
      <c r="CY197" s="7"/>
      <c r="CZ197" s="13"/>
      <c r="DA197" s="13"/>
      <c r="DB197" s="7"/>
      <c r="DC197" s="7"/>
      <c r="DD197" s="7"/>
      <c r="DE197" s="7"/>
      <c r="DK197" s="7"/>
      <c r="DL197" s="7"/>
      <c r="DM197" s="7"/>
      <c r="DN197" s="7"/>
      <c r="DP197" s="7"/>
      <c r="DQ197" s="7"/>
      <c r="DR197" s="7"/>
      <c r="DS197" s="7"/>
      <c r="DT197" s="7"/>
      <c r="DU197" s="7"/>
      <c r="DV197" s="13"/>
      <c r="DW197" s="13"/>
      <c r="DX197" s="7"/>
      <c r="DY197" s="7"/>
      <c r="DZ197" s="7"/>
      <c r="EA197" s="7"/>
      <c r="EG197" s="7"/>
      <c r="EH197" s="7"/>
      <c r="EI197" s="7"/>
      <c r="EJ197" s="7"/>
      <c r="EL197" s="7"/>
      <c r="EM197" s="7"/>
      <c r="EN197" s="7"/>
      <c r="EO197" s="7"/>
      <c r="EP197" s="7"/>
      <c r="EQ197" s="7"/>
      <c r="ER197" s="13"/>
      <c r="ES197" s="13"/>
      <c r="ET197" s="7"/>
      <c r="EU197" s="7"/>
      <c r="EV197" s="7"/>
      <c r="EW197" s="7"/>
      <c r="FC197" s="7"/>
      <c r="FD197" s="7"/>
      <c r="FE197" s="7"/>
      <c r="FF197" s="7"/>
      <c r="FH197" s="7"/>
      <c r="FI197" s="7"/>
      <c r="FJ197" s="7"/>
      <c r="FK197" s="7"/>
      <c r="FL197" s="7"/>
      <c r="FM197" s="7"/>
      <c r="FN197" s="13"/>
      <c r="FO197" s="13"/>
      <c r="FP197" s="7"/>
      <c r="FQ197" s="7"/>
      <c r="FR197" s="7"/>
      <c r="FS197" s="7"/>
      <c r="FY197" s="7"/>
      <c r="FZ197" s="7"/>
      <c r="GA197" s="7"/>
      <c r="GB197" s="7"/>
      <c r="GD197" s="7"/>
      <c r="GE197" s="7"/>
      <c r="GF197" s="7"/>
      <c r="GG197" s="7"/>
      <c r="GH197" s="13"/>
      <c r="GI197" s="13"/>
      <c r="GJ197" s="7"/>
      <c r="GK197" s="7"/>
      <c r="GL197" s="7"/>
      <c r="GM197" s="7"/>
      <c r="GS197" s="7"/>
      <c r="GT197" s="7"/>
      <c r="GU197" s="7"/>
      <c r="GV197" s="7"/>
      <c r="GY197" s="7"/>
      <c r="GZ197" s="7"/>
      <c r="HA197" s="13"/>
      <c r="HB197" s="7"/>
      <c r="HC197" s="7"/>
      <c r="HD197" s="7"/>
      <c r="HH197" s="7"/>
      <c r="HI197" s="7"/>
      <c r="HJ197" s="7"/>
    </row>
    <row r="198" spans="2:218" ht="18.75" customHeight="1">
      <c r="B198" s="5"/>
      <c r="C198" s="7"/>
      <c r="D198" s="10"/>
      <c r="E198" s="7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13"/>
      <c r="AI198" s="13"/>
      <c r="AJ198" s="7"/>
      <c r="AK198" s="7"/>
      <c r="AL198" s="7"/>
      <c r="AM198" s="7"/>
      <c r="AS198" s="7"/>
      <c r="AT198" s="7"/>
      <c r="AU198" s="7"/>
      <c r="AV198" s="7"/>
      <c r="AW198" s="13"/>
      <c r="AY198" s="7"/>
      <c r="AZ198" s="7"/>
      <c r="BA198" s="7"/>
      <c r="BB198" s="7"/>
      <c r="BC198" s="7"/>
      <c r="BD198" s="7"/>
      <c r="BE198" s="7"/>
      <c r="BF198" s="13"/>
      <c r="BG198" s="13"/>
      <c r="BH198" s="13"/>
      <c r="BI198" s="7"/>
      <c r="BJ198" s="7"/>
      <c r="BK198" s="7"/>
      <c r="BL198" s="7"/>
      <c r="BR198" s="7"/>
      <c r="BS198" s="7"/>
      <c r="BT198" s="7"/>
      <c r="BU198" s="7"/>
      <c r="BV198" s="13"/>
      <c r="BX198" s="7"/>
      <c r="BY198" s="7"/>
      <c r="BZ198" s="7"/>
      <c r="CA198" s="7"/>
      <c r="CB198" s="7"/>
      <c r="CC198" s="7"/>
      <c r="CD198" s="13"/>
      <c r="CE198" s="13"/>
      <c r="CF198" s="7"/>
      <c r="CG198" s="7"/>
      <c r="CH198" s="7"/>
      <c r="CI198" s="7"/>
      <c r="CO198" s="7"/>
      <c r="CP198" s="7"/>
      <c r="CQ198" s="7"/>
      <c r="CR198" s="7"/>
      <c r="CT198" s="7"/>
      <c r="CU198" s="7"/>
      <c r="CV198" s="7"/>
      <c r="CW198" s="7"/>
      <c r="CX198" s="7"/>
      <c r="CY198" s="7"/>
      <c r="CZ198" s="13"/>
      <c r="DA198" s="13"/>
      <c r="DB198" s="7"/>
      <c r="DC198" s="7"/>
      <c r="DD198" s="7"/>
      <c r="DE198" s="7"/>
      <c r="DK198" s="7"/>
      <c r="DL198" s="7"/>
      <c r="DM198" s="7"/>
      <c r="DN198" s="7"/>
      <c r="DP198" s="7"/>
      <c r="DQ198" s="7"/>
      <c r="DR198" s="7"/>
      <c r="DS198" s="7"/>
      <c r="DT198" s="7"/>
      <c r="DU198" s="7"/>
      <c r="DV198" s="13"/>
      <c r="DW198" s="13"/>
      <c r="DX198" s="7"/>
      <c r="DY198" s="7"/>
      <c r="DZ198" s="7"/>
      <c r="EA198" s="7"/>
      <c r="EG198" s="7"/>
      <c r="EH198" s="7"/>
      <c r="EI198" s="7"/>
      <c r="EJ198" s="7"/>
      <c r="EL198" s="7"/>
      <c r="EM198" s="7"/>
      <c r="EN198" s="7"/>
      <c r="EO198" s="7"/>
      <c r="EP198" s="7"/>
      <c r="EQ198" s="7"/>
      <c r="ER198" s="13"/>
      <c r="ES198" s="13"/>
      <c r="ET198" s="7"/>
      <c r="EU198" s="7"/>
      <c r="EV198" s="7"/>
      <c r="EW198" s="7"/>
      <c r="FC198" s="7"/>
      <c r="FD198" s="7"/>
      <c r="FE198" s="7"/>
      <c r="FF198" s="7"/>
      <c r="FH198" s="7"/>
      <c r="FI198" s="7"/>
      <c r="FJ198" s="7"/>
      <c r="FK198" s="7"/>
      <c r="FL198" s="7"/>
      <c r="FM198" s="7"/>
      <c r="FN198" s="13"/>
      <c r="FO198" s="13"/>
      <c r="FP198" s="7"/>
      <c r="FQ198" s="7"/>
      <c r="FR198" s="7"/>
      <c r="FS198" s="7"/>
      <c r="FY198" s="7"/>
      <c r="FZ198" s="7"/>
      <c r="GA198" s="7"/>
      <c r="GB198" s="7"/>
      <c r="GD198" s="7"/>
      <c r="GE198" s="7"/>
      <c r="GF198" s="7"/>
      <c r="GG198" s="7"/>
      <c r="GH198" s="13"/>
      <c r="GI198" s="13"/>
      <c r="GJ198" s="7"/>
      <c r="GK198" s="7"/>
      <c r="GL198" s="7"/>
      <c r="GM198" s="7"/>
      <c r="GS198" s="7"/>
      <c r="GT198" s="7"/>
      <c r="GU198" s="7"/>
      <c r="GV198" s="7"/>
      <c r="GY198" s="7"/>
      <c r="GZ198" s="7"/>
      <c r="HA198" s="13"/>
      <c r="HB198" s="7"/>
      <c r="HC198" s="7"/>
      <c r="HD198" s="7"/>
      <c r="HH198" s="7"/>
      <c r="HI198" s="7"/>
      <c r="HJ198" s="7"/>
    </row>
    <row r="199" spans="2:218" ht="18.75" customHeight="1">
      <c r="B199" s="7"/>
      <c r="C199" s="7"/>
      <c r="D199" s="10"/>
      <c r="E199" s="7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13"/>
      <c r="AI199" s="13"/>
      <c r="AJ199" s="7"/>
      <c r="AK199" s="7"/>
      <c r="AL199" s="7"/>
      <c r="AM199" s="7"/>
      <c r="AS199" s="7"/>
      <c r="AT199" s="7"/>
      <c r="AU199" s="7"/>
      <c r="AV199" s="7"/>
      <c r="AW199" s="13"/>
      <c r="AY199" s="7"/>
      <c r="AZ199" s="7"/>
      <c r="BA199" s="7"/>
      <c r="BB199" s="7"/>
      <c r="BC199" s="7"/>
      <c r="BD199" s="7"/>
      <c r="BE199" s="7"/>
      <c r="BF199" s="13"/>
      <c r="BG199" s="13"/>
      <c r="BH199" s="13"/>
      <c r="BI199" s="7"/>
      <c r="BJ199" s="7"/>
      <c r="BK199" s="7"/>
      <c r="BL199" s="7"/>
      <c r="BR199" s="7"/>
      <c r="BS199" s="7"/>
      <c r="BT199" s="7"/>
      <c r="BU199" s="7"/>
      <c r="BV199" s="13"/>
      <c r="BX199" s="7"/>
      <c r="BY199" s="7"/>
      <c r="BZ199" s="7"/>
      <c r="CA199" s="7"/>
      <c r="CB199" s="7"/>
      <c r="CC199" s="7"/>
      <c r="CD199" s="13"/>
      <c r="CE199" s="13"/>
      <c r="CF199" s="7"/>
      <c r="CG199" s="7"/>
      <c r="CH199" s="7"/>
      <c r="CI199" s="7"/>
      <c r="CO199" s="7"/>
      <c r="CP199" s="7"/>
      <c r="CQ199" s="7"/>
      <c r="CR199" s="7"/>
      <c r="CT199" s="7"/>
      <c r="CU199" s="7"/>
      <c r="CV199" s="7"/>
      <c r="CW199" s="7"/>
      <c r="CX199" s="7"/>
      <c r="CY199" s="7"/>
      <c r="CZ199" s="13"/>
      <c r="DA199" s="13"/>
      <c r="DB199" s="7"/>
      <c r="DC199" s="7"/>
      <c r="DD199" s="7"/>
      <c r="DE199" s="7"/>
      <c r="DK199" s="7"/>
      <c r="DL199" s="7"/>
      <c r="DM199" s="7"/>
      <c r="DN199" s="7"/>
      <c r="DP199" s="7"/>
      <c r="DQ199" s="7"/>
      <c r="DR199" s="7"/>
      <c r="DS199" s="7"/>
      <c r="DT199" s="7"/>
      <c r="DU199" s="7"/>
      <c r="DV199" s="13"/>
      <c r="DW199" s="13"/>
      <c r="DX199" s="7"/>
      <c r="DY199" s="7"/>
      <c r="DZ199" s="7"/>
      <c r="EA199" s="7"/>
      <c r="EG199" s="7"/>
      <c r="EH199" s="7"/>
      <c r="EI199" s="7"/>
      <c r="EJ199" s="7"/>
      <c r="EL199" s="7"/>
      <c r="EM199" s="7"/>
      <c r="EN199" s="7"/>
      <c r="EO199" s="7"/>
      <c r="EP199" s="7"/>
      <c r="EQ199" s="7"/>
      <c r="ER199" s="13"/>
      <c r="ES199" s="13"/>
      <c r="ET199" s="7"/>
      <c r="EU199" s="7"/>
      <c r="EV199" s="7"/>
      <c r="EW199" s="7"/>
      <c r="FC199" s="7"/>
      <c r="FD199" s="7"/>
      <c r="FE199" s="7"/>
      <c r="FF199" s="7"/>
      <c r="FH199" s="7"/>
      <c r="FI199" s="7"/>
      <c r="FJ199" s="7"/>
      <c r="FK199" s="7"/>
      <c r="FL199" s="7"/>
      <c r="FM199" s="7"/>
      <c r="FN199" s="13"/>
      <c r="FO199" s="13"/>
      <c r="FP199" s="7"/>
      <c r="FQ199" s="7"/>
      <c r="FR199" s="7"/>
      <c r="FS199" s="7"/>
      <c r="FY199" s="7"/>
      <c r="FZ199" s="7"/>
      <c r="GA199" s="7"/>
      <c r="GB199" s="7"/>
      <c r="GD199" s="7"/>
      <c r="GE199" s="7"/>
      <c r="GF199" s="7"/>
      <c r="GG199" s="7"/>
      <c r="GH199" s="13"/>
      <c r="GI199" s="13"/>
      <c r="GJ199" s="7"/>
      <c r="GK199" s="7"/>
      <c r="GL199" s="7"/>
      <c r="GM199" s="7"/>
      <c r="GS199" s="7"/>
      <c r="GT199" s="7"/>
      <c r="GU199" s="7"/>
      <c r="GV199" s="7"/>
      <c r="GY199" s="7"/>
      <c r="GZ199" s="7"/>
      <c r="HA199" s="13"/>
      <c r="HB199" s="7"/>
      <c r="HC199" s="7"/>
      <c r="HD199" s="7"/>
      <c r="HH199" s="7"/>
      <c r="HI199" s="7"/>
      <c r="HJ199" s="7"/>
    </row>
    <row r="200" spans="2:218" ht="18.75" customHeight="1">
      <c r="B200" s="5"/>
      <c r="C200" s="7"/>
      <c r="D200" s="10"/>
      <c r="E200" s="7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13"/>
      <c r="AI200" s="13"/>
      <c r="AJ200" s="7"/>
      <c r="AK200" s="7"/>
      <c r="AL200" s="7"/>
      <c r="AM200" s="7"/>
      <c r="AS200" s="7"/>
      <c r="AT200" s="7"/>
      <c r="AU200" s="7"/>
      <c r="AV200" s="7"/>
      <c r="AW200" s="13"/>
      <c r="AY200" s="7"/>
      <c r="AZ200" s="7"/>
      <c r="BA200" s="7"/>
      <c r="BB200" s="7"/>
      <c r="BC200" s="7"/>
      <c r="BD200" s="7"/>
      <c r="BE200" s="7"/>
      <c r="BF200" s="13"/>
      <c r="BG200" s="13"/>
      <c r="BH200" s="13"/>
      <c r="BI200" s="7"/>
      <c r="BJ200" s="7"/>
      <c r="BK200" s="7"/>
      <c r="BL200" s="7"/>
      <c r="BR200" s="7"/>
      <c r="BS200" s="7"/>
      <c r="BT200" s="7"/>
      <c r="BU200" s="7"/>
      <c r="BV200" s="13"/>
      <c r="BX200" s="7"/>
      <c r="BY200" s="7"/>
      <c r="BZ200" s="7"/>
      <c r="CA200" s="7"/>
      <c r="CB200" s="7"/>
      <c r="CC200" s="7"/>
      <c r="CD200" s="13"/>
      <c r="CE200" s="13"/>
      <c r="CF200" s="7"/>
      <c r="CG200" s="7"/>
      <c r="CH200" s="7"/>
      <c r="CI200" s="7"/>
      <c r="CO200" s="7"/>
      <c r="CP200" s="7"/>
      <c r="CQ200" s="7"/>
      <c r="CR200" s="7"/>
      <c r="CT200" s="7"/>
      <c r="CU200" s="7"/>
      <c r="CV200" s="7"/>
      <c r="CW200" s="7"/>
      <c r="CX200" s="7"/>
      <c r="CY200" s="7"/>
      <c r="CZ200" s="13"/>
      <c r="DA200" s="13"/>
      <c r="DB200" s="7"/>
      <c r="DC200" s="7"/>
      <c r="DD200" s="7"/>
      <c r="DE200" s="7"/>
      <c r="DK200" s="7"/>
      <c r="DL200" s="7"/>
      <c r="DM200" s="7"/>
      <c r="DN200" s="7"/>
      <c r="DP200" s="7"/>
      <c r="DQ200" s="7"/>
      <c r="DR200" s="7"/>
      <c r="DS200" s="7"/>
      <c r="DT200" s="7"/>
      <c r="DU200" s="7"/>
      <c r="DV200" s="13"/>
      <c r="DW200" s="13"/>
      <c r="DX200" s="7"/>
      <c r="DY200" s="7"/>
      <c r="DZ200" s="7"/>
      <c r="EA200" s="7"/>
      <c r="EG200" s="7"/>
      <c r="EH200" s="7"/>
      <c r="EI200" s="7"/>
      <c r="EJ200" s="7"/>
      <c r="EL200" s="7"/>
      <c r="EM200" s="7"/>
      <c r="EN200" s="7"/>
      <c r="EO200" s="7"/>
      <c r="EP200" s="7"/>
      <c r="EQ200" s="7"/>
      <c r="ER200" s="13"/>
      <c r="ES200" s="13"/>
      <c r="ET200" s="7"/>
      <c r="EU200" s="7"/>
      <c r="EV200" s="7"/>
      <c r="EW200" s="7"/>
      <c r="FC200" s="7"/>
      <c r="FD200" s="7"/>
      <c r="FE200" s="7"/>
      <c r="FF200" s="7"/>
      <c r="FH200" s="7"/>
      <c r="FI200" s="7"/>
      <c r="FJ200" s="7"/>
      <c r="FK200" s="7"/>
      <c r="FL200" s="7"/>
      <c r="FM200" s="7"/>
      <c r="FN200" s="13"/>
      <c r="FO200" s="13"/>
      <c r="FP200" s="7"/>
      <c r="FQ200" s="7"/>
      <c r="FR200" s="7"/>
      <c r="FS200" s="7"/>
      <c r="FY200" s="7"/>
      <c r="FZ200" s="7"/>
      <c r="GA200" s="7"/>
      <c r="GB200" s="7"/>
      <c r="GD200" s="7"/>
      <c r="GE200" s="7"/>
      <c r="GF200" s="7"/>
      <c r="GG200" s="7"/>
      <c r="GH200" s="13"/>
      <c r="GI200" s="13"/>
      <c r="GJ200" s="7"/>
      <c r="GK200" s="7"/>
      <c r="GL200" s="7"/>
      <c r="GM200" s="7"/>
      <c r="GS200" s="7"/>
      <c r="GT200" s="7"/>
      <c r="GU200" s="7"/>
      <c r="GV200" s="7"/>
      <c r="GY200" s="7"/>
      <c r="GZ200" s="7"/>
      <c r="HA200" s="13"/>
      <c r="HB200" s="7"/>
      <c r="HC200" s="7"/>
      <c r="HD200" s="7"/>
      <c r="HH200" s="7"/>
      <c r="HI200" s="7"/>
      <c r="HJ200" s="7"/>
    </row>
    <row r="201" spans="2:218" ht="18.75" customHeight="1">
      <c r="B201" s="5"/>
      <c r="C201" s="7"/>
      <c r="D201" s="10"/>
      <c r="E201" s="6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13"/>
      <c r="AI201" s="13"/>
      <c r="AJ201" s="6"/>
      <c r="AK201" s="6"/>
      <c r="AL201" s="6"/>
      <c r="AM201" s="6"/>
      <c r="AS201" s="5"/>
      <c r="AT201" s="5"/>
      <c r="AU201" s="5"/>
      <c r="AV201" s="5"/>
      <c r="AW201" s="107"/>
      <c r="AY201" s="6"/>
      <c r="AZ201" s="6"/>
      <c r="BA201" s="6"/>
      <c r="BB201" s="6"/>
      <c r="BC201" s="6"/>
      <c r="BD201" s="6"/>
      <c r="BE201" s="6"/>
      <c r="BF201" s="106"/>
      <c r="BG201" s="13"/>
      <c r="BH201" s="13"/>
      <c r="BI201" s="6"/>
      <c r="BJ201" s="6"/>
      <c r="BK201" s="6"/>
      <c r="BL201" s="6"/>
      <c r="BR201" s="5"/>
      <c r="BS201" s="5"/>
      <c r="BT201" s="5"/>
      <c r="BU201" s="5"/>
      <c r="BV201" s="107"/>
      <c r="BX201" s="6"/>
      <c r="BY201" s="6"/>
      <c r="BZ201" s="6"/>
      <c r="CA201" s="6"/>
      <c r="CB201" s="6"/>
      <c r="CC201" s="6"/>
      <c r="CD201" s="13"/>
      <c r="CE201" s="13"/>
      <c r="CF201" s="6"/>
      <c r="CG201" s="6"/>
      <c r="CH201" s="6"/>
      <c r="CI201" s="6"/>
      <c r="CO201" s="5"/>
      <c r="CP201" s="5"/>
      <c r="CQ201" s="5"/>
      <c r="CR201" s="5"/>
      <c r="CT201" s="6"/>
      <c r="CU201" s="6"/>
      <c r="CV201" s="6"/>
      <c r="CW201" s="6"/>
      <c r="CX201" s="6"/>
      <c r="CY201" s="6"/>
      <c r="CZ201" s="13"/>
      <c r="DA201" s="13"/>
      <c r="DB201" s="6"/>
      <c r="DC201" s="6"/>
      <c r="DD201" s="6"/>
      <c r="DE201" s="6"/>
      <c r="DK201" s="5"/>
      <c r="DL201" s="5"/>
      <c r="DM201" s="5"/>
      <c r="DN201" s="5"/>
      <c r="DP201" s="6"/>
      <c r="DQ201" s="6"/>
      <c r="DR201" s="6"/>
      <c r="DS201" s="6"/>
      <c r="DT201" s="6"/>
      <c r="DU201" s="6"/>
      <c r="DV201" s="13"/>
      <c r="DW201" s="13"/>
      <c r="DX201" s="6"/>
      <c r="DY201" s="6"/>
      <c r="DZ201" s="6"/>
      <c r="EA201" s="6"/>
      <c r="EG201" s="5"/>
      <c r="EH201" s="5"/>
      <c r="EI201" s="5"/>
      <c r="EJ201" s="5"/>
      <c r="EL201" s="6"/>
      <c r="EM201" s="6"/>
      <c r="EN201" s="6"/>
      <c r="EO201" s="6"/>
      <c r="EP201" s="6"/>
      <c r="EQ201" s="6"/>
      <c r="ER201" s="13"/>
      <c r="ES201" s="13"/>
      <c r="ET201" s="6"/>
      <c r="EU201" s="6"/>
      <c r="EV201" s="6"/>
      <c r="EW201" s="6"/>
      <c r="FC201" s="5"/>
      <c r="FD201" s="5"/>
      <c r="FE201" s="5"/>
      <c r="FF201" s="5"/>
      <c r="FH201" s="6"/>
      <c r="FI201" s="6"/>
      <c r="FJ201" s="6"/>
      <c r="FK201" s="6"/>
      <c r="FL201" s="6"/>
      <c r="FM201" s="6"/>
      <c r="FN201" s="13"/>
      <c r="FO201" s="13"/>
      <c r="FP201" s="6"/>
      <c r="FQ201" s="6"/>
      <c r="FR201" s="6"/>
      <c r="FS201" s="6"/>
      <c r="FY201" s="5"/>
      <c r="FZ201" s="5"/>
      <c r="GA201" s="5"/>
      <c r="GB201" s="5"/>
      <c r="GD201" s="6"/>
      <c r="GE201" s="6"/>
      <c r="GF201" s="6"/>
      <c r="GG201" s="6"/>
      <c r="GH201" s="13"/>
      <c r="GI201" s="13"/>
      <c r="GJ201" s="6"/>
      <c r="GK201" s="6"/>
      <c r="GL201" s="6"/>
      <c r="GM201" s="6"/>
      <c r="GS201" s="5"/>
      <c r="GT201" s="5"/>
      <c r="GU201" s="5"/>
      <c r="GV201" s="5"/>
      <c r="GY201" s="6"/>
      <c r="GZ201" s="6"/>
      <c r="HA201" s="13"/>
      <c r="HB201" s="5"/>
      <c r="HC201" s="5"/>
      <c r="HD201" s="5"/>
      <c r="HH201" s="5"/>
      <c r="HI201" s="5"/>
      <c r="HJ201" s="5"/>
    </row>
    <row r="202" spans="2:218" ht="18.75" customHeight="1">
      <c r="B202" s="7"/>
      <c r="C202" s="7"/>
      <c r="D202" s="10"/>
      <c r="E202" s="7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13"/>
      <c r="AI202" s="13"/>
      <c r="AJ202" s="7"/>
      <c r="AK202" s="7"/>
      <c r="AL202" s="7"/>
      <c r="AM202" s="7"/>
      <c r="AS202" s="7"/>
      <c r="AT202" s="7"/>
      <c r="AU202" s="7"/>
      <c r="AV202" s="7"/>
      <c r="AW202" s="13"/>
      <c r="AY202" s="7"/>
      <c r="AZ202" s="7"/>
      <c r="BA202" s="7"/>
      <c r="BB202" s="7"/>
      <c r="BC202" s="7"/>
      <c r="BD202" s="7"/>
      <c r="BE202" s="7"/>
      <c r="BF202" s="13"/>
      <c r="BG202" s="13"/>
      <c r="BH202" s="13"/>
      <c r="BI202" s="7"/>
      <c r="BJ202" s="7"/>
      <c r="BK202" s="7"/>
      <c r="BL202" s="7"/>
      <c r="BR202" s="7"/>
      <c r="BS202" s="7"/>
      <c r="BT202" s="7"/>
      <c r="BU202" s="7"/>
      <c r="BV202" s="13"/>
      <c r="BX202" s="7"/>
      <c r="BY202" s="7"/>
      <c r="BZ202" s="7"/>
      <c r="CA202" s="7"/>
      <c r="CB202" s="7"/>
      <c r="CC202" s="7"/>
      <c r="CD202" s="13"/>
      <c r="CE202" s="13"/>
      <c r="CF202" s="7"/>
      <c r="CG202" s="7"/>
      <c r="CH202" s="7"/>
      <c r="CI202" s="7"/>
      <c r="CO202" s="7"/>
      <c r="CP202" s="7"/>
      <c r="CQ202" s="7"/>
      <c r="CR202" s="7"/>
      <c r="CT202" s="7"/>
      <c r="CU202" s="7"/>
      <c r="CV202" s="7"/>
      <c r="CW202" s="7"/>
      <c r="CX202" s="7"/>
      <c r="CY202" s="7"/>
      <c r="CZ202" s="13"/>
      <c r="DA202" s="13"/>
      <c r="DB202" s="7"/>
      <c r="DC202" s="7"/>
      <c r="DD202" s="7"/>
      <c r="DE202" s="7"/>
      <c r="DK202" s="7"/>
      <c r="DL202" s="7"/>
      <c r="DM202" s="7"/>
      <c r="DN202" s="7"/>
      <c r="DP202" s="7"/>
      <c r="DQ202" s="7"/>
      <c r="DR202" s="7"/>
      <c r="DS202" s="7"/>
      <c r="DT202" s="7"/>
      <c r="DU202" s="7"/>
      <c r="DV202" s="13"/>
      <c r="DW202" s="13"/>
      <c r="DX202" s="7"/>
      <c r="DY202" s="7"/>
      <c r="DZ202" s="7"/>
      <c r="EA202" s="7"/>
      <c r="EG202" s="7"/>
      <c r="EH202" s="7"/>
      <c r="EI202" s="7"/>
      <c r="EJ202" s="7"/>
      <c r="EL202" s="7"/>
      <c r="EM202" s="7"/>
      <c r="EN202" s="7"/>
      <c r="EO202" s="7"/>
      <c r="EP202" s="7"/>
      <c r="EQ202" s="7"/>
      <c r="ER202" s="13"/>
      <c r="ES202" s="13"/>
      <c r="ET202" s="7"/>
      <c r="EU202" s="7"/>
      <c r="EV202" s="7"/>
      <c r="EW202" s="7"/>
      <c r="FC202" s="7"/>
      <c r="FD202" s="7"/>
      <c r="FE202" s="7"/>
      <c r="FF202" s="7"/>
      <c r="FH202" s="7"/>
      <c r="FI202" s="7"/>
      <c r="FJ202" s="7"/>
      <c r="FK202" s="7"/>
      <c r="FL202" s="7"/>
      <c r="FM202" s="7"/>
      <c r="FN202" s="13"/>
      <c r="FO202" s="13"/>
      <c r="FP202" s="7"/>
      <c r="FQ202" s="7"/>
      <c r="FR202" s="7"/>
      <c r="FS202" s="7"/>
      <c r="FY202" s="7"/>
      <c r="FZ202" s="7"/>
      <c r="GA202" s="7"/>
      <c r="GB202" s="7"/>
      <c r="GD202" s="7"/>
      <c r="GE202" s="7"/>
      <c r="GF202" s="7"/>
      <c r="GG202" s="7"/>
      <c r="GH202" s="13"/>
      <c r="GI202" s="13"/>
      <c r="GJ202" s="7"/>
      <c r="GK202" s="7"/>
      <c r="GL202" s="7"/>
      <c r="GM202" s="7"/>
      <c r="GS202" s="7"/>
      <c r="GT202" s="7"/>
      <c r="GU202" s="7"/>
      <c r="GV202" s="7"/>
      <c r="GY202" s="7"/>
      <c r="GZ202" s="7"/>
      <c r="HA202" s="13"/>
      <c r="HB202" s="7"/>
      <c r="HC202" s="7"/>
      <c r="HD202" s="7"/>
      <c r="HH202" s="7"/>
      <c r="HI202" s="7"/>
      <c r="HJ202" s="7"/>
    </row>
    <row r="203" spans="2:218" ht="18.75" customHeight="1">
      <c r="B203" s="5"/>
      <c r="C203" s="7"/>
      <c r="D203" s="10"/>
      <c r="E203" s="7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13"/>
      <c r="AI203" s="13"/>
      <c r="AJ203" s="7"/>
      <c r="AK203" s="7"/>
      <c r="AL203" s="7"/>
      <c r="AM203" s="7"/>
      <c r="AS203" s="7"/>
      <c r="AT203" s="7"/>
      <c r="AU203" s="7"/>
      <c r="AV203" s="7"/>
      <c r="AW203" s="13"/>
      <c r="AY203" s="7"/>
      <c r="AZ203" s="7"/>
      <c r="BA203" s="7"/>
      <c r="BB203" s="7"/>
      <c r="BC203" s="7"/>
      <c r="BD203" s="7"/>
      <c r="BE203" s="7"/>
      <c r="BF203" s="13"/>
      <c r="BG203" s="13"/>
      <c r="BH203" s="13"/>
      <c r="BI203" s="7"/>
      <c r="BJ203" s="7"/>
      <c r="BK203" s="7"/>
      <c r="BL203" s="7"/>
      <c r="BR203" s="7"/>
      <c r="BS203" s="7"/>
      <c r="BT203" s="7"/>
      <c r="BU203" s="7"/>
      <c r="BV203" s="13"/>
      <c r="BX203" s="7"/>
      <c r="BY203" s="7"/>
      <c r="BZ203" s="7"/>
      <c r="CA203" s="7"/>
      <c r="CB203" s="7"/>
      <c r="CC203" s="7"/>
      <c r="CD203" s="13"/>
      <c r="CE203" s="13"/>
      <c r="CF203" s="7"/>
      <c r="CG203" s="7"/>
      <c r="CH203" s="7"/>
      <c r="CI203" s="7"/>
      <c r="CO203" s="7"/>
      <c r="CP203" s="7"/>
      <c r="CQ203" s="7"/>
      <c r="CR203" s="7"/>
      <c r="CT203" s="7"/>
      <c r="CU203" s="7"/>
      <c r="CV203" s="7"/>
      <c r="CW203" s="7"/>
      <c r="CX203" s="7"/>
      <c r="CY203" s="7"/>
      <c r="CZ203" s="13"/>
      <c r="DA203" s="13"/>
      <c r="DB203" s="7"/>
      <c r="DC203" s="7"/>
      <c r="DD203" s="7"/>
      <c r="DE203" s="7"/>
      <c r="DK203" s="7"/>
      <c r="DL203" s="7"/>
      <c r="DM203" s="7"/>
      <c r="DN203" s="7"/>
      <c r="DP203" s="7"/>
      <c r="DQ203" s="7"/>
      <c r="DR203" s="7"/>
      <c r="DS203" s="7"/>
      <c r="DT203" s="7"/>
      <c r="DU203" s="7"/>
      <c r="DV203" s="13"/>
      <c r="DW203" s="13"/>
      <c r="DX203" s="7"/>
      <c r="DY203" s="7"/>
      <c r="DZ203" s="7"/>
      <c r="EA203" s="7"/>
      <c r="EG203" s="7"/>
      <c r="EH203" s="7"/>
      <c r="EI203" s="7"/>
      <c r="EJ203" s="7"/>
      <c r="EL203" s="7"/>
      <c r="EM203" s="7"/>
      <c r="EN203" s="7"/>
      <c r="EO203" s="7"/>
      <c r="EP203" s="7"/>
      <c r="EQ203" s="7"/>
      <c r="ER203" s="13"/>
      <c r="ES203" s="13"/>
      <c r="ET203" s="7"/>
      <c r="EU203" s="7"/>
      <c r="EV203" s="7"/>
      <c r="EW203" s="7"/>
      <c r="FC203" s="7"/>
      <c r="FD203" s="7"/>
      <c r="FE203" s="7"/>
      <c r="FF203" s="7"/>
      <c r="FH203" s="7"/>
      <c r="FI203" s="7"/>
      <c r="FJ203" s="7"/>
      <c r="FK203" s="7"/>
      <c r="FL203" s="7"/>
      <c r="FM203" s="7"/>
      <c r="FN203" s="13"/>
      <c r="FO203" s="13"/>
      <c r="FP203" s="7"/>
      <c r="FQ203" s="7"/>
      <c r="FR203" s="7"/>
      <c r="FS203" s="7"/>
      <c r="FY203" s="7"/>
      <c r="FZ203" s="7"/>
      <c r="GA203" s="7"/>
      <c r="GB203" s="7"/>
      <c r="GD203" s="7"/>
      <c r="GE203" s="7"/>
      <c r="GF203" s="7"/>
      <c r="GG203" s="7"/>
      <c r="GH203" s="13"/>
      <c r="GI203" s="13"/>
      <c r="GJ203" s="7"/>
      <c r="GK203" s="7"/>
      <c r="GL203" s="7"/>
      <c r="GM203" s="7"/>
      <c r="GS203" s="7"/>
      <c r="GT203" s="7"/>
      <c r="GU203" s="7"/>
      <c r="GV203" s="7"/>
      <c r="GY203" s="7"/>
      <c r="GZ203" s="7"/>
      <c r="HA203" s="13"/>
      <c r="HB203" s="7"/>
      <c r="HC203" s="7"/>
      <c r="HD203" s="7"/>
      <c r="HH203" s="7"/>
      <c r="HI203" s="7"/>
      <c r="HJ203" s="7"/>
    </row>
    <row r="204" spans="2:218" ht="18.75" customHeight="1">
      <c r="B204" s="7"/>
      <c r="C204" s="7"/>
      <c r="D204" s="10"/>
      <c r="E204" s="7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13"/>
      <c r="AI204" s="13"/>
      <c r="AJ204" s="7"/>
      <c r="AK204" s="7"/>
      <c r="AL204" s="7"/>
      <c r="AM204" s="7"/>
      <c r="AS204" s="7"/>
      <c r="AT204" s="7"/>
      <c r="AU204" s="7"/>
      <c r="AV204" s="7"/>
      <c r="AW204" s="13"/>
      <c r="AY204" s="7"/>
      <c r="AZ204" s="7"/>
      <c r="BA204" s="7"/>
      <c r="BB204" s="7"/>
      <c r="BC204" s="7"/>
      <c r="BD204" s="7"/>
      <c r="BE204" s="7"/>
      <c r="BF204" s="13"/>
      <c r="BG204" s="13"/>
      <c r="BH204" s="13"/>
      <c r="BI204" s="7"/>
      <c r="BJ204" s="7"/>
      <c r="BK204" s="7"/>
      <c r="BL204" s="7"/>
      <c r="BR204" s="7"/>
      <c r="BS204" s="7"/>
      <c r="BT204" s="7"/>
      <c r="BU204" s="7"/>
      <c r="BV204" s="13"/>
      <c r="BX204" s="7"/>
      <c r="BY204" s="7"/>
      <c r="BZ204" s="7"/>
      <c r="CA204" s="7"/>
      <c r="CB204" s="7"/>
      <c r="CC204" s="7"/>
      <c r="CD204" s="13"/>
      <c r="CE204" s="13"/>
      <c r="CF204" s="7"/>
      <c r="CG204" s="7"/>
      <c r="CH204" s="7"/>
      <c r="CI204" s="7"/>
      <c r="CO204" s="7"/>
      <c r="CP204" s="7"/>
      <c r="CQ204" s="7"/>
      <c r="CR204" s="7"/>
      <c r="CT204" s="7"/>
      <c r="CU204" s="7"/>
      <c r="CV204" s="7"/>
      <c r="CW204" s="7"/>
      <c r="CX204" s="7"/>
      <c r="CY204" s="7"/>
      <c r="CZ204" s="13"/>
      <c r="DA204" s="13"/>
      <c r="DB204" s="7"/>
      <c r="DC204" s="7"/>
      <c r="DD204" s="7"/>
      <c r="DE204" s="7"/>
      <c r="DK204" s="7"/>
      <c r="DL204" s="7"/>
      <c r="DM204" s="7"/>
      <c r="DN204" s="7"/>
      <c r="DP204" s="7"/>
      <c r="DQ204" s="7"/>
      <c r="DR204" s="7"/>
      <c r="DS204" s="7"/>
      <c r="DT204" s="7"/>
      <c r="DU204" s="7"/>
      <c r="DV204" s="13"/>
      <c r="DW204" s="13"/>
      <c r="DX204" s="7"/>
      <c r="DY204" s="7"/>
      <c r="DZ204" s="7"/>
      <c r="EA204" s="7"/>
      <c r="EG204" s="7"/>
      <c r="EH204" s="7"/>
      <c r="EI204" s="7"/>
      <c r="EJ204" s="7"/>
      <c r="EL204" s="7"/>
      <c r="EM204" s="7"/>
      <c r="EN204" s="7"/>
      <c r="EO204" s="7"/>
      <c r="EP204" s="7"/>
      <c r="EQ204" s="7"/>
      <c r="ER204" s="13"/>
      <c r="ES204" s="13"/>
      <c r="ET204" s="7"/>
      <c r="EU204" s="7"/>
      <c r="EV204" s="7"/>
      <c r="EW204" s="7"/>
      <c r="FC204" s="7"/>
      <c r="FD204" s="7"/>
      <c r="FE204" s="7"/>
      <c r="FF204" s="7"/>
      <c r="FH204" s="7"/>
      <c r="FI204" s="7"/>
      <c r="FJ204" s="7"/>
      <c r="FK204" s="7"/>
      <c r="FL204" s="7"/>
      <c r="FM204" s="7"/>
      <c r="FN204" s="13"/>
      <c r="FO204" s="13"/>
      <c r="FP204" s="7"/>
      <c r="FQ204" s="7"/>
      <c r="FR204" s="7"/>
      <c r="FS204" s="7"/>
      <c r="FY204" s="7"/>
      <c r="FZ204" s="7"/>
      <c r="GA204" s="7"/>
      <c r="GB204" s="7"/>
      <c r="GD204" s="7"/>
      <c r="GE204" s="7"/>
      <c r="GF204" s="7"/>
      <c r="GG204" s="7"/>
      <c r="GH204" s="13"/>
      <c r="GI204" s="13"/>
      <c r="GJ204" s="7"/>
      <c r="GK204" s="7"/>
      <c r="GL204" s="7"/>
      <c r="GM204" s="7"/>
      <c r="GS204" s="7"/>
      <c r="GT204" s="7"/>
      <c r="GU204" s="7"/>
      <c r="GV204" s="7"/>
      <c r="GY204" s="7"/>
      <c r="GZ204" s="7"/>
      <c r="HA204" s="13"/>
      <c r="HB204" s="7"/>
      <c r="HC204" s="7"/>
      <c r="HD204" s="7"/>
      <c r="HH204" s="7"/>
      <c r="HI204" s="7"/>
      <c r="HJ204" s="7"/>
    </row>
    <row r="205" spans="2:218" ht="18.75" customHeight="1">
      <c r="B205" s="5"/>
      <c r="C205" s="7"/>
      <c r="D205" s="10"/>
      <c r="E205" s="7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13"/>
      <c r="AI205" s="13"/>
      <c r="AJ205" s="7"/>
      <c r="AK205" s="7"/>
      <c r="AL205" s="7"/>
      <c r="AM205" s="7"/>
      <c r="AS205" s="7"/>
      <c r="AT205" s="7"/>
      <c r="AU205" s="7"/>
      <c r="AV205" s="7"/>
      <c r="AW205" s="13"/>
      <c r="AY205" s="7"/>
      <c r="AZ205" s="7"/>
      <c r="BA205" s="7"/>
      <c r="BB205" s="7"/>
      <c r="BC205" s="7"/>
      <c r="BD205" s="7"/>
      <c r="BE205" s="7"/>
      <c r="BF205" s="13"/>
      <c r="BG205" s="13"/>
      <c r="BH205" s="13"/>
      <c r="BI205" s="7"/>
      <c r="BJ205" s="7"/>
      <c r="BK205" s="7"/>
      <c r="BL205" s="7"/>
      <c r="BR205" s="7"/>
      <c r="BS205" s="7"/>
      <c r="BT205" s="7"/>
      <c r="BU205" s="7"/>
      <c r="BV205" s="13"/>
      <c r="BX205" s="7"/>
      <c r="BY205" s="7"/>
      <c r="BZ205" s="7"/>
      <c r="CA205" s="7"/>
      <c r="CB205" s="7"/>
      <c r="CC205" s="7"/>
      <c r="CD205" s="13"/>
      <c r="CE205" s="13"/>
      <c r="CF205" s="7"/>
      <c r="CG205" s="7"/>
      <c r="CH205" s="7"/>
      <c r="CI205" s="7"/>
      <c r="CO205" s="7"/>
      <c r="CP205" s="7"/>
      <c r="CQ205" s="7"/>
      <c r="CR205" s="7"/>
      <c r="CT205" s="7"/>
      <c r="CU205" s="7"/>
      <c r="CV205" s="7"/>
      <c r="CW205" s="7"/>
      <c r="CX205" s="7"/>
      <c r="CY205" s="7"/>
      <c r="CZ205" s="13"/>
      <c r="DA205" s="13"/>
      <c r="DB205" s="7"/>
      <c r="DC205" s="7"/>
      <c r="DD205" s="7"/>
      <c r="DE205" s="7"/>
      <c r="DK205" s="7"/>
      <c r="DL205" s="7"/>
      <c r="DM205" s="7"/>
      <c r="DN205" s="7"/>
      <c r="DP205" s="7"/>
      <c r="DQ205" s="7"/>
      <c r="DR205" s="7"/>
      <c r="DS205" s="7"/>
      <c r="DT205" s="7"/>
      <c r="DU205" s="7"/>
      <c r="DV205" s="13"/>
      <c r="DW205" s="13"/>
      <c r="DX205" s="7"/>
      <c r="DY205" s="7"/>
      <c r="DZ205" s="7"/>
      <c r="EA205" s="7"/>
      <c r="EG205" s="7"/>
      <c r="EH205" s="7"/>
      <c r="EI205" s="7"/>
      <c r="EJ205" s="7"/>
      <c r="EL205" s="7"/>
      <c r="EM205" s="7"/>
      <c r="EN205" s="7"/>
      <c r="EO205" s="7"/>
      <c r="EP205" s="7"/>
      <c r="EQ205" s="7"/>
      <c r="ER205" s="13"/>
      <c r="ES205" s="13"/>
      <c r="ET205" s="7"/>
      <c r="EU205" s="7"/>
      <c r="EV205" s="7"/>
      <c r="EW205" s="7"/>
      <c r="FC205" s="7"/>
      <c r="FD205" s="7"/>
      <c r="FE205" s="7"/>
      <c r="FF205" s="7"/>
      <c r="FH205" s="7"/>
      <c r="FI205" s="7"/>
      <c r="FJ205" s="7"/>
      <c r="FK205" s="7"/>
      <c r="FL205" s="7"/>
      <c r="FM205" s="7"/>
      <c r="FN205" s="13"/>
      <c r="FO205" s="13"/>
      <c r="FP205" s="7"/>
      <c r="FQ205" s="7"/>
      <c r="FR205" s="7"/>
      <c r="FS205" s="7"/>
      <c r="FY205" s="7"/>
      <c r="FZ205" s="7"/>
      <c r="GA205" s="7"/>
      <c r="GB205" s="7"/>
      <c r="GD205" s="7"/>
      <c r="GE205" s="7"/>
      <c r="GF205" s="7"/>
      <c r="GG205" s="7"/>
      <c r="GH205" s="13"/>
      <c r="GI205" s="13"/>
      <c r="GJ205" s="7"/>
      <c r="GK205" s="7"/>
      <c r="GL205" s="7"/>
      <c r="GM205" s="7"/>
      <c r="GS205" s="7"/>
      <c r="GT205" s="7"/>
      <c r="GU205" s="7"/>
      <c r="GV205" s="7"/>
      <c r="GY205" s="7"/>
      <c r="GZ205" s="7"/>
      <c r="HA205" s="13"/>
      <c r="HB205" s="7"/>
      <c r="HC205" s="7"/>
      <c r="HD205" s="7"/>
      <c r="HH205" s="7"/>
      <c r="HI205" s="7"/>
      <c r="HJ205" s="7"/>
    </row>
    <row r="206" spans="2:218" ht="18.75" customHeight="1">
      <c r="B206" s="5"/>
      <c r="C206" s="7"/>
      <c r="D206" s="10"/>
      <c r="E206" s="6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13"/>
      <c r="AI206" s="13"/>
      <c r="AJ206" s="6"/>
      <c r="AK206" s="6"/>
      <c r="AL206" s="6"/>
      <c r="AM206" s="6"/>
      <c r="AS206" s="5"/>
      <c r="AT206" s="5"/>
      <c r="AU206" s="5"/>
      <c r="AV206" s="5"/>
      <c r="AW206" s="107"/>
      <c r="AY206" s="6"/>
      <c r="AZ206" s="6"/>
      <c r="BA206" s="6"/>
      <c r="BB206" s="6"/>
      <c r="BC206" s="6"/>
      <c r="BD206" s="6"/>
      <c r="BE206" s="6"/>
      <c r="BF206" s="106"/>
      <c r="BG206" s="13"/>
      <c r="BH206" s="13"/>
      <c r="BI206" s="6"/>
      <c r="BJ206" s="6"/>
      <c r="BK206" s="6"/>
      <c r="BL206" s="6"/>
      <c r="BR206" s="5"/>
      <c r="BS206" s="5"/>
      <c r="BT206" s="5"/>
      <c r="BU206" s="5"/>
      <c r="BV206" s="107"/>
      <c r="BX206" s="6"/>
      <c r="BY206" s="6"/>
      <c r="BZ206" s="6"/>
      <c r="CA206" s="6"/>
      <c r="CB206" s="6"/>
      <c r="CC206" s="6"/>
      <c r="CD206" s="13"/>
      <c r="CE206" s="13"/>
      <c r="CF206" s="6"/>
      <c r="CG206" s="6"/>
      <c r="CH206" s="6"/>
      <c r="CI206" s="6"/>
      <c r="CO206" s="5"/>
      <c r="CP206" s="5"/>
      <c r="CQ206" s="5"/>
      <c r="CR206" s="5"/>
      <c r="CT206" s="6"/>
      <c r="CU206" s="6"/>
      <c r="CV206" s="6"/>
      <c r="CW206" s="6"/>
      <c r="CX206" s="6"/>
      <c r="CY206" s="6"/>
      <c r="CZ206" s="13"/>
      <c r="DA206" s="13"/>
      <c r="DB206" s="6"/>
      <c r="DC206" s="6"/>
      <c r="DD206" s="6"/>
      <c r="DE206" s="6"/>
      <c r="DK206" s="5"/>
      <c r="DL206" s="5"/>
      <c r="DM206" s="5"/>
      <c r="DN206" s="5"/>
      <c r="DP206" s="6"/>
      <c r="DQ206" s="6"/>
      <c r="DR206" s="6"/>
      <c r="DS206" s="6"/>
      <c r="DT206" s="6"/>
      <c r="DU206" s="6"/>
      <c r="DV206" s="13"/>
      <c r="DW206" s="13"/>
      <c r="DX206" s="6"/>
      <c r="DY206" s="6"/>
      <c r="DZ206" s="6"/>
      <c r="EA206" s="6"/>
      <c r="EG206" s="5"/>
      <c r="EH206" s="5"/>
      <c r="EI206" s="5"/>
      <c r="EJ206" s="5"/>
      <c r="EL206" s="6"/>
      <c r="EM206" s="6"/>
      <c r="EN206" s="6"/>
      <c r="EO206" s="6"/>
      <c r="EP206" s="6"/>
      <c r="EQ206" s="6"/>
      <c r="ER206" s="13"/>
      <c r="ES206" s="13"/>
      <c r="ET206" s="6"/>
      <c r="EU206" s="6"/>
      <c r="EV206" s="6"/>
      <c r="EW206" s="6"/>
      <c r="FC206" s="5"/>
      <c r="FD206" s="5"/>
      <c r="FE206" s="5"/>
      <c r="FF206" s="5"/>
      <c r="FH206" s="6"/>
      <c r="FI206" s="6"/>
      <c r="FJ206" s="6"/>
      <c r="FK206" s="6"/>
      <c r="FL206" s="6"/>
      <c r="FM206" s="6"/>
      <c r="FN206" s="13"/>
      <c r="FO206" s="13"/>
      <c r="FP206" s="6"/>
      <c r="FQ206" s="6"/>
      <c r="FR206" s="6"/>
      <c r="FS206" s="6"/>
      <c r="FY206" s="5"/>
      <c r="FZ206" s="5"/>
      <c r="GA206" s="5"/>
      <c r="GB206" s="5"/>
      <c r="GD206" s="6"/>
      <c r="GE206" s="6"/>
      <c r="GF206" s="6"/>
      <c r="GG206" s="6"/>
      <c r="GH206" s="13"/>
      <c r="GI206" s="13"/>
      <c r="GJ206" s="6"/>
      <c r="GK206" s="6"/>
      <c r="GL206" s="6"/>
      <c r="GM206" s="6"/>
      <c r="GS206" s="5"/>
      <c r="GT206" s="5"/>
      <c r="GU206" s="5"/>
      <c r="GV206" s="5"/>
      <c r="GY206" s="6"/>
      <c r="GZ206" s="6"/>
      <c r="HA206" s="13"/>
      <c r="HB206" s="5"/>
      <c r="HC206" s="5"/>
      <c r="HD206" s="5"/>
      <c r="HH206" s="5"/>
      <c r="HI206" s="5"/>
      <c r="HJ206" s="5"/>
    </row>
    <row r="207" spans="2:218" ht="18.75" customHeight="1">
      <c r="B207" s="7"/>
      <c r="C207" s="7"/>
      <c r="D207" s="10"/>
      <c r="E207" s="7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13"/>
      <c r="AI207" s="13"/>
      <c r="AJ207" s="7"/>
      <c r="AK207" s="7"/>
      <c r="AL207" s="7"/>
      <c r="AM207" s="7"/>
      <c r="AS207" s="7"/>
      <c r="AT207" s="7"/>
      <c r="AU207" s="7"/>
      <c r="AV207" s="7"/>
      <c r="AW207" s="13"/>
      <c r="AY207" s="7"/>
      <c r="AZ207" s="7"/>
      <c r="BA207" s="7"/>
      <c r="BB207" s="7"/>
      <c r="BC207" s="7"/>
      <c r="BD207" s="7"/>
      <c r="BE207" s="7"/>
      <c r="BF207" s="13"/>
      <c r="BG207" s="13"/>
      <c r="BH207" s="13"/>
      <c r="BI207" s="7"/>
      <c r="BJ207" s="7"/>
      <c r="BK207" s="7"/>
      <c r="BL207" s="7"/>
      <c r="BR207" s="7"/>
      <c r="BS207" s="7"/>
      <c r="BT207" s="7"/>
      <c r="BU207" s="7"/>
      <c r="BV207" s="13"/>
      <c r="BX207" s="7"/>
      <c r="BY207" s="7"/>
      <c r="BZ207" s="7"/>
      <c r="CA207" s="7"/>
      <c r="CB207" s="7"/>
      <c r="CC207" s="7"/>
      <c r="CD207" s="13"/>
      <c r="CE207" s="13"/>
      <c r="CF207" s="7"/>
      <c r="CG207" s="7"/>
      <c r="CH207" s="7"/>
      <c r="CI207" s="7"/>
      <c r="CO207" s="7"/>
      <c r="CP207" s="7"/>
      <c r="CQ207" s="7"/>
      <c r="CR207" s="7"/>
      <c r="CT207" s="7"/>
      <c r="CU207" s="7"/>
      <c r="CV207" s="7"/>
      <c r="CW207" s="7"/>
      <c r="CX207" s="7"/>
      <c r="CY207" s="7"/>
      <c r="CZ207" s="13"/>
      <c r="DA207" s="13"/>
      <c r="DB207" s="7"/>
      <c r="DC207" s="7"/>
      <c r="DD207" s="7"/>
      <c r="DE207" s="7"/>
      <c r="DK207" s="7"/>
      <c r="DL207" s="7"/>
      <c r="DM207" s="7"/>
      <c r="DN207" s="7"/>
      <c r="DP207" s="7"/>
      <c r="DQ207" s="7"/>
      <c r="DR207" s="7"/>
      <c r="DS207" s="7"/>
      <c r="DT207" s="7"/>
      <c r="DU207" s="7"/>
      <c r="DV207" s="13"/>
      <c r="DW207" s="13"/>
      <c r="DX207" s="7"/>
      <c r="DY207" s="7"/>
      <c r="DZ207" s="7"/>
      <c r="EA207" s="7"/>
      <c r="EG207" s="7"/>
      <c r="EH207" s="7"/>
      <c r="EI207" s="7"/>
      <c r="EJ207" s="7"/>
      <c r="EL207" s="7"/>
      <c r="EM207" s="7"/>
      <c r="EN207" s="7"/>
      <c r="EO207" s="7"/>
      <c r="EP207" s="7"/>
      <c r="EQ207" s="7"/>
      <c r="ER207" s="13"/>
      <c r="ES207" s="13"/>
      <c r="ET207" s="7"/>
      <c r="EU207" s="7"/>
      <c r="EV207" s="7"/>
      <c r="EW207" s="7"/>
      <c r="FC207" s="7"/>
      <c r="FD207" s="7"/>
      <c r="FE207" s="7"/>
      <c r="FF207" s="7"/>
      <c r="FH207" s="7"/>
      <c r="FI207" s="7"/>
      <c r="FJ207" s="7"/>
      <c r="FK207" s="7"/>
      <c r="FL207" s="7"/>
      <c r="FM207" s="7"/>
      <c r="FN207" s="13"/>
      <c r="FO207" s="13"/>
      <c r="FP207" s="7"/>
      <c r="FQ207" s="7"/>
      <c r="FR207" s="7"/>
      <c r="FS207" s="7"/>
      <c r="FY207" s="7"/>
      <c r="FZ207" s="7"/>
      <c r="GA207" s="7"/>
      <c r="GB207" s="7"/>
      <c r="GD207" s="7"/>
      <c r="GE207" s="7"/>
      <c r="GF207" s="7"/>
      <c r="GG207" s="7"/>
      <c r="GH207" s="13"/>
      <c r="GI207" s="13"/>
      <c r="GJ207" s="7"/>
      <c r="GK207" s="7"/>
      <c r="GL207" s="7"/>
      <c r="GM207" s="7"/>
      <c r="GS207" s="7"/>
      <c r="GT207" s="7"/>
      <c r="GU207" s="7"/>
      <c r="GV207" s="7"/>
      <c r="GY207" s="7"/>
      <c r="GZ207" s="7"/>
      <c r="HA207" s="13"/>
      <c r="HB207" s="7"/>
      <c r="HC207" s="7"/>
      <c r="HD207" s="7"/>
      <c r="HH207" s="7"/>
      <c r="HI207" s="7"/>
      <c r="HJ207" s="7"/>
    </row>
    <row r="208" spans="2:218" ht="18.75" customHeight="1">
      <c r="B208" s="5"/>
      <c r="C208" s="7"/>
      <c r="D208" s="10"/>
      <c r="E208" s="7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13"/>
      <c r="AI208" s="13"/>
      <c r="AJ208" s="7"/>
      <c r="AK208" s="7"/>
      <c r="AL208" s="7"/>
      <c r="AM208" s="7"/>
      <c r="AS208" s="7"/>
      <c r="AT208" s="7"/>
      <c r="AU208" s="7"/>
      <c r="AV208" s="7"/>
      <c r="AW208" s="13"/>
      <c r="AY208" s="7"/>
      <c r="AZ208" s="7"/>
      <c r="BA208" s="7"/>
      <c r="BB208" s="7"/>
      <c r="BC208" s="7"/>
      <c r="BD208" s="7"/>
      <c r="BE208" s="7"/>
      <c r="BF208" s="13"/>
      <c r="BG208" s="13"/>
      <c r="BH208" s="13"/>
      <c r="BI208" s="7"/>
      <c r="BJ208" s="7"/>
      <c r="BK208" s="7"/>
      <c r="BL208" s="7"/>
      <c r="BR208" s="7"/>
      <c r="BS208" s="7"/>
      <c r="BT208" s="7"/>
      <c r="BU208" s="7"/>
      <c r="BV208" s="13"/>
      <c r="BX208" s="7"/>
      <c r="BY208" s="7"/>
      <c r="BZ208" s="7"/>
      <c r="CA208" s="7"/>
      <c r="CB208" s="7"/>
      <c r="CC208" s="7"/>
      <c r="CD208" s="13"/>
      <c r="CE208" s="13"/>
      <c r="CF208" s="7"/>
      <c r="CG208" s="7"/>
      <c r="CH208" s="7"/>
      <c r="CI208" s="7"/>
      <c r="CO208" s="7"/>
      <c r="CP208" s="7"/>
      <c r="CQ208" s="7"/>
      <c r="CR208" s="7"/>
      <c r="CT208" s="7"/>
      <c r="CU208" s="7"/>
      <c r="CV208" s="7"/>
      <c r="CW208" s="7"/>
      <c r="CX208" s="7"/>
      <c r="CY208" s="7"/>
      <c r="CZ208" s="13"/>
      <c r="DA208" s="13"/>
      <c r="DB208" s="7"/>
      <c r="DC208" s="7"/>
      <c r="DD208" s="7"/>
      <c r="DE208" s="7"/>
      <c r="DK208" s="7"/>
      <c r="DL208" s="7"/>
      <c r="DM208" s="7"/>
      <c r="DN208" s="7"/>
      <c r="DP208" s="7"/>
      <c r="DQ208" s="7"/>
      <c r="DR208" s="7"/>
      <c r="DS208" s="7"/>
      <c r="DT208" s="7"/>
      <c r="DU208" s="7"/>
      <c r="DV208" s="13"/>
      <c r="DW208" s="13"/>
      <c r="DX208" s="7"/>
      <c r="DY208" s="7"/>
      <c r="DZ208" s="7"/>
      <c r="EA208" s="7"/>
      <c r="EG208" s="7"/>
      <c r="EH208" s="7"/>
      <c r="EI208" s="7"/>
      <c r="EJ208" s="7"/>
      <c r="EL208" s="7"/>
      <c r="EM208" s="7"/>
      <c r="EN208" s="7"/>
      <c r="EO208" s="7"/>
      <c r="EP208" s="7"/>
      <c r="EQ208" s="7"/>
      <c r="ER208" s="13"/>
      <c r="ES208" s="13"/>
      <c r="ET208" s="7"/>
      <c r="EU208" s="7"/>
      <c r="EV208" s="7"/>
      <c r="EW208" s="7"/>
      <c r="FC208" s="7"/>
      <c r="FD208" s="7"/>
      <c r="FE208" s="7"/>
      <c r="FF208" s="7"/>
      <c r="FH208" s="7"/>
      <c r="FI208" s="7"/>
      <c r="FJ208" s="7"/>
      <c r="FK208" s="7"/>
      <c r="FL208" s="7"/>
      <c r="FM208" s="7"/>
      <c r="FN208" s="13"/>
      <c r="FO208" s="13"/>
      <c r="FP208" s="7"/>
      <c r="FQ208" s="7"/>
      <c r="FR208" s="7"/>
      <c r="FS208" s="7"/>
      <c r="FY208" s="7"/>
      <c r="FZ208" s="7"/>
      <c r="GA208" s="7"/>
      <c r="GB208" s="7"/>
      <c r="GD208" s="7"/>
      <c r="GE208" s="7"/>
      <c r="GF208" s="7"/>
      <c r="GG208" s="7"/>
      <c r="GH208" s="13"/>
      <c r="GI208" s="13"/>
      <c r="GJ208" s="7"/>
      <c r="GK208" s="7"/>
      <c r="GL208" s="7"/>
      <c r="GM208" s="7"/>
      <c r="GS208" s="7"/>
      <c r="GT208" s="7"/>
      <c r="GU208" s="7"/>
      <c r="GV208" s="7"/>
      <c r="GY208" s="7"/>
      <c r="GZ208" s="7"/>
      <c r="HA208" s="13"/>
      <c r="HB208" s="7"/>
      <c r="HC208" s="7"/>
      <c r="HD208" s="7"/>
      <c r="HH208" s="7"/>
      <c r="HI208" s="7"/>
      <c r="HJ208" s="7"/>
    </row>
    <row r="209" spans="2:218" ht="18.75" customHeight="1">
      <c r="B209" s="7"/>
      <c r="C209" s="7"/>
      <c r="D209" s="10"/>
      <c r="E209" s="7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13"/>
      <c r="AI209" s="13"/>
      <c r="AJ209" s="7"/>
      <c r="AK209" s="7"/>
      <c r="AL209" s="7"/>
      <c r="AM209" s="7"/>
      <c r="AS209" s="7"/>
      <c r="AT209" s="7"/>
      <c r="AU209" s="7"/>
      <c r="AV209" s="7"/>
      <c r="AW209" s="13"/>
      <c r="AY209" s="7"/>
      <c r="AZ209" s="7"/>
      <c r="BA209" s="7"/>
      <c r="BB209" s="7"/>
      <c r="BC209" s="7"/>
      <c r="BD209" s="7"/>
      <c r="BE209" s="7"/>
      <c r="BF209" s="13"/>
      <c r="BG209" s="13"/>
      <c r="BH209" s="13"/>
      <c r="BI209" s="7"/>
      <c r="BJ209" s="7"/>
      <c r="BK209" s="7"/>
      <c r="BL209" s="7"/>
      <c r="BR209" s="7"/>
      <c r="BS209" s="7"/>
      <c r="BT209" s="7"/>
      <c r="BU209" s="7"/>
      <c r="BV209" s="13"/>
      <c r="BX209" s="7"/>
      <c r="BY209" s="7"/>
      <c r="BZ209" s="7"/>
      <c r="CA209" s="7"/>
      <c r="CB209" s="7"/>
      <c r="CC209" s="7"/>
      <c r="CD209" s="13"/>
      <c r="CE209" s="13"/>
      <c r="CF209" s="7"/>
      <c r="CG209" s="7"/>
      <c r="CH209" s="7"/>
      <c r="CI209" s="7"/>
      <c r="CO209" s="7"/>
      <c r="CP209" s="7"/>
      <c r="CQ209" s="7"/>
      <c r="CR209" s="7"/>
      <c r="CT209" s="7"/>
      <c r="CU209" s="7"/>
      <c r="CV209" s="7"/>
      <c r="CW209" s="7"/>
      <c r="CX209" s="7"/>
      <c r="CY209" s="7"/>
      <c r="CZ209" s="13"/>
      <c r="DA209" s="13"/>
      <c r="DB209" s="7"/>
      <c r="DC209" s="7"/>
      <c r="DD209" s="7"/>
      <c r="DE209" s="7"/>
      <c r="DK209" s="7"/>
      <c r="DL209" s="7"/>
      <c r="DM209" s="7"/>
      <c r="DN209" s="7"/>
      <c r="DP209" s="7"/>
      <c r="DQ209" s="7"/>
      <c r="DR209" s="7"/>
      <c r="DS209" s="7"/>
      <c r="DT209" s="7"/>
      <c r="DU209" s="7"/>
      <c r="DV209" s="13"/>
      <c r="DW209" s="13"/>
      <c r="DX209" s="7"/>
      <c r="DY209" s="7"/>
      <c r="DZ209" s="7"/>
      <c r="EA209" s="7"/>
      <c r="EG209" s="7"/>
      <c r="EH209" s="7"/>
      <c r="EI209" s="7"/>
      <c r="EJ209" s="7"/>
      <c r="EL209" s="7"/>
      <c r="EM209" s="7"/>
      <c r="EN209" s="7"/>
      <c r="EO209" s="7"/>
      <c r="EP209" s="7"/>
      <c r="EQ209" s="7"/>
      <c r="ER209" s="13"/>
      <c r="ES209" s="13"/>
      <c r="ET209" s="7"/>
      <c r="EU209" s="7"/>
      <c r="EV209" s="7"/>
      <c r="EW209" s="7"/>
      <c r="FC209" s="7"/>
      <c r="FD209" s="7"/>
      <c r="FE209" s="7"/>
      <c r="FF209" s="7"/>
      <c r="FH209" s="7"/>
      <c r="FI209" s="7"/>
      <c r="FJ209" s="7"/>
      <c r="FK209" s="7"/>
      <c r="FL209" s="7"/>
      <c r="FM209" s="7"/>
      <c r="FN209" s="13"/>
      <c r="FO209" s="13"/>
      <c r="FP209" s="7"/>
      <c r="FQ209" s="7"/>
      <c r="FR209" s="7"/>
      <c r="FS209" s="7"/>
      <c r="FY209" s="7"/>
      <c r="FZ209" s="7"/>
      <c r="GA209" s="7"/>
      <c r="GB209" s="7"/>
      <c r="GD209" s="7"/>
      <c r="GE209" s="7"/>
      <c r="GF209" s="7"/>
      <c r="GG209" s="7"/>
      <c r="GH209" s="13"/>
      <c r="GI209" s="13"/>
      <c r="GJ209" s="7"/>
      <c r="GK209" s="7"/>
      <c r="GL209" s="7"/>
      <c r="GM209" s="7"/>
      <c r="GS209" s="7"/>
      <c r="GT209" s="7"/>
      <c r="GU209" s="7"/>
      <c r="GV209" s="7"/>
      <c r="GY209" s="7"/>
      <c r="GZ209" s="7"/>
      <c r="HA209" s="13"/>
      <c r="HB209" s="7"/>
      <c r="HC209" s="7"/>
      <c r="HD209" s="7"/>
      <c r="HH209" s="7"/>
      <c r="HI209" s="7"/>
      <c r="HJ209" s="7"/>
    </row>
    <row r="210" spans="2:218" ht="18.75" customHeight="1">
      <c r="B210" s="5"/>
      <c r="C210" s="7"/>
      <c r="D210" s="10"/>
      <c r="E210" s="7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13"/>
      <c r="AI210" s="13"/>
      <c r="AJ210" s="7"/>
      <c r="AK210" s="7"/>
      <c r="AL210" s="7"/>
      <c r="AM210" s="7"/>
      <c r="AS210" s="7"/>
      <c r="AT210" s="7"/>
      <c r="AU210" s="7"/>
      <c r="AV210" s="7"/>
      <c r="AW210" s="13"/>
      <c r="AY210" s="7"/>
      <c r="AZ210" s="7"/>
      <c r="BA210" s="7"/>
      <c r="BB210" s="7"/>
      <c r="BC210" s="7"/>
      <c r="BD210" s="7"/>
      <c r="BE210" s="7"/>
      <c r="BF210" s="13"/>
      <c r="BG210" s="13"/>
      <c r="BH210" s="13"/>
      <c r="BI210" s="7"/>
      <c r="BJ210" s="7"/>
      <c r="BK210" s="7"/>
      <c r="BL210" s="7"/>
      <c r="BR210" s="7"/>
      <c r="BS210" s="7"/>
      <c r="BT210" s="7"/>
      <c r="BU210" s="7"/>
      <c r="BV210" s="13"/>
      <c r="BX210" s="7"/>
      <c r="BY210" s="7"/>
      <c r="BZ210" s="7"/>
      <c r="CA210" s="7"/>
      <c r="CB210" s="7"/>
      <c r="CC210" s="7"/>
      <c r="CD210" s="13"/>
      <c r="CE210" s="13"/>
      <c r="CF210" s="7"/>
      <c r="CG210" s="7"/>
      <c r="CH210" s="7"/>
      <c r="CI210" s="7"/>
      <c r="CO210" s="7"/>
      <c r="CP210" s="7"/>
      <c r="CQ210" s="7"/>
      <c r="CR210" s="7"/>
      <c r="CT210" s="7"/>
      <c r="CU210" s="7"/>
      <c r="CV210" s="7"/>
      <c r="CW210" s="7"/>
      <c r="CX210" s="7"/>
      <c r="CY210" s="7"/>
      <c r="CZ210" s="13"/>
      <c r="DA210" s="13"/>
      <c r="DB210" s="7"/>
      <c r="DC210" s="7"/>
      <c r="DD210" s="7"/>
      <c r="DE210" s="7"/>
      <c r="DK210" s="7"/>
      <c r="DL210" s="7"/>
      <c r="DM210" s="7"/>
      <c r="DN210" s="7"/>
      <c r="DP210" s="7"/>
      <c r="DQ210" s="7"/>
      <c r="DR210" s="7"/>
      <c r="DS210" s="7"/>
      <c r="DT210" s="7"/>
      <c r="DU210" s="7"/>
      <c r="DV210" s="13"/>
      <c r="DW210" s="13"/>
      <c r="DX210" s="7"/>
      <c r="DY210" s="7"/>
      <c r="DZ210" s="7"/>
      <c r="EA210" s="7"/>
      <c r="EG210" s="7"/>
      <c r="EH210" s="7"/>
      <c r="EI210" s="7"/>
      <c r="EJ210" s="7"/>
      <c r="EL210" s="7"/>
      <c r="EM210" s="7"/>
      <c r="EN210" s="7"/>
      <c r="EO210" s="7"/>
      <c r="EP210" s="7"/>
      <c r="EQ210" s="7"/>
      <c r="ER210" s="13"/>
      <c r="ES210" s="13"/>
      <c r="ET210" s="7"/>
      <c r="EU210" s="7"/>
      <c r="EV210" s="7"/>
      <c r="EW210" s="7"/>
      <c r="FC210" s="7"/>
      <c r="FD210" s="7"/>
      <c r="FE210" s="7"/>
      <c r="FF210" s="7"/>
      <c r="FH210" s="7"/>
      <c r="FI210" s="7"/>
      <c r="FJ210" s="7"/>
      <c r="FK210" s="7"/>
      <c r="FL210" s="7"/>
      <c r="FM210" s="7"/>
      <c r="FN210" s="13"/>
      <c r="FO210" s="13"/>
      <c r="FP210" s="7"/>
      <c r="FQ210" s="7"/>
      <c r="FR210" s="7"/>
      <c r="FS210" s="7"/>
      <c r="FY210" s="7"/>
      <c r="FZ210" s="7"/>
      <c r="GA210" s="7"/>
      <c r="GB210" s="7"/>
      <c r="GD210" s="7"/>
      <c r="GE210" s="7"/>
      <c r="GF210" s="7"/>
      <c r="GG210" s="7"/>
      <c r="GH210" s="13"/>
      <c r="GI210" s="13"/>
      <c r="GJ210" s="7"/>
      <c r="GK210" s="7"/>
      <c r="GL210" s="7"/>
      <c r="GM210" s="7"/>
      <c r="GS210" s="7"/>
      <c r="GT210" s="7"/>
      <c r="GU210" s="7"/>
      <c r="GV210" s="7"/>
      <c r="GY210" s="7"/>
      <c r="GZ210" s="7"/>
      <c r="HA210" s="13"/>
      <c r="HB210" s="7"/>
      <c r="HC210" s="7"/>
      <c r="HD210" s="7"/>
      <c r="HH210" s="7"/>
      <c r="HI210" s="7"/>
      <c r="HJ210" s="7"/>
    </row>
    <row r="211" spans="2:218" ht="72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G211" s="13"/>
      <c r="AH211" s="13"/>
      <c r="AI211" s="13"/>
      <c r="AJ211" s="13"/>
      <c r="AK211" s="13"/>
      <c r="AY211" s="13"/>
      <c r="BB211" s="13"/>
      <c r="BC211" s="13"/>
      <c r="BE211" s="13"/>
      <c r="BF211" s="13"/>
      <c r="BG211" s="13"/>
      <c r="BH211" s="13"/>
      <c r="BI211" s="13"/>
      <c r="BJ211" s="13"/>
      <c r="BX211" s="13"/>
      <c r="CA211" s="13"/>
      <c r="CC211" s="13"/>
      <c r="CD211" s="13"/>
      <c r="CE211" s="13"/>
      <c r="CF211" s="13"/>
      <c r="CG211" s="13"/>
      <c r="CT211" s="13"/>
      <c r="CW211" s="13"/>
      <c r="CY211" s="13"/>
      <c r="CZ211" s="13"/>
      <c r="DA211" s="13"/>
      <c r="DB211" s="13"/>
      <c r="DC211" s="13"/>
      <c r="DP211" s="13"/>
      <c r="DS211" s="13"/>
      <c r="DU211" s="13"/>
      <c r="DV211" s="13"/>
      <c r="DW211" s="13"/>
      <c r="DX211" s="13"/>
      <c r="DY211" s="13"/>
      <c r="EL211" s="13"/>
      <c r="EO211" s="13"/>
      <c r="EQ211" s="13"/>
      <c r="ER211" s="13"/>
      <c r="ES211" s="13"/>
      <c r="ET211" s="13"/>
      <c r="EU211" s="13"/>
      <c r="FH211" s="13"/>
      <c r="FK211" s="13"/>
      <c r="FM211" s="13"/>
      <c r="FN211" s="13"/>
      <c r="FO211" s="13"/>
      <c r="FP211" s="13"/>
      <c r="FQ211" s="13"/>
      <c r="GD211" s="13"/>
      <c r="GG211" s="13"/>
      <c r="GH211" s="13"/>
      <c r="GI211" s="13"/>
      <c r="GJ211" s="13"/>
      <c r="GK211" s="13"/>
      <c r="GZ211" s="13"/>
      <c r="HA211" s="13"/>
    </row>
    <row r="212" spans="2:218" ht="69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G212" s="13"/>
      <c r="AH212" s="13"/>
      <c r="AI212" s="13"/>
      <c r="AJ212" s="13"/>
      <c r="AK212" s="13"/>
      <c r="AY212" s="13"/>
      <c r="BB212" s="13"/>
      <c r="BC212" s="13"/>
      <c r="BE212" s="13"/>
      <c r="BF212" s="13"/>
      <c r="BG212" s="13"/>
      <c r="BH212" s="13"/>
      <c r="BI212" s="13"/>
      <c r="BJ212" s="13"/>
      <c r="BX212" s="13"/>
      <c r="CA212" s="13"/>
      <c r="CC212" s="13"/>
      <c r="CD212" s="13"/>
      <c r="CE212" s="13"/>
      <c r="CF212" s="13"/>
      <c r="CG212" s="13"/>
      <c r="CT212" s="13"/>
      <c r="CW212" s="13"/>
      <c r="CY212" s="13"/>
      <c r="CZ212" s="13"/>
      <c r="DA212" s="13"/>
      <c r="DB212" s="13"/>
      <c r="DC212" s="13"/>
      <c r="DP212" s="13"/>
      <c r="DS212" s="13"/>
      <c r="DU212" s="13"/>
      <c r="DV212" s="13"/>
      <c r="DW212" s="13"/>
      <c r="DX212" s="13"/>
      <c r="DY212" s="13"/>
      <c r="EL212" s="13"/>
      <c r="EO212" s="13"/>
      <c r="EQ212" s="13"/>
      <c r="ER212" s="13"/>
      <c r="ES212" s="13"/>
      <c r="ET212" s="13"/>
      <c r="EU212" s="13"/>
      <c r="FH212" s="13"/>
      <c r="FK212" s="13"/>
      <c r="FM212" s="13"/>
      <c r="FN212" s="13"/>
      <c r="FO212" s="13"/>
      <c r="FP212" s="13"/>
      <c r="FQ212" s="13"/>
      <c r="GD212" s="13"/>
      <c r="GG212" s="13"/>
      <c r="GH212" s="13"/>
      <c r="GI212" s="13"/>
      <c r="GJ212" s="13"/>
      <c r="GK212" s="13"/>
      <c r="GZ212" s="13"/>
      <c r="HA212" s="13"/>
    </row>
    <row r="213" spans="2:218" ht="63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G213" s="13"/>
      <c r="AH213" s="13"/>
      <c r="AI213" s="13"/>
      <c r="AJ213" s="13"/>
      <c r="AK213" s="13"/>
      <c r="AY213" s="13"/>
      <c r="BB213" s="13"/>
      <c r="BC213" s="13"/>
      <c r="BE213" s="13"/>
      <c r="BF213" s="13"/>
      <c r="BG213" s="13"/>
      <c r="BH213" s="13"/>
      <c r="BI213" s="13"/>
      <c r="BJ213" s="13"/>
      <c r="BX213" s="13"/>
      <c r="CA213" s="13"/>
      <c r="CC213" s="13"/>
      <c r="CD213" s="13"/>
      <c r="CE213" s="13"/>
      <c r="CF213" s="13"/>
      <c r="CG213" s="13"/>
      <c r="CT213" s="13"/>
      <c r="CW213" s="13"/>
      <c r="CY213" s="13"/>
      <c r="CZ213" s="13"/>
      <c r="DA213" s="13"/>
      <c r="DB213" s="13"/>
      <c r="DC213" s="13"/>
      <c r="DP213" s="13"/>
      <c r="DS213" s="13"/>
      <c r="DU213" s="13"/>
      <c r="DV213" s="13"/>
      <c r="DW213" s="13"/>
      <c r="DX213" s="13"/>
      <c r="DY213" s="13"/>
      <c r="EL213" s="13"/>
      <c r="EO213" s="13"/>
      <c r="EQ213" s="13"/>
      <c r="ER213" s="13"/>
      <c r="ES213" s="13"/>
      <c r="ET213" s="13"/>
      <c r="EU213" s="13"/>
      <c r="FH213" s="13"/>
      <c r="FK213" s="13"/>
      <c r="FM213" s="13"/>
      <c r="FN213" s="13"/>
      <c r="FO213" s="13"/>
      <c r="FP213" s="13"/>
      <c r="FQ213" s="13"/>
      <c r="GD213" s="13"/>
      <c r="GG213" s="13"/>
      <c r="GH213" s="13"/>
      <c r="GI213" s="13"/>
      <c r="GJ213" s="13"/>
      <c r="GK213" s="13"/>
      <c r="GZ213" s="13"/>
      <c r="HA213" s="13"/>
    </row>
    <row r="214" spans="2:218" ht="62.2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G214" s="13"/>
      <c r="AH214" s="13"/>
      <c r="AI214" s="13"/>
      <c r="AJ214" s="13"/>
      <c r="AK214" s="13"/>
      <c r="AY214" s="13"/>
      <c r="BB214" s="13"/>
      <c r="BC214" s="13"/>
      <c r="BE214" s="13"/>
      <c r="BF214" s="13"/>
      <c r="BG214" s="13"/>
      <c r="BH214" s="13"/>
      <c r="BI214" s="13"/>
      <c r="BJ214" s="13"/>
      <c r="BX214" s="13"/>
      <c r="CA214" s="13"/>
      <c r="CC214" s="13"/>
      <c r="CD214" s="13"/>
      <c r="CE214" s="13"/>
      <c r="CF214" s="13"/>
      <c r="CG214" s="13"/>
      <c r="CT214" s="13"/>
      <c r="CW214" s="13"/>
      <c r="CY214" s="13"/>
      <c r="CZ214" s="13"/>
      <c r="DA214" s="13"/>
      <c r="DB214" s="13"/>
      <c r="DC214" s="13"/>
      <c r="DP214" s="13"/>
      <c r="DS214" s="13"/>
      <c r="DU214" s="13"/>
      <c r="DV214" s="13"/>
      <c r="DW214" s="13"/>
      <c r="DX214" s="13"/>
      <c r="DY214" s="13"/>
      <c r="EL214" s="13"/>
      <c r="EO214" s="13"/>
      <c r="EQ214" s="13"/>
      <c r="ER214" s="13"/>
      <c r="ES214" s="13"/>
      <c r="ET214" s="13"/>
      <c r="EU214" s="13"/>
      <c r="FH214" s="13"/>
      <c r="FK214" s="13"/>
      <c r="FM214" s="13"/>
      <c r="FN214" s="13"/>
      <c r="FO214" s="13"/>
      <c r="FP214" s="13"/>
      <c r="FQ214" s="13"/>
      <c r="GD214" s="13"/>
      <c r="GG214" s="13"/>
      <c r="GH214" s="13"/>
      <c r="GI214" s="13"/>
      <c r="GJ214" s="13"/>
      <c r="GK214" s="13"/>
      <c r="GZ214" s="13"/>
      <c r="HA214" s="13"/>
    </row>
    <row r="215" spans="2:218" ht="49.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G215" s="13"/>
      <c r="AH215" s="13"/>
      <c r="AI215" s="13"/>
      <c r="AJ215" s="13"/>
      <c r="AK215" s="13"/>
      <c r="AY215" s="13"/>
      <c r="BB215" s="13"/>
      <c r="BC215" s="13"/>
      <c r="BE215" s="13"/>
      <c r="BF215" s="13"/>
      <c r="BG215" s="13"/>
      <c r="BH215" s="13"/>
      <c r="BI215" s="13"/>
      <c r="BJ215" s="13"/>
      <c r="BX215" s="13"/>
      <c r="CA215" s="13"/>
      <c r="CC215" s="13"/>
      <c r="CD215" s="13"/>
      <c r="CE215" s="13"/>
      <c r="CF215" s="13"/>
      <c r="CG215" s="13"/>
      <c r="CT215" s="13"/>
      <c r="CW215" s="13"/>
      <c r="CY215" s="13"/>
      <c r="CZ215" s="13"/>
      <c r="DA215" s="13"/>
      <c r="DB215" s="13"/>
      <c r="DC215" s="13"/>
      <c r="DP215" s="13"/>
      <c r="DS215" s="13"/>
      <c r="DU215" s="13"/>
      <c r="DV215" s="13"/>
      <c r="DW215" s="13"/>
      <c r="DX215" s="13"/>
      <c r="DY215" s="13"/>
      <c r="EL215" s="13"/>
      <c r="EO215" s="13"/>
      <c r="EQ215" s="13"/>
      <c r="ER215" s="13"/>
      <c r="ES215" s="13"/>
      <c r="ET215" s="13"/>
      <c r="EU215" s="13"/>
      <c r="FH215" s="13"/>
      <c r="FK215" s="13"/>
      <c r="FM215" s="13"/>
      <c r="FN215" s="13"/>
      <c r="FO215" s="13"/>
      <c r="FP215" s="13"/>
      <c r="FQ215" s="13"/>
      <c r="GD215" s="13"/>
      <c r="GG215" s="13"/>
      <c r="GH215" s="13"/>
      <c r="GI215" s="13"/>
      <c r="GJ215" s="13"/>
      <c r="GK215" s="13"/>
      <c r="GZ215" s="13"/>
      <c r="HA215" s="13"/>
    </row>
    <row r="216" spans="2:218" ht="18.75" customHeight="1">
      <c r="B216" s="7"/>
      <c r="C216" s="7"/>
      <c r="D216" s="7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G216" s="13"/>
      <c r="AH216" s="13"/>
      <c r="AI216" s="13"/>
      <c r="AJ216" s="13"/>
      <c r="AK216" s="13"/>
      <c r="AY216" s="13"/>
      <c r="BB216" s="13"/>
      <c r="BC216" s="13"/>
      <c r="BE216" s="13"/>
      <c r="BF216" s="13"/>
      <c r="BG216" s="13"/>
      <c r="BH216" s="13"/>
      <c r="BI216" s="13"/>
      <c r="BJ216" s="13"/>
      <c r="BX216" s="13"/>
      <c r="CA216" s="13"/>
      <c r="CC216" s="13"/>
      <c r="CD216" s="13"/>
      <c r="CE216" s="13"/>
      <c r="CF216" s="13"/>
      <c r="CG216" s="13"/>
      <c r="CT216" s="13"/>
      <c r="CW216" s="13"/>
      <c r="CY216" s="13"/>
      <c r="CZ216" s="13"/>
      <c r="DA216" s="13"/>
      <c r="DB216" s="13"/>
      <c r="DC216" s="13"/>
      <c r="DP216" s="13"/>
      <c r="DS216" s="13"/>
      <c r="DU216" s="13"/>
      <c r="DV216" s="13"/>
      <c r="DW216" s="13"/>
      <c r="DX216" s="13"/>
      <c r="DY216" s="13"/>
      <c r="EL216" s="13"/>
      <c r="EO216" s="13"/>
      <c r="EQ216" s="13"/>
      <c r="ER216" s="13"/>
      <c r="ES216" s="13"/>
      <c r="ET216" s="13"/>
      <c r="EU216" s="13"/>
      <c r="FH216" s="13"/>
      <c r="FK216" s="13"/>
      <c r="FM216" s="13"/>
      <c r="FN216" s="13"/>
      <c r="FO216" s="13"/>
      <c r="FP216" s="13"/>
      <c r="FQ216" s="13"/>
      <c r="GD216" s="13"/>
      <c r="GG216" s="13"/>
      <c r="GH216" s="13"/>
      <c r="GI216" s="13"/>
      <c r="GJ216" s="13"/>
      <c r="GK216" s="13"/>
      <c r="GZ216" s="13"/>
      <c r="HA216" s="13"/>
    </row>
    <row r="217" spans="2:218" ht="18.75" customHeight="1">
      <c r="B217" s="5"/>
      <c r="C217" s="7"/>
      <c r="D217" s="7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G217" s="13"/>
      <c r="AH217" s="13"/>
      <c r="AI217" s="13"/>
      <c r="AJ217" s="13"/>
      <c r="AK217" s="13"/>
      <c r="AY217" s="13"/>
      <c r="BB217" s="13"/>
      <c r="BC217" s="13"/>
      <c r="BE217" s="13"/>
      <c r="BF217" s="13"/>
      <c r="BG217" s="13"/>
      <c r="BH217" s="13"/>
      <c r="BI217" s="13"/>
      <c r="BJ217" s="13"/>
      <c r="BX217" s="13"/>
      <c r="CA217" s="13"/>
      <c r="CC217" s="13"/>
      <c r="CD217" s="13"/>
      <c r="CE217" s="13"/>
      <c r="CF217" s="13"/>
      <c r="CG217" s="13"/>
      <c r="CT217" s="13"/>
      <c r="CW217" s="13"/>
      <c r="CY217" s="13"/>
      <c r="CZ217" s="13"/>
      <c r="DA217" s="13"/>
      <c r="DB217" s="13"/>
      <c r="DC217" s="13"/>
      <c r="DP217" s="13"/>
      <c r="DS217" s="13"/>
      <c r="DU217" s="13"/>
      <c r="DV217" s="13"/>
      <c r="DW217" s="13"/>
      <c r="DX217" s="13"/>
      <c r="DY217" s="13"/>
      <c r="EL217" s="13"/>
      <c r="EO217" s="13"/>
      <c r="EQ217" s="13"/>
      <c r="ER217" s="13"/>
      <c r="ES217" s="13"/>
      <c r="ET217" s="13"/>
      <c r="EU217" s="13"/>
      <c r="FH217" s="13"/>
      <c r="FK217" s="13"/>
      <c r="FM217" s="13"/>
      <c r="FN217" s="13"/>
      <c r="FO217" s="13"/>
      <c r="FP217" s="13"/>
      <c r="FQ217" s="13"/>
      <c r="GD217" s="13"/>
      <c r="GG217" s="13"/>
      <c r="GH217" s="13"/>
      <c r="GI217" s="13"/>
      <c r="GJ217" s="13"/>
      <c r="GK217" s="13"/>
      <c r="GZ217" s="13"/>
      <c r="HA217" s="13"/>
    </row>
    <row r="218" spans="2:218" ht="18.75" customHeight="1">
      <c r="B218" s="7"/>
      <c r="C218" s="7"/>
      <c r="D218" s="7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G218" s="13"/>
      <c r="AH218" s="13"/>
      <c r="AI218" s="13"/>
      <c r="AJ218" s="13"/>
      <c r="AK218" s="13"/>
      <c r="AY218" s="13"/>
      <c r="BB218" s="13"/>
      <c r="BC218" s="13"/>
      <c r="BE218" s="13"/>
      <c r="BF218" s="13"/>
      <c r="BG218" s="13"/>
      <c r="BH218" s="13"/>
      <c r="BI218" s="13"/>
      <c r="BJ218" s="13"/>
      <c r="BX218" s="13"/>
      <c r="CA218" s="13"/>
      <c r="CC218" s="13"/>
      <c r="CD218" s="13"/>
      <c r="CE218" s="13"/>
      <c r="CF218" s="13"/>
      <c r="CG218" s="13"/>
      <c r="CT218" s="13"/>
      <c r="CW218" s="13"/>
      <c r="CY218" s="13"/>
      <c r="CZ218" s="13"/>
      <c r="DA218" s="13"/>
      <c r="DB218" s="13"/>
      <c r="DC218" s="13"/>
      <c r="DP218" s="13"/>
      <c r="DS218" s="13"/>
      <c r="DU218" s="13"/>
      <c r="DV218" s="13"/>
      <c r="DW218" s="13"/>
      <c r="DX218" s="13"/>
      <c r="DY218" s="13"/>
      <c r="EL218" s="13"/>
      <c r="EO218" s="13"/>
      <c r="EQ218" s="13"/>
      <c r="ER218" s="13"/>
      <c r="ES218" s="13"/>
      <c r="ET218" s="13"/>
      <c r="EU218" s="13"/>
      <c r="FH218" s="13"/>
      <c r="FK218" s="13"/>
      <c r="FM218" s="13"/>
      <c r="FN218" s="13"/>
      <c r="FO218" s="13"/>
      <c r="FP218" s="13"/>
      <c r="FQ218" s="13"/>
      <c r="GD218" s="13"/>
      <c r="GG218" s="13"/>
      <c r="GH218" s="13"/>
      <c r="GI218" s="13"/>
      <c r="GJ218" s="13"/>
      <c r="GK218" s="13"/>
      <c r="GZ218" s="13"/>
      <c r="HA218" s="13"/>
    </row>
    <row r="219" spans="2:218" ht="18.75" customHeight="1">
      <c r="B219" s="5"/>
      <c r="C219" s="7"/>
      <c r="D219" s="7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G219" s="13"/>
      <c r="AH219" s="13"/>
      <c r="AI219" s="13"/>
      <c r="AJ219" s="13"/>
      <c r="AK219" s="13"/>
      <c r="AY219" s="13"/>
      <c r="BB219" s="13"/>
      <c r="BC219" s="13"/>
      <c r="BE219" s="13"/>
      <c r="BF219" s="13"/>
      <c r="BG219" s="13"/>
      <c r="BH219" s="13"/>
      <c r="BI219" s="13"/>
      <c r="BJ219" s="13"/>
      <c r="BX219" s="13"/>
      <c r="CA219" s="13"/>
      <c r="CC219" s="13"/>
      <c r="CD219" s="13"/>
      <c r="CE219" s="13"/>
      <c r="CF219" s="13"/>
      <c r="CG219" s="13"/>
      <c r="CT219" s="13"/>
      <c r="CW219" s="13"/>
      <c r="CY219" s="13"/>
      <c r="CZ219" s="13"/>
      <c r="DA219" s="13"/>
      <c r="DB219" s="13"/>
      <c r="DC219" s="13"/>
      <c r="DP219" s="13"/>
      <c r="DS219" s="13"/>
      <c r="DU219" s="13"/>
      <c r="DV219" s="13"/>
      <c r="DW219" s="13"/>
      <c r="DX219" s="13"/>
      <c r="DY219" s="13"/>
      <c r="EL219" s="13"/>
      <c r="EO219" s="13"/>
      <c r="EQ219" s="13"/>
      <c r="ER219" s="13"/>
      <c r="ES219" s="13"/>
      <c r="ET219" s="13"/>
      <c r="EU219" s="13"/>
      <c r="FH219" s="13"/>
      <c r="FK219" s="13"/>
      <c r="FM219" s="13"/>
      <c r="FN219" s="13"/>
      <c r="FO219" s="13"/>
      <c r="FP219" s="13"/>
      <c r="FQ219" s="13"/>
      <c r="GD219" s="13"/>
      <c r="GG219" s="13"/>
      <c r="GH219" s="13"/>
      <c r="GI219" s="13"/>
      <c r="GJ219" s="13"/>
      <c r="GK219" s="13"/>
      <c r="GZ219" s="13"/>
      <c r="HA219" s="13"/>
    </row>
    <row r="220" spans="2:218" ht="18.75" customHeight="1">
      <c r="B220" s="7"/>
      <c r="C220" s="7"/>
      <c r="D220" s="7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G220" s="13"/>
      <c r="AH220" s="13"/>
      <c r="AI220" s="13"/>
      <c r="AJ220" s="13"/>
      <c r="AK220" s="13"/>
      <c r="AY220" s="13"/>
      <c r="BB220" s="13"/>
      <c r="BC220" s="13"/>
      <c r="BE220" s="13"/>
      <c r="BF220" s="13"/>
      <c r="BG220" s="13"/>
      <c r="BH220" s="13"/>
      <c r="BI220" s="13"/>
      <c r="BJ220" s="13"/>
      <c r="BX220" s="13"/>
      <c r="CA220" s="13"/>
      <c r="CC220" s="13"/>
      <c r="CD220" s="13"/>
      <c r="CE220" s="13"/>
      <c r="CF220" s="13"/>
      <c r="CG220" s="13"/>
      <c r="CT220" s="13"/>
      <c r="CW220" s="13"/>
      <c r="CY220" s="13"/>
      <c r="CZ220" s="13"/>
      <c r="DA220" s="13"/>
      <c r="DB220" s="13"/>
      <c r="DC220" s="13"/>
      <c r="DP220" s="13"/>
      <c r="DS220" s="13"/>
      <c r="DU220" s="13"/>
      <c r="DV220" s="13"/>
      <c r="DW220" s="13"/>
      <c r="DX220" s="13"/>
      <c r="DY220" s="13"/>
      <c r="EL220" s="13"/>
      <c r="EO220" s="13"/>
      <c r="EQ220" s="13"/>
      <c r="ER220" s="13"/>
      <c r="ES220" s="13"/>
      <c r="ET220" s="13"/>
      <c r="EU220" s="13"/>
      <c r="FH220" s="13"/>
      <c r="FK220" s="13"/>
      <c r="FM220" s="13"/>
      <c r="FN220" s="13"/>
      <c r="FO220" s="13"/>
      <c r="FP220" s="13"/>
      <c r="FQ220" s="13"/>
      <c r="GD220" s="13"/>
      <c r="GG220" s="13"/>
      <c r="GH220" s="13"/>
      <c r="GI220" s="13"/>
      <c r="GJ220" s="13"/>
      <c r="GK220" s="13"/>
      <c r="GZ220" s="13"/>
      <c r="HA220" s="13"/>
    </row>
    <row r="221" spans="2:218" ht="18.75" customHeight="1"/>
    <row r="222" spans="2:218" ht="18.75" customHeight="1"/>
    <row r="223" spans="2:218" ht="18.75" customHeight="1"/>
    <row r="224" spans="2:218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HX190">
    <sortCondition ref="B11:B190"/>
  </sortState>
  <phoneticPr fontId="3"/>
  <conditionalFormatting sqref="HA10:HL10 HN10:HX10 A137:C139 E137:E139 A13:E136 GH10:GY10 F13:G90 A8:G12 A140:E190 J10 H10 H8:AC9 A2:AC7 AF10 L10:AD10 BD10 CB10 BG10:BU10 GD8:HX9 GD2:HX6 GD7:HO7 CX10 CD10:CV10 AH10:BA10 H11:BU90 F91:BU162 BW11:DO162 BW10:BZ10 BV2:BV162 DT10 CZ10:DR10 AD2:BU9 F163:DO180 EP10 DV10:EN10 FN10:GF10 FL10 ER10:FJ10 BW2:GC9 DP11:HX180 F181:HX190">
    <cfRule type="expression" dxfId="277" priority="24">
      <formula>CELL("ROW")=ROW()</formula>
    </cfRule>
  </conditionalFormatting>
  <conditionalFormatting sqref="K10">
    <cfRule type="expression" dxfId="276" priority="23">
      <formula>CELL("ROW")=ROW()</formula>
    </cfRule>
  </conditionalFormatting>
  <conditionalFormatting sqref="GZ10">
    <cfRule type="expression" dxfId="275" priority="22">
      <formula>CELL("ROW")=ROW()</formula>
    </cfRule>
  </conditionalFormatting>
  <conditionalFormatting sqref="HM10">
    <cfRule type="expression" dxfId="274" priority="21">
      <formula>CELL("ROW")=ROW()</formula>
    </cfRule>
  </conditionalFormatting>
  <conditionalFormatting sqref="D137:D139">
    <cfRule type="expression" dxfId="273" priority="19">
      <formula>CELL("ROW")=ROW()</formula>
    </cfRule>
  </conditionalFormatting>
  <conditionalFormatting sqref="GG10">
    <cfRule type="expression" dxfId="272" priority="18">
      <formula>CELL("ROW")=ROW()</formula>
    </cfRule>
  </conditionalFormatting>
  <conditionalFormatting sqref="AG10">
    <cfRule type="expression" dxfId="271" priority="17">
      <formula>CELL("ROW")=ROW()</formula>
    </cfRule>
  </conditionalFormatting>
  <conditionalFormatting sqref="BE10:BF10">
    <cfRule type="expression" dxfId="270" priority="16">
      <formula>CELL("ROW")=ROW()</formula>
    </cfRule>
  </conditionalFormatting>
  <conditionalFormatting sqref="CC10">
    <cfRule type="expression" dxfId="269" priority="15">
      <formula>CELL("ROW")=ROW()</formula>
    </cfRule>
  </conditionalFormatting>
  <conditionalFormatting sqref="I10">
    <cfRule type="expression" dxfId="268" priority="14">
      <formula>CELL("ROW")=ROW()</formula>
    </cfRule>
  </conditionalFormatting>
  <conditionalFormatting sqref="AE10">
    <cfRule type="expression" dxfId="267" priority="11">
      <formula>CELL("ROW")=ROW()</formula>
    </cfRule>
  </conditionalFormatting>
  <conditionalFormatting sqref="BB10:BC10">
    <cfRule type="expression" dxfId="266" priority="10">
      <formula>CELL("ROW")=ROW()</formula>
    </cfRule>
  </conditionalFormatting>
  <conditionalFormatting sqref="CA10">
    <cfRule type="expression" dxfId="265" priority="9">
      <formula>CELL("ROW")=ROW()</formula>
    </cfRule>
  </conditionalFormatting>
  <conditionalFormatting sqref="CY10">
    <cfRule type="expression" dxfId="264" priority="8">
      <formula>CELL("ROW")=ROW()</formula>
    </cfRule>
  </conditionalFormatting>
  <conditionalFormatting sqref="CW10">
    <cfRule type="expression" dxfId="263" priority="7">
      <formula>CELL("ROW")=ROW()</formula>
    </cfRule>
  </conditionalFormatting>
  <conditionalFormatting sqref="DU10">
    <cfRule type="expression" dxfId="262" priority="6">
      <formula>CELL("ROW")=ROW()</formula>
    </cfRule>
  </conditionalFormatting>
  <conditionalFormatting sqref="DS10">
    <cfRule type="expression" dxfId="261" priority="5">
      <formula>CELL("ROW")=ROW()</formula>
    </cfRule>
  </conditionalFormatting>
  <conditionalFormatting sqref="EQ10">
    <cfRule type="expression" dxfId="260" priority="4">
      <formula>CELL("ROW")=ROW()</formula>
    </cfRule>
  </conditionalFormatting>
  <conditionalFormatting sqref="EO10">
    <cfRule type="expression" dxfId="259" priority="3">
      <formula>CELL("ROW")=ROW()</formula>
    </cfRule>
  </conditionalFormatting>
  <conditionalFormatting sqref="FM10">
    <cfRule type="expression" dxfId="258" priority="2">
      <formula>CELL("ROW")=ROW()</formula>
    </cfRule>
  </conditionalFormatting>
  <conditionalFormatting sqref="FK10">
    <cfRule type="expression" dxfId="257" priority="1">
      <formula>CELL("ROW")=ROW()</formula>
    </cfRule>
  </conditionalFormatting>
  <dataValidations count="2">
    <dataValidation type="list" allowBlank="1" showInputMessage="1" showErrorMessage="1" sqref="GC11:GC190 FT11:FT190 FG11:FG190 EX11:EX190 EK11:EK190 CJ11:CJ190 BW11:BW190 DF11:DF190 DO11:DO190 EB11:EB190 BM11:BM190 AX11:AX190 AA11:AA190 R11:R190 AN11:AN190 CS11:CS190" xr:uid="{47ACEC71-56F3-41FD-B031-A57CC8EEFEBC}">
      <formula1>"TRUE,FALSE"</formula1>
    </dataValidation>
    <dataValidation type="list" allowBlank="1" showErrorMessage="1" sqref="B8:IF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2C005110-A3F8-4751-9C72-BDF9AC7D1BA6}">
          <x14:formula1>
            <xm:f>定義!$G$8:$G$49</xm:f>
          </x14:formula1>
          <xm:sqref>GI11:GI190 FO11:FO190 ES11:ES190 BH11:BH190 DW11:DW190 DA11:DA190 AI11:AI190 M11:M190 CE11:CE190</xm:sqref>
        </x14:dataValidation>
        <x14:dataValidation type="list" allowBlank="1" showInputMessage="1" showErrorMessage="1" xr:uid="{3C5C36C2-8C30-4EC9-AB4E-A360CB7C0939}">
          <x14:formula1>
            <xm:f>定義!$H$8:$H$16</xm:f>
          </x14:formula1>
          <xm:sqref>GF11:GF190 FJ11:FJ190 FL11:FL190 EN11:EN190 EP11:EP190 CB11:CB190 AD11:AD190 DT11:DT190 CX11:CX190 CV11:CV190 DR11:DR190 BA11:BA190 J11:J190 H11:H190 AF11:AF190 BD11:BD190 BZ11:BZ190</xm:sqref>
        </x14:dataValidation>
        <x14:dataValidation type="list" allowBlank="1" showInputMessage="1" showErrorMessage="1" xr:uid="{9D7FA3F2-C0A1-404C-85D1-A466E5E2E158}">
          <x14:formula1>
            <xm:f>定義!$I$8:$I$18</xm:f>
          </x14:formula1>
          <xm:sqref>GD11:GD190 FH11:FH190 EL11:EL190 AY11:AY190 DP11:DP190 CT11:CT190 F11:F190 AB11:AB190 BX11:BX190</xm:sqref>
        </x14:dataValidation>
        <x14:dataValidation type="list" allowBlank="1" showInputMessage="1" showErrorMessage="1" xr:uid="{E96C0C50-6B9C-42FD-9D86-7F6F9E42C45C}">
          <x14:formula1>
            <xm:f>定義!$J$8:$J$25</xm:f>
          </x14:formula1>
          <xm:sqref>GK11:GK190 GO11:GO190 FQ11:FQ190 FU11:FU190 EU11:EU190 EY11:EY190 CG11:CG190 BN11:BN190 EC11:EC190 DG11:DG190 DC11:DC190 DY11:DY190 BJ11:BJ190 AK11:AK190 AO11:AO190 S11:S190 O11:O190 CK11:CK190</xm:sqref>
        </x14:dataValidation>
        <x14:dataValidation type="list" allowBlank="1" showInputMessage="1" showErrorMessage="1" xr:uid="{36573D95-87B8-4183-BEE6-74F449149B37}">
          <x14:formula1>
            <xm:f>定義!$K$7:$K$85</xm:f>
          </x14:formula1>
          <xm:sqref>GT11:GT190 FZ11:FZ190 FD11:FD190 BS11:BS190 EH11:EH190 DL11:DL190 AT11:AT190 X11:X190 CP11:CP190</xm:sqref>
        </x14:dataValidation>
        <x14:dataValidation type="list" allowBlank="1" showInputMessage="1" showErrorMessage="1" xr:uid="{0DC0DF2C-E009-465A-BBCA-CB6462747AD7}">
          <x14:formula1>
            <xm:f>定義!$L$8:$L$436</xm:f>
          </x14:formula1>
          <xm:sqref>GR11:GR190 FX11:FX190 FB11:FB190 BQ11:BQ190 EF11:EF190 DJ11:DJ190 AR11:AR190 V11:V190 CN11:CN190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FG1112"/>
  <sheetViews>
    <sheetView topLeftCell="B4" zoomScaleNormal="100" workbookViewId="0">
      <pane xSplit="3" ySplit="7" topLeftCell="AQ133" activePane="bottomRight" state="frozen"/>
      <selection activeCell="B4" sqref="B4"/>
      <selection pane="topRight" activeCell="E4" sqref="E4"/>
      <selection pane="bottomLeft" activeCell="B11" sqref="B11"/>
      <selection pane="bottomRight" activeCell="AV138" sqref="AV138"/>
    </sheetView>
  </sheetViews>
  <sheetFormatPr defaultColWidth="12.625" defaultRowHeight="15" customHeight="1"/>
  <cols>
    <col min="1" max="1" width="7.625" style="31" customWidth="1"/>
    <col min="2" max="2" width="12.75" style="31" customWidth="1"/>
    <col min="3" max="3" width="21.875" style="31" customWidth="1"/>
    <col min="4" max="4" width="89.625" style="99" customWidth="1"/>
    <col min="5" max="5" width="20.87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8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2" width="5.25" style="31" customWidth="1"/>
    <col min="33" max="33" width="25.125" style="31" customWidth="1"/>
    <col min="34" max="34" width="5.25" style="31" customWidth="1"/>
    <col min="35" max="35" width="11" style="31" customWidth="1"/>
    <col min="36" max="36" width="30.75" style="31" customWidth="1"/>
    <col min="37" max="37" width="6.625" style="31" customWidth="1"/>
    <col min="38" max="38" width="21.5" style="31" customWidth="1"/>
    <col min="39" max="39" width="11.25" style="31" customWidth="1"/>
    <col min="40" max="40" width="9" style="31" customWidth="1"/>
    <col min="41" max="42" width="18.875" style="31" customWidth="1"/>
    <col min="43" max="43" width="9" style="31" customWidth="1"/>
    <col min="44" max="44" width="13.25" style="31" customWidth="1"/>
    <col min="45" max="45" width="16.5" style="31" customWidth="1"/>
    <col min="46" max="46" width="10.625" style="31" customWidth="1"/>
    <col min="47" max="47" width="18.875" style="31" customWidth="1"/>
    <col min="48" max="48" width="6.75" style="31" customWidth="1"/>
    <col min="49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4" width="5.25" style="31" customWidth="1"/>
    <col min="55" max="55" width="25.125" style="31" customWidth="1"/>
    <col min="56" max="56" width="5.25" style="31" customWidth="1"/>
    <col min="57" max="57" width="11" style="31" customWidth="1"/>
    <col min="58" max="58" width="30.75" style="31" customWidth="1"/>
    <col min="59" max="59" width="6.625" style="31" customWidth="1"/>
    <col min="60" max="60" width="21.5" style="31" customWidth="1"/>
    <col min="61" max="61" width="11.25" style="31" customWidth="1"/>
    <col min="62" max="62" width="13.375" style="31" customWidth="1"/>
    <col min="63" max="64" width="18.875" style="31" customWidth="1"/>
    <col min="65" max="65" width="9" style="31" customWidth="1"/>
    <col min="66" max="66" width="13.25" style="31" customWidth="1"/>
    <col min="67" max="67" width="16.5" style="31" customWidth="1"/>
    <col min="68" max="68" width="10.625" style="31" customWidth="1"/>
    <col min="69" max="69" width="18.875" style="31" customWidth="1"/>
    <col min="70" max="70" width="6.75" style="31" customWidth="1"/>
    <col min="71" max="71" width="18.875" style="31" customWidth="1"/>
    <col min="72" max="72" width="17" style="31" customWidth="1"/>
    <col min="73" max="73" width="15.5" style="31" customWidth="1"/>
    <col min="74" max="74" width="8.375" style="31" customWidth="1"/>
    <col min="75" max="75" width="25.125" style="31" customWidth="1"/>
    <col min="76" max="76" width="5.25" style="31" customWidth="1"/>
    <col min="77" max="77" width="25.125" style="31" customWidth="1"/>
    <col min="78" max="78" width="5.25" style="31" customWidth="1"/>
    <col min="79" max="79" width="11" style="31" customWidth="1"/>
    <col min="80" max="80" width="30.75" style="31" customWidth="1"/>
    <col min="81" max="81" width="6.625" style="31" customWidth="1"/>
    <col min="82" max="82" width="21.5" style="31" customWidth="1"/>
    <col min="83" max="83" width="11.25" style="31" customWidth="1"/>
    <col min="84" max="84" width="13.375" style="31" customWidth="1"/>
    <col min="85" max="86" width="18.875" style="31" customWidth="1"/>
    <col min="87" max="87" width="9" style="31" customWidth="1"/>
    <col min="88" max="88" width="13.25" style="31" customWidth="1"/>
    <col min="89" max="89" width="16.5" style="31" customWidth="1"/>
    <col min="90" max="90" width="10.625" style="31" customWidth="1"/>
    <col min="91" max="91" width="18.875" style="31" customWidth="1"/>
    <col min="92" max="92" width="6.75" style="31" customWidth="1"/>
    <col min="93" max="93" width="18.875" style="31" customWidth="1"/>
    <col min="94" max="94" width="17" style="31" customWidth="1"/>
    <col min="95" max="95" width="15.5" style="31" customWidth="1"/>
    <col min="96" max="96" width="8.375" style="31" customWidth="1"/>
    <col min="97" max="97" width="25.125" style="31" customWidth="1"/>
    <col min="98" max="98" width="5.25" style="31" customWidth="1"/>
    <col min="99" max="99" width="25.125" style="31" customWidth="1"/>
    <col min="100" max="100" width="5.25" style="31" customWidth="1"/>
    <col min="101" max="101" width="11" style="31" customWidth="1"/>
    <col min="102" max="102" width="30.75" style="31" customWidth="1"/>
    <col min="103" max="103" width="6.625" style="31" customWidth="1"/>
    <col min="104" max="104" width="21.5" style="31" customWidth="1"/>
    <col min="105" max="105" width="11.25" style="31" customWidth="1"/>
    <col min="106" max="106" width="13.375" style="31" customWidth="1"/>
    <col min="107" max="108" width="18.875" style="31" customWidth="1"/>
    <col min="109" max="109" width="9" style="31" customWidth="1"/>
    <col min="110" max="110" width="13.25" style="31" customWidth="1"/>
    <col min="111" max="111" width="16.5" style="31" customWidth="1"/>
    <col min="112" max="112" width="10.625" style="31" customWidth="1"/>
    <col min="113" max="113" width="18.875" style="31" customWidth="1"/>
    <col min="114" max="114" width="6.75" style="31" customWidth="1"/>
    <col min="115" max="115" width="18.875" style="31" customWidth="1"/>
    <col min="116" max="116" width="17" style="31" customWidth="1"/>
    <col min="117" max="117" width="18.875" style="31" customWidth="1"/>
    <col min="118" max="119" width="20.875" style="31" customWidth="1"/>
    <col min="120" max="120" width="29.25" style="31" customWidth="1"/>
    <col min="121" max="128" width="18.875" style="31" customWidth="1"/>
    <col min="129" max="129" width="17" style="31" customWidth="1"/>
    <col min="130" max="130" width="13.25" style="31" customWidth="1"/>
    <col min="131" max="132" width="20.875" style="31" customWidth="1"/>
    <col min="133" max="133" width="33.875" style="31" customWidth="1"/>
    <col min="134" max="134" width="13.625" style="31" customWidth="1"/>
    <col min="135" max="135" width="12.625" style="31" customWidth="1"/>
    <col min="136" max="138" width="18.875" style="31" customWidth="1"/>
    <col min="139" max="139" width="12.625" style="31" customWidth="1"/>
    <col min="140" max="140" width="18.875" style="31" customWidth="1"/>
    <col min="141" max="141" width="12.625" style="31" customWidth="1"/>
    <col min="142" max="142" width="17" style="31" customWidth="1"/>
    <col min="143" max="163" width="12.625" style="31" customWidth="1"/>
    <col min="164" max="16384" width="12.625" style="31"/>
  </cols>
  <sheetData>
    <row r="1" spans="1:163" ht="12" customHeight="1"/>
    <row r="2" spans="1:163" ht="40.5" customHeight="1">
      <c r="A2" s="48" t="s">
        <v>0</v>
      </c>
      <c r="B2" s="7" t="s">
        <v>211</v>
      </c>
    </row>
    <row r="3" spans="1:163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</row>
    <row r="4" spans="1:163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</row>
    <row r="5" spans="1:163" ht="18.75" customHeight="1">
      <c r="A5" s="48" t="s">
        <v>4</v>
      </c>
      <c r="B5" s="3"/>
      <c r="C5" s="3"/>
      <c r="D5" s="101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>
        <v>4</v>
      </c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>
        <v>5</v>
      </c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</row>
    <row r="6" spans="1:163" ht="18.75" customHeight="1">
      <c r="A6" s="48" t="s">
        <v>5</v>
      </c>
      <c r="B6" s="3"/>
      <c r="C6" s="3"/>
      <c r="D6" s="101"/>
      <c r="E6" s="3"/>
      <c r="F6" s="3" t="s">
        <v>2083</v>
      </c>
      <c r="G6" s="3" t="s">
        <v>196</v>
      </c>
      <c r="H6" s="3" t="s">
        <v>2294</v>
      </c>
      <c r="I6" s="3" t="s">
        <v>2293</v>
      </c>
      <c r="J6" s="3" t="s">
        <v>2081</v>
      </c>
      <c r="K6" s="3" t="s">
        <v>208</v>
      </c>
      <c r="L6" s="3" t="s">
        <v>534</v>
      </c>
      <c r="M6" s="3" t="s">
        <v>2030</v>
      </c>
      <c r="N6" s="3" t="s">
        <v>194</v>
      </c>
      <c r="O6" s="3" t="s">
        <v>2076</v>
      </c>
      <c r="P6" s="3" t="s">
        <v>195</v>
      </c>
      <c r="Q6" s="3" t="s">
        <v>197</v>
      </c>
      <c r="R6" s="3" t="s">
        <v>536</v>
      </c>
      <c r="S6" s="3" t="s">
        <v>2104</v>
      </c>
      <c r="T6" s="3" t="s">
        <v>538</v>
      </c>
      <c r="U6" s="3" t="s">
        <v>540</v>
      </c>
      <c r="V6" s="3" t="s">
        <v>2113</v>
      </c>
      <c r="W6" s="3" t="s">
        <v>215</v>
      </c>
      <c r="X6" s="3" t="s">
        <v>2109</v>
      </c>
      <c r="Y6" s="3" t="s">
        <v>545</v>
      </c>
      <c r="Z6" s="3" t="s">
        <v>198</v>
      </c>
      <c r="AA6" s="3" t="s">
        <v>542</v>
      </c>
      <c r="AB6" s="3" t="s">
        <v>2083</v>
      </c>
      <c r="AC6" s="3" t="s">
        <v>196</v>
      </c>
      <c r="AD6" s="3" t="s">
        <v>2294</v>
      </c>
      <c r="AE6" s="3" t="s">
        <v>2293</v>
      </c>
      <c r="AF6" s="3" t="s">
        <v>2348</v>
      </c>
      <c r="AG6" s="3" t="s">
        <v>2081</v>
      </c>
      <c r="AH6" s="3" t="s">
        <v>208</v>
      </c>
      <c r="AI6" s="3" t="s">
        <v>534</v>
      </c>
      <c r="AJ6" s="3" t="s">
        <v>2030</v>
      </c>
      <c r="AK6" s="3" t="s">
        <v>194</v>
      </c>
      <c r="AL6" s="3" t="s">
        <v>2076</v>
      </c>
      <c r="AM6" s="3" t="s">
        <v>195</v>
      </c>
      <c r="AN6" s="3" t="s">
        <v>197</v>
      </c>
      <c r="AO6" s="3" t="s">
        <v>536</v>
      </c>
      <c r="AP6" s="3" t="s">
        <v>2104</v>
      </c>
      <c r="AQ6" s="3" t="s">
        <v>538</v>
      </c>
      <c r="AR6" s="3" t="s">
        <v>540</v>
      </c>
      <c r="AS6" s="3" t="s">
        <v>2113</v>
      </c>
      <c r="AT6" s="3" t="s">
        <v>215</v>
      </c>
      <c r="AU6" s="3" t="s">
        <v>2109</v>
      </c>
      <c r="AV6" s="3" t="s">
        <v>545</v>
      </c>
      <c r="AW6" s="3" t="s">
        <v>198</v>
      </c>
      <c r="AX6" s="3" t="s">
        <v>542</v>
      </c>
      <c r="AY6" s="3" t="s">
        <v>2083</v>
      </c>
      <c r="AZ6" s="3" t="s">
        <v>196</v>
      </c>
      <c r="BA6" s="3" t="s">
        <v>2294</v>
      </c>
      <c r="BB6" s="3" t="s">
        <v>2293</v>
      </c>
      <c r="BC6" s="3" t="s">
        <v>2081</v>
      </c>
      <c r="BD6" s="3" t="s">
        <v>208</v>
      </c>
      <c r="BE6" s="3" t="s">
        <v>534</v>
      </c>
      <c r="BF6" s="3" t="s">
        <v>2030</v>
      </c>
      <c r="BG6" s="3" t="s">
        <v>194</v>
      </c>
      <c r="BH6" s="3" t="s">
        <v>2076</v>
      </c>
      <c r="BI6" s="3" t="s">
        <v>195</v>
      </c>
      <c r="BJ6" s="3" t="s">
        <v>197</v>
      </c>
      <c r="BK6" s="3" t="s">
        <v>536</v>
      </c>
      <c r="BL6" s="3" t="s">
        <v>2104</v>
      </c>
      <c r="BM6" s="3" t="s">
        <v>538</v>
      </c>
      <c r="BN6" s="3" t="s">
        <v>540</v>
      </c>
      <c r="BO6" s="3" t="s">
        <v>2113</v>
      </c>
      <c r="BP6" s="3" t="s">
        <v>215</v>
      </c>
      <c r="BQ6" s="3" t="s">
        <v>2109</v>
      </c>
      <c r="BR6" s="3" t="s">
        <v>545</v>
      </c>
      <c r="BS6" s="3" t="s">
        <v>198</v>
      </c>
      <c r="BT6" s="3" t="s">
        <v>542</v>
      </c>
      <c r="BU6" s="3" t="s">
        <v>2083</v>
      </c>
      <c r="BV6" s="3" t="s">
        <v>196</v>
      </c>
      <c r="BW6" s="3" t="s">
        <v>2294</v>
      </c>
      <c r="BX6" s="3" t="s">
        <v>2293</v>
      </c>
      <c r="BY6" s="3" t="s">
        <v>2081</v>
      </c>
      <c r="BZ6" s="3" t="s">
        <v>208</v>
      </c>
      <c r="CA6" s="3" t="s">
        <v>534</v>
      </c>
      <c r="CB6" s="3" t="s">
        <v>2030</v>
      </c>
      <c r="CC6" s="3" t="s">
        <v>194</v>
      </c>
      <c r="CD6" s="3" t="s">
        <v>2076</v>
      </c>
      <c r="CE6" s="3" t="s">
        <v>195</v>
      </c>
      <c r="CF6" s="3" t="s">
        <v>197</v>
      </c>
      <c r="CG6" s="3" t="s">
        <v>536</v>
      </c>
      <c r="CH6" s="3" t="s">
        <v>2104</v>
      </c>
      <c r="CI6" s="3" t="s">
        <v>538</v>
      </c>
      <c r="CJ6" s="3" t="s">
        <v>540</v>
      </c>
      <c r="CK6" s="3" t="s">
        <v>2113</v>
      </c>
      <c r="CL6" s="3" t="s">
        <v>215</v>
      </c>
      <c r="CM6" s="3" t="s">
        <v>2109</v>
      </c>
      <c r="CN6" s="3" t="s">
        <v>545</v>
      </c>
      <c r="CO6" s="3" t="s">
        <v>198</v>
      </c>
      <c r="CP6" s="3" t="s">
        <v>542</v>
      </c>
      <c r="CQ6" s="3" t="s">
        <v>2083</v>
      </c>
      <c r="CR6" s="3" t="s">
        <v>196</v>
      </c>
      <c r="CS6" s="3" t="s">
        <v>2294</v>
      </c>
      <c r="CT6" s="3" t="s">
        <v>2293</v>
      </c>
      <c r="CU6" s="3" t="s">
        <v>2081</v>
      </c>
      <c r="CV6" s="3" t="s">
        <v>208</v>
      </c>
      <c r="CW6" s="3" t="s">
        <v>534</v>
      </c>
      <c r="CX6" s="3" t="s">
        <v>2030</v>
      </c>
      <c r="CY6" s="3" t="s">
        <v>194</v>
      </c>
      <c r="CZ6" s="3" t="s">
        <v>2076</v>
      </c>
      <c r="DA6" s="3" t="s">
        <v>195</v>
      </c>
      <c r="DB6" s="3" t="s">
        <v>197</v>
      </c>
      <c r="DC6" s="3" t="s">
        <v>536</v>
      </c>
      <c r="DD6" s="3" t="s">
        <v>2104</v>
      </c>
      <c r="DE6" s="3" t="s">
        <v>538</v>
      </c>
      <c r="DF6" s="3" t="s">
        <v>540</v>
      </c>
      <c r="DG6" s="3" t="s">
        <v>2113</v>
      </c>
      <c r="DH6" s="3" t="s">
        <v>215</v>
      </c>
      <c r="DI6" s="3" t="s">
        <v>2109</v>
      </c>
      <c r="DJ6" s="3" t="s">
        <v>545</v>
      </c>
      <c r="DK6" s="3" t="s">
        <v>198</v>
      </c>
      <c r="DL6" s="3" t="s">
        <v>542</v>
      </c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</row>
    <row r="7" spans="1:163" ht="18.75" customHeight="1">
      <c r="A7" s="48" t="s">
        <v>1646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</row>
    <row r="8" spans="1:163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173</v>
      </c>
      <c r="F8" s="4" t="s">
        <v>2031</v>
      </c>
      <c r="G8" s="4" t="s">
        <v>7</v>
      </c>
      <c r="H8" s="4" t="s">
        <v>249</v>
      </c>
      <c r="I8" s="4" t="s">
        <v>173</v>
      </c>
      <c r="J8" s="4" t="s">
        <v>2031</v>
      </c>
      <c r="K8" s="4" t="s">
        <v>173</v>
      </c>
      <c r="L8" s="4" t="s">
        <v>173</v>
      </c>
      <c r="M8" s="4" t="s">
        <v>2031</v>
      </c>
      <c r="N8" s="4" t="s">
        <v>7</v>
      </c>
      <c r="O8" s="4" t="s">
        <v>2031</v>
      </c>
      <c r="P8" s="4" t="s">
        <v>7</v>
      </c>
      <c r="Q8" s="4" t="s">
        <v>7</v>
      </c>
      <c r="R8" s="4" t="s">
        <v>9</v>
      </c>
      <c r="S8" s="4" t="s">
        <v>2031</v>
      </c>
      <c r="T8" s="4" t="s">
        <v>173</v>
      </c>
      <c r="U8" s="4" t="s">
        <v>173</v>
      </c>
      <c r="V8" s="4" t="s">
        <v>2031</v>
      </c>
      <c r="W8" s="4" t="s">
        <v>173</v>
      </c>
      <c r="X8" s="4" t="s">
        <v>2031</v>
      </c>
      <c r="Y8" s="4" t="s">
        <v>173</v>
      </c>
      <c r="Z8" s="4" t="s">
        <v>7</v>
      </c>
      <c r="AA8" s="4" t="s">
        <v>543</v>
      </c>
      <c r="AB8" s="4" t="s">
        <v>2031</v>
      </c>
      <c r="AC8" s="4" t="s">
        <v>7</v>
      </c>
      <c r="AD8" s="4" t="s">
        <v>249</v>
      </c>
      <c r="AE8" s="4" t="s">
        <v>173</v>
      </c>
      <c r="AF8" s="4" t="s">
        <v>2377</v>
      </c>
      <c r="AG8" s="4" t="s">
        <v>2031</v>
      </c>
      <c r="AH8" s="4" t="s">
        <v>173</v>
      </c>
      <c r="AI8" s="4" t="s">
        <v>173</v>
      </c>
      <c r="AJ8" s="4" t="s">
        <v>2031</v>
      </c>
      <c r="AK8" s="4" t="s">
        <v>7</v>
      </c>
      <c r="AL8" s="4" t="s">
        <v>2031</v>
      </c>
      <c r="AM8" s="4" t="s">
        <v>7</v>
      </c>
      <c r="AN8" s="4" t="s">
        <v>7</v>
      </c>
      <c r="AO8" s="4" t="s">
        <v>9</v>
      </c>
      <c r="AP8" s="4" t="s">
        <v>2031</v>
      </c>
      <c r="AQ8" s="4" t="s">
        <v>173</v>
      </c>
      <c r="AR8" s="4" t="s">
        <v>173</v>
      </c>
      <c r="AS8" s="4" t="s">
        <v>2031</v>
      </c>
      <c r="AT8" s="4" t="s">
        <v>173</v>
      </c>
      <c r="AU8" s="4" t="s">
        <v>2031</v>
      </c>
      <c r="AV8" s="4" t="s">
        <v>173</v>
      </c>
      <c r="AW8" s="4" t="s">
        <v>7</v>
      </c>
      <c r="AX8" s="4" t="s">
        <v>543</v>
      </c>
      <c r="AY8" s="4" t="s">
        <v>2031</v>
      </c>
      <c r="AZ8" s="4" t="s">
        <v>7</v>
      </c>
      <c r="BA8" s="4" t="s">
        <v>249</v>
      </c>
      <c r="BB8" s="4" t="s">
        <v>173</v>
      </c>
      <c r="BC8" s="4" t="s">
        <v>2031</v>
      </c>
      <c r="BD8" s="4" t="s">
        <v>173</v>
      </c>
      <c r="BE8" s="4" t="s">
        <v>173</v>
      </c>
      <c r="BF8" s="4" t="s">
        <v>2031</v>
      </c>
      <c r="BG8" s="4" t="s">
        <v>7</v>
      </c>
      <c r="BH8" s="4" t="s">
        <v>2031</v>
      </c>
      <c r="BI8" s="4" t="s">
        <v>7</v>
      </c>
      <c r="BJ8" s="4" t="s">
        <v>7</v>
      </c>
      <c r="BK8" s="4" t="s">
        <v>9</v>
      </c>
      <c r="BL8" s="4" t="s">
        <v>2031</v>
      </c>
      <c r="BM8" s="4" t="s">
        <v>173</v>
      </c>
      <c r="BN8" s="4" t="s">
        <v>173</v>
      </c>
      <c r="BO8" s="4" t="s">
        <v>2031</v>
      </c>
      <c r="BP8" s="4" t="s">
        <v>173</v>
      </c>
      <c r="BQ8" s="4" t="s">
        <v>2031</v>
      </c>
      <c r="BR8" s="4" t="s">
        <v>173</v>
      </c>
      <c r="BS8" s="4" t="s">
        <v>7</v>
      </c>
      <c r="BT8" s="4" t="s">
        <v>543</v>
      </c>
      <c r="BU8" s="4" t="s">
        <v>2031</v>
      </c>
      <c r="BV8" s="4" t="s">
        <v>7</v>
      </c>
      <c r="BW8" s="4" t="s">
        <v>249</v>
      </c>
      <c r="BX8" s="4" t="s">
        <v>173</v>
      </c>
      <c r="BY8" s="4" t="s">
        <v>2031</v>
      </c>
      <c r="BZ8" s="4" t="s">
        <v>173</v>
      </c>
      <c r="CA8" s="4" t="s">
        <v>173</v>
      </c>
      <c r="CB8" s="4" t="s">
        <v>2031</v>
      </c>
      <c r="CC8" s="4" t="s">
        <v>7</v>
      </c>
      <c r="CD8" s="4" t="s">
        <v>2031</v>
      </c>
      <c r="CE8" s="4" t="s">
        <v>7</v>
      </c>
      <c r="CF8" s="4" t="s">
        <v>7</v>
      </c>
      <c r="CG8" s="4" t="s">
        <v>9</v>
      </c>
      <c r="CH8" s="4" t="s">
        <v>2031</v>
      </c>
      <c r="CI8" s="4" t="s">
        <v>173</v>
      </c>
      <c r="CJ8" s="4" t="s">
        <v>173</v>
      </c>
      <c r="CK8" s="4" t="s">
        <v>2031</v>
      </c>
      <c r="CL8" s="4" t="s">
        <v>173</v>
      </c>
      <c r="CM8" s="4" t="s">
        <v>2031</v>
      </c>
      <c r="CN8" s="4" t="s">
        <v>173</v>
      </c>
      <c r="CO8" s="4" t="s">
        <v>7</v>
      </c>
      <c r="CP8" s="4" t="s">
        <v>543</v>
      </c>
      <c r="CQ8" s="4" t="s">
        <v>249</v>
      </c>
      <c r="CR8" s="4" t="s">
        <v>7</v>
      </c>
      <c r="CS8" s="4" t="s">
        <v>249</v>
      </c>
      <c r="CT8" s="4" t="s">
        <v>173</v>
      </c>
      <c r="CU8" s="4" t="s">
        <v>249</v>
      </c>
      <c r="CV8" s="4" t="s">
        <v>173</v>
      </c>
      <c r="CW8" s="4" t="s">
        <v>173</v>
      </c>
      <c r="CX8" s="4" t="s">
        <v>249</v>
      </c>
      <c r="CY8" s="4" t="s">
        <v>7</v>
      </c>
      <c r="CZ8" s="4" t="s">
        <v>249</v>
      </c>
      <c r="DA8" s="4" t="s">
        <v>7</v>
      </c>
      <c r="DB8" s="4" t="s">
        <v>7</v>
      </c>
      <c r="DC8" s="4" t="s">
        <v>9</v>
      </c>
      <c r="DD8" s="4" t="s">
        <v>249</v>
      </c>
      <c r="DE8" s="4" t="s">
        <v>173</v>
      </c>
      <c r="DF8" s="4" t="s">
        <v>173</v>
      </c>
      <c r="DG8" s="4" t="s">
        <v>249</v>
      </c>
      <c r="DH8" s="4" t="s">
        <v>173</v>
      </c>
      <c r="DI8" s="4" t="s">
        <v>249</v>
      </c>
      <c r="DJ8" s="4" t="s">
        <v>173</v>
      </c>
      <c r="DK8" s="4" t="s">
        <v>7</v>
      </c>
      <c r="DL8" s="4" t="s">
        <v>543</v>
      </c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</row>
    <row r="9" spans="1:163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2084</v>
      </c>
      <c r="G9" s="5" t="s">
        <v>205</v>
      </c>
      <c r="H9" s="5" t="s">
        <v>2296</v>
      </c>
      <c r="I9" s="9" t="s">
        <v>2295</v>
      </c>
      <c r="J9" s="5" t="s">
        <v>2082</v>
      </c>
      <c r="K9" s="9" t="s">
        <v>209</v>
      </c>
      <c r="L9" s="9" t="s">
        <v>535</v>
      </c>
      <c r="M9" s="9" t="s">
        <v>2032</v>
      </c>
      <c r="N9" s="9" t="s">
        <v>203</v>
      </c>
      <c r="O9" s="9" t="s">
        <v>2077</v>
      </c>
      <c r="P9" s="5" t="s">
        <v>204</v>
      </c>
      <c r="Q9" s="6" t="s">
        <v>206</v>
      </c>
      <c r="R9" s="6" t="s">
        <v>537</v>
      </c>
      <c r="S9" s="6" t="s">
        <v>2105</v>
      </c>
      <c r="T9" s="6" t="s">
        <v>539</v>
      </c>
      <c r="U9" s="6" t="s">
        <v>541</v>
      </c>
      <c r="V9" s="6" t="s">
        <v>2114</v>
      </c>
      <c r="W9" s="6" t="s">
        <v>216</v>
      </c>
      <c r="X9" s="6" t="s">
        <v>2110</v>
      </c>
      <c r="Y9" s="6" t="s">
        <v>546</v>
      </c>
      <c r="Z9" s="6" t="s">
        <v>207</v>
      </c>
      <c r="AA9" s="6" t="s">
        <v>544</v>
      </c>
      <c r="AB9" s="9" t="s">
        <v>2084</v>
      </c>
      <c r="AC9" s="5" t="s">
        <v>205</v>
      </c>
      <c r="AD9" s="5" t="s">
        <v>2296</v>
      </c>
      <c r="AE9" s="9" t="s">
        <v>2295</v>
      </c>
      <c r="AF9" s="9" t="s">
        <v>2378</v>
      </c>
      <c r="AG9" s="5" t="s">
        <v>2082</v>
      </c>
      <c r="AH9" s="9" t="s">
        <v>209</v>
      </c>
      <c r="AI9" s="9" t="s">
        <v>535</v>
      </c>
      <c r="AJ9" s="9" t="s">
        <v>2032</v>
      </c>
      <c r="AK9" s="9" t="s">
        <v>203</v>
      </c>
      <c r="AL9" s="9" t="s">
        <v>2077</v>
      </c>
      <c r="AM9" s="5" t="s">
        <v>204</v>
      </c>
      <c r="AN9" s="6" t="s">
        <v>206</v>
      </c>
      <c r="AO9" s="6" t="s">
        <v>537</v>
      </c>
      <c r="AP9" s="6" t="s">
        <v>2105</v>
      </c>
      <c r="AQ9" s="6" t="s">
        <v>539</v>
      </c>
      <c r="AR9" s="6" t="s">
        <v>541</v>
      </c>
      <c r="AS9" s="6" t="s">
        <v>2114</v>
      </c>
      <c r="AT9" s="6" t="s">
        <v>216</v>
      </c>
      <c r="AU9" s="6" t="s">
        <v>2110</v>
      </c>
      <c r="AV9" s="6" t="s">
        <v>546</v>
      </c>
      <c r="AW9" s="6" t="s">
        <v>207</v>
      </c>
      <c r="AX9" s="6" t="s">
        <v>544</v>
      </c>
      <c r="AY9" s="9" t="s">
        <v>2084</v>
      </c>
      <c r="AZ9" s="5" t="s">
        <v>205</v>
      </c>
      <c r="BA9" s="5" t="s">
        <v>2296</v>
      </c>
      <c r="BB9" s="9" t="s">
        <v>2295</v>
      </c>
      <c r="BC9" s="5" t="s">
        <v>2082</v>
      </c>
      <c r="BD9" s="9" t="s">
        <v>209</v>
      </c>
      <c r="BE9" s="9" t="s">
        <v>535</v>
      </c>
      <c r="BF9" s="9" t="s">
        <v>2032</v>
      </c>
      <c r="BG9" s="9" t="s">
        <v>203</v>
      </c>
      <c r="BH9" s="9" t="s">
        <v>2077</v>
      </c>
      <c r="BI9" s="5" t="s">
        <v>204</v>
      </c>
      <c r="BJ9" s="6" t="s">
        <v>206</v>
      </c>
      <c r="BK9" s="6" t="s">
        <v>537</v>
      </c>
      <c r="BL9" s="6" t="s">
        <v>2105</v>
      </c>
      <c r="BM9" s="6" t="s">
        <v>539</v>
      </c>
      <c r="BN9" s="6" t="s">
        <v>541</v>
      </c>
      <c r="BO9" s="6" t="s">
        <v>2114</v>
      </c>
      <c r="BP9" s="6" t="s">
        <v>216</v>
      </c>
      <c r="BQ9" s="6" t="s">
        <v>2110</v>
      </c>
      <c r="BR9" s="6" t="s">
        <v>546</v>
      </c>
      <c r="BS9" s="6" t="s">
        <v>207</v>
      </c>
      <c r="BT9" s="6" t="s">
        <v>544</v>
      </c>
      <c r="BU9" s="9" t="s">
        <v>2084</v>
      </c>
      <c r="BV9" s="5" t="s">
        <v>205</v>
      </c>
      <c r="BW9" s="5" t="s">
        <v>2296</v>
      </c>
      <c r="BX9" s="9" t="s">
        <v>2295</v>
      </c>
      <c r="BY9" s="5" t="s">
        <v>2082</v>
      </c>
      <c r="BZ9" s="9" t="s">
        <v>209</v>
      </c>
      <c r="CA9" s="9" t="s">
        <v>535</v>
      </c>
      <c r="CB9" s="9" t="s">
        <v>2032</v>
      </c>
      <c r="CC9" s="9" t="s">
        <v>203</v>
      </c>
      <c r="CD9" s="9" t="s">
        <v>2077</v>
      </c>
      <c r="CE9" s="5" t="s">
        <v>204</v>
      </c>
      <c r="CF9" s="6" t="s">
        <v>206</v>
      </c>
      <c r="CG9" s="6" t="s">
        <v>537</v>
      </c>
      <c r="CH9" s="6" t="s">
        <v>2105</v>
      </c>
      <c r="CI9" s="6" t="s">
        <v>539</v>
      </c>
      <c r="CJ9" s="6" t="s">
        <v>541</v>
      </c>
      <c r="CK9" s="6" t="s">
        <v>2114</v>
      </c>
      <c r="CL9" s="6" t="s">
        <v>216</v>
      </c>
      <c r="CM9" s="6" t="s">
        <v>2110</v>
      </c>
      <c r="CN9" s="6" t="s">
        <v>546</v>
      </c>
      <c r="CO9" s="6" t="s">
        <v>207</v>
      </c>
      <c r="CP9" s="6" t="s">
        <v>544</v>
      </c>
      <c r="CQ9" s="9" t="s">
        <v>205</v>
      </c>
      <c r="CR9" s="5" t="s">
        <v>205</v>
      </c>
      <c r="CS9" s="5" t="s">
        <v>2296</v>
      </c>
      <c r="CT9" s="9" t="s">
        <v>2295</v>
      </c>
      <c r="CU9" s="5" t="s">
        <v>209</v>
      </c>
      <c r="CV9" s="9" t="s">
        <v>209</v>
      </c>
      <c r="CW9" s="9" t="s">
        <v>535</v>
      </c>
      <c r="CX9" s="9" t="s">
        <v>203</v>
      </c>
      <c r="CY9" s="9" t="s">
        <v>203</v>
      </c>
      <c r="CZ9" s="9" t="s">
        <v>2077</v>
      </c>
      <c r="DA9" s="5" t="s">
        <v>204</v>
      </c>
      <c r="DB9" s="6" t="s">
        <v>206</v>
      </c>
      <c r="DC9" s="6" t="s">
        <v>537</v>
      </c>
      <c r="DD9" s="6" t="s">
        <v>2105</v>
      </c>
      <c r="DE9" s="6" t="s">
        <v>539</v>
      </c>
      <c r="DF9" s="6" t="s">
        <v>541</v>
      </c>
      <c r="DG9" s="6" t="s">
        <v>216</v>
      </c>
      <c r="DH9" s="6" t="s">
        <v>216</v>
      </c>
      <c r="DI9" s="6" t="s">
        <v>546</v>
      </c>
      <c r="DJ9" s="6" t="s">
        <v>546</v>
      </c>
      <c r="DK9" s="6" t="s">
        <v>207</v>
      </c>
      <c r="DL9" s="6" t="s">
        <v>544</v>
      </c>
      <c r="DM9" s="5"/>
      <c r="DN9" s="9"/>
      <c r="DO9" s="9"/>
      <c r="DP9" s="9"/>
      <c r="DQ9" s="5"/>
      <c r="DR9" s="6"/>
      <c r="DS9" s="6"/>
      <c r="DT9" s="6"/>
      <c r="DU9" s="6"/>
      <c r="DV9" s="6"/>
      <c r="DW9" s="6"/>
      <c r="DX9" s="6"/>
      <c r="DY9" s="6"/>
      <c r="DZ9" s="5"/>
      <c r="EA9" s="9"/>
      <c r="EB9" s="9"/>
      <c r="EC9" s="9"/>
      <c r="ED9" s="5"/>
      <c r="EE9" s="6"/>
      <c r="EF9" s="6"/>
      <c r="EG9" s="6"/>
      <c r="EH9" s="6"/>
      <c r="EI9" s="6"/>
      <c r="EJ9" s="6"/>
      <c r="EK9" s="6"/>
      <c r="EL9" s="6"/>
      <c r="EM9" s="5"/>
      <c r="EN9" s="9"/>
      <c r="EO9" s="9"/>
      <c r="EP9" s="9"/>
      <c r="EQ9" s="5"/>
      <c r="ER9" s="6"/>
      <c r="ES9" s="6"/>
      <c r="ET9" s="6"/>
      <c r="EU9" s="6"/>
      <c r="EV9" s="6"/>
      <c r="EW9" s="6"/>
      <c r="EX9" s="6"/>
      <c r="EY9" s="6"/>
      <c r="EZ9" s="5"/>
      <c r="FA9" s="5"/>
      <c r="FB9" s="5"/>
      <c r="FC9" s="5"/>
      <c r="FD9" s="5"/>
      <c r="FE9" s="5"/>
      <c r="FF9" s="5"/>
      <c r="FG9" s="5"/>
    </row>
    <row r="10" spans="1:163" ht="37.5" customHeight="1">
      <c r="A10" s="48" t="s">
        <v>12</v>
      </c>
      <c r="B10" s="6" t="s">
        <v>1212</v>
      </c>
      <c r="C10" s="6"/>
      <c r="D10" s="6"/>
      <c r="E10" s="6" t="s">
        <v>214</v>
      </c>
      <c r="F10" s="6"/>
      <c r="G10" s="6" t="s">
        <v>678</v>
      </c>
      <c r="H10" s="6"/>
      <c r="I10" s="6" t="s">
        <v>1105</v>
      </c>
      <c r="J10" s="6"/>
      <c r="K10" s="6" t="s">
        <v>1105</v>
      </c>
      <c r="L10" s="6"/>
      <c r="M10" s="6"/>
      <c r="N10" s="6" t="s">
        <v>709</v>
      </c>
      <c r="O10" s="6"/>
      <c r="P10" s="6" t="s">
        <v>722</v>
      </c>
      <c r="Q10" s="6"/>
      <c r="R10" s="6"/>
      <c r="S10" s="6"/>
      <c r="T10" s="6" t="s">
        <v>722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678</v>
      </c>
      <c r="AD10" s="6"/>
      <c r="AE10" s="6" t="s">
        <v>1105</v>
      </c>
      <c r="AF10" s="6"/>
      <c r="AG10" s="6"/>
      <c r="AH10" s="6" t="s">
        <v>1105</v>
      </c>
      <c r="AI10" s="6"/>
      <c r="AJ10" s="6"/>
      <c r="AK10" s="6" t="s">
        <v>709</v>
      </c>
      <c r="AL10" s="6"/>
      <c r="AM10" s="6" t="s">
        <v>722</v>
      </c>
      <c r="AN10" s="6"/>
      <c r="AO10" s="6"/>
      <c r="AP10" s="6"/>
      <c r="AQ10" s="6" t="s">
        <v>722</v>
      </c>
      <c r="AR10" s="6"/>
      <c r="AS10" s="6"/>
      <c r="AT10" s="6"/>
      <c r="AU10" s="6"/>
      <c r="AV10" s="6"/>
      <c r="AW10" s="6" t="s">
        <v>210</v>
      </c>
      <c r="AX10" s="5"/>
      <c r="AY10" s="6"/>
      <c r="AZ10" s="6" t="s">
        <v>678</v>
      </c>
      <c r="BA10" s="6"/>
      <c r="BB10" s="6" t="s">
        <v>1105</v>
      </c>
      <c r="BC10" s="6"/>
      <c r="BD10" s="6" t="s">
        <v>1105</v>
      </c>
      <c r="BE10" s="6"/>
      <c r="BF10" s="6"/>
      <c r="BG10" s="6" t="s">
        <v>709</v>
      </c>
      <c r="BH10" s="6"/>
      <c r="BI10" s="6" t="s">
        <v>722</v>
      </c>
      <c r="BJ10" s="6"/>
      <c r="BK10" s="6"/>
      <c r="BL10" s="6"/>
      <c r="BM10" s="6" t="s">
        <v>722</v>
      </c>
      <c r="BN10" s="6"/>
      <c r="BO10" s="6"/>
      <c r="BP10" s="6"/>
      <c r="BQ10" s="6"/>
      <c r="BR10" s="6"/>
      <c r="BS10" s="6" t="s">
        <v>210</v>
      </c>
      <c r="BT10" s="5"/>
      <c r="BU10" s="6"/>
      <c r="BV10" s="6" t="s">
        <v>678</v>
      </c>
      <c r="BW10" s="6"/>
      <c r="BX10" s="6" t="s">
        <v>1105</v>
      </c>
      <c r="BY10" s="6"/>
      <c r="BZ10" s="6" t="s">
        <v>1105</v>
      </c>
      <c r="CA10" s="6"/>
      <c r="CB10" s="6"/>
      <c r="CC10" s="6" t="s">
        <v>709</v>
      </c>
      <c r="CD10" s="6"/>
      <c r="CE10" s="6" t="s">
        <v>722</v>
      </c>
      <c r="CF10" s="6"/>
      <c r="CG10" s="6"/>
      <c r="CH10" s="6"/>
      <c r="CI10" s="6" t="s">
        <v>722</v>
      </c>
      <c r="CJ10" s="6"/>
      <c r="CK10" s="6"/>
      <c r="CL10" s="6"/>
      <c r="CM10" s="6"/>
      <c r="CN10" s="6"/>
      <c r="CO10" s="6" t="s">
        <v>210</v>
      </c>
      <c r="CP10" s="5"/>
      <c r="CQ10" s="6"/>
      <c r="CR10" s="6" t="s">
        <v>678</v>
      </c>
      <c r="CS10" s="6"/>
      <c r="CT10" s="6" t="s">
        <v>1105</v>
      </c>
      <c r="CU10" s="6"/>
      <c r="CV10" s="6" t="s">
        <v>1105</v>
      </c>
      <c r="CW10" s="6"/>
      <c r="CX10" s="6"/>
      <c r="CY10" s="6" t="s">
        <v>709</v>
      </c>
      <c r="CZ10" s="6"/>
      <c r="DA10" s="6" t="s">
        <v>722</v>
      </c>
      <c r="DB10" s="6"/>
      <c r="DC10" s="6"/>
      <c r="DD10" s="6"/>
      <c r="DE10" s="6" t="s">
        <v>722</v>
      </c>
      <c r="DF10" s="6"/>
      <c r="DG10" s="6"/>
      <c r="DH10" s="6"/>
      <c r="DI10" s="6"/>
      <c r="DJ10" s="6"/>
      <c r="DK10" s="6" t="s">
        <v>210</v>
      </c>
      <c r="DL10" s="5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5"/>
      <c r="DZ10" s="6"/>
      <c r="EA10" s="6"/>
      <c r="EB10" s="6"/>
      <c r="EC10" s="6"/>
      <c r="ED10" s="6"/>
      <c r="EE10" s="6"/>
      <c r="EF10" s="6"/>
      <c r="EG10" s="6"/>
      <c r="EH10" s="6"/>
      <c r="EI10" s="5"/>
      <c r="EJ10" s="5"/>
      <c r="EK10" s="6"/>
      <c r="EL10" s="5"/>
      <c r="EM10" s="6"/>
      <c r="EN10" s="6"/>
      <c r="EO10" s="6"/>
      <c r="EP10" s="6"/>
      <c r="EQ10" s="6"/>
      <c r="ER10" s="6"/>
      <c r="ES10" s="6"/>
      <c r="ET10" s="6"/>
      <c r="EU10" s="6"/>
      <c r="EV10" s="5"/>
      <c r="EW10" s="5"/>
      <c r="EX10" s="6"/>
      <c r="EY10" s="5"/>
      <c r="EZ10" s="6"/>
      <c r="FA10" s="6"/>
      <c r="FB10" s="6"/>
      <c r="FC10" s="6"/>
      <c r="FD10" s="6"/>
      <c r="FE10" s="6"/>
      <c r="FF10" s="6"/>
      <c r="FG10" s="6"/>
    </row>
    <row r="11" spans="1:163" ht="20.100000000000001" customHeight="1">
      <c r="A11" s="49" t="s">
        <v>107</v>
      </c>
      <c r="B11" s="5">
        <v>10001</v>
      </c>
      <c r="C11" s="6" t="s">
        <v>263</v>
      </c>
      <c r="D11" s="6" t="s">
        <v>2550</v>
      </c>
      <c r="E11" s="6">
        <v>2</v>
      </c>
      <c r="F11" s="6" t="s">
        <v>2086</v>
      </c>
      <c r="G11" s="36" t="str">
        <f>IF(F11="","",LEFT(F11,FIND(" ",SUBSTITUTE(F11,":"," "))-1))</f>
        <v>1</v>
      </c>
      <c r="H11" s="6" t="s">
        <v>2078</v>
      </c>
      <c r="I11" s="36" t="str">
        <f>IF(H11="","",LEFT(H11,FIND(" ",SUBSTITUTE(H11,":"," "))-1))</f>
        <v>2</v>
      </c>
      <c r="J11" s="6" t="s">
        <v>2078</v>
      </c>
      <c r="K11" s="36" t="str">
        <f>IF(J11="","",LEFT(J11,FIND(" ",SUBSTITUTE(J11,":"," "))-1))</f>
        <v>2</v>
      </c>
      <c r="L11" s="6">
        <v>100</v>
      </c>
      <c r="M11" s="6" t="s">
        <v>2054</v>
      </c>
      <c r="N11" s="36" t="str">
        <f>IF(M11="","",LEFT(M11,FIND(" ",SUBSTITUTE(M11,":"," "))-1))</f>
        <v>21</v>
      </c>
      <c r="O11" s="36" t="s">
        <v>2093</v>
      </c>
      <c r="P11" s="6" t="str">
        <f>IF(O11="","",LEFT(O11,FIND(" ",SUBSTITUTE(O11,":"," "))-1))</f>
        <v>2</v>
      </c>
      <c r="Q11" s="6">
        <v>90</v>
      </c>
      <c r="R11" s="6" t="b">
        <v>0</v>
      </c>
      <c r="S11" s="6" t="s">
        <v>2034</v>
      </c>
      <c r="T11" s="36" t="str">
        <f>IF(S11="","",LEFT(S11,FIND(" ",SUBSTITUTE(S11,":"," "))-1))</f>
        <v>0</v>
      </c>
      <c r="U11" s="6">
        <v>0</v>
      </c>
      <c r="V11" s="6" t="s">
        <v>2286</v>
      </c>
      <c r="W11" s="32" t="str">
        <f>IF(V11="","",LEFT(V11,FIND(" ",SUBSTITUTE(V11,":"," "))-1))</f>
        <v>1</v>
      </c>
      <c r="X11" s="5" t="s">
        <v>2034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 t="shared" ref="AE11:AE42" si="0">IF(AD11="","",LEFT(AD11,FIND(" ",SUBSTITUTE(AD11,":"," "))-1))</f>
        <v/>
      </c>
      <c r="AF11" s="36"/>
      <c r="AG11" s="6"/>
      <c r="AH11" s="36" t="str">
        <f>IF(AG11="","",LEFT(AG11,FIND(" ",SUBSTITUTE(AG11,":"," "))-1))</f>
        <v/>
      </c>
      <c r="AI11" s="6"/>
      <c r="AJ11" s="6"/>
      <c r="AK11" s="36" t="str">
        <f>IF(AJ11="","",LEFT(AJ11,FIND(" ",SUBSTITUTE(AJ11,":"," "))-1))</f>
        <v/>
      </c>
      <c r="AL11" s="36"/>
      <c r="AM11" s="6" t="str">
        <f>IF(AL11="","",LEFT(AL11,FIND(" ",SUBSTITUTE(AL11,":"," "))-1))</f>
        <v/>
      </c>
      <c r="AN11" s="6"/>
      <c r="AO11" s="6"/>
      <c r="AP11" s="6"/>
      <c r="AQ11" s="36" t="str">
        <f>IF(AP11="","",LEFT(AP11,FIND(" ",SUBSTITUTE(AP11,":"," "))-1))</f>
        <v/>
      </c>
      <c r="AR11" s="6"/>
      <c r="AS11" s="6"/>
      <c r="AT11" s="32" t="str">
        <f>IF(AS11="","",LEFT(AS11,FIND(" ",SUBSTITUTE(AS11,":"," "))-1))</f>
        <v/>
      </c>
      <c r="AU11" s="5"/>
      <c r="AV11" s="32" t="str">
        <f>IF(AU11="","",LEFT(AU11,FIND(" ",SUBSTITUTE(AU11,":"," "))-1))</f>
        <v/>
      </c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6"/>
      <c r="BD11" s="36" t="str">
        <f>IF(BC11="","",LEFT(BC11,FIND(" ",SUBSTITUTE(BC11,":"," "))-1))</f>
        <v/>
      </c>
      <c r="BE11" s="6"/>
      <c r="BF11" s="6"/>
      <c r="BG11" s="36" t="str">
        <f>IF(BF11="","",LEFT(BF11,FIND(" ",SUBSTITUTE(BF11,":"," "))-1))</f>
        <v/>
      </c>
      <c r="BH11" s="36"/>
      <c r="BI11" s="6" t="str">
        <f>IF(BH11="","",LEFT(BH11,FIND(" ",SUBSTITUTE(BH11,":"," "))-1))</f>
        <v/>
      </c>
      <c r="BJ11" s="6"/>
      <c r="BK11" s="5"/>
      <c r="BL11" s="6"/>
      <c r="BM11" s="36" t="str">
        <f>IF(BL11="","",LEFT(BL11,FIND(" ",SUBSTITUTE(BL11,":"," "))-1))</f>
        <v/>
      </c>
      <c r="BN11" s="6"/>
      <c r="BO11" s="6"/>
      <c r="BP11" s="32" t="str">
        <f>IF(BO11="","",LEFT(BO11,FIND(" ",SUBSTITUTE(BO11,":"," "))-1))</f>
        <v/>
      </c>
      <c r="BQ11" s="5"/>
      <c r="BR11" s="32" t="str">
        <f>IF(BQ11="","",LEFT(BQ11,FIND(" ",SUBSTITUTE(BQ11,":"," "))-1))</f>
        <v/>
      </c>
      <c r="BS11" s="5"/>
      <c r="BT11" s="5"/>
      <c r="BU11" s="6"/>
      <c r="BV11" s="36" t="str">
        <f>IF(BU11="","",LEFT(BU11,FIND(" ",SUBSTITUTE(BU11,":"," "))-1))</f>
        <v/>
      </c>
      <c r="BW11" s="6"/>
      <c r="BX11" s="36" t="str">
        <f>IF(BW11="","",LEFT(BW11,FIND(" ",SUBSTITUTE(BW11,":"," "))-1))</f>
        <v/>
      </c>
      <c r="BY11" s="6"/>
      <c r="BZ11" s="36" t="str">
        <f>IF(BY11="","",LEFT(BY11,FIND(" ",SUBSTITUTE(BY11,":"," "))-1))</f>
        <v/>
      </c>
      <c r="CA11" s="6"/>
      <c r="CB11" s="6"/>
      <c r="CC11" s="36" t="str">
        <f>IF(CB11="","",LEFT(CB11,FIND(" ",SUBSTITUTE(CB11,":"," "))-1))</f>
        <v/>
      </c>
      <c r="CD11" s="36"/>
      <c r="CE11" s="6" t="str">
        <f>IF(CD11="","",LEFT(CD11,FIND(" ",SUBSTITUTE(CD11,":"," "))-1))</f>
        <v/>
      </c>
      <c r="CF11" s="6"/>
      <c r="CG11" s="5"/>
      <c r="CH11" s="6"/>
      <c r="CI11" s="36" t="str">
        <f>IF(CH11="","",LEFT(CH11,FIND(" ",SUBSTITUTE(CH11,":"," "))-1))</f>
        <v/>
      </c>
      <c r="CJ11" s="6"/>
      <c r="CK11" s="6"/>
      <c r="CL11" s="32" t="str">
        <f>IF(CK11="","",LEFT(CK11,FIND(" ",SUBSTITUTE(CK11,":"," "))-1))</f>
        <v/>
      </c>
      <c r="CM11" s="5"/>
      <c r="CN11" s="32" t="str">
        <f>IF(CM11="","",LEFT(CM11,FIND(" ",SUBSTITUTE(CM11,":"," "))-1))</f>
        <v/>
      </c>
      <c r="CO11" s="5"/>
      <c r="CP11" s="5"/>
      <c r="CQ11" s="6"/>
      <c r="CR11" s="36" t="str">
        <f>IF(CQ11="","",LEFT(CQ11,FIND(" ",SUBSTITUTE(CQ11,":"," "))-1))</f>
        <v/>
      </c>
      <c r="CS11" s="6"/>
      <c r="CT11" s="36" t="str">
        <f>IF(CS11="","",LEFT(CS11,FIND(" ",SUBSTITUTE(CS11,":"," "))-1))</f>
        <v/>
      </c>
      <c r="CU11" s="6"/>
      <c r="CV11" s="36" t="str">
        <f>IF(CU11="","",LEFT(CU11,FIND(" ",SUBSTITUTE(CU11,":"," "))-1))</f>
        <v/>
      </c>
      <c r="CW11" s="6"/>
      <c r="CX11" s="6"/>
      <c r="CY11" s="36" t="str">
        <f>IF(CX11="","",LEFT(CX11,FIND(" ",SUBSTITUTE(CX11,":"," "))-1))</f>
        <v/>
      </c>
      <c r="CZ11" s="36"/>
      <c r="DA11" s="6" t="str">
        <f>IF(CZ11="","",LEFT(CZ11,FIND(" ",SUBSTITUTE(CZ11,":"," "))-1))</f>
        <v/>
      </c>
      <c r="DB11" s="6"/>
      <c r="DC11" s="5"/>
      <c r="DD11" s="6"/>
      <c r="DE11" s="36" t="str">
        <f>IF(DD11="","",LEFT(DD11,FIND(" ",SUBSTITUTE(DD11,":"," "))-1))</f>
        <v/>
      </c>
      <c r="DF11" s="6"/>
      <c r="DG11" s="6"/>
      <c r="DH11" s="32" t="str">
        <f>IF(DG11="","",LEFT(DG11,FIND(" ",SUBSTITUTE(DG11,":"," "))-1))</f>
        <v/>
      </c>
      <c r="DI11" s="5"/>
      <c r="DJ11" s="32" t="str">
        <f>IF(DI11="","",LEFT(DI11,FIND(" ",SUBSTITUTE(DI11,":"," "))-1))</f>
        <v/>
      </c>
      <c r="DK11" s="5"/>
      <c r="DL11" s="5"/>
      <c r="DM11" s="6"/>
      <c r="DN11" s="6"/>
      <c r="DO11" s="6"/>
      <c r="DP11" s="6"/>
      <c r="DQ11" s="6"/>
      <c r="DR11" s="6"/>
      <c r="DS11" s="6"/>
      <c r="DT11" s="6"/>
      <c r="DU11" s="6"/>
      <c r="DV11" s="5"/>
      <c r="DW11" s="5"/>
      <c r="DX11" s="5"/>
      <c r="DY11" s="5"/>
      <c r="DZ11" s="6"/>
      <c r="EA11" s="6"/>
      <c r="EB11" s="6"/>
      <c r="EC11" s="5"/>
      <c r="ED11" s="5"/>
      <c r="EE11" s="5"/>
      <c r="EF11" s="6"/>
      <c r="EG11" s="6"/>
      <c r="EH11" s="6"/>
      <c r="EI11" s="5"/>
      <c r="EJ11" s="5"/>
      <c r="EK11" s="5"/>
      <c r="EL11" s="5"/>
      <c r="EM11" s="6"/>
      <c r="EN11" s="6"/>
      <c r="EO11" s="6"/>
      <c r="EP11" s="6"/>
      <c r="EQ11" s="6"/>
      <c r="ER11" s="6"/>
      <c r="ES11" s="6"/>
      <c r="ET11" s="6"/>
      <c r="EU11" s="5"/>
      <c r="EV11" s="5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</row>
    <row r="12" spans="1:163" ht="18.75" customHeight="1">
      <c r="A12" s="49"/>
      <c r="B12" s="5">
        <v>10002</v>
      </c>
      <c r="C12" s="6" t="s">
        <v>1213</v>
      </c>
      <c r="D12" s="6" t="s">
        <v>1837</v>
      </c>
      <c r="E12" s="6">
        <v>2</v>
      </c>
      <c r="F12" s="6" t="s">
        <v>2086</v>
      </c>
      <c r="G12" s="36" t="str">
        <f>IF(F12="","",LEFT(F12,FIND(" ",SUBSTITUTE(F12,":"," "))-1))</f>
        <v>1</v>
      </c>
      <c r="H12" s="6" t="s">
        <v>2078</v>
      </c>
      <c r="I12" s="36" t="str">
        <f t="shared" ref="I12:I75" si="1">IF(H12="","",LEFT(H12,FIND(" ",SUBSTITUTE(H12,":"," "))-1))</f>
        <v>2</v>
      </c>
      <c r="J12" s="6" t="s">
        <v>2078</v>
      </c>
      <c r="K12" s="36" t="str">
        <f t="shared" ref="K12:K75" si="2">IF(J12="","",LEFT(J12,FIND(" ",SUBSTITUTE(J12,":"," "))-1))</f>
        <v>2</v>
      </c>
      <c r="L12" s="6">
        <v>100</v>
      </c>
      <c r="M12" s="6" t="s">
        <v>2054</v>
      </c>
      <c r="N12" s="36" t="str">
        <f t="shared" ref="N12:N75" si="3">IF(M12="","",LEFT(M12,FIND(" ",SUBSTITUTE(M12,":"," "))-1))</f>
        <v>21</v>
      </c>
      <c r="O12" s="36" t="s">
        <v>2093</v>
      </c>
      <c r="P12" s="6" t="str">
        <f t="shared" ref="P12:P75" si="4">IF(O12="","",LEFT(O12,FIND(" ",SUBSTITUTE(O12,":"," "))-1))</f>
        <v>2</v>
      </c>
      <c r="Q12" s="6">
        <v>100</v>
      </c>
      <c r="R12" s="6" t="b">
        <v>0</v>
      </c>
      <c r="S12" s="6" t="s">
        <v>2034</v>
      </c>
      <c r="T12" s="36" t="str">
        <f t="shared" ref="T12:T75" si="5">IF(S12="","",LEFT(S12,FIND(" ",SUBSTITUTE(S12,":"," "))-1))</f>
        <v>0</v>
      </c>
      <c r="U12" s="6">
        <v>0</v>
      </c>
      <c r="V12" s="6" t="s">
        <v>2286</v>
      </c>
      <c r="W12" s="32" t="str">
        <f t="shared" ref="W12:W75" si="6">IF(V12="","",LEFT(V12,FIND(" ",SUBSTITUTE(V12,":"," "))-1))</f>
        <v>1</v>
      </c>
      <c r="X12" s="5" t="s">
        <v>2034</v>
      </c>
      <c r="Y12" s="32" t="str">
        <f t="shared" ref="Y12:Y75" si="7">IF(X12="","",LEFT(X12,FIND(" ",SUBSTITUTE(X12,":"," "))-1))</f>
        <v>0</v>
      </c>
      <c r="Z12" s="5">
        <v>0</v>
      </c>
      <c r="AA12" s="5" t="b">
        <v>1</v>
      </c>
      <c r="AB12" s="6"/>
      <c r="AC12" s="36" t="str">
        <f>IF(AB12="","",LEFT(AB12,FIND(" ",SUBSTITUTE(AB12,":"," "))-1))</f>
        <v/>
      </c>
      <c r="AD12" s="6"/>
      <c r="AE12" s="36" t="str">
        <f t="shared" si="0"/>
        <v/>
      </c>
      <c r="AF12" s="36"/>
      <c r="AG12" s="6"/>
      <c r="AH12" s="36" t="str">
        <f t="shared" ref="AH12:AH75" si="8">IF(AG12="","",LEFT(AG12,FIND(" ",SUBSTITUTE(AG12,":"," "))-1))</f>
        <v/>
      </c>
      <c r="AI12" s="6"/>
      <c r="AJ12" s="6"/>
      <c r="AK12" s="36" t="str">
        <f t="shared" ref="AK12:AK75" si="9">IF(AJ12="","",LEFT(AJ12,FIND(" ",SUBSTITUTE(AJ12,":"," "))-1))</f>
        <v/>
      </c>
      <c r="AL12" s="36"/>
      <c r="AM12" s="6" t="str">
        <f t="shared" ref="AM12:AM75" si="10">IF(AL12="","",LEFT(AL12,FIND(" ",SUBSTITUTE(AL12,":"," "))-1))</f>
        <v/>
      </c>
      <c r="AN12" s="6"/>
      <c r="AO12" s="6"/>
      <c r="AP12" s="6"/>
      <c r="AQ12" s="36" t="str">
        <f t="shared" ref="AQ12:AQ75" si="11">IF(AP12="","",LEFT(AP12,FIND(" ",SUBSTITUTE(AP12,":"," "))-1))</f>
        <v/>
      </c>
      <c r="AR12" s="6"/>
      <c r="AS12" s="6"/>
      <c r="AT12" s="32" t="str">
        <f t="shared" ref="AT12:AT75" si="12">IF(AS12="","",LEFT(AS12,FIND(" ",SUBSTITUTE(AS12,":"," "))-1))</f>
        <v/>
      </c>
      <c r="AU12" s="5"/>
      <c r="AV12" s="32" t="str">
        <f t="shared" ref="AV12:AV75" si="13">IF(AU12="","",LEFT(AU12,FIND(" ",SUBSTITUTE(AU12,":"," "))-1))</f>
        <v/>
      </c>
      <c r="AW12" s="5"/>
      <c r="AX12" s="5"/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6"/>
      <c r="BD12" s="36" t="str">
        <f t="shared" ref="BD12:BD75" si="15">IF(BC12="","",LEFT(BC12,FIND(" ",SUBSTITUTE(BC12,":"," "))-1))</f>
        <v/>
      </c>
      <c r="BE12" s="6"/>
      <c r="BF12" s="6"/>
      <c r="BG12" s="36" t="str">
        <f t="shared" ref="BG12:BG75" si="16">IF(BF12="","",LEFT(BF12,FIND(" ",SUBSTITUTE(BF12,":"," "))-1))</f>
        <v/>
      </c>
      <c r="BH12" s="36"/>
      <c r="BI12" s="6" t="str">
        <f t="shared" ref="BI12:BI75" si="17">IF(BH12="","",LEFT(BH12,FIND(" ",SUBSTITUTE(BH12,":"," "))-1))</f>
        <v/>
      </c>
      <c r="BJ12" s="6"/>
      <c r="BK12" s="5"/>
      <c r="BL12" s="6"/>
      <c r="BM12" s="36" t="str">
        <f t="shared" ref="BM12:BM75" si="18">IF(BL12="","",LEFT(BL12,FIND(" ",SUBSTITUTE(BL12,":"," "))-1))</f>
        <v/>
      </c>
      <c r="BN12" s="6"/>
      <c r="BO12" s="6"/>
      <c r="BP12" s="32" t="str">
        <f t="shared" ref="BP12:BP75" si="19">IF(BO12="","",LEFT(BO12,FIND(" ",SUBSTITUTE(BO12,":"," "))-1))</f>
        <v/>
      </c>
      <c r="BQ12" s="5"/>
      <c r="BR12" s="32" t="str">
        <f t="shared" ref="BR12:BR75" si="20">IF(BQ12="","",LEFT(BQ12,FIND(" ",SUBSTITUTE(BQ12,":"," "))-1))</f>
        <v/>
      </c>
      <c r="BS12" s="5"/>
      <c r="BT12" s="5"/>
      <c r="BU12" s="6"/>
      <c r="BV12" s="36" t="str">
        <f>IF(BU12="","",LEFT(BU12,FIND(" ",SUBSTITUTE(BU12,":"," "))-1))</f>
        <v/>
      </c>
      <c r="BW12" s="6"/>
      <c r="BX12" s="36" t="str">
        <f t="shared" ref="BX12:BX75" si="21">IF(BW12="","",LEFT(BW12,FIND(" ",SUBSTITUTE(BW12,":"," "))-1))</f>
        <v/>
      </c>
      <c r="BY12" s="6"/>
      <c r="BZ12" s="36" t="str">
        <f t="shared" ref="BZ12:BZ75" si="22">IF(BY12="","",LEFT(BY12,FIND(" ",SUBSTITUTE(BY12,":"," "))-1))</f>
        <v/>
      </c>
      <c r="CA12" s="6"/>
      <c r="CB12" s="6"/>
      <c r="CC12" s="36" t="str">
        <f t="shared" ref="CC12:CC75" si="23">IF(CB12="","",LEFT(CB12,FIND(" ",SUBSTITUTE(CB12,":"," "))-1))</f>
        <v/>
      </c>
      <c r="CD12" s="36"/>
      <c r="CE12" s="6" t="str">
        <f t="shared" ref="CE12:CE75" si="24">IF(CD12="","",LEFT(CD12,FIND(" ",SUBSTITUTE(CD12,":"," "))-1))</f>
        <v/>
      </c>
      <c r="CF12" s="6"/>
      <c r="CG12" s="5"/>
      <c r="CH12" s="6"/>
      <c r="CI12" s="36" t="str">
        <f t="shared" ref="CI12:CI75" si="25">IF(CH12="","",LEFT(CH12,FIND(" ",SUBSTITUTE(CH12,":"," "))-1))</f>
        <v/>
      </c>
      <c r="CJ12" s="6"/>
      <c r="CK12" s="6"/>
      <c r="CL12" s="32" t="str">
        <f t="shared" ref="CL12:CL75" si="26">IF(CK12="","",LEFT(CK12,FIND(" ",SUBSTITUTE(CK12,":"," "))-1))</f>
        <v/>
      </c>
      <c r="CM12" s="5"/>
      <c r="CN12" s="32" t="str">
        <f t="shared" ref="CN12:CN75" si="27">IF(CM12="","",LEFT(CM12,FIND(" ",SUBSTITUTE(CM12,":"," "))-1))</f>
        <v/>
      </c>
      <c r="CO12" s="5"/>
      <c r="CP12" s="5"/>
      <c r="CQ12" s="6"/>
      <c r="CR12" s="36" t="str">
        <f>IF(CQ12="","",LEFT(CQ12,FIND(" ",SUBSTITUTE(CQ12,":"," "))-1))</f>
        <v/>
      </c>
      <c r="CS12" s="6"/>
      <c r="CT12" s="36" t="str">
        <f t="shared" ref="CT12:CT75" si="28">IF(CS12="","",LEFT(CS12,FIND(" ",SUBSTITUTE(CS12,":"," "))-1))</f>
        <v/>
      </c>
      <c r="CU12" s="6"/>
      <c r="CV12" s="36" t="str">
        <f t="shared" ref="CV12:CV75" si="29">IF(CU12="","",LEFT(CU12,FIND(" ",SUBSTITUTE(CU12,":"," "))-1))</f>
        <v/>
      </c>
      <c r="CW12" s="6"/>
      <c r="CX12" s="6"/>
      <c r="CY12" s="36" t="str">
        <f t="shared" ref="CY12:CY75" si="30">IF(CX12="","",LEFT(CX12,FIND(" ",SUBSTITUTE(CX12,":"," "))-1))</f>
        <v/>
      </c>
      <c r="CZ12" s="36"/>
      <c r="DA12" s="6" t="str">
        <f t="shared" ref="DA12:DA75" si="31">IF(CZ12="","",LEFT(CZ12,FIND(" ",SUBSTITUTE(CZ12,":"," "))-1))</f>
        <v/>
      </c>
      <c r="DB12" s="6"/>
      <c r="DC12" s="5"/>
      <c r="DD12" s="6"/>
      <c r="DE12" s="36" t="str">
        <f t="shared" ref="DE12:DE75" si="32">IF(DD12="","",LEFT(DD12,FIND(" ",SUBSTITUTE(DD12,":"," "))-1))</f>
        <v/>
      </c>
      <c r="DF12" s="6"/>
      <c r="DG12" s="6"/>
      <c r="DH12" s="32" t="str">
        <f t="shared" ref="DH12:DH75" si="33">IF(DG12="","",LEFT(DG12,FIND(" ",SUBSTITUTE(DG12,":"," "))-1))</f>
        <v/>
      </c>
      <c r="DI12" s="5"/>
      <c r="DJ12" s="32" t="str">
        <f t="shared" ref="DJ12:DJ75" si="34">IF(DI12="","",LEFT(DI12,FIND(" ",SUBSTITUTE(DI12,":"," "))-1))</f>
        <v/>
      </c>
      <c r="DK12" s="5"/>
      <c r="DL12" s="5"/>
      <c r="DM12" s="6"/>
      <c r="DN12" s="6"/>
      <c r="DO12" s="6"/>
      <c r="DP12" s="6"/>
      <c r="DQ12" s="6"/>
      <c r="DR12" s="6"/>
      <c r="DS12" s="6"/>
      <c r="DT12" s="6"/>
      <c r="DU12" s="6"/>
      <c r="DV12" s="5"/>
      <c r="DW12" s="5"/>
      <c r="DX12" s="5"/>
      <c r="DY12" s="5"/>
      <c r="DZ12" s="6"/>
      <c r="EA12" s="6"/>
      <c r="EB12" s="6"/>
      <c r="EC12" s="5"/>
      <c r="ED12" s="5"/>
      <c r="EE12" s="5"/>
      <c r="EF12" s="6"/>
      <c r="EG12" s="6"/>
      <c r="EH12" s="6"/>
      <c r="EI12" s="5"/>
      <c r="EJ12" s="5"/>
      <c r="EK12" s="5"/>
      <c r="EL12" s="5"/>
      <c r="EM12" s="6"/>
      <c r="EN12" s="6"/>
      <c r="EO12" s="6"/>
      <c r="EP12" s="6"/>
      <c r="EQ12" s="6"/>
      <c r="ER12" s="6"/>
      <c r="ES12" s="6"/>
      <c r="ET12" s="6"/>
      <c r="EU12" s="5"/>
      <c r="EV12" s="5"/>
      <c r="EW12" s="6"/>
      <c r="EX12" s="6"/>
      <c r="EY12" s="6"/>
      <c r="EZ12" s="7"/>
      <c r="FA12" s="7"/>
      <c r="FB12" s="7"/>
      <c r="FC12" s="7"/>
      <c r="FD12" s="7"/>
      <c r="FE12" s="7"/>
      <c r="FF12" s="7"/>
      <c r="FG12" s="7"/>
    </row>
    <row r="13" spans="1:163" ht="18.75" customHeight="1">
      <c r="A13" s="8"/>
      <c r="B13" s="7">
        <v>20001</v>
      </c>
      <c r="C13" s="6" t="s">
        <v>264</v>
      </c>
      <c r="D13" s="6" t="s">
        <v>2550</v>
      </c>
      <c r="E13" s="7">
        <v>2</v>
      </c>
      <c r="F13" s="6" t="s">
        <v>2086</v>
      </c>
      <c r="G13" s="36" t="str">
        <f>IF(F13="","",LEFT(F13,FIND(" ",SUBSTITUTE(F13,":"," "))-1))</f>
        <v>1</v>
      </c>
      <c r="H13" s="6" t="s">
        <v>2078</v>
      </c>
      <c r="I13" s="36" t="str">
        <f t="shared" si="1"/>
        <v>2</v>
      </c>
      <c r="J13" s="6" t="s">
        <v>2078</v>
      </c>
      <c r="K13" s="36" t="str">
        <f t="shared" si="2"/>
        <v>2</v>
      </c>
      <c r="L13" s="6">
        <v>100</v>
      </c>
      <c r="M13" s="6" t="s">
        <v>2054</v>
      </c>
      <c r="N13" s="36" t="str">
        <f t="shared" si="3"/>
        <v>21</v>
      </c>
      <c r="O13" s="36" t="s">
        <v>2093</v>
      </c>
      <c r="P13" s="6" t="str">
        <f t="shared" si="4"/>
        <v>2</v>
      </c>
      <c r="Q13" s="6">
        <v>90</v>
      </c>
      <c r="R13" s="6" t="b">
        <v>0</v>
      </c>
      <c r="S13" s="6" t="s">
        <v>2034</v>
      </c>
      <c r="T13" s="36" t="str">
        <f t="shared" si="5"/>
        <v>0</v>
      </c>
      <c r="U13" s="6">
        <v>0</v>
      </c>
      <c r="V13" s="6" t="s">
        <v>2286</v>
      </c>
      <c r="W13" s="32" t="str">
        <f t="shared" si="6"/>
        <v>1</v>
      </c>
      <c r="X13" s="5" t="s">
        <v>2034</v>
      </c>
      <c r="Y13" s="32" t="str">
        <f t="shared" si="7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0"/>
        <v/>
      </c>
      <c r="AF13" s="36"/>
      <c r="AG13" s="6"/>
      <c r="AH13" s="36" t="str">
        <f t="shared" si="8"/>
        <v/>
      </c>
      <c r="AI13" s="6"/>
      <c r="AJ13" s="6"/>
      <c r="AK13" s="36" t="str">
        <f t="shared" si="9"/>
        <v/>
      </c>
      <c r="AL13" s="36"/>
      <c r="AM13" s="6" t="str">
        <f t="shared" si="10"/>
        <v/>
      </c>
      <c r="AN13" s="7"/>
      <c r="AO13" s="6"/>
      <c r="AP13" s="6"/>
      <c r="AQ13" s="36" t="str">
        <f t="shared" si="11"/>
        <v/>
      </c>
      <c r="AR13" s="6"/>
      <c r="AS13" s="6"/>
      <c r="AT13" s="32" t="str">
        <f t="shared" si="12"/>
        <v/>
      </c>
      <c r="AU13" s="5"/>
      <c r="AV13" s="32" t="str">
        <f t="shared" si="13"/>
        <v/>
      </c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6"/>
      <c r="BD13" s="36" t="str">
        <f t="shared" si="15"/>
        <v/>
      </c>
      <c r="BE13" s="6"/>
      <c r="BF13" s="6"/>
      <c r="BG13" s="36" t="str">
        <f t="shared" si="16"/>
        <v/>
      </c>
      <c r="BH13" s="36"/>
      <c r="BI13" s="6" t="str">
        <f t="shared" si="17"/>
        <v/>
      </c>
      <c r="BJ13" s="7"/>
      <c r="BK13" s="5"/>
      <c r="BL13" s="6"/>
      <c r="BM13" s="36" t="str">
        <f t="shared" si="18"/>
        <v/>
      </c>
      <c r="BN13" s="6"/>
      <c r="BO13" s="6"/>
      <c r="BP13" s="32" t="str">
        <f t="shared" si="19"/>
        <v/>
      </c>
      <c r="BQ13" s="5"/>
      <c r="BR13" s="32" t="str">
        <f t="shared" si="20"/>
        <v/>
      </c>
      <c r="BS13" s="7"/>
      <c r="BT13" s="5"/>
      <c r="BU13" s="6"/>
      <c r="BV13" s="36" t="str">
        <f>IF(BU13="","",LEFT(BU13,FIND(" ",SUBSTITUTE(BU13,":"," "))-1))</f>
        <v/>
      </c>
      <c r="BW13" s="6"/>
      <c r="BX13" s="36" t="str">
        <f t="shared" si="21"/>
        <v/>
      </c>
      <c r="BY13" s="6"/>
      <c r="BZ13" s="36" t="str">
        <f t="shared" si="22"/>
        <v/>
      </c>
      <c r="CA13" s="6"/>
      <c r="CB13" s="6"/>
      <c r="CC13" s="36" t="str">
        <f t="shared" si="23"/>
        <v/>
      </c>
      <c r="CD13" s="36"/>
      <c r="CE13" s="6" t="str">
        <f t="shared" si="24"/>
        <v/>
      </c>
      <c r="CF13" s="7"/>
      <c r="CG13" s="5"/>
      <c r="CH13" s="6"/>
      <c r="CI13" s="36" t="str">
        <f t="shared" si="25"/>
        <v/>
      </c>
      <c r="CJ13" s="6"/>
      <c r="CK13" s="6"/>
      <c r="CL13" s="32" t="str">
        <f t="shared" si="26"/>
        <v/>
      </c>
      <c r="CM13" s="5"/>
      <c r="CN13" s="32" t="str">
        <f t="shared" si="27"/>
        <v/>
      </c>
      <c r="CO13" s="7"/>
      <c r="CP13" s="5"/>
      <c r="CQ13" s="6"/>
      <c r="CR13" s="36" t="str">
        <f>IF(CQ13="","",LEFT(CQ13,FIND(" ",SUBSTITUTE(CQ13,":"," "))-1))</f>
        <v/>
      </c>
      <c r="CS13" s="6"/>
      <c r="CT13" s="36" t="str">
        <f t="shared" si="28"/>
        <v/>
      </c>
      <c r="CU13" s="6"/>
      <c r="CV13" s="36" t="str">
        <f t="shared" si="29"/>
        <v/>
      </c>
      <c r="CW13" s="6"/>
      <c r="CX13" s="6"/>
      <c r="CY13" s="36" t="str">
        <f t="shared" si="30"/>
        <v/>
      </c>
      <c r="CZ13" s="36"/>
      <c r="DA13" s="6" t="str">
        <f t="shared" si="31"/>
        <v/>
      </c>
      <c r="DB13" s="7"/>
      <c r="DC13" s="5"/>
      <c r="DD13" s="6"/>
      <c r="DE13" s="36" t="str">
        <f t="shared" si="32"/>
        <v/>
      </c>
      <c r="DF13" s="6"/>
      <c r="DG13" s="6"/>
      <c r="DH13" s="32" t="str">
        <f t="shared" si="33"/>
        <v/>
      </c>
      <c r="DI13" s="5"/>
      <c r="DJ13" s="32" t="str">
        <f t="shared" si="34"/>
        <v/>
      </c>
      <c r="DK13" s="7"/>
      <c r="DL13" s="5"/>
      <c r="DM13" s="7"/>
      <c r="DN13" s="7"/>
      <c r="DO13" s="6"/>
      <c r="DP13" s="7"/>
      <c r="DQ13" s="7"/>
      <c r="DR13" s="7"/>
      <c r="DS13" s="6"/>
      <c r="DT13" s="6"/>
      <c r="DU13" s="6"/>
      <c r="DV13" s="7"/>
      <c r="DW13" s="5"/>
      <c r="DX13" s="7"/>
      <c r="DY13" s="5"/>
      <c r="DZ13" s="7"/>
      <c r="EA13" s="7"/>
      <c r="EB13" s="6"/>
      <c r="EC13" s="7"/>
      <c r="ED13" s="7"/>
      <c r="EE13" s="7"/>
      <c r="EF13" s="6"/>
      <c r="EG13" s="6"/>
      <c r="EH13" s="6"/>
      <c r="EI13" s="7"/>
      <c r="EJ13" s="5"/>
      <c r="EK13" s="7"/>
      <c r="EL13" s="5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</row>
    <row r="14" spans="1:163" ht="18.75" customHeight="1">
      <c r="A14" s="8"/>
      <c r="B14" s="7">
        <v>20002</v>
      </c>
      <c r="C14" s="6" t="s">
        <v>1214</v>
      </c>
      <c r="D14" s="6" t="s">
        <v>1837</v>
      </c>
      <c r="E14" s="7">
        <v>2</v>
      </c>
      <c r="F14" s="6" t="s">
        <v>2086</v>
      </c>
      <c r="G14" s="36" t="str">
        <f t="shared" ref="G14:G77" si="35">IF(F14="","",LEFT(F14,FIND(" ",SUBSTITUTE(F14,":"," "))-1))</f>
        <v>1</v>
      </c>
      <c r="H14" s="6" t="s">
        <v>2078</v>
      </c>
      <c r="I14" s="36" t="str">
        <f t="shared" si="1"/>
        <v>2</v>
      </c>
      <c r="J14" s="6" t="s">
        <v>2078</v>
      </c>
      <c r="K14" s="36" t="str">
        <f t="shared" si="2"/>
        <v>2</v>
      </c>
      <c r="L14" s="6">
        <v>100</v>
      </c>
      <c r="M14" s="6" t="s">
        <v>2054</v>
      </c>
      <c r="N14" s="36" t="str">
        <f t="shared" si="3"/>
        <v>21</v>
      </c>
      <c r="O14" s="36" t="s">
        <v>2093</v>
      </c>
      <c r="P14" s="6" t="str">
        <f t="shared" si="4"/>
        <v>2</v>
      </c>
      <c r="Q14" s="6">
        <v>100</v>
      </c>
      <c r="R14" s="6" t="b">
        <v>0</v>
      </c>
      <c r="S14" s="6" t="s">
        <v>2034</v>
      </c>
      <c r="T14" s="36" t="str">
        <f t="shared" si="5"/>
        <v>0</v>
      </c>
      <c r="U14" s="6">
        <v>0</v>
      </c>
      <c r="V14" s="6" t="s">
        <v>2286</v>
      </c>
      <c r="W14" s="32" t="str">
        <f t="shared" si="6"/>
        <v>1</v>
      </c>
      <c r="X14" s="5" t="s">
        <v>2034</v>
      </c>
      <c r="Y14" s="32" t="str">
        <f t="shared" si="7"/>
        <v>0</v>
      </c>
      <c r="Z14" s="7">
        <v>0</v>
      </c>
      <c r="AA14" s="5" t="b">
        <v>1</v>
      </c>
      <c r="AB14" s="6"/>
      <c r="AC14" s="36" t="str">
        <f t="shared" ref="AC14:AC77" si="36">IF(AB14="","",LEFT(AB14,FIND(" ",SUBSTITUTE(AB14,":"," "))-1))</f>
        <v/>
      </c>
      <c r="AD14" s="6"/>
      <c r="AE14" s="36" t="str">
        <f t="shared" si="0"/>
        <v/>
      </c>
      <c r="AF14" s="36"/>
      <c r="AG14" s="6"/>
      <c r="AH14" s="36" t="str">
        <f t="shared" si="8"/>
        <v/>
      </c>
      <c r="AI14" s="6"/>
      <c r="AJ14" s="6"/>
      <c r="AK14" s="36" t="str">
        <f t="shared" si="9"/>
        <v/>
      </c>
      <c r="AL14" s="36"/>
      <c r="AM14" s="6" t="str">
        <f t="shared" si="10"/>
        <v/>
      </c>
      <c r="AN14" s="7"/>
      <c r="AO14" s="6"/>
      <c r="AP14" s="6"/>
      <c r="AQ14" s="36" t="str">
        <f t="shared" si="11"/>
        <v/>
      </c>
      <c r="AR14" s="6"/>
      <c r="AS14" s="6"/>
      <c r="AT14" s="32" t="str">
        <f t="shared" si="12"/>
        <v/>
      </c>
      <c r="AU14" s="5"/>
      <c r="AV14" s="32" t="str">
        <f t="shared" si="13"/>
        <v/>
      </c>
      <c r="AW14" s="7"/>
      <c r="AX14" s="5"/>
      <c r="AY14" s="6"/>
      <c r="AZ14" s="36" t="str">
        <f t="shared" ref="AZ14:AZ77" si="37">IF(AY14="","",LEFT(AY14,FIND(" ",SUBSTITUTE(AY14,":"," "))-1))</f>
        <v/>
      </c>
      <c r="BA14" s="6"/>
      <c r="BB14" s="36" t="str">
        <f t="shared" si="14"/>
        <v/>
      </c>
      <c r="BC14" s="6"/>
      <c r="BD14" s="36" t="str">
        <f t="shared" si="15"/>
        <v/>
      </c>
      <c r="BE14" s="6"/>
      <c r="BF14" s="6"/>
      <c r="BG14" s="36" t="str">
        <f t="shared" si="16"/>
        <v/>
      </c>
      <c r="BH14" s="36"/>
      <c r="BI14" s="6" t="str">
        <f t="shared" si="17"/>
        <v/>
      </c>
      <c r="BJ14" s="7"/>
      <c r="BK14" s="5"/>
      <c r="BL14" s="6"/>
      <c r="BM14" s="36" t="str">
        <f t="shared" si="18"/>
        <v/>
      </c>
      <c r="BN14" s="6"/>
      <c r="BO14" s="6"/>
      <c r="BP14" s="32" t="str">
        <f t="shared" si="19"/>
        <v/>
      </c>
      <c r="BQ14" s="5"/>
      <c r="BR14" s="32" t="str">
        <f t="shared" si="20"/>
        <v/>
      </c>
      <c r="BS14" s="7"/>
      <c r="BT14" s="5"/>
      <c r="BU14" s="6"/>
      <c r="BV14" s="36" t="str">
        <f t="shared" ref="BV14:BV77" si="38">IF(BU14="","",LEFT(BU14,FIND(" ",SUBSTITUTE(BU14,":"," "))-1))</f>
        <v/>
      </c>
      <c r="BW14" s="6"/>
      <c r="BX14" s="36" t="str">
        <f t="shared" si="21"/>
        <v/>
      </c>
      <c r="BY14" s="6"/>
      <c r="BZ14" s="36" t="str">
        <f t="shared" si="22"/>
        <v/>
      </c>
      <c r="CA14" s="6"/>
      <c r="CB14" s="6"/>
      <c r="CC14" s="36" t="str">
        <f t="shared" si="23"/>
        <v/>
      </c>
      <c r="CD14" s="36"/>
      <c r="CE14" s="6" t="str">
        <f t="shared" si="24"/>
        <v/>
      </c>
      <c r="CF14" s="7"/>
      <c r="CG14" s="5"/>
      <c r="CH14" s="6"/>
      <c r="CI14" s="36" t="str">
        <f t="shared" si="25"/>
        <v/>
      </c>
      <c r="CJ14" s="6"/>
      <c r="CK14" s="6"/>
      <c r="CL14" s="32" t="str">
        <f t="shared" si="26"/>
        <v/>
      </c>
      <c r="CM14" s="5"/>
      <c r="CN14" s="32" t="str">
        <f t="shared" si="27"/>
        <v/>
      </c>
      <c r="CO14" s="7"/>
      <c r="CP14" s="5"/>
      <c r="CQ14" s="6"/>
      <c r="CR14" s="36" t="str">
        <f t="shared" ref="CR14:CR77" si="39">IF(CQ14="","",LEFT(CQ14,FIND(" ",SUBSTITUTE(CQ14,":"," "))-1))</f>
        <v/>
      </c>
      <c r="CS14" s="6"/>
      <c r="CT14" s="36" t="str">
        <f t="shared" si="28"/>
        <v/>
      </c>
      <c r="CU14" s="6"/>
      <c r="CV14" s="36" t="str">
        <f t="shared" si="29"/>
        <v/>
      </c>
      <c r="CW14" s="6"/>
      <c r="CX14" s="6"/>
      <c r="CY14" s="36" t="str">
        <f t="shared" si="30"/>
        <v/>
      </c>
      <c r="CZ14" s="36"/>
      <c r="DA14" s="6" t="str">
        <f t="shared" si="31"/>
        <v/>
      </c>
      <c r="DB14" s="7"/>
      <c r="DC14" s="5"/>
      <c r="DD14" s="6"/>
      <c r="DE14" s="36" t="str">
        <f t="shared" si="32"/>
        <v/>
      </c>
      <c r="DF14" s="6"/>
      <c r="DG14" s="6"/>
      <c r="DH14" s="32" t="str">
        <f t="shared" si="33"/>
        <v/>
      </c>
      <c r="DI14" s="5"/>
      <c r="DJ14" s="32" t="str">
        <f t="shared" si="34"/>
        <v/>
      </c>
      <c r="DK14" s="7"/>
      <c r="DL14" s="5"/>
      <c r="DM14" s="7"/>
      <c r="DN14" s="7"/>
      <c r="DO14" s="6"/>
      <c r="DP14" s="7"/>
      <c r="DQ14" s="7"/>
      <c r="DR14" s="7"/>
      <c r="DS14" s="6"/>
      <c r="DT14" s="6"/>
      <c r="DU14" s="6"/>
      <c r="DV14" s="7"/>
      <c r="DW14" s="5"/>
      <c r="DX14" s="7"/>
      <c r="DY14" s="5"/>
      <c r="DZ14" s="7"/>
      <c r="EA14" s="7"/>
      <c r="EB14" s="6"/>
      <c r="EC14" s="7"/>
      <c r="ED14" s="7"/>
      <c r="EE14" s="7"/>
      <c r="EF14" s="6"/>
      <c r="EG14" s="6"/>
      <c r="EH14" s="6"/>
      <c r="EI14" s="7"/>
      <c r="EJ14" s="5"/>
      <c r="EK14" s="7"/>
      <c r="EL14" s="5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</row>
    <row r="15" spans="1:163" ht="18.75" customHeight="1">
      <c r="A15" s="8"/>
      <c r="B15" s="5">
        <v>30001</v>
      </c>
      <c r="C15" s="6" t="s">
        <v>265</v>
      </c>
      <c r="D15" s="6" t="s">
        <v>2550</v>
      </c>
      <c r="E15" s="7">
        <v>2</v>
      </c>
      <c r="F15" s="6" t="s">
        <v>2086</v>
      </c>
      <c r="G15" s="36" t="str">
        <f t="shared" si="35"/>
        <v>1</v>
      </c>
      <c r="H15" s="6" t="s">
        <v>2078</v>
      </c>
      <c r="I15" s="36" t="str">
        <f t="shared" si="1"/>
        <v>2</v>
      </c>
      <c r="J15" s="6" t="s">
        <v>2078</v>
      </c>
      <c r="K15" s="36" t="str">
        <f t="shared" si="2"/>
        <v>2</v>
      </c>
      <c r="L15" s="6">
        <v>100</v>
      </c>
      <c r="M15" s="6" t="s">
        <v>2054</v>
      </c>
      <c r="N15" s="36" t="str">
        <f t="shared" si="3"/>
        <v>21</v>
      </c>
      <c r="O15" s="36" t="s">
        <v>2093</v>
      </c>
      <c r="P15" s="6" t="str">
        <f t="shared" si="4"/>
        <v>2</v>
      </c>
      <c r="Q15" s="6">
        <v>90</v>
      </c>
      <c r="R15" s="6" t="b">
        <v>0</v>
      </c>
      <c r="S15" s="6" t="s">
        <v>2034</v>
      </c>
      <c r="T15" s="36" t="str">
        <f t="shared" si="5"/>
        <v>0</v>
      </c>
      <c r="U15" s="6">
        <v>0</v>
      </c>
      <c r="V15" s="6" t="s">
        <v>2286</v>
      </c>
      <c r="W15" s="32" t="str">
        <f t="shared" si="6"/>
        <v>1</v>
      </c>
      <c r="X15" s="5" t="s">
        <v>2034</v>
      </c>
      <c r="Y15" s="32" t="str">
        <f t="shared" si="7"/>
        <v>0</v>
      </c>
      <c r="Z15" s="7">
        <v>0</v>
      </c>
      <c r="AA15" s="5" t="b">
        <v>1</v>
      </c>
      <c r="AB15" s="6"/>
      <c r="AC15" s="36" t="str">
        <f t="shared" si="36"/>
        <v/>
      </c>
      <c r="AD15" s="6"/>
      <c r="AE15" s="36" t="str">
        <f t="shared" si="0"/>
        <v/>
      </c>
      <c r="AF15" s="36"/>
      <c r="AG15" s="6"/>
      <c r="AH15" s="36" t="str">
        <f t="shared" si="8"/>
        <v/>
      </c>
      <c r="AI15" s="6"/>
      <c r="AJ15" s="6"/>
      <c r="AK15" s="36" t="str">
        <f t="shared" si="9"/>
        <v/>
      </c>
      <c r="AL15" s="36"/>
      <c r="AM15" s="6" t="str">
        <f t="shared" si="10"/>
        <v/>
      </c>
      <c r="AN15" s="7"/>
      <c r="AO15" s="6"/>
      <c r="AP15" s="6"/>
      <c r="AQ15" s="36" t="str">
        <f t="shared" si="11"/>
        <v/>
      </c>
      <c r="AR15" s="6"/>
      <c r="AS15" s="6"/>
      <c r="AT15" s="32" t="str">
        <f t="shared" si="12"/>
        <v/>
      </c>
      <c r="AU15" s="5"/>
      <c r="AV15" s="32" t="str">
        <f t="shared" si="13"/>
        <v/>
      </c>
      <c r="AW15" s="7"/>
      <c r="AX15" s="5"/>
      <c r="AY15" s="6"/>
      <c r="AZ15" s="36" t="str">
        <f t="shared" si="37"/>
        <v/>
      </c>
      <c r="BA15" s="6"/>
      <c r="BB15" s="36" t="str">
        <f t="shared" si="14"/>
        <v/>
      </c>
      <c r="BC15" s="6"/>
      <c r="BD15" s="36" t="str">
        <f t="shared" si="15"/>
        <v/>
      </c>
      <c r="BE15" s="6"/>
      <c r="BF15" s="6"/>
      <c r="BG15" s="36" t="str">
        <f t="shared" si="16"/>
        <v/>
      </c>
      <c r="BH15" s="36"/>
      <c r="BI15" s="6" t="str">
        <f t="shared" si="17"/>
        <v/>
      </c>
      <c r="BJ15" s="7"/>
      <c r="BK15" s="5"/>
      <c r="BL15" s="6"/>
      <c r="BM15" s="36" t="str">
        <f t="shared" si="18"/>
        <v/>
      </c>
      <c r="BN15" s="6"/>
      <c r="BO15" s="6"/>
      <c r="BP15" s="32" t="str">
        <f t="shared" si="19"/>
        <v/>
      </c>
      <c r="BQ15" s="5"/>
      <c r="BR15" s="32" t="str">
        <f t="shared" si="20"/>
        <v/>
      </c>
      <c r="BS15" s="7"/>
      <c r="BT15" s="5"/>
      <c r="BU15" s="6"/>
      <c r="BV15" s="36" t="str">
        <f t="shared" si="38"/>
        <v/>
      </c>
      <c r="BW15" s="6"/>
      <c r="BX15" s="36" t="str">
        <f t="shared" si="21"/>
        <v/>
      </c>
      <c r="BY15" s="6"/>
      <c r="BZ15" s="36" t="str">
        <f t="shared" si="22"/>
        <v/>
      </c>
      <c r="CA15" s="6"/>
      <c r="CB15" s="6"/>
      <c r="CC15" s="36" t="str">
        <f t="shared" si="23"/>
        <v/>
      </c>
      <c r="CD15" s="36"/>
      <c r="CE15" s="6" t="str">
        <f t="shared" si="24"/>
        <v/>
      </c>
      <c r="CF15" s="7"/>
      <c r="CG15" s="5"/>
      <c r="CH15" s="6"/>
      <c r="CI15" s="36" t="str">
        <f t="shared" si="25"/>
        <v/>
      </c>
      <c r="CJ15" s="6"/>
      <c r="CK15" s="6"/>
      <c r="CL15" s="32" t="str">
        <f t="shared" si="26"/>
        <v/>
      </c>
      <c r="CM15" s="5"/>
      <c r="CN15" s="32" t="str">
        <f t="shared" si="27"/>
        <v/>
      </c>
      <c r="CO15" s="7"/>
      <c r="CP15" s="5"/>
      <c r="CQ15" s="6"/>
      <c r="CR15" s="36" t="str">
        <f t="shared" si="39"/>
        <v/>
      </c>
      <c r="CS15" s="6"/>
      <c r="CT15" s="36" t="str">
        <f t="shared" si="28"/>
        <v/>
      </c>
      <c r="CU15" s="6"/>
      <c r="CV15" s="36" t="str">
        <f t="shared" si="29"/>
        <v/>
      </c>
      <c r="CW15" s="6"/>
      <c r="CX15" s="6"/>
      <c r="CY15" s="36" t="str">
        <f t="shared" si="30"/>
        <v/>
      </c>
      <c r="CZ15" s="36"/>
      <c r="DA15" s="6" t="str">
        <f t="shared" si="31"/>
        <v/>
      </c>
      <c r="DB15" s="7"/>
      <c r="DC15" s="5"/>
      <c r="DD15" s="6"/>
      <c r="DE15" s="36" t="str">
        <f t="shared" si="32"/>
        <v/>
      </c>
      <c r="DF15" s="6"/>
      <c r="DG15" s="6"/>
      <c r="DH15" s="32" t="str">
        <f t="shared" si="33"/>
        <v/>
      </c>
      <c r="DI15" s="5"/>
      <c r="DJ15" s="32" t="str">
        <f t="shared" si="34"/>
        <v/>
      </c>
      <c r="DK15" s="7"/>
      <c r="DL15" s="5"/>
      <c r="DM15" s="7"/>
      <c r="DN15" s="7"/>
      <c r="DO15" s="6"/>
      <c r="DP15" s="7"/>
      <c r="DQ15" s="7"/>
      <c r="DR15" s="6"/>
      <c r="DS15" s="6"/>
      <c r="DT15" s="6"/>
      <c r="DU15" s="6"/>
      <c r="DV15" s="7"/>
      <c r="DW15" s="5"/>
      <c r="DX15" s="7"/>
      <c r="DY15" s="5"/>
      <c r="DZ15" s="7"/>
      <c r="EA15" s="7"/>
      <c r="EB15" s="6"/>
      <c r="EC15" s="7"/>
      <c r="ED15" s="7"/>
      <c r="EE15" s="7"/>
      <c r="EF15" s="6"/>
      <c r="EG15" s="6"/>
      <c r="EH15" s="6"/>
      <c r="EI15" s="7"/>
      <c r="EJ15" s="5"/>
      <c r="EK15" s="7"/>
      <c r="EL15" s="5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</row>
    <row r="16" spans="1:163" ht="18.75" customHeight="1">
      <c r="A16" s="8"/>
      <c r="B16" s="5">
        <v>30002</v>
      </c>
      <c r="C16" s="6" t="s">
        <v>1215</v>
      </c>
      <c r="D16" s="6" t="s">
        <v>1837</v>
      </c>
      <c r="E16" s="7">
        <v>2</v>
      </c>
      <c r="F16" s="6" t="s">
        <v>2086</v>
      </c>
      <c r="G16" s="36" t="str">
        <f t="shared" si="35"/>
        <v>1</v>
      </c>
      <c r="H16" s="6" t="s">
        <v>2078</v>
      </c>
      <c r="I16" s="36" t="str">
        <f t="shared" si="1"/>
        <v>2</v>
      </c>
      <c r="J16" s="6" t="s">
        <v>2078</v>
      </c>
      <c r="K16" s="36" t="str">
        <f t="shared" si="2"/>
        <v>2</v>
      </c>
      <c r="L16" s="6">
        <v>100</v>
      </c>
      <c r="M16" s="6" t="s">
        <v>2054</v>
      </c>
      <c r="N16" s="36" t="str">
        <f t="shared" si="3"/>
        <v>21</v>
      </c>
      <c r="O16" s="36" t="s">
        <v>2093</v>
      </c>
      <c r="P16" s="6" t="str">
        <f t="shared" si="4"/>
        <v>2</v>
      </c>
      <c r="Q16" s="6">
        <v>100</v>
      </c>
      <c r="R16" s="6" t="b">
        <v>0</v>
      </c>
      <c r="S16" s="6" t="s">
        <v>2034</v>
      </c>
      <c r="T16" s="36" t="str">
        <f t="shared" si="5"/>
        <v>0</v>
      </c>
      <c r="U16" s="6">
        <v>0</v>
      </c>
      <c r="V16" s="6" t="s">
        <v>2286</v>
      </c>
      <c r="W16" s="32" t="str">
        <f t="shared" si="6"/>
        <v>1</v>
      </c>
      <c r="X16" s="5" t="s">
        <v>2034</v>
      </c>
      <c r="Y16" s="32" t="str">
        <f t="shared" si="7"/>
        <v>0</v>
      </c>
      <c r="Z16" s="7">
        <v>0</v>
      </c>
      <c r="AA16" s="5" t="b">
        <v>1</v>
      </c>
      <c r="AB16" s="6"/>
      <c r="AC16" s="36" t="str">
        <f t="shared" si="36"/>
        <v/>
      </c>
      <c r="AD16" s="6"/>
      <c r="AE16" s="36" t="str">
        <f t="shared" si="0"/>
        <v/>
      </c>
      <c r="AF16" s="36"/>
      <c r="AG16" s="6"/>
      <c r="AH16" s="36" t="str">
        <f t="shared" si="8"/>
        <v/>
      </c>
      <c r="AI16" s="6"/>
      <c r="AJ16" s="6"/>
      <c r="AK16" s="36" t="str">
        <f t="shared" si="9"/>
        <v/>
      </c>
      <c r="AL16" s="36"/>
      <c r="AM16" s="6" t="str">
        <f t="shared" si="10"/>
        <v/>
      </c>
      <c r="AN16" s="7"/>
      <c r="AO16" s="6"/>
      <c r="AP16" s="6"/>
      <c r="AQ16" s="36" t="str">
        <f t="shared" si="11"/>
        <v/>
      </c>
      <c r="AR16" s="6"/>
      <c r="AS16" s="6"/>
      <c r="AT16" s="32" t="str">
        <f t="shared" si="12"/>
        <v/>
      </c>
      <c r="AU16" s="5"/>
      <c r="AV16" s="32" t="str">
        <f t="shared" si="13"/>
        <v/>
      </c>
      <c r="AW16" s="7"/>
      <c r="AX16" s="5"/>
      <c r="AY16" s="6"/>
      <c r="AZ16" s="36" t="str">
        <f t="shared" si="37"/>
        <v/>
      </c>
      <c r="BA16" s="6"/>
      <c r="BB16" s="36" t="str">
        <f t="shared" si="14"/>
        <v/>
      </c>
      <c r="BC16" s="6"/>
      <c r="BD16" s="36" t="str">
        <f t="shared" si="15"/>
        <v/>
      </c>
      <c r="BE16" s="6"/>
      <c r="BF16" s="6"/>
      <c r="BG16" s="36" t="str">
        <f t="shared" si="16"/>
        <v/>
      </c>
      <c r="BH16" s="36"/>
      <c r="BI16" s="6" t="str">
        <f t="shared" si="17"/>
        <v/>
      </c>
      <c r="BJ16" s="7"/>
      <c r="BK16" s="5"/>
      <c r="BL16" s="6"/>
      <c r="BM16" s="36" t="str">
        <f t="shared" si="18"/>
        <v/>
      </c>
      <c r="BN16" s="6"/>
      <c r="BO16" s="6"/>
      <c r="BP16" s="32" t="str">
        <f t="shared" si="19"/>
        <v/>
      </c>
      <c r="BQ16" s="5"/>
      <c r="BR16" s="32" t="str">
        <f t="shared" si="20"/>
        <v/>
      </c>
      <c r="BS16" s="7"/>
      <c r="BT16" s="5"/>
      <c r="BU16" s="6"/>
      <c r="BV16" s="36" t="str">
        <f t="shared" si="38"/>
        <v/>
      </c>
      <c r="BW16" s="6"/>
      <c r="BX16" s="36" t="str">
        <f t="shared" si="21"/>
        <v/>
      </c>
      <c r="BY16" s="6"/>
      <c r="BZ16" s="36" t="str">
        <f t="shared" si="22"/>
        <v/>
      </c>
      <c r="CA16" s="6"/>
      <c r="CB16" s="6"/>
      <c r="CC16" s="36" t="str">
        <f t="shared" si="23"/>
        <v/>
      </c>
      <c r="CD16" s="36"/>
      <c r="CE16" s="6" t="str">
        <f t="shared" si="24"/>
        <v/>
      </c>
      <c r="CF16" s="7"/>
      <c r="CG16" s="5"/>
      <c r="CH16" s="6"/>
      <c r="CI16" s="36" t="str">
        <f t="shared" si="25"/>
        <v/>
      </c>
      <c r="CJ16" s="6"/>
      <c r="CK16" s="6"/>
      <c r="CL16" s="32" t="str">
        <f t="shared" si="26"/>
        <v/>
      </c>
      <c r="CM16" s="5"/>
      <c r="CN16" s="32" t="str">
        <f t="shared" si="27"/>
        <v/>
      </c>
      <c r="CO16" s="7"/>
      <c r="CP16" s="5"/>
      <c r="CQ16" s="6"/>
      <c r="CR16" s="36" t="str">
        <f t="shared" si="39"/>
        <v/>
      </c>
      <c r="CS16" s="6"/>
      <c r="CT16" s="36" t="str">
        <f t="shared" si="28"/>
        <v/>
      </c>
      <c r="CU16" s="6"/>
      <c r="CV16" s="36" t="str">
        <f t="shared" si="29"/>
        <v/>
      </c>
      <c r="CW16" s="6"/>
      <c r="CX16" s="6"/>
      <c r="CY16" s="36" t="str">
        <f t="shared" si="30"/>
        <v/>
      </c>
      <c r="CZ16" s="36"/>
      <c r="DA16" s="6" t="str">
        <f t="shared" si="31"/>
        <v/>
      </c>
      <c r="DB16" s="7"/>
      <c r="DC16" s="5"/>
      <c r="DD16" s="6"/>
      <c r="DE16" s="36" t="str">
        <f t="shared" si="32"/>
        <v/>
      </c>
      <c r="DF16" s="6"/>
      <c r="DG16" s="6"/>
      <c r="DH16" s="32" t="str">
        <f t="shared" si="33"/>
        <v/>
      </c>
      <c r="DI16" s="5"/>
      <c r="DJ16" s="32" t="str">
        <f t="shared" si="34"/>
        <v/>
      </c>
      <c r="DK16" s="7"/>
      <c r="DL16" s="5"/>
      <c r="DM16" s="7"/>
      <c r="DN16" s="7"/>
      <c r="DO16" s="6"/>
      <c r="DP16" s="7"/>
      <c r="DQ16" s="7"/>
      <c r="DR16" s="6"/>
      <c r="DS16" s="6"/>
      <c r="DT16" s="6"/>
      <c r="DU16" s="6"/>
      <c r="DV16" s="7"/>
      <c r="DW16" s="5"/>
      <c r="DX16" s="7"/>
      <c r="DY16" s="5"/>
      <c r="DZ16" s="7"/>
      <c r="EA16" s="7"/>
      <c r="EB16" s="6"/>
      <c r="EC16" s="7"/>
      <c r="ED16" s="7"/>
      <c r="EE16" s="7"/>
      <c r="EF16" s="6"/>
      <c r="EG16" s="6"/>
      <c r="EH16" s="6"/>
      <c r="EI16" s="7"/>
      <c r="EJ16" s="5"/>
      <c r="EK16" s="7"/>
      <c r="EL16" s="5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</row>
    <row r="17" spans="1:163" ht="18.75" customHeight="1">
      <c r="A17" s="8"/>
      <c r="B17" s="7">
        <v>40001</v>
      </c>
      <c r="C17" s="6" t="s">
        <v>266</v>
      </c>
      <c r="D17" s="6" t="s">
        <v>2550</v>
      </c>
      <c r="E17" s="7">
        <v>2</v>
      </c>
      <c r="F17" s="6" t="s">
        <v>2086</v>
      </c>
      <c r="G17" s="36" t="str">
        <f t="shared" si="35"/>
        <v>1</v>
      </c>
      <c r="H17" s="6" t="s">
        <v>2078</v>
      </c>
      <c r="I17" s="36" t="str">
        <f t="shared" si="1"/>
        <v>2</v>
      </c>
      <c r="J17" s="6" t="s">
        <v>2078</v>
      </c>
      <c r="K17" s="36" t="str">
        <f t="shared" si="2"/>
        <v>2</v>
      </c>
      <c r="L17" s="6">
        <v>100</v>
      </c>
      <c r="M17" s="6" t="s">
        <v>2054</v>
      </c>
      <c r="N17" s="36" t="str">
        <f t="shared" si="3"/>
        <v>21</v>
      </c>
      <c r="O17" s="36" t="s">
        <v>2093</v>
      </c>
      <c r="P17" s="6" t="str">
        <f t="shared" si="4"/>
        <v>2</v>
      </c>
      <c r="Q17" s="6">
        <v>90</v>
      </c>
      <c r="R17" s="6" t="b">
        <v>0</v>
      </c>
      <c r="S17" s="6" t="s">
        <v>2034</v>
      </c>
      <c r="T17" s="36" t="str">
        <f t="shared" si="5"/>
        <v>0</v>
      </c>
      <c r="U17" s="6">
        <v>0</v>
      </c>
      <c r="V17" s="6" t="s">
        <v>2286</v>
      </c>
      <c r="W17" s="32" t="str">
        <f t="shared" si="6"/>
        <v>1</v>
      </c>
      <c r="X17" s="5" t="s">
        <v>2034</v>
      </c>
      <c r="Y17" s="32" t="str">
        <f t="shared" si="7"/>
        <v>0</v>
      </c>
      <c r="Z17" s="7">
        <v>0</v>
      </c>
      <c r="AA17" s="5" t="b">
        <v>1</v>
      </c>
      <c r="AB17" s="6"/>
      <c r="AC17" s="36" t="str">
        <f t="shared" si="36"/>
        <v/>
      </c>
      <c r="AD17" s="6"/>
      <c r="AE17" s="36" t="str">
        <f t="shared" si="0"/>
        <v/>
      </c>
      <c r="AF17" s="36"/>
      <c r="AG17" s="6"/>
      <c r="AH17" s="36" t="str">
        <f t="shared" si="8"/>
        <v/>
      </c>
      <c r="AI17" s="6"/>
      <c r="AJ17" s="6"/>
      <c r="AK17" s="36" t="str">
        <f t="shared" si="9"/>
        <v/>
      </c>
      <c r="AL17" s="36"/>
      <c r="AM17" s="6" t="str">
        <f t="shared" si="10"/>
        <v/>
      </c>
      <c r="AN17" s="7"/>
      <c r="AO17" s="6"/>
      <c r="AP17" s="6"/>
      <c r="AQ17" s="36" t="str">
        <f t="shared" si="11"/>
        <v/>
      </c>
      <c r="AR17" s="6"/>
      <c r="AS17" s="6"/>
      <c r="AT17" s="32" t="str">
        <f t="shared" si="12"/>
        <v/>
      </c>
      <c r="AU17" s="5"/>
      <c r="AV17" s="32" t="str">
        <f t="shared" si="13"/>
        <v/>
      </c>
      <c r="AW17" s="7"/>
      <c r="AX17" s="5"/>
      <c r="AY17" s="6"/>
      <c r="AZ17" s="36" t="str">
        <f t="shared" si="37"/>
        <v/>
      </c>
      <c r="BA17" s="6"/>
      <c r="BB17" s="36" t="str">
        <f t="shared" si="14"/>
        <v/>
      </c>
      <c r="BC17" s="6"/>
      <c r="BD17" s="36" t="str">
        <f t="shared" si="15"/>
        <v/>
      </c>
      <c r="BE17" s="6"/>
      <c r="BF17" s="6"/>
      <c r="BG17" s="36" t="str">
        <f t="shared" si="16"/>
        <v/>
      </c>
      <c r="BH17" s="36"/>
      <c r="BI17" s="6" t="str">
        <f t="shared" si="17"/>
        <v/>
      </c>
      <c r="BJ17" s="7"/>
      <c r="BK17" s="5"/>
      <c r="BL17" s="6"/>
      <c r="BM17" s="36" t="str">
        <f t="shared" si="18"/>
        <v/>
      </c>
      <c r="BN17" s="6"/>
      <c r="BO17" s="6"/>
      <c r="BP17" s="32" t="str">
        <f t="shared" si="19"/>
        <v/>
      </c>
      <c r="BQ17" s="5"/>
      <c r="BR17" s="32" t="str">
        <f t="shared" si="20"/>
        <v/>
      </c>
      <c r="BS17" s="7"/>
      <c r="BT17" s="5"/>
      <c r="BU17" s="6"/>
      <c r="BV17" s="36" t="str">
        <f t="shared" si="38"/>
        <v/>
      </c>
      <c r="BW17" s="6"/>
      <c r="BX17" s="36" t="str">
        <f t="shared" si="21"/>
        <v/>
      </c>
      <c r="BY17" s="6"/>
      <c r="BZ17" s="36" t="str">
        <f t="shared" si="22"/>
        <v/>
      </c>
      <c r="CA17" s="6"/>
      <c r="CB17" s="6"/>
      <c r="CC17" s="36" t="str">
        <f t="shared" si="23"/>
        <v/>
      </c>
      <c r="CD17" s="36"/>
      <c r="CE17" s="6" t="str">
        <f t="shared" si="24"/>
        <v/>
      </c>
      <c r="CF17" s="7"/>
      <c r="CG17" s="5"/>
      <c r="CH17" s="6"/>
      <c r="CI17" s="36" t="str">
        <f t="shared" si="25"/>
        <v/>
      </c>
      <c r="CJ17" s="6"/>
      <c r="CK17" s="6"/>
      <c r="CL17" s="32" t="str">
        <f t="shared" si="26"/>
        <v/>
      </c>
      <c r="CM17" s="5"/>
      <c r="CN17" s="32" t="str">
        <f t="shared" si="27"/>
        <v/>
      </c>
      <c r="CO17" s="7"/>
      <c r="CP17" s="5"/>
      <c r="CQ17" s="6"/>
      <c r="CR17" s="36" t="str">
        <f t="shared" si="39"/>
        <v/>
      </c>
      <c r="CS17" s="6"/>
      <c r="CT17" s="36" t="str">
        <f t="shared" si="28"/>
        <v/>
      </c>
      <c r="CU17" s="6"/>
      <c r="CV17" s="36" t="str">
        <f t="shared" si="29"/>
        <v/>
      </c>
      <c r="CW17" s="6"/>
      <c r="CX17" s="6"/>
      <c r="CY17" s="36" t="str">
        <f t="shared" si="30"/>
        <v/>
      </c>
      <c r="CZ17" s="36"/>
      <c r="DA17" s="6" t="str">
        <f t="shared" si="31"/>
        <v/>
      </c>
      <c r="DB17" s="7"/>
      <c r="DC17" s="5"/>
      <c r="DD17" s="6"/>
      <c r="DE17" s="36" t="str">
        <f t="shared" si="32"/>
        <v/>
      </c>
      <c r="DF17" s="6"/>
      <c r="DG17" s="6"/>
      <c r="DH17" s="32" t="str">
        <f t="shared" si="33"/>
        <v/>
      </c>
      <c r="DI17" s="5"/>
      <c r="DJ17" s="32" t="str">
        <f t="shared" si="34"/>
        <v/>
      </c>
      <c r="DK17" s="7"/>
      <c r="DL17" s="5"/>
      <c r="DM17" s="7"/>
      <c r="DN17" s="7"/>
      <c r="DO17" s="6"/>
      <c r="DP17" s="7"/>
      <c r="DQ17" s="7"/>
      <c r="DR17" s="7"/>
      <c r="DS17" s="6"/>
      <c r="DT17" s="6"/>
      <c r="DU17" s="6"/>
      <c r="DV17" s="7"/>
      <c r="DW17" s="5"/>
      <c r="DX17" s="7"/>
      <c r="DY17" s="5"/>
      <c r="DZ17" s="7"/>
      <c r="EA17" s="7"/>
      <c r="EB17" s="6"/>
      <c r="EC17" s="7"/>
      <c r="ED17" s="7"/>
      <c r="EE17" s="7"/>
      <c r="EF17" s="6"/>
      <c r="EG17" s="6"/>
      <c r="EH17" s="6"/>
      <c r="EI17" s="7"/>
      <c r="EJ17" s="5"/>
      <c r="EK17" s="7"/>
      <c r="EL17" s="5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</row>
    <row r="18" spans="1:163" ht="18.75" customHeight="1">
      <c r="A18" s="8"/>
      <c r="B18" s="7">
        <v>40002</v>
      </c>
      <c r="C18" s="6" t="s">
        <v>1216</v>
      </c>
      <c r="D18" s="6" t="s">
        <v>1837</v>
      </c>
      <c r="E18" s="7">
        <v>2</v>
      </c>
      <c r="F18" s="6" t="s">
        <v>2086</v>
      </c>
      <c r="G18" s="36" t="str">
        <f t="shared" si="35"/>
        <v>1</v>
      </c>
      <c r="H18" s="6" t="s">
        <v>2078</v>
      </c>
      <c r="I18" s="36" t="str">
        <f t="shared" si="1"/>
        <v>2</v>
      </c>
      <c r="J18" s="6" t="s">
        <v>2078</v>
      </c>
      <c r="K18" s="36" t="str">
        <f t="shared" si="2"/>
        <v>2</v>
      </c>
      <c r="L18" s="6">
        <v>100</v>
      </c>
      <c r="M18" s="6" t="s">
        <v>2054</v>
      </c>
      <c r="N18" s="36" t="str">
        <f t="shared" si="3"/>
        <v>21</v>
      </c>
      <c r="O18" s="36" t="s">
        <v>2093</v>
      </c>
      <c r="P18" s="6" t="str">
        <f t="shared" si="4"/>
        <v>2</v>
      </c>
      <c r="Q18" s="6">
        <v>100</v>
      </c>
      <c r="R18" s="6" t="b">
        <v>0</v>
      </c>
      <c r="S18" s="6" t="s">
        <v>2034</v>
      </c>
      <c r="T18" s="36" t="str">
        <f t="shared" si="5"/>
        <v>0</v>
      </c>
      <c r="U18" s="6">
        <v>0</v>
      </c>
      <c r="V18" s="6" t="s">
        <v>2286</v>
      </c>
      <c r="W18" s="32" t="str">
        <f t="shared" si="6"/>
        <v>1</v>
      </c>
      <c r="X18" s="5" t="s">
        <v>2034</v>
      </c>
      <c r="Y18" s="32" t="str">
        <f t="shared" si="7"/>
        <v>0</v>
      </c>
      <c r="Z18" s="7">
        <v>0</v>
      </c>
      <c r="AA18" s="5" t="b">
        <v>1</v>
      </c>
      <c r="AB18" s="6"/>
      <c r="AC18" s="36" t="str">
        <f t="shared" si="36"/>
        <v/>
      </c>
      <c r="AD18" s="6"/>
      <c r="AE18" s="36" t="str">
        <f t="shared" si="0"/>
        <v/>
      </c>
      <c r="AF18" s="36"/>
      <c r="AG18" s="6"/>
      <c r="AH18" s="36" t="str">
        <f t="shared" si="8"/>
        <v/>
      </c>
      <c r="AI18" s="6"/>
      <c r="AJ18" s="6"/>
      <c r="AK18" s="36" t="str">
        <f t="shared" si="9"/>
        <v/>
      </c>
      <c r="AL18" s="36"/>
      <c r="AM18" s="6" t="str">
        <f t="shared" si="10"/>
        <v/>
      </c>
      <c r="AN18" s="7"/>
      <c r="AO18" s="6"/>
      <c r="AP18" s="6"/>
      <c r="AQ18" s="36" t="str">
        <f t="shared" si="11"/>
        <v/>
      </c>
      <c r="AR18" s="6"/>
      <c r="AS18" s="6"/>
      <c r="AT18" s="32" t="str">
        <f t="shared" si="12"/>
        <v/>
      </c>
      <c r="AU18" s="5"/>
      <c r="AV18" s="32" t="str">
        <f t="shared" si="13"/>
        <v/>
      </c>
      <c r="AW18" s="7"/>
      <c r="AX18" s="5"/>
      <c r="AY18" s="6"/>
      <c r="AZ18" s="36" t="str">
        <f t="shared" si="37"/>
        <v/>
      </c>
      <c r="BA18" s="6"/>
      <c r="BB18" s="36" t="str">
        <f t="shared" si="14"/>
        <v/>
      </c>
      <c r="BC18" s="6"/>
      <c r="BD18" s="36" t="str">
        <f t="shared" si="15"/>
        <v/>
      </c>
      <c r="BE18" s="6"/>
      <c r="BF18" s="6"/>
      <c r="BG18" s="36" t="str">
        <f t="shared" si="16"/>
        <v/>
      </c>
      <c r="BH18" s="36"/>
      <c r="BI18" s="6" t="str">
        <f t="shared" si="17"/>
        <v/>
      </c>
      <c r="BJ18" s="7"/>
      <c r="BK18" s="5"/>
      <c r="BL18" s="6"/>
      <c r="BM18" s="36" t="str">
        <f t="shared" si="18"/>
        <v/>
      </c>
      <c r="BN18" s="6"/>
      <c r="BO18" s="6"/>
      <c r="BP18" s="32" t="str">
        <f t="shared" si="19"/>
        <v/>
      </c>
      <c r="BQ18" s="5"/>
      <c r="BR18" s="32" t="str">
        <f t="shared" si="20"/>
        <v/>
      </c>
      <c r="BS18" s="7"/>
      <c r="BT18" s="5"/>
      <c r="BU18" s="6"/>
      <c r="BV18" s="36" t="str">
        <f t="shared" si="38"/>
        <v/>
      </c>
      <c r="BW18" s="6"/>
      <c r="BX18" s="36" t="str">
        <f t="shared" si="21"/>
        <v/>
      </c>
      <c r="BY18" s="6"/>
      <c r="BZ18" s="36" t="str">
        <f t="shared" si="22"/>
        <v/>
      </c>
      <c r="CA18" s="6"/>
      <c r="CB18" s="6"/>
      <c r="CC18" s="36" t="str">
        <f t="shared" si="23"/>
        <v/>
      </c>
      <c r="CD18" s="36"/>
      <c r="CE18" s="6" t="str">
        <f t="shared" si="24"/>
        <v/>
      </c>
      <c r="CF18" s="7"/>
      <c r="CG18" s="5"/>
      <c r="CH18" s="6"/>
      <c r="CI18" s="36" t="str">
        <f t="shared" si="25"/>
        <v/>
      </c>
      <c r="CJ18" s="6"/>
      <c r="CK18" s="6"/>
      <c r="CL18" s="32" t="str">
        <f t="shared" si="26"/>
        <v/>
      </c>
      <c r="CM18" s="5"/>
      <c r="CN18" s="32" t="str">
        <f t="shared" si="27"/>
        <v/>
      </c>
      <c r="CO18" s="7"/>
      <c r="CP18" s="5"/>
      <c r="CQ18" s="6"/>
      <c r="CR18" s="36" t="str">
        <f t="shared" si="39"/>
        <v/>
      </c>
      <c r="CS18" s="6"/>
      <c r="CT18" s="36" t="str">
        <f t="shared" si="28"/>
        <v/>
      </c>
      <c r="CU18" s="6"/>
      <c r="CV18" s="36" t="str">
        <f t="shared" si="29"/>
        <v/>
      </c>
      <c r="CW18" s="6"/>
      <c r="CX18" s="6"/>
      <c r="CY18" s="36" t="str">
        <f t="shared" si="30"/>
        <v/>
      </c>
      <c r="CZ18" s="36"/>
      <c r="DA18" s="6" t="str">
        <f t="shared" si="31"/>
        <v/>
      </c>
      <c r="DB18" s="7"/>
      <c r="DC18" s="5"/>
      <c r="DD18" s="6"/>
      <c r="DE18" s="36" t="str">
        <f t="shared" si="32"/>
        <v/>
      </c>
      <c r="DF18" s="6"/>
      <c r="DG18" s="6"/>
      <c r="DH18" s="32" t="str">
        <f t="shared" si="33"/>
        <v/>
      </c>
      <c r="DI18" s="5"/>
      <c r="DJ18" s="32" t="str">
        <f t="shared" si="34"/>
        <v/>
      </c>
      <c r="DK18" s="7"/>
      <c r="DL18" s="5"/>
      <c r="DM18" s="7"/>
      <c r="DN18" s="7"/>
      <c r="DO18" s="6"/>
      <c r="DP18" s="7"/>
      <c r="DQ18" s="7"/>
      <c r="DR18" s="7"/>
      <c r="DS18" s="6"/>
      <c r="DT18" s="6"/>
      <c r="DU18" s="6"/>
      <c r="DV18" s="7"/>
      <c r="DW18" s="5"/>
      <c r="DX18" s="7"/>
      <c r="DY18" s="5"/>
      <c r="DZ18" s="7"/>
      <c r="EA18" s="7"/>
      <c r="EB18" s="6"/>
      <c r="EC18" s="7"/>
      <c r="ED18" s="7"/>
      <c r="EE18" s="7"/>
      <c r="EF18" s="6"/>
      <c r="EG18" s="6"/>
      <c r="EH18" s="6"/>
      <c r="EI18" s="7"/>
      <c r="EJ18" s="5"/>
      <c r="EK18" s="7"/>
      <c r="EL18" s="5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</row>
    <row r="19" spans="1:163" ht="18.75" customHeight="1">
      <c r="A19" s="8"/>
      <c r="B19" s="5">
        <v>50001</v>
      </c>
      <c r="C19" s="6" t="s">
        <v>267</v>
      </c>
      <c r="D19" s="6" t="s">
        <v>2550</v>
      </c>
      <c r="E19" s="7">
        <v>2</v>
      </c>
      <c r="F19" s="6" t="s">
        <v>2086</v>
      </c>
      <c r="G19" s="36" t="str">
        <f t="shared" si="35"/>
        <v>1</v>
      </c>
      <c r="H19" s="6" t="s">
        <v>2078</v>
      </c>
      <c r="I19" s="36" t="str">
        <f t="shared" si="1"/>
        <v>2</v>
      </c>
      <c r="J19" s="6" t="s">
        <v>2078</v>
      </c>
      <c r="K19" s="36" t="str">
        <f t="shared" si="2"/>
        <v>2</v>
      </c>
      <c r="L19" s="6">
        <v>100</v>
      </c>
      <c r="M19" s="6" t="s">
        <v>2054</v>
      </c>
      <c r="N19" s="36" t="str">
        <f t="shared" si="3"/>
        <v>21</v>
      </c>
      <c r="O19" s="36" t="s">
        <v>2093</v>
      </c>
      <c r="P19" s="6" t="str">
        <f t="shared" si="4"/>
        <v>2</v>
      </c>
      <c r="Q19" s="6">
        <v>90</v>
      </c>
      <c r="R19" s="6" t="b">
        <v>0</v>
      </c>
      <c r="S19" s="6" t="s">
        <v>2034</v>
      </c>
      <c r="T19" s="36" t="str">
        <f t="shared" si="5"/>
        <v>0</v>
      </c>
      <c r="U19" s="6">
        <v>0</v>
      </c>
      <c r="V19" s="6" t="s">
        <v>2286</v>
      </c>
      <c r="W19" s="32" t="str">
        <f t="shared" si="6"/>
        <v>1</v>
      </c>
      <c r="X19" s="5" t="s">
        <v>2034</v>
      </c>
      <c r="Y19" s="32" t="str">
        <f t="shared" si="7"/>
        <v>0</v>
      </c>
      <c r="Z19" s="7">
        <v>0</v>
      </c>
      <c r="AA19" s="5" t="b">
        <v>1</v>
      </c>
      <c r="AB19" s="6"/>
      <c r="AC19" s="36" t="str">
        <f t="shared" si="36"/>
        <v/>
      </c>
      <c r="AD19" s="6"/>
      <c r="AE19" s="36" t="str">
        <f t="shared" si="0"/>
        <v/>
      </c>
      <c r="AF19" s="36"/>
      <c r="AG19" s="6"/>
      <c r="AH19" s="36" t="str">
        <f t="shared" si="8"/>
        <v/>
      </c>
      <c r="AI19" s="6"/>
      <c r="AJ19" s="6"/>
      <c r="AK19" s="36" t="str">
        <f t="shared" si="9"/>
        <v/>
      </c>
      <c r="AL19" s="36"/>
      <c r="AM19" s="6" t="str">
        <f t="shared" si="10"/>
        <v/>
      </c>
      <c r="AN19" s="7"/>
      <c r="AO19" s="6"/>
      <c r="AP19" s="6"/>
      <c r="AQ19" s="36" t="str">
        <f t="shared" si="11"/>
        <v/>
      </c>
      <c r="AR19" s="6"/>
      <c r="AS19" s="6"/>
      <c r="AT19" s="32" t="str">
        <f t="shared" si="12"/>
        <v/>
      </c>
      <c r="AU19" s="5"/>
      <c r="AV19" s="32" t="str">
        <f t="shared" si="13"/>
        <v/>
      </c>
      <c r="AW19" s="7"/>
      <c r="AX19" s="5"/>
      <c r="AY19" s="6"/>
      <c r="AZ19" s="36" t="str">
        <f t="shared" si="37"/>
        <v/>
      </c>
      <c r="BA19" s="6"/>
      <c r="BB19" s="36" t="str">
        <f t="shared" si="14"/>
        <v/>
      </c>
      <c r="BC19" s="6"/>
      <c r="BD19" s="36" t="str">
        <f t="shared" si="15"/>
        <v/>
      </c>
      <c r="BE19" s="6"/>
      <c r="BF19" s="6"/>
      <c r="BG19" s="36" t="str">
        <f t="shared" si="16"/>
        <v/>
      </c>
      <c r="BH19" s="36"/>
      <c r="BI19" s="6" t="str">
        <f t="shared" si="17"/>
        <v/>
      </c>
      <c r="BJ19" s="7"/>
      <c r="BK19" s="5"/>
      <c r="BL19" s="6"/>
      <c r="BM19" s="36" t="str">
        <f t="shared" si="18"/>
        <v/>
      </c>
      <c r="BN19" s="6"/>
      <c r="BO19" s="6"/>
      <c r="BP19" s="32" t="str">
        <f t="shared" si="19"/>
        <v/>
      </c>
      <c r="BQ19" s="5"/>
      <c r="BR19" s="32" t="str">
        <f t="shared" si="20"/>
        <v/>
      </c>
      <c r="BS19" s="7"/>
      <c r="BT19" s="5"/>
      <c r="BU19" s="6"/>
      <c r="BV19" s="36" t="str">
        <f t="shared" si="38"/>
        <v/>
      </c>
      <c r="BW19" s="6"/>
      <c r="BX19" s="36" t="str">
        <f t="shared" si="21"/>
        <v/>
      </c>
      <c r="BY19" s="6"/>
      <c r="BZ19" s="36" t="str">
        <f t="shared" si="22"/>
        <v/>
      </c>
      <c r="CA19" s="6"/>
      <c r="CB19" s="6"/>
      <c r="CC19" s="36" t="str">
        <f t="shared" si="23"/>
        <v/>
      </c>
      <c r="CD19" s="36"/>
      <c r="CE19" s="6" t="str">
        <f t="shared" si="24"/>
        <v/>
      </c>
      <c r="CF19" s="7"/>
      <c r="CG19" s="5"/>
      <c r="CH19" s="6"/>
      <c r="CI19" s="36" t="str">
        <f t="shared" si="25"/>
        <v/>
      </c>
      <c r="CJ19" s="6"/>
      <c r="CK19" s="6"/>
      <c r="CL19" s="32" t="str">
        <f t="shared" si="26"/>
        <v/>
      </c>
      <c r="CM19" s="5"/>
      <c r="CN19" s="32" t="str">
        <f t="shared" si="27"/>
        <v/>
      </c>
      <c r="CO19" s="7"/>
      <c r="CP19" s="5"/>
      <c r="CQ19" s="6"/>
      <c r="CR19" s="36" t="str">
        <f t="shared" si="39"/>
        <v/>
      </c>
      <c r="CS19" s="6"/>
      <c r="CT19" s="36" t="str">
        <f t="shared" si="28"/>
        <v/>
      </c>
      <c r="CU19" s="6"/>
      <c r="CV19" s="36" t="str">
        <f t="shared" si="29"/>
        <v/>
      </c>
      <c r="CW19" s="6"/>
      <c r="CX19" s="6"/>
      <c r="CY19" s="36" t="str">
        <f t="shared" si="30"/>
        <v/>
      </c>
      <c r="CZ19" s="36"/>
      <c r="DA19" s="6" t="str">
        <f t="shared" si="31"/>
        <v/>
      </c>
      <c r="DB19" s="7"/>
      <c r="DC19" s="5"/>
      <c r="DD19" s="6"/>
      <c r="DE19" s="36" t="str">
        <f t="shared" si="32"/>
        <v/>
      </c>
      <c r="DF19" s="6"/>
      <c r="DG19" s="6"/>
      <c r="DH19" s="32" t="str">
        <f t="shared" si="33"/>
        <v/>
      </c>
      <c r="DI19" s="5"/>
      <c r="DJ19" s="32" t="str">
        <f t="shared" si="34"/>
        <v/>
      </c>
      <c r="DK19" s="7"/>
      <c r="DL19" s="5"/>
      <c r="DM19" s="7"/>
      <c r="DN19" s="7"/>
      <c r="DO19" s="6"/>
      <c r="DP19" s="7"/>
      <c r="DQ19" s="7"/>
      <c r="DR19" s="6"/>
      <c r="DS19" s="6"/>
      <c r="DT19" s="6"/>
      <c r="DU19" s="6"/>
      <c r="DV19" s="7"/>
      <c r="DW19" s="5"/>
      <c r="DX19" s="7"/>
      <c r="DY19" s="5"/>
      <c r="DZ19" s="6"/>
      <c r="EA19" s="6"/>
      <c r="EB19" s="6"/>
      <c r="EC19" s="5"/>
      <c r="ED19" s="5"/>
      <c r="EE19" s="5"/>
      <c r="EF19" s="6"/>
      <c r="EG19" s="6"/>
      <c r="EH19" s="6"/>
      <c r="EI19" s="5"/>
      <c r="EJ19" s="5"/>
      <c r="EK19" s="5"/>
      <c r="EL19" s="5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</row>
    <row r="20" spans="1:163" ht="18.75" customHeight="1">
      <c r="A20" s="8"/>
      <c r="B20" s="5">
        <v>50002</v>
      </c>
      <c r="C20" s="6" t="s">
        <v>1217</v>
      </c>
      <c r="D20" s="6" t="s">
        <v>1837</v>
      </c>
      <c r="E20" s="7">
        <v>2</v>
      </c>
      <c r="F20" s="6" t="s">
        <v>2086</v>
      </c>
      <c r="G20" s="36" t="str">
        <f t="shared" si="35"/>
        <v>1</v>
      </c>
      <c r="H20" s="6" t="s">
        <v>2078</v>
      </c>
      <c r="I20" s="36" t="str">
        <f t="shared" si="1"/>
        <v>2</v>
      </c>
      <c r="J20" s="6" t="s">
        <v>2078</v>
      </c>
      <c r="K20" s="36" t="str">
        <f t="shared" si="2"/>
        <v>2</v>
      </c>
      <c r="L20" s="6">
        <v>100</v>
      </c>
      <c r="M20" s="6" t="s">
        <v>2054</v>
      </c>
      <c r="N20" s="36" t="str">
        <f t="shared" si="3"/>
        <v>21</v>
      </c>
      <c r="O20" s="36" t="s">
        <v>2093</v>
      </c>
      <c r="P20" s="6" t="str">
        <f t="shared" si="4"/>
        <v>2</v>
      </c>
      <c r="Q20" s="6">
        <v>100</v>
      </c>
      <c r="R20" s="6" t="b">
        <v>0</v>
      </c>
      <c r="S20" s="6" t="s">
        <v>2034</v>
      </c>
      <c r="T20" s="36" t="str">
        <f t="shared" si="5"/>
        <v>0</v>
      </c>
      <c r="U20" s="6">
        <v>0</v>
      </c>
      <c r="V20" s="6" t="s">
        <v>2286</v>
      </c>
      <c r="W20" s="32" t="str">
        <f t="shared" si="6"/>
        <v>1</v>
      </c>
      <c r="X20" s="5" t="s">
        <v>2034</v>
      </c>
      <c r="Y20" s="32" t="str">
        <f t="shared" si="7"/>
        <v>0</v>
      </c>
      <c r="Z20" s="7">
        <v>0</v>
      </c>
      <c r="AA20" s="5" t="b">
        <v>1</v>
      </c>
      <c r="AB20" s="6"/>
      <c r="AC20" s="36" t="str">
        <f t="shared" si="36"/>
        <v/>
      </c>
      <c r="AD20" s="6"/>
      <c r="AE20" s="36" t="str">
        <f t="shared" si="0"/>
        <v/>
      </c>
      <c r="AF20" s="36"/>
      <c r="AG20" s="6"/>
      <c r="AH20" s="36" t="str">
        <f t="shared" si="8"/>
        <v/>
      </c>
      <c r="AI20" s="6"/>
      <c r="AJ20" s="6"/>
      <c r="AK20" s="36" t="str">
        <f t="shared" si="9"/>
        <v/>
      </c>
      <c r="AL20" s="36"/>
      <c r="AM20" s="6" t="str">
        <f t="shared" si="10"/>
        <v/>
      </c>
      <c r="AN20" s="7"/>
      <c r="AO20" s="6"/>
      <c r="AP20" s="6"/>
      <c r="AQ20" s="36" t="str">
        <f t="shared" si="11"/>
        <v/>
      </c>
      <c r="AR20" s="6"/>
      <c r="AS20" s="6"/>
      <c r="AT20" s="32" t="str">
        <f t="shared" si="12"/>
        <v/>
      </c>
      <c r="AU20" s="5"/>
      <c r="AV20" s="32" t="str">
        <f t="shared" si="13"/>
        <v/>
      </c>
      <c r="AW20" s="7"/>
      <c r="AX20" s="5"/>
      <c r="AY20" s="6"/>
      <c r="AZ20" s="36" t="str">
        <f t="shared" si="37"/>
        <v/>
      </c>
      <c r="BA20" s="6"/>
      <c r="BB20" s="36" t="str">
        <f t="shared" si="14"/>
        <v/>
      </c>
      <c r="BC20" s="6"/>
      <c r="BD20" s="36" t="str">
        <f t="shared" si="15"/>
        <v/>
      </c>
      <c r="BE20" s="6"/>
      <c r="BF20" s="6"/>
      <c r="BG20" s="36" t="str">
        <f t="shared" si="16"/>
        <v/>
      </c>
      <c r="BH20" s="36"/>
      <c r="BI20" s="6" t="str">
        <f t="shared" si="17"/>
        <v/>
      </c>
      <c r="BJ20" s="7"/>
      <c r="BK20" s="5"/>
      <c r="BL20" s="6"/>
      <c r="BM20" s="36" t="str">
        <f t="shared" si="18"/>
        <v/>
      </c>
      <c r="BN20" s="6"/>
      <c r="BO20" s="6"/>
      <c r="BP20" s="32" t="str">
        <f t="shared" si="19"/>
        <v/>
      </c>
      <c r="BQ20" s="5"/>
      <c r="BR20" s="32" t="str">
        <f t="shared" si="20"/>
        <v/>
      </c>
      <c r="BS20" s="7"/>
      <c r="BT20" s="5"/>
      <c r="BU20" s="6"/>
      <c r="BV20" s="36" t="str">
        <f t="shared" si="38"/>
        <v/>
      </c>
      <c r="BW20" s="6"/>
      <c r="BX20" s="36" t="str">
        <f t="shared" si="21"/>
        <v/>
      </c>
      <c r="BY20" s="6"/>
      <c r="BZ20" s="36" t="str">
        <f t="shared" si="22"/>
        <v/>
      </c>
      <c r="CA20" s="6"/>
      <c r="CB20" s="6"/>
      <c r="CC20" s="36" t="str">
        <f t="shared" si="23"/>
        <v/>
      </c>
      <c r="CD20" s="36"/>
      <c r="CE20" s="6" t="str">
        <f t="shared" si="24"/>
        <v/>
      </c>
      <c r="CF20" s="7"/>
      <c r="CG20" s="5"/>
      <c r="CH20" s="6"/>
      <c r="CI20" s="36" t="str">
        <f t="shared" si="25"/>
        <v/>
      </c>
      <c r="CJ20" s="6"/>
      <c r="CK20" s="6"/>
      <c r="CL20" s="32" t="str">
        <f t="shared" si="26"/>
        <v/>
      </c>
      <c r="CM20" s="5"/>
      <c r="CN20" s="32" t="str">
        <f t="shared" si="27"/>
        <v/>
      </c>
      <c r="CO20" s="7"/>
      <c r="CP20" s="5"/>
      <c r="CQ20" s="6"/>
      <c r="CR20" s="36" t="str">
        <f t="shared" si="39"/>
        <v/>
      </c>
      <c r="CS20" s="6"/>
      <c r="CT20" s="36" t="str">
        <f t="shared" si="28"/>
        <v/>
      </c>
      <c r="CU20" s="6"/>
      <c r="CV20" s="36" t="str">
        <f t="shared" si="29"/>
        <v/>
      </c>
      <c r="CW20" s="6"/>
      <c r="CX20" s="6"/>
      <c r="CY20" s="36" t="str">
        <f t="shared" si="30"/>
        <v/>
      </c>
      <c r="CZ20" s="36"/>
      <c r="DA20" s="6" t="str">
        <f t="shared" si="31"/>
        <v/>
      </c>
      <c r="DB20" s="7"/>
      <c r="DC20" s="5"/>
      <c r="DD20" s="6"/>
      <c r="DE20" s="36" t="str">
        <f t="shared" si="32"/>
        <v/>
      </c>
      <c r="DF20" s="6"/>
      <c r="DG20" s="6"/>
      <c r="DH20" s="32" t="str">
        <f t="shared" si="33"/>
        <v/>
      </c>
      <c r="DI20" s="5"/>
      <c r="DJ20" s="32" t="str">
        <f t="shared" si="34"/>
        <v/>
      </c>
      <c r="DK20" s="7"/>
      <c r="DL20" s="5"/>
      <c r="DM20" s="7"/>
      <c r="DN20" s="7"/>
      <c r="DO20" s="6"/>
      <c r="DP20" s="7"/>
      <c r="DQ20" s="7"/>
      <c r="DR20" s="6"/>
      <c r="DS20" s="6"/>
      <c r="DT20" s="6"/>
      <c r="DU20" s="6"/>
      <c r="DV20" s="7"/>
      <c r="DW20" s="5"/>
      <c r="DX20" s="7"/>
      <c r="DY20" s="5"/>
      <c r="DZ20" s="6"/>
      <c r="EA20" s="6"/>
      <c r="EB20" s="6"/>
      <c r="EC20" s="5"/>
      <c r="ED20" s="5"/>
      <c r="EE20" s="5"/>
      <c r="EF20" s="6"/>
      <c r="EG20" s="6"/>
      <c r="EH20" s="6"/>
      <c r="EI20" s="5"/>
      <c r="EJ20" s="5"/>
      <c r="EK20" s="5"/>
      <c r="EL20" s="5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</row>
    <row r="21" spans="1:163" ht="18.75" customHeight="1">
      <c r="A21" s="8"/>
      <c r="B21" s="7">
        <v>60001</v>
      </c>
      <c r="C21" s="6" t="s">
        <v>268</v>
      </c>
      <c r="D21" s="6" t="s">
        <v>2550</v>
      </c>
      <c r="E21" s="6">
        <v>2</v>
      </c>
      <c r="F21" s="6" t="s">
        <v>2086</v>
      </c>
      <c r="G21" s="36" t="str">
        <f t="shared" si="35"/>
        <v>1</v>
      </c>
      <c r="H21" s="6" t="s">
        <v>2078</v>
      </c>
      <c r="I21" s="36" t="str">
        <f t="shared" si="1"/>
        <v>2</v>
      </c>
      <c r="J21" s="6" t="s">
        <v>2078</v>
      </c>
      <c r="K21" s="36" t="str">
        <f t="shared" si="2"/>
        <v>2</v>
      </c>
      <c r="L21" s="6">
        <v>100</v>
      </c>
      <c r="M21" s="6" t="s">
        <v>2054</v>
      </c>
      <c r="N21" s="36" t="str">
        <f t="shared" si="3"/>
        <v>21</v>
      </c>
      <c r="O21" s="36" t="s">
        <v>2093</v>
      </c>
      <c r="P21" s="6" t="str">
        <f t="shared" si="4"/>
        <v>2</v>
      </c>
      <c r="Q21" s="6">
        <v>90</v>
      </c>
      <c r="R21" s="6" t="b">
        <v>0</v>
      </c>
      <c r="S21" s="6" t="s">
        <v>2034</v>
      </c>
      <c r="T21" s="36" t="str">
        <f t="shared" si="5"/>
        <v>0</v>
      </c>
      <c r="U21" s="6">
        <v>0</v>
      </c>
      <c r="V21" s="6" t="s">
        <v>2286</v>
      </c>
      <c r="W21" s="32" t="str">
        <f t="shared" si="6"/>
        <v>1</v>
      </c>
      <c r="X21" s="5" t="s">
        <v>2034</v>
      </c>
      <c r="Y21" s="32" t="str">
        <f t="shared" si="7"/>
        <v>0</v>
      </c>
      <c r="Z21" s="5">
        <v>0</v>
      </c>
      <c r="AA21" s="5" t="b">
        <v>1</v>
      </c>
      <c r="AB21" s="6"/>
      <c r="AC21" s="36" t="str">
        <f t="shared" si="36"/>
        <v/>
      </c>
      <c r="AD21" s="6"/>
      <c r="AE21" s="36" t="str">
        <f t="shared" si="0"/>
        <v/>
      </c>
      <c r="AF21" s="36"/>
      <c r="AG21" s="6"/>
      <c r="AH21" s="36" t="str">
        <f t="shared" si="8"/>
        <v/>
      </c>
      <c r="AI21" s="6"/>
      <c r="AJ21" s="6"/>
      <c r="AK21" s="36" t="str">
        <f t="shared" si="9"/>
        <v/>
      </c>
      <c r="AL21" s="36"/>
      <c r="AM21" s="6" t="str">
        <f t="shared" si="10"/>
        <v/>
      </c>
      <c r="AN21" s="6"/>
      <c r="AO21" s="6"/>
      <c r="AP21" s="6"/>
      <c r="AQ21" s="36" t="str">
        <f t="shared" si="11"/>
        <v/>
      </c>
      <c r="AR21" s="6"/>
      <c r="AS21" s="6"/>
      <c r="AT21" s="32" t="str">
        <f t="shared" si="12"/>
        <v/>
      </c>
      <c r="AU21" s="5"/>
      <c r="AV21" s="32" t="str">
        <f t="shared" si="13"/>
        <v/>
      </c>
      <c r="AW21" s="5"/>
      <c r="AX21" s="5"/>
      <c r="AY21" s="6"/>
      <c r="AZ21" s="36" t="str">
        <f t="shared" si="37"/>
        <v/>
      </c>
      <c r="BA21" s="6"/>
      <c r="BB21" s="36" t="str">
        <f t="shared" si="14"/>
        <v/>
      </c>
      <c r="BC21" s="6"/>
      <c r="BD21" s="36" t="str">
        <f t="shared" si="15"/>
        <v/>
      </c>
      <c r="BE21" s="6"/>
      <c r="BF21" s="6"/>
      <c r="BG21" s="36" t="str">
        <f t="shared" si="16"/>
        <v/>
      </c>
      <c r="BH21" s="36"/>
      <c r="BI21" s="6" t="str">
        <f t="shared" si="17"/>
        <v/>
      </c>
      <c r="BJ21" s="6"/>
      <c r="BK21" s="5"/>
      <c r="BL21" s="6"/>
      <c r="BM21" s="36" t="str">
        <f t="shared" si="18"/>
        <v/>
      </c>
      <c r="BN21" s="6"/>
      <c r="BO21" s="6"/>
      <c r="BP21" s="32" t="str">
        <f t="shared" si="19"/>
        <v/>
      </c>
      <c r="BQ21" s="5"/>
      <c r="BR21" s="32" t="str">
        <f t="shared" si="20"/>
        <v/>
      </c>
      <c r="BS21" s="5"/>
      <c r="BT21" s="5"/>
      <c r="BU21" s="6"/>
      <c r="BV21" s="36" t="str">
        <f t="shared" si="38"/>
        <v/>
      </c>
      <c r="BW21" s="6"/>
      <c r="BX21" s="36" t="str">
        <f t="shared" si="21"/>
        <v/>
      </c>
      <c r="BY21" s="6"/>
      <c r="BZ21" s="36" t="str">
        <f t="shared" si="22"/>
        <v/>
      </c>
      <c r="CA21" s="6"/>
      <c r="CB21" s="6"/>
      <c r="CC21" s="36" t="str">
        <f t="shared" si="23"/>
        <v/>
      </c>
      <c r="CD21" s="36"/>
      <c r="CE21" s="6" t="str">
        <f t="shared" si="24"/>
        <v/>
      </c>
      <c r="CF21" s="6"/>
      <c r="CG21" s="5"/>
      <c r="CH21" s="6"/>
      <c r="CI21" s="36" t="str">
        <f t="shared" si="25"/>
        <v/>
      </c>
      <c r="CJ21" s="6"/>
      <c r="CK21" s="6"/>
      <c r="CL21" s="32" t="str">
        <f t="shared" si="26"/>
        <v/>
      </c>
      <c r="CM21" s="5"/>
      <c r="CN21" s="32" t="str">
        <f t="shared" si="27"/>
        <v/>
      </c>
      <c r="CO21" s="5"/>
      <c r="CP21" s="5"/>
      <c r="CQ21" s="6"/>
      <c r="CR21" s="36" t="str">
        <f t="shared" si="39"/>
        <v/>
      </c>
      <c r="CS21" s="6"/>
      <c r="CT21" s="36" t="str">
        <f t="shared" si="28"/>
        <v/>
      </c>
      <c r="CU21" s="6"/>
      <c r="CV21" s="36" t="str">
        <f t="shared" si="29"/>
        <v/>
      </c>
      <c r="CW21" s="6"/>
      <c r="CX21" s="6"/>
      <c r="CY21" s="36" t="str">
        <f t="shared" si="30"/>
        <v/>
      </c>
      <c r="CZ21" s="36"/>
      <c r="DA21" s="6" t="str">
        <f t="shared" si="31"/>
        <v/>
      </c>
      <c r="DB21" s="6"/>
      <c r="DC21" s="5"/>
      <c r="DD21" s="6"/>
      <c r="DE21" s="36" t="str">
        <f t="shared" si="32"/>
        <v/>
      </c>
      <c r="DF21" s="6"/>
      <c r="DG21" s="6"/>
      <c r="DH21" s="32" t="str">
        <f t="shared" si="33"/>
        <v/>
      </c>
      <c r="DI21" s="5"/>
      <c r="DJ21" s="32" t="str">
        <f t="shared" si="34"/>
        <v/>
      </c>
      <c r="DK21" s="5"/>
      <c r="DL21" s="5"/>
      <c r="DM21" s="6"/>
      <c r="DN21" s="6"/>
      <c r="DO21" s="6"/>
      <c r="DP21" s="6"/>
      <c r="DQ21" s="6"/>
      <c r="DR21" s="7"/>
      <c r="DS21" s="6"/>
      <c r="DT21" s="6"/>
      <c r="DU21" s="6"/>
      <c r="DV21" s="5"/>
      <c r="DW21" s="5"/>
      <c r="DX21" s="5"/>
      <c r="DY21" s="5"/>
      <c r="DZ21" s="7"/>
      <c r="EA21" s="7"/>
      <c r="EB21" s="6"/>
      <c r="EC21" s="7"/>
      <c r="ED21" s="7"/>
      <c r="EE21" s="7"/>
      <c r="EF21" s="6"/>
      <c r="EG21" s="6"/>
      <c r="EH21" s="6"/>
      <c r="EI21" s="7"/>
      <c r="EJ21" s="5"/>
      <c r="EK21" s="7"/>
      <c r="EL21" s="5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</row>
    <row r="22" spans="1:163" ht="18.75" customHeight="1">
      <c r="A22" s="8"/>
      <c r="B22" s="7">
        <v>60002</v>
      </c>
      <c r="C22" s="6" t="s">
        <v>1218</v>
      </c>
      <c r="D22" s="6" t="s">
        <v>1837</v>
      </c>
      <c r="E22" s="6">
        <v>2</v>
      </c>
      <c r="F22" s="6" t="s">
        <v>2086</v>
      </c>
      <c r="G22" s="36" t="str">
        <f t="shared" si="35"/>
        <v>1</v>
      </c>
      <c r="H22" s="6" t="s">
        <v>2078</v>
      </c>
      <c r="I22" s="36" t="str">
        <f t="shared" si="1"/>
        <v>2</v>
      </c>
      <c r="J22" s="6" t="s">
        <v>2078</v>
      </c>
      <c r="K22" s="36" t="str">
        <f t="shared" si="2"/>
        <v>2</v>
      </c>
      <c r="L22" s="6">
        <v>100</v>
      </c>
      <c r="M22" s="6" t="s">
        <v>2054</v>
      </c>
      <c r="N22" s="36" t="str">
        <f t="shared" si="3"/>
        <v>21</v>
      </c>
      <c r="O22" s="36" t="s">
        <v>2093</v>
      </c>
      <c r="P22" s="6" t="str">
        <f t="shared" si="4"/>
        <v>2</v>
      </c>
      <c r="Q22" s="6">
        <v>100</v>
      </c>
      <c r="R22" s="6" t="b">
        <v>0</v>
      </c>
      <c r="S22" s="6" t="s">
        <v>2034</v>
      </c>
      <c r="T22" s="36" t="str">
        <f t="shared" si="5"/>
        <v>0</v>
      </c>
      <c r="U22" s="6">
        <v>0</v>
      </c>
      <c r="V22" s="6" t="s">
        <v>2286</v>
      </c>
      <c r="W22" s="32" t="str">
        <f t="shared" si="6"/>
        <v>1</v>
      </c>
      <c r="X22" s="5" t="s">
        <v>2034</v>
      </c>
      <c r="Y22" s="32" t="str">
        <f t="shared" si="7"/>
        <v>0</v>
      </c>
      <c r="Z22" s="5">
        <v>0</v>
      </c>
      <c r="AA22" s="5" t="b">
        <v>1</v>
      </c>
      <c r="AB22" s="6"/>
      <c r="AC22" s="36" t="str">
        <f t="shared" si="36"/>
        <v/>
      </c>
      <c r="AD22" s="6"/>
      <c r="AE22" s="36" t="str">
        <f t="shared" si="0"/>
        <v/>
      </c>
      <c r="AF22" s="36"/>
      <c r="AG22" s="6"/>
      <c r="AH22" s="36" t="str">
        <f t="shared" si="8"/>
        <v/>
      </c>
      <c r="AI22" s="6"/>
      <c r="AJ22" s="6"/>
      <c r="AK22" s="36" t="str">
        <f t="shared" si="9"/>
        <v/>
      </c>
      <c r="AL22" s="36"/>
      <c r="AM22" s="6" t="str">
        <f t="shared" si="10"/>
        <v/>
      </c>
      <c r="AN22" s="6"/>
      <c r="AO22" s="6"/>
      <c r="AP22" s="6"/>
      <c r="AQ22" s="36" t="str">
        <f t="shared" si="11"/>
        <v/>
      </c>
      <c r="AR22" s="6"/>
      <c r="AS22" s="6"/>
      <c r="AT22" s="32" t="str">
        <f t="shared" si="12"/>
        <v/>
      </c>
      <c r="AU22" s="5"/>
      <c r="AV22" s="32" t="str">
        <f t="shared" si="13"/>
        <v/>
      </c>
      <c r="AW22" s="5"/>
      <c r="AX22" s="5"/>
      <c r="AY22" s="6"/>
      <c r="AZ22" s="36" t="str">
        <f t="shared" si="37"/>
        <v/>
      </c>
      <c r="BA22" s="6"/>
      <c r="BB22" s="36" t="str">
        <f t="shared" si="14"/>
        <v/>
      </c>
      <c r="BC22" s="6"/>
      <c r="BD22" s="36" t="str">
        <f t="shared" si="15"/>
        <v/>
      </c>
      <c r="BE22" s="6"/>
      <c r="BF22" s="6"/>
      <c r="BG22" s="36" t="str">
        <f t="shared" si="16"/>
        <v/>
      </c>
      <c r="BH22" s="36"/>
      <c r="BI22" s="6" t="str">
        <f t="shared" si="17"/>
        <v/>
      </c>
      <c r="BJ22" s="6"/>
      <c r="BK22" s="5"/>
      <c r="BL22" s="6"/>
      <c r="BM22" s="36" t="str">
        <f t="shared" si="18"/>
        <v/>
      </c>
      <c r="BN22" s="6"/>
      <c r="BO22" s="6"/>
      <c r="BP22" s="32" t="str">
        <f t="shared" si="19"/>
        <v/>
      </c>
      <c r="BQ22" s="5"/>
      <c r="BR22" s="32" t="str">
        <f t="shared" si="20"/>
        <v/>
      </c>
      <c r="BS22" s="5"/>
      <c r="BT22" s="5"/>
      <c r="BU22" s="6"/>
      <c r="BV22" s="36" t="str">
        <f t="shared" si="38"/>
        <v/>
      </c>
      <c r="BW22" s="6"/>
      <c r="BX22" s="36" t="str">
        <f t="shared" si="21"/>
        <v/>
      </c>
      <c r="BY22" s="6"/>
      <c r="BZ22" s="36" t="str">
        <f t="shared" si="22"/>
        <v/>
      </c>
      <c r="CA22" s="6"/>
      <c r="CB22" s="6"/>
      <c r="CC22" s="36" t="str">
        <f t="shared" si="23"/>
        <v/>
      </c>
      <c r="CD22" s="36"/>
      <c r="CE22" s="6" t="str">
        <f t="shared" si="24"/>
        <v/>
      </c>
      <c r="CF22" s="6"/>
      <c r="CG22" s="5"/>
      <c r="CH22" s="6"/>
      <c r="CI22" s="36" t="str">
        <f t="shared" si="25"/>
        <v/>
      </c>
      <c r="CJ22" s="6"/>
      <c r="CK22" s="6"/>
      <c r="CL22" s="32" t="str">
        <f t="shared" si="26"/>
        <v/>
      </c>
      <c r="CM22" s="5"/>
      <c r="CN22" s="32" t="str">
        <f t="shared" si="27"/>
        <v/>
      </c>
      <c r="CO22" s="5"/>
      <c r="CP22" s="5"/>
      <c r="CQ22" s="6"/>
      <c r="CR22" s="36" t="str">
        <f t="shared" si="39"/>
        <v/>
      </c>
      <c r="CS22" s="6"/>
      <c r="CT22" s="36" t="str">
        <f t="shared" si="28"/>
        <v/>
      </c>
      <c r="CU22" s="6"/>
      <c r="CV22" s="36" t="str">
        <f t="shared" si="29"/>
        <v/>
      </c>
      <c r="CW22" s="6"/>
      <c r="CX22" s="6"/>
      <c r="CY22" s="36" t="str">
        <f t="shared" si="30"/>
        <v/>
      </c>
      <c r="CZ22" s="36"/>
      <c r="DA22" s="6" t="str">
        <f t="shared" si="31"/>
        <v/>
      </c>
      <c r="DB22" s="6"/>
      <c r="DC22" s="5"/>
      <c r="DD22" s="6"/>
      <c r="DE22" s="36" t="str">
        <f t="shared" si="32"/>
        <v/>
      </c>
      <c r="DF22" s="6"/>
      <c r="DG22" s="6"/>
      <c r="DH22" s="32" t="str">
        <f t="shared" si="33"/>
        <v/>
      </c>
      <c r="DI22" s="5"/>
      <c r="DJ22" s="32" t="str">
        <f t="shared" si="34"/>
        <v/>
      </c>
      <c r="DK22" s="5"/>
      <c r="DL22" s="5"/>
      <c r="DM22" s="6"/>
      <c r="DN22" s="6"/>
      <c r="DO22" s="6"/>
      <c r="DP22" s="6"/>
      <c r="DQ22" s="6"/>
      <c r="DR22" s="7"/>
      <c r="DS22" s="6"/>
      <c r="DT22" s="6"/>
      <c r="DU22" s="6"/>
      <c r="DV22" s="5"/>
      <c r="DW22" s="5"/>
      <c r="DX22" s="5"/>
      <c r="DY22" s="5"/>
      <c r="DZ22" s="7"/>
      <c r="EA22" s="7"/>
      <c r="EB22" s="6"/>
      <c r="EC22" s="7"/>
      <c r="ED22" s="7"/>
      <c r="EE22" s="7"/>
      <c r="EF22" s="6"/>
      <c r="EG22" s="6"/>
      <c r="EH22" s="6"/>
      <c r="EI22" s="7"/>
      <c r="EJ22" s="5"/>
      <c r="EK22" s="7"/>
      <c r="EL22" s="5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</row>
    <row r="23" spans="1:163" ht="18.75" customHeight="1">
      <c r="A23" s="8"/>
      <c r="B23" s="5">
        <v>70001</v>
      </c>
      <c r="C23" s="6" t="s">
        <v>269</v>
      </c>
      <c r="D23" s="6" t="s">
        <v>2551</v>
      </c>
      <c r="E23" s="7">
        <v>2</v>
      </c>
      <c r="F23" s="6" t="s">
        <v>2086</v>
      </c>
      <c r="G23" s="36" t="str">
        <f t="shared" si="35"/>
        <v>1</v>
      </c>
      <c r="H23" s="6" t="s">
        <v>2078</v>
      </c>
      <c r="I23" s="36" t="str">
        <f t="shared" si="1"/>
        <v>2</v>
      </c>
      <c r="J23" s="6" t="s">
        <v>2078</v>
      </c>
      <c r="K23" s="36" t="str">
        <f t="shared" si="2"/>
        <v>2</v>
      </c>
      <c r="L23" s="6">
        <v>100</v>
      </c>
      <c r="M23" s="6" t="s">
        <v>2054</v>
      </c>
      <c r="N23" s="36" t="str">
        <f t="shared" si="3"/>
        <v>21</v>
      </c>
      <c r="O23" s="36" t="s">
        <v>2093</v>
      </c>
      <c r="P23" s="6" t="str">
        <f t="shared" si="4"/>
        <v>2</v>
      </c>
      <c r="Q23" s="6">
        <v>90</v>
      </c>
      <c r="R23" s="6" t="b">
        <v>0</v>
      </c>
      <c r="S23" s="6" t="s">
        <v>2034</v>
      </c>
      <c r="T23" s="36" t="str">
        <f t="shared" si="5"/>
        <v>0</v>
      </c>
      <c r="U23" s="6">
        <v>0</v>
      </c>
      <c r="V23" s="6" t="s">
        <v>2286</v>
      </c>
      <c r="W23" s="32" t="str">
        <f t="shared" si="6"/>
        <v>1</v>
      </c>
      <c r="X23" s="5" t="s">
        <v>2034</v>
      </c>
      <c r="Y23" s="32" t="str">
        <f t="shared" si="7"/>
        <v>0</v>
      </c>
      <c r="Z23" s="7">
        <v>0</v>
      </c>
      <c r="AA23" s="5" t="b">
        <v>1</v>
      </c>
      <c r="AB23" s="6"/>
      <c r="AC23" s="36" t="str">
        <f t="shared" si="36"/>
        <v/>
      </c>
      <c r="AD23" s="6"/>
      <c r="AE23" s="36" t="str">
        <f t="shared" si="0"/>
        <v/>
      </c>
      <c r="AF23" s="36"/>
      <c r="AG23" s="6"/>
      <c r="AH23" s="36" t="str">
        <f t="shared" si="8"/>
        <v/>
      </c>
      <c r="AI23" s="6"/>
      <c r="AJ23" s="6"/>
      <c r="AK23" s="36" t="str">
        <f t="shared" si="9"/>
        <v/>
      </c>
      <c r="AL23" s="36"/>
      <c r="AM23" s="6" t="str">
        <f t="shared" si="10"/>
        <v/>
      </c>
      <c r="AN23" s="7"/>
      <c r="AO23" s="6"/>
      <c r="AP23" s="6"/>
      <c r="AQ23" s="36" t="str">
        <f t="shared" si="11"/>
        <v/>
      </c>
      <c r="AR23" s="6"/>
      <c r="AS23" s="6"/>
      <c r="AT23" s="32" t="str">
        <f t="shared" si="12"/>
        <v/>
      </c>
      <c r="AU23" s="5"/>
      <c r="AV23" s="32" t="str">
        <f t="shared" si="13"/>
        <v/>
      </c>
      <c r="AW23" s="7"/>
      <c r="AX23" s="5"/>
      <c r="AY23" s="6"/>
      <c r="AZ23" s="36" t="str">
        <f t="shared" si="37"/>
        <v/>
      </c>
      <c r="BA23" s="6"/>
      <c r="BB23" s="36" t="str">
        <f t="shared" si="14"/>
        <v/>
      </c>
      <c r="BC23" s="6"/>
      <c r="BD23" s="36" t="str">
        <f t="shared" si="15"/>
        <v/>
      </c>
      <c r="BE23" s="6"/>
      <c r="BF23" s="6"/>
      <c r="BG23" s="36" t="str">
        <f t="shared" si="16"/>
        <v/>
      </c>
      <c r="BH23" s="36"/>
      <c r="BI23" s="6" t="str">
        <f t="shared" si="17"/>
        <v/>
      </c>
      <c r="BJ23" s="7"/>
      <c r="BK23" s="5"/>
      <c r="BL23" s="6"/>
      <c r="BM23" s="36" t="str">
        <f t="shared" si="18"/>
        <v/>
      </c>
      <c r="BN23" s="6"/>
      <c r="BO23" s="6"/>
      <c r="BP23" s="32" t="str">
        <f t="shared" si="19"/>
        <v/>
      </c>
      <c r="BQ23" s="5"/>
      <c r="BR23" s="32" t="str">
        <f t="shared" si="20"/>
        <v/>
      </c>
      <c r="BS23" s="7"/>
      <c r="BT23" s="5"/>
      <c r="BU23" s="6"/>
      <c r="BV23" s="36" t="str">
        <f t="shared" si="38"/>
        <v/>
      </c>
      <c r="BW23" s="6"/>
      <c r="BX23" s="36" t="str">
        <f t="shared" si="21"/>
        <v/>
      </c>
      <c r="BY23" s="6"/>
      <c r="BZ23" s="36" t="str">
        <f t="shared" si="22"/>
        <v/>
      </c>
      <c r="CA23" s="6"/>
      <c r="CB23" s="6"/>
      <c r="CC23" s="36" t="str">
        <f t="shared" si="23"/>
        <v/>
      </c>
      <c r="CD23" s="36"/>
      <c r="CE23" s="6" t="str">
        <f t="shared" si="24"/>
        <v/>
      </c>
      <c r="CF23" s="7"/>
      <c r="CG23" s="5"/>
      <c r="CH23" s="6"/>
      <c r="CI23" s="36" t="str">
        <f t="shared" si="25"/>
        <v/>
      </c>
      <c r="CJ23" s="6"/>
      <c r="CK23" s="6"/>
      <c r="CL23" s="32" t="str">
        <f t="shared" si="26"/>
        <v/>
      </c>
      <c r="CM23" s="5"/>
      <c r="CN23" s="32" t="str">
        <f t="shared" si="27"/>
        <v/>
      </c>
      <c r="CO23" s="7"/>
      <c r="CP23" s="5"/>
      <c r="CQ23" s="6"/>
      <c r="CR23" s="36" t="str">
        <f t="shared" si="39"/>
        <v/>
      </c>
      <c r="CS23" s="6"/>
      <c r="CT23" s="36" t="str">
        <f t="shared" si="28"/>
        <v/>
      </c>
      <c r="CU23" s="6"/>
      <c r="CV23" s="36" t="str">
        <f t="shared" si="29"/>
        <v/>
      </c>
      <c r="CW23" s="6"/>
      <c r="CX23" s="6"/>
      <c r="CY23" s="36" t="str">
        <f t="shared" si="30"/>
        <v/>
      </c>
      <c r="CZ23" s="36"/>
      <c r="DA23" s="6" t="str">
        <f t="shared" si="31"/>
        <v/>
      </c>
      <c r="DB23" s="7"/>
      <c r="DC23" s="5"/>
      <c r="DD23" s="6"/>
      <c r="DE23" s="36" t="str">
        <f t="shared" si="32"/>
        <v/>
      </c>
      <c r="DF23" s="6"/>
      <c r="DG23" s="6"/>
      <c r="DH23" s="32" t="str">
        <f t="shared" si="33"/>
        <v/>
      </c>
      <c r="DI23" s="5"/>
      <c r="DJ23" s="32" t="str">
        <f t="shared" si="34"/>
        <v/>
      </c>
      <c r="DK23" s="7"/>
      <c r="DL23" s="5"/>
      <c r="DM23" s="7"/>
      <c r="DN23" s="7"/>
      <c r="DO23" s="6"/>
      <c r="DP23" s="7"/>
      <c r="DQ23" s="7"/>
      <c r="DR23" s="6"/>
      <c r="DS23" s="6"/>
      <c r="DT23" s="6"/>
      <c r="DU23" s="6"/>
      <c r="DV23" s="7"/>
      <c r="DW23" s="5"/>
      <c r="DX23" s="7"/>
      <c r="DY23" s="5"/>
      <c r="DZ23" s="7"/>
      <c r="EA23" s="7"/>
      <c r="EB23" s="6"/>
      <c r="EC23" s="7"/>
      <c r="ED23" s="7"/>
      <c r="EE23" s="7"/>
      <c r="EF23" s="6"/>
      <c r="EG23" s="6"/>
      <c r="EH23" s="6"/>
      <c r="EI23" s="7"/>
      <c r="EJ23" s="5"/>
      <c r="EK23" s="7"/>
      <c r="EL23" s="5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</row>
    <row r="24" spans="1:163" ht="19.5" customHeight="1">
      <c r="A24" s="8"/>
      <c r="B24" s="5">
        <v>70002</v>
      </c>
      <c r="C24" s="6" t="s">
        <v>1219</v>
      </c>
      <c r="D24" s="6" t="s">
        <v>2358</v>
      </c>
      <c r="E24" s="7">
        <v>2</v>
      </c>
      <c r="F24" s="6" t="s">
        <v>2086</v>
      </c>
      <c r="G24" s="36" t="str">
        <f t="shared" si="35"/>
        <v>1</v>
      </c>
      <c r="H24" s="6" t="s">
        <v>2078</v>
      </c>
      <c r="I24" s="36" t="str">
        <f t="shared" si="1"/>
        <v>2</v>
      </c>
      <c r="J24" s="6" t="s">
        <v>2078</v>
      </c>
      <c r="K24" s="36" t="str">
        <f t="shared" si="2"/>
        <v>2</v>
      </c>
      <c r="L24" s="6">
        <v>100</v>
      </c>
      <c r="M24" s="6" t="s">
        <v>2054</v>
      </c>
      <c r="N24" s="36" t="str">
        <f t="shared" si="3"/>
        <v>21</v>
      </c>
      <c r="O24" s="36" t="s">
        <v>2093</v>
      </c>
      <c r="P24" s="6" t="str">
        <f t="shared" si="4"/>
        <v>2</v>
      </c>
      <c r="Q24" s="6">
        <v>100</v>
      </c>
      <c r="R24" s="6" t="b">
        <v>0</v>
      </c>
      <c r="S24" s="6" t="s">
        <v>2034</v>
      </c>
      <c r="T24" s="36" t="str">
        <f t="shared" si="5"/>
        <v>0</v>
      </c>
      <c r="U24" s="6">
        <v>0</v>
      </c>
      <c r="V24" s="6" t="s">
        <v>2286</v>
      </c>
      <c r="W24" s="32" t="str">
        <f t="shared" si="6"/>
        <v>1</v>
      </c>
      <c r="X24" s="5" t="s">
        <v>2034</v>
      </c>
      <c r="Y24" s="32" t="str">
        <f t="shared" si="7"/>
        <v>0</v>
      </c>
      <c r="Z24" s="7">
        <v>0</v>
      </c>
      <c r="AA24" s="5" t="b">
        <v>1</v>
      </c>
      <c r="AB24" s="6" t="s">
        <v>2088</v>
      </c>
      <c r="AC24" s="36" t="str">
        <f t="shared" si="36"/>
        <v>3</v>
      </c>
      <c r="AD24" s="6" t="s">
        <v>2078</v>
      </c>
      <c r="AE24" s="36" t="str">
        <f t="shared" si="0"/>
        <v>2</v>
      </c>
      <c r="AF24" s="36"/>
      <c r="AG24" s="6" t="s">
        <v>2078</v>
      </c>
      <c r="AH24" s="36" t="str">
        <f t="shared" si="8"/>
        <v>2</v>
      </c>
      <c r="AI24" s="6">
        <v>100</v>
      </c>
      <c r="AJ24" s="6" t="s">
        <v>2325</v>
      </c>
      <c r="AK24" s="36" t="str">
        <f t="shared" si="9"/>
        <v>30</v>
      </c>
      <c r="AL24" s="36" t="s">
        <v>2034</v>
      </c>
      <c r="AM24" s="6" t="str">
        <f t="shared" si="10"/>
        <v>0</v>
      </c>
      <c r="AN24" s="7">
        <v>5</v>
      </c>
      <c r="AO24" s="6" t="b">
        <v>0</v>
      </c>
      <c r="AP24" s="6" t="s">
        <v>2034</v>
      </c>
      <c r="AQ24" s="36" t="str">
        <f t="shared" si="11"/>
        <v>0</v>
      </c>
      <c r="AR24" s="6">
        <v>0</v>
      </c>
      <c r="AS24" s="6" t="s">
        <v>2034</v>
      </c>
      <c r="AT24" s="32" t="str">
        <f t="shared" si="12"/>
        <v>0</v>
      </c>
      <c r="AU24" s="5" t="s">
        <v>2304</v>
      </c>
      <c r="AV24" s="32" t="str">
        <f t="shared" si="13"/>
        <v>16</v>
      </c>
      <c r="AW24" s="7">
        <v>3</v>
      </c>
      <c r="AX24" s="5" t="b">
        <v>1</v>
      </c>
      <c r="AY24" s="6"/>
      <c r="AZ24" s="36" t="str">
        <f t="shared" si="37"/>
        <v/>
      </c>
      <c r="BA24" s="6"/>
      <c r="BB24" s="36" t="str">
        <f t="shared" si="14"/>
        <v/>
      </c>
      <c r="BC24" s="6"/>
      <c r="BD24" s="36" t="str">
        <f t="shared" si="15"/>
        <v/>
      </c>
      <c r="BE24" s="6"/>
      <c r="BF24" s="6"/>
      <c r="BG24" s="36" t="str">
        <f t="shared" si="16"/>
        <v/>
      </c>
      <c r="BH24" s="36"/>
      <c r="BI24" s="6" t="str">
        <f t="shared" si="17"/>
        <v/>
      </c>
      <c r="BJ24" s="7"/>
      <c r="BK24" s="5"/>
      <c r="BL24" s="6"/>
      <c r="BM24" s="36" t="str">
        <f t="shared" si="18"/>
        <v/>
      </c>
      <c r="BN24" s="6"/>
      <c r="BO24" s="6"/>
      <c r="BP24" s="32" t="str">
        <f t="shared" si="19"/>
        <v/>
      </c>
      <c r="BQ24" s="5"/>
      <c r="BR24" s="32" t="str">
        <f t="shared" si="20"/>
        <v/>
      </c>
      <c r="BS24" s="7"/>
      <c r="BT24" s="5"/>
      <c r="BU24" s="6"/>
      <c r="BV24" s="36" t="str">
        <f t="shared" si="38"/>
        <v/>
      </c>
      <c r="BW24" s="6"/>
      <c r="BX24" s="36" t="str">
        <f t="shared" si="21"/>
        <v/>
      </c>
      <c r="BY24" s="6"/>
      <c r="BZ24" s="36" t="str">
        <f t="shared" si="22"/>
        <v/>
      </c>
      <c r="CA24" s="6"/>
      <c r="CB24" s="6"/>
      <c r="CC24" s="36" t="str">
        <f t="shared" si="23"/>
        <v/>
      </c>
      <c r="CD24" s="36"/>
      <c r="CE24" s="6" t="str">
        <f t="shared" si="24"/>
        <v/>
      </c>
      <c r="CF24" s="7"/>
      <c r="CG24" s="5"/>
      <c r="CH24" s="6"/>
      <c r="CI24" s="36" t="str">
        <f t="shared" si="25"/>
        <v/>
      </c>
      <c r="CJ24" s="6"/>
      <c r="CK24" s="6"/>
      <c r="CL24" s="32" t="str">
        <f t="shared" si="26"/>
        <v/>
      </c>
      <c r="CM24" s="5"/>
      <c r="CN24" s="32" t="str">
        <f t="shared" si="27"/>
        <v/>
      </c>
      <c r="CO24" s="7"/>
      <c r="CP24" s="5"/>
      <c r="CQ24" s="6"/>
      <c r="CR24" s="36" t="str">
        <f t="shared" si="39"/>
        <v/>
      </c>
      <c r="CS24" s="6"/>
      <c r="CT24" s="36" t="str">
        <f t="shared" si="28"/>
        <v/>
      </c>
      <c r="CU24" s="6"/>
      <c r="CV24" s="36" t="str">
        <f t="shared" si="29"/>
        <v/>
      </c>
      <c r="CW24" s="6"/>
      <c r="CX24" s="6"/>
      <c r="CY24" s="36" t="str">
        <f t="shared" si="30"/>
        <v/>
      </c>
      <c r="CZ24" s="36"/>
      <c r="DA24" s="6" t="str">
        <f t="shared" si="31"/>
        <v/>
      </c>
      <c r="DB24" s="7"/>
      <c r="DC24" s="5"/>
      <c r="DD24" s="6"/>
      <c r="DE24" s="36" t="str">
        <f t="shared" si="32"/>
        <v/>
      </c>
      <c r="DF24" s="6"/>
      <c r="DG24" s="6"/>
      <c r="DH24" s="32" t="str">
        <f t="shared" si="33"/>
        <v/>
      </c>
      <c r="DI24" s="5"/>
      <c r="DJ24" s="32" t="str">
        <f t="shared" si="34"/>
        <v/>
      </c>
      <c r="DK24" s="7"/>
      <c r="DL24" s="5"/>
      <c r="DM24" s="7"/>
      <c r="DN24" s="7"/>
      <c r="DO24" s="6"/>
      <c r="DP24" s="7"/>
      <c r="DQ24" s="7"/>
      <c r="DR24" s="6"/>
      <c r="DS24" s="6"/>
      <c r="DT24" s="6"/>
      <c r="DU24" s="6"/>
      <c r="DV24" s="7"/>
      <c r="DW24" s="5"/>
      <c r="DX24" s="7"/>
      <c r="DY24" s="5"/>
      <c r="DZ24" s="7"/>
      <c r="EA24" s="7"/>
      <c r="EB24" s="6"/>
      <c r="EC24" s="7"/>
      <c r="ED24" s="7"/>
      <c r="EE24" s="7"/>
      <c r="EF24" s="6"/>
      <c r="EG24" s="6"/>
      <c r="EH24" s="6"/>
      <c r="EI24" s="7"/>
      <c r="EJ24" s="5"/>
      <c r="EK24" s="7"/>
      <c r="EL24" s="5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</row>
    <row r="25" spans="1:163" ht="42" customHeight="1">
      <c r="A25" s="8"/>
      <c r="B25" s="7">
        <v>80001</v>
      </c>
      <c r="C25" s="6" t="s">
        <v>270</v>
      </c>
      <c r="D25" s="6" t="s">
        <v>2550</v>
      </c>
      <c r="E25" s="7">
        <v>2</v>
      </c>
      <c r="F25" s="6" t="s">
        <v>2086</v>
      </c>
      <c r="G25" s="36" t="str">
        <f t="shared" si="35"/>
        <v>1</v>
      </c>
      <c r="H25" s="6" t="s">
        <v>2078</v>
      </c>
      <c r="I25" s="36" t="str">
        <f t="shared" si="1"/>
        <v>2</v>
      </c>
      <c r="J25" s="6" t="s">
        <v>2078</v>
      </c>
      <c r="K25" s="36" t="str">
        <f t="shared" si="2"/>
        <v>2</v>
      </c>
      <c r="L25" s="6">
        <v>100</v>
      </c>
      <c r="M25" s="6" t="s">
        <v>2054</v>
      </c>
      <c r="N25" s="36" t="str">
        <f t="shared" si="3"/>
        <v>21</v>
      </c>
      <c r="O25" s="36" t="s">
        <v>2093</v>
      </c>
      <c r="P25" s="6" t="str">
        <f t="shared" si="4"/>
        <v>2</v>
      </c>
      <c r="Q25" s="6">
        <v>90</v>
      </c>
      <c r="R25" s="6" t="b">
        <v>0</v>
      </c>
      <c r="S25" s="6" t="s">
        <v>2034</v>
      </c>
      <c r="T25" s="36" t="str">
        <f t="shared" si="5"/>
        <v>0</v>
      </c>
      <c r="U25" s="6">
        <v>0</v>
      </c>
      <c r="V25" s="6" t="s">
        <v>2286</v>
      </c>
      <c r="W25" s="32" t="str">
        <f t="shared" si="6"/>
        <v>1</v>
      </c>
      <c r="X25" s="5" t="s">
        <v>2034</v>
      </c>
      <c r="Y25" s="32" t="str">
        <f t="shared" si="7"/>
        <v>0</v>
      </c>
      <c r="Z25" s="7">
        <v>0</v>
      </c>
      <c r="AA25" s="5" t="b">
        <v>1</v>
      </c>
      <c r="AB25" s="6"/>
      <c r="AC25" s="36" t="str">
        <f t="shared" si="36"/>
        <v/>
      </c>
      <c r="AD25" s="6"/>
      <c r="AE25" s="36" t="str">
        <f t="shared" si="0"/>
        <v/>
      </c>
      <c r="AF25" s="36"/>
      <c r="AG25" s="6"/>
      <c r="AH25" s="36" t="str">
        <f t="shared" si="8"/>
        <v/>
      </c>
      <c r="AI25" s="6"/>
      <c r="AJ25" s="6"/>
      <c r="AK25" s="36" t="str">
        <f t="shared" si="9"/>
        <v/>
      </c>
      <c r="AL25" s="36"/>
      <c r="AM25" s="6" t="str">
        <f t="shared" si="10"/>
        <v/>
      </c>
      <c r="AN25" s="7"/>
      <c r="AO25" s="6"/>
      <c r="AP25" s="6"/>
      <c r="AQ25" s="36" t="str">
        <f t="shared" si="11"/>
        <v/>
      </c>
      <c r="AR25" s="6"/>
      <c r="AS25" s="6"/>
      <c r="AT25" s="32" t="str">
        <f t="shared" si="12"/>
        <v/>
      </c>
      <c r="AU25" s="5"/>
      <c r="AV25" s="32" t="str">
        <f t="shared" si="13"/>
        <v/>
      </c>
      <c r="AW25" s="7"/>
      <c r="AX25" s="5"/>
      <c r="AY25" s="6"/>
      <c r="AZ25" s="36" t="str">
        <f t="shared" si="37"/>
        <v/>
      </c>
      <c r="BA25" s="6"/>
      <c r="BB25" s="36" t="str">
        <f t="shared" si="14"/>
        <v/>
      </c>
      <c r="BC25" s="6"/>
      <c r="BD25" s="36" t="str">
        <f t="shared" si="15"/>
        <v/>
      </c>
      <c r="BE25" s="6"/>
      <c r="BF25" s="6"/>
      <c r="BG25" s="36" t="str">
        <f t="shared" si="16"/>
        <v/>
      </c>
      <c r="BH25" s="36"/>
      <c r="BI25" s="6" t="str">
        <f t="shared" si="17"/>
        <v/>
      </c>
      <c r="BJ25" s="7"/>
      <c r="BK25" s="5"/>
      <c r="BL25" s="6"/>
      <c r="BM25" s="36" t="str">
        <f t="shared" si="18"/>
        <v/>
      </c>
      <c r="BN25" s="6"/>
      <c r="BO25" s="6"/>
      <c r="BP25" s="32" t="str">
        <f t="shared" si="19"/>
        <v/>
      </c>
      <c r="BQ25" s="5"/>
      <c r="BR25" s="32" t="str">
        <f t="shared" si="20"/>
        <v/>
      </c>
      <c r="BS25" s="7"/>
      <c r="BT25" s="5"/>
      <c r="BU25" s="6"/>
      <c r="BV25" s="36" t="str">
        <f t="shared" si="38"/>
        <v/>
      </c>
      <c r="BW25" s="6"/>
      <c r="BX25" s="36" t="str">
        <f t="shared" si="21"/>
        <v/>
      </c>
      <c r="BY25" s="6"/>
      <c r="BZ25" s="36" t="str">
        <f t="shared" si="22"/>
        <v/>
      </c>
      <c r="CA25" s="6"/>
      <c r="CB25" s="6"/>
      <c r="CC25" s="36" t="str">
        <f t="shared" si="23"/>
        <v/>
      </c>
      <c r="CD25" s="36"/>
      <c r="CE25" s="6" t="str">
        <f t="shared" si="24"/>
        <v/>
      </c>
      <c r="CF25" s="7"/>
      <c r="CG25" s="5"/>
      <c r="CH25" s="6"/>
      <c r="CI25" s="36" t="str">
        <f t="shared" si="25"/>
        <v/>
      </c>
      <c r="CJ25" s="6"/>
      <c r="CK25" s="6"/>
      <c r="CL25" s="32" t="str">
        <f t="shared" si="26"/>
        <v/>
      </c>
      <c r="CM25" s="5"/>
      <c r="CN25" s="32" t="str">
        <f t="shared" si="27"/>
        <v/>
      </c>
      <c r="CO25" s="7"/>
      <c r="CP25" s="5"/>
      <c r="CQ25" s="6"/>
      <c r="CR25" s="36" t="str">
        <f t="shared" si="39"/>
        <v/>
      </c>
      <c r="CS25" s="6"/>
      <c r="CT25" s="36" t="str">
        <f t="shared" si="28"/>
        <v/>
      </c>
      <c r="CU25" s="6"/>
      <c r="CV25" s="36" t="str">
        <f t="shared" si="29"/>
        <v/>
      </c>
      <c r="CW25" s="6"/>
      <c r="CX25" s="6"/>
      <c r="CY25" s="36" t="str">
        <f t="shared" si="30"/>
        <v/>
      </c>
      <c r="CZ25" s="36"/>
      <c r="DA25" s="6" t="str">
        <f t="shared" si="31"/>
        <v/>
      </c>
      <c r="DB25" s="7"/>
      <c r="DC25" s="5"/>
      <c r="DD25" s="6"/>
      <c r="DE25" s="36" t="str">
        <f t="shared" si="32"/>
        <v/>
      </c>
      <c r="DF25" s="6"/>
      <c r="DG25" s="6"/>
      <c r="DH25" s="32" t="str">
        <f t="shared" si="33"/>
        <v/>
      </c>
      <c r="DI25" s="5"/>
      <c r="DJ25" s="32" t="str">
        <f t="shared" si="34"/>
        <v/>
      </c>
      <c r="DK25" s="7"/>
      <c r="DL25" s="5"/>
      <c r="DM25" s="7"/>
      <c r="DN25" s="7"/>
      <c r="DO25" s="6"/>
      <c r="DP25" s="7"/>
      <c r="DQ25" s="7"/>
      <c r="DR25" s="7"/>
      <c r="DS25" s="6"/>
      <c r="DT25" s="6"/>
      <c r="DU25" s="6"/>
      <c r="DV25" s="7"/>
      <c r="DW25" s="5"/>
      <c r="DX25" s="7"/>
      <c r="DY25" s="5"/>
      <c r="DZ25" s="7"/>
      <c r="EA25" s="7"/>
      <c r="EB25" s="6"/>
      <c r="EC25" s="7"/>
      <c r="ED25" s="7"/>
      <c r="EE25" s="7"/>
      <c r="EF25" s="6"/>
      <c r="EG25" s="6"/>
      <c r="EH25" s="6"/>
      <c r="EI25" s="7"/>
      <c r="EJ25" s="5"/>
      <c r="EK25" s="7"/>
      <c r="EL25" s="5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</row>
    <row r="26" spans="1:163" ht="42" customHeight="1">
      <c r="A26" s="8"/>
      <c r="B26" s="7">
        <v>80002</v>
      </c>
      <c r="C26" s="6" t="s">
        <v>1220</v>
      </c>
      <c r="D26" s="6" t="s">
        <v>1837</v>
      </c>
      <c r="E26" s="7">
        <v>2</v>
      </c>
      <c r="F26" s="6" t="s">
        <v>2086</v>
      </c>
      <c r="G26" s="36" t="str">
        <f t="shared" si="35"/>
        <v>1</v>
      </c>
      <c r="H26" s="6" t="s">
        <v>2078</v>
      </c>
      <c r="I26" s="36" t="str">
        <f t="shared" si="1"/>
        <v>2</v>
      </c>
      <c r="J26" s="6" t="s">
        <v>2078</v>
      </c>
      <c r="K26" s="36" t="str">
        <f t="shared" si="2"/>
        <v>2</v>
      </c>
      <c r="L26" s="6">
        <v>100</v>
      </c>
      <c r="M26" s="6" t="s">
        <v>2054</v>
      </c>
      <c r="N26" s="36" t="str">
        <f t="shared" si="3"/>
        <v>21</v>
      </c>
      <c r="O26" s="36" t="s">
        <v>2093</v>
      </c>
      <c r="P26" s="6" t="str">
        <f t="shared" si="4"/>
        <v>2</v>
      </c>
      <c r="Q26" s="6">
        <v>100</v>
      </c>
      <c r="R26" s="6" t="b">
        <v>0</v>
      </c>
      <c r="S26" s="6" t="s">
        <v>2034</v>
      </c>
      <c r="T26" s="36" t="str">
        <f t="shared" si="5"/>
        <v>0</v>
      </c>
      <c r="U26" s="6">
        <v>0</v>
      </c>
      <c r="V26" s="6" t="s">
        <v>2286</v>
      </c>
      <c r="W26" s="32" t="str">
        <f t="shared" si="6"/>
        <v>1</v>
      </c>
      <c r="X26" s="5" t="s">
        <v>2034</v>
      </c>
      <c r="Y26" s="32" t="str">
        <f t="shared" si="7"/>
        <v>0</v>
      </c>
      <c r="Z26" s="7">
        <v>0</v>
      </c>
      <c r="AA26" s="5" t="b">
        <v>1</v>
      </c>
      <c r="AB26" s="6"/>
      <c r="AC26" s="36" t="str">
        <f t="shared" si="36"/>
        <v/>
      </c>
      <c r="AD26" s="6"/>
      <c r="AE26" s="36" t="str">
        <f t="shared" si="0"/>
        <v/>
      </c>
      <c r="AF26" s="36"/>
      <c r="AG26" s="6"/>
      <c r="AH26" s="36" t="str">
        <f t="shared" si="8"/>
        <v/>
      </c>
      <c r="AI26" s="6"/>
      <c r="AJ26" s="6"/>
      <c r="AK26" s="36" t="str">
        <f t="shared" si="9"/>
        <v/>
      </c>
      <c r="AL26" s="36"/>
      <c r="AM26" s="6" t="str">
        <f t="shared" si="10"/>
        <v/>
      </c>
      <c r="AN26" s="7"/>
      <c r="AO26" s="6"/>
      <c r="AP26" s="6"/>
      <c r="AQ26" s="36" t="str">
        <f t="shared" si="11"/>
        <v/>
      </c>
      <c r="AR26" s="6"/>
      <c r="AS26" s="6"/>
      <c r="AT26" s="32" t="str">
        <f t="shared" si="12"/>
        <v/>
      </c>
      <c r="AU26" s="5"/>
      <c r="AV26" s="32" t="str">
        <f t="shared" si="13"/>
        <v/>
      </c>
      <c r="AW26" s="7"/>
      <c r="AX26" s="5"/>
      <c r="AY26" s="6"/>
      <c r="AZ26" s="36" t="str">
        <f t="shared" si="37"/>
        <v/>
      </c>
      <c r="BA26" s="6"/>
      <c r="BB26" s="36" t="str">
        <f t="shared" si="14"/>
        <v/>
      </c>
      <c r="BC26" s="6"/>
      <c r="BD26" s="36" t="str">
        <f t="shared" si="15"/>
        <v/>
      </c>
      <c r="BE26" s="6"/>
      <c r="BF26" s="6"/>
      <c r="BG26" s="36" t="str">
        <f t="shared" si="16"/>
        <v/>
      </c>
      <c r="BH26" s="36"/>
      <c r="BI26" s="6" t="str">
        <f t="shared" si="17"/>
        <v/>
      </c>
      <c r="BJ26" s="7"/>
      <c r="BK26" s="5"/>
      <c r="BL26" s="6"/>
      <c r="BM26" s="36" t="str">
        <f t="shared" si="18"/>
        <v/>
      </c>
      <c r="BN26" s="6"/>
      <c r="BO26" s="6"/>
      <c r="BP26" s="32" t="str">
        <f t="shared" si="19"/>
        <v/>
      </c>
      <c r="BQ26" s="5"/>
      <c r="BR26" s="32" t="str">
        <f t="shared" si="20"/>
        <v/>
      </c>
      <c r="BS26" s="7"/>
      <c r="BT26" s="5"/>
      <c r="BU26" s="6"/>
      <c r="BV26" s="36" t="str">
        <f t="shared" si="38"/>
        <v/>
      </c>
      <c r="BW26" s="6"/>
      <c r="BX26" s="36" t="str">
        <f t="shared" si="21"/>
        <v/>
      </c>
      <c r="BY26" s="6"/>
      <c r="BZ26" s="36" t="str">
        <f t="shared" si="22"/>
        <v/>
      </c>
      <c r="CA26" s="6"/>
      <c r="CB26" s="6"/>
      <c r="CC26" s="36" t="str">
        <f t="shared" si="23"/>
        <v/>
      </c>
      <c r="CD26" s="36"/>
      <c r="CE26" s="6" t="str">
        <f t="shared" si="24"/>
        <v/>
      </c>
      <c r="CF26" s="7"/>
      <c r="CG26" s="5"/>
      <c r="CH26" s="6"/>
      <c r="CI26" s="36" t="str">
        <f t="shared" si="25"/>
        <v/>
      </c>
      <c r="CJ26" s="6"/>
      <c r="CK26" s="6"/>
      <c r="CL26" s="32" t="str">
        <f t="shared" si="26"/>
        <v/>
      </c>
      <c r="CM26" s="5"/>
      <c r="CN26" s="32" t="str">
        <f t="shared" si="27"/>
        <v/>
      </c>
      <c r="CO26" s="7"/>
      <c r="CP26" s="5"/>
      <c r="CQ26" s="6"/>
      <c r="CR26" s="36" t="str">
        <f t="shared" si="39"/>
        <v/>
      </c>
      <c r="CS26" s="6"/>
      <c r="CT26" s="36" t="str">
        <f t="shared" si="28"/>
        <v/>
      </c>
      <c r="CU26" s="6"/>
      <c r="CV26" s="36" t="str">
        <f t="shared" si="29"/>
        <v/>
      </c>
      <c r="CW26" s="6"/>
      <c r="CX26" s="6"/>
      <c r="CY26" s="36" t="str">
        <f t="shared" si="30"/>
        <v/>
      </c>
      <c r="CZ26" s="36"/>
      <c r="DA26" s="6" t="str">
        <f t="shared" si="31"/>
        <v/>
      </c>
      <c r="DB26" s="7"/>
      <c r="DC26" s="5"/>
      <c r="DD26" s="6"/>
      <c r="DE26" s="36" t="str">
        <f t="shared" si="32"/>
        <v/>
      </c>
      <c r="DF26" s="6"/>
      <c r="DG26" s="6"/>
      <c r="DH26" s="32" t="str">
        <f t="shared" si="33"/>
        <v/>
      </c>
      <c r="DI26" s="5"/>
      <c r="DJ26" s="32" t="str">
        <f t="shared" si="34"/>
        <v/>
      </c>
      <c r="DK26" s="7"/>
      <c r="DL26" s="5"/>
      <c r="DM26" s="7"/>
      <c r="DN26" s="7"/>
      <c r="DO26" s="6"/>
      <c r="DP26" s="7"/>
      <c r="DQ26" s="7"/>
      <c r="DR26" s="7"/>
      <c r="DS26" s="6"/>
      <c r="DT26" s="6"/>
      <c r="DU26" s="6"/>
      <c r="DV26" s="7"/>
      <c r="DW26" s="5"/>
      <c r="DX26" s="7"/>
      <c r="DY26" s="5"/>
      <c r="DZ26" s="7"/>
      <c r="EA26" s="7"/>
      <c r="EB26" s="6"/>
      <c r="EC26" s="7"/>
      <c r="ED26" s="7"/>
      <c r="EE26" s="7"/>
      <c r="EF26" s="6"/>
      <c r="EG26" s="6"/>
      <c r="EH26" s="6"/>
      <c r="EI26" s="7"/>
      <c r="EJ26" s="5"/>
      <c r="EK26" s="7"/>
      <c r="EL26" s="5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</row>
    <row r="27" spans="1:163" ht="36" customHeight="1">
      <c r="A27" s="8"/>
      <c r="B27" s="5">
        <v>90001</v>
      </c>
      <c r="C27" s="6" t="s">
        <v>271</v>
      </c>
      <c r="D27" s="6" t="s">
        <v>2551</v>
      </c>
      <c r="E27" s="7">
        <v>2</v>
      </c>
      <c r="F27" s="6" t="s">
        <v>2086</v>
      </c>
      <c r="G27" s="36" t="str">
        <f t="shared" si="35"/>
        <v>1</v>
      </c>
      <c r="H27" s="6" t="s">
        <v>2078</v>
      </c>
      <c r="I27" s="36" t="str">
        <f t="shared" si="1"/>
        <v>2</v>
      </c>
      <c r="J27" s="6" t="s">
        <v>2078</v>
      </c>
      <c r="K27" s="36" t="str">
        <f t="shared" si="2"/>
        <v>2</v>
      </c>
      <c r="L27" s="6">
        <v>100</v>
      </c>
      <c r="M27" s="6" t="s">
        <v>2054</v>
      </c>
      <c r="N27" s="36" t="str">
        <f t="shared" si="3"/>
        <v>21</v>
      </c>
      <c r="O27" s="36" t="s">
        <v>2093</v>
      </c>
      <c r="P27" s="6" t="str">
        <f t="shared" si="4"/>
        <v>2</v>
      </c>
      <c r="Q27" s="6">
        <v>90</v>
      </c>
      <c r="R27" s="6" t="b">
        <v>0</v>
      </c>
      <c r="S27" s="6" t="s">
        <v>2034</v>
      </c>
      <c r="T27" s="36" t="str">
        <f t="shared" si="5"/>
        <v>0</v>
      </c>
      <c r="U27" s="6">
        <v>0</v>
      </c>
      <c r="V27" s="6" t="s">
        <v>2286</v>
      </c>
      <c r="W27" s="32" t="str">
        <f t="shared" si="6"/>
        <v>1</v>
      </c>
      <c r="X27" s="5" t="s">
        <v>2034</v>
      </c>
      <c r="Y27" s="32" t="str">
        <f t="shared" si="7"/>
        <v>0</v>
      </c>
      <c r="Z27" s="7">
        <v>0</v>
      </c>
      <c r="AA27" s="5" t="b">
        <v>1</v>
      </c>
      <c r="AB27" s="6"/>
      <c r="AC27" s="36" t="str">
        <f t="shared" si="36"/>
        <v/>
      </c>
      <c r="AD27" s="6"/>
      <c r="AE27" s="36" t="str">
        <f t="shared" si="0"/>
        <v/>
      </c>
      <c r="AF27" s="36"/>
      <c r="AG27" s="6"/>
      <c r="AH27" s="36" t="str">
        <f t="shared" si="8"/>
        <v/>
      </c>
      <c r="AI27" s="6"/>
      <c r="AJ27" s="6"/>
      <c r="AK27" s="36" t="str">
        <f t="shared" si="9"/>
        <v/>
      </c>
      <c r="AL27" s="36"/>
      <c r="AM27" s="6" t="str">
        <f t="shared" si="10"/>
        <v/>
      </c>
      <c r="AN27" s="7"/>
      <c r="AO27" s="6"/>
      <c r="AP27" s="6"/>
      <c r="AQ27" s="36" t="str">
        <f t="shared" si="11"/>
        <v/>
      </c>
      <c r="AR27" s="6"/>
      <c r="AS27" s="6"/>
      <c r="AT27" s="32" t="str">
        <f t="shared" si="12"/>
        <v/>
      </c>
      <c r="AU27" s="5"/>
      <c r="AV27" s="32" t="str">
        <f t="shared" si="13"/>
        <v/>
      </c>
      <c r="AW27" s="7"/>
      <c r="AX27" s="5"/>
      <c r="AY27" s="6"/>
      <c r="AZ27" s="36" t="str">
        <f t="shared" si="37"/>
        <v/>
      </c>
      <c r="BA27" s="6"/>
      <c r="BB27" s="36" t="str">
        <f t="shared" si="14"/>
        <v/>
      </c>
      <c r="BC27" s="6"/>
      <c r="BD27" s="36" t="str">
        <f t="shared" si="15"/>
        <v/>
      </c>
      <c r="BE27" s="6"/>
      <c r="BF27" s="6"/>
      <c r="BG27" s="36" t="str">
        <f t="shared" si="16"/>
        <v/>
      </c>
      <c r="BH27" s="36"/>
      <c r="BI27" s="6" t="str">
        <f t="shared" si="17"/>
        <v/>
      </c>
      <c r="BJ27" s="7"/>
      <c r="BK27" s="5"/>
      <c r="BL27" s="6"/>
      <c r="BM27" s="36" t="str">
        <f t="shared" si="18"/>
        <v/>
      </c>
      <c r="BN27" s="6"/>
      <c r="BO27" s="6"/>
      <c r="BP27" s="32" t="str">
        <f t="shared" si="19"/>
        <v/>
      </c>
      <c r="BQ27" s="5"/>
      <c r="BR27" s="32" t="str">
        <f t="shared" si="20"/>
        <v/>
      </c>
      <c r="BS27" s="7"/>
      <c r="BT27" s="5"/>
      <c r="BU27" s="6"/>
      <c r="BV27" s="36" t="str">
        <f t="shared" si="38"/>
        <v/>
      </c>
      <c r="BW27" s="6"/>
      <c r="BX27" s="36" t="str">
        <f t="shared" si="21"/>
        <v/>
      </c>
      <c r="BY27" s="6"/>
      <c r="BZ27" s="36" t="str">
        <f t="shared" si="22"/>
        <v/>
      </c>
      <c r="CA27" s="6"/>
      <c r="CB27" s="6"/>
      <c r="CC27" s="36" t="str">
        <f t="shared" si="23"/>
        <v/>
      </c>
      <c r="CD27" s="36"/>
      <c r="CE27" s="6" t="str">
        <f t="shared" si="24"/>
        <v/>
      </c>
      <c r="CF27" s="7"/>
      <c r="CG27" s="5"/>
      <c r="CH27" s="6"/>
      <c r="CI27" s="36" t="str">
        <f t="shared" si="25"/>
        <v/>
      </c>
      <c r="CJ27" s="6"/>
      <c r="CK27" s="6"/>
      <c r="CL27" s="32" t="str">
        <f t="shared" si="26"/>
        <v/>
      </c>
      <c r="CM27" s="5"/>
      <c r="CN27" s="32" t="str">
        <f t="shared" si="27"/>
        <v/>
      </c>
      <c r="CO27" s="7"/>
      <c r="CP27" s="5"/>
      <c r="CQ27" s="6"/>
      <c r="CR27" s="36" t="str">
        <f t="shared" si="39"/>
        <v/>
      </c>
      <c r="CS27" s="6"/>
      <c r="CT27" s="36" t="str">
        <f t="shared" si="28"/>
        <v/>
      </c>
      <c r="CU27" s="6"/>
      <c r="CV27" s="36" t="str">
        <f t="shared" si="29"/>
        <v/>
      </c>
      <c r="CW27" s="6"/>
      <c r="CX27" s="6"/>
      <c r="CY27" s="36" t="str">
        <f t="shared" si="30"/>
        <v/>
      </c>
      <c r="CZ27" s="36"/>
      <c r="DA27" s="6" t="str">
        <f t="shared" si="31"/>
        <v/>
      </c>
      <c r="DB27" s="7"/>
      <c r="DC27" s="5"/>
      <c r="DD27" s="6"/>
      <c r="DE27" s="36" t="str">
        <f t="shared" si="32"/>
        <v/>
      </c>
      <c r="DF27" s="6"/>
      <c r="DG27" s="6"/>
      <c r="DH27" s="32" t="str">
        <f t="shared" si="33"/>
        <v/>
      </c>
      <c r="DI27" s="5"/>
      <c r="DJ27" s="32" t="str">
        <f t="shared" si="34"/>
        <v/>
      </c>
      <c r="DK27" s="7"/>
      <c r="DL27" s="5"/>
      <c r="DM27" s="7"/>
      <c r="DN27" s="7"/>
      <c r="DO27" s="6"/>
      <c r="DP27" s="7"/>
      <c r="DQ27" s="7"/>
      <c r="DR27" s="6"/>
      <c r="DS27" s="6"/>
      <c r="DT27" s="6"/>
      <c r="DU27" s="6"/>
      <c r="DV27" s="7"/>
      <c r="DW27" s="5"/>
      <c r="DX27" s="7"/>
      <c r="DY27" s="5"/>
      <c r="DZ27" s="6"/>
      <c r="EA27" s="6"/>
      <c r="EB27" s="6"/>
      <c r="EC27" s="5"/>
      <c r="ED27" s="5"/>
      <c r="EE27" s="5"/>
      <c r="EF27" s="6"/>
      <c r="EG27" s="6"/>
      <c r="EH27" s="6"/>
      <c r="EI27" s="5"/>
      <c r="EJ27" s="5"/>
      <c r="EK27" s="5"/>
      <c r="EL27" s="5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</row>
    <row r="28" spans="1:163" ht="36" customHeight="1">
      <c r="A28" s="8"/>
      <c r="B28" s="5">
        <v>90002</v>
      </c>
      <c r="C28" s="6" t="s">
        <v>1221</v>
      </c>
      <c r="D28" s="6" t="s">
        <v>2359</v>
      </c>
      <c r="E28" s="7">
        <v>2</v>
      </c>
      <c r="F28" s="6" t="s">
        <v>2086</v>
      </c>
      <c r="G28" s="36" t="str">
        <f t="shared" si="35"/>
        <v>1</v>
      </c>
      <c r="H28" s="6" t="s">
        <v>2078</v>
      </c>
      <c r="I28" s="36" t="str">
        <f t="shared" si="1"/>
        <v>2</v>
      </c>
      <c r="J28" s="6" t="s">
        <v>2078</v>
      </c>
      <c r="K28" s="36" t="str">
        <f t="shared" si="2"/>
        <v>2</v>
      </c>
      <c r="L28" s="6">
        <v>100</v>
      </c>
      <c r="M28" s="6" t="s">
        <v>2054</v>
      </c>
      <c r="N28" s="36" t="str">
        <f t="shared" si="3"/>
        <v>21</v>
      </c>
      <c r="O28" s="36" t="s">
        <v>2093</v>
      </c>
      <c r="P28" s="6" t="str">
        <f t="shared" si="4"/>
        <v>2</v>
      </c>
      <c r="Q28" s="6">
        <v>100</v>
      </c>
      <c r="R28" s="6" t="b">
        <v>0</v>
      </c>
      <c r="S28" s="6" t="s">
        <v>2034</v>
      </c>
      <c r="T28" s="36" t="str">
        <f t="shared" si="5"/>
        <v>0</v>
      </c>
      <c r="U28" s="6">
        <v>0</v>
      </c>
      <c r="V28" s="6" t="s">
        <v>2286</v>
      </c>
      <c r="W28" s="32" t="str">
        <f t="shared" si="6"/>
        <v>1</v>
      </c>
      <c r="X28" s="5" t="s">
        <v>2034</v>
      </c>
      <c r="Y28" s="32" t="str">
        <f t="shared" si="7"/>
        <v>0</v>
      </c>
      <c r="Z28" s="7">
        <v>0</v>
      </c>
      <c r="AA28" s="5" t="b">
        <v>1</v>
      </c>
      <c r="AB28" s="6" t="s">
        <v>2088</v>
      </c>
      <c r="AC28" s="36" t="str">
        <f t="shared" si="36"/>
        <v>3</v>
      </c>
      <c r="AD28" s="6" t="s">
        <v>2078</v>
      </c>
      <c r="AE28" s="36" t="str">
        <f t="shared" si="0"/>
        <v>2</v>
      </c>
      <c r="AF28" s="36"/>
      <c r="AG28" s="6" t="s">
        <v>2078</v>
      </c>
      <c r="AH28" s="36" t="str">
        <f t="shared" si="8"/>
        <v>2</v>
      </c>
      <c r="AI28" s="6">
        <v>100</v>
      </c>
      <c r="AJ28" s="6" t="s">
        <v>2325</v>
      </c>
      <c r="AK28" s="36" t="str">
        <f t="shared" si="9"/>
        <v>30</v>
      </c>
      <c r="AL28" s="36" t="s">
        <v>2034</v>
      </c>
      <c r="AM28" s="6" t="str">
        <f t="shared" si="10"/>
        <v>0</v>
      </c>
      <c r="AN28" s="7">
        <v>5</v>
      </c>
      <c r="AO28" s="6" t="b">
        <v>0</v>
      </c>
      <c r="AP28" s="6" t="s">
        <v>2034</v>
      </c>
      <c r="AQ28" s="36" t="str">
        <f t="shared" si="11"/>
        <v>0</v>
      </c>
      <c r="AR28" s="6">
        <v>0</v>
      </c>
      <c r="AS28" s="6" t="s">
        <v>2034</v>
      </c>
      <c r="AT28" s="32" t="str">
        <f t="shared" si="12"/>
        <v>0</v>
      </c>
      <c r="AU28" s="5" t="s">
        <v>2303</v>
      </c>
      <c r="AV28" s="32" t="str">
        <f t="shared" si="13"/>
        <v>22</v>
      </c>
      <c r="AW28" s="7">
        <v>3</v>
      </c>
      <c r="AX28" s="5" t="b">
        <v>1</v>
      </c>
      <c r="AY28" s="6"/>
      <c r="AZ28" s="36" t="str">
        <f t="shared" si="37"/>
        <v/>
      </c>
      <c r="BA28" s="6"/>
      <c r="BB28" s="36" t="str">
        <f t="shared" si="14"/>
        <v/>
      </c>
      <c r="BC28" s="6"/>
      <c r="BD28" s="36" t="str">
        <f t="shared" si="15"/>
        <v/>
      </c>
      <c r="BE28" s="6"/>
      <c r="BF28" s="6"/>
      <c r="BG28" s="36" t="str">
        <f t="shared" si="16"/>
        <v/>
      </c>
      <c r="BH28" s="36"/>
      <c r="BI28" s="6" t="str">
        <f t="shared" si="17"/>
        <v/>
      </c>
      <c r="BJ28" s="7"/>
      <c r="BK28" s="5"/>
      <c r="BL28" s="6"/>
      <c r="BM28" s="36" t="str">
        <f t="shared" si="18"/>
        <v/>
      </c>
      <c r="BN28" s="6"/>
      <c r="BO28" s="6"/>
      <c r="BP28" s="32" t="str">
        <f t="shared" si="19"/>
        <v/>
      </c>
      <c r="BQ28" s="5"/>
      <c r="BR28" s="32" t="str">
        <f t="shared" si="20"/>
        <v/>
      </c>
      <c r="BS28" s="7"/>
      <c r="BT28" s="5"/>
      <c r="BU28" s="6"/>
      <c r="BV28" s="36" t="str">
        <f t="shared" si="38"/>
        <v/>
      </c>
      <c r="BW28" s="6"/>
      <c r="BX28" s="36" t="str">
        <f t="shared" si="21"/>
        <v/>
      </c>
      <c r="BY28" s="6"/>
      <c r="BZ28" s="36" t="str">
        <f t="shared" si="22"/>
        <v/>
      </c>
      <c r="CA28" s="6"/>
      <c r="CB28" s="6"/>
      <c r="CC28" s="36" t="str">
        <f t="shared" si="23"/>
        <v/>
      </c>
      <c r="CD28" s="36"/>
      <c r="CE28" s="6" t="str">
        <f t="shared" si="24"/>
        <v/>
      </c>
      <c r="CF28" s="7"/>
      <c r="CG28" s="5"/>
      <c r="CH28" s="6"/>
      <c r="CI28" s="36" t="str">
        <f t="shared" si="25"/>
        <v/>
      </c>
      <c r="CJ28" s="6"/>
      <c r="CK28" s="6"/>
      <c r="CL28" s="32" t="str">
        <f t="shared" si="26"/>
        <v/>
      </c>
      <c r="CM28" s="5"/>
      <c r="CN28" s="32" t="str">
        <f t="shared" si="27"/>
        <v/>
      </c>
      <c r="CO28" s="7"/>
      <c r="CP28" s="5"/>
      <c r="CQ28" s="6"/>
      <c r="CR28" s="36" t="str">
        <f t="shared" si="39"/>
        <v/>
      </c>
      <c r="CS28" s="6"/>
      <c r="CT28" s="36" t="str">
        <f t="shared" si="28"/>
        <v/>
      </c>
      <c r="CU28" s="6"/>
      <c r="CV28" s="36" t="str">
        <f t="shared" si="29"/>
        <v/>
      </c>
      <c r="CW28" s="6"/>
      <c r="CX28" s="6"/>
      <c r="CY28" s="36" t="str">
        <f t="shared" si="30"/>
        <v/>
      </c>
      <c r="CZ28" s="36"/>
      <c r="DA28" s="6" t="str">
        <f t="shared" si="31"/>
        <v/>
      </c>
      <c r="DB28" s="7"/>
      <c r="DC28" s="5"/>
      <c r="DD28" s="6"/>
      <c r="DE28" s="36" t="str">
        <f t="shared" si="32"/>
        <v/>
      </c>
      <c r="DF28" s="6"/>
      <c r="DG28" s="6"/>
      <c r="DH28" s="32" t="str">
        <f t="shared" si="33"/>
        <v/>
      </c>
      <c r="DI28" s="5"/>
      <c r="DJ28" s="32" t="str">
        <f t="shared" si="34"/>
        <v/>
      </c>
      <c r="DK28" s="7"/>
      <c r="DL28" s="5"/>
      <c r="DM28" s="7"/>
      <c r="DN28" s="7"/>
      <c r="DO28" s="6"/>
      <c r="DP28" s="7"/>
      <c r="DQ28" s="7"/>
      <c r="DR28" s="6"/>
      <c r="DS28" s="6"/>
      <c r="DT28" s="6"/>
      <c r="DU28" s="6"/>
      <c r="DV28" s="7"/>
      <c r="DW28" s="5"/>
      <c r="DX28" s="7"/>
      <c r="DY28" s="5"/>
      <c r="DZ28" s="6"/>
      <c r="EA28" s="6"/>
      <c r="EB28" s="6"/>
      <c r="EC28" s="5"/>
      <c r="ED28" s="5"/>
      <c r="EE28" s="5"/>
      <c r="EF28" s="6"/>
      <c r="EG28" s="6"/>
      <c r="EH28" s="6"/>
      <c r="EI28" s="5"/>
      <c r="EJ28" s="5"/>
      <c r="EK28" s="5"/>
      <c r="EL28" s="5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</row>
    <row r="29" spans="1:163" ht="18.75" customHeight="1">
      <c r="A29" s="8"/>
      <c r="B29" s="7">
        <v>100001</v>
      </c>
      <c r="C29" s="6" t="s">
        <v>272</v>
      </c>
      <c r="D29" s="6" t="s">
        <v>2550</v>
      </c>
      <c r="E29" s="7">
        <v>2</v>
      </c>
      <c r="F29" s="6" t="s">
        <v>2086</v>
      </c>
      <c r="G29" s="36" t="str">
        <f t="shared" si="35"/>
        <v>1</v>
      </c>
      <c r="H29" s="6" t="s">
        <v>2078</v>
      </c>
      <c r="I29" s="36" t="str">
        <f t="shared" si="1"/>
        <v>2</v>
      </c>
      <c r="J29" s="6" t="s">
        <v>2078</v>
      </c>
      <c r="K29" s="36" t="str">
        <f t="shared" si="2"/>
        <v>2</v>
      </c>
      <c r="L29" s="6">
        <v>100</v>
      </c>
      <c r="M29" s="6" t="s">
        <v>2054</v>
      </c>
      <c r="N29" s="36" t="str">
        <f t="shared" si="3"/>
        <v>21</v>
      </c>
      <c r="O29" s="36" t="s">
        <v>2093</v>
      </c>
      <c r="P29" s="6" t="str">
        <f t="shared" si="4"/>
        <v>2</v>
      </c>
      <c r="Q29" s="6">
        <v>90</v>
      </c>
      <c r="R29" s="6" t="b">
        <v>0</v>
      </c>
      <c r="S29" s="6" t="s">
        <v>2034</v>
      </c>
      <c r="T29" s="36" t="str">
        <f t="shared" si="5"/>
        <v>0</v>
      </c>
      <c r="U29" s="6">
        <v>0</v>
      </c>
      <c r="V29" s="6" t="s">
        <v>2286</v>
      </c>
      <c r="W29" s="32" t="str">
        <f t="shared" si="6"/>
        <v>1</v>
      </c>
      <c r="X29" s="5" t="s">
        <v>2034</v>
      </c>
      <c r="Y29" s="32" t="str">
        <f t="shared" si="7"/>
        <v>0</v>
      </c>
      <c r="Z29" s="7">
        <v>0</v>
      </c>
      <c r="AA29" s="5" t="b">
        <v>1</v>
      </c>
      <c r="AB29" s="6"/>
      <c r="AC29" s="36" t="str">
        <f t="shared" si="36"/>
        <v/>
      </c>
      <c r="AD29" s="6"/>
      <c r="AE29" s="36" t="str">
        <f t="shared" si="0"/>
        <v/>
      </c>
      <c r="AF29" s="36"/>
      <c r="AG29" s="6"/>
      <c r="AH29" s="36" t="str">
        <f t="shared" si="8"/>
        <v/>
      </c>
      <c r="AI29" s="6"/>
      <c r="AJ29" s="6"/>
      <c r="AK29" s="36" t="str">
        <f t="shared" si="9"/>
        <v/>
      </c>
      <c r="AL29" s="36"/>
      <c r="AM29" s="6" t="str">
        <f t="shared" si="10"/>
        <v/>
      </c>
      <c r="AN29" s="7"/>
      <c r="AO29" s="6"/>
      <c r="AP29" s="6"/>
      <c r="AQ29" s="36" t="str">
        <f t="shared" si="11"/>
        <v/>
      </c>
      <c r="AR29" s="6"/>
      <c r="AS29" s="6"/>
      <c r="AT29" s="32" t="str">
        <f t="shared" si="12"/>
        <v/>
      </c>
      <c r="AU29" s="5"/>
      <c r="AV29" s="32" t="str">
        <f t="shared" si="13"/>
        <v/>
      </c>
      <c r="AW29" s="7"/>
      <c r="AX29" s="5"/>
      <c r="AY29" s="6"/>
      <c r="AZ29" s="36" t="str">
        <f t="shared" si="37"/>
        <v/>
      </c>
      <c r="BA29" s="6"/>
      <c r="BB29" s="36" t="str">
        <f t="shared" si="14"/>
        <v/>
      </c>
      <c r="BC29" s="6"/>
      <c r="BD29" s="36" t="str">
        <f t="shared" si="15"/>
        <v/>
      </c>
      <c r="BE29" s="6"/>
      <c r="BF29" s="6"/>
      <c r="BG29" s="36" t="str">
        <f t="shared" si="16"/>
        <v/>
      </c>
      <c r="BH29" s="36"/>
      <c r="BI29" s="6" t="str">
        <f t="shared" si="17"/>
        <v/>
      </c>
      <c r="BJ29" s="7"/>
      <c r="BK29" s="5"/>
      <c r="BL29" s="6"/>
      <c r="BM29" s="36" t="str">
        <f t="shared" si="18"/>
        <v/>
      </c>
      <c r="BN29" s="6"/>
      <c r="BO29" s="6"/>
      <c r="BP29" s="32" t="str">
        <f t="shared" si="19"/>
        <v/>
      </c>
      <c r="BQ29" s="5"/>
      <c r="BR29" s="32" t="str">
        <f t="shared" si="20"/>
        <v/>
      </c>
      <c r="BS29" s="7"/>
      <c r="BT29" s="5"/>
      <c r="BU29" s="6"/>
      <c r="BV29" s="36" t="str">
        <f t="shared" si="38"/>
        <v/>
      </c>
      <c r="BW29" s="6"/>
      <c r="BX29" s="36" t="str">
        <f t="shared" si="21"/>
        <v/>
      </c>
      <c r="BY29" s="6"/>
      <c r="BZ29" s="36" t="str">
        <f t="shared" si="22"/>
        <v/>
      </c>
      <c r="CA29" s="6"/>
      <c r="CB29" s="6"/>
      <c r="CC29" s="36" t="str">
        <f t="shared" si="23"/>
        <v/>
      </c>
      <c r="CD29" s="36"/>
      <c r="CE29" s="6" t="str">
        <f t="shared" si="24"/>
        <v/>
      </c>
      <c r="CF29" s="7"/>
      <c r="CG29" s="5"/>
      <c r="CH29" s="6"/>
      <c r="CI29" s="36" t="str">
        <f t="shared" si="25"/>
        <v/>
      </c>
      <c r="CJ29" s="6"/>
      <c r="CK29" s="6"/>
      <c r="CL29" s="32" t="str">
        <f t="shared" si="26"/>
        <v/>
      </c>
      <c r="CM29" s="5"/>
      <c r="CN29" s="32" t="str">
        <f t="shared" si="27"/>
        <v/>
      </c>
      <c r="CO29" s="7"/>
      <c r="CP29" s="5"/>
      <c r="CQ29" s="6"/>
      <c r="CR29" s="36" t="str">
        <f t="shared" si="39"/>
        <v/>
      </c>
      <c r="CS29" s="6"/>
      <c r="CT29" s="36" t="str">
        <f t="shared" si="28"/>
        <v/>
      </c>
      <c r="CU29" s="6"/>
      <c r="CV29" s="36" t="str">
        <f t="shared" si="29"/>
        <v/>
      </c>
      <c r="CW29" s="6"/>
      <c r="CX29" s="6"/>
      <c r="CY29" s="36" t="str">
        <f t="shared" si="30"/>
        <v/>
      </c>
      <c r="CZ29" s="36"/>
      <c r="DA29" s="6" t="str">
        <f t="shared" si="31"/>
        <v/>
      </c>
      <c r="DB29" s="7"/>
      <c r="DC29" s="5"/>
      <c r="DD29" s="6"/>
      <c r="DE29" s="36" t="str">
        <f t="shared" si="32"/>
        <v/>
      </c>
      <c r="DF29" s="6"/>
      <c r="DG29" s="6"/>
      <c r="DH29" s="32" t="str">
        <f t="shared" si="33"/>
        <v/>
      </c>
      <c r="DI29" s="5"/>
      <c r="DJ29" s="32" t="str">
        <f t="shared" si="34"/>
        <v/>
      </c>
      <c r="DK29" s="7"/>
      <c r="DL29" s="5"/>
      <c r="DM29" s="7"/>
      <c r="DN29" s="7"/>
      <c r="DO29" s="6"/>
      <c r="DP29" s="7"/>
      <c r="DQ29" s="7"/>
      <c r="DR29" s="7"/>
      <c r="DS29" s="6"/>
      <c r="DT29" s="6"/>
      <c r="DU29" s="6"/>
      <c r="DV29" s="7"/>
      <c r="DW29" s="5"/>
      <c r="DX29" s="7"/>
      <c r="DY29" s="5"/>
      <c r="DZ29" s="7"/>
      <c r="EA29" s="7"/>
      <c r="EB29" s="6"/>
      <c r="EC29" s="7"/>
      <c r="ED29" s="7"/>
      <c r="EE29" s="7"/>
      <c r="EF29" s="6"/>
      <c r="EG29" s="6"/>
      <c r="EH29" s="6"/>
      <c r="EI29" s="7"/>
      <c r="EJ29" s="5"/>
      <c r="EK29" s="7"/>
      <c r="EL29" s="5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</row>
    <row r="30" spans="1:163" ht="30.75" customHeight="1">
      <c r="A30" s="8"/>
      <c r="B30" s="7">
        <v>100002</v>
      </c>
      <c r="C30" s="6" t="s">
        <v>1222</v>
      </c>
      <c r="D30" s="6" t="s">
        <v>1837</v>
      </c>
      <c r="E30" s="7">
        <v>2</v>
      </c>
      <c r="F30" s="6" t="s">
        <v>2086</v>
      </c>
      <c r="G30" s="36" t="str">
        <f t="shared" si="35"/>
        <v>1</v>
      </c>
      <c r="H30" s="6" t="s">
        <v>2078</v>
      </c>
      <c r="I30" s="36" t="str">
        <f t="shared" si="1"/>
        <v>2</v>
      </c>
      <c r="J30" s="6" t="s">
        <v>2078</v>
      </c>
      <c r="K30" s="36" t="str">
        <f t="shared" si="2"/>
        <v>2</v>
      </c>
      <c r="L30" s="6">
        <v>100</v>
      </c>
      <c r="M30" s="6" t="s">
        <v>2054</v>
      </c>
      <c r="N30" s="36" t="str">
        <f t="shared" si="3"/>
        <v>21</v>
      </c>
      <c r="O30" s="36" t="s">
        <v>2093</v>
      </c>
      <c r="P30" s="6" t="str">
        <f t="shared" si="4"/>
        <v>2</v>
      </c>
      <c r="Q30" s="6">
        <v>100</v>
      </c>
      <c r="R30" s="6" t="b">
        <v>0</v>
      </c>
      <c r="S30" s="6" t="s">
        <v>2034</v>
      </c>
      <c r="T30" s="36" t="str">
        <f t="shared" si="5"/>
        <v>0</v>
      </c>
      <c r="U30" s="6">
        <v>0</v>
      </c>
      <c r="V30" s="6" t="s">
        <v>2286</v>
      </c>
      <c r="W30" s="32" t="str">
        <f t="shared" si="6"/>
        <v>1</v>
      </c>
      <c r="X30" s="5" t="s">
        <v>2034</v>
      </c>
      <c r="Y30" s="32" t="str">
        <f t="shared" si="7"/>
        <v>0</v>
      </c>
      <c r="Z30" s="7">
        <v>0</v>
      </c>
      <c r="AA30" s="5" t="b">
        <v>1</v>
      </c>
      <c r="AB30" s="6"/>
      <c r="AC30" s="36" t="str">
        <f t="shared" si="36"/>
        <v/>
      </c>
      <c r="AD30" s="6"/>
      <c r="AE30" s="36" t="str">
        <f t="shared" si="0"/>
        <v/>
      </c>
      <c r="AF30" s="36"/>
      <c r="AG30" s="6"/>
      <c r="AH30" s="36" t="str">
        <f t="shared" si="8"/>
        <v/>
      </c>
      <c r="AI30" s="6"/>
      <c r="AJ30" s="6"/>
      <c r="AK30" s="36" t="str">
        <f t="shared" si="9"/>
        <v/>
      </c>
      <c r="AL30" s="36"/>
      <c r="AM30" s="6" t="str">
        <f t="shared" si="10"/>
        <v/>
      </c>
      <c r="AN30" s="7"/>
      <c r="AO30" s="6"/>
      <c r="AP30" s="6"/>
      <c r="AQ30" s="36" t="str">
        <f t="shared" si="11"/>
        <v/>
      </c>
      <c r="AR30" s="6"/>
      <c r="AS30" s="6"/>
      <c r="AT30" s="32" t="str">
        <f t="shared" si="12"/>
        <v/>
      </c>
      <c r="AU30" s="5"/>
      <c r="AV30" s="32" t="str">
        <f t="shared" si="13"/>
        <v/>
      </c>
      <c r="AW30" s="7"/>
      <c r="AX30" s="5"/>
      <c r="AY30" s="6"/>
      <c r="AZ30" s="36" t="str">
        <f t="shared" si="37"/>
        <v/>
      </c>
      <c r="BA30" s="6"/>
      <c r="BB30" s="36" t="str">
        <f t="shared" si="14"/>
        <v/>
      </c>
      <c r="BC30" s="6"/>
      <c r="BD30" s="36" t="str">
        <f t="shared" si="15"/>
        <v/>
      </c>
      <c r="BE30" s="6"/>
      <c r="BF30" s="6"/>
      <c r="BG30" s="36" t="str">
        <f t="shared" si="16"/>
        <v/>
      </c>
      <c r="BH30" s="36"/>
      <c r="BI30" s="6" t="str">
        <f t="shared" si="17"/>
        <v/>
      </c>
      <c r="BJ30" s="7"/>
      <c r="BK30" s="5"/>
      <c r="BL30" s="6"/>
      <c r="BM30" s="36" t="str">
        <f t="shared" si="18"/>
        <v/>
      </c>
      <c r="BN30" s="6"/>
      <c r="BO30" s="6"/>
      <c r="BP30" s="32" t="str">
        <f t="shared" si="19"/>
        <v/>
      </c>
      <c r="BQ30" s="5"/>
      <c r="BR30" s="32" t="str">
        <f t="shared" si="20"/>
        <v/>
      </c>
      <c r="BS30" s="7"/>
      <c r="BT30" s="5"/>
      <c r="BU30" s="6"/>
      <c r="BV30" s="36" t="str">
        <f t="shared" si="38"/>
        <v/>
      </c>
      <c r="BW30" s="6"/>
      <c r="BX30" s="36" t="str">
        <f t="shared" si="21"/>
        <v/>
      </c>
      <c r="BY30" s="6"/>
      <c r="BZ30" s="36" t="str">
        <f t="shared" si="22"/>
        <v/>
      </c>
      <c r="CA30" s="6"/>
      <c r="CB30" s="6"/>
      <c r="CC30" s="36" t="str">
        <f t="shared" si="23"/>
        <v/>
      </c>
      <c r="CD30" s="36"/>
      <c r="CE30" s="6" t="str">
        <f t="shared" si="24"/>
        <v/>
      </c>
      <c r="CF30" s="7"/>
      <c r="CG30" s="5"/>
      <c r="CH30" s="6"/>
      <c r="CI30" s="36" t="str">
        <f t="shared" si="25"/>
        <v/>
      </c>
      <c r="CJ30" s="6"/>
      <c r="CK30" s="6"/>
      <c r="CL30" s="32" t="str">
        <f t="shared" si="26"/>
        <v/>
      </c>
      <c r="CM30" s="5"/>
      <c r="CN30" s="32" t="str">
        <f t="shared" si="27"/>
        <v/>
      </c>
      <c r="CO30" s="7"/>
      <c r="CP30" s="5"/>
      <c r="CQ30" s="6"/>
      <c r="CR30" s="36" t="str">
        <f t="shared" si="39"/>
        <v/>
      </c>
      <c r="CS30" s="6"/>
      <c r="CT30" s="36" t="str">
        <f t="shared" si="28"/>
        <v/>
      </c>
      <c r="CU30" s="6"/>
      <c r="CV30" s="36" t="str">
        <f t="shared" si="29"/>
        <v/>
      </c>
      <c r="CW30" s="6"/>
      <c r="CX30" s="6"/>
      <c r="CY30" s="36" t="str">
        <f t="shared" si="30"/>
        <v/>
      </c>
      <c r="CZ30" s="36"/>
      <c r="DA30" s="6" t="str">
        <f t="shared" si="31"/>
        <v/>
      </c>
      <c r="DB30" s="7"/>
      <c r="DC30" s="5"/>
      <c r="DD30" s="6"/>
      <c r="DE30" s="36" t="str">
        <f t="shared" si="32"/>
        <v/>
      </c>
      <c r="DF30" s="6"/>
      <c r="DG30" s="6"/>
      <c r="DH30" s="32" t="str">
        <f t="shared" si="33"/>
        <v/>
      </c>
      <c r="DI30" s="5"/>
      <c r="DJ30" s="32" t="str">
        <f t="shared" si="34"/>
        <v/>
      </c>
      <c r="DK30" s="7"/>
      <c r="DL30" s="5"/>
      <c r="DM30" s="7"/>
      <c r="DN30" s="7"/>
      <c r="DO30" s="6"/>
      <c r="DP30" s="7"/>
      <c r="DQ30" s="7"/>
      <c r="DR30" s="7"/>
      <c r="DS30" s="6"/>
      <c r="DT30" s="6"/>
      <c r="DU30" s="6"/>
      <c r="DV30" s="7"/>
      <c r="DW30" s="5"/>
      <c r="DX30" s="7"/>
      <c r="DY30" s="5"/>
      <c r="DZ30" s="7"/>
      <c r="EA30" s="7"/>
      <c r="EB30" s="6"/>
      <c r="EC30" s="7"/>
      <c r="ED30" s="7"/>
      <c r="EE30" s="7"/>
      <c r="EF30" s="6"/>
      <c r="EG30" s="6"/>
      <c r="EH30" s="6"/>
      <c r="EI30" s="7"/>
      <c r="EJ30" s="5"/>
      <c r="EK30" s="7"/>
      <c r="EL30" s="5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</row>
    <row r="31" spans="1:163" ht="30.75" customHeight="1">
      <c r="A31" s="8"/>
      <c r="B31" s="5">
        <v>110001</v>
      </c>
      <c r="C31" s="6" t="s">
        <v>273</v>
      </c>
      <c r="D31" s="6" t="s">
        <v>2550</v>
      </c>
      <c r="E31" s="6">
        <v>2</v>
      </c>
      <c r="F31" s="6" t="s">
        <v>2086</v>
      </c>
      <c r="G31" s="36" t="str">
        <f t="shared" si="35"/>
        <v>1</v>
      </c>
      <c r="H31" s="6" t="s">
        <v>2078</v>
      </c>
      <c r="I31" s="36" t="str">
        <f t="shared" si="1"/>
        <v>2</v>
      </c>
      <c r="J31" s="6" t="s">
        <v>2078</v>
      </c>
      <c r="K31" s="36" t="str">
        <f t="shared" si="2"/>
        <v>2</v>
      </c>
      <c r="L31" s="6">
        <v>100</v>
      </c>
      <c r="M31" s="6" t="s">
        <v>2054</v>
      </c>
      <c r="N31" s="36" t="str">
        <f t="shared" si="3"/>
        <v>21</v>
      </c>
      <c r="O31" s="36" t="s">
        <v>2093</v>
      </c>
      <c r="P31" s="6" t="str">
        <f t="shared" si="4"/>
        <v>2</v>
      </c>
      <c r="Q31" s="6">
        <v>90</v>
      </c>
      <c r="R31" s="6" t="b">
        <v>0</v>
      </c>
      <c r="S31" s="6" t="s">
        <v>2034</v>
      </c>
      <c r="T31" s="36" t="str">
        <f t="shared" si="5"/>
        <v>0</v>
      </c>
      <c r="U31" s="6">
        <v>0</v>
      </c>
      <c r="V31" s="6" t="s">
        <v>2286</v>
      </c>
      <c r="W31" s="32" t="str">
        <f t="shared" si="6"/>
        <v>1</v>
      </c>
      <c r="X31" s="5" t="s">
        <v>2034</v>
      </c>
      <c r="Y31" s="32" t="str">
        <f t="shared" si="7"/>
        <v>0</v>
      </c>
      <c r="Z31" s="5">
        <v>0</v>
      </c>
      <c r="AA31" s="5" t="b">
        <v>1</v>
      </c>
      <c r="AB31" s="6"/>
      <c r="AC31" s="36" t="str">
        <f t="shared" si="36"/>
        <v/>
      </c>
      <c r="AD31" s="6"/>
      <c r="AE31" s="36" t="str">
        <f t="shared" si="0"/>
        <v/>
      </c>
      <c r="AF31" s="36"/>
      <c r="AG31" s="6"/>
      <c r="AH31" s="36" t="str">
        <f t="shared" si="8"/>
        <v/>
      </c>
      <c r="AI31" s="6"/>
      <c r="AJ31" s="6"/>
      <c r="AK31" s="36" t="str">
        <f t="shared" si="9"/>
        <v/>
      </c>
      <c r="AL31" s="36"/>
      <c r="AM31" s="6" t="str">
        <f t="shared" si="10"/>
        <v/>
      </c>
      <c r="AN31" s="6"/>
      <c r="AO31" s="6"/>
      <c r="AP31" s="6"/>
      <c r="AQ31" s="36" t="str">
        <f t="shared" si="11"/>
        <v/>
      </c>
      <c r="AR31" s="6"/>
      <c r="AS31" s="6"/>
      <c r="AT31" s="32" t="str">
        <f t="shared" si="12"/>
        <v/>
      </c>
      <c r="AU31" s="5"/>
      <c r="AV31" s="32" t="str">
        <f t="shared" si="13"/>
        <v/>
      </c>
      <c r="AW31" s="5"/>
      <c r="AX31" s="5"/>
      <c r="AY31" s="6"/>
      <c r="AZ31" s="36" t="str">
        <f t="shared" si="37"/>
        <v/>
      </c>
      <c r="BA31" s="6"/>
      <c r="BB31" s="36" t="str">
        <f t="shared" si="14"/>
        <v/>
      </c>
      <c r="BC31" s="6"/>
      <c r="BD31" s="36" t="str">
        <f t="shared" si="15"/>
        <v/>
      </c>
      <c r="BE31" s="6"/>
      <c r="BF31" s="6"/>
      <c r="BG31" s="36" t="str">
        <f t="shared" si="16"/>
        <v/>
      </c>
      <c r="BH31" s="36"/>
      <c r="BI31" s="6" t="str">
        <f t="shared" si="17"/>
        <v/>
      </c>
      <c r="BJ31" s="6"/>
      <c r="BK31" s="5"/>
      <c r="BL31" s="6"/>
      <c r="BM31" s="36" t="str">
        <f t="shared" si="18"/>
        <v/>
      </c>
      <c r="BN31" s="6"/>
      <c r="BO31" s="6"/>
      <c r="BP31" s="32" t="str">
        <f t="shared" si="19"/>
        <v/>
      </c>
      <c r="BQ31" s="5"/>
      <c r="BR31" s="32" t="str">
        <f t="shared" si="20"/>
        <v/>
      </c>
      <c r="BS31" s="5"/>
      <c r="BT31" s="5"/>
      <c r="BU31" s="6"/>
      <c r="BV31" s="36" t="str">
        <f t="shared" si="38"/>
        <v/>
      </c>
      <c r="BW31" s="6"/>
      <c r="BX31" s="36" t="str">
        <f t="shared" si="21"/>
        <v/>
      </c>
      <c r="BY31" s="6"/>
      <c r="BZ31" s="36" t="str">
        <f t="shared" si="22"/>
        <v/>
      </c>
      <c r="CA31" s="6"/>
      <c r="CB31" s="6"/>
      <c r="CC31" s="36" t="str">
        <f t="shared" si="23"/>
        <v/>
      </c>
      <c r="CD31" s="36"/>
      <c r="CE31" s="6" t="str">
        <f t="shared" si="24"/>
        <v/>
      </c>
      <c r="CF31" s="6"/>
      <c r="CG31" s="5"/>
      <c r="CH31" s="6"/>
      <c r="CI31" s="36" t="str">
        <f t="shared" si="25"/>
        <v/>
      </c>
      <c r="CJ31" s="6"/>
      <c r="CK31" s="6"/>
      <c r="CL31" s="32" t="str">
        <f t="shared" si="26"/>
        <v/>
      </c>
      <c r="CM31" s="5"/>
      <c r="CN31" s="32" t="str">
        <f t="shared" si="27"/>
        <v/>
      </c>
      <c r="CO31" s="5"/>
      <c r="CP31" s="5"/>
      <c r="CQ31" s="6"/>
      <c r="CR31" s="36" t="str">
        <f t="shared" si="39"/>
        <v/>
      </c>
      <c r="CS31" s="6"/>
      <c r="CT31" s="36" t="str">
        <f t="shared" si="28"/>
        <v/>
      </c>
      <c r="CU31" s="6"/>
      <c r="CV31" s="36" t="str">
        <f t="shared" si="29"/>
        <v/>
      </c>
      <c r="CW31" s="6"/>
      <c r="CX31" s="6"/>
      <c r="CY31" s="36" t="str">
        <f t="shared" si="30"/>
        <v/>
      </c>
      <c r="CZ31" s="36"/>
      <c r="DA31" s="6" t="str">
        <f t="shared" si="31"/>
        <v/>
      </c>
      <c r="DB31" s="6"/>
      <c r="DC31" s="5"/>
      <c r="DD31" s="6"/>
      <c r="DE31" s="36" t="str">
        <f t="shared" si="32"/>
        <v/>
      </c>
      <c r="DF31" s="6"/>
      <c r="DG31" s="6"/>
      <c r="DH31" s="32" t="str">
        <f t="shared" si="33"/>
        <v/>
      </c>
      <c r="DI31" s="5"/>
      <c r="DJ31" s="32" t="str">
        <f t="shared" si="34"/>
        <v/>
      </c>
      <c r="DK31" s="5"/>
      <c r="DL31" s="5"/>
      <c r="DM31" s="6"/>
      <c r="DN31" s="6"/>
      <c r="DO31" s="6"/>
      <c r="DP31" s="7"/>
      <c r="DQ31" s="6"/>
      <c r="DR31" s="6"/>
      <c r="DS31" s="6"/>
      <c r="DT31" s="6"/>
      <c r="DU31" s="6"/>
      <c r="DV31" s="5"/>
      <c r="DW31" s="5"/>
      <c r="DX31" s="5"/>
      <c r="DY31" s="5"/>
      <c r="DZ31" s="7"/>
      <c r="EA31" s="7"/>
      <c r="EB31" s="6"/>
      <c r="EC31" s="7"/>
      <c r="ED31" s="7"/>
      <c r="EE31" s="7"/>
      <c r="EF31" s="6"/>
      <c r="EG31" s="6"/>
      <c r="EH31" s="6"/>
      <c r="EI31" s="7"/>
      <c r="EJ31" s="5"/>
      <c r="EK31" s="7"/>
      <c r="EL31" s="5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</row>
    <row r="32" spans="1:163" ht="30.75" customHeight="1">
      <c r="A32" s="8"/>
      <c r="B32" s="5">
        <v>110002</v>
      </c>
      <c r="C32" s="6" t="s">
        <v>1223</v>
      </c>
      <c r="D32" s="6" t="s">
        <v>1837</v>
      </c>
      <c r="E32" s="6">
        <v>2</v>
      </c>
      <c r="F32" s="6" t="s">
        <v>2086</v>
      </c>
      <c r="G32" s="36" t="str">
        <f t="shared" si="35"/>
        <v>1</v>
      </c>
      <c r="H32" s="6" t="s">
        <v>2078</v>
      </c>
      <c r="I32" s="36" t="str">
        <f t="shared" si="1"/>
        <v>2</v>
      </c>
      <c r="J32" s="6" t="s">
        <v>2078</v>
      </c>
      <c r="K32" s="36" t="str">
        <f t="shared" si="2"/>
        <v>2</v>
      </c>
      <c r="L32" s="6">
        <v>100</v>
      </c>
      <c r="M32" s="6" t="s">
        <v>2054</v>
      </c>
      <c r="N32" s="36" t="str">
        <f t="shared" si="3"/>
        <v>21</v>
      </c>
      <c r="O32" s="36" t="s">
        <v>2093</v>
      </c>
      <c r="P32" s="6" t="str">
        <f t="shared" si="4"/>
        <v>2</v>
      </c>
      <c r="Q32" s="6">
        <v>100</v>
      </c>
      <c r="R32" s="6" t="b">
        <v>0</v>
      </c>
      <c r="S32" s="6" t="s">
        <v>2034</v>
      </c>
      <c r="T32" s="36" t="str">
        <f t="shared" si="5"/>
        <v>0</v>
      </c>
      <c r="U32" s="6">
        <v>0</v>
      </c>
      <c r="V32" s="6" t="s">
        <v>2286</v>
      </c>
      <c r="W32" s="32" t="str">
        <f t="shared" si="6"/>
        <v>1</v>
      </c>
      <c r="X32" s="5" t="s">
        <v>2034</v>
      </c>
      <c r="Y32" s="32" t="str">
        <f t="shared" si="7"/>
        <v>0</v>
      </c>
      <c r="Z32" s="5">
        <v>0</v>
      </c>
      <c r="AA32" s="5" t="b">
        <v>1</v>
      </c>
      <c r="AB32" s="6"/>
      <c r="AC32" s="36" t="str">
        <f t="shared" si="36"/>
        <v/>
      </c>
      <c r="AD32" s="6"/>
      <c r="AE32" s="36" t="str">
        <f t="shared" si="0"/>
        <v/>
      </c>
      <c r="AF32" s="36"/>
      <c r="AG32" s="6"/>
      <c r="AH32" s="36" t="str">
        <f t="shared" si="8"/>
        <v/>
      </c>
      <c r="AI32" s="6"/>
      <c r="AJ32" s="6"/>
      <c r="AK32" s="36" t="str">
        <f t="shared" si="9"/>
        <v/>
      </c>
      <c r="AL32" s="36"/>
      <c r="AM32" s="6" t="str">
        <f t="shared" si="10"/>
        <v/>
      </c>
      <c r="AN32" s="6"/>
      <c r="AO32" s="6"/>
      <c r="AP32" s="6"/>
      <c r="AQ32" s="36" t="str">
        <f t="shared" si="11"/>
        <v/>
      </c>
      <c r="AR32" s="6"/>
      <c r="AS32" s="6"/>
      <c r="AT32" s="32" t="str">
        <f t="shared" si="12"/>
        <v/>
      </c>
      <c r="AU32" s="5"/>
      <c r="AV32" s="32" t="str">
        <f t="shared" si="13"/>
        <v/>
      </c>
      <c r="AW32" s="5"/>
      <c r="AX32" s="5"/>
      <c r="AY32" s="6"/>
      <c r="AZ32" s="36" t="str">
        <f t="shared" si="37"/>
        <v/>
      </c>
      <c r="BA32" s="6"/>
      <c r="BB32" s="36" t="str">
        <f t="shared" si="14"/>
        <v/>
      </c>
      <c r="BC32" s="6"/>
      <c r="BD32" s="36" t="str">
        <f t="shared" si="15"/>
        <v/>
      </c>
      <c r="BE32" s="6"/>
      <c r="BF32" s="6"/>
      <c r="BG32" s="36" t="str">
        <f t="shared" si="16"/>
        <v/>
      </c>
      <c r="BH32" s="36"/>
      <c r="BI32" s="6" t="str">
        <f t="shared" si="17"/>
        <v/>
      </c>
      <c r="BJ32" s="6"/>
      <c r="BK32" s="5"/>
      <c r="BL32" s="6"/>
      <c r="BM32" s="36" t="str">
        <f t="shared" si="18"/>
        <v/>
      </c>
      <c r="BN32" s="6"/>
      <c r="BO32" s="6"/>
      <c r="BP32" s="32" t="str">
        <f t="shared" si="19"/>
        <v/>
      </c>
      <c r="BQ32" s="5"/>
      <c r="BR32" s="32" t="str">
        <f t="shared" si="20"/>
        <v/>
      </c>
      <c r="BS32" s="5"/>
      <c r="BT32" s="5"/>
      <c r="BU32" s="6"/>
      <c r="BV32" s="36" t="str">
        <f t="shared" si="38"/>
        <v/>
      </c>
      <c r="BW32" s="6"/>
      <c r="BX32" s="36" t="str">
        <f t="shared" si="21"/>
        <v/>
      </c>
      <c r="BY32" s="6"/>
      <c r="BZ32" s="36" t="str">
        <f t="shared" si="22"/>
        <v/>
      </c>
      <c r="CA32" s="6"/>
      <c r="CB32" s="6"/>
      <c r="CC32" s="36" t="str">
        <f t="shared" si="23"/>
        <v/>
      </c>
      <c r="CD32" s="36"/>
      <c r="CE32" s="6" t="str">
        <f t="shared" si="24"/>
        <v/>
      </c>
      <c r="CF32" s="6"/>
      <c r="CG32" s="5"/>
      <c r="CH32" s="6"/>
      <c r="CI32" s="36" t="str">
        <f t="shared" si="25"/>
        <v/>
      </c>
      <c r="CJ32" s="6"/>
      <c r="CK32" s="6"/>
      <c r="CL32" s="32" t="str">
        <f t="shared" si="26"/>
        <v/>
      </c>
      <c r="CM32" s="5"/>
      <c r="CN32" s="32" t="str">
        <f t="shared" si="27"/>
        <v/>
      </c>
      <c r="CO32" s="5"/>
      <c r="CP32" s="5"/>
      <c r="CQ32" s="6"/>
      <c r="CR32" s="36" t="str">
        <f t="shared" si="39"/>
        <v/>
      </c>
      <c r="CS32" s="6"/>
      <c r="CT32" s="36" t="str">
        <f t="shared" si="28"/>
        <v/>
      </c>
      <c r="CU32" s="6"/>
      <c r="CV32" s="36" t="str">
        <f t="shared" si="29"/>
        <v/>
      </c>
      <c r="CW32" s="6"/>
      <c r="CX32" s="6"/>
      <c r="CY32" s="36" t="str">
        <f t="shared" si="30"/>
        <v/>
      </c>
      <c r="CZ32" s="36"/>
      <c r="DA32" s="6" t="str">
        <f t="shared" si="31"/>
        <v/>
      </c>
      <c r="DB32" s="6"/>
      <c r="DC32" s="5"/>
      <c r="DD32" s="6"/>
      <c r="DE32" s="36" t="str">
        <f t="shared" si="32"/>
        <v/>
      </c>
      <c r="DF32" s="6"/>
      <c r="DG32" s="6"/>
      <c r="DH32" s="32" t="str">
        <f t="shared" si="33"/>
        <v/>
      </c>
      <c r="DI32" s="5"/>
      <c r="DJ32" s="32" t="str">
        <f t="shared" si="34"/>
        <v/>
      </c>
      <c r="DK32" s="5"/>
      <c r="DL32" s="5"/>
      <c r="DM32" s="6"/>
      <c r="DN32" s="6"/>
      <c r="DO32" s="6"/>
      <c r="DP32" s="7"/>
      <c r="DQ32" s="6"/>
      <c r="DR32" s="6"/>
      <c r="DS32" s="6"/>
      <c r="DT32" s="6"/>
      <c r="DU32" s="6"/>
      <c r="DV32" s="5"/>
      <c r="DW32" s="5"/>
      <c r="DX32" s="5"/>
      <c r="DY32" s="5"/>
      <c r="DZ32" s="7"/>
      <c r="EA32" s="7"/>
      <c r="EB32" s="6"/>
      <c r="EC32" s="7"/>
      <c r="ED32" s="7"/>
      <c r="EE32" s="7"/>
      <c r="EF32" s="6"/>
      <c r="EG32" s="6"/>
      <c r="EH32" s="6"/>
      <c r="EI32" s="7"/>
      <c r="EJ32" s="5"/>
      <c r="EK32" s="7"/>
      <c r="EL32" s="5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</row>
    <row r="33" spans="1:163" ht="18.75" customHeight="1">
      <c r="A33" s="8"/>
      <c r="B33" s="7">
        <v>120001</v>
      </c>
      <c r="C33" s="6" t="s">
        <v>274</v>
      </c>
      <c r="D33" s="6" t="s">
        <v>2550</v>
      </c>
      <c r="E33" s="7">
        <v>2</v>
      </c>
      <c r="F33" s="6" t="s">
        <v>2086</v>
      </c>
      <c r="G33" s="36" t="str">
        <f t="shared" si="35"/>
        <v>1</v>
      </c>
      <c r="H33" s="6" t="s">
        <v>2078</v>
      </c>
      <c r="I33" s="36" t="str">
        <f t="shared" si="1"/>
        <v>2</v>
      </c>
      <c r="J33" s="6" t="s">
        <v>2078</v>
      </c>
      <c r="K33" s="36" t="str">
        <f t="shared" si="2"/>
        <v>2</v>
      </c>
      <c r="L33" s="6">
        <v>100</v>
      </c>
      <c r="M33" s="6" t="s">
        <v>2054</v>
      </c>
      <c r="N33" s="36" t="str">
        <f t="shared" si="3"/>
        <v>21</v>
      </c>
      <c r="O33" s="36" t="s">
        <v>2093</v>
      </c>
      <c r="P33" s="6" t="str">
        <f t="shared" si="4"/>
        <v>2</v>
      </c>
      <c r="Q33" s="6">
        <v>90</v>
      </c>
      <c r="R33" s="6" t="b">
        <v>0</v>
      </c>
      <c r="S33" s="6" t="s">
        <v>2034</v>
      </c>
      <c r="T33" s="36" t="str">
        <f t="shared" si="5"/>
        <v>0</v>
      </c>
      <c r="U33" s="6">
        <v>0</v>
      </c>
      <c r="V33" s="6" t="s">
        <v>2286</v>
      </c>
      <c r="W33" s="32" t="str">
        <f t="shared" si="6"/>
        <v>1</v>
      </c>
      <c r="X33" s="5" t="s">
        <v>2034</v>
      </c>
      <c r="Y33" s="32" t="str">
        <f t="shared" si="7"/>
        <v>0</v>
      </c>
      <c r="Z33" s="7">
        <v>0</v>
      </c>
      <c r="AA33" s="5" t="b">
        <v>1</v>
      </c>
      <c r="AB33" s="6"/>
      <c r="AC33" s="36" t="str">
        <f t="shared" si="36"/>
        <v/>
      </c>
      <c r="AD33" s="6"/>
      <c r="AE33" s="36" t="str">
        <f t="shared" si="0"/>
        <v/>
      </c>
      <c r="AF33" s="36"/>
      <c r="AG33" s="6"/>
      <c r="AH33" s="36" t="str">
        <f t="shared" si="8"/>
        <v/>
      </c>
      <c r="AI33" s="6"/>
      <c r="AJ33" s="6"/>
      <c r="AK33" s="36" t="str">
        <f t="shared" si="9"/>
        <v/>
      </c>
      <c r="AL33" s="36"/>
      <c r="AM33" s="6" t="str">
        <f t="shared" si="10"/>
        <v/>
      </c>
      <c r="AN33" s="7"/>
      <c r="AO33" s="6"/>
      <c r="AP33" s="6"/>
      <c r="AQ33" s="36" t="str">
        <f t="shared" si="11"/>
        <v/>
      </c>
      <c r="AR33" s="6"/>
      <c r="AS33" s="6"/>
      <c r="AT33" s="32" t="str">
        <f t="shared" si="12"/>
        <v/>
      </c>
      <c r="AU33" s="5"/>
      <c r="AV33" s="32" t="str">
        <f t="shared" si="13"/>
        <v/>
      </c>
      <c r="AW33" s="7"/>
      <c r="AX33" s="5"/>
      <c r="AY33" s="6"/>
      <c r="AZ33" s="36" t="str">
        <f t="shared" si="37"/>
        <v/>
      </c>
      <c r="BA33" s="6"/>
      <c r="BB33" s="36" t="str">
        <f t="shared" si="14"/>
        <v/>
      </c>
      <c r="BC33" s="6"/>
      <c r="BD33" s="36" t="str">
        <f t="shared" si="15"/>
        <v/>
      </c>
      <c r="BE33" s="6"/>
      <c r="BF33" s="6"/>
      <c r="BG33" s="36" t="str">
        <f t="shared" si="16"/>
        <v/>
      </c>
      <c r="BH33" s="36"/>
      <c r="BI33" s="6" t="str">
        <f t="shared" si="17"/>
        <v/>
      </c>
      <c r="BJ33" s="7"/>
      <c r="BK33" s="5"/>
      <c r="BL33" s="6"/>
      <c r="BM33" s="36" t="str">
        <f t="shared" si="18"/>
        <v/>
      </c>
      <c r="BN33" s="6"/>
      <c r="BO33" s="6"/>
      <c r="BP33" s="32" t="str">
        <f t="shared" si="19"/>
        <v/>
      </c>
      <c r="BQ33" s="5"/>
      <c r="BR33" s="32" t="str">
        <f t="shared" si="20"/>
        <v/>
      </c>
      <c r="BS33" s="7"/>
      <c r="BT33" s="5"/>
      <c r="BU33" s="6"/>
      <c r="BV33" s="36" t="str">
        <f t="shared" si="38"/>
        <v/>
      </c>
      <c r="BW33" s="6"/>
      <c r="BX33" s="36" t="str">
        <f t="shared" si="21"/>
        <v/>
      </c>
      <c r="BY33" s="6"/>
      <c r="BZ33" s="36" t="str">
        <f t="shared" si="22"/>
        <v/>
      </c>
      <c r="CA33" s="6"/>
      <c r="CB33" s="6"/>
      <c r="CC33" s="36" t="str">
        <f t="shared" si="23"/>
        <v/>
      </c>
      <c r="CD33" s="36"/>
      <c r="CE33" s="6" t="str">
        <f t="shared" si="24"/>
        <v/>
      </c>
      <c r="CF33" s="7"/>
      <c r="CG33" s="5"/>
      <c r="CH33" s="6"/>
      <c r="CI33" s="36" t="str">
        <f t="shared" si="25"/>
        <v/>
      </c>
      <c r="CJ33" s="6"/>
      <c r="CK33" s="6"/>
      <c r="CL33" s="32" t="str">
        <f t="shared" si="26"/>
        <v/>
      </c>
      <c r="CM33" s="5"/>
      <c r="CN33" s="32" t="str">
        <f t="shared" si="27"/>
        <v/>
      </c>
      <c r="CO33" s="7"/>
      <c r="CP33" s="5"/>
      <c r="CQ33" s="6"/>
      <c r="CR33" s="36" t="str">
        <f t="shared" si="39"/>
        <v/>
      </c>
      <c r="CS33" s="6"/>
      <c r="CT33" s="36" t="str">
        <f t="shared" si="28"/>
        <v/>
      </c>
      <c r="CU33" s="6"/>
      <c r="CV33" s="36" t="str">
        <f t="shared" si="29"/>
        <v/>
      </c>
      <c r="CW33" s="6"/>
      <c r="CX33" s="6"/>
      <c r="CY33" s="36" t="str">
        <f t="shared" si="30"/>
        <v/>
      </c>
      <c r="CZ33" s="36"/>
      <c r="DA33" s="6" t="str">
        <f t="shared" si="31"/>
        <v/>
      </c>
      <c r="DB33" s="7"/>
      <c r="DC33" s="5"/>
      <c r="DD33" s="6"/>
      <c r="DE33" s="36" t="str">
        <f t="shared" si="32"/>
        <v/>
      </c>
      <c r="DF33" s="6"/>
      <c r="DG33" s="6"/>
      <c r="DH33" s="32" t="str">
        <f t="shared" si="33"/>
        <v/>
      </c>
      <c r="DI33" s="5"/>
      <c r="DJ33" s="32" t="str">
        <f t="shared" si="34"/>
        <v/>
      </c>
      <c r="DK33" s="7"/>
      <c r="DL33" s="5"/>
      <c r="DM33" s="7"/>
      <c r="DN33" s="7"/>
      <c r="DO33" s="6"/>
      <c r="DP33" s="7"/>
      <c r="DQ33" s="7"/>
      <c r="DR33" s="7"/>
      <c r="DS33" s="6"/>
      <c r="DT33" s="6"/>
      <c r="DU33" s="6"/>
      <c r="DV33" s="7"/>
      <c r="DW33" s="5"/>
      <c r="DX33" s="7"/>
      <c r="DY33" s="5"/>
      <c r="DZ33" s="7"/>
      <c r="EA33" s="7"/>
      <c r="EB33" s="6"/>
      <c r="EC33" s="7"/>
      <c r="ED33" s="7"/>
      <c r="EE33" s="7"/>
      <c r="EF33" s="6"/>
      <c r="EG33" s="6"/>
      <c r="EH33" s="6"/>
      <c r="EI33" s="7"/>
      <c r="EJ33" s="5"/>
      <c r="EK33" s="7"/>
      <c r="EL33" s="5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</row>
    <row r="34" spans="1:163" ht="18.75" customHeight="1">
      <c r="A34" s="8"/>
      <c r="B34" s="7">
        <v>120002</v>
      </c>
      <c r="C34" s="6" t="s">
        <v>1224</v>
      </c>
      <c r="D34" s="6" t="s">
        <v>1837</v>
      </c>
      <c r="E34" s="7">
        <v>2</v>
      </c>
      <c r="F34" s="6" t="s">
        <v>2086</v>
      </c>
      <c r="G34" s="36" t="str">
        <f t="shared" si="35"/>
        <v>1</v>
      </c>
      <c r="H34" s="6" t="s">
        <v>2078</v>
      </c>
      <c r="I34" s="36" t="str">
        <f t="shared" si="1"/>
        <v>2</v>
      </c>
      <c r="J34" s="6" t="s">
        <v>2078</v>
      </c>
      <c r="K34" s="36" t="str">
        <f t="shared" si="2"/>
        <v>2</v>
      </c>
      <c r="L34" s="6">
        <v>100</v>
      </c>
      <c r="M34" s="6" t="s">
        <v>2054</v>
      </c>
      <c r="N34" s="36" t="str">
        <f t="shared" si="3"/>
        <v>21</v>
      </c>
      <c r="O34" s="36" t="s">
        <v>2093</v>
      </c>
      <c r="P34" s="6" t="str">
        <f t="shared" si="4"/>
        <v>2</v>
      </c>
      <c r="Q34" s="6">
        <v>100</v>
      </c>
      <c r="R34" s="6" t="b">
        <v>0</v>
      </c>
      <c r="S34" s="6" t="s">
        <v>2034</v>
      </c>
      <c r="T34" s="36" t="str">
        <f t="shared" si="5"/>
        <v>0</v>
      </c>
      <c r="U34" s="6">
        <v>0</v>
      </c>
      <c r="V34" s="6" t="s">
        <v>2286</v>
      </c>
      <c r="W34" s="32" t="str">
        <f t="shared" si="6"/>
        <v>1</v>
      </c>
      <c r="X34" s="5" t="s">
        <v>2034</v>
      </c>
      <c r="Y34" s="32" t="str">
        <f t="shared" si="7"/>
        <v>0</v>
      </c>
      <c r="Z34" s="7">
        <v>0</v>
      </c>
      <c r="AA34" s="5" t="b">
        <v>1</v>
      </c>
      <c r="AB34" s="6"/>
      <c r="AC34" s="36" t="str">
        <f t="shared" si="36"/>
        <v/>
      </c>
      <c r="AD34" s="6"/>
      <c r="AE34" s="36" t="str">
        <f t="shared" si="0"/>
        <v/>
      </c>
      <c r="AF34" s="36"/>
      <c r="AG34" s="6"/>
      <c r="AH34" s="36" t="str">
        <f t="shared" si="8"/>
        <v/>
      </c>
      <c r="AI34" s="6"/>
      <c r="AJ34" s="6"/>
      <c r="AK34" s="36" t="str">
        <f t="shared" si="9"/>
        <v/>
      </c>
      <c r="AL34" s="36"/>
      <c r="AM34" s="6" t="str">
        <f t="shared" si="10"/>
        <v/>
      </c>
      <c r="AN34" s="7"/>
      <c r="AO34" s="6"/>
      <c r="AP34" s="6"/>
      <c r="AQ34" s="36" t="str">
        <f t="shared" si="11"/>
        <v/>
      </c>
      <c r="AR34" s="6"/>
      <c r="AS34" s="6"/>
      <c r="AT34" s="32" t="str">
        <f t="shared" si="12"/>
        <v/>
      </c>
      <c r="AU34" s="5"/>
      <c r="AV34" s="32" t="str">
        <f t="shared" si="13"/>
        <v/>
      </c>
      <c r="AW34" s="7"/>
      <c r="AX34" s="5"/>
      <c r="AY34" s="6"/>
      <c r="AZ34" s="36" t="str">
        <f t="shared" si="37"/>
        <v/>
      </c>
      <c r="BA34" s="6"/>
      <c r="BB34" s="36" t="str">
        <f t="shared" si="14"/>
        <v/>
      </c>
      <c r="BC34" s="6"/>
      <c r="BD34" s="36" t="str">
        <f t="shared" si="15"/>
        <v/>
      </c>
      <c r="BE34" s="6"/>
      <c r="BF34" s="6"/>
      <c r="BG34" s="36" t="str">
        <f t="shared" si="16"/>
        <v/>
      </c>
      <c r="BH34" s="36"/>
      <c r="BI34" s="6" t="str">
        <f t="shared" si="17"/>
        <v/>
      </c>
      <c r="BJ34" s="7"/>
      <c r="BK34" s="5"/>
      <c r="BL34" s="6"/>
      <c r="BM34" s="36" t="str">
        <f t="shared" si="18"/>
        <v/>
      </c>
      <c r="BN34" s="6"/>
      <c r="BO34" s="6"/>
      <c r="BP34" s="32" t="str">
        <f t="shared" si="19"/>
        <v/>
      </c>
      <c r="BQ34" s="5"/>
      <c r="BR34" s="32" t="str">
        <f t="shared" si="20"/>
        <v/>
      </c>
      <c r="BS34" s="7"/>
      <c r="BT34" s="5"/>
      <c r="BU34" s="6"/>
      <c r="BV34" s="36" t="str">
        <f t="shared" si="38"/>
        <v/>
      </c>
      <c r="BW34" s="6"/>
      <c r="BX34" s="36" t="str">
        <f t="shared" si="21"/>
        <v/>
      </c>
      <c r="BY34" s="6"/>
      <c r="BZ34" s="36" t="str">
        <f t="shared" si="22"/>
        <v/>
      </c>
      <c r="CA34" s="6"/>
      <c r="CB34" s="6"/>
      <c r="CC34" s="36" t="str">
        <f t="shared" si="23"/>
        <v/>
      </c>
      <c r="CD34" s="36"/>
      <c r="CE34" s="6" t="str">
        <f t="shared" si="24"/>
        <v/>
      </c>
      <c r="CF34" s="7"/>
      <c r="CG34" s="5"/>
      <c r="CH34" s="6"/>
      <c r="CI34" s="36" t="str">
        <f t="shared" si="25"/>
        <v/>
      </c>
      <c r="CJ34" s="6"/>
      <c r="CK34" s="6"/>
      <c r="CL34" s="32" t="str">
        <f t="shared" si="26"/>
        <v/>
      </c>
      <c r="CM34" s="5"/>
      <c r="CN34" s="32" t="str">
        <f t="shared" si="27"/>
        <v/>
      </c>
      <c r="CO34" s="7"/>
      <c r="CP34" s="5"/>
      <c r="CQ34" s="6"/>
      <c r="CR34" s="36" t="str">
        <f t="shared" si="39"/>
        <v/>
      </c>
      <c r="CS34" s="6"/>
      <c r="CT34" s="36" t="str">
        <f t="shared" si="28"/>
        <v/>
      </c>
      <c r="CU34" s="6"/>
      <c r="CV34" s="36" t="str">
        <f t="shared" si="29"/>
        <v/>
      </c>
      <c r="CW34" s="6"/>
      <c r="CX34" s="6"/>
      <c r="CY34" s="36" t="str">
        <f t="shared" si="30"/>
        <v/>
      </c>
      <c r="CZ34" s="36"/>
      <c r="DA34" s="6" t="str">
        <f t="shared" si="31"/>
        <v/>
      </c>
      <c r="DB34" s="7"/>
      <c r="DC34" s="5"/>
      <c r="DD34" s="6"/>
      <c r="DE34" s="36" t="str">
        <f t="shared" si="32"/>
        <v/>
      </c>
      <c r="DF34" s="6"/>
      <c r="DG34" s="6"/>
      <c r="DH34" s="32" t="str">
        <f t="shared" si="33"/>
        <v/>
      </c>
      <c r="DI34" s="5"/>
      <c r="DJ34" s="32" t="str">
        <f t="shared" si="34"/>
        <v/>
      </c>
      <c r="DK34" s="7"/>
      <c r="DL34" s="5"/>
      <c r="DM34" s="7"/>
      <c r="DN34" s="7"/>
      <c r="DO34" s="6"/>
      <c r="DP34" s="7"/>
      <c r="DQ34" s="7"/>
      <c r="DR34" s="7"/>
      <c r="DS34" s="6"/>
      <c r="DT34" s="6"/>
      <c r="DU34" s="6"/>
      <c r="DV34" s="7"/>
      <c r="DW34" s="5"/>
      <c r="DX34" s="7"/>
      <c r="DY34" s="5"/>
      <c r="DZ34" s="7"/>
      <c r="EA34" s="7"/>
      <c r="EB34" s="6"/>
      <c r="EC34" s="7"/>
      <c r="ED34" s="7"/>
      <c r="EE34" s="7"/>
      <c r="EF34" s="6"/>
      <c r="EG34" s="6"/>
      <c r="EH34" s="6"/>
      <c r="EI34" s="7"/>
      <c r="EJ34" s="5"/>
      <c r="EK34" s="7"/>
      <c r="EL34" s="5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</row>
    <row r="35" spans="1:163" ht="18.75" customHeight="1">
      <c r="A35" s="8"/>
      <c r="B35" s="5">
        <v>130001</v>
      </c>
      <c r="C35" s="6" t="s">
        <v>275</v>
      </c>
      <c r="D35" s="6" t="s">
        <v>2550</v>
      </c>
      <c r="E35" s="7">
        <v>2</v>
      </c>
      <c r="F35" s="6" t="s">
        <v>2086</v>
      </c>
      <c r="G35" s="36" t="str">
        <f t="shared" si="35"/>
        <v>1</v>
      </c>
      <c r="H35" s="6" t="s">
        <v>2078</v>
      </c>
      <c r="I35" s="36" t="str">
        <f t="shared" si="1"/>
        <v>2</v>
      </c>
      <c r="J35" s="6" t="s">
        <v>2078</v>
      </c>
      <c r="K35" s="36" t="str">
        <f t="shared" si="2"/>
        <v>2</v>
      </c>
      <c r="L35" s="6">
        <v>100</v>
      </c>
      <c r="M35" s="6" t="s">
        <v>2054</v>
      </c>
      <c r="N35" s="36" t="str">
        <f t="shared" si="3"/>
        <v>21</v>
      </c>
      <c r="O35" s="36" t="s">
        <v>2093</v>
      </c>
      <c r="P35" s="6" t="str">
        <f t="shared" si="4"/>
        <v>2</v>
      </c>
      <c r="Q35" s="6">
        <v>90</v>
      </c>
      <c r="R35" s="6" t="b">
        <v>0</v>
      </c>
      <c r="S35" s="6" t="s">
        <v>2034</v>
      </c>
      <c r="T35" s="36" t="str">
        <f t="shared" si="5"/>
        <v>0</v>
      </c>
      <c r="U35" s="6">
        <v>0</v>
      </c>
      <c r="V35" s="6" t="s">
        <v>2286</v>
      </c>
      <c r="W35" s="32" t="str">
        <f t="shared" si="6"/>
        <v>1</v>
      </c>
      <c r="X35" s="5" t="s">
        <v>2034</v>
      </c>
      <c r="Y35" s="32" t="str">
        <f t="shared" si="7"/>
        <v>0</v>
      </c>
      <c r="Z35" s="7">
        <v>0</v>
      </c>
      <c r="AA35" s="5" t="b">
        <v>1</v>
      </c>
      <c r="AB35" s="6"/>
      <c r="AC35" s="36" t="str">
        <f t="shared" si="36"/>
        <v/>
      </c>
      <c r="AD35" s="6"/>
      <c r="AE35" s="36" t="str">
        <f t="shared" si="0"/>
        <v/>
      </c>
      <c r="AF35" s="36"/>
      <c r="AG35" s="6"/>
      <c r="AH35" s="36" t="str">
        <f t="shared" si="8"/>
        <v/>
      </c>
      <c r="AI35" s="6"/>
      <c r="AJ35" s="6"/>
      <c r="AK35" s="36" t="str">
        <f t="shared" si="9"/>
        <v/>
      </c>
      <c r="AL35" s="36"/>
      <c r="AM35" s="6" t="str">
        <f t="shared" si="10"/>
        <v/>
      </c>
      <c r="AN35" s="7"/>
      <c r="AO35" s="6"/>
      <c r="AP35" s="6"/>
      <c r="AQ35" s="36" t="str">
        <f t="shared" si="11"/>
        <v/>
      </c>
      <c r="AR35" s="6"/>
      <c r="AS35" s="6"/>
      <c r="AT35" s="32" t="str">
        <f t="shared" si="12"/>
        <v/>
      </c>
      <c r="AU35" s="5"/>
      <c r="AV35" s="32" t="str">
        <f t="shared" si="13"/>
        <v/>
      </c>
      <c r="AW35" s="7"/>
      <c r="AX35" s="5"/>
      <c r="AY35" s="6"/>
      <c r="AZ35" s="36" t="str">
        <f t="shared" si="37"/>
        <v/>
      </c>
      <c r="BA35" s="6"/>
      <c r="BB35" s="36" t="str">
        <f t="shared" si="14"/>
        <v/>
      </c>
      <c r="BC35" s="6"/>
      <c r="BD35" s="36" t="str">
        <f t="shared" si="15"/>
        <v/>
      </c>
      <c r="BE35" s="6"/>
      <c r="BF35" s="6"/>
      <c r="BG35" s="36" t="str">
        <f t="shared" si="16"/>
        <v/>
      </c>
      <c r="BH35" s="36"/>
      <c r="BI35" s="6" t="str">
        <f t="shared" si="17"/>
        <v/>
      </c>
      <c r="BJ35" s="7"/>
      <c r="BK35" s="5"/>
      <c r="BL35" s="6"/>
      <c r="BM35" s="36" t="str">
        <f t="shared" si="18"/>
        <v/>
      </c>
      <c r="BN35" s="6"/>
      <c r="BO35" s="6"/>
      <c r="BP35" s="32" t="str">
        <f t="shared" si="19"/>
        <v/>
      </c>
      <c r="BQ35" s="5"/>
      <c r="BR35" s="32" t="str">
        <f t="shared" si="20"/>
        <v/>
      </c>
      <c r="BS35" s="7"/>
      <c r="BT35" s="5"/>
      <c r="BU35" s="6"/>
      <c r="BV35" s="36" t="str">
        <f t="shared" si="38"/>
        <v/>
      </c>
      <c r="BW35" s="6"/>
      <c r="BX35" s="36" t="str">
        <f t="shared" si="21"/>
        <v/>
      </c>
      <c r="BY35" s="6"/>
      <c r="BZ35" s="36" t="str">
        <f t="shared" si="22"/>
        <v/>
      </c>
      <c r="CA35" s="6"/>
      <c r="CB35" s="6"/>
      <c r="CC35" s="36" t="str">
        <f t="shared" si="23"/>
        <v/>
      </c>
      <c r="CD35" s="36"/>
      <c r="CE35" s="6" t="str">
        <f t="shared" si="24"/>
        <v/>
      </c>
      <c r="CF35" s="7"/>
      <c r="CG35" s="5"/>
      <c r="CH35" s="6"/>
      <c r="CI35" s="36" t="str">
        <f t="shared" si="25"/>
        <v/>
      </c>
      <c r="CJ35" s="6"/>
      <c r="CK35" s="6"/>
      <c r="CL35" s="32" t="str">
        <f t="shared" si="26"/>
        <v/>
      </c>
      <c r="CM35" s="5"/>
      <c r="CN35" s="32" t="str">
        <f t="shared" si="27"/>
        <v/>
      </c>
      <c r="CO35" s="7"/>
      <c r="CP35" s="5"/>
      <c r="CQ35" s="6"/>
      <c r="CR35" s="36" t="str">
        <f t="shared" si="39"/>
        <v/>
      </c>
      <c r="CS35" s="6"/>
      <c r="CT35" s="36" t="str">
        <f t="shared" si="28"/>
        <v/>
      </c>
      <c r="CU35" s="6"/>
      <c r="CV35" s="36" t="str">
        <f t="shared" si="29"/>
        <v/>
      </c>
      <c r="CW35" s="6"/>
      <c r="CX35" s="6"/>
      <c r="CY35" s="36" t="str">
        <f t="shared" si="30"/>
        <v/>
      </c>
      <c r="CZ35" s="36"/>
      <c r="DA35" s="6" t="str">
        <f t="shared" si="31"/>
        <v/>
      </c>
      <c r="DB35" s="7"/>
      <c r="DC35" s="5"/>
      <c r="DD35" s="6"/>
      <c r="DE35" s="36" t="str">
        <f t="shared" si="32"/>
        <v/>
      </c>
      <c r="DF35" s="6"/>
      <c r="DG35" s="6"/>
      <c r="DH35" s="32" t="str">
        <f t="shared" si="33"/>
        <v/>
      </c>
      <c r="DI35" s="5"/>
      <c r="DJ35" s="32" t="str">
        <f t="shared" si="34"/>
        <v/>
      </c>
      <c r="DK35" s="7"/>
      <c r="DL35" s="5"/>
      <c r="DM35" s="7"/>
      <c r="DN35" s="7"/>
      <c r="DO35" s="6"/>
      <c r="DP35" s="7"/>
      <c r="DQ35" s="7"/>
      <c r="DR35" s="6"/>
      <c r="DS35" s="6"/>
      <c r="DT35" s="6"/>
      <c r="DU35" s="6"/>
      <c r="DV35" s="7"/>
      <c r="DW35" s="5"/>
      <c r="DX35" s="7"/>
      <c r="DY35" s="5"/>
      <c r="DZ35" s="6"/>
      <c r="EA35" s="6"/>
      <c r="EB35" s="6"/>
      <c r="EC35" s="5"/>
      <c r="ED35" s="5"/>
      <c r="EE35" s="5"/>
      <c r="EF35" s="6"/>
      <c r="EG35" s="6"/>
      <c r="EH35" s="6"/>
      <c r="EI35" s="5"/>
      <c r="EJ35" s="5"/>
      <c r="EK35" s="5"/>
      <c r="EL35" s="5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</row>
    <row r="36" spans="1:163" ht="18.75" customHeight="1">
      <c r="A36" s="8"/>
      <c r="B36" s="5">
        <v>130002</v>
      </c>
      <c r="C36" s="6" t="s">
        <v>1225</v>
      </c>
      <c r="D36" s="6" t="s">
        <v>1837</v>
      </c>
      <c r="E36" s="7">
        <v>2</v>
      </c>
      <c r="F36" s="6" t="s">
        <v>2086</v>
      </c>
      <c r="G36" s="36" t="str">
        <f t="shared" si="35"/>
        <v>1</v>
      </c>
      <c r="H36" s="6" t="s">
        <v>2078</v>
      </c>
      <c r="I36" s="36" t="str">
        <f t="shared" si="1"/>
        <v>2</v>
      </c>
      <c r="J36" s="6" t="s">
        <v>2078</v>
      </c>
      <c r="K36" s="36" t="str">
        <f t="shared" si="2"/>
        <v>2</v>
      </c>
      <c r="L36" s="6">
        <v>100</v>
      </c>
      <c r="M36" s="6" t="s">
        <v>2054</v>
      </c>
      <c r="N36" s="36" t="str">
        <f t="shared" si="3"/>
        <v>21</v>
      </c>
      <c r="O36" s="36" t="s">
        <v>2093</v>
      </c>
      <c r="P36" s="6" t="str">
        <f t="shared" si="4"/>
        <v>2</v>
      </c>
      <c r="Q36" s="6">
        <v>100</v>
      </c>
      <c r="R36" s="6" t="b">
        <v>0</v>
      </c>
      <c r="S36" s="6" t="s">
        <v>2034</v>
      </c>
      <c r="T36" s="36" t="str">
        <f t="shared" si="5"/>
        <v>0</v>
      </c>
      <c r="U36" s="6">
        <v>0</v>
      </c>
      <c r="V36" s="6" t="s">
        <v>2286</v>
      </c>
      <c r="W36" s="32" t="str">
        <f t="shared" si="6"/>
        <v>1</v>
      </c>
      <c r="X36" s="5" t="s">
        <v>2034</v>
      </c>
      <c r="Y36" s="32" t="str">
        <f t="shared" si="7"/>
        <v>0</v>
      </c>
      <c r="Z36" s="7">
        <v>0</v>
      </c>
      <c r="AA36" s="5" t="b">
        <v>1</v>
      </c>
      <c r="AB36" s="6"/>
      <c r="AC36" s="36" t="str">
        <f t="shared" si="36"/>
        <v/>
      </c>
      <c r="AD36" s="6"/>
      <c r="AE36" s="36" t="str">
        <f t="shared" si="0"/>
        <v/>
      </c>
      <c r="AF36" s="36"/>
      <c r="AG36" s="6"/>
      <c r="AH36" s="36" t="str">
        <f t="shared" si="8"/>
        <v/>
      </c>
      <c r="AI36" s="6"/>
      <c r="AJ36" s="6"/>
      <c r="AK36" s="36" t="str">
        <f t="shared" si="9"/>
        <v/>
      </c>
      <c r="AL36" s="36"/>
      <c r="AM36" s="6" t="str">
        <f t="shared" si="10"/>
        <v/>
      </c>
      <c r="AN36" s="7"/>
      <c r="AO36" s="6"/>
      <c r="AP36" s="6"/>
      <c r="AQ36" s="36" t="str">
        <f t="shared" si="11"/>
        <v/>
      </c>
      <c r="AR36" s="6"/>
      <c r="AS36" s="6"/>
      <c r="AT36" s="32" t="str">
        <f t="shared" si="12"/>
        <v/>
      </c>
      <c r="AU36" s="5"/>
      <c r="AV36" s="32" t="str">
        <f t="shared" si="13"/>
        <v/>
      </c>
      <c r="AW36" s="7"/>
      <c r="AX36" s="5"/>
      <c r="AY36" s="6"/>
      <c r="AZ36" s="36" t="str">
        <f t="shared" si="37"/>
        <v/>
      </c>
      <c r="BA36" s="6"/>
      <c r="BB36" s="36" t="str">
        <f t="shared" si="14"/>
        <v/>
      </c>
      <c r="BC36" s="6"/>
      <c r="BD36" s="36" t="str">
        <f t="shared" si="15"/>
        <v/>
      </c>
      <c r="BE36" s="6"/>
      <c r="BF36" s="6"/>
      <c r="BG36" s="36" t="str">
        <f t="shared" si="16"/>
        <v/>
      </c>
      <c r="BH36" s="36"/>
      <c r="BI36" s="6" t="str">
        <f t="shared" si="17"/>
        <v/>
      </c>
      <c r="BJ36" s="7"/>
      <c r="BK36" s="5"/>
      <c r="BL36" s="6"/>
      <c r="BM36" s="36" t="str">
        <f t="shared" si="18"/>
        <v/>
      </c>
      <c r="BN36" s="6"/>
      <c r="BO36" s="6"/>
      <c r="BP36" s="32" t="str">
        <f t="shared" si="19"/>
        <v/>
      </c>
      <c r="BQ36" s="5"/>
      <c r="BR36" s="32" t="str">
        <f t="shared" si="20"/>
        <v/>
      </c>
      <c r="BS36" s="7"/>
      <c r="BT36" s="5"/>
      <c r="BU36" s="6"/>
      <c r="BV36" s="36" t="str">
        <f t="shared" si="38"/>
        <v/>
      </c>
      <c r="BW36" s="6"/>
      <c r="BX36" s="36" t="str">
        <f t="shared" si="21"/>
        <v/>
      </c>
      <c r="BY36" s="6"/>
      <c r="BZ36" s="36" t="str">
        <f t="shared" si="22"/>
        <v/>
      </c>
      <c r="CA36" s="6"/>
      <c r="CB36" s="6"/>
      <c r="CC36" s="36" t="str">
        <f t="shared" si="23"/>
        <v/>
      </c>
      <c r="CD36" s="36"/>
      <c r="CE36" s="6" t="str">
        <f t="shared" si="24"/>
        <v/>
      </c>
      <c r="CF36" s="7"/>
      <c r="CG36" s="5"/>
      <c r="CH36" s="6"/>
      <c r="CI36" s="36" t="str">
        <f t="shared" si="25"/>
        <v/>
      </c>
      <c r="CJ36" s="6"/>
      <c r="CK36" s="6"/>
      <c r="CL36" s="32" t="str">
        <f t="shared" si="26"/>
        <v/>
      </c>
      <c r="CM36" s="5"/>
      <c r="CN36" s="32" t="str">
        <f t="shared" si="27"/>
        <v/>
      </c>
      <c r="CO36" s="7"/>
      <c r="CP36" s="5"/>
      <c r="CQ36" s="6"/>
      <c r="CR36" s="36" t="str">
        <f t="shared" si="39"/>
        <v/>
      </c>
      <c r="CS36" s="6"/>
      <c r="CT36" s="36" t="str">
        <f t="shared" si="28"/>
        <v/>
      </c>
      <c r="CU36" s="6"/>
      <c r="CV36" s="36" t="str">
        <f t="shared" si="29"/>
        <v/>
      </c>
      <c r="CW36" s="6"/>
      <c r="CX36" s="6"/>
      <c r="CY36" s="36" t="str">
        <f t="shared" si="30"/>
        <v/>
      </c>
      <c r="CZ36" s="36"/>
      <c r="DA36" s="6" t="str">
        <f t="shared" si="31"/>
        <v/>
      </c>
      <c r="DB36" s="7"/>
      <c r="DC36" s="5"/>
      <c r="DD36" s="6"/>
      <c r="DE36" s="36" t="str">
        <f t="shared" si="32"/>
        <v/>
      </c>
      <c r="DF36" s="6"/>
      <c r="DG36" s="6"/>
      <c r="DH36" s="32" t="str">
        <f t="shared" si="33"/>
        <v/>
      </c>
      <c r="DI36" s="5"/>
      <c r="DJ36" s="32" t="str">
        <f t="shared" si="34"/>
        <v/>
      </c>
      <c r="DK36" s="7"/>
      <c r="DL36" s="5"/>
      <c r="DM36" s="7"/>
      <c r="DN36" s="7"/>
      <c r="DO36" s="6"/>
      <c r="DP36" s="7"/>
      <c r="DQ36" s="7"/>
      <c r="DR36" s="6"/>
      <c r="DS36" s="6"/>
      <c r="DT36" s="6"/>
      <c r="DU36" s="6"/>
      <c r="DV36" s="7"/>
      <c r="DW36" s="5"/>
      <c r="DX36" s="7"/>
      <c r="DY36" s="5"/>
      <c r="DZ36" s="6"/>
      <c r="EA36" s="6"/>
      <c r="EB36" s="6"/>
      <c r="EC36" s="5"/>
      <c r="ED36" s="5"/>
      <c r="EE36" s="5"/>
      <c r="EF36" s="6"/>
      <c r="EG36" s="6"/>
      <c r="EH36" s="6"/>
      <c r="EI36" s="5"/>
      <c r="EJ36" s="5"/>
      <c r="EK36" s="5"/>
      <c r="EL36" s="5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</row>
    <row r="37" spans="1:163" ht="18.75" customHeight="1">
      <c r="A37" s="8"/>
      <c r="B37" s="7">
        <v>140001</v>
      </c>
      <c r="C37" s="6" t="s">
        <v>276</v>
      </c>
      <c r="D37" s="6" t="s">
        <v>2550</v>
      </c>
      <c r="E37" s="7">
        <v>2</v>
      </c>
      <c r="F37" s="6" t="s">
        <v>2086</v>
      </c>
      <c r="G37" s="36" t="str">
        <f t="shared" si="35"/>
        <v>1</v>
      </c>
      <c r="H37" s="6" t="s">
        <v>2078</v>
      </c>
      <c r="I37" s="36" t="str">
        <f t="shared" si="1"/>
        <v>2</v>
      </c>
      <c r="J37" s="6" t="s">
        <v>2078</v>
      </c>
      <c r="K37" s="36" t="str">
        <f t="shared" si="2"/>
        <v>2</v>
      </c>
      <c r="L37" s="6">
        <v>100</v>
      </c>
      <c r="M37" s="6" t="s">
        <v>2054</v>
      </c>
      <c r="N37" s="36" t="str">
        <f t="shared" si="3"/>
        <v>21</v>
      </c>
      <c r="O37" s="36" t="s">
        <v>2093</v>
      </c>
      <c r="P37" s="6" t="str">
        <f t="shared" si="4"/>
        <v>2</v>
      </c>
      <c r="Q37" s="6">
        <v>90</v>
      </c>
      <c r="R37" s="6" t="b">
        <v>0</v>
      </c>
      <c r="S37" s="6" t="s">
        <v>2034</v>
      </c>
      <c r="T37" s="36" t="str">
        <f t="shared" si="5"/>
        <v>0</v>
      </c>
      <c r="U37" s="6">
        <v>0</v>
      </c>
      <c r="V37" s="6" t="s">
        <v>2286</v>
      </c>
      <c r="W37" s="32" t="str">
        <f t="shared" si="6"/>
        <v>1</v>
      </c>
      <c r="X37" s="5" t="s">
        <v>2034</v>
      </c>
      <c r="Y37" s="32" t="str">
        <f t="shared" si="7"/>
        <v>0</v>
      </c>
      <c r="Z37" s="7">
        <v>0</v>
      </c>
      <c r="AA37" s="5" t="b">
        <v>1</v>
      </c>
      <c r="AB37" s="6"/>
      <c r="AC37" s="36" t="str">
        <f t="shared" si="36"/>
        <v/>
      </c>
      <c r="AD37" s="6"/>
      <c r="AE37" s="36" t="str">
        <f t="shared" si="0"/>
        <v/>
      </c>
      <c r="AF37" s="36"/>
      <c r="AG37" s="6"/>
      <c r="AH37" s="36" t="str">
        <f t="shared" si="8"/>
        <v/>
      </c>
      <c r="AI37" s="6"/>
      <c r="AJ37" s="6"/>
      <c r="AK37" s="36" t="str">
        <f t="shared" si="9"/>
        <v/>
      </c>
      <c r="AL37" s="36"/>
      <c r="AM37" s="6" t="str">
        <f t="shared" si="10"/>
        <v/>
      </c>
      <c r="AN37" s="7"/>
      <c r="AO37" s="6"/>
      <c r="AP37" s="6"/>
      <c r="AQ37" s="36" t="str">
        <f t="shared" si="11"/>
        <v/>
      </c>
      <c r="AR37" s="6"/>
      <c r="AS37" s="6"/>
      <c r="AT37" s="32" t="str">
        <f t="shared" si="12"/>
        <v/>
      </c>
      <c r="AU37" s="5"/>
      <c r="AV37" s="32" t="str">
        <f t="shared" si="13"/>
        <v/>
      </c>
      <c r="AW37" s="7"/>
      <c r="AX37" s="5"/>
      <c r="AY37" s="6"/>
      <c r="AZ37" s="36" t="str">
        <f t="shared" si="37"/>
        <v/>
      </c>
      <c r="BA37" s="6"/>
      <c r="BB37" s="36" t="str">
        <f t="shared" si="14"/>
        <v/>
      </c>
      <c r="BC37" s="6"/>
      <c r="BD37" s="36" t="str">
        <f t="shared" si="15"/>
        <v/>
      </c>
      <c r="BE37" s="6"/>
      <c r="BF37" s="6"/>
      <c r="BG37" s="36" t="str">
        <f t="shared" si="16"/>
        <v/>
      </c>
      <c r="BH37" s="36"/>
      <c r="BI37" s="6" t="str">
        <f t="shared" si="17"/>
        <v/>
      </c>
      <c r="BJ37" s="7"/>
      <c r="BK37" s="5"/>
      <c r="BL37" s="6"/>
      <c r="BM37" s="36" t="str">
        <f t="shared" si="18"/>
        <v/>
      </c>
      <c r="BN37" s="6"/>
      <c r="BO37" s="6"/>
      <c r="BP37" s="32" t="str">
        <f t="shared" si="19"/>
        <v/>
      </c>
      <c r="BQ37" s="5"/>
      <c r="BR37" s="32" t="str">
        <f t="shared" si="20"/>
        <v/>
      </c>
      <c r="BS37" s="7"/>
      <c r="BT37" s="5"/>
      <c r="BU37" s="6"/>
      <c r="BV37" s="36" t="str">
        <f t="shared" si="38"/>
        <v/>
      </c>
      <c r="BW37" s="6"/>
      <c r="BX37" s="36" t="str">
        <f t="shared" si="21"/>
        <v/>
      </c>
      <c r="BY37" s="6"/>
      <c r="BZ37" s="36" t="str">
        <f t="shared" si="22"/>
        <v/>
      </c>
      <c r="CA37" s="6"/>
      <c r="CB37" s="6"/>
      <c r="CC37" s="36" t="str">
        <f t="shared" si="23"/>
        <v/>
      </c>
      <c r="CD37" s="36"/>
      <c r="CE37" s="6" t="str">
        <f t="shared" si="24"/>
        <v/>
      </c>
      <c r="CF37" s="7"/>
      <c r="CG37" s="5"/>
      <c r="CH37" s="6"/>
      <c r="CI37" s="36" t="str">
        <f t="shared" si="25"/>
        <v/>
      </c>
      <c r="CJ37" s="6"/>
      <c r="CK37" s="6"/>
      <c r="CL37" s="32" t="str">
        <f t="shared" si="26"/>
        <v/>
      </c>
      <c r="CM37" s="5"/>
      <c r="CN37" s="32" t="str">
        <f t="shared" si="27"/>
        <v/>
      </c>
      <c r="CO37" s="7"/>
      <c r="CP37" s="5"/>
      <c r="CQ37" s="6"/>
      <c r="CR37" s="36" t="str">
        <f t="shared" si="39"/>
        <v/>
      </c>
      <c r="CS37" s="6"/>
      <c r="CT37" s="36" t="str">
        <f t="shared" si="28"/>
        <v/>
      </c>
      <c r="CU37" s="6"/>
      <c r="CV37" s="36" t="str">
        <f t="shared" si="29"/>
        <v/>
      </c>
      <c r="CW37" s="6"/>
      <c r="CX37" s="6"/>
      <c r="CY37" s="36" t="str">
        <f t="shared" si="30"/>
        <v/>
      </c>
      <c r="CZ37" s="36"/>
      <c r="DA37" s="6" t="str">
        <f t="shared" si="31"/>
        <v/>
      </c>
      <c r="DB37" s="7"/>
      <c r="DC37" s="5"/>
      <c r="DD37" s="6"/>
      <c r="DE37" s="36" t="str">
        <f t="shared" si="32"/>
        <v/>
      </c>
      <c r="DF37" s="6"/>
      <c r="DG37" s="6"/>
      <c r="DH37" s="32" t="str">
        <f t="shared" si="33"/>
        <v/>
      </c>
      <c r="DI37" s="5"/>
      <c r="DJ37" s="32" t="str">
        <f t="shared" si="34"/>
        <v/>
      </c>
      <c r="DK37" s="7"/>
      <c r="DL37" s="5"/>
      <c r="DM37" s="7"/>
      <c r="DN37" s="7"/>
      <c r="DO37" s="6"/>
      <c r="DP37" s="7"/>
      <c r="DQ37" s="7"/>
      <c r="DR37" s="7"/>
      <c r="DS37" s="6"/>
      <c r="DT37" s="6"/>
      <c r="DU37" s="6"/>
      <c r="DV37" s="7"/>
      <c r="DW37" s="5"/>
      <c r="DX37" s="7"/>
      <c r="DY37" s="5"/>
      <c r="DZ37" s="7"/>
      <c r="EA37" s="7"/>
      <c r="EB37" s="6"/>
      <c r="EC37" s="7"/>
      <c r="ED37" s="7"/>
      <c r="EE37" s="7"/>
      <c r="EF37" s="6"/>
      <c r="EG37" s="6"/>
      <c r="EH37" s="6"/>
      <c r="EI37" s="7"/>
      <c r="EJ37" s="5"/>
      <c r="EK37" s="7"/>
      <c r="EL37" s="5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</row>
    <row r="38" spans="1:163" ht="18.75" customHeight="1">
      <c r="B38" s="7">
        <v>140002</v>
      </c>
      <c r="C38" s="6" t="s">
        <v>1226</v>
      </c>
      <c r="D38" s="6" t="s">
        <v>1837</v>
      </c>
      <c r="E38" s="7">
        <v>2</v>
      </c>
      <c r="F38" s="6" t="s">
        <v>2086</v>
      </c>
      <c r="G38" s="36" t="str">
        <f t="shared" si="35"/>
        <v>1</v>
      </c>
      <c r="H38" s="6" t="s">
        <v>2078</v>
      </c>
      <c r="I38" s="36" t="str">
        <f t="shared" si="1"/>
        <v>2</v>
      </c>
      <c r="J38" s="6" t="s">
        <v>2078</v>
      </c>
      <c r="K38" s="36" t="str">
        <f t="shared" si="2"/>
        <v>2</v>
      </c>
      <c r="L38" s="6">
        <v>100</v>
      </c>
      <c r="M38" s="6" t="s">
        <v>2054</v>
      </c>
      <c r="N38" s="36" t="str">
        <f t="shared" si="3"/>
        <v>21</v>
      </c>
      <c r="O38" s="36" t="s">
        <v>2093</v>
      </c>
      <c r="P38" s="6" t="str">
        <f t="shared" si="4"/>
        <v>2</v>
      </c>
      <c r="Q38" s="6">
        <v>100</v>
      </c>
      <c r="R38" s="6" t="b">
        <v>0</v>
      </c>
      <c r="S38" s="6" t="s">
        <v>2034</v>
      </c>
      <c r="T38" s="36" t="str">
        <f t="shared" si="5"/>
        <v>0</v>
      </c>
      <c r="U38" s="6">
        <v>0</v>
      </c>
      <c r="V38" s="6" t="s">
        <v>2286</v>
      </c>
      <c r="W38" s="32" t="str">
        <f t="shared" si="6"/>
        <v>1</v>
      </c>
      <c r="X38" s="5" t="s">
        <v>2034</v>
      </c>
      <c r="Y38" s="32" t="str">
        <f t="shared" si="7"/>
        <v>0</v>
      </c>
      <c r="Z38" s="7">
        <v>0</v>
      </c>
      <c r="AA38" s="5" t="b">
        <v>1</v>
      </c>
      <c r="AB38" s="6"/>
      <c r="AC38" s="36" t="str">
        <f t="shared" si="36"/>
        <v/>
      </c>
      <c r="AD38" s="6"/>
      <c r="AE38" s="36" t="str">
        <f t="shared" si="0"/>
        <v/>
      </c>
      <c r="AF38" s="36"/>
      <c r="AG38" s="6"/>
      <c r="AH38" s="36" t="str">
        <f t="shared" si="8"/>
        <v/>
      </c>
      <c r="AI38" s="6"/>
      <c r="AJ38" s="6"/>
      <c r="AK38" s="36" t="str">
        <f t="shared" si="9"/>
        <v/>
      </c>
      <c r="AL38" s="36"/>
      <c r="AM38" s="6" t="str">
        <f t="shared" si="10"/>
        <v/>
      </c>
      <c r="AN38" s="7"/>
      <c r="AO38" s="6"/>
      <c r="AP38" s="6"/>
      <c r="AQ38" s="36" t="str">
        <f t="shared" si="11"/>
        <v/>
      </c>
      <c r="AR38" s="6"/>
      <c r="AS38" s="6"/>
      <c r="AT38" s="32" t="str">
        <f t="shared" si="12"/>
        <v/>
      </c>
      <c r="AU38" s="5"/>
      <c r="AV38" s="32" t="str">
        <f t="shared" si="13"/>
        <v/>
      </c>
      <c r="AW38" s="7"/>
      <c r="AX38" s="5"/>
      <c r="AY38" s="6"/>
      <c r="AZ38" s="36" t="str">
        <f t="shared" si="37"/>
        <v/>
      </c>
      <c r="BA38" s="6"/>
      <c r="BB38" s="36" t="str">
        <f t="shared" si="14"/>
        <v/>
      </c>
      <c r="BC38" s="6"/>
      <c r="BD38" s="36" t="str">
        <f t="shared" si="15"/>
        <v/>
      </c>
      <c r="BE38" s="6"/>
      <c r="BF38" s="6"/>
      <c r="BG38" s="36" t="str">
        <f t="shared" si="16"/>
        <v/>
      </c>
      <c r="BH38" s="36"/>
      <c r="BI38" s="6" t="str">
        <f t="shared" si="17"/>
        <v/>
      </c>
      <c r="BJ38" s="7"/>
      <c r="BK38" s="5"/>
      <c r="BL38" s="6"/>
      <c r="BM38" s="36" t="str">
        <f t="shared" si="18"/>
        <v/>
      </c>
      <c r="BN38" s="6"/>
      <c r="BO38" s="6"/>
      <c r="BP38" s="32" t="str">
        <f t="shared" si="19"/>
        <v/>
      </c>
      <c r="BQ38" s="5"/>
      <c r="BR38" s="32" t="str">
        <f t="shared" si="20"/>
        <v/>
      </c>
      <c r="BS38" s="7"/>
      <c r="BT38" s="5"/>
      <c r="BU38" s="6"/>
      <c r="BV38" s="36" t="str">
        <f t="shared" si="38"/>
        <v/>
      </c>
      <c r="BW38" s="6"/>
      <c r="BX38" s="36" t="str">
        <f t="shared" si="21"/>
        <v/>
      </c>
      <c r="BY38" s="6"/>
      <c r="BZ38" s="36" t="str">
        <f t="shared" si="22"/>
        <v/>
      </c>
      <c r="CA38" s="6"/>
      <c r="CB38" s="6"/>
      <c r="CC38" s="36" t="str">
        <f t="shared" si="23"/>
        <v/>
      </c>
      <c r="CD38" s="36"/>
      <c r="CE38" s="6" t="str">
        <f t="shared" si="24"/>
        <v/>
      </c>
      <c r="CF38" s="7"/>
      <c r="CG38" s="5"/>
      <c r="CH38" s="6"/>
      <c r="CI38" s="36" t="str">
        <f t="shared" si="25"/>
        <v/>
      </c>
      <c r="CJ38" s="6"/>
      <c r="CK38" s="6"/>
      <c r="CL38" s="32" t="str">
        <f t="shared" si="26"/>
        <v/>
      </c>
      <c r="CM38" s="5"/>
      <c r="CN38" s="32" t="str">
        <f t="shared" si="27"/>
        <v/>
      </c>
      <c r="CO38" s="7"/>
      <c r="CP38" s="5"/>
      <c r="CQ38" s="6"/>
      <c r="CR38" s="36" t="str">
        <f t="shared" si="39"/>
        <v/>
      </c>
      <c r="CS38" s="6"/>
      <c r="CT38" s="36" t="str">
        <f t="shared" si="28"/>
        <v/>
      </c>
      <c r="CU38" s="6"/>
      <c r="CV38" s="36" t="str">
        <f t="shared" si="29"/>
        <v/>
      </c>
      <c r="CW38" s="6"/>
      <c r="CX38" s="6"/>
      <c r="CY38" s="36" t="str">
        <f t="shared" si="30"/>
        <v/>
      </c>
      <c r="CZ38" s="36"/>
      <c r="DA38" s="6" t="str">
        <f t="shared" si="31"/>
        <v/>
      </c>
      <c r="DB38" s="7"/>
      <c r="DC38" s="5"/>
      <c r="DD38" s="6"/>
      <c r="DE38" s="36" t="str">
        <f t="shared" si="32"/>
        <v/>
      </c>
      <c r="DF38" s="6"/>
      <c r="DG38" s="6"/>
      <c r="DH38" s="32" t="str">
        <f t="shared" si="33"/>
        <v/>
      </c>
      <c r="DI38" s="5"/>
      <c r="DJ38" s="32" t="str">
        <f t="shared" si="34"/>
        <v/>
      </c>
      <c r="DK38" s="7"/>
      <c r="DL38" s="5"/>
      <c r="DM38" s="7"/>
      <c r="DN38" s="7"/>
      <c r="DO38" s="6"/>
      <c r="DP38" s="7"/>
      <c r="DQ38" s="7"/>
      <c r="DR38" s="7"/>
      <c r="DS38" s="6"/>
      <c r="DT38" s="6"/>
      <c r="DU38" s="6"/>
      <c r="DV38" s="7"/>
      <c r="DW38" s="5"/>
      <c r="DX38" s="7"/>
      <c r="DY38" s="5"/>
      <c r="DZ38" s="7"/>
      <c r="EA38" s="7"/>
      <c r="EB38" s="6"/>
      <c r="EC38" s="7"/>
      <c r="ED38" s="7"/>
      <c r="EE38" s="7"/>
      <c r="EF38" s="6"/>
      <c r="EG38" s="6"/>
      <c r="EH38" s="6"/>
      <c r="EI38" s="7"/>
      <c r="EJ38" s="5"/>
      <c r="EK38" s="7"/>
      <c r="EL38" s="5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</row>
    <row r="39" spans="1:163" ht="18.75" customHeight="1">
      <c r="B39" s="5">
        <v>150001</v>
      </c>
      <c r="C39" s="6" t="s">
        <v>277</v>
      </c>
      <c r="D39" s="6" t="s">
        <v>2550</v>
      </c>
      <c r="E39" s="7">
        <v>2</v>
      </c>
      <c r="F39" s="6" t="s">
        <v>2086</v>
      </c>
      <c r="G39" s="36" t="str">
        <f t="shared" si="35"/>
        <v>1</v>
      </c>
      <c r="H39" s="6" t="s">
        <v>2078</v>
      </c>
      <c r="I39" s="36" t="str">
        <f t="shared" si="1"/>
        <v>2</v>
      </c>
      <c r="J39" s="6" t="s">
        <v>2078</v>
      </c>
      <c r="K39" s="36" t="str">
        <f t="shared" si="2"/>
        <v>2</v>
      </c>
      <c r="L39" s="6">
        <v>100</v>
      </c>
      <c r="M39" s="6" t="s">
        <v>2054</v>
      </c>
      <c r="N39" s="36" t="str">
        <f t="shared" si="3"/>
        <v>21</v>
      </c>
      <c r="O39" s="36" t="s">
        <v>2093</v>
      </c>
      <c r="P39" s="6" t="str">
        <f t="shared" si="4"/>
        <v>2</v>
      </c>
      <c r="Q39" s="6">
        <v>90</v>
      </c>
      <c r="R39" s="6" t="b">
        <v>0</v>
      </c>
      <c r="S39" s="6" t="s">
        <v>2034</v>
      </c>
      <c r="T39" s="36" t="str">
        <f t="shared" si="5"/>
        <v>0</v>
      </c>
      <c r="U39" s="6">
        <v>0</v>
      </c>
      <c r="V39" s="6" t="s">
        <v>2286</v>
      </c>
      <c r="W39" s="32" t="str">
        <f t="shared" si="6"/>
        <v>1</v>
      </c>
      <c r="X39" s="5" t="s">
        <v>2034</v>
      </c>
      <c r="Y39" s="32" t="str">
        <f t="shared" si="7"/>
        <v>0</v>
      </c>
      <c r="Z39" s="7">
        <v>0</v>
      </c>
      <c r="AA39" s="5" t="b">
        <v>1</v>
      </c>
      <c r="AB39" s="6"/>
      <c r="AC39" s="36" t="str">
        <f t="shared" si="36"/>
        <v/>
      </c>
      <c r="AD39" s="6"/>
      <c r="AE39" s="36" t="str">
        <f t="shared" si="0"/>
        <v/>
      </c>
      <c r="AF39" s="36"/>
      <c r="AG39" s="6"/>
      <c r="AH39" s="36" t="str">
        <f t="shared" si="8"/>
        <v/>
      </c>
      <c r="AI39" s="6"/>
      <c r="AJ39" s="6"/>
      <c r="AK39" s="36" t="str">
        <f t="shared" si="9"/>
        <v/>
      </c>
      <c r="AL39" s="36"/>
      <c r="AM39" s="6" t="str">
        <f t="shared" si="10"/>
        <v/>
      </c>
      <c r="AN39" s="7"/>
      <c r="AO39" s="6"/>
      <c r="AP39" s="6"/>
      <c r="AQ39" s="36" t="str">
        <f t="shared" si="11"/>
        <v/>
      </c>
      <c r="AR39" s="6"/>
      <c r="AS39" s="6"/>
      <c r="AT39" s="32" t="str">
        <f t="shared" si="12"/>
        <v/>
      </c>
      <c r="AU39" s="5"/>
      <c r="AV39" s="32" t="str">
        <f t="shared" si="13"/>
        <v/>
      </c>
      <c r="AW39" s="7"/>
      <c r="AX39" s="5"/>
      <c r="AY39" s="6"/>
      <c r="AZ39" s="36" t="str">
        <f t="shared" si="37"/>
        <v/>
      </c>
      <c r="BA39" s="6"/>
      <c r="BB39" s="36" t="str">
        <f t="shared" si="14"/>
        <v/>
      </c>
      <c r="BC39" s="6"/>
      <c r="BD39" s="36" t="str">
        <f t="shared" si="15"/>
        <v/>
      </c>
      <c r="BE39" s="6"/>
      <c r="BF39" s="6"/>
      <c r="BG39" s="36" t="str">
        <f t="shared" si="16"/>
        <v/>
      </c>
      <c r="BH39" s="36"/>
      <c r="BI39" s="6" t="str">
        <f t="shared" si="17"/>
        <v/>
      </c>
      <c r="BJ39" s="7"/>
      <c r="BK39" s="5"/>
      <c r="BL39" s="6"/>
      <c r="BM39" s="36" t="str">
        <f t="shared" si="18"/>
        <v/>
      </c>
      <c r="BN39" s="6"/>
      <c r="BO39" s="6"/>
      <c r="BP39" s="32" t="str">
        <f t="shared" si="19"/>
        <v/>
      </c>
      <c r="BQ39" s="5"/>
      <c r="BR39" s="32" t="str">
        <f t="shared" si="20"/>
        <v/>
      </c>
      <c r="BS39" s="7"/>
      <c r="BT39" s="5"/>
      <c r="BU39" s="6"/>
      <c r="BV39" s="36" t="str">
        <f t="shared" si="38"/>
        <v/>
      </c>
      <c r="BW39" s="6"/>
      <c r="BX39" s="36" t="str">
        <f t="shared" si="21"/>
        <v/>
      </c>
      <c r="BY39" s="6"/>
      <c r="BZ39" s="36" t="str">
        <f t="shared" si="22"/>
        <v/>
      </c>
      <c r="CA39" s="6"/>
      <c r="CB39" s="6"/>
      <c r="CC39" s="36" t="str">
        <f t="shared" si="23"/>
        <v/>
      </c>
      <c r="CD39" s="36"/>
      <c r="CE39" s="6" t="str">
        <f t="shared" si="24"/>
        <v/>
      </c>
      <c r="CF39" s="7"/>
      <c r="CG39" s="5"/>
      <c r="CH39" s="6"/>
      <c r="CI39" s="36" t="str">
        <f t="shared" si="25"/>
        <v/>
      </c>
      <c r="CJ39" s="6"/>
      <c r="CK39" s="6"/>
      <c r="CL39" s="32" t="str">
        <f t="shared" si="26"/>
        <v/>
      </c>
      <c r="CM39" s="5"/>
      <c r="CN39" s="32" t="str">
        <f t="shared" si="27"/>
        <v/>
      </c>
      <c r="CO39" s="7"/>
      <c r="CP39" s="5"/>
      <c r="CQ39" s="6"/>
      <c r="CR39" s="36" t="str">
        <f t="shared" si="39"/>
        <v/>
      </c>
      <c r="CS39" s="6"/>
      <c r="CT39" s="36" t="str">
        <f t="shared" si="28"/>
        <v/>
      </c>
      <c r="CU39" s="6"/>
      <c r="CV39" s="36" t="str">
        <f t="shared" si="29"/>
        <v/>
      </c>
      <c r="CW39" s="6"/>
      <c r="CX39" s="6"/>
      <c r="CY39" s="36" t="str">
        <f t="shared" si="30"/>
        <v/>
      </c>
      <c r="CZ39" s="36"/>
      <c r="DA39" s="6" t="str">
        <f t="shared" si="31"/>
        <v/>
      </c>
      <c r="DB39" s="7"/>
      <c r="DC39" s="5"/>
      <c r="DD39" s="6"/>
      <c r="DE39" s="36" t="str">
        <f t="shared" si="32"/>
        <v/>
      </c>
      <c r="DF39" s="6"/>
      <c r="DG39" s="6"/>
      <c r="DH39" s="32" t="str">
        <f t="shared" si="33"/>
        <v/>
      </c>
      <c r="DI39" s="5"/>
      <c r="DJ39" s="32" t="str">
        <f t="shared" si="34"/>
        <v/>
      </c>
      <c r="DK39" s="7"/>
      <c r="DL39" s="5"/>
      <c r="DM39" s="7"/>
      <c r="DN39" s="7"/>
      <c r="DO39" s="6"/>
      <c r="DP39" s="7"/>
      <c r="DQ39" s="7"/>
      <c r="DR39" s="6"/>
      <c r="DS39" s="6"/>
      <c r="DT39" s="6"/>
      <c r="DU39" s="6"/>
      <c r="DV39" s="7"/>
      <c r="DW39" s="5"/>
      <c r="DX39" s="7"/>
      <c r="DY39" s="5"/>
      <c r="DZ39" s="7"/>
      <c r="EA39" s="7"/>
      <c r="EB39" s="6"/>
      <c r="EC39" s="7"/>
      <c r="ED39" s="7"/>
      <c r="EE39" s="7"/>
      <c r="EF39" s="6"/>
      <c r="EG39" s="6"/>
      <c r="EH39" s="6"/>
      <c r="EI39" s="7"/>
      <c r="EJ39" s="5"/>
      <c r="EK39" s="7"/>
      <c r="EL39" s="5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</row>
    <row r="40" spans="1:163" ht="18.75" customHeight="1">
      <c r="B40" s="5">
        <v>150002</v>
      </c>
      <c r="C40" s="6" t="s">
        <v>1227</v>
      </c>
      <c r="D40" s="6" t="s">
        <v>1837</v>
      </c>
      <c r="E40" s="7">
        <v>2</v>
      </c>
      <c r="F40" s="6" t="s">
        <v>2086</v>
      </c>
      <c r="G40" s="36" t="str">
        <f t="shared" si="35"/>
        <v>1</v>
      </c>
      <c r="H40" s="6" t="s">
        <v>2078</v>
      </c>
      <c r="I40" s="36" t="str">
        <f t="shared" si="1"/>
        <v>2</v>
      </c>
      <c r="J40" s="6" t="s">
        <v>2078</v>
      </c>
      <c r="K40" s="36" t="str">
        <f t="shared" si="2"/>
        <v>2</v>
      </c>
      <c r="L40" s="6">
        <v>100</v>
      </c>
      <c r="M40" s="6" t="s">
        <v>2054</v>
      </c>
      <c r="N40" s="36" t="str">
        <f t="shared" si="3"/>
        <v>21</v>
      </c>
      <c r="O40" s="36" t="s">
        <v>2093</v>
      </c>
      <c r="P40" s="6" t="str">
        <f t="shared" si="4"/>
        <v>2</v>
      </c>
      <c r="Q40" s="6">
        <v>100</v>
      </c>
      <c r="R40" s="6" t="b">
        <v>0</v>
      </c>
      <c r="S40" s="6" t="s">
        <v>2034</v>
      </c>
      <c r="T40" s="36" t="str">
        <f t="shared" si="5"/>
        <v>0</v>
      </c>
      <c r="U40" s="6">
        <v>0</v>
      </c>
      <c r="V40" s="6" t="s">
        <v>2286</v>
      </c>
      <c r="W40" s="32" t="str">
        <f t="shared" si="6"/>
        <v>1</v>
      </c>
      <c r="X40" s="5" t="s">
        <v>2034</v>
      </c>
      <c r="Y40" s="32" t="str">
        <f t="shared" si="7"/>
        <v>0</v>
      </c>
      <c r="Z40" s="7">
        <v>0</v>
      </c>
      <c r="AA40" s="5" t="b">
        <v>1</v>
      </c>
      <c r="AB40" s="6"/>
      <c r="AC40" s="36" t="str">
        <f t="shared" si="36"/>
        <v/>
      </c>
      <c r="AD40" s="6"/>
      <c r="AE40" s="36" t="str">
        <f t="shared" si="0"/>
        <v/>
      </c>
      <c r="AF40" s="36"/>
      <c r="AG40" s="6"/>
      <c r="AH40" s="36" t="str">
        <f t="shared" si="8"/>
        <v/>
      </c>
      <c r="AI40" s="6"/>
      <c r="AJ40" s="6"/>
      <c r="AK40" s="36" t="str">
        <f t="shared" si="9"/>
        <v/>
      </c>
      <c r="AL40" s="36"/>
      <c r="AM40" s="6" t="str">
        <f t="shared" si="10"/>
        <v/>
      </c>
      <c r="AN40" s="7"/>
      <c r="AO40" s="6"/>
      <c r="AP40" s="6"/>
      <c r="AQ40" s="36" t="str">
        <f t="shared" si="11"/>
        <v/>
      </c>
      <c r="AR40" s="6"/>
      <c r="AS40" s="6"/>
      <c r="AT40" s="32" t="str">
        <f t="shared" si="12"/>
        <v/>
      </c>
      <c r="AU40" s="5"/>
      <c r="AV40" s="32" t="str">
        <f t="shared" si="13"/>
        <v/>
      </c>
      <c r="AW40" s="7"/>
      <c r="AX40" s="5"/>
      <c r="AY40" s="6"/>
      <c r="AZ40" s="36" t="str">
        <f t="shared" si="37"/>
        <v/>
      </c>
      <c r="BA40" s="6"/>
      <c r="BB40" s="36" t="str">
        <f t="shared" si="14"/>
        <v/>
      </c>
      <c r="BC40" s="6"/>
      <c r="BD40" s="36" t="str">
        <f t="shared" si="15"/>
        <v/>
      </c>
      <c r="BE40" s="6"/>
      <c r="BF40" s="6"/>
      <c r="BG40" s="36" t="str">
        <f t="shared" si="16"/>
        <v/>
      </c>
      <c r="BH40" s="36"/>
      <c r="BI40" s="6" t="str">
        <f t="shared" si="17"/>
        <v/>
      </c>
      <c r="BJ40" s="7"/>
      <c r="BK40" s="5"/>
      <c r="BL40" s="6"/>
      <c r="BM40" s="36" t="str">
        <f t="shared" si="18"/>
        <v/>
      </c>
      <c r="BN40" s="6"/>
      <c r="BO40" s="6"/>
      <c r="BP40" s="32" t="str">
        <f t="shared" si="19"/>
        <v/>
      </c>
      <c r="BQ40" s="5"/>
      <c r="BR40" s="32" t="str">
        <f t="shared" si="20"/>
        <v/>
      </c>
      <c r="BS40" s="7"/>
      <c r="BT40" s="5"/>
      <c r="BU40" s="6"/>
      <c r="BV40" s="36" t="str">
        <f t="shared" si="38"/>
        <v/>
      </c>
      <c r="BW40" s="6"/>
      <c r="BX40" s="36" t="str">
        <f t="shared" si="21"/>
        <v/>
      </c>
      <c r="BY40" s="6"/>
      <c r="BZ40" s="36" t="str">
        <f t="shared" si="22"/>
        <v/>
      </c>
      <c r="CA40" s="6"/>
      <c r="CB40" s="6"/>
      <c r="CC40" s="36" t="str">
        <f t="shared" si="23"/>
        <v/>
      </c>
      <c r="CD40" s="36"/>
      <c r="CE40" s="6" t="str">
        <f t="shared" si="24"/>
        <v/>
      </c>
      <c r="CF40" s="7"/>
      <c r="CG40" s="5"/>
      <c r="CH40" s="6"/>
      <c r="CI40" s="36" t="str">
        <f t="shared" si="25"/>
        <v/>
      </c>
      <c r="CJ40" s="6"/>
      <c r="CK40" s="6"/>
      <c r="CL40" s="32" t="str">
        <f t="shared" si="26"/>
        <v/>
      </c>
      <c r="CM40" s="5"/>
      <c r="CN40" s="32" t="str">
        <f t="shared" si="27"/>
        <v/>
      </c>
      <c r="CO40" s="7"/>
      <c r="CP40" s="5"/>
      <c r="CQ40" s="6"/>
      <c r="CR40" s="36" t="str">
        <f t="shared" si="39"/>
        <v/>
      </c>
      <c r="CS40" s="6"/>
      <c r="CT40" s="36" t="str">
        <f t="shared" si="28"/>
        <v/>
      </c>
      <c r="CU40" s="6"/>
      <c r="CV40" s="36" t="str">
        <f t="shared" si="29"/>
        <v/>
      </c>
      <c r="CW40" s="6"/>
      <c r="CX40" s="6"/>
      <c r="CY40" s="36" t="str">
        <f t="shared" si="30"/>
        <v/>
      </c>
      <c r="CZ40" s="36"/>
      <c r="DA40" s="6" t="str">
        <f t="shared" si="31"/>
        <v/>
      </c>
      <c r="DB40" s="7"/>
      <c r="DC40" s="5"/>
      <c r="DD40" s="6"/>
      <c r="DE40" s="36" t="str">
        <f t="shared" si="32"/>
        <v/>
      </c>
      <c r="DF40" s="6"/>
      <c r="DG40" s="6"/>
      <c r="DH40" s="32" t="str">
        <f t="shared" si="33"/>
        <v/>
      </c>
      <c r="DI40" s="5"/>
      <c r="DJ40" s="32" t="str">
        <f t="shared" si="34"/>
        <v/>
      </c>
      <c r="DK40" s="7"/>
      <c r="DL40" s="5"/>
      <c r="DM40" s="7"/>
      <c r="DN40" s="7"/>
      <c r="DO40" s="6"/>
      <c r="DP40" s="7"/>
      <c r="DQ40" s="7"/>
      <c r="DR40" s="6"/>
      <c r="DS40" s="6"/>
      <c r="DT40" s="6"/>
      <c r="DU40" s="6"/>
      <c r="DV40" s="7"/>
      <c r="DW40" s="5"/>
      <c r="DX40" s="7"/>
      <c r="DY40" s="5"/>
      <c r="DZ40" s="7"/>
      <c r="EA40" s="7"/>
      <c r="EB40" s="6"/>
      <c r="EC40" s="7"/>
      <c r="ED40" s="7"/>
      <c r="EE40" s="7"/>
      <c r="EF40" s="6"/>
      <c r="EG40" s="6"/>
      <c r="EH40" s="6"/>
      <c r="EI40" s="7"/>
      <c r="EJ40" s="5"/>
      <c r="EK40" s="7"/>
      <c r="EL40" s="5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</row>
    <row r="41" spans="1:163" ht="18.75" customHeight="1">
      <c r="B41" s="7">
        <v>160001</v>
      </c>
      <c r="C41" s="7" t="s">
        <v>278</v>
      </c>
      <c r="D41" s="10" t="s">
        <v>1925</v>
      </c>
      <c r="E41" s="6">
        <v>2</v>
      </c>
      <c r="F41" s="6" t="s">
        <v>2086</v>
      </c>
      <c r="G41" s="36" t="str">
        <f t="shared" si="35"/>
        <v>1</v>
      </c>
      <c r="H41" s="6" t="s">
        <v>2078</v>
      </c>
      <c r="I41" s="36" t="str">
        <f t="shared" si="1"/>
        <v>2</v>
      </c>
      <c r="J41" s="6" t="s">
        <v>2078</v>
      </c>
      <c r="K41" s="36" t="str">
        <f t="shared" si="2"/>
        <v>2</v>
      </c>
      <c r="L41" s="6">
        <v>100</v>
      </c>
      <c r="M41" s="6" t="s">
        <v>2054</v>
      </c>
      <c r="N41" s="36" t="str">
        <f t="shared" si="3"/>
        <v>21</v>
      </c>
      <c r="O41" s="36" t="s">
        <v>2093</v>
      </c>
      <c r="P41" s="6" t="str">
        <f t="shared" si="4"/>
        <v>2</v>
      </c>
      <c r="Q41" s="6">
        <v>100</v>
      </c>
      <c r="R41" s="6" t="b">
        <v>0</v>
      </c>
      <c r="S41" s="6" t="s">
        <v>2034</v>
      </c>
      <c r="T41" s="36" t="str">
        <f t="shared" si="5"/>
        <v>0</v>
      </c>
      <c r="U41" s="6">
        <v>0</v>
      </c>
      <c r="V41" s="6" t="s">
        <v>2286</v>
      </c>
      <c r="W41" s="32" t="str">
        <f t="shared" si="6"/>
        <v>1</v>
      </c>
      <c r="X41" s="5" t="s">
        <v>2034</v>
      </c>
      <c r="Y41" s="32" t="str">
        <f t="shared" si="7"/>
        <v>0</v>
      </c>
      <c r="Z41" s="5">
        <v>0</v>
      </c>
      <c r="AA41" s="5" t="b">
        <v>1</v>
      </c>
      <c r="AB41" s="6"/>
      <c r="AC41" s="36" t="str">
        <f t="shared" si="36"/>
        <v/>
      </c>
      <c r="AD41" s="6"/>
      <c r="AE41" s="36" t="str">
        <f t="shared" si="0"/>
        <v/>
      </c>
      <c r="AF41" s="36"/>
      <c r="AG41" s="6"/>
      <c r="AH41" s="36" t="str">
        <f t="shared" si="8"/>
        <v/>
      </c>
      <c r="AI41" s="6"/>
      <c r="AJ41" s="6"/>
      <c r="AK41" s="36" t="str">
        <f t="shared" si="9"/>
        <v/>
      </c>
      <c r="AL41" s="36"/>
      <c r="AM41" s="6" t="str">
        <f t="shared" si="10"/>
        <v/>
      </c>
      <c r="AN41" s="6"/>
      <c r="AO41" s="6"/>
      <c r="AP41" s="6"/>
      <c r="AQ41" s="36" t="str">
        <f t="shared" si="11"/>
        <v/>
      </c>
      <c r="AR41" s="6"/>
      <c r="AS41" s="6"/>
      <c r="AT41" s="32" t="str">
        <f t="shared" si="12"/>
        <v/>
      </c>
      <c r="AU41" s="5"/>
      <c r="AV41" s="32" t="str">
        <f t="shared" si="13"/>
        <v/>
      </c>
      <c r="AW41" s="5"/>
      <c r="AX41" s="5"/>
      <c r="AY41" s="6"/>
      <c r="AZ41" s="36" t="str">
        <f t="shared" si="37"/>
        <v/>
      </c>
      <c r="BA41" s="6"/>
      <c r="BB41" s="36" t="str">
        <f t="shared" si="14"/>
        <v/>
      </c>
      <c r="BC41" s="6"/>
      <c r="BD41" s="36" t="str">
        <f t="shared" si="15"/>
        <v/>
      </c>
      <c r="BE41" s="6"/>
      <c r="BF41" s="6"/>
      <c r="BG41" s="36" t="str">
        <f t="shared" si="16"/>
        <v/>
      </c>
      <c r="BH41" s="36"/>
      <c r="BI41" s="6" t="str">
        <f t="shared" si="17"/>
        <v/>
      </c>
      <c r="BJ41" s="6"/>
      <c r="BK41" s="5"/>
      <c r="BL41" s="6"/>
      <c r="BM41" s="36" t="str">
        <f t="shared" si="18"/>
        <v/>
      </c>
      <c r="BN41" s="6"/>
      <c r="BO41" s="6"/>
      <c r="BP41" s="32" t="str">
        <f t="shared" si="19"/>
        <v/>
      </c>
      <c r="BQ41" s="5"/>
      <c r="BR41" s="32" t="str">
        <f t="shared" si="20"/>
        <v/>
      </c>
      <c r="BS41" s="5"/>
      <c r="BT41" s="5"/>
      <c r="BU41" s="6"/>
      <c r="BV41" s="36" t="str">
        <f t="shared" si="38"/>
        <v/>
      </c>
      <c r="BW41" s="6"/>
      <c r="BX41" s="36" t="str">
        <f t="shared" si="21"/>
        <v/>
      </c>
      <c r="BY41" s="6"/>
      <c r="BZ41" s="36" t="str">
        <f t="shared" si="22"/>
        <v/>
      </c>
      <c r="CA41" s="6"/>
      <c r="CB41" s="6"/>
      <c r="CC41" s="36" t="str">
        <f t="shared" si="23"/>
        <v/>
      </c>
      <c r="CD41" s="36"/>
      <c r="CE41" s="6" t="str">
        <f t="shared" si="24"/>
        <v/>
      </c>
      <c r="CF41" s="6"/>
      <c r="CG41" s="5"/>
      <c r="CH41" s="6"/>
      <c r="CI41" s="36" t="str">
        <f t="shared" si="25"/>
        <v/>
      </c>
      <c r="CJ41" s="6"/>
      <c r="CK41" s="6"/>
      <c r="CL41" s="32" t="str">
        <f t="shared" si="26"/>
        <v/>
      </c>
      <c r="CM41" s="5"/>
      <c r="CN41" s="32" t="str">
        <f t="shared" si="27"/>
        <v/>
      </c>
      <c r="CO41" s="5"/>
      <c r="CP41" s="5"/>
      <c r="CQ41" s="6"/>
      <c r="CR41" s="36" t="str">
        <f t="shared" si="39"/>
        <v/>
      </c>
      <c r="CS41" s="6"/>
      <c r="CT41" s="36" t="str">
        <f t="shared" si="28"/>
        <v/>
      </c>
      <c r="CU41" s="6"/>
      <c r="CV41" s="36" t="str">
        <f t="shared" si="29"/>
        <v/>
      </c>
      <c r="CW41" s="6"/>
      <c r="CX41" s="6"/>
      <c r="CY41" s="36" t="str">
        <f t="shared" si="30"/>
        <v/>
      </c>
      <c r="CZ41" s="36"/>
      <c r="DA41" s="6" t="str">
        <f t="shared" si="31"/>
        <v/>
      </c>
      <c r="DB41" s="6"/>
      <c r="DC41" s="5"/>
      <c r="DD41" s="6"/>
      <c r="DE41" s="36" t="str">
        <f t="shared" si="32"/>
        <v/>
      </c>
      <c r="DF41" s="6"/>
      <c r="DG41" s="6"/>
      <c r="DH41" s="32" t="str">
        <f t="shared" si="33"/>
        <v/>
      </c>
      <c r="DI41" s="5"/>
      <c r="DJ41" s="32" t="str">
        <f t="shared" si="34"/>
        <v/>
      </c>
      <c r="DK41" s="5"/>
      <c r="DL41" s="5"/>
      <c r="DM41" s="6"/>
      <c r="DN41" s="6"/>
      <c r="DO41" s="6"/>
      <c r="DP41" s="7"/>
      <c r="DQ41" s="6"/>
      <c r="DR41" s="7"/>
      <c r="DS41" s="6"/>
      <c r="DT41" s="6"/>
      <c r="DU41" s="6"/>
      <c r="DV41" s="5"/>
      <c r="DW41" s="5"/>
      <c r="DX41" s="5"/>
      <c r="DY41" s="5"/>
      <c r="DZ41" s="7"/>
      <c r="EA41" s="7"/>
      <c r="EB41" s="6"/>
      <c r="EC41" s="7"/>
      <c r="ED41" s="7"/>
      <c r="EE41" s="7"/>
      <c r="EF41" s="6"/>
      <c r="EG41" s="6"/>
      <c r="EH41" s="6"/>
      <c r="EI41" s="7"/>
      <c r="EJ41" s="5"/>
      <c r="EK41" s="7"/>
      <c r="EL41" s="5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</row>
    <row r="42" spans="1:163" ht="18.75" customHeight="1">
      <c r="B42" s="7">
        <v>160002</v>
      </c>
      <c r="C42" s="7" t="s">
        <v>1228</v>
      </c>
      <c r="D42" s="10" t="s">
        <v>1838</v>
      </c>
      <c r="E42" s="6">
        <v>2</v>
      </c>
      <c r="F42" s="6" t="s">
        <v>2086</v>
      </c>
      <c r="G42" s="36" t="str">
        <f t="shared" si="35"/>
        <v>1</v>
      </c>
      <c r="H42" s="6" t="s">
        <v>2078</v>
      </c>
      <c r="I42" s="36" t="str">
        <f t="shared" si="1"/>
        <v>2</v>
      </c>
      <c r="J42" s="6" t="s">
        <v>2078</v>
      </c>
      <c r="K42" s="36" t="str">
        <f t="shared" si="2"/>
        <v>2</v>
      </c>
      <c r="L42" s="6">
        <v>100</v>
      </c>
      <c r="M42" s="6" t="s">
        <v>2054</v>
      </c>
      <c r="N42" s="36" t="str">
        <f t="shared" si="3"/>
        <v>21</v>
      </c>
      <c r="O42" s="36" t="s">
        <v>2093</v>
      </c>
      <c r="P42" s="6" t="str">
        <f t="shared" si="4"/>
        <v>2</v>
      </c>
      <c r="Q42" s="6">
        <v>100</v>
      </c>
      <c r="R42" s="6" t="b">
        <v>0</v>
      </c>
      <c r="S42" s="6" t="s">
        <v>2034</v>
      </c>
      <c r="T42" s="36" t="str">
        <f t="shared" si="5"/>
        <v>0</v>
      </c>
      <c r="U42" s="6">
        <v>0</v>
      </c>
      <c r="V42" s="6" t="s">
        <v>2286</v>
      </c>
      <c r="W42" s="32" t="str">
        <f t="shared" si="6"/>
        <v>1</v>
      </c>
      <c r="X42" s="5" t="s">
        <v>2034</v>
      </c>
      <c r="Y42" s="32" t="str">
        <f t="shared" si="7"/>
        <v>0</v>
      </c>
      <c r="Z42" s="5">
        <v>0</v>
      </c>
      <c r="AA42" s="5" t="b">
        <v>1</v>
      </c>
      <c r="AB42" s="6" t="s">
        <v>2087</v>
      </c>
      <c r="AC42" s="36" t="str">
        <f t="shared" si="36"/>
        <v>2</v>
      </c>
      <c r="AD42" s="6" t="s">
        <v>2078</v>
      </c>
      <c r="AE42" s="36" t="str">
        <f t="shared" si="0"/>
        <v>2</v>
      </c>
      <c r="AF42" s="36"/>
      <c r="AG42" s="6" t="s">
        <v>2080</v>
      </c>
      <c r="AH42" s="36" t="str">
        <f t="shared" si="8"/>
        <v>5</v>
      </c>
      <c r="AI42" s="6">
        <v>100</v>
      </c>
      <c r="AJ42" s="6" t="s">
        <v>2055</v>
      </c>
      <c r="AK42" s="36" t="str">
        <f t="shared" si="9"/>
        <v>22</v>
      </c>
      <c r="AL42" s="36" t="s">
        <v>2093</v>
      </c>
      <c r="AM42" s="6" t="str">
        <f t="shared" si="10"/>
        <v>2</v>
      </c>
      <c r="AN42" s="6">
        <v>50</v>
      </c>
      <c r="AO42" s="6" t="b">
        <v>0</v>
      </c>
      <c r="AP42" s="6" t="s">
        <v>2034</v>
      </c>
      <c r="AQ42" s="36" t="str">
        <f t="shared" si="11"/>
        <v>0</v>
      </c>
      <c r="AR42" s="6">
        <v>0</v>
      </c>
      <c r="AS42" s="6" t="s">
        <v>2291</v>
      </c>
      <c r="AT42" s="32" t="str">
        <f t="shared" si="12"/>
        <v>49</v>
      </c>
      <c r="AU42" s="5" t="s">
        <v>2034</v>
      </c>
      <c r="AV42" s="32" t="str">
        <f t="shared" si="13"/>
        <v>0</v>
      </c>
      <c r="AW42" s="5">
        <v>0</v>
      </c>
      <c r="AX42" s="5" t="b">
        <v>1</v>
      </c>
      <c r="AY42" s="6"/>
      <c r="AZ42" s="36" t="str">
        <f t="shared" si="37"/>
        <v/>
      </c>
      <c r="BA42" s="6"/>
      <c r="BB42" s="36" t="str">
        <f t="shared" si="14"/>
        <v/>
      </c>
      <c r="BC42" s="6"/>
      <c r="BD42" s="36" t="str">
        <f t="shared" si="15"/>
        <v/>
      </c>
      <c r="BE42" s="6"/>
      <c r="BF42" s="6"/>
      <c r="BG42" s="36" t="str">
        <f t="shared" si="16"/>
        <v/>
      </c>
      <c r="BH42" s="36"/>
      <c r="BI42" s="6" t="str">
        <f t="shared" si="17"/>
        <v/>
      </c>
      <c r="BJ42" s="6"/>
      <c r="BK42" s="5"/>
      <c r="BL42" s="6"/>
      <c r="BM42" s="36" t="str">
        <f t="shared" si="18"/>
        <v/>
      </c>
      <c r="BN42" s="6"/>
      <c r="BO42" s="6"/>
      <c r="BP42" s="32" t="str">
        <f t="shared" si="19"/>
        <v/>
      </c>
      <c r="BQ42" s="5"/>
      <c r="BR42" s="32" t="str">
        <f t="shared" si="20"/>
        <v/>
      </c>
      <c r="BS42" s="5"/>
      <c r="BT42" s="5"/>
      <c r="BU42" s="6"/>
      <c r="BV42" s="36" t="str">
        <f t="shared" si="38"/>
        <v/>
      </c>
      <c r="BW42" s="6"/>
      <c r="BX42" s="36" t="str">
        <f t="shared" si="21"/>
        <v/>
      </c>
      <c r="BY42" s="6"/>
      <c r="BZ42" s="36" t="str">
        <f t="shared" si="22"/>
        <v/>
      </c>
      <c r="CA42" s="6"/>
      <c r="CB42" s="6"/>
      <c r="CC42" s="36" t="str">
        <f t="shared" si="23"/>
        <v/>
      </c>
      <c r="CD42" s="36"/>
      <c r="CE42" s="6" t="str">
        <f t="shared" si="24"/>
        <v/>
      </c>
      <c r="CF42" s="6"/>
      <c r="CG42" s="5"/>
      <c r="CH42" s="6"/>
      <c r="CI42" s="36" t="str">
        <f t="shared" si="25"/>
        <v/>
      </c>
      <c r="CJ42" s="6"/>
      <c r="CK42" s="6"/>
      <c r="CL42" s="32" t="str">
        <f t="shared" si="26"/>
        <v/>
      </c>
      <c r="CM42" s="5"/>
      <c r="CN42" s="32" t="str">
        <f t="shared" si="27"/>
        <v/>
      </c>
      <c r="CO42" s="5"/>
      <c r="CP42" s="5"/>
      <c r="CQ42" s="6"/>
      <c r="CR42" s="36" t="str">
        <f t="shared" si="39"/>
        <v/>
      </c>
      <c r="CS42" s="6"/>
      <c r="CT42" s="36" t="str">
        <f t="shared" si="28"/>
        <v/>
      </c>
      <c r="CU42" s="6"/>
      <c r="CV42" s="36" t="str">
        <f t="shared" si="29"/>
        <v/>
      </c>
      <c r="CW42" s="6"/>
      <c r="CX42" s="6"/>
      <c r="CY42" s="36" t="str">
        <f t="shared" si="30"/>
        <v/>
      </c>
      <c r="CZ42" s="36"/>
      <c r="DA42" s="6" t="str">
        <f t="shared" si="31"/>
        <v/>
      </c>
      <c r="DB42" s="6"/>
      <c r="DC42" s="5"/>
      <c r="DD42" s="6"/>
      <c r="DE42" s="36" t="str">
        <f t="shared" si="32"/>
        <v/>
      </c>
      <c r="DF42" s="6"/>
      <c r="DG42" s="6"/>
      <c r="DH42" s="32" t="str">
        <f t="shared" si="33"/>
        <v/>
      </c>
      <c r="DI42" s="5"/>
      <c r="DJ42" s="32" t="str">
        <f t="shared" si="34"/>
        <v/>
      </c>
      <c r="DK42" s="5"/>
      <c r="DL42" s="5"/>
      <c r="DM42" s="6"/>
      <c r="DN42" s="6"/>
      <c r="DO42" s="6"/>
      <c r="DP42" s="7"/>
      <c r="DQ42" s="6"/>
      <c r="DR42" s="7"/>
      <c r="DS42" s="6"/>
      <c r="DT42" s="6"/>
      <c r="DU42" s="6"/>
      <c r="DV42" s="5"/>
      <c r="DW42" s="5"/>
      <c r="DX42" s="5"/>
      <c r="DY42" s="5"/>
      <c r="DZ42" s="7"/>
      <c r="EA42" s="7"/>
      <c r="EB42" s="6"/>
      <c r="EC42" s="7"/>
      <c r="ED42" s="7"/>
      <c r="EE42" s="7"/>
      <c r="EF42" s="6"/>
      <c r="EG42" s="6"/>
      <c r="EH42" s="6"/>
      <c r="EI42" s="7"/>
      <c r="EJ42" s="5"/>
      <c r="EK42" s="7"/>
      <c r="EL42" s="5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</row>
    <row r="43" spans="1:163" ht="18.75" customHeight="1">
      <c r="B43" s="5">
        <v>170001</v>
      </c>
      <c r="C43" s="7" t="s">
        <v>279</v>
      </c>
      <c r="D43" s="10" t="s">
        <v>1925</v>
      </c>
      <c r="E43" s="7">
        <v>2</v>
      </c>
      <c r="F43" s="6" t="s">
        <v>2086</v>
      </c>
      <c r="G43" s="36" t="str">
        <f t="shared" si="35"/>
        <v>1</v>
      </c>
      <c r="H43" s="6" t="s">
        <v>2078</v>
      </c>
      <c r="I43" s="36" t="str">
        <f t="shared" si="1"/>
        <v>2</v>
      </c>
      <c r="J43" s="6" t="s">
        <v>2078</v>
      </c>
      <c r="K43" s="36" t="str">
        <f t="shared" si="2"/>
        <v>2</v>
      </c>
      <c r="L43" s="6">
        <v>100</v>
      </c>
      <c r="M43" s="6" t="s">
        <v>2054</v>
      </c>
      <c r="N43" s="36" t="str">
        <f t="shared" si="3"/>
        <v>21</v>
      </c>
      <c r="O43" s="36" t="s">
        <v>2093</v>
      </c>
      <c r="P43" s="6" t="str">
        <f t="shared" si="4"/>
        <v>2</v>
      </c>
      <c r="Q43" s="6">
        <v>100</v>
      </c>
      <c r="R43" s="6" t="b">
        <v>0</v>
      </c>
      <c r="S43" s="6" t="s">
        <v>2034</v>
      </c>
      <c r="T43" s="36" t="str">
        <f t="shared" si="5"/>
        <v>0</v>
      </c>
      <c r="U43" s="6">
        <v>0</v>
      </c>
      <c r="V43" s="6" t="s">
        <v>2286</v>
      </c>
      <c r="W43" s="32" t="str">
        <f t="shared" si="6"/>
        <v>1</v>
      </c>
      <c r="X43" s="5" t="s">
        <v>2034</v>
      </c>
      <c r="Y43" s="32" t="str">
        <f t="shared" si="7"/>
        <v>0</v>
      </c>
      <c r="Z43" s="7">
        <v>0</v>
      </c>
      <c r="AA43" s="5" t="b">
        <v>1</v>
      </c>
      <c r="AB43" s="6"/>
      <c r="AC43" s="36" t="str">
        <f t="shared" si="36"/>
        <v/>
      </c>
      <c r="AD43" s="6"/>
      <c r="AE43" s="36" t="str">
        <f t="shared" ref="AE43:AE74" si="40">IF(AD43="","",LEFT(AD43,FIND(" ",SUBSTITUTE(AD43,":"," "))-1))</f>
        <v/>
      </c>
      <c r="AF43" s="36"/>
      <c r="AG43" s="6"/>
      <c r="AH43" s="36" t="str">
        <f t="shared" si="8"/>
        <v/>
      </c>
      <c r="AI43" s="6"/>
      <c r="AJ43" s="6"/>
      <c r="AK43" s="36" t="str">
        <f t="shared" si="9"/>
        <v/>
      </c>
      <c r="AL43" s="36"/>
      <c r="AM43" s="6" t="str">
        <f t="shared" si="10"/>
        <v/>
      </c>
      <c r="AN43" s="7"/>
      <c r="AO43" s="6"/>
      <c r="AP43" s="6"/>
      <c r="AQ43" s="36" t="str">
        <f t="shared" si="11"/>
        <v/>
      </c>
      <c r="AR43" s="6"/>
      <c r="AS43" s="6"/>
      <c r="AT43" s="32" t="str">
        <f t="shared" si="12"/>
        <v/>
      </c>
      <c r="AU43" s="5"/>
      <c r="AV43" s="32" t="str">
        <f t="shared" si="13"/>
        <v/>
      </c>
      <c r="AW43" s="7"/>
      <c r="AX43" s="5"/>
      <c r="AY43" s="6"/>
      <c r="AZ43" s="36" t="str">
        <f t="shared" si="37"/>
        <v/>
      </c>
      <c r="BA43" s="6"/>
      <c r="BB43" s="36" t="str">
        <f t="shared" si="14"/>
        <v/>
      </c>
      <c r="BC43" s="6"/>
      <c r="BD43" s="36" t="str">
        <f t="shared" si="15"/>
        <v/>
      </c>
      <c r="BE43" s="6"/>
      <c r="BF43" s="6"/>
      <c r="BG43" s="36" t="str">
        <f t="shared" si="16"/>
        <v/>
      </c>
      <c r="BH43" s="36"/>
      <c r="BI43" s="6" t="str">
        <f t="shared" si="17"/>
        <v/>
      </c>
      <c r="BJ43" s="7"/>
      <c r="BK43" s="5"/>
      <c r="BL43" s="6"/>
      <c r="BM43" s="36" t="str">
        <f t="shared" si="18"/>
        <v/>
      </c>
      <c r="BN43" s="6"/>
      <c r="BO43" s="6"/>
      <c r="BP43" s="32" t="str">
        <f t="shared" si="19"/>
        <v/>
      </c>
      <c r="BQ43" s="5"/>
      <c r="BR43" s="32" t="str">
        <f t="shared" si="20"/>
        <v/>
      </c>
      <c r="BS43" s="7"/>
      <c r="BT43" s="5"/>
      <c r="BU43" s="6"/>
      <c r="BV43" s="36" t="str">
        <f t="shared" si="38"/>
        <v/>
      </c>
      <c r="BW43" s="6"/>
      <c r="BX43" s="36" t="str">
        <f t="shared" si="21"/>
        <v/>
      </c>
      <c r="BY43" s="6"/>
      <c r="BZ43" s="36" t="str">
        <f t="shared" si="22"/>
        <v/>
      </c>
      <c r="CA43" s="6"/>
      <c r="CB43" s="6"/>
      <c r="CC43" s="36" t="str">
        <f t="shared" si="23"/>
        <v/>
      </c>
      <c r="CD43" s="36"/>
      <c r="CE43" s="6" t="str">
        <f t="shared" si="24"/>
        <v/>
      </c>
      <c r="CF43" s="7"/>
      <c r="CG43" s="5"/>
      <c r="CH43" s="6"/>
      <c r="CI43" s="36" t="str">
        <f t="shared" si="25"/>
        <v/>
      </c>
      <c r="CJ43" s="6"/>
      <c r="CK43" s="6"/>
      <c r="CL43" s="32" t="str">
        <f t="shared" si="26"/>
        <v/>
      </c>
      <c r="CM43" s="5"/>
      <c r="CN43" s="32" t="str">
        <f t="shared" si="27"/>
        <v/>
      </c>
      <c r="CO43" s="7"/>
      <c r="CP43" s="5"/>
      <c r="CQ43" s="6"/>
      <c r="CR43" s="36" t="str">
        <f t="shared" si="39"/>
        <v/>
      </c>
      <c r="CS43" s="6"/>
      <c r="CT43" s="36" t="str">
        <f t="shared" si="28"/>
        <v/>
      </c>
      <c r="CU43" s="6"/>
      <c r="CV43" s="36" t="str">
        <f t="shared" si="29"/>
        <v/>
      </c>
      <c r="CW43" s="6"/>
      <c r="CX43" s="6"/>
      <c r="CY43" s="36" t="str">
        <f t="shared" si="30"/>
        <v/>
      </c>
      <c r="CZ43" s="36"/>
      <c r="DA43" s="6" t="str">
        <f t="shared" si="31"/>
        <v/>
      </c>
      <c r="DB43" s="7"/>
      <c r="DC43" s="5"/>
      <c r="DD43" s="6"/>
      <c r="DE43" s="36" t="str">
        <f t="shared" si="32"/>
        <v/>
      </c>
      <c r="DF43" s="6"/>
      <c r="DG43" s="6"/>
      <c r="DH43" s="32" t="str">
        <f t="shared" si="33"/>
        <v/>
      </c>
      <c r="DI43" s="5"/>
      <c r="DJ43" s="32" t="str">
        <f t="shared" si="34"/>
        <v/>
      </c>
      <c r="DK43" s="7"/>
      <c r="DL43" s="5"/>
      <c r="DM43" s="7"/>
      <c r="DN43" s="7"/>
      <c r="DO43" s="6"/>
      <c r="DP43" s="7"/>
      <c r="DQ43" s="7"/>
      <c r="DR43" s="6"/>
      <c r="DS43" s="6"/>
      <c r="DT43" s="6"/>
      <c r="DU43" s="6"/>
      <c r="DV43" s="7"/>
      <c r="DW43" s="5"/>
      <c r="DX43" s="7"/>
      <c r="DY43" s="5"/>
      <c r="DZ43" s="6"/>
      <c r="EA43" s="6"/>
      <c r="EB43" s="6"/>
      <c r="EC43" s="5"/>
      <c r="ED43" s="5"/>
      <c r="EE43" s="5"/>
      <c r="EF43" s="6"/>
      <c r="EG43" s="6"/>
      <c r="EH43" s="6"/>
      <c r="EI43" s="5"/>
      <c r="EJ43" s="5"/>
      <c r="EK43" s="5"/>
      <c r="EL43" s="5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</row>
    <row r="44" spans="1:163" ht="18.75" customHeight="1">
      <c r="B44" s="5">
        <v>170002</v>
      </c>
      <c r="C44" s="7" t="s">
        <v>1229</v>
      </c>
      <c r="D44" s="10" t="s">
        <v>1839</v>
      </c>
      <c r="E44" s="7">
        <v>2</v>
      </c>
      <c r="F44" s="6" t="s">
        <v>2086</v>
      </c>
      <c r="G44" s="36" t="str">
        <f t="shared" si="35"/>
        <v>1</v>
      </c>
      <c r="H44" s="6" t="s">
        <v>2078</v>
      </c>
      <c r="I44" s="36" t="str">
        <f t="shared" si="1"/>
        <v>2</v>
      </c>
      <c r="J44" s="6" t="s">
        <v>2078</v>
      </c>
      <c r="K44" s="36" t="str">
        <f t="shared" si="2"/>
        <v>2</v>
      </c>
      <c r="L44" s="6">
        <v>100</v>
      </c>
      <c r="M44" s="6" t="s">
        <v>2054</v>
      </c>
      <c r="N44" s="36" t="str">
        <f t="shared" si="3"/>
        <v>21</v>
      </c>
      <c r="O44" s="36" t="s">
        <v>2093</v>
      </c>
      <c r="P44" s="6" t="str">
        <f t="shared" si="4"/>
        <v>2</v>
      </c>
      <c r="Q44" s="6">
        <v>100</v>
      </c>
      <c r="R44" s="6" t="b">
        <v>0</v>
      </c>
      <c r="S44" s="6" t="s">
        <v>2034</v>
      </c>
      <c r="T44" s="36" t="str">
        <f t="shared" si="5"/>
        <v>0</v>
      </c>
      <c r="U44" s="6">
        <v>0</v>
      </c>
      <c r="V44" s="6" t="s">
        <v>2286</v>
      </c>
      <c r="W44" s="32" t="str">
        <f t="shared" si="6"/>
        <v>1</v>
      </c>
      <c r="X44" s="5" t="s">
        <v>2034</v>
      </c>
      <c r="Y44" s="32" t="str">
        <f t="shared" si="7"/>
        <v>0</v>
      </c>
      <c r="Z44" s="7">
        <v>0</v>
      </c>
      <c r="AA44" s="5" t="b">
        <v>1</v>
      </c>
      <c r="AB44" s="6" t="s">
        <v>2087</v>
      </c>
      <c r="AC44" s="36" t="str">
        <f t="shared" si="36"/>
        <v>2</v>
      </c>
      <c r="AD44" s="6" t="s">
        <v>2078</v>
      </c>
      <c r="AE44" s="36" t="str">
        <f t="shared" si="40"/>
        <v>2</v>
      </c>
      <c r="AF44" s="36"/>
      <c r="AG44" s="6" t="s">
        <v>2080</v>
      </c>
      <c r="AH44" s="36" t="str">
        <f t="shared" si="8"/>
        <v>5</v>
      </c>
      <c r="AI44" s="6">
        <v>100</v>
      </c>
      <c r="AJ44" s="6" t="s">
        <v>2035</v>
      </c>
      <c r="AK44" s="36" t="str">
        <f t="shared" si="9"/>
        <v>1</v>
      </c>
      <c r="AL44" s="36" t="s">
        <v>2093</v>
      </c>
      <c r="AM44" s="6" t="str">
        <f t="shared" si="10"/>
        <v>2</v>
      </c>
      <c r="AN44" s="7">
        <v>25</v>
      </c>
      <c r="AO44" s="6" t="b">
        <v>0</v>
      </c>
      <c r="AP44" s="6" t="s">
        <v>2034</v>
      </c>
      <c r="AQ44" s="36" t="str">
        <f t="shared" si="11"/>
        <v>0</v>
      </c>
      <c r="AR44" s="6">
        <v>0</v>
      </c>
      <c r="AS44" s="6" t="s">
        <v>2291</v>
      </c>
      <c r="AT44" s="32" t="str">
        <f t="shared" si="12"/>
        <v>49</v>
      </c>
      <c r="AU44" s="5" t="s">
        <v>2034</v>
      </c>
      <c r="AV44" s="32" t="str">
        <f t="shared" si="13"/>
        <v>0</v>
      </c>
      <c r="AW44" s="7">
        <v>0</v>
      </c>
      <c r="AX44" s="5" t="b">
        <v>1</v>
      </c>
      <c r="AY44" s="6"/>
      <c r="AZ44" s="36" t="str">
        <f t="shared" si="37"/>
        <v/>
      </c>
      <c r="BA44" s="6"/>
      <c r="BB44" s="36" t="str">
        <f t="shared" si="14"/>
        <v/>
      </c>
      <c r="BC44" s="6"/>
      <c r="BD44" s="36" t="str">
        <f t="shared" si="15"/>
        <v/>
      </c>
      <c r="BE44" s="6"/>
      <c r="BF44" s="6"/>
      <c r="BG44" s="36" t="str">
        <f t="shared" si="16"/>
        <v/>
      </c>
      <c r="BH44" s="36"/>
      <c r="BI44" s="6" t="str">
        <f t="shared" si="17"/>
        <v/>
      </c>
      <c r="BJ44" s="7"/>
      <c r="BK44" s="5"/>
      <c r="BL44" s="6"/>
      <c r="BM44" s="36" t="str">
        <f t="shared" si="18"/>
        <v/>
      </c>
      <c r="BN44" s="6"/>
      <c r="BO44" s="6"/>
      <c r="BP44" s="32" t="str">
        <f t="shared" si="19"/>
        <v/>
      </c>
      <c r="BQ44" s="5"/>
      <c r="BR44" s="32" t="str">
        <f t="shared" si="20"/>
        <v/>
      </c>
      <c r="BS44" s="7"/>
      <c r="BT44" s="5"/>
      <c r="BU44" s="6"/>
      <c r="BV44" s="36" t="str">
        <f t="shared" si="38"/>
        <v/>
      </c>
      <c r="BW44" s="6"/>
      <c r="BX44" s="36" t="str">
        <f t="shared" si="21"/>
        <v/>
      </c>
      <c r="BY44" s="6"/>
      <c r="BZ44" s="36" t="str">
        <f t="shared" si="22"/>
        <v/>
      </c>
      <c r="CA44" s="6"/>
      <c r="CB44" s="6"/>
      <c r="CC44" s="36" t="str">
        <f t="shared" si="23"/>
        <v/>
      </c>
      <c r="CD44" s="36"/>
      <c r="CE44" s="6" t="str">
        <f t="shared" si="24"/>
        <v/>
      </c>
      <c r="CF44" s="7"/>
      <c r="CG44" s="5"/>
      <c r="CH44" s="6"/>
      <c r="CI44" s="36" t="str">
        <f t="shared" si="25"/>
        <v/>
      </c>
      <c r="CJ44" s="6"/>
      <c r="CK44" s="6"/>
      <c r="CL44" s="32" t="str">
        <f t="shared" si="26"/>
        <v/>
      </c>
      <c r="CM44" s="5"/>
      <c r="CN44" s="32" t="str">
        <f t="shared" si="27"/>
        <v/>
      </c>
      <c r="CO44" s="7"/>
      <c r="CP44" s="5"/>
      <c r="CQ44" s="6"/>
      <c r="CR44" s="36" t="str">
        <f t="shared" si="39"/>
        <v/>
      </c>
      <c r="CS44" s="6"/>
      <c r="CT44" s="36" t="str">
        <f t="shared" si="28"/>
        <v/>
      </c>
      <c r="CU44" s="6"/>
      <c r="CV44" s="36" t="str">
        <f t="shared" si="29"/>
        <v/>
      </c>
      <c r="CW44" s="6"/>
      <c r="CX44" s="6"/>
      <c r="CY44" s="36" t="str">
        <f t="shared" si="30"/>
        <v/>
      </c>
      <c r="CZ44" s="36"/>
      <c r="DA44" s="6" t="str">
        <f t="shared" si="31"/>
        <v/>
      </c>
      <c r="DB44" s="7"/>
      <c r="DC44" s="5"/>
      <c r="DD44" s="6"/>
      <c r="DE44" s="36" t="str">
        <f t="shared" si="32"/>
        <v/>
      </c>
      <c r="DF44" s="6"/>
      <c r="DG44" s="6"/>
      <c r="DH44" s="32" t="str">
        <f t="shared" si="33"/>
        <v/>
      </c>
      <c r="DI44" s="5"/>
      <c r="DJ44" s="32" t="str">
        <f t="shared" si="34"/>
        <v/>
      </c>
      <c r="DK44" s="7"/>
      <c r="DL44" s="5"/>
      <c r="DM44" s="7"/>
      <c r="DN44" s="7"/>
      <c r="DO44" s="6"/>
      <c r="DP44" s="7"/>
      <c r="DQ44" s="7"/>
      <c r="DR44" s="6"/>
      <c r="DS44" s="6"/>
      <c r="DT44" s="6"/>
      <c r="DU44" s="6"/>
      <c r="DV44" s="7"/>
      <c r="DW44" s="5"/>
      <c r="DX44" s="7"/>
      <c r="DY44" s="5"/>
      <c r="DZ44" s="6"/>
      <c r="EA44" s="6"/>
      <c r="EB44" s="6"/>
      <c r="EC44" s="5"/>
      <c r="ED44" s="5"/>
      <c r="EE44" s="5"/>
      <c r="EF44" s="6"/>
      <c r="EG44" s="6"/>
      <c r="EH44" s="6"/>
      <c r="EI44" s="5"/>
      <c r="EJ44" s="5"/>
      <c r="EK44" s="5"/>
      <c r="EL44" s="5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</row>
    <row r="45" spans="1:163" ht="18.75" customHeight="1">
      <c r="B45" s="7">
        <v>180001</v>
      </c>
      <c r="C45" s="7" t="s">
        <v>280</v>
      </c>
      <c r="D45" s="10" t="s">
        <v>1925</v>
      </c>
      <c r="E45" s="7">
        <v>2</v>
      </c>
      <c r="F45" s="6" t="s">
        <v>2086</v>
      </c>
      <c r="G45" s="36" t="str">
        <f t="shared" si="35"/>
        <v>1</v>
      </c>
      <c r="H45" s="6" t="s">
        <v>2078</v>
      </c>
      <c r="I45" s="36" t="str">
        <f t="shared" si="1"/>
        <v>2</v>
      </c>
      <c r="J45" s="6" t="s">
        <v>2078</v>
      </c>
      <c r="K45" s="36" t="str">
        <f t="shared" si="2"/>
        <v>2</v>
      </c>
      <c r="L45" s="6">
        <v>100</v>
      </c>
      <c r="M45" s="6" t="s">
        <v>2054</v>
      </c>
      <c r="N45" s="36" t="str">
        <f t="shared" si="3"/>
        <v>21</v>
      </c>
      <c r="O45" s="36" t="s">
        <v>2093</v>
      </c>
      <c r="P45" s="6" t="str">
        <f t="shared" si="4"/>
        <v>2</v>
      </c>
      <c r="Q45" s="6">
        <v>100</v>
      </c>
      <c r="R45" s="6" t="b">
        <v>0</v>
      </c>
      <c r="S45" s="6" t="s">
        <v>2034</v>
      </c>
      <c r="T45" s="36" t="str">
        <f t="shared" si="5"/>
        <v>0</v>
      </c>
      <c r="U45" s="6">
        <v>0</v>
      </c>
      <c r="V45" s="6" t="s">
        <v>2286</v>
      </c>
      <c r="W45" s="32" t="str">
        <f t="shared" si="6"/>
        <v>1</v>
      </c>
      <c r="X45" s="5" t="s">
        <v>2034</v>
      </c>
      <c r="Y45" s="32" t="str">
        <f t="shared" si="7"/>
        <v>0</v>
      </c>
      <c r="Z45" s="7">
        <v>0</v>
      </c>
      <c r="AA45" s="5" t="b">
        <v>1</v>
      </c>
      <c r="AB45" s="6"/>
      <c r="AC45" s="36" t="str">
        <f t="shared" si="36"/>
        <v/>
      </c>
      <c r="AD45" s="6"/>
      <c r="AE45" s="36" t="str">
        <f t="shared" si="40"/>
        <v/>
      </c>
      <c r="AF45" s="36"/>
      <c r="AG45" s="6"/>
      <c r="AH45" s="36" t="str">
        <f t="shared" si="8"/>
        <v/>
      </c>
      <c r="AI45" s="6"/>
      <c r="AJ45" s="6"/>
      <c r="AK45" s="36" t="str">
        <f t="shared" si="9"/>
        <v/>
      </c>
      <c r="AL45" s="36"/>
      <c r="AM45" s="6" t="str">
        <f t="shared" si="10"/>
        <v/>
      </c>
      <c r="AN45" s="7"/>
      <c r="AO45" s="6"/>
      <c r="AP45" s="6"/>
      <c r="AQ45" s="36" t="str">
        <f t="shared" si="11"/>
        <v/>
      </c>
      <c r="AR45" s="6"/>
      <c r="AS45" s="6"/>
      <c r="AT45" s="32" t="str">
        <f t="shared" si="12"/>
        <v/>
      </c>
      <c r="AU45" s="5"/>
      <c r="AV45" s="32" t="str">
        <f t="shared" si="13"/>
        <v/>
      </c>
      <c r="AW45" s="7"/>
      <c r="AX45" s="5"/>
      <c r="AY45" s="6"/>
      <c r="AZ45" s="36" t="str">
        <f t="shared" si="37"/>
        <v/>
      </c>
      <c r="BA45" s="6"/>
      <c r="BB45" s="36" t="str">
        <f t="shared" si="14"/>
        <v/>
      </c>
      <c r="BC45" s="6"/>
      <c r="BD45" s="36" t="str">
        <f t="shared" si="15"/>
        <v/>
      </c>
      <c r="BE45" s="6"/>
      <c r="BF45" s="6"/>
      <c r="BG45" s="36" t="str">
        <f t="shared" si="16"/>
        <v/>
      </c>
      <c r="BH45" s="36"/>
      <c r="BI45" s="6" t="str">
        <f t="shared" si="17"/>
        <v/>
      </c>
      <c r="BJ45" s="7"/>
      <c r="BK45" s="5"/>
      <c r="BL45" s="6"/>
      <c r="BM45" s="36" t="str">
        <f t="shared" si="18"/>
        <v/>
      </c>
      <c r="BN45" s="6"/>
      <c r="BO45" s="6"/>
      <c r="BP45" s="32" t="str">
        <f t="shared" si="19"/>
        <v/>
      </c>
      <c r="BQ45" s="5"/>
      <c r="BR45" s="32" t="str">
        <f t="shared" si="20"/>
        <v/>
      </c>
      <c r="BS45" s="7"/>
      <c r="BT45" s="5"/>
      <c r="BU45" s="6"/>
      <c r="BV45" s="36" t="str">
        <f t="shared" si="38"/>
        <v/>
      </c>
      <c r="BW45" s="6"/>
      <c r="BX45" s="36" t="str">
        <f t="shared" si="21"/>
        <v/>
      </c>
      <c r="BY45" s="6"/>
      <c r="BZ45" s="36" t="str">
        <f t="shared" si="22"/>
        <v/>
      </c>
      <c r="CA45" s="6"/>
      <c r="CB45" s="6"/>
      <c r="CC45" s="36" t="str">
        <f t="shared" si="23"/>
        <v/>
      </c>
      <c r="CD45" s="36"/>
      <c r="CE45" s="6" t="str">
        <f t="shared" si="24"/>
        <v/>
      </c>
      <c r="CF45" s="7"/>
      <c r="CG45" s="5"/>
      <c r="CH45" s="6"/>
      <c r="CI45" s="36" t="str">
        <f t="shared" si="25"/>
        <v/>
      </c>
      <c r="CJ45" s="6"/>
      <c r="CK45" s="6"/>
      <c r="CL45" s="32" t="str">
        <f t="shared" si="26"/>
        <v/>
      </c>
      <c r="CM45" s="5"/>
      <c r="CN45" s="32" t="str">
        <f t="shared" si="27"/>
        <v/>
      </c>
      <c r="CO45" s="7"/>
      <c r="CP45" s="5"/>
      <c r="CQ45" s="6"/>
      <c r="CR45" s="36" t="str">
        <f t="shared" si="39"/>
        <v/>
      </c>
      <c r="CS45" s="6"/>
      <c r="CT45" s="36" t="str">
        <f t="shared" si="28"/>
        <v/>
      </c>
      <c r="CU45" s="6"/>
      <c r="CV45" s="36" t="str">
        <f t="shared" si="29"/>
        <v/>
      </c>
      <c r="CW45" s="6"/>
      <c r="CX45" s="6"/>
      <c r="CY45" s="36" t="str">
        <f t="shared" si="30"/>
        <v/>
      </c>
      <c r="CZ45" s="36"/>
      <c r="DA45" s="6" t="str">
        <f t="shared" si="31"/>
        <v/>
      </c>
      <c r="DB45" s="7"/>
      <c r="DC45" s="5"/>
      <c r="DD45" s="6"/>
      <c r="DE45" s="36" t="str">
        <f t="shared" si="32"/>
        <v/>
      </c>
      <c r="DF45" s="6"/>
      <c r="DG45" s="6"/>
      <c r="DH45" s="32" t="str">
        <f t="shared" si="33"/>
        <v/>
      </c>
      <c r="DI45" s="5"/>
      <c r="DJ45" s="32" t="str">
        <f t="shared" si="34"/>
        <v/>
      </c>
      <c r="DK45" s="7"/>
      <c r="DL45" s="5"/>
      <c r="DM45" s="7"/>
      <c r="DN45" s="7"/>
      <c r="DO45" s="6"/>
      <c r="DP45" s="7"/>
      <c r="DQ45" s="7"/>
      <c r="DR45" s="7"/>
      <c r="DS45" s="6"/>
      <c r="DT45" s="6"/>
      <c r="DU45" s="6"/>
      <c r="DV45" s="7"/>
      <c r="DW45" s="5"/>
      <c r="DX45" s="7"/>
      <c r="DY45" s="5"/>
      <c r="DZ45" s="7"/>
      <c r="EA45" s="7"/>
      <c r="EB45" s="6"/>
      <c r="EC45" s="7"/>
      <c r="ED45" s="7"/>
      <c r="EE45" s="7"/>
      <c r="EF45" s="6"/>
      <c r="EG45" s="6"/>
      <c r="EH45" s="6"/>
      <c r="EI45" s="7"/>
      <c r="EJ45" s="5"/>
      <c r="EK45" s="7"/>
      <c r="EL45" s="5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</row>
    <row r="46" spans="1:163" ht="18.75" customHeight="1">
      <c r="B46" s="7">
        <v>180002</v>
      </c>
      <c r="C46" s="7" t="s">
        <v>1230</v>
      </c>
      <c r="D46" s="10" t="s">
        <v>1840</v>
      </c>
      <c r="E46" s="7">
        <v>2</v>
      </c>
      <c r="F46" s="6" t="s">
        <v>2086</v>
      </c>
      <c r="G46" s="36" t="str">
        <f t="shared" si="35"/>
        <v>1</v>
      </c>
      <c r="H46" s="6" t="s">
        <v>2078</v>
      </c>
      <c r="I46" s="36" t="str">
        <f t="shared" si="1"/>
        <v>2</v>
      </c>
      <c r="J46" s="6" t="s">
        <v>2078</v>
      </c>
      <c r="K46" s="36" t="str">
        <f t="shared" si="2"/>
        <v>2</v>
      </c>
      <c r="L46" s="6">
        <v>100</v>
      </c>
      <c r="M46" s="6" t="s">
        <v>2054</v>
      </c>
      <c r="N46" s="36" t="str">
        <f t="shared" si="3"/>
        <v>21</v>
      </c>
      <c r="O46" s="36" t="s">
        <v>2093</v>
      </c>
      <c r="P46" s="6" t="str">
        <f t="shared" si="4"/>
        <v>2</v>
      </c>
      <c r="Q46" s="6">
        <v>100</v>
      </c>
      <c r="R46" s="6" t="b">
        <v>0</v>
      </c>
      <c r="S46" s="6" t="s">
        <v>2034</v>
      </c>
      <c r="T46" s="36" t="str">
        <f t="shared" si="5"/>
        <v>0</v>
      </c>
      <c r="U46" s="6">
        <v>0</v>
      </c>
      <c r="V46" s="6" t="s">
        <v>2286</v>
      </c>
      <c r="W46" s="32" t="str">
        <f t="shared" si="6"/>
        <v>1</v>
      </c>
      <c r="X46" s="5" t="s">
        <v>2034</v>
      </c>
      <c r="Y46" s="32" t="str">
        <f t="shared" si="7"/>
        <v>0</v>
      </c>
      <c r="Z46" s="7">
        <v>0</v>
      </c>
      <c r="AA46" s="5" t="b">
        <v>1</v>
      </c>
      <c r="AB46" s="6" t="s">
        <v>2088</v>
      </c>
      <c r="AC46" s="36" t="str">
        <f t="shared" si="36"/>
        <v>3</v>
      </c>
      <c r="AD46" s="6" t="s">
        <v>2078</v>
      </c>
      <c r="AE46" s="36" t="str">
        <f t="shared" si="40"/>
        <v>2</v>
      </c>
      <c r="AF46" s="36"/>
      <c r="AG46" s="6" t="s">
        <v>2078</v>
      </c>
      <c r="AH46" s="36" t="str">
        <f t="shared" si="8"/>
        <v>2</v>
      </c>
      <c r="AI46" s="6">
        <v>100</v>
      </c>
      <c r="AJ46" s="6" t="s">
        <v>2325</v>
      </c>
      <c r="AK46" s="36" t="str">
        <f t="shared" si="9"/>
        <v>30</v>
      </c>
      <c r="AL46" s="36" t="s">
        <v>2034</v>
      </c>
      <c r="AM46" s="6" t="str">
        <f t="shared" si="10"/>
        <v>0</v>
      </c>
      <c r="AN46" s="7">
        <v>7</v>
      </c>
      <c r="AO46" s="6" t="b">
        <v>0</v>
      </c>
      <c r="AP46" s="6" t="s">
        <v>2034</v>
      </c>
      <c r="AQ46" s="36" t="str">
        <f t="shared" si="11"/>
        <v>0</v>
      </c>
      <c r="AR46" s="6">
        <v>0</v>
      </c>
      <c r="AS46" s="6" t="s">
        <v>2034</v>
      </c>
      <c r="AT46" s="32" t="str">
        <f t="shared" si="12"/>
        <v>0</v>
      </c>
      <c r="AU46" s="5" t="s">
        <v>2289</v>
      </c>
      <c r="AV46" s="32" t="str">
        <f t="shared" si="13"/>
        <v>17</v>
      </c>
      <c r="AW46" s="7">
        <v>3</v>
      </c>
      <c r="AX46" s="5" t="b">
        <v>1</v>
      </c>
      <c r="AY46" s="6"/>
      <c r="AZ46" s="36" t="str">
        <f t="shared" si="37"/>
        <v/>
      </c>
      <c r="BA46" s="6"/>
      <c r="BB46" s="36" t="str">
        <f t="shared" si="14"/>
        <v/>
      </c>
      <c r="BC46" s="6"/>
      <c r="BD46" s="36" t="str">
        <f t="shared" si="15"/>
        <v/>
      </c>
      <c r="BE46" s="6"/>
      <c r="BF46" s="6"/>
      <c r="BG46" s="36" t="str">
        <f t="shared" si="16"/>
        <v/>
      </c>
      <c r="BH46" s="36"/>
      <c r="BI46" s="6" t="str">
        <f t="shared" si="17"/>
        <v/>
      </c>
      <c r="BJ46" s="7"/>
      <c r="BK46" s="5"/>
      <c r="BL46" s="6"/>
      <c r="BM46" s="36" t="str">
        <f t="shared" si="18"/>
        <v/>
      </c>
      <c r="BN46" s="6"/>
      <c r="BO46" s="6"/>
      <c r="BP46" s="32" t="str">
        <f t="shared" si="19"/>
        <v/>
      </c>
      <c r="BQ46" s="5"/>
      <c r="BR46" s="32" t="str">
        <f t="shared" si="20"/>
        <v/>
      </c>
      <c r="BS46" s="7"/>
      <c r="BT46" s="5"/>
      <c r="BU46" s="6"/>
      <c r="BV46" s="36" t="str">
        <f t="shared" si="38"/>
        <v/>
      </c>
      <c r="BW46" s="6"/>
      <c r="BX46" s="36" t="str">
        <f t="shared" si="21"/>
        <v/>
      </c>
      <c r="BY46" s="6"/>
      <c r="BZ46" s="36" t="str">
        <f t="shared" si="22"/>
        <v/>
      </c>
      <c r="CA46" s="6"/>
      <c r="CB46" s="6"/>
      <c r="CC46" s="36" t="str">
        <f t="shared" si="23"/>
        <v/>
      </c>
      <c r="CD46" s="36"/>
      <c r="CE46" s="6" t="str">
        <f t="shared" si="24"/>
        <v/>
      </c>
      <c r="CF46" s="7"/>
      <c r="CG46" s="5"/>
      <c r="CH46" s="6"/>
      <c r="CI46" s="36" t="str">
        <f t="shared" si="25"/>
        <v/>
      </c>
      <c r="CJ46" s="6"/>
      <c r="CK46" s="6"/>
      <c r="CL46" s="32" t="str">
        <f t="shared" si="26"/>
        <v/>
      </c>
      <c r="CM46" s="5"/>
      <c r="CN46" s="32" t="str">
        <f t="shared" si="27"/>
        <v/>
      </c>
      <c r="CO46" s="7"/>
      <c r="CP46" s="5"/>
      <c r="CQ46" s="6"/>
      <c r="CR46" s="36" t="str">
        <f t="shared" si="39"/>
        <v/>
      </c>
      <c r="CS46" s="6"/>
      <c r="CT46" s="36" t="str">
        <f t="shared" si="28"/>
        <v/>
      </c>
      <c r="CU46" s="6"/>
      <c r="CV46" s="36" t="str">
        <f t="shared" si="29"/>
        <v/>
      </c>
      <c r="CW46" s="6"/>
      <c r="CX46" s="6"/>
      <c r="CY46" s="36" t="str">
        <f t="shared" si="30"/>
        <v/>
      </c>
      <c r="CZ46" s="36"/>
      <c r="DA46" s="6" t="str">
        <f t="shared" si="31"/>
        <v/>
      </c>
      <c r="DB46" s="7"/>
      <c r="DC46" s="5"/>
      <c r="DD46" s="6"/>
      <c r="DE46" s="36" t="str">
        <f t="shared" si="32"/>
        <v/>
      </c>
      <c r="DF46" s="6"/>
      <c r="DG46" s="6"/>
      <c r="DH46" s="32" t="str">
        <f t="shared" si="33"/>
        <v/>
      </c>
      <c r="DI46" s="5"/>
      <c r="DJ46" s="32" t="str">
        <f t="shared" si="34"/>
        <v/>
      </c>
      <c r="DK46" s="7"/>
      <c r="DL46" s="5"/>
      <c r="DM46" s="7"/>
      <c r="DN46" s="7"/>
      <c r="DO46" s="6"/>
      <c r="DP46" s="7"/>
      <c r="DQ46" s="7"/>
      <c r="DR46" s="7"/>
      <c r="DS46" s="6"/>
      <c r="DT46" s="6"/>
      <c r="DU46" s="6"/>
      <c r="DV46" s="7"/>
      <c r="DW46" s="5"/>
      <c r="DX46" s="7"/>
      <c r="DY46" s="5"/>
      <c r="DZ46" s="7"/>
      <c r="EA46" s="7"/>
      <c r="EB46" s="6"/>
      <c r="EC46" s="7"/>
      <c r="ED46" s="7"/>
      <c r="EE46" s="7"/>
      <c r="EF46" s="6"/>
      <c r="EG46" s="6"/>
      <c r="EH46" s="6"/>
      <c r="EI46" s="7"/>
      <c r="EJ46" s="5"/>
      <c r="EK46" s="7"/>
      <c r="EL46" s="5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</row>
    <row r="47" spans="1:163" ht="18.75" customHeight="1">
      <c r="B47" s="5">
        <v>190001</v>
      </c>
      <c r="C47" s="7" t="s">
        <v>281</v>
      </c>
      <c r="D47" s="10" t="s">
        <v>1925</v>
      </c>
      <c r="E47" s="7">
        <v>2</v>
      </c>
      <c r="F47" s="6" t="s">
        <v>2086</v>
      </c>
      <c r="G47" s="36" t="str">
        <f t="shared" si="35"/>
        <v>1</v>
      </c>
      <c r="H47" s="6" t="s">
        <v>2078</v>
      </c>
      <c r="I47" s="36" t="str">
        <f t="shared" si="1"/>
        <v>2</v>
      </c>
      <c r="J47" s="6" t="s">
        <v>2078</v>
      </c>
      <c r="K47" s="36" t="str">
        <f t="shared" si="2"/>
        <v>2</v>
      </c>
      <c r="L47" s="6">
        <v>100</v>
      </c>
      <c r="M47" s="6" t="s">
        <v>2054</v>
      </c>
      <c r="N47" s="36" t="str">
        <f t="shared" si="3"/>
        <v>21</v>
      </c>
      <c r="O47" s="36" t="s">
        <v>2093</v>
      </c>
      <c r="P47" s="6" t="str">
        <f t="shared" si="4"/>
        <v>2</v>
      </c>
      <c r="Q47" s="6">
        <v>100</v>
      </c>
      <c r="R47" s="6" t="b">
        <v>0</v>
      </c>
      <c r="S47" s="6" t="s">
        <v>2034</v>
      </c>
      <c r="T47" s="36" t="str">
        <f t="shared" si="5"/>
        <v>0</v>
      </c>
      <c r="U47" s="6">
        <v>0</v>
      </c>
      <c r="V47" s="6" t="s">
        <v>2286</v>
      </c>
      <c r="W47" s="32" t="str">
        <f t="shared" si="6"/>
        <v>1</v>
      </c>
      <c r="X47" s="5" t="s">
        <v>2034</v>
      </c>
      <c r="Y47" s="32" t="str">
        <f t="shared" si="7"/>
        <v>0</v>
      </c>
      <c r="Z47" s="7">
        <v>0</v>
      </c>
      <c r="AA47" s="5" t="b">
        <v>1</v>
      </c>
      <c r="AB47" s="6"/>
      <c r="AC47" s="36" t="str">
        <f t="shared" si="36"/>
        <v/>
      </c>
      <c r="AD47" s="6"/>
      <c r="AE47" s="36" t="str">
        <f t="shared" si="40"/>
        <v/>
      </c>
      <c r="AF47" s="36"/>
      <c r="AG47" s="6"/>
      <c r="AH47" s="36" t="str">
        <f t="shared" si="8"/>
        <v/>
      </c>
      <c r="AI47" s="6"/>
      <c r="AJ47" s="6"/>
      <c r="AK47" s="36" t="str">
        <f t="shared" si="9"/>
        <v/>
      </c>
      <c r="AL47" s="36"/>
      <c r="AM47" s="6" t="str">
        <f t="shared" si="10"/>
        <v/>
      </c>
      <c r="AN47" s="7"/>
      <c r="AO47" s="6"/>
      <c r="AP47" s="6"/>
      <c r="AQ47" s="36" t="str">
        <f t="shared" si="11"/>
        <v/>
      </c>
      <c r="AR47" s="6"/>
      <c r="AS47" s="6"/>
      <c r="AT47" s="32" t="str">
        <f t="shared" si="12"/>
        <v/>
      </c>
      <c r="AU47" s="5"/>
      <c r="AV47" s="32" t="str">
        <f t="shared" si="13"/>
        <v/>
      </c>
      <c r="AW47" s="7"/>
      <c r="AX47" s="5"/>
      <c r="AY47" s="6"/>
      <c r="AZ47" s="36" t="str">
        <f t="shared" si="37"/>
        <v/>
      </c>
      <c r="BA47" s="6"/>
      <c r="BB47" s="36" t="str">
        <f t="shared" si="14"/>
        <v/>
      </c>
      <c r="BC47" s="6"/>
      <c r="BD47" s="36" t="str">
        <f t="shared" si="15"/>
        <v/>
      </c>
      <c r="BE47" s="6"/>
      <c r="BF47" s="6"/>
      <c r="BG47" s="36" t="str">
        <f t="shared" si="16"/>
        <v/>
      </c>
      <c r="BH47" s="36"/>
      <c r="BI47" s="6" t="str">
        <f t="shared" si="17"/>
        <v/>
      </c>
      <c r="BJ47" s="7"/>
      <c r="BK47" s="5"/>
      <c r="BL47" s="6"/>
      <c r="BM47" s="36" t="str">
        <f t="shared" si="18"/>
        <v/>
      </c>
      <c r="BN47" s="6"/>
      <c r="BO47" s="6"/>
      <c r="BP47" s="32" t="str">
        <f t="shared" si="19"/>
        <v/>
      </c>
      <c r="BQ47" s="5"/>
      <c r="BR47" s="32" t="str">
        <f t="shared" si="20"/>
        <v/>
      </c>
      <c r="BS47" s="7"/>
      <c r="BT47" s="5"/>
      <c r="BU47" s="6"/>
      <c r="BV47" s="36" t="str">
        <f t="shared" si="38"/>
        <v/>
      </c>
      <c r="BW47" s="6"/>
      <c r="BX47" s="36" t="str">
        <f t="shared" si="21"/>
        <v/>
      </c>
      <c r="BY47" s="6"/>
      <c r="BZ47" s="36" t="str">
        <f t="shared" si="22"/>
        <v/>
      </c>
      <c r="CA47" s="6"/>
      <c r="CB47" s="6"/>
      <c r="CC47" s="36" t="str">
        <f t="shared" si="23"/>
        <v/>
      </c>
      <c r="CD47" s="36"/>
      <c r="CE47" s="6" t="str">
        <f t="shared" si="24"/>
        <v/>
      </c>
      <c r="CF47" s="7"/>
      <c r="CG47" s="5"/>
      <c r="CH47" s="6"/>
      <c r="CI47" s="36" t="str">
        <f t="shared" si="25"/>
        <v/>
      </c>
      <c r="CJ47" s="6"/>
      <c r="CK47" s="6"/>
      <c r="CL47" s="32" t="str">
        <f t="shared" si="26"/>
        <v/>
      </c>
      <c r="CM47" s="5"/>
      <c r="CN47" s="32" t="str">
        <f t="shared" si="27"/>
        <v/>
      </c>
      <c r="CO47" s="7"/>
      <c r="CP47" s="5"/>
      <c r="CQ47" s="6"/>
      <c r="CR47" s="36" t="str">
        <f t="shared" si="39"/>
        <v/>
      </c>
      <c r="CS47" s="6"/>
      <c r="CT47" s="36" t="str">
        <f t="shared" si="28"/>
        <v/>
      </c>
      <c r="CU47" s="6"/>
      <c r="CV47" s="36" t="str">
        <f t="shared" si="29"/>
        <v/>
      </c>
      <c r="CW47" s="6"/>
      <c r="CX47" s="6"/>
      <c r="CY47" s="36" t="str">
        <f t="shared" si="30"/>
        <v/>
      </c>
      <c r="CZ47" s="36"/>
      <c r="DA47" s="6" t="str">
        <f t="shared" si="31"/>
        <v/>
      </c>
      <c r="DB47" s="7"/>
      <c r="DC47" s="5"/>
      <c r="DD47" s="6"/>
      <c r="DE47" s="36" t="str">
        <f t="shared" si="32"/>
        <v/>
      </c>
      <c r="DF47" s="6"/>
      <c r="DG47" s="6"/>
      <c r="DH47" s="32" t="str">
        <f t="shared" si="33"/>
        <v/>
      </c>
      <c r="DI47" s="5"/>
      <c r="DJ47" s="32" t="str">
        <f t="shared" si="34"/>
        <v/>
      </c>
      <c r="DK47" s="7"/>
      <c r="DL47" s="5"/>
      <c r="DM47" s="7"/>
      <c r="DN47" s="7"/>
      <c r="DO47" s="6"/>
      <c r="DP47" s="7"/>
      <c r="DQ47" s="7"/>
      <c r="DR47" s="6"/>
      <c r="DS47" s="6"/>
      <c r="DT47" s="6"/>
      <c r="DU47" s="6"/>
      <c r="DV47" s="7"/>
      <c r="DW47" s="5"/>
      <c r="DX47" s="7"/>
      <c r="DY47" s="5"/>
      <c r="DZ47" s="7"/>
      <c r="EA47" s="7"/>
      <c r="EB47" s="6"/>
      <c r="EC47" s="7"/>
      <c r="ED47" s="7"/>
      <c r="EE47" s="7"/>
      <c r="EF47" s="6"/>
      <c r="EG47" s="6"/>
      <c r="EH47" s="6"/>
      <c r="EI47" s="7"/>
      <c r="EJ47" s="5"/>
      <c r="EK47" s="7"/>
      <c r="EL47" s="5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</row>
    <row r="48" spans="1:163" ht="18.75" customHeight="1">
      <c r="B48" s="5">
        <v>190002</v>
      </c>
      <c r="C48" s="7" t="s">
        <v>1231</v>
      </c>
      <c r="D48" s="10" t="s">
        <v>1841</v>
      </c>
      <c r="E48" s="7">
        <v>2</v>
      </c>
      <c r="F48" s="6" t="s">
        <v>2086</v>
      </c>
      <c r="G48" s="36" t="str">
        <f t="shared" si="35"/>
        <v>1</v>
      </c>
      <c r="H48" s="6" t="s">
        <v>2078</v>
      </c>
      <c r="I48" s="36" t="str">
        <f t="shared" si="1"/>
        <v>2</v>
      </c>
      <c r="J48" s="6" t="s">
        <v>2078</v>
      </c>
      <c r="K48" s="36" t="str">
        <f t="shared" si="2"/>
        <v>2</v>
      </c>
      <c r="L48" s="6">
        <v>100</v>
      </c>
      <c r="M48" s="6" t="s">
        <v>2054</v>
      </c>
      <c r="N48" s="36" t="str">
        <f t="shared" si="3"/>
        <v>21</v>
      </c>
      <c r="O48" s="36" t="s">
        <v>2093</v>
      </c>
      <c r="P48" s="6" t="str">
        <f t="shared" si="4"/>
        <v>2</v>
      </c>
      <c r="Q48" s="6">
        <v>100</v>
      </c>
      <c r="R48" s="6" t="b">
        <v>0</v>
      </c>
      <c r="S48" s="6" t="s">
        <v>2034</v>
      </c>
      <c r="T48" s="36" t="str">
        <f t="shared" si="5"/>
        <v>0</v>
      </c>
      <c r="U48" s="6">
        <v>0</v>
      </c>
      <c r="V48" s="6" t="s">
        <v>2286</v>
      </c>
      <c r="W48" s="32" t="str">
        <f t="shared" si="6"/>
        <v>1</v>
      </c>
      <c r="X48" s="5" t="s">
        <v>2034</v>
      </c>
      <c r="Y48" s="32" t="str">
        <f t="shared" si="7"/>
        <v>0</v>
      </c>
      <c r="Z48" s="7">
        <v>0</v>
      </c>
      <c r="AA48" s="5" t="b">
        <v>1</v>
      </c>
      <c r="AB48" s="6" t="s">
        <v>2088</v>
      </c>
      <c r="AC48" s="36" t="str">
        <f t="shared" si="36"/>
        <v>3</v>
      </c>
      <c r="AD48" s="6" t="s">
        <v>2078</v>
      </c>
      <c r="AE48" s="36" t="str">
        <f t="shared" si="40"/>
        <v>2</v>
      </c>
      <c r="AF48" s="36"/>
      <c r="AG48" s="6" t="s">
        <v>2078</v>
      </c>
      <c r="AH48" s="36" t="str">
        <f t="shared" si="8"/>
        <v>2</v>
      </c>
      <c r="AI48" s="6">
        <v>100</v>
      </c>
      <c r="AJ48" s="6" t="s">
        <v>2035</v>
      </c>
      <c r="AK48" s="36" t="str">
        <f t="shared" si="9"/>
        <v>1</v>
      </c>
      <c r="AL48" s="36" t="s">
        <v>2034</v>
      </c>
      <c r="AM48" s="6" t="str">
        <f t="shared" si="10"/>
        <v>0</v>
      </c>
      <c r="AN48" s="7">
        <v>10</v>
      </c>
      <c r="AO48" s="6" t="b">
        <v>0</v>
      </c>
      <c r="AP48" s="6" t="s">
        <v>2034</v>
      </c>
      <c r="AQ48" s="36" t="str">
        <f t="shared" si="11"/>
        <v>0</v>
      </c>
      <c r="AR48" s="6">
        <v>0</v>
      </c>
      <c r="AS48" s="6" t="s">
        <v>2034</v>
      </c>
      <c r="AT48" s="32" t="str">
        <f t="shared" si="12"/>
        <v>0</v>
      </c>
      <c r="AU48" s="5" t="s">
        <v>2360</v>
      </c>
      <c r="AV48" s="32" t="str">
        <f t="shared" si="13"/>
        <v>6</v>
      </c>
      <c r="AW48" s="7">
        <v>2</v>
      </c>
      <c r="AX48" s="5" t="b">
        <v>1</v>
      </c>
      <c r="AY48" s="6"/>
      <c r="AZ48" s="36" t="str">
        <f t="shared" si="37"/>
        <v/>
      </c>
      <c r="BA48" s="6"/>
      <c r="BB48" s="36" t="str">
        <f t="shared" si="14"/>
        <v/>
      </c>
      <c r="BC48" s="6"/>
      <c r="BD48" s="36" t="str">
        <f t="shared" si="15"/>
        <v/>
      </c>
      <c r="BE48" s="6"/>
      <c r="BF48" s="6"/>
      <c r="BG48" s="36" t="str">
        <f t="shared" si="16"/>
        <v/>
      </c>
      <c r="BH48" s="36"/>
      <c r="BI48" s="6" t="str">
        <f t="shared" si="17"/>
        <v/>
      </c>
      <c r="BJ48" s="7"/>
      <c r="BK48" s="5"/>
      <c r="BL48" s="6"/>
      <c r="BM48" s="36" t="str">
        <f t="shared" si="18"/>
        <v/>
      </c>
      <c r="BN48" s="6"/>
      <c r="BO48" s="6"/>
      <c r="BP48" s="32" t="str">
        <f t="shared" si="19"/>
        <v/>
      </c>
      <c r="BQ48" s="5"/>
      <c r="BR48" s="32" t="str">
        <f t="shared" si="20"/>
        <v/>
      </c>
      <c r="BS48" s="7"/>
      <c r="BT48" s="5"/>
      <c r="BU48" s="6"/>
      <c r="BV48" s="36" t="str">
        <f t="shared" si="38"/>
        <v/>
      </c>
      <c r="BW48" s="6"/>
      <c r="BX48" s="36" t="str">
        <f t="shared" si="21"/>
        <v/>
      </c>
      <c r="BY48" s="6"/>
      <c r="BZ48" s="36" t="str">
        <f t="shared" si="22"/>
        <v/>
      </c>
      <c r="CA48" s="6"/>
      <c r="CB48" s="6"/>
      <c r="CC48" s="36" t="str">
        <f t="shared" si="23"/>
        <v/>
      </c>
      <c r="CD48" s="36"/>
      <c r="CE48" s="6" t="str">
        <f t="shared" si="24"/>
        <v/>
      </c>
      <c r="CF48" s="7"/>
      <c r="CG48" s="5"/>
      <c r="CH48" s="6"/>
      <c r="CI48" s="36" t="str">
        <f t="shared" si="25"/>
        <v/>
      </c>
      <c r="CJ48" s="6"/>
      <c r="CK48" s="6"/>
      <c r="CL48" s="32" t="str">
        <f t="shared" si="26"/>
        <v/>
      </c>
      <c r="CM48" s="5"/>
      <c r="CN48" s="32" t="str">
        <f t="shared" si="27"/>
        <v/>
      </c>
      <c r="CO48" s="7"/>
      <c r="CP48" s="5"/>
      <c r="CQ48" s="6"/>
      <c r="CR48" s="36" t="str">
        <f t="shared" si="39"/>
        <v/>
      </c>
      <c r="CS48" s="6"/>
      <c r="CT48" s="36" t="str">
        <f t="shared" si="28"/>
        <v/>
      </c>
      <c r="CU48" s="6"/>
      <c r="CV48" s="36" t="str">
        <f t="shared" si="29"/>
        <v/>
      </c>
      <c r="CW48" s="6"/>
      <c r="CX48" s="6"/>
      <c r="CY48" s="36" t="str">
        <f t="shared" si="30"/>
        <v/>
      </c>
      <c r="CZ48" s="36"/>
      <c r="DA48" s="6" t="str">
        <f t="shared" si="31"/>
        <v/>
      </c>
      <c r="DB48" s="7"/>
      <c r="DC48" s="5"/>
      <c r="DD48" s="6"/>
      <c r="DE48" s="36" t="str">
        <f t="shared" si="32"/>
        <v/>
      </c>
      <c r="DF48" s="6"/>
      <c r="DG48" s="6"/>
      <c r="DH48" s="32" t="str">
        <f t="shared" si="33"/>
        <v/>
      </c>
      <c r="DI48" s="5"/>
      <c r="DJ48" s="32" t="str">
        <f t="shared" si="34"/>
        <v/>
      </c>
      <c r="DK48" s="7"/>
      <c r="DL48" s="5"/>
      <c r="DM48" s="7"/>
      <c r="DN48" s="7"/>
      <c r="DO48" s="6"/>
      <c r="DP48" s="7"/>
      <c r="DQ48" s="7"/>
      <c r="DR48" s="6"/>
      <c r="DS48" s="6"/>
      <c r="DT48" s="6"/>
      <c r="DU48" s="6"/>
      <c r="DV48" s="7"/>
      <c r="DW48" s="5"/>
      <c r="DX48" s="7"/>
      <c r="DY48" s="5"/>
      <c r="DZ48" s="7"/>
      <c r="EA48" s="7"/>
      <c r="EB48" s="6"/>
      <c r="EC48" s="7"/>
      <c r="ED48" s="7"/>
      <c r="EE48" s="7"/>
      <c r="EF48" s="6"/>
      <c r="EG48" s="6"/>
      <c r="EH48" s="6"/>
      <c r="EI48" s="7"/>
      <c r="EJ48" s="5"/>
      <c r="EK48" s="7"/>
      <c r="EL48" s="5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</row>
    <row r="49" spans="1:163" ht="18.75" customHeight="1">
      <c r="B49" s="7">
        <v>200001</v>
      </c>
      <c r="C49" s="7" t="s">
        <v>282</v>
      </c>
      <c r="D49" s="10" t="s">
        <v>1925</v>
      </c>
      <c r="E49" s="7">
        <v>2</v>
      </c>
      <c r="F49" s="6" t="s">
        <v>2086</v>
      </c>
      <c r="G49" s="36" t="str">
        <f t="shared" si="35"/>
        <v>1</v>
      </c>
      <c r="H49" s="6" t="s">
        <v>2078</v>
      </c>
      <c r="I49" s="36" t="str">
        <f t="shared" si="1"/>
        <v>2</v>
      </c>
      <c r="J49" s="6" t="s">
        <v>2078</v>
      </c>
      <c r="K49" s="36" t="str">
        <f t="shared" si="2"/>
        <v>2</v>
      </c>
      <c r="L49" s="6">
        <v>100</v>
      </c>
      <c r="M49" s="6" t="s">
        <v>2054</v>
      </c>
      <c r="N49" s="36" t="str">
        <f t="shared" si="3"/>
        <v>21</v>
      </c>
      <c r="O49" s="36" t="s">
        <v>2093</v>
      </c>
      <c r="P49" s="6" t="str">
        <f t="shared" si="4"/>
        <v>2</v>
      </c>
      <c r="Q49" s="6">
        <v>100</v>
      </c>
      <c r="R49" s="6" t="b">
        <v>0</v>
      </c>
      <c r="S49" s="6" t="s">
        <v>2034</v>
      </c>
      <c r="T49" s="36" t="str">
        <f t="shared" si="5"/>
        <v>0</v>
      </c>
      <c r="U49" s="6">
        <v>0</v>
      </c>
      <c r="V49" s="6" t="s">
        <v>2286</v>
      </c>
      <c r="W49" s="32" t="str">
        <f t="shared" si="6"/>
        <v>1</v>
      </c>
      <c r="X49" s="5" t="s">
        <v>2034</v>
      </c>
      <c r="Y49" s="32" t="str">
        <f t="shared" si="7"/>
        <v>0</v>
      </c>
      <c r="Z49" s="7">
        <v>0</v>
      </c>
      <c r="AA49" s="5" t="b">
        <v>1</v>
      </c>
      <c r="AB49" s="6"/>
      <c r="AC49" s="36" t="str">
        <f t="shared" si="36"/>
        <v/>
      </c>
      <c r="AD49" s="6"/>
      <c r="AE49" s="36" t="str">
        <f t="shared" si="40"/>
        <v/>
      </c>
      <c r="AF49" s="36"/>
      <c r="AG49" s="6"/>
      <c r="AH49" s="36" t="str">
        <f t="shared" si="8"/>
        <v/>
      </c>
      <c r="AI49" s="6"/>
      <c r="AJ49" s="6"/>
      <c r="AK49" s="36" t="str">
        <f t="shared" si="9"/>
        <v/>
      </c>
      <c r="AL49" s="36"/>
      <c r="AM49" s="6" t="str">
        <f t="shared" si="10"/>
        <v/>
      </c>
      <c r="AN49" s="7"/>
      <c r="AO49" s="6"/>
      <c r="AP49" s="6"/>
      <c r="AQ49" s="36" t="str">
        <f t="shared" si="11"/>
        <v/>
      </c>
      <c r="AR49" s="6"/>
      <c r="AS49" s="6"/>
      <c r="AT49" s="32" t="str">
        <f t="shared" si="12"/>
        <v/>
      </c>
      <c r="AU49" s="5"/>
      <c r="AV49" s="32" t="str">
        <f t="shared" si="13"/>
        <v/>
      </c>
      <c r="AW49" s="7"/>
      <c r="AX49" s="5"/>
      <c r="AY49" s="6"/>
      <c r="AZ49" s="36" t="str">
        <f t="shared" si="37"/>
        <v/>
      </c>
      <c r="BA49" s="6"/>
      <c r="BB49" s="36" t="str">
        <f t="shared" si="14"/>
        <v/>
      </c>
      <c r="BC49" s="6"/>
      <c r="BD49" s="36" t="str">
        <f t="shared" si="15"/>
        <v/>
      </c>
      <c r="BE49" s="6"/>
      <c r="BF49" s="6"/>
      <c r="BG49" s="36" t="str">
        <f t="shared" si="16"/>
        <v/>
      </c>
      <c r="BH49" s="36"/>
      <c r="BI49" s="6" t="str">
        <f t="shared" si="17"/>
        <v/>
      </c>
      <c r="BJ49" s="7"/>
      <c r="BK49" s="5"/>
      <c r="BL49" s="6"/>
      <c r="BM49" s="36" t="str">
        <f t="shared" si="18"/>
        <v/>
      </c>
      <c r="BN49" s="6"/>
      <c r="BO49" s="6"/>
      <c r="BP49" s="32" t="str">
        <f t="shared" si="19"/>
        <v/>
      </c>
      <c r="BQ49" s="5"/>
      <c r="BR49" s="32" t="str">
        <f t="shared" si="20"/>
        <v/>
      </c>
      <c r="BS49" s="7"/>
      <c r="BT49" s="5"/>
      <c r="BU49" s="6"/>
      <c r="BV49" s="36" t="str">
        <f t="shared" si="38"/>
        <v/>
      </c>
      <c r="BW49" s="6"/>
      <c r="BX49" s="36" t="str">
        <f t="shared" si="21"/>
        <v/>
      </c>
      <c r="BY49" s="6"/>
      <c r="BZ49" s="36" t="str">
        <f t="shared" si="22"/>
        <v/>
      </c>
      <c r="CA49" s="6"/>
      <c r="CB49" s="6"/>
      <c r="CC49" s="36" t="str">
        <f t="shared" si="23"/>
        <v/>
      </c>
      <c r="CD49" s="36"/>
      <c r="CE49" s="6" t="str">
        <f t="shared" si="24"/>
        <v/>
      </c>
      <c r="CF49" s="7"/>
      <c r="CG49" s="5"/>
      <c r="CH49" s="6"/>
      <c r="CI49" s="36" t="str">
        <f t="shared" si="25"/>
        <v/>
      </c>
      <c r="CJ49" s="6"/>
      <c r="CK49" s="6"/>
      <c r="CL49" s="32" t="str">
        <f t="shared" si="26"/>
        <v/>
      </c>
      <c r="CM49" s="5"/>
      <c r="CN49" s="32" t="str">
        <f t="shared" si="27"/>
        <v/>
      </c>
      <c r="CO49" s="7"/>
      <c r="CP49" s="5"/>
      <c r="CQ49" s="6"/>
      <c r="CR49" s="36" t="str">
        <f t="shared" si="39"/>
        <v/>
      </c>
      <c r="CS49" s="6"/>
      <c r="CT49" s="36" t="str">
        <f t="shared" si="28"/>
        <v/>
      </c>
      <c r="CU49" s="6"/>
      <c r="CV49" s="36" t="str">
        <f t="shared" si="29"/>
        <v/>
      </c>
      <c r="CW49" s="6"/>
      <c r="CX49" s="6"/>
      <c r="CY49" s="36" t="str">
        <f t="shared" si="30"/>
        <v/>
      </c>
      <c r="CZ49" s="36"/>
      <c r="DA49" s="6" t="str">
        <f t="shared" si="31"/>
        <v/>
      </c>
      <c r="DB49" s="7"/>
      <c r="DC49" s="5"/>
      <c r="DD49" s="6"/>
      <c r="DE49" s="36" t="str">
        <f t="shared" si="32"/>
        <v/>
      </c>
      <c r="DF49" s="6"/>
      <c r="DG49" s="6"/>
      <c r="DH49" s="32" t="str">
        <f t="shared" si="33"/>
        <v/>
      </c>
      <c r="DI49" s="5"/>
      <c r="DJ49" s="32" t="str">
        <f t="shared" si="34"/>
        <v/>
      </c>
      <c r="DK49" s="7"/>
      <c r="DL49" s="5"/>
      <c r="DM49" s="7"/>
      <c r="DN49" s="7"/>
      <c r="DO49" s="6"/>
      <c r="DP49" s="7"/>
      <c r="DQ49" s="7"/>
      <c r="DR49" s="7"/>
      <c r="DS49" s="6"/>
      <c r="DT49" s="6"/>
      <c r="DU49" s="6"/>
      <c r="DV49" s="7"/>
      <c r="DW49" s="5"/>
      <c r="DX49" s="7"/>
      <c r="DY49" s="5"/>
      <c r="DZ49" s="7"/>
      <c r="EA49" s="7"/>
      <c r="EB49" s="6"/>
      <c r="EC49" s="7"/>
      <c r="ED49" s="7"/>
      <c r="EE49" s="7"/>
      <c r="EF49" s="6"/>
      <c r="EG49" s="6"/>
      <c r="EH49" s="6"/>
      <c r="EI49" s="7"/>
      <c r="EJ49" s="5"/>
      <c r="EK49" s="7"/>
      <c r="EL49" s="5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</row>
    <row r="50" spans="1:163" ht="18.75" customHeight="1">
      <c r="B50" s="7">
        <v>200002</v>
      </c>
      <c r="C50" s="7" t="s">
        <v>1232</v>
      </c>
      <c r="D50" s="10" t="s">
        <v>2361</v>
      </c>
      <c r="E50" s="7">
        <v>2</v>
      </c>
      <c r="F50" s="6" t="s">
        <v>2086</v>
      </c>
      <c r="G50" s="36" t="str">
        <f t="shared" si="35"/>
        <v>1</v>
      </c>
      <c r="H50" s="6" t="s">
        <v>2078</v>
      </c>
      <c r="I50" s="36" t="str">
        <f t="shared" si="1"/>
        <v>2</v>
      </c>
      <c r="J50" s="6" t="s">
        <v>2078</v>
      </c>
      <c r="K50" s="36" t="str">
        <f t="shared" si="2"/>
        <v>2</v>
      </c>
      <c r="L50" s="6">
        <v>100</v>
      </c>
      <c r="M50" s="6" t="s">
        <v>2054</v>
      </c>
      <c r="N50" s="36" t="str">
        <f t="shared" si="3"/>
        <v>21</v>
      </c>
      <c r="O50" s="36" t="s">
        <v>2093</v>
      </c>
      <c r="P50" s="6" t="str">
        <f t="shared" si="4"/>
        <v>2</v>
      </c>
      <c r="Q50" s="6">
        <v>100</v>
      </c>
      <c r="R50" s="6" t="b">
        <v>0</v>
      </c>
      <c r="S50" s="6" t="s">
        <v>2034</v>
      </c>
      <c r="T50" s="36" t="str">
        <f t="shared" si="5"/>
        <v>0</v>
      </c>
      <c r="U50" s="6">
        <v>0</v>
      </c>
      <c r="V50" s="6" t="s">
        <v>2286</v>
      </c>
      <c r="W50" s="32" t="str">
        <f t="shared" si="6"/>
        <v>1</v>
      </c>
      <c r="X50" s="5" t="s">
        <v>2034</v>
      </c>
      <c r="Y50" s="32" t="str">
        <f t="shared" si="7"/>
        <v>0</v>
      </c>
      <c r="Z50" s="7">
        <v>0</v>
      </c>
      <c r="AA50" s="5" t="b">
        <v>1</v>
      </c>
      <c r="AB50" s="6" t="s">
        <v>2088</v>
      </c>
      <c r="AC50" s="36" t="str">
        <f t="shared" si="36"/>
        <v>3</v>
      </c>
      <c r="AD50" s="6" t="s">
        <v>2078</v>
      </c>
      <c r="AE50" s="36" t="str">
        <f t="shared" si="40"/>
        <v>2</v>
      </c>
      <c r="AF50" s="36"/>
      <c r="AG50" s="6" t="s">
        <v>2078</v>
      </c>
      <c r="AH50" s="36" t="str">
        <f t="shared" si="8"/>
        <v>2</v>
      </c>
      <c r="AI50" s="6">
        <v>100</v>
      </c>
      <c r="AJ50" s="6" t="s">
        <v>2035</v>
      </c>
      <c r="AK50" s="36" t="str">
        <f t="shared" si="9"/>
        <v>1</v>
      </c>
      <c r="AL50" s="36" t="s">
        <v>2034</v>
      </c>
      <c r="AM50" s="6" t="str">
        <f t="shared" si="10"/>
        <v>0</v>
      </c>
      <c r="AN50" s="7">
        <v>5</v>
      </c>
      <c r="AO50" s="6" t="b">
        <v>0</v>
      </c>
      <c r="AP50" s="6" t="s">
        <v>2034</v>
      </c>
      <c r="AQ50" s="36" t="str">
        <f t="shared" si="11"/>
        <v>0</v>
      </c>
      <c r="AR50" s="6">
        <v>0</v>
      </c>
      <c r="AS50" s="6" t="s">
        <v>2034</v>
      </c>
      <c r="AT50" s="32" t="str">
        <f t="shared" si="12"/>
        <v>0</v>
      </c>
      <c r="AU50" s="5" t="s">
        <v>2300</v>
      </c>
      <c r="AV50" s="32" t="str">
        <f t="shared" si="13"/>
        <v>7</v>
      </c>
      <c r="AW50" s="7">
        <v>2</v>
      </c>
      <c r="AX50" s="5" t="b">
        <v>1</v>
      </c>
      <c r="AY50" s="6"/>
      <c r="AZ50" s="36" t="str">
        <f t="shared" si="37"/>
        <v/>
      </c>
      <c r="BA50" s="6"/>
      <c r="BB50" s="36" t="str">
        <f t="shared" si="14"/>
        <v/>
      </c>
      <c r="BC50" s="6"/>
      <c r="BD50" s="36" t="str">
        <f t="shared" si="15"/>
        <v/>
      </c>
      <c r="BE50" s="6"/>
      <c r="BF50" s="6"/>
      <c r="BG50" s="36" t="str">
        <f t="shared" si="16"/>
        <v/>
      </c>
      <c r="BH50" s="36"/>
      <c r="BI50" s="6" t="str">
        <f t="shared" si="17"/>
        <v/>
      </c>
      <c r="BJ50" s="7"/>
      <c r="BK50" s="5"/>
      <c r="BL50" s="6"/>
      <c r="BM50" s="36" t="str">
        <f t="shared" si="18"/>
        <v/>
      </c>
      <c r="BN50" s="6"/>
      <c r="BO50" s="6"/>
      <c r="BP50" s="32" t="str">
        <f t="shared" si="19"/>
        <v/>
      </c>
      <c r="BQ50" s="5"/>
      <c r="BR50" s="32" t="str">
        <f t="shared" si="20"/>
        <v/>
      </c>
      <c r="BS50" s="7"/>
      <c r="BT50" s="5"/>
      <c r="BU50" s="6"/>
      <c r="BV50" s="36" t="str">
        <f t="shared" si="38"/>
        <v/>
      </c>
      <c r="BW50" s="6"/>
      <c r="BX50" s="36" t="str">
        <f t="shared" si="21"/>
        <v/>
      </c>
      <c r="BY50" s="6"/>
      <c r="BZ50" s="36" t="str">
        <f t="shared" si="22"/>
        <v/>
      </c>
      <c r="CA50" s="6"/>
      <c r="CB50" s="6"/>
      <c r="CC50" s="36" t="str">
        <f t="shared" si="23"/>
        <v/>
      </c>
      <c r="CD50" s="36"/>
      <c r="CE50" s="6" t="str">
        <f t="shared" si="24"/>
        <v/>
      </c>
      <c r="CF50" s="7"/>
      <c r="CG50" s="5"/>
      <c r="CH50" s="6"/>
      <c r="CI50" s="36" t="str">
        <f t="shared" si="25"/>
        <v/>
      </c>
      <c r="CJ50" s="6"/>
      <c r="CK50" s="6"/>
      <c r="CL50" s="32" t="str">
        <f t="shared" si="26"/>
        <v/>
      </c>
      <c r="CM50" s="5"/>
      <c r="CN50" s="32" t="str">
        <f t="shared" si="27"/>
        <v/>
      </c>
      <c r="CO50" s="7"/>
      <c r="CP50" s="5"/>
      <c r="CQ50" s="6"/>
      <c r="CR50" s="36" t="str">
        <f t="shared" si="39"/>
        <v/>
      </c>
      <c r="CS50" s="6"/>
      <c r="CT50" s="36" t="str">
        <f t="shared" si="28"/>
        <v/>
      </c>
      <c r="CU50" s="6"/>
      <c r="CV50" s="36" t="str">
        <f t="shared" si="29"/>
        <v/>
      </c>
      <c r="CW50" s="6"/>
      <c r="CX50" s="6"/>
      <c r="CY50" s="36" t="str">
        <f t="shared" si="30"/>
        <v/>
      </c>
      <c r="CZ50" s="36"/>
      <c r="DA50" s="6" t="str">
        <f t="shared" si="31"/>
        <v/>
      </c>
      <c r="DB50" s="7"/>
      <c r="DC50" s="5"/>
      <c r="DD50" s="6"/>
      <c r="DE50" s="36" t="str">
        <f t="shared" si="32"/>
        <v/>
      </c>
      <c r="DF50" s="6"/>
      <c r="DG50" s="6"/>
      <c r="DH50" s="32" t="str">
        <f t="shared" si="33"/>
        <v/>
      </c>
      <c r="DI50" s="5"/>
      <c r="DJ50" s="32" t="str">
        <f t="shared" si="34"/>
        <v/>
      </c>
      <c r="DK50" s="7"/>
      <c r="DL50" s="5"/>
      <c r="DM50" s="7"/>
      <c r="DN50" s="7"/>
      <c r="DO50" s="6"/>
      <c r="DP50" s="7"/>
      <c r="DQ50" s="7"/>
      <c r="DR50" s="7"/>
      <c r="DS50" s="6"/>
      <c r="DT50" s="6"/>
      <c r="DU50" s="6"/>
      <c r="DV50" s="7"/>
      <c r="DW50" s="5"/>
      <c r="DX50" s="7"/>
      <c r="DY50" s="5"/>
      <c r="DZ50" s="7"/>
      <c r="EA50" s="7"/>
      <c r="EB50" s="6"/>
      <c r="EC50" s="7"/>
      <c r="ED50" s="7"/>
      <c r="EE50" s="7"/>
      <c r="EF50" s="6"/>
      <c r="EG50" s="6"/>
      <c r="EH50" s="6"/>
      <c r="EI50" s="7"/>
      <c r="EJ50" s="5"/>
      <c r="EK50" s="7"/>
      <c r="EL50" s="5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</row>
    <row r="51" spans="1:163" ht="18.75" customHeight="1">
      <c r="B51" s="5">
        <v>210001</v>
      </c>
      <c r="C51" s="7" t="s">
        <v>283</v>
      </c>
      <c r="D51" s="10" t="s">
        <v>1925</v>
      </c>
      <c r="E51" s="6">
        <v>2</v>
      </c>
      <c r="F51" s="6" t="s">
        <v>2086</v>
      </c>
      <c r="G51" s="36" t="str">
        <f t="shared" si="35"/>
        <v>1</v>
      </c>
      <c r="H51" s="6" t="s">
        <v>2078</v>
      </c>
      <c r="I51" s="36" t="str">
        <f t="shared" si="1"/>
        <v>2</v>
      </c>
      <c r="J51" s="6" t="s">
        <v>2078</v>
      </c>
      <c r="K51" s="36" t="str">
        <f t="shared" si="2"/>
        <v>2</v>
      </c>
      <c r="L51" s="6">
        <v>100</v>
      </c>
      <c r="M51" s="6" t="s">
        <v>2054</v>
      </c>
      <c r="N51" s="36" t="str">
        <f t="shared" si="3"/>
        <v>21</v>
      </c>
      <c r="O51" s="36" t="s">
        <v>2093</v>
      </c>
      <c r="P51" s="6" t="str">
        <f t="shared" si="4"/>
        <v>2</v>
      </c>
      <c r="Q51" s="6">
        <v>100</v>
      </c>
      <c r="R51" s="6" t="b">
        <v>0</v>
      </c>
      <c r="S51" s="6" t="s">
        <v>2034</v>
      </c>
      <c r="T51" s="36" t="str">
        <f t="shared" si="5"/>
        <v>0</v>
      </c>
      <c r="U51" s="6">
        <v>0</v>
      </c>
      <c r="V51" s="6" t="s">
        <v>2286</v>
      </c>
      <c r="W51" s="32" t="str">
        <f t="shared" si="6"/>
        <v>1</v>
      </c>
      <c r="X51" s="5" t="s">
        <v>2034</v>
      </c>
      <c r="Y51" s="32" t="str">
        <f t="shared" si="7"/>
        <v>0</v>
      </c>
      <c r="Z51" s="5">
        <v>0</v>
      </c>
      <c r="AA51" s="5" t="b">
        <v>1</v>
      </c>
      <c r="AB51" s="6"/>
      <c r="AC51" s="36" t="str">
        <f t="shared" si="36"/>
        <v/>
      </c>
      <c r="AD51" s="6"/>
      <c r="AE51" s="36" t="str">
        <f t="shared" si="40"/>
        <v/>
      </c>
      <c r="AF51" s="36"/>
      <c r="AG51" s="6"/>
      <c r="AH51" s="36" t="str">
        <f t="shared" si="8"/>
        <v/>
      </c>
      <c r="AI51" s="6"/>
      <c r="AJ51" s="6"/>
      <c r="AK51" s="36" t="str">
        <f t="shared" si="9"/>
        <v/>
      </c>
      <c r="AL51" s="36"/>
      <c r="AM51" s="6" t="str">
        <f t="shared" si="10"/>
        <v/>
      </c>
      <c r="AN51" s="6"/>
      <c r="AO51" s="6"/>
      <c r="AP51" s="6"/>
      <c r="AQ51" s="36" t="str">
        <f t="shared" si="11"/>
        <v/>
      </c>
      <c r="AR51" s="6"/>
      <c r="AS51" s="6"/>
      <c r="AT51" s="32" t="str">
        <f t="shared" si="12"/>
        <v/>
      </c>
      <c r="AU51" s="5"/>
      <c r="AV51" s="32" t="str">
        <f t="shared" si="13"/>
        <v/>
      </c>
      <c r="AW51" s="5"/>
      <c r="AX51" s="5"/>
      <c r="AY51" s="6"/>
      <c r="AZ51" s="36" t="str">
        <f t="shared" si="37"/>
        <v/>
      </c>
      <c r="BA51" s="6"/>
      <c r="BB51" s="36" t="str">
        <f t="shared" si="14"/>
        <v/>
      </c>
      <c r="BC51" s="6"/>
      <c r="BD51" s="36" t="str">
        <f t="shared" si="15"/>
        <v/>
      </c>
      <c r="BE51" s="6"/>
      <c r="BF51" s="6"/>
      <c r="BG51" s="36" t="str">
        <f t="shared" si="16"/>
        <v/>
      </c>
      <c r="BH51" s="36"/>
      <c r="BI51" s="6" t="str">
        <f t="shared" si="17"/>
        <v/>
      </c>
      <c r="BJ51" s="6"/>
      <c r="BK51" s="5"/>
      <c r="BL51" s="6"/>
      <c r="BM51" s="36" t="str">
        <f t="shared" si="18"/>
        <v/>
      </c>
      <c r="BN51" s="6"/>
      <c r="BO51" s="6"/>
      <c r="BP51" s="32" t="str">
        <f t="shared" si="19"/>
        <v/>
      </c>
      <c r="BQ51" s="5"/>
      <c r="BR51" s="32" t="str">
        <f t="shared" si="20"/>
        <v/>
      </c>
      <c r="BS51" s="5"/>
      <c r="BT51" s="5"/>
      <c r="BU51" s="6"/>
      <c r="BV51" s="36" t="str">
        <f t="shared" si="38"/>
        <v/>
      </c>
      <c r="BW51" s="6"/>
      <c r="BX51" s="36" t="str">
        <f t="shared" si="21"/>
        <v/>
      </c>
      <c r="BY51" s="6"/>
      <c r="BZ51" s="36" t="str">
        <f t="shared" si="22"/>
        <v/>
      </c>
      <c r="CA51" s="6"/>
      <c r="CB51" s="6"/>
      <c r="CC51" s="36" t="str">
        <f t="shared" si="23"/>
        <v/>
      </c>
      <c r="CD51" s="36"/>
      <c r="CE51" s="6" t="str">
        <f t="shared" si="24"/>
        <v/>
      </c>
      <c r="CF51" s="6"/>
      <c r="CG51" s="5"/>
      <c r="CH51" s="6"/>
      <c r="CI51" s="36" t="str">
        <f t="shared" si="25"/>
        <v/>
      </c>
      <c r="CJ51" s="6"/>
      <c r="CK51" s="6"/>
      <c r="CL51" s="32" t="str">
        <f t="shared" si="26"/>
        <v/>
      </c>
      <c r="CM51" s="5"/>
      <c r="CN51" s="32" t="str">
        <f t="shared" si="27"/>
        <v/>
      </c>
      <c r="CO51" s="5"/>
      <c r="CP51" s="5"/>
      <c r="CQ51" s="6"/>
      <c r="CR51" s="36" t="str">
        <f t="shared" si="39"/>
        <v/>
      </c>
      <c r="CS51" s="6"/>
      <c r="CT51" s="36" t="str">
        <f t="shared" si="28"/>
        <v/>
      </c>
      <c r="CU51" s="6"/>
      <c r="CV51" s="36" t="str">
        <f t="shared" si="29"/>
        <v/>
      </c>
      <c r="CW51" s="6"/>
      <c r="CX51" s="6"/>
      <c r="CY51" s="36" t="str">
        <f t="shared" si="30"/>
        <v/>
      </c>
      <c r="CZ51" s="36"/>
      <c r="DA51" s="6" t="str">
        <f t="shared" si="31"/>
        <v/>
      </c>
      <c r="DB51" s="6"/>
      <c r="DC51" s="5"/>
      <c r="DD51" s="6"/>
      <c r="DE51" s="36" t="str">
        <f t="shared" si="32"/>
        <v/>
      </c>
      <c r="DF51" s="6"/>
      <c r="DG51" s="6"/>
      <c r="DH51" s="32" t="str">
        <f t="shared" si="33"/>
        <v/>
      </c>
      <c r="DI51" s="5"/>
      <c r="DJ51" s="32" t="str">
        <f t="shared" si="34"/>
        <v/>
      </c>
      <c r="DK51" s="5"/>
      <c r="DL51" s="5"/>
      <c r="DM51" s="6"/>
      <c r="DN51" s="6"/>
      <c r="DO51" s="6"/>
      <c r="DP51" s="7"/>
      <c r="DQ51" s="6"/>
      <c r="DR51" s="6"/>
      <c r="DS51" s="6"/>
      <c r="DT51" s="6"/>
      <c r="DU51" s="6"/>
      <c r="DV51" s="5"/>
      <c r="DW51" s="5"/>
      <c r="DX51" s="5"/>
      <c r="DY51" s="5"/>
      <c r="DZ51" s="6"/>
      <c r="EA51" s="6"/>
      <c r="EB51" s="6"/>
      <c r="EC51" s="5"/>
      <c r="ED51" s="5"/>
      <c r="EE51" s="5"/>
      <c r="EF51" s="6"/>
      <c r="EG51" s="6"/>
      <c r="EH51" s="6"/>
      <c r="EI51" s="5"/>
      <c r="EJ51" s="5"/>
      <c r="EK51" s="5"/>
      <c r="EL51" s="5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</row>
    <row r="52" spans="1:163" ht="18.75" customHeight="1">
      <c r="B52" s="5">
        <v>210002</v>
      </c>
      <c r="C52" s="7" t="s">
        <v>1233</v>
      </c>
      <c r="D52" s="10" t="s">
        <v>1842</v>
      </c>
      <c r="E52" s="6">
        <v>2</v>
      </c>
      <c r="F52" s="6" t="s">
        <v>2086</v>
      </c>
      <c r="G52" s="36" t="str">
        <f t="shared" si="35"/>
        <v>1</v>
      </c>
      <c r="H52" s="6" t="s">
        <v>2078</v>
      </c>
      <c r="I52" s="36" t="str">
        <f t="shared" si="1"/>
        <v>2</v>
      </c>
      <c r="J52" s="6" t="s">
        <v>2078</v>
      </c>
      <c r="K52" s="36" t="str">
        <f t="shared" si="2"/>
        <v>2</v>
      </c>
      <c r="L52" s="6">
        <v>100</v>
      </c>
      <c r="M52" s="6" t="s">
        <v>2054</v>
      </c>
      <c r="N52" s="36" t="str">
        <f t="shared" si="3"/>
        <v>21</v>
      </c>
      <c r="O52" s="36" t="s">
        <v>2093</v>
      </c>
      <c r="P52" s="6" t="str">
        <f t="shared" si="4"/>
        <v>2</v>
      </c>
      <c r="Q52" s="6">
        <v>100</v>
      </c>
      <c r="R52" s="6" t="b">
        <v>0</v>
      </c>
      <c r="S52" s="6" t="s">
        <v>2034</v>
      </c>
      <c r="T52" s="36" t="str">
        <f t="shared" si="5"/>
        <v>0</v>
      </c>
      <c r="U52" s="6">
        <v>0</v>
      </c>
      <c r="V52" s="6" t="s">
        <v>2286</v>
      </c>
      <c r="W52" s="32" t="str">
        <f t="shared" si="6"/>
        <v>1</v>
      </c>
      <c r="X52" s="5" t="s">
        <v>2034</v>
      </c>
      <c r="Y52" s="32" t="str">
        <f t="shared" si="7"/>
        <v>0</v>
      </c>
      <c r="Z52" s="5">
        <v>0</v>
      </c>
      <c r="AA52" s="5" t="b">
        <v>1</v>
      </c>
      <c r="AB52" s="6" t="s">
        <v>2088</v>
      </c>
      <c r="AC52" s="36" t="str">
        <f t="shared" si="36"/>
        <v>3</v>
      </c>
      <c r="AD52" s="6" t="s">
        <v>2078</v>
      </c>
      <c r="AE52" s="36" t="str">
        <f t="shared" si="40"/>
        <v>2</v>
      </c>
      <c r="AF52" s="36"/>
      <c r="AG52" s="6" t="s">
        <v>2078</v>
      </c>
      <c r="AH52" s="36" t="str">
        <f t="shared" si="8"/>
        <v>2</v>
      </c>
      <c r="AI52" s="6">
        <v>100</v>
      </c>
      <c r="AJ52" s="6" t="s">
        <v>2035</v>
      </c>
      <c r="AK52" s="36" t="str">
        <f t="shared" si="9"/>
        <v>1</v>
      </c>
      <c r="AL52" s="36" t="s">
        <v>2034</v>
      </c>
      <c r="AM52" s="6" t="str">
        <f t="shared" si="10"/>
        <v>0</v>
      </c>
      <c r="AN52" s="6">
        <v>22</v>
      </c>
      <c r="AO52" s="6" t="b">
        <v>0</v>
      </c>
      <c r="AP52" s="6" t="s">
        <v>2034</v>
      </c>
      <c r="AQ52" s="36" t="str">
        <f t="shared" si="11"/>
        <v>0</v>
      </c>
      <c r="AR52" s="6">
        <v>0</v>
      </c>
      <c r="AS52" s="6" t="s">
        <v>2034</v>
      </c>
      <c r="AT52" s="32" t="str">
        <f t="shared" si="12"/>
        <v>0</v>
      </c>
      <c r="AU52" s="5" t="s">
        <v>2301</v>
      </c>
      <c r="AV52" s="32" t="str">
        <f t="shared" si="13"/>
        <v>5</v>
      </c>
      <c r="AW52" s="5">
        <v>2</v>
      </c>
      <c r="AX52" s="5" t="b">
        <v>1</v>
      </c>
      <c r="AY52" s="6"/>
      <c r="AZ52" s="36" t="str">
        <f t="shared" si="37"/>
        <v/>
      </c>
      <c r="BA52" s="6"/>
      <c r="BB52" s="36" t="str">
        <f t="shared" si="14"/>
        <v/>
      </c>
      <c r="BC52" s="6"/>
      <c r="BD52" s="36" t="str">
        <f t="shared" si="15"/>
        <v/>
      </c>
      <c r="BE52" s="6"/>
      <c r="BF52" s="6"/>
      <c r="BG52" s="36" t="str">
        <f t="shared" si="16"/>
        <v/>
      </c>
      <c r="BH52" s="36"/>
      <c r="BI52" s="6" t="str">
        <f t="shared" si="17"/>
        <v/>
      </c>
      <c r="BJ52" s="6"/>
      <c r="BK52" s="5"/>
      <c r="BL52" s="6"/>
      <c r="BM52" s="36" t="str">
        <f t="shared" si="18"/>
        <v/>
      </c>
      <c r="BN52" s="6"/>
      <c r="BO52" s="6"/>
      <c r="BP52" s="32" t="str">
        <f t="shared" si="19"/>
        <v/>
      </c>
      <c r="BQ52" s="5"/>
      <c r="BR52" s="32" t="str">
        <f t="shared" si="20"/>
        <v/>
      </c>
      <c r="BS52" s="5"/>
      <c r="BT52" s="5"/>
      <c r="BU52" s="6"/>
      <c r="BV52" s="36" t="str">
        <f t="shared" si="38"/>
        <v/>
      </c>
      <c r="BW52" s="6"/>
      <c r="BX52" s="36" t="str">
        <f t="shared" si="21"/>
        <v/>
      </c>
      <c r="BY52" s="6"/>
      <c r="BZ52" s="36" t="str">
        <f t="shared" si="22"/>
        <v/>
      </c>
      <c r="CA52" s="6"/>
      <c r="CB52" s="6"/>
      <c r="CC52" s="36" t="str">
        <f t="shared" si="23"/>
        <v/>
      </c>
      <c r="CD52" s="36"/>
      <c r="CE52" s="6" t="str">
        <f t="shared" si="24"/>
        <v/>
      </c>
      <c r="CF52" s="6"/>
      <c r="CG52" s="5"/>
      <c r="CH52" s="6"/>
      <c r="CI52" s="36" t="str">
        <f t="shared" si="25"/>
        <v/>
      </c>
      <c r="CJ52" s="6"/>
      <c r="CK52" s="6"/>
      <c r="CL52" s="32" t="str">
        <f t="shared" si="26"/>
        <v/>
      </c>
      <c r="CM52" s="5"/>
      <c r="CN52" s="32" t="str">
        <f t="shared" si="27"/>
        <v/>
      </c>
      <c r="CO52" s="5"/>
      <c r="CP52" s="5"/>
      <c r="CQ52" s="6"/>
      <c r="CR52" s="36" t="str">
        <f t="shared" si="39"/>
        <v/>
      </c>
      <c r="CS52" s="6"/>
      <c r="CT52" s="36" t="str">
        <f t="shared" si="28"/>
        <v/>
      </c>
      <c r="CU52" s="6"/>
      <c r="CV52" s="36" t="str">
        <f t="shared" si="29"/>
        <v/>
      </c>
      <c r="CW52" s="6"/>
      <c r="CX52" s="6"/>
      <c r="CY52" s="36" t="str">
        <f t="shared" si="30"/>
        <v/>
      </c>
      <c r="CZ52" s="36"/>
      <c r="DA52" s="6" t="str">
        <f t="shared" si="31"/>
        <v/>
      </c>
      <c r="DB52" s="6"/>
      <c r="DC52" s="5"/>
      <c r="DD52" s="6"/>
      <c r="DE52" s="36" t="str">
        <f t="shared" si="32"/>
        <v/>
      </c>
      <c r="DF52" s="6"/>
      <c r="DG52" s="6"/>
      <c r="DH52" s="32" t="str">
        <f t="shared" si="33"/>
        <v/>
      </c>
      <c r="DI52" s="5"/>
      <c r="DJ52" s="32" t="str">
        <f t="shared" si="34"/>
        <v/>
      </c>
      <c r="DK52" s="5"/>
      <c r="DL52" s="5"/>
      <c r="DM52" s="6"/>
      <c r="DN52" s="6"/>
      <c r="DO52" s="6"/>
      <c r="DP52" s="7"/>
      <c r="DQ52" s="6"/>
      <c r="DR52" s="6"/>
      <c r="DS52" s="6"/>
      <c r="DT52" s="6"/>
      <c r="DU52" s="6"/>
      <c r="DV52" s="5"/>
      <c r="DW52" s="5"/>
      <c r="DX52" s="5"/>
      <c r="DY52" s="5"/>
      <c r="DZ52" s="6"/>
      <c r="EA52" s="6"/>
      <c r="EB52" s="6"/>
      <c r="EC52" s="5"/>
      <c r="ED52" s="5"/>
      <c r="EE52" s="5"/>
      <c r="EF52" s="6"/>
      <c r="EG52" s="6"/>
      <c r="EH52" s="6"/>
      <c r="EI52" s="5"/>
      <c r="EJ52" s="5"/>
      <c r="EK52" s="5"/>
      <c r="EL52" s="5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</row>
    <row r="53" spans="1:163" ht="18.75" customHeight="1">
      <c r="B53" s="7">
        <v>220001</v>
      </c>
      <c r="C53" s="7" t="s">
        <v>284</v>
      </c>
      <c r="D53" s="10" t="s">
        <v>1925</v>
      </c>
      <c r="E53" s="7">
        <v>2</v>
      </c>
      <c r="F53" s="6" t="s">
        <v>2086</v>
      </c>
      <c r="G53" s="36" t="str">
        <f t="shared" si="35"/>
        <v>1</v>
      </c>
      <c r="H53" s="6" t="s">
        <v>2078</v>
      </c>
      <c r="I53" s="36" t="str">
        <f t="shared" si="1"/>
        <v>2</v>
      </c>
      <c r="J53" s="6" t="s">
        <v>2078</v>
      </c>
      <c r="K53" s="36" t="str">
        <f t="shared" si="2"/>
        <v>2</v>
      </c>
      <c r="L53" s="6">
        <v>100</v>
      </c>
      <c r="M53" s="6" t="s">
        <v>2054</v>
      </c>
      <c r="N53" s="36" t="str">
        <f t="shared" si="3"/>
        <v>21</v>
      </c>
      <c r="O53" s="36" t="s">
        <v>2093</v>
      </c>
      <c r="P53" s="6" t="str">
        <f t="shared" si="4"/>
        <v>2</v>
      </c>
      <c r="Q53" s="6">
        <v>100</v>
      </c>
      <c r="R53" s="6" t="b">
        <v>0</v>
      </c>
      <c r="S53" s="6" t="s">
        <v>2034</v>
      </c>
      <c r="T53" s="36" t="str">
        <f t="shared" si="5"/>
        <v>0</v>
      </c>
      <c r="U53" s="6">
        <v>0</v>
      </c>
      <c r="V53" s="6" t="s">
        <v>2286</v>
      </c>
      <c r="W53" s="32" t="str">
        <f t="shared" si="6"/>
        <v>1</v>
      </c>
      <c r="X53" s="5" t="s">
        <v>2034</v>
      </c>
      <c r="Y53" s="32" t="str">
        <f t="shared" si="7"/>
        <v>0</v>
      </c>
      <c r="Z53" s="7">
        <v>0</v>
      </c>
      <c r="AA53" s="5" t="b">
        <v>1</v>
      </c>
      <c r="AB53" s="6"/>
      <c r="AC53" s="36" t="str">
        <f t="shared" si="36"/>
        <v/>
      </c>
      <c r="AD53" s="6"/>
      <c r="AE53" s="36" t="str">
        <f t="shared" si="40"/>
        <v/>
      </c>
      <c r="AF53" s="36"/>
      <c r="AG53" s="6"/>
      <c r="AH53" s="36" t="str">
        <f t="shared" si="8"/>
        <v/>
      </c>
      <c r="AI53" s="6"/>
      <c r="AJ53" s="6"/>
      <c r="AK53" s="36" t="str">
        <f t="shared" si="9"/>
        <v/>
      </c>
      <c r="AL53" s="36"/>
      <c r="AM53" s="6" t="str">
        <f t="shared" si="10"/>
        <v/>
      </c>
      <c r="AN53" s="7"/>
      <c r="AO53" s="6"/>
      <c r="AP53" s="6"/>
      <c r="AQ53" s="36" t="str">
        <f t="shared" si="11"/>
        <v/>
      </c>
      <c r="AR53" s="6"/>
      <c r="AS53" s="6"/>
      <c r="AT53" s="32" t="str">
        <f t="shared" si="12"/>
        <v/>
      </c>
      <c r="AU53" s="5"/>
      <c r="AV53" s="32" t="str">
        <f t="shared" si="13"/>
        <v/>
      </c>
      <c r="AW53" s="7"/>
      <c r="AX53" s="5"/>
      <c r="AY53" s="6"/>
      <c r="AZ53" s="36" t="str">
        <f t="shared" si="37"/>
        <v/>
      </c>
      <c r="BA53" s="6"/>
      <c r="BB53" s="36" t="str">
        <f t="shared" si="14"/>
        <v/>
      </c>
      <c r="BC53" s="6"/>
      <c r="BD53" s="36" t="str">
        <f t="shared" si="15"/>
        <v/>
      </c>
      <c r="BE53" s="6"/>
      <c r="BF53" s="6"/>
      <c r="BG53" s="36" t="str">
        <f t="shared" si="16"/>
        <v/>
      </c>
      <c r="BH53" s="36"/>
      <c r="BI53" s="6" t="str">
        <f t="shared" si="17"/>
        <v/>
      </c>
      <c r="BJ53" s="7"/>
      <c r="BK53" s="5"/>
      <c r="BL53" s="6"/>
      <c r="BM53" s="36" t="str">
        <f t="shared" si="18"/>
        <v/>
      </c>
      <c r="BN53" s="6"/>
      <c r="BO53" s="6"/>
      <c r="BP53" s="32" t="str">
        <f t="shared" si="19"/>
        <v/>
      </c>
      <c r="BQ53" s="5"/>
      <c r="BR53" s="32" t="str">
        <f t="shared" si="20"/>
        <v/>
      </c>
      <c r="BS53" s="7"/>
      <c r="BT53" s="5"/>
      <c r="BU53" s="6"/>
      <c r="BV53" s="36" t="str">
        <f t="shared" si="38"/>
        <v/>
      </c>
      <c r="BW53" s="6"/>
      <c r="BX53" s="36" t="str">
        <f t="shared" si="21"/>
        <v/>
      </c>
      <c r="BY53" s="6"/>
      <c r="BZ53" s="36" t="str">
        <f t="shared" si="22"/>
        <v/>
      </c>
      <c r="CA53" s="6"/>
      <c r="CB53" s="6"/>
      <c r="CC53" s="36" t="str">
        <f t="shared" si="23"/>
        <v/>
      </c>
      <c r="CD53" s="36"/>
      <c r="CE53" s="6" t="str">
        <f t="shared" si="24"/>
        <v/>
      </c>
      <c r="CF53" s="7"/>
      <c r="CG53" s="5"/>
      <c r="CH53" s="6"/>
      <c r="CI53" s="36" t="str">
        <f t="shared" si="25"/>
        <v/>
      </c>
      <c r="CJ53" s="6"/>
      <c r="CK53" s="6"/>
      <c r="CL53" s="32" t="str">
        <f t="shared" si="26"/>
        <v/>
      </c>
      <c r="CM53" s="5"/>
      <c r="CN53" s="32" t="str">
        <f t="shared" si="27"/>
        <v/>
      </c>
      <c r="CO53" s="7"/>
      <c r="CP53" s="5"/>
      <c r="CQ53" s="6"/>
      <c r="CR53" s="36" t="str">
        <f t="shared" si="39"/>
        <v/>
      </c>
      <c r="CS53" s="6"/>
      <c r="CT53" s="36" t="str">
        <f t="shared" si="28"/>
        <v/>
      </c>
      <c r="CU53" s="6"/>
      <c r="CV53" s="36" t="str">
        <f t="shared" si="29"/>
        <v/>
      </c>
      <c r="CW53" s="6"/>
      <c r="CX53" s="6"/>
      <c r="CY53" s="36" t="str">
        <f t="shared" si="30"/>
        <v/>
      </c>
      <c r="CZ53" s="36"/>
      <c r="DA53" s="6" t="str">
        <f t="shared" si="31"/>
        <v/>
      </c>
      <c r="DB53" s="7"/>
      <c r="DC53" s="5"/>
      <c r="DD53" s="6"/>
      <c r="DE53" s="36" t="str">
        <f t="shared" si="32"/>
        <v/>
      </c>
      <c r="DF53" s="6"/>
      <c r="DG53" s="6"/>
      <c r="DH53" s="32" t="str">
        <f t="shared" si="33"/>
        <v/>
      </c>
      <c r="DI53" s="5"/>
      <c r="DJ53" s="32" t="str">
        <f t="shared" si="34"/>
        <v/>
      </c>
      <c r="DK53" s="7"/>
      <c r="DL53" s="5"/>
      <c r="DM53" s="7"/>
      <c r="DN53" s="7"/>
      <c r="DO53" s="6"/>
      <c r="DP53" s="7"/>
      <c r="DQ53" s="7"/>
      <c r="DR53" s="7"/>
      <c r="DS53" s="6"/>
      <c r="DT53" s="6"/>
      <c r="DU53" s="6"/>
      <c r="DV53" s="7"/>
      <c r="DW53" s="5"/>
      <c r="DX53" s="7"/>
      <c r="DY53" s="5"/>
      <c r="DZ53" s="7"/>
      <c r="EA53" s="7"/>
      <c r="EB53" s="6"/>
      <c r="EC53" s="7"/>
      <c r="ED53" s="7"/>
      <c r="EE53" s="7"/>
      <c r="EF53" s="6"/>
      <c r="EG53" s="6"/>
      <c r="EH53" s="6"/>
      <c r="EI53" s="7"/>
      <c r="EJ53" s="5"/>
      <c r="EK53" s="7"/>
      <c r="EL53" s="5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</row>
    <row r="54" spans="1:163" ht="18.75" customHeight="1">
      <c r="B54" s="7">
        <v>220002</v>
      </c>
      <c r="C54" s="7" t="s">
        <v>1234</v>
      </c>
      <c r="D54" s="10" t="s">
        <v>1843</v>
      </c>
      <c r="E54" s="7">
        <v>2</v>
      </c>
      <c r="F54" s="6" t="s">
        <v>2086</v>
      </c>
      <c r="G54" s="36" t="str">
        <f t="shared" si="35"/>
        <v>1</v>
      </c>
      <c r="H54" s="6" t="s">
        <v>2078</v>
      </c>
      <c r="I54" s="36" t="str">
        <f t="shared" si="1"/>
        <v>2</v>
      </c>
      <c r="J54" s="6" t="s">
        <v>2078</v>
      </c>
      <c r="K54" s="36" t="str">
        <f t="shared" si="2"/>
        <v>2</v>
      </c>
      <c r="L54" s="6">
        <v>100</v>
      </c>
      <c r="M54" s="6" t="s">
        <v>2054</v>
      </c>
      <c r="N54" s="36" t="str">
        <f t="shared" si="3"/>
        <v>21</v>
      </c>
      <c r="O54" s="36" t="s">
        <v>2093</v>
      </c>
      <c r="P54" s="6" t="str">
        <f t="shared" si="4"/>
        <v>2</v>
      </c>
      <c r="Q54" s="6">
        <v>100</v>
      </c>
      <c r="R54" s="6" t="b">
        <v>0</v>
      </c>
      <c r="S54" s="6" t="s">
        <v>2034</v>
      </c>
      <c r="T54" s="36" t="str">
        <f t="shared" si="5"/>
        <v>0</v>
      </c>
      <c r="U54" s="6">
        <v>0</v>
      </c>
      <c r="V54" s="6" t="s">
        <v>2286</v>
      </c>
      <c r="W54" s="32" t="str">
        <f t="shared" si="6"/>
        <v>1</v>
      </c>
      <c r="X54" s="5" t="s">
        <v>2034</v>
      </c>
      <c r="Y54" s="32" t="str">
        <f t="shared" si="7"/>
        <v>0</v>
      </c>
      <c r="Z54" s="7">
        <v>0</v>
      </c>
      <c r="AA54" s="5" t="b">
        <v>1</v>
      </c>
      <c r="AB54" s="6" t="s">
        <v>2088</v>
      </c>
      <c r="AC54" s="36" t="str">
        <f t="shared" si="36"/>
        <v>3</v>
      </c>
      <c r="AD54" s="6" t="s">
        <v>2078</v>
      </c>
      <c r="AE54" s="36" t="str">
        <f t="shared" si="40"/>
        <v>2</v>
      </c>
      <c r="AF54" s="36"/>
      <c r="AG54" s="6" t="s">
        <v>2078</v>
      </c>
      <c r="AH54" s="36" t="str">
        <f t="shared" si="8"/>
        <v>2</v>
      </c>
      <c r="AI54" s="6">
        <v>20</v>
      </c>
      <c r="AJ54" s="6" t="s">
        <v>2325</v>
      </c>
      <c r="AK54" s="36" t="str">
        <f t="shared" si="9"/>
        <v>30</v>
      </c>
      <c r="AL54" s="36" t="s">
        <v>2034</v>
      </c>
      <c r="AM54" s="6" t="str">
        <f t="shared" si="10"/>
        <v>0</v>
      </c>
      <c r="AN54" s="7">
        <v>0</v>
      </c>
      <c r="AO54" s="6" t="b">
        <v>0</v>
      </c>
      <c r="AP54" s="6" t="s">
        <v>2034</v>
      </c>
      <c r="AQ54" s="36" t="str">
        <f t="shared" si="11"/>
        <v>0</v>
      </c>
      <c r="AR54" s="6">
        <v>0</v>
      </c>
      <c r="AS54" s="6" t="s">
        <v>2034</v>
      </c>
      <c r="AT54" s="32" t="str">
        <f t="shared" si="12"/>
        <v>0</v>
      </c>
      <c r="AU54" s="5" t="s">
        <v>2307</v>
      </c>
      <c r="AV54" s="32" t="str">
        <f t="shared" si="13"/>
        <v>37</v>
      </c>
      <c r="AW54" s="7">
        <v>2</v>
      </c>
      <c r="AX54" s="5" t="b">
        <v>1</v>
      </c>
      <c r="AY54" s="6"/>
      <c r="AZ54" s="36" t="str">
        <f t="shared" si="37"/>
        <v/>
      </c>
      <c r="BA54" s="6"/>
      <c r="BB54" s="36" t="str">
        <f t="shared" si="14"/>
        <v/>
      </c>
      <c r="BC54" s="6"/>
      <c r="BD54" s="36" t="str">
        <f t="shared" si="15"/>
        <v/>
      </c>
      <c r="BE54" s="6"/>
      <c r="BF54" s="6"/>
      <c r="BG54" s="36" t="str">
        <f t="shared" si="16"/>
        <v/>
      </c>
      <c r="BH54" s="36"/>
      <c r="BI54" s="6" t="str">
        <f t="shared" si="17"/>
        <v/>
      </c>
      <c r="BJ54" s="7"/>
      <c r="BK54" s="5"/>
      <c r="BL54" s="6"/>
      <c r="BM54" s="36" t="str">
        <f t="shared" si="18"/>
        <v/>
      </c>
      <c r="BN54" s="6"/>
      <c r="BO54" s="6"/>
      <c r="BP54" s="32" t="str">
        <f t="shared" si="19"/>
        <v/>
      </c>
      <c r="BQ54" s="5"/>
      <c r="BR54" s="32" t="str">
        <f t="shared" si="20"/>
        <v/>
      </c>
      <c r="BS54" s="7"/>
      <c r="BT54" s="5"/>
      <c r="BU54" s="6"/>
      <c r="BV54" s="36" t="str">
        <f t="shared" si="38"/>
        <v/>
      </c>
      <c r="BW54" s="6"/>
      <c r="BX54" s="36" t="str">
        <f t="shared" si="21"/>
        <v/>
      </c>
      <c r="BY54" s="6"/>
      <c r="BZ54" s="36" t="str">
        <f t="shared" si="22"/>
        <v/>
      </c>
      <c r="CA54" s="6"/>
      <c r="CB54" s="6"/>
      <c r="CC54" s="36" t="str">
        <f t="shared" si="23"/>
        <v/>
      </c>
      <c r="CD54" s="36"/>
      <c r="CE54" s="6" t="str">
        <f t="shared" si="24"/>
        <v/>
      </c>
      <c r="CF54" s="7"/>
      <c r="CG54" s="5"/>
      <c r="CH54" s="6"/>
      <c r="CI54" s="36" t="str">
        <f t="shared" si="25"/>
        <v/>
      </c>
      <c r="CJ54" s="6"/>
      <c r="CK54" s="6"/>
      <c r="CL54" s="32" t="str">
        <f t="shared" si="26"/>
        <v/>
      </c>
      <c r="CM54" s="5"/>
      <c r="CN54" s="32" t="str">
        <f t="shared" si="27"/>
        <v/>
      </c>
      <c r="CO54" s="7"/>
      <c r="CP54" s="5"/>
      <c r="CQ54" s="6"/>
      <c r="CR54" s="36" t="str">
        <f t="shared" si="39"/>
        <v/>
      </c>
      <c r="CS54" s="6"/>
      <c r="CT54" s="36" t="str">
        <f t="shared" si="28"/>
        <v/>
      </c>
      <c r="CU54" s="6"/>
      <c r="CV54" s="36" t="str">
        <f t="shared" si="29"/>
        <v/>
      </c>
      <c r="CW54" s="6"/>
      <c r="CX54" s="6"/>
      <c r="CY54" s="36" t="str">
        <f t="shared" si="30"/>
        <v/>
      </c>
      <c r="CZ54" s="36"/>
      <c r="DA54" s="6" t="str">
        <f t="shared" si="31"/>
        <v/>
      </c>
      <c r="DB54" s="7"/>
      <c r="DC54" s="5"/>
      <c r="DD54" s="6"/>
      <c r="DE54" s="36" t="str">
        <f t="shared" si="32"/>
        <v/>
      </c>
      <c r="DF54" s="6"/>
      <c r="DG54" s="6"/>
      <c r="DH54" s="32" t="str">
        <f t="shared" si="33"/>
        <v/>
      </c>
      <c r="DI54" s="5"/>
      <c r="DJ54" s="32" t="str">
        <f t="shared" si="34"/>
        <v/>
      </c>
      <c r="DK54" s="7"/>
      <c r="DL54" s="5"/>
      <c r="DM54" s="7"/>
      <c r="DN54" s="7"/>
      <c r="DO54" s="6"/>
      <c r="DP54" s="7"/>
      <c r="DQ54" s="7"/>
      <c r="DR54" s="7"/>
      <c r="DS54" s="6"/>
      <c r="DT54" s="6"/>
      <c r="DU54" s="6"/>
      <c r="DV54" s="7"/>
      <c r="DW54" s="5"/>
      <c r="DX54" s="7"/>
      <c r="DY54" s="5"/>
      <c r="DZ54" s="7"/>
      <c r="EA54" s="7"/>
      <c r="EB54" s="6"/>
      <c r="EC54" s="7"/>
      <c r="ED54" s="7"/>
      <c r="EE54" s="7"/>
      <c r="EF54" s="6"/>
      <c r="EG54" s="6"/>
      <c r="EH54" s="6"/>
      <c r="EI54" s="7"/>
      <c r="EJ54" s="5"/>
      <c r="EK54" s="7"/>
      <c r="EL54" s="5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</row>
    <row r="55" spans="1:163" ht="24.75" customHeight="1">
      <c r="B55" s="5">
        <v>230001</v>
      </c>
      <c r="C55" s="7" t="s">
        <v>285</v>
      </c>
      <c r="D55" s="10" t="s">
        <v>2268</v>
      </c>
      <c r="E55" s="7">
        <v>2</v>
      </c>
      <c r="F55" s="6" t="s">
        <v>2086</v>
      </c>
      <c r="G55" s="36" t="str">
        <f t="shared" si="35"/>
        <v>1</v>
      </c>
      <c r="H55" s="6" t="s">
        <v>2078</v>
      </c>
      <c r="I55" s="36" t="str">
        <f t="shared" si="1"/>
        <v>2</v>
      </c>
      <c r="J55" s="6" t="s">
        <v>2078</v>
      </c>
      <c r="K55" s="36" t="str">
        <f t="shared" si="2"/>
        <v>2</v>
      </c>
      <c r="L55" s="6">
        <v>100</v>
      </c>
      <c r="M55" s="6" t="s">
        <v>2071</v>
      </c>
      <c r="N55" s="36" t="str">
        <f t="shared" si="3"/>
        <v>38</v>
      </c>
      <c r="O55" s="36" t="s">
        <v>2093</v>
      </c>
      <c r="P55" s="6" t="str">
        <f t="shared" si="4"/>
        <v>2</v>
      </c>
      <c r="Q55" s="6">
        <v>100</v>
      </c>
      <c r="R55" s="6" t="b">
        <v>0</v>
      </c>
      <c r="S55" s="6" t="s">
        <v>2034</v>
      </c>
      <c r="T55" s="36" t="str">
        <f t="shared" si="5"/>
        <v>0</v>
      </c>
      <c r="U55" s="6">
        <v>0</v>
      </c>
      <c r="V55" s="6" t="s">
        <v>2286</v>
      </c>
      <c r="W55" s="32" t="str">
        <f t="shared" si="6"/>
        <v>1</v>
      </c>
      <c r="X55" s="5" t="s">
        <v>2034</v>
      </c>
      <c r="Y55" s="32" t="str">
        <f t="shared" si="7"/>
        <v>0</v>
      </c>
      <c r="Z55" s="7">
        <v>0</v>
      </c>
      <c r="AA55" s="5" t="b">
        <v>1</v>
      </c>
      <c r="AB55" s="6"/>
      <c r="AC55" s="36" t="str">
        <f t="shared" si="36"/>
        <v/>
      </c>
      <c r="AD55" s="6"/>
      <c r="AE55" s="36" t="str">
        <f t="shared" si="40"/>
        <v/>
      </c>
      <c r="AF55" s="36"/>
      <c r="AG55" s="6"/>
      <c r="AH55" s="36" t="str">
        <f t="shared" si="8"/>
        <v/>
      </c>
      <c r="AI55" s="6"/>
      <c r="AJ55" s="6"/>
      <c r="AK55" s="36" t="str">
        <f t="shared" si="9"/>
        <v/>
      </c>
      <c r="AL55" s="36"/>
      <c r="AM55" s="6" t="str">
        <f t="shared" si="10"/>
        <v/>
      </c>
      <c r="AN55" s="7"/>
      <c r="AO55" s="6"/>
      <c r="AP55" s="6"/>
      <c r="AQ55" s="36" t="str">
        <f t="shared" si="11"/>
        <v/>
      </c>
      <c r="AR55" s="6"/>
      <c r="AS55" s="6"/>
      <c r="AT55" s="32" t="str">
        <f t="shared" si="12"/>
        <v/>
      </c>
      <c r="AU55" s="5"/>
      <c r="AV55" s="32" t="str">
        <f t="shared" si="13"/>
        <v/>
      </c>
      <c r="AW55" s="7"/>
      <c r="AX55" s="5"/>
      <c r="AY55" s="6"/>
      <c r="AZ55" s="36" t="str">
        <f t="shared" si="37"/>
        <v/>
      </c>
      <c r="BA55" s="6"/>
      <c r="BB55" s="36" t="str">
        <f t="shared" si="14"/>
        <v/>
      </c>
      <c r="BC55" s="6"/>
      <c r="BD55" s="36" t="str">
        <f t="shared" si="15"/>
        <v/>
      </c>
      <c r="BE55" s="6"/>
      <c r="BF55" s="6"/>
      <c r="BG55" s="36" t="str">
        <f t="shared" si="16"/>
        <v/>
      </c>
      <c r="BH55" s="36"/>
      <c r="BI55" s="6" t="str">
        <f t="shared" si="17"/>
        <v/>
      </c>
      <c r="BJ55" s="7"/>
      <c r="BK55" s="5"/>
      <c r="BL55" s="6"/>
      <c r="BM55" s="36" t="str">
        <f t="shared" si="18"/>
        <v/>
      </c>
      <c r="BN55" s="6"/>
      <c r="BO55" s="6"/>
      <c r="BP55" s="32" t="str">
        <f t="shared" si="19"/>
        <v/>
      </c>
      <c r="BQ55" s="5"/>
      <c r="BR55" s="32" t="str">
        <f t="shared" si="20"/>
        <v/>
      </c>
      <c r="BS55" s="7"/>
      <c r="BT55" s="5"/>
      <c r="BU55" s="6"/>
      <c r="BV55" s="36" t="str">
        <f t="shared" si="38"/>
        <v/>
      </c>
      <c r="BW55" s="6"/>
      <c r="BX55" s="36" t="str">
        <f t="shared" si="21"/>
        <v/>
      </c>
      <c r="BY55" s="6"/>
      <c r="BZ55" s="36" t="str">
        <f t="shared" si="22"/>
        <v/>
      </c>
      <c r="CA55" s="6"/>
      <c r="CB55" s="6"/>
      <c r="CC55" s="36" t="str">
        <f t="shared" si="23"/>
        <v/>
      </c>
      <c r="CD55" s="36"/>
      <c r="CE55" s="6" t="str">
        <f t="shared" si="24"/>
        <v/>
      </c>
      <c r="CF55" s="7"/>
      <c r="CG55" s="5"/>
      <c r="CH55" s="6"/>
      <c r="CI55" s="36" t="str">
        <f t="shared" si="25"/>
        <v/>
      </c>
      <c r="CJ55" s="6"/>
      <c r="CK55" s="6"/>
      <c r="CL55" s="32" t="str">
        <f t="shared" si="26"/>
        <v/>
      </c>
      <c r="CM55" s="5"/>
      <c r="CN55" s="32" t="str">
        <f t="shared" si="27"/>
        <v/>
      </c>
      <c r="CO55" s="7"/>
      <c r="CP55" s="5"/>
      <c r="CQ55" s="6"/>
      <c r="CR55" s="36" t="str">
        <f t="shared" si="39"/>
        <v/>
      </c>
      <c r="CS55" s="6"/>
      <c r="CT55" s="36" t="str">
        <f t="shared" si="28"/>
        <v/>
      </c>
      <c r="CU55" s="6"/>
      <c r="CV55" s="36" t="str">
        <f t="shared" si="29"/>
        <v/>
      </c>
      <c r="CW55" s="6"/>
      <c r="CX55" s="6"/>
      <c r="CY55" s="36" t="str">
        <f t="shared" si="30"/>
        <v/>
      </c>
      <c r="CZ55" s="36"/>
      <c r="DA55" s="6" t="str">
        <f t="shared" si="31"/>
        <v/>
      </c>
      <c r="DB55" s="7"/>
      <c r="DC55" s="5"/>
      <c r="DD55" s="6"/>
      <c r="DE55" s="36" t="str">
        <f t="shared" si="32"/>
        <v/>
      </c>
      <c r="DF55" s="6"/>
      <c r="DG55" s="6"/>
      <c r="DH55" s="32" t="str">
        <f t="shared" si="33"/>
        <v/>
      </c>
      <c r="DI55" s="5"/>
      <c r="DJ55" s="32" t="str">
        <f t="shared" si="34"/>
        <v/>
      </c>
      <c r="DK55" s="7"/>
      <c r="DL55" s="5"/>
      <c r="DM55" s="7"/>
      <c r="DN55" s="7"/>
      <c r="DO55" s="6"/>
      <c r="DP55" s="7"/>
      <c r="DQ55" s="7"/>
      <c r="DR55" s="6"/>
      <c r="DS55" s="6"/>
      <c r="DT55" s="6"/>
      <c r="DU55" s="6"/>
      <c r="DV55" s="7"/>
      <c r="DW55" s="5"/>
      <c r="DX55" s="7"/>
      <c r="DY55" s="5"/>
      <c r="DZ55" s="7"/>
      <c r="EA55" s="7"/>
      <c r="EB55" s="6"/>
      <c r="EC55" s="7"/>
      <c r="ED55" s="7"/>
      <c r="EE55" s="7"/>
      <c r="EF55" s="6"/>
      <c r="EG55" s="6"/>
      <c r="EH55" s="6"/>
      <c r="EI55" s="7"/>
      <c r="EJ55" s="5"/>
      <c r="EK55" s="7"/>
      <c r="EL55" s="5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</row>
    <row r="56" spans="1:163" ht="35.25" customHeight="1">
      <c r="B56" s="5">
        <v>230002</v>
      </c>
      <c r="C56" s="7" t="s">
        <v>1235</v>
      </c>
      <c r="D56" s="10" t="s">
        <v>1852</v>
      </c>
      <c r="E56" s="7">
        <v>2</v>
      </c>
      <c r="F56" s="6" t="s">
        <v>2086</v>
      </c>
      <c r="G56" s="36" t="str">
        <f t="shared" si="35"/>
        <v>1</v>
      </c>
      <c r="H56" s="6" t="s">
        <v>2078</v>
      </c>
      <c r="I56" s="36" t="str">
        <f t="shared" si="1"/>
        <v>2</v>
      </c>
      <c r="J56" s="6" t="s">
        <v>2078</v>
      </c>
      <c r="K56" s="36" t="str">
        <f t="shared" si="2"/>
        <v>2</v>
      </c>
      <c r="L56" s="6">
        <v>100</v>
      </c>
      <c r="M56" s="6" t="s">
        <v>2071</v>
      </c>
      <c r="N56" s="36" t="str">
        <f t="shared" si="3"/>
        <v>38</v>
      </c>
      <c r="O56" s="36" t="s">
        <v>2093</v>
      </c>
      <c r="P56" s="6" t="str">
        <f t="shared" si="4"/>
        <v>2</v>
      </c>
      <c r="Q56" s="6">
        <v>100</v>
      </c>
      <c r="R56" s="6" t="b">
        <v>0</v>
      </c>
      <c r="S56" s="6" t="s">
        <v>2034</v>
      </c>
      <c r="T56" s="36" t="str">
        <f t="shared" si="5"/>
        <v>0</v>
      </c>
      <c r="U56" s="6">
        <v>0</v>
      </c>
      <c r="V56" s="6" t="s">
        <v>2286</v>
      </c>
      <c r="W56" s="32" t="str">
        <f t="shared" si="6"/>
        <v>1</v>
      </c>
      <c r="X56" s="5" t="s">
        <v>2034</v>
      </c>
      <c r="Y56" s="32" t="str">
        <f t="shared" si="7"/>
        <v>0</v>
      </c>
      <c r="Z56" s="7">
        <v>0</v>
      </c>
      <c r="AA56" s="5" t="b">
        <v>1</v>
      </c>
      <c r="AB56" s="6" t="s">
        <v>2354</v>
      </c>
      <c r="AC56" s="36" t="str">
        <f t="shared" si="36"/>
        <v>7</v>
      </c>
      <c r="AD56" s="6" t="s">
        <v>2078</v>
      </c>
      <c r="AE56" s="36" t="str">
        <f t="shared" si="40"/>
        <v>2</v>
      </c>
      <c r="AF56" s="36"/>
      <c r="AG56" s="6" t="s">
        <v>2078</v>
      </c>
      <c r="AH56" s="36" t="str">
        <f t="shared" si="8"/>
        <v>2</v>
      </c>
      <c r="AI56" s="6">
        <v>100</v>
      </c>
      <c r="AJ56" s="6" t="s">
        <v>2325</v>
      </c>
      <c r="AK56" s="36" t="str">
        <f t="shared" si="9"/>
        <v>30</v>
      </c>
      <c r="AL56" s="36" t="s">
        <v>2034</v>
      </c>
      <c r="AM56" s="6" t="str">
        <f t="shared" si="10"/>
        <v>0</v>
      </c>
      <c r="AN56" s="7">
        <v>20</v>
      </c>
      <c r="AO56" s="6" t="b">
        <v>0</v>
      </c>
      <c r="AP56" s="6" t="s">
        <v>2034</v>
      </c>
      <c r="AQ56" s="36" t="str">
        <f t="shared" si="11"/>
        <v>0</v>
      </c>
      <c r="AR56" s="6">
        <v>0</v>
      </c>
      <c r="AS56" s="6" t="s">
        <v>2034</v>
      </c>
      <c r="AT56" s="32" t="str">
        <f t="shared" si="12"/>
        <v>0</v>
      </c>
      <c r="AU56" s="5" t="s">
        <v>2034</v>
      </c>
      <c r="AV56" s="32" t="str">
        <f t="shared" si="13"/>
        <v>0</v>
      </c>
      <c r="AW56" s="7">
        <v>0</v>
      </c>
      <c r="AX56" s="5" t="b">
        <v>1</v>
      </c>
      <c r="AY56" s="6" t="s">
        <v>2088</v>
      </c>
      <c r="AZ56" s="36" t="str">
        <f t="shared" si="37"/>
        <v>3</v>
      </c>
      <c r="BA56" s="6" t="s">
        <v>2078</v>
      </c>
      <c r="BB56" s="36" t="str">
        <f t="shared" si="14"/>
        <v>2</v>
      </c>
      <c r="BC56" s="6" t="s">
        <v>2078</v>
      </c>
      <c r="BD56" s="36" t="str">
        <f t="shared" si="15"/>
        <v>2</v>
      </c>
      <c r="BE56" s="6">
        <v>100</v>
      </c>
      <c r="BF56" s="6" t="s">
        <v>2035</v>
      </c>
      <c r="BG56" s="36" t="str">
        <f t="shared" si="16"/>
        <v>1</v>
      </c>
      <c r="BH56" s="36" t="s">
        <v>2034</v>
      </c>
      <c r="BI56" s="6" t="str">
        <f t="shared" si="17"/>
        <v>0</v>
      </c>
      <c r="BJ56" s="7">
        <v>20</v>
      </c>
      <c r="BK56" s="5" t="b">
        <v>0</v>
      </c>
      <c r="BL56" s="6" t="s">
        <v>2034</v>
      </c>
      <c r="BM56" s="36" t="str">
        <f t="shared" si="18"/>
        <v>0</v>
      </c>
      <c r="BN56" s="6">
        <v>0</v>
      </c>
      <c r="BO56" s="6" t="s">
        <v>2034</v>
      </c>
      <c r="BP56" s="32" t="str">
        <f t="shared" si="19"/>
        <v>0</v>
      </c>
      <c r="BQ56" s="5" t="s">
        <v>2301</v>
      </c>
      <c r="BR56" s="32" t="str">
        <f t="shared" si="20"/>
        <v>5</v>
      </c>
      <c r="BS56" s="7">
        <v>2</v>
      </c>
      <c r="BT56" s="5" t="b">
        <v>1</v>
      </c>
      <c r="BU56" s="6"/>
      <c r="BV56" s="36" t="str">
        <f t="shared" si="38"/>
        <v/>
      </c>
      <c r="BW56" s="6"/>
      <c r="BX56" s="36" t="str">
        <f t="shared" si="21"/>
        <v/>
      </c>
      <c r="BY56" s="6"/>
      <c r="BZ56" s="36" t="str">
        <f t="shared" si="22"/>
        <v/>
      </c>
      <c r="CA56" s="6"/>
      <c r="CB56" s="6"/>
      <c r="CC56" s="36" t="str">
        <f t="shared" si="23"/>
        <v/>
      </c>
      <c r="CD56" s="36"/>
      <c r="CE56" s="6" t="str">
        <f t="shared" si="24"/>
        <v/>
      </c>
      <c r="CF56" s="7"/>
      <c r="CG56" s="5"/>
      <c r="CH56" s="6"/>
      <c r="CI56" s="36" t="str">
        <f t="shared" si="25"/>
        <v/>
      </c>
      <c r="CJ56" s="6"/>
      <c r="CK56" s="6"/>
      <c r="CL56" s="32" t="str">
        <f t="shared" si="26"/>
        <v/>
      </c>
      <c r="CM56" s="5"/>
      <c r="CN56" s="32" t="str">
        <f t="shared" si="27"/>
        <v/>
      </c>
      <c r="CO56" s="7"/>
      <c r="CP56" s="5"/>
      <c r="CQ56" s="6"/>
      <c r="CR56" s="36" t="str">
        <f t="shared" si="39"/>
        <v/>
      </c>
      <c r="CS56" s="6"/>
      <c r="CT56" s="36" t="str">
        <f t="shared" si="28"/>
        <v/>
      </c>
      <c r="CU56" s="6"/>
      <c r="CV56" s="36" t="str">
        <f t="shared" si="29"/>
        <v/>
      </c>
      <c r="CW56" s="6"/>
      <c r="CX56" s="6"/>
      <c r="CY56" s="36" t="str">
        <f t="shared" si="30"/>
        <v/>
      </c>
      <c r="CZ56" s="36"/>
      <c r="DA56" s="6" t="str">
        <f t="shared" si="31"/>
        <v/>
      </c>
      <c r="DB56" s="7"/>
      <c r="DC56" s="5"/>
      <c r="DD56" s="6"/>
      <c r="DE56" s="36" t="str">
        <f t="shared" si="32"/>
        <v/>
      </c>
      <c r="DF56" s="6"/>
      <c r="DG56" s="6"/>
      <c r="DH56" s="32" t="str">
        <f t="shared" si="33"/>
        <v/>
      </c>
      <c r="DI56" s="5"/>
      <c r="DJ56" s="32" t="str">
        <f t="shared" si="34"/>
        <v/>
      </c>
      <c r="DK56" s="7"/>
      <c r="DL56" s="5"/>
      <c r="DM56" s="7"/>
      <c r="DN56" s="7"/>
      <c r="DO56" s="6"/>
      <c r="DP56" s="7"/>
      <c r="DQ56" s="7"/>
      <c r="DR56" s="6"/>
      <c r="DS56" s="6"/>
      <c r="DT56" s="6"/>
      <c r="DU56" s="6"/>
      <c r="DV56" s="7"/>
      <c r="DW56" s="5"/>
      <c r="DX56" s="7"/>
      <c r="DY56" s="5"/>
      <c r="DZ56" s="7"/>
      <c r="EA56" s="7"/>
      <c r="EB56" s="6"/>
      <c r="EC56" s="7"/>
      <c r="ED56" s="7"/>
      <c r="EE56" s="7"/>
      <c r="EF56" s="6"/>
      <c r="EG56" s="6"/>
      <c r="EH56" s="6"/>
      <c r="EI56" s="7"/>
      <c r="EJ56" s="5"/>
      <c r="EK56" s="7"/>
      <c r="EL56" s="5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</row>
    <row r="57" spans="1:163" ht="18.75" customHeight="1">
      <c r="B57" s="7">
        <v>240001</v>
      </c>
      <c r="C57" s="7" t="s">
        <v>286</v>
      </c>
      <c r="D57" s="10" t="s">
        <v>1925</v>
      </c>
      <c r="E57" s="7">
        <v>2</v>
      </c>
      <c r="F57" s="6" t="s">
        <v>2086</v>
      </c>
      <c r="G57" s="36" t="str">
        <f t="shared" si="35"/>
        <v>1</v>
      </c>
      <c r="H57" s="6" t="s">
        <v>2078</v>
      </c>
      <c r="I57" s="36" t="str">
        <f t="shared" si="1"/>
        <v>2</v>
      </c>
      <c r="J57" s="6" t="s">
        <v>2078</v>
      </c>
      <c r="K57" s="36" t="str">
        <f t="shared" si="2"/>
        <v>2</v>
      </c>
      <c r="L57" s="6">
        <v>100</v>
      </c>
      <c r="M57" s="6" t="s">
        <v>2054</v>
      </c>
      <c r="N57" s="36" t="str">
        <f t="shared" si="3"/>
        <v>21</v>
      </c>
      <c r="O57" s="36" t="s">
        <v>2093</v>
      </c>
      <c r="P57" s="6" t="str">
        <f t="shared" si="4"/>
        <v>2</v>
      </c>
      <c r="Q57" s="6">
        <v>100</v>
      </c>
      <c r="R57" s="6" t="b">
        <v>0</v>
      </c>
      <c r="S57" s="6" t="s">
        <v>2034</v>
      </c>
      <c r="T57" s="36" t="str">
        <f t="shared" si="5"/>
        <v>0</v>
      </c>
      <c r="U57" s="6">
        <v>0</v>
      </c>
      <c r="V57" s="6" t="s">
        <v>2286</v>
      </c>
      <c r="W57" s="32" t="str">
        <f t="shared" si="6"/>
        <v>1</v>
      </c>
      <c r="X57" s="5" t="s">
        <v>2034</v>
      </c>
      <c r="Y57" s="32" t="str">
        <f t="shared" si="7"/>
        <v>0</v>
      </c>
      <c r="Z57" s="7">
        <v>0</v>
      </c>
      <c r="AA57" s="5" t="b">
        <v>1</v>
      </c>
      <c r="AB57" s="6"/>
      <c r="AC57" s="36" t="str">
        <f t="shared" si="36"/>
        <v/>
      </c>
      <c r="AD57" s="6"/>
      <c r="AE57" s="36" t="str">
        <f t="shared" si="40"/>
        <v/>
      </c>
      <c r="AF57" s="36"/>
      <c r="AG57" s="6"/>
      <c r="AH57" s="36" t="str">
        <f t="shared" si="8"/>
        <v/>
      </c>
      <c r="AI57" s="6"/>
      <c r="AJ57" s="6"/>
      <c r="AK57" s="36" t="str">
        <f t="shared" si="9"/>
        <v/>
      </c>
      <c r="AL57" s="36"/>
      <c r="AM57" s="6" t="str">
        <f t="shared" si="10"/>
        <v/>
      </c>
      <c r="AN57" s="7"/>
      <c r="AO57" s="6"/>
      <c r="AP57" s="6"/>
      <c r="AQ57" s="36" t="str">
        <f t="shared" si="11"/>
        <v/>
      </c>
      <c r="AR57" s="6"/>
      <c r="AS57" s="6"/>
      <c r="AT57" s="32" t="str">
        <f t="shared" si="12"/>
        <v/>
      </c>
      <c r="AU57" s="5"/>
      <c r="AV57" s="32" t="str">
        <f t="shared" si="13"/>
        <v/>
      </c>
      <c r="AW57" s="7"/>
      <c r="AX57" s="5"/>
      <c r="AY57" s="6"/>
      <c r="AZ57" s="36" t="str">
        <f t="shared" si="37"/>
        <v/>
      </c>
      <c r="BA57" s="6"/>
      <c r="BB57" s="36" t="str">
        <f t="shared" si="14"/>
        <v/>
      </c>
      <c r="BC57" s="6"/>
      <c r="BD57" s="36" t="str">
        <f t="shared" si="15"/>
        <v/>
      </c>
      <c r="BE57" s="6"/>
      <c r="BF57" s="6"/>
      <c r="BG57" s="36" t="str">
        <f t="shared" si="16"/>
        <v/>
      </c>
      <c r="BH57" s="36"/>
      <c r="BI57" s="6" t="str">
        <f t="shared" si="17"/>
        <v/>
      </c>
      <c r="BJ57" s="7"/>
      <c r="BK57" s="5"/>
      <c r="BL57" s="6"/>
      <c r="BM57" s="36" t="str">
        <f t="shared" si="18"/>
        <v/>
      </c>
      <c r="BN57" s="6"/>
      <c r="BO57" s="6"/>
      <c r="BP57" s="32" t="str">
        <f t="shared" si="19"/>
        <v/>
      </c>
      <c r="BQ57" s="5"/>
      <c r="BR57" s="32" t="str">
        <f t="shared" si="20"/>
        <v/>
      </c>
      <c r="BS57" s="7"/>
      <c r="BT57" s="5"/>
      <c r="BU57" s="6"/>
      <c r="BV57" s="36" t="str">
        <f t="shared" si="38"/>
        <v/>
      </c>
      <c r="BW57" s="6"/>
      <c r="BX57" s="36" t="str">
        <f t="shared" si="21"/>
        <v/>
      </c>
      <c r="BY57" s="6"/>
      <c r="BZ57" s="36" t="str">
        <f t="shared" si="22"/>
        <v/>
      </c>
      <c r="CA57" s="6"/>
      <c r="CB57" s="6"/>
      <c r="CC57" s="36" t="str">
        <f t="shared" si="23"/>
        <v/>
      </c>
      <c r="CD57" s="36"/>
      <c r="CE57" s="6" t="str">
        <f t="shared" si="24"/>
        <v/>
      </c>
      <c r="CF57" s="7"/>
      <c r="CG57" s="5"/>
      <c r="CH57" s="6"/>
      <c r="CI57" s="36" t="str">
        <f t="shared" si="25"/>
        <v/>
      </c>
      <c r="CJ57" s="6"/>
      <c r="CK57" s="6"/>
      <c r="CL57" s="32" t="str">
        <f t="shared" si="26"/>
        <v/>
      </c>
      <c r="CM57" s="5"/>
      <c r="CN57" s="32" t="str">
        <f t="shared" si="27"/>
        <v/>
      </c>
      <c r="CO57" s="7"/>
      <c r="CP57" s="5"/>
      <c r="CQ57" s="6"/>
      <c r="CR57" s="36" t="str">
        <f t="shared" si="39"/>
        <v/>
      </c>
      <c r="CS57" s="6"/>
      <c r="CT57" s="36" t="str">
        <f t="shared" si="28"/>
        <v/>
      </c>
      <c r="CU57" s="6"/>
      <c r="CV57" s="36" t="str">
        <f t="shared" si="29"/>
        <v/>
      </c>
      <c r="CW57" s="6"/>
      <c r="CX57" s="6"/>
      <c r="CY57" s="36" t="str">
        <f t="shared" si="30"/>
        <v/>
      </c>
      <c r="CZ57" s="36"/>
      <c r="DA57" s="6" t="str">
        <f t="shared" si="31"/>
        <v/>
      </c>
      <c r="DB57" s="7"/>
      <c r="DC57" s="5"/>
      <c r="DD57" s="6"/>
      <c r="DE57" s="36" t="str">
        <f t="shared" si="32"/>
        <v/>
      </c>
      <c r="DF57" s="6"/>
      <c r="DG57" s="6"/>
      <c r="DH57" s="32" t="str">
        <f t="shared" si="33"/>
        <v/>
      </c>
      <c r="DI57" s="5"/>
      <c r="DJ57" s="32" t="str">
        <f t="shared" si="34"/>
        <v/>
      </c>
      <c r="DK57" s="7"/>
      <c r="DL57" s="5"/>
      <c r="DM57" s="7"/>
      <c r="DN57" s="7"/>
      <c r="DO57" s="6"/>
      <c r="DP57" s="7"/>
      <c r="DQ57" s="7"/>
      <c r="DR57" s="7"/>
      <c r="DS57" s="6"/>
      <c r="DT57" s="6"/>
      <c r="DU57" s="6"/>
      <c r="DV57" s="7"/>
      <c r="DW57" s="5"/>
      <c r="DX57" s="7"/>
      <c r="DY57" s="5"/>
      <c r="DZ57" s="7"/>
      <c r="EA57" s="7"/>
      <c r="EB57" s="6"/>
      <c r="EC57" s="7"/>
      <c r="ED57" s="7"/>
      <c r="EE57" s="7"/>
      <c r="EF57" s="6"/>
      <c r="EG57" s="6"/>
      <c r="EH57" s="6"/>
      <c r="EI57" s="7"/>
      <c r="EJ57" s="5"/>
      <c r="EK57" s="7"/>
      <c r="EL57" s="5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</row>
    <row r="58" spans="1:163" ht="20.100000000000001" customHeight="1">
      <c r="A58" s="49" t="s">
        <v>107</v>
      </c>
      <c r="B58" s="7">
        <v>240002</v>
      </c>
      <c r="C58" s="7" t="s">
        <v>1236</v>
      </c>
      <c r="D58" s="10" t="s">
        <v>1855</v>
      </c>
      <c r="E58" s="7">
        <v>2</v>
      </c>
      <c r="F58" s="6" t="s">
        <v>2086</v>
      </c>
      <c r="G58" s="36" t="str">
        <f t="shared" si="35"/>
        <v>1</v>
      </c>
      <c r="H58" s="6" t="s">
        <v>2078</v>
      </c>
      <c r="I58" s="36" t="str">
        <f t="shared" si="1"/>
        <v>2</v>
      </c>
      <c r="J58" s="6" t="s">
        <v>2078</v>
      </c>
      <c r="K58" s="36" t="str">
        <f t="shared" si="2"/>
        <v>2</v>
      </c>
      <c r="L58" s="6">
        <v>100</v>
      </c>
      <c r="M58" s="6" t="s">
        <v>2054</v>
      </c>
      <c r="N58" s="36" t="str">
        <f t="shared" si="3"/>
        <v>21</v>
      </c>
      <c r="O58" s="36" t="s">
        <v>2093</v>
      </c>
      <c r="P58" s="6" t="str">
        <f t="shared" si="4"/>
        <v>2</v>
      </c>
      <c r="Q58" s="6">
        <v>100</v>
      </c>
      <c r="R58" s="6" t="b">
        <v>0</v>
      </c>
      <c r="S58" s="6" t="s">
        <v>2034</v>
      </c>
      <c r="T58" s="36" t="str">
        <f t="shared" si="5"/>
        <v>0</v>
      </c>
      <c r="U58" s="6">
        <v>0</v>
      </c>
      <c r="V58" s="6" t="s">
        <v>2286</v>
      </c>
      <c r="W58" s="32" t="str">
        <f t="shared" si="6"/>
        <v>1</v>
      </c>
      <c r="X58" s="5" t="s">
        <v>2034</v>
      </c>
      <c r="Y58" s="32" t="str">
        <f t="shared" si="7"/>
        <v>0</v>
      </c>
      <c r="Z58" s="7">
        <v>0</v>
      </c>
      <c r="AA58" s="5" t="b">
        <v>1</v>
      </c>
      <c r="AB58" s="6" t="s">
        <v>2088</v>
      </c>
      <c r="AC58" s="36" t="str">
        <f t="shared" si="36"/>
        <v>3</v>
      </c>
      <c r="AD58" s="6" t="s">
        <v>2078</v>
      </c>
      <c r="AE58" s="36" t="str">
        <f t="shared" si="40"/>
        <v>2</v>
      </c>
      <c r="AF58" s="36"/>
      <c r="AG58" s="6" t="s">
        <v>2078</v>
      </c>
      <c r="AH58" s="36" t="str">
        <f t="shared" si="8"/>
        <v>2</v>
      </c>
      <c r="AI58" s="6">
        <v>100</v>
      </c>
      <c r="AJ58" s="6" t="s">
        <v>2325</v>
      </c>
      <c r="AK58" s="36" t="str">
        <f t="shared" si="9"/>
        <v>30</v>
      </c>
      <c r="AL58" s="36" t="s">
        <v>2034</v>
      </c>
      <c r="AM58" s="6" t="str">
        <f t="shared" si="10"/>
        <v>0</v>
      </c>
      <c r="AN58" s="7">
        <v>9</v>
      </c>
      <c r="AO58" s="6" t="b">
        <v>0</v>
      </c>
      <c r="AP58" s="6" t="s">
        <v>2034</v>
      </c>
      <c r="AQ58" s="36" t="str">
        <f t="shared" si="11"/>
        <v>0</v>
      </c>
      <c r="AR58" s="6">
        <v>0</v>
      </c>
      <c r="AS58" s="6" t="s">
        <v>2034</v>
      </c>
      <c r="AT58" s="32" t="str">
        <f t="shared" si="12"/>
        <v>0</v>
      </c>
      <c r="AU58" s="5" t="s">
        <v>2339</v>
      </c>
      <c r="AV58" s="32" t="str">
        <f t="shared" si="13"/>
        <v>21</v>
      </c>
      <c r="AW58" s="7">
        <v>2</v>
      </c>
      <c r="AX58" s="5" t="b">
        <v>1</v>
      </c>
      <c r="AY58" s="6"/>
      <c r="AZ58" s="36" t="str">
        <f t="shared" si="37"/>
        <v/>
      </c>
      <c r="BA58" s="6"/>
      <c r="BB58" s="36" t="str">
        <f t="shared" si="14"/>
        <v/>
      </c>
      <c r="BC58" s="6"/>
      <c r="BD58" s="36" t="str">
        <f t="shared" si="15"/>
        <v/>
      </c>
      <c r="BE58" s="6"/>
      <c r="BF58" s="6"/>
      <c r="BG58" s="36" t="str">
        <f t="shared" si="16"/>
        <v/>
      </c>
      <c r="BH58" s="36"/>
      <c r="BI58" s="6" t="str">
        <f t="shared" si="17"/>
        <v/>
      </c>
      <c r="BJ58" s="7"/>
      <c r="BK58" s="5"/>
      <c r="BL58" s="6"/>
      <c r="BM58" s="36" t="str">
        <f t="shared" si="18"/>
        <v/>
      </c>
      <c r="BN58" s="6"/>
      <c r="BO58" s="6"/>
      <c r="BP58" s="32" t="str">
        <f t="shared" si="19"/>
        <v/>
      </c>
      <c r="BQ58" s="5"/>
      <c r="BR58" s="32" t="str">
        <f t="shared" si="20"/>
        <v/>
      </c>
      <c r="BS58" s="7"/>
      <c r="BT58" s="5"/>
      <c r="BU58" s="6"/>
      <c r="BV58" s="36" t="str">
        <f t="shared" si="38"/>
        <v/>
      </c>
      <c r="BW58" s="6"/>
      <c r="BX58" s="36" t="str">
        <f t="shared" si="21"/>
        <v/>
      </c>
      <c r="BY58" s="6"/>
      <c r="BZ58" s="36" t="str">
        <f t="shared" si="22"/>
        <v/>
      </c>
      <c r="CA58" s="6"/>
      <c r="CB58" s="6"/>
      <c r="CC58" s="36" t="str">
        <f t="shared" si="23"/>
        <v/>
      </c>
      <c r="CD58" s="36"/>
      <c r="CE58" s="6" t="str">
        <f t="shared" si="24"/>
        <v/>
      </c>
      <c r="CF58" s="7"/>
      <c r="CG58" s="5"/>
      <c r="CH58" s="6"/>
      <c r="CI58" s="36" t="str">
        <f t="shared" si="25"/>
        <v/>
      </c>
      <c r="CJ58" s="6"/>
      <c r="CK58" s="6"/>
      <c r="CL58" s="32" t="str">
        <f t="shared" si="26"/>
        <v/>
      </c>
      <c r="CM58" s="5"/>
      <c r="CN58" s="32" t="str">
        <f t="shared" si="27"/>
        <v/>
      </c>
      <c r="CO58" s="7"/>
      <c r="CP58" s="5"/>
      <c r="CQ58" s="6"/>
      <c r="CR58" s="36" t="str">
        <f t="shared" si="39"/>
        <v/>
      </c>
      <c r="CS58" s="6"/>
      <c r="CT58" s="36" t="str">
        <f t="shared" si="28"/>
        <v/>
      </c>
      <c r="CU58" s="6"/>
      <c r="CV58" s="36" t="str">
        <f t="shared" si="29"/>
        <v/>
      </c>
      <c r="CW58" s="6"/>
      <c r="CX58" s="6"/>
      <c r="CY58" s="36" t="str">
        <f t="shared" si="30"/>
        <v/>
      </c>
      <c r="CZ58" s="36"/>
      <c r="DA58" s="6" t="str">
        <f t="shared" si="31"/>
        <v/>
      </c>
      <c r="DB58" s="7"/>
      <c r="DC58" s="5"/>
      <c r="DD58" s="6"/>
      <c r="DE58" s="36" t="str">
        <f t="shared" si="32"/>
        <v/>
      </c>
      <c r="DF58" s="6"/>
      <c r="DG58" s="6"/>
      <c r="DH58" s="32" t="str">
        <f t="shared" si="33"/>
        <v/>
      </c>
      <c r="DI58" s="5"/>
      <c r="DJ58" s="32" t="str">
        <f t="shared" si="34"/>
        <v/>
      </c>
      <c r="DK58" s="7"/>
      <c r="DL58" s="5"/>
      <c r="DM58" s="7"/>
      <c r="DN58" s="7"/>
      <c r="DO58" s="6"/>
      <c r="DP58" s="7"/>
      <c r="DQ58" s="7"/>
      <c r="DR58" s="7"/>
      <c r="DS58" s="6"/>
      <c r="DT58" s="6"/>
      <c r="DU58" s="6"/>
      <c r="DV58" s="7"/>
      <c r="DW58" s="5"/>
      <c r="DX58" s="7"/>
      <c r="DY58" s="5"/>
      <c r="DZ58" s="7"/>
      <c r="EA58" s="7"/>
      <c r="EB58" s="6"/>
      <c r="EC58" s="7"/>
      <c r="ED58" s="7"/>
      <c r="EE58" s="7"/>
      <c r="EF58" s="6"/>
      <c r="EG58" s="6"/>
      <c r="EH58" s="6"/>
      <c r="EI58" s="7"/>
      <c r="EJ58" s="5"/>
      <c r="EK58" s="7"/>
      <c r="EL58" s="5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6"/>
      <c r="FA58" s="6"/>
      <c r="FB58" s="6"/>
      <c r="FC58" s="6"/>
      <c r="FD58" s="6"/>
      <c r="FE58" s="6"/>
      <c r="FF58" s="6"/>
      <c r="FG58" s="6"/>
    </row>
    <row r="59" spans="1:163" ht="18.75" customHeight="1">
      <c r="A59" s="8"/>
      <c r="B59" s="5">
        <v>250001</v>
      </c>
      <c r="C59" s="7" t="s">
        <v>287</v>
      </c>
      <c r="D59" s="10" t="s">
        <v>2269</v>
      </c>
      <c r="E59" s="7">
        <v>2</v>
      </c>
      <c r="F59" s="6" t="s">
        <v>2086</v>
      </c>
      <c r="G59" s="36" t="str">
        <f t="shared" si="35"/>
        <v>1</v>
      </c>
      <c r="H59" s="6" t="s">
        <v>2078</v>
      </c>
      <c r="I59" s="36" t="str">
        <f t="shared" si="1"/>
        <v>2</v>
      </c>
      <c r="J59" s="6" t="s">
        <v>2078</v>
      </c>
      <c r="K59" s="36" t="str">
        <f t="shared" si="2"/>
        <v>2</v>
      </c>
      <c r="L59" s="6">
        <v>100</v>
      </c>
      <c r="M59" s="6" t="s">
        <v>2070</v>
      </c>
      <c r="N59" s="36" t="str">
        <f t="shared" si="3"/>
        <v>37</v>
      </c>
      <c r="O59" s="36" t="s">
        <v>2093</v>
      </c>
      <c r="P59" s="6" t="str">
        <f t="shared" si="4"/>
        <v>2</v>
      </c>
      <c r="Q59" s="6">
        <v>40</v>
      </c>
      <c r="R59" s="6" t="b">
        <v>0</v>
      </c>
      <c r="S59" s="6" t="s">
        <v>2034</v>
      </c>
      <c r="T59" s="36" t="str">
        <f t="shared" si="5"/>
        <v>0</v>
      </c>
      <c r="U59" s="6">
        <v>0</v>
      </c>
      <c r="V59" s="6" t="s">
        <v>2286</v>
      </c>
      <c r="W59" s="32" t="str">
        <f t="shared" si="6"/>
        <v>1</v>
      </c>
      <c r="X59" s="5" t="s">
        <v>2034</v>
      </c>
      <c r="Y59" s="32" t="str">
        <f t="shared" si="7"/>
        <v>0</v>
      </c>
      <c r="Z59" s="7">
        <v>0</v>
      </c>
      <c r="AA59" s="5" t="b">
        <v>1</v>
      </c>
      <c r="AB59" s="6"/>
      <c r="AC59" s="36" t="str">
        <f t="shared" si="36"/>
        <v/>
      </c>
      <c r="AD59" s="6"/>
      <c r="AE59" s="36" t="str">
        <f t="shared" si="40"/>
        <v/>
      </c>
      <c r="AF59" s="36"/>
      <c r="AG59" s="6"/>
      <c r="AH59" s="36" t="str">
        <f t="shared" si="8"/>
        <v/>
      </c>
      <c r="AI59" s="6"/>
      <c r="AJ59" s="6"/>
      <c r="AK59" s="36" t="str">
        <f t="shared" si="9"/>
        <v/>
      </c>
      <c r="AL59" s="36"/>
      <c r="AM59" s="6" t="str">
        <f t="shared" si="10"/>
        <v/>
      </c>
      <c r="AN59" s="7"/>
      <c r="AO59" s="6"/>
      <c r="AP59" s="6"/>
      <c r="AQ59" s="36" t="str">
        <f t="shared" si="11"/>
        <v/>
      </c>
      <c r="AR59" s="6"/>
      <c r="AS59" s="6"/>
      <c r="AT59" s="32" t="str">
        <f t="shared" si="12"/>
        <v/>
      </c>
      <c r="AU59" s="5"/>
      <c r="AV59" s="32" t="str">
        <f t="shared" si="13"/>
        <v/>
      </c>
      <c r="AW59" s="7"/>
      <c r="AX59" s="5"/>
      <c r="AY59" s="6"/>
      <c r="AZ59" s="36" t="str">
        <f t="shared" si="37"/>
        <v/>
      </c>
      <c r="BA59" s="6"/>
      <c r="BB59" s="36" t="str">
        <f t="shared" si="14"/>
        <v/>
      </c>
      <c r="BC59" s="6"/>
      <c r="BD59" s="36" t="str">
        <f t="shared" si="15"/>
        <v/>
      </c>
      <c r="BE59" s="6"/>
      <c r="BF59" s="6"/>
      <c r="BG59" s="36" t="str">
        <f t="shared" si="16"/>
        <v/>
      </c>
      <c r="BH59" s="36"/>
      <c r="BI59" s="6" t="str">
        <f t="shared" si="17"/>
        <v/>
      </c>
      <c r="BJ59" s="7"/>
      <c r="BK59" s="5"/>
      <c r="BL59" s="6"/>
      <c r="BM59" s="36" t="str">
        <f t="shared" si="18"/>
        <v/>
      </c>
      <c r="BN59" s="6"/>
      <c r="BO59" s="6"/>
      <c r="BP59" s="32" t="str">
        <f t="shared" si="19"/>
        <v/>
      </c>
      <c r="BQ59" s="5"/>
      <c r="BR59" s="32" t="str">
        <f t="shared" si="20"/>
        <v/>
      </c>
      <c r="BS59" s="7"/>
      <c r="BT59" s="5"/>
      <c r="BU59" s="6"/>
      <c r="BV59" s="36" t="str">
        <f t="shared" si="38"/>
        <v/>
      </c>
      <c r="BW59" s="6"/>
      <c r="BX59" s="36" t="str">
        <f t="shared" si="21"/>
        <v/>
      </c>
      <c r="BY59" s="6"/>
      <c r="BZ59" s="36" t="str">
        <f t="shared" si="22"/>
        <v/>
      </c>
      <c r="CA59" s="6"/>
      <c r="CB59" s="6"/>
      <c r="CC59" s="36" t="str">
        <f t="shared" si="23"/>
        <v/>
      </c>
      <c r="CD59" s="36"/>
      <c r="CE59" s="6" t="str">
        <f t="shared" si="24"/>
        <v/>
      </c>
      <c r="CF59" s="7"/>
      <c r="CG59" s="5"/>
      <c r="CH59" s="6"/>
      <c r="CI59" s="36" t="str">
        <f t="shared" si="25"/>
        <v/>
      </c>
      <c r="CJ59" s="6"/>
      <c r="CK59" s="6"/>
      <c r="CL59" s="32" t="str">
        <f t="shared" si="26"/>
        <v/>
      </c>
      <c r="CM59" s="5"/>
      <c r="CN59" s="32" t="str">
        <f t="shared" si="27"/>
        <v/>
      </c>
      <c r="CO59" s="7"/>
      <c r="CP59" s="5"/>
      <c r="CQ59" s="6"/>
      <c r="CR59" s="36" t="str">
        <f t="shared" si="39"/>
        <v/>
      </c>
      <c r="CS59" s="6"/>
      <c r="CT59" s="36" t="str">
        <f t="shared" si="28"/>
        <v/>
      </c>
      <c r="CU59" s="6"/>
      <c r="CV59" s="36" t="str">
        <f t="shared" si="29"/>
        <v/>
      </c>
      <c r="CW59" s="6"/>
      <c r="CX59" s="6"/>
      <c r="CY59" s="36" t="str">
        <f t="shared" si="30"/>
        <v/>
      </c>
      <c r="CZ59" s="36"/>
      <c r="DA59" s="6" t="str">
        <f t="shared" si="31"/>
        <v/>
      </c>
      <c r="DB59" s="7"/>
      <c r="DC59" s="5"/>
      <c r="DD59" s="6"/>
      <c r="DE59" s="36" t="str">
        <f t="shared" si="32"/>
        <v/>
      </c>
      <c r="DF59" s="6"/>
      <c r="DG59" s="6"/>
      <c r="DH59" s="32" t="str">
        <f t="shared" si="33"/>
        <v/>
      </c>
      <c r="DI59" s="5"/>
      <c r="DJ59" s="32" t="str">
        <f t="shared" si="34"/>
        <v/>
      </c>
      <c r="DK59" s="7"/>
      <c r="DL59" s="5"/>
      <c r="DM59" s="7"/>
      <c r="DN59" s="7"/>
      <c r="DO59" s="6"/>
      <c r="DP59" s="7"/>
      <c r="DQ59" s="7"/>
      <c r="DR59" s="6"/>
      <c r="DS59" s="6"/>
      <c r="DT59" s="6"/>
      <c r="DU59" s="6"/>
      <c r="DV59" s="7"/>
      <c r="DW59" s="5"/>
      <c r="DX59" s="7"/>
      <c r="DY59" s="5"/>
      <c r="DZ59" s="6"/>
      <c r="EA59" s="6"/>
      <c r="EB59" s="6"/>
      <c r="EC59" s="5"/>
      <c r="ED59" s="5"/>
      <c r="EE59" s="5"/>
      <c r="EF59" s="6"/>
      <c r="EG59" s="6"/>
      <c r="EH59" s="6"/>
      <c r="EI59" s="5"/>
      <c r="EJ59" s="5"/>
      <c r="EK59" s="5"/>
      <c r="EL59" s="5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</row>
    <row r="60" spans="1:163" ht="18.75" customHeight="1">
      <c r="A60" s="8"/>
      <c r="B60" s="5">
        <v>250002</v>
      </c>
      <c r="C60" s="7" t="s">
        <v>1237</v>
      </c>
      <c r="D60" s="10" t="s">
        <v>1858</v>
      </c>
      <c r="E60" s="7">
        <v>2</v>
      </c>
      <c r="F60" s="6" t="s">
        <v>2086</v>
      </c>
      <c r="G60" s="36" t="str">
        <f t="shared" si="35"/>
        <v>1</v>
      </c>
      <c r="H60" s="6" t="s">
        <v>2078</v>
      </c>
      <c r="I60" s="36" t="str">
        <f t="shared" si="1"/>
        <v>2</v>
      </c>
      <c r="J60" s="6" t="s">
        <v>2078</v>
      </c>
      <c r="K60" s="36" t="str">
        <f t="shared" si="2"/>
        <v>2</v>
      </c>
      <c r="L60" s="6">
        <v>100</v>
      </c>
      <c r="M60" s="6" t="s">
        <v>2070</v>
      </c>
      <c r="N60" s="36" t="str">
        <f t="shared" si="3"/>
        <v>37</v>
      </c>
      <c r="O60" s="36" t="s">
        <v>2093</v>
      </c>
      <c r="P60" s="6" t="str">
        <f t="shared" si="4"/>
        <v>2</v>
      </c>
      <c r="Q60" s="6">
        <v>40</v>
      </c>
      <c r="R60" s="6" t="b">
        <v>0</v>
      </c>
      <c r="S60" s="6" t="s">
        <v>2034</v>
      </c>
      <c r="T60" s="36" t="str">
        <f t="shared" si="5"/>
        <v>0</v>
      </c>
      <c r="U60" s="6">
        <v>0</v>
      </c>
      <c r="V60" s="6" t="s">
        <v>2286</v>
      </c>
      <c r="W60" s="32" t="str">
        <f t="shared" si="6"/>
        <v>1</v>
      </c>
      <c r="X60" s="5" t="s">
        <v>2034</v>
      </c>
      <c r="Y60" s="32" t="str">
        <f t="shared" si="7"/>
        <v>0</v>
      </c>
      <c r="Z60" s="7">
        <v>0</v>
      </c>
      <c r="AA60" s="5" t="b">
        <v>1</v>
      </c>
      <c r="AB60" s="6" t="s">
        <v>2088</v>
      </c>
      <c r="AC60" s="36" t="str">
        <f t="shared" si="36"/>
        <v>3</v>
      </c>
      <c r="AD60" s="6" t="s">
        <v>2078</v>
      </c>
      <c r="AE60" s="36" t="str">
        <f t="shared" si="40"/>
        <v>2</v>
      </c>
      <c r="AF60" s="36"/>
      <c r="AG60" s="6" t="s">
        <v>2078</v>
      </c>
      <c r="AH60" s="36" t="str">
        <f t="shared" si="8"/>
        <v>2</v>
      </c>
      <c r="AI60" s="6">
        <v>100</v>
      </c>
      <c r="AJ60" s="6" t="s">
        <v>2325</v>
      </c>
      <c r="AK60" s="36" t="str">
        <f t="shared" si="9"/>
        <v>30</v>
      </c>
      <c r="AL60" s="36" t="s">
        <v>2093</v>
      </c>
      <c r="AM60" s="6" t="str">
        <f t="shared" si="10"/>
        <v>2</v>
      </c>
      <c r="AN60" s="7">
        <v>10</v>
      </c>
      <c r="AO60" s="6" t="b">
        <v>0</v>
      </c>
      <c r="AP60" s="6" t="s">
        <v>2034</v>
      </c>
      <c r="AQ60" s="36" t="str">
        <f t="shared" si="11"/>
        <v>0</v>
      </c>
      <c r="AR60" s="6">
        <v>0</v>
      </c>
      <c r="AS60" s="6" t="s">
        <v>2034</v>
      </c>
      <c r="AT60" s="32" t="str">
        <f t="shared" si="12"/>
        <v>0</v>
      </c>
      <c r="AU60" s="5" t="s">
        <v>2298</v>
      </c>
      <c r="AV60" s="32" t="str">
        <f t="shared" si="13"/>
        <v>63</v>
      </c>
      <c r="AW60" s="7">
        <v>15</v>
      </c>
      <c r="AX60" s="5" t="b">
        <v>1</v>
      </c>
      <c r="AY60" s="6"/>
      <c r="AZ60" s="36" t="str">
        <f t="shared" si="37"/>
        <v/>
      </c>
      <c r="BA60" s="6"/>
      <c r="BB60" s="36" t="str">
        <f t="shared" si="14"/>
        <v/>
      </c>
      <c r="BC60" s="6"/>
      <c r="BD60" s="36" t="str">
        <f t="shared" si="15"/>
        <v/>
      </c>
      <c r="BE60" s="6"/>
      <c r="BF60" s="6"/>
      <c r="BG60" s="36" t="str">
        <f t="shared" si="16"/>
        <v/>
      </c>
      <c r="BH60" s="36"/>
      <c r="BI60" s="6" t="str">
        <f t="shared" si="17"/>
        <v/>
      </c>
      <c r="BJ60" s="7"/>
      <c r="BK60" s="5"/>
      <c r="BL60" s="6"/>
      <c r="BM60" s="36" t="str">
        <f t="shared" si="18"/>
        <v/>
      </c>
      <c r="BN60" s="6"/>
      <c r="BO60" s="6"/>
      <c r="BP60" s="32" t="str">
        <f t="shared" si="19"/>
        <v/>
      </c>
      <c r="BQ60" s="5"/>
      <c r="BR60" s="32" t="str">
        <f t="shared" si="20"/>
        <v/>
      </c>
      <c r="BS60" s="7"/>
      <c r="BT60" s="5"/>
      <c r="BU60" s="6"/>
      <c r="BV60" s="36" t="str">
        <f t="shared" si="38"/>
        <v/>
      </c>
      <c r="BW60" s="6"/>
      <c r="BX60" s="36" t="str">
        <f t="shared" si="21"/>
        <v/>
      </c>
      <c r="BY60" s="6"/>
      <c r="BZ60" s="36" t="str">
        <f t="shared" si="22"/>
        <v/>
      </c>
      <c r="CA60" s="6"/>
      <c r="CB60" s="6"/>
      <c r="CC60" s="36" t="str">
        <f t="shared" si="23"/>
        <v/>
      </c>
      <c r="CD60" s="36"/>
      <c r="CE60" s="6" t="str">
        <f t="shared" si="24"/>
        <v/>
      </c>
      <c r="CF60" s="7"/>
      <c r="CG60" s="5"/>
      <c r="CH60" s="6"/>
      <c r="CI60" s="36" t="str">
        <f t="shared" si="25"/>
        <v/>
      </c>
      <c r="CJ60" s="6"/>
      <c r="CK60" s="6"/>
      <c r="CL60" s="32" t="str">
        <f t="shared" si="26"/>
        <v/>
      </c>
      <c r="CM60" s="5"/>
      <c r="CN60" s="32" t="str">
        <f t="shared" si="27"/>
        <v/>
      </c>
      <c r="CO60" s="7"/>
      <c r="CP60" s="5"/>
      <c r="CQ60" s="6"/>
      <c r="CR60" s="36" t="str">
        <f t="shared" si="39"/>
        <v/>
      </c>
      <c r="CS60" s="6"/>
      <c r="CT60" s="36" t="str">
        <f t="shared" si="28"/>
        <v/>
      </c>
      <c r="CU60" s="6"/>
      <c r="CV60" s="36" t="str">
        <f t="shared" si="29"/>
        <v/>
      </c>
      <c r="CW60" s="6"/>
      <c r="CX60" s="6"/>
      <c r="CY60" s="36" t="str">
        <f t="shared" si="30"/>
        <v/>
      </c>
      <c r="CZ60" s="36"/>
      <c r="DA60" s="6" t="str">
        <f t="shared" si="31"/>
        <v/>
      </c>
      <c r="DB60" s="7"/>
      <c r="DC60" s="5"/>
      <c r="DD60" s="6"/>
      <c r="DE60" s="36" t="str">
        <f t="shared" si="32"/>
        <v/>
      </c>
      <c r="DF60" s="6"/>
      <c r="DG60" s="6"/>
      <c r="DH60" s="32" t="str">
        <f t="shared" si="33"/>
        <v/>
      </c>
      <c r="DI60" s="5"/>
      <c r="DJ60" s="32" t="str">
        <f t="shared" si="34"/>
        <v/>
      </c>
      <c r="DK60" s="7"/>
      <c r="DL60" s="5"/>
      <c r="DM60" s="7"/>
      <c r="DN60" s="7"/>
      <c r="DO60" s="6"/>
      <c r="DP60" s="7"/>
      <c r="DQ60" s="7"/>
      <c r="DR60" s="6"/>
      <c r="DS60" s="6"/>
      <c r="DT60" s="6"/>
      <c r="DU60" s="6"/>
      <c r="DV60" s="7"/>
      <c r="DW60" s="5"/>
      <c r="DX60" s="7"/>
      <c r="DY60" s="5"/>
      <c r="DZ60" s="6"/>
      <c r="EA60" s="6"/>
      <c r="EB60" s="6"/>
      <c r="EC60" s="5"/>
      <c r="ED60" s="5"/>
      <c r="EE60" s="5"/>
      <c r="EF60" s="6"/>
      <c r="EG60" s="6"/>
      <c r="EH60" s="6"/>
      <c r="EI60" s="5"/>
      <c r="EJ60" s="5"/>
      <c r="EK60" s="5"/>
      <c r="EL60" s="5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</row>
    <row r="61" spans="1:163" ht="18.75" customHeight="1">
      <c r="A61" s="8"/>
      <c r="B61" s="7">
        <v>260001</v>
      </c>
      <c r="C61" s="7" t="s">
        <v>288</v>
      </c>
      <c r="D61" s="10" t="s">
        <v>1925</v>
      </c>
      <c r="E61" s="6">
        <v>2</v>
      </c>
      <c r="F61" s="6" t="s">
        <v>2086</v>
      </c>
      <c r="G61" s="36" t="str">
        <f t="shared" si="35"/>
        <v>1</v>
      </c>
      <c r="H61" s="6" t="s">
        <v>2078</v>
      </c>
      <c r="I61" s="36" t="str">
        <f t="shared" si="1"/>
        <v>2</v>
      </c>
      <c r="J61" s="6" t="s">
        <v>2078</v>
      </c>
      <c r="K61" s="36" t="str">
        <f t="shared" si="2"/>
        <v>2</v>
      </c>
      <c r="L61" s="6">
        <v>100</v>
      </c>
      <c r="M61" s="6" t="s">
        <v>2054</v>
      </c>
      <c r="N61" s="36" t="str">
        <f t="shared" si="3"/>
        <v>21</v>
      </c>
      <c r="O61" s="36" t="s">
        <v>2093</v>
      </c>
      <c r="P61" s="6" t="str">
        <f t="shared" si="4"/>
        <v>2</v>
      </c>
      <c r="Q61" s="6">
        <v>100</v>
      </c>
      <c r="R61" s="6" t="b">
        <v>0</v>
      </c>
      <c r="S61" s="6" t="s">
        <v>2034</v>
      </c>
      <c r="T61" s="36" t="str">
        <f t="shared" si="5"/>
        <v>0</v>
      </c>
      <c r="U61" s="6">
        <v>0</v>
      </c>
      <c r="V61" s="6" t="s">
        <v>2286</v>
      </c>
      <c r="W61" s="32" t="str">
        <f t="shared" si="6"/>
        <v>1</v>
      </c>
      <c r="X61" s="5" t="s">
        <v>2034</v>
      </c>
      <c r="Y61" s="32" t="str">
        <f t="shared" si="7"/>
        <v>0</v>
      </c>
      <c r="Z61" s="5">
        <v>0</v>
      </c>
      <c r="AA61" s="5" t="b">
        <v>1</v>
      </c>
      <c r="AB61" s="6"/>
      <c r="AC61" s="36" t="str">
        <f t="shared" si="36"/>
        <v/>
      </c>
      <c r="AD61" s="6"/>
      <c r="AE61" s="36" t="str">
        <f t="shared" si="40"/>
        <v/>
      </c>
      <c r="AF61" s="36"/>
      <c r="AG61" s="6"/>
      <c r="AH61" s="36" t="str">
        <f t="shared" si="8"/>
        <v/>
      </c>
      <c r="AI61" s="6"/>
      <c r="AJ61" s="6"/>
      <c r="AK61" s="36" t="str">
        <f t="shared" si="9"/>
        <v/>
      </c>
      <c r="AL61" s="36"/>
      <c r="AM61" s="6" t="str">
        <f t="shared" si="10"/>
        <v/>
      </c>
      <c r="AN61" s="6"/>
      <c r="AO61" s="6"/>
      <c r="AP61" s="6"/>
      <c r="AQ61" s="36" t="str">
        <f t="shared" si="11"/>
        <v/>
      </c>
      <c r="AR61" s="6"/>
      <c r="AS61" s="6"/>
      <c r="AT61" s="32" t="str">
        <f t="shared" si="12"/>
        <v/>
      </c>
      <c r="AU61" s="5"/>
      <c r="AV61" s="32" t="str">
        <f t="shared" si="13"/>
        <v/>
      </c>
      <c r="AW61" s="5"/>
      <c r="AX61" s="5"/>
      <c r="AY61" s="6"/>
      <c r="AZ61" s="36" t="str">
        <f t="shared" si="37"/>
        <v/>
      </c>
      <c r="BA61" s="6"/>
      <c r="BB61" s="36" t="str">
        <f t="shared" si="14"/>
        <v/>
      </c>
      <c r="BC61" s="6"/>
      <c r="BD61" s="36" t="str">
        <f t="shared" si="15"/>
        <v/>
      </c>
      <c r="BE61" s="6"/>
      <c r="BF61" s="6"/>
      <c r="BG61" s="36" t="str">
        <f t="shared" si="16"/>
        <v/>
      </c>
      <c r="BH61" s="36"/>
      <c r="BI61" s="6" t="str">
        <f t="shared" si="17"/>
        <v/>
      </c>
      <c r="BJ61" s="6"/>
      <c r="BK61" s="5"/>
      <c r="BL61" s="6"/>
      <c r="BM61" s="36" t="str">
        <f t="shared" si="18"/>
        <v/>
      </c>
      <c r="BN61" s="6"/>
      <c r="BO61" s="6"/>
      <c r="BP61" s="32" t="str">
        <f t="shared" si="19"/>
        <v/>
      </c>
      <c r="BQ61" s="5"/>
      <c r="BR61" s="32" t="str">
        <f t="shared" si="20"/>
        <v/>
      </c>
      <c r="BS61" s="5"/>
      <c r="BT61" s="5"/>
      <c r="BU61" s="6"/>
      <c r="BV61" s="36" t="str">
        <f t="shared" si="38"/>
        <v/>
      </c>
      <c r="BW61" s="6"/>
      <c r="BX61" s="36" t="str">
        <f t="shared" si="21"/>
        <v/>
      </c>
      <c r="BY61" s="6"/>
      <c r="BZ61" s="36" t="str">
        <f t="shared" si="22"/>
        <v/>
      </c>
      <c r="CA61" s="6"/>
      <c r="CB61" s="6"/>
      <c r="CC61" s="36" t="str">
        <f t="shared" si="23"/>
        <v/>
      </c>
      <c r="CD61" s="36"/>
      <c r="CE61" s="6" t="str">
        <f t="shared" si="24"/>
        <v/>
      </c>
      <c r="CF61" s="6"/>
      <c r="CG61" s="5"/>
      <c r="CH61" s="6"/>
      <c r="CI61" s="36" t="str">
        <f t="shared" si="25"/>
        <v/>
      </c>
      <c r="CJ61" s="6"/>
      <c r="CK61" s="6"/>
      <c r="CL61" s="32" t="str">
        <f t="shared" si="26"/>
        <v/>
      </c>
      <c r="CM61" s="5"/>
      <c r="CN61" s="32" t="str">
        <f t="shared" si="27"/>
        <v/>
      </c>
      <c r="CO61" s="5"/>
      <c r="CP61" s="5"/>
      <c r="CQ61" s="6"/>
      <c r="CR61" s="36" t="str">
        <f t="shared" si="39"/>
        <v/>
      </c>
      <c r="CS61" s="6"/>
      <c r="CT61" s="36" t="str">
        <f t="shared" si="28"/>
        <v/>
      </c>
      <c r="CU61" s="6"/>
      <c r="CV61" s="36" t="str">
        <f t="shared" si="29"/>
        <v/>
      </c>
      <c r="CW61" s="6"/>
      <c r="CX61" s="6"/>
      <c r="CY61" s="36" t="str">
        <f t="shared" si="30"/>
        <v/>
      </c>
      <c r="CZ61" s="36"/>
      <c r="DA61" s="6" t="str">
        <f t="shared" si="31"/>
        <v/>
      </c>
      <c r="DB61" s="6"/>
      <c r="DC61" s="5"/>
      <c r="DD61" s="6"/>
      <c r="DE61" s="36" t="str">
        <f t="shared" si="32"/>
        <v/>
      </c>
      <c r="DF61" s="6"/>
      <c r="DG61" s="6"/>
      <c r="DH61" s="32" t="str">
        <f t="shared" si="33"/>
        <v/>
      </c>
      <c r="DI61" s="5"/>
      <c r="DJ61" s="32" t="str">
        <f t="shared" si="34"/>
        <v/>
      </c>
      <c r="DK61" s="5"/>
      <c r="DL61" s="5"/>
      <c r="DM61" s="6"/>
      <c r="DN61" s="6"/>
      <c r="DO61" s="6"/>
      <c r="DP61" s="7"/>
      <c r="DQ61" s="6"/>
      <c r="DR61" s="7"/>
      <c r="DS61" s="6"/>
      <c r="DT61" s="6"/>
      <c r="DU61" s="6"/>
      <c r="DV61" s="5"/>
      <c r="DW61" s="5"/>
      <c r="DX61" s="5"/>
      <c r="DY61" s="5"/>
      <c r="DZ61" s="7"/>
      <c r="EA61" s="7"/>
      <c r="EB61" s="6"/>
      <c r="EC61" s="7"/>
      <c r="ED61" s="7"/>
      <c r="EE61" s="7"/>
      <c r="EF61" s="6"/>
      <c r="EG61" s="6"/>
      <c r="EH61" s="6"/>
      <c r="EI61" s="7"/>
      <c r="EJ61" s="5"/>
      <c r="EK61" s="7"/>
      <c r="EL61" s="5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</row>
    <row r="62" spans="1:163" ht="18.75" customHeight="1">
      <c r="A62" s="8"/>
      <c r="B62" s="7">
        <v>260002</v>
      </c>
      <c r="C62" s="7" t="s">
        <v>1238</v>
      </c>
      <c r="D62" s="10" t="s">
        <v>1860</v>
      </c>
      <c r="E62" s="6">
        <v>2</v>
      </c>
      <c r="F62" s="6" t="s">
        <v>2086</v>
      </c>
      <c r="G62" s="36" t="str">
        <f t="shared" si="35"/>
        <v>1</v>
      </c>
      <c r="H62" s="6" t="s">
        <v>2078</v>
      </c>
      <c r="I62" s="36" t="str">
        <f t="shared" si="1"/>
        <v>2</v>
      </c>
      <c r="J62" s="6" t="s">
        <v>2078</v>
      </c>
      <c r="K62" s="36" t="str">
        <f t="shared" si="2"/>
        <v>2</v>
      </c>
      <c r="L62" s="6">
        <v>100</v>
      </c>
      <c r="M62" s="6" t="s">
        <v>2054</v>
      </c>
      <c r="N62" s="36" t="str">
        <f t="shared" si="3"/>
        <v>21</v>
      </c>
      <c r="O62" s="36" t="s">
        <v>2093</v>
      </c>
      <c r="P62" s="6" t="str">
        <f t="shared" si="4"/>
        <v>2</v>
      </c>
      <c r="Q62" s="6">
        <v>100</v>
      </c>
      <c r="R62" s="6" t="b">
        <v>0</v>
      </c>
      <c r="S62" s="6" t="s">
        <v>2034</v>
      </c>
      <c r="T62" s="36" t="str">
        <f t="shared" si="5"/>
        <v>0</v>
      </c>
      <c r="U62" s="6">
        <v>0</v>
      </c>
      <c r="V62" s="6" t="s">
        <v>2286</v>
      </c>
      <c r="W62" s="32" t="str">
        <f t="shared" si="6"/>
        <v>1</v>
      </c>
      <c r="X62" s="5" t="s">
        <v>2034</v>
      </c>
      <c r="Y62" s="32" t="str">
        <f t="shared" si="7"/>
        <v>0</v>
      </c>
      <c r="Z62" s="5">
        <v>0</v>
      </c>
      <c r="AA62" s="5" t="b">
        <v>1</v>
      </c>
      <c r="AB62" s="6" t="s">
        <v>2088</v>
      </c>
      <c r="AC62" s="36" t="str">
        <f t="shared" si="36"/>
        <v>3</v>
      </c>
      <c r="AD62" s="6" t="s">
        <v>2078</v>
      </c>
      <c r="AE62" s="36" t="str">
        <f t="shared" si="40"/>
        <v>2</v>
      </c>
      <c r="AF62" s="36"/>
      <c r="AG62" s="6" t="s">
        <v>2078</v>
      </c>
      <c r="AH62" s="36" t="str">
        <f t="shared" si="8"/>
        <v>2</v>
      </c>
      <c r="AI62" s="6">
        <v>40</v>
      </c>
      <c r="AJ62" s="6" t="s">
        <v>2325</v>
      </c>
      <c r="AK62" s="36" t="str">
        <f t="shared" si="9"/>
        <v>30</v>
      </c>
      <c r="AL62" s="36" t="s">
        <v>2093</v>
      </c>
      <c r="AM62" s="6" t="str">
        <f t="shared" si="10"/>
        <v>2</v>
      </c>
      <c r="AN62" s="6">
        <v>23</v>
      </c>
      <c r="AO62" s="6" t="b">
        <v>0</v>
      </c>
      <c r="AP62" s="6" t="s">
        <v>2034</v>
      </c>
      <c r="AQ62" s="36" t="str">
        <f t="shared" si="11"/>
        <v>0</v>
      </c>
      <c r="AR62" s="6">
        <v>0</v>
      </c>
      <c r="AS62" s="6" t="s">
        <v>2034</v>
      </c>
      <c r="AT62" s="32" t="str">
        <f t="shared" si="12"/>
        <v>0</v>
      </c>
      <c r="AU62" s="5" t="s">
        <v>2298</v>
      </c>
      <c r="AV62" s="32" t="str">
        <f t="shared" si="13"/>
        <v>63</v>
      </c>
      <c r="AW62" s="5">
        <v>2</v>
      </c>
      <c r="AX62" s="5" t="b">
        <v>1</v>
      </c>
      <c r="AY62" s="6"/>
      <c r="AZ62" s="36" t="str">
        <f t="shared" si="37"/>
        <v/>
      </c>
      <c r="BA62" s="6"/>
      <c r="BB62" s="36" t="str">
        <f t="shared" si="14"/>
        <v/>
      </c>
      <c r="BC62" s="6"/>
      <c r="BD62" s="36" t="str">
        <f t="shared" si="15"/>
        <v/>
      </c>
      <c r="BE62" s="6"/>
      <c r="BF62" s="6"/>
      <c r="BG62" s="36" t="str">
        <f t="shared" si="16"/>
        <v/>
      </c>
      <c r="BH62" s="36"/>
      <c r="BI62" s="6" t="str">
        <f t="shared" si="17"/>
        <v/>
      </c>
      <c r="BJ62" s="6"/>
      <c r="BK62" s="5"/>
      <c r="BL62" s="6"/>
      <c r="BM62" s="36" t="str">
        <f t="shared" si="18"/>
        <v/>
      </c>
      <c r="BN62" s="6"/>
      <c r="BO62" s="6"/>
      <c r="BP62" s="32" t="str">
        <f t="shared" si="19"/>
        <v/>
      </c>
      <c r="BQ62" s="5"/>
      <c r="BR62" s="32" t="str">
        <f t="shared" si="20"/>
        <v/>
      </c>
      <c r="BS62" s="5"/>
      <c r="BT62" s="5"/>
      <c r="BU62" s="6"/>
      <c r="BV62" s="36" t="str">
        <f t="shared" si="38"/>
        <v/>
      </c>
      <c r="BW62" s="6"/>
      <c r="BX62" s="36" t="str">
        <f t="shared" si="21"/>
        <v/>
      </c>
      <c r="BY62" s="6"/>
      <c r="BZ62" s="36" t="str">
        <f t="shared" si="22"/>
        <v/>
      </c>
      <c r="CA62" s="6"/>
      <c r="CB62" s="6"/>
      <c r="CC62" s="36" t="str">
        <f t="shared" si="23"/>
        <v/>
      </c>
      <c r="CD62" s="36"/>
      <c r="CE62" s="6" t="str">
        <f t="shared" si="24"/>
        <v/>
      </c>
      <c r="CF62" s="6"/>
      <c r="CG62" s="5"/>
      <c r="CH62" s="6"/>
      <c r="CI62" s="36" t="str">
        <f t="shared" si="25"/>
        <v/>
      </c>
      <c r="CJ62" s="6"/>
      <c r="CK62" s="6"/>
      <c r="CL62" s="32" t="str">
        <f t="shared" si="26"/>
        <v/>
      </c>
      <c r="CM62" s="5"/>
      <c r="CN62" s="32" t="str">
        <f t="shared" si="27"/>
        <v/>
      </c>
      <c r="CO62" s="5"/>
      <c r="CP62" s="5"/>
      <c r="CQ62" s="6"/>
      <c r="CR62" s="36" t="str">
        <f t="shared" si="39"/>
        <v/>
      </c>
      <c r="CS62" s="6"/>
      <c r="CT62" s="36" t="str">
        <f t="shared" si="28"/>
        <v/>
      </c>
      <c r="CU62" s="6"/>
      <c r="CV62" s="36" t="str">
        <f t="shared" si="29"/>
        <v/>
      </c>
      <c r="CW62" s="6"/>
      <c r="CX62" s="6"/>
      <c r="CY62" s="36" t="str">
        <f t="shared" si="30"/>
        <v/>
      </c>
      <c r="CZ62" s="36"/>
      <c r="DA62" s="6" t="str">
        <f t="shared" si="31"/>
        <v/>
      </c>
      <c r="DB62" s="6"/>
      <c r="DC62" s="5"/>
      <c r="DD62" s="6"/>
      <c r="DE62" s="36" t="str">
        <f t="shared" si="32"/>
        <v/>
      </c>
      <c r="DF62" s="6"/>
      <c r="DG62" s="6"/>
      <c r="DH62" s="32" t="str">
        <f t="shared" si="33"/>
        <v/>
      </c>
      <c r="DI62" s="5"/>
      <c r="DJ62" s="32" t="str">
        <f t="shared" si="34"/>
        <v/>
      </c>
      <c r="DK62" s="5"/>
      <c r="DL62" s="5"/>
      <c r="DM62" s="6"/>
      <c r="DN62" s="6"/>
      <c r="DO62" s="6"/>
      <c r="DP62" s="7"/>
      <c r="DQ62" s="6"/>
      <c r="DR62" s="7"/>
      <c r="DS62" s="6"/>
      <c r="DT62" s="6"/>
      <c r="DU62" s="6"/>
      <c r="DV62" s="5"/>
      <c r="DW62" s="5"/>
      <c r="DX62" s="5"/>
      <c r="DY62" s="5"/>
      <c r="DZ62" s="7"/>
      <c r="EA62" s="7"/>
      <c r="EB62" s="6"/>
      <c r="EC62" s="7"/>
      <c r="ED62" s="7"/>
      <c r="EE62" s="7"/>
      <c r="EF62" s="6"/>
      <c r="EG62" s="6"/>
      <c r="EH62" s="6"/>
      <c r="EI62" s="7"/>
      <c r="EJ62" s="5"/>
      <c r="EK62" s="7"/>
      <c r="EL62" s="5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</row>
    <row r="63" spans="1:163" ht="18.75" customHeight="1">
      <c r="A63" s="8"/>
      <c r="B63" s="5">
        <v>270001</v>
      </c>
      <c r="C63" s="7" t="s">
        <v>289</v>
      </c>
      <c r="D63" s="10" t="s">
        <v>1925</v>
      </c>
      <c r="E63" s="7">
        <v>2</v>
      </c>
      <c r="F63" s="6" t="s">
        <v>2086</v>
      </c>
      <c r="G63" s="36" t="str">
        <f t="shared" si="35"/>
        <v>1</v>
      </c>
      <c r="H63" s="6" t="s">
        <v>2078</v>
      </c>
      <c r="I63" s="36" t="str">
        <f t="shared" si="1"/>
        <v>2</v>
      </c>
      <c r="J63" s="6" t="s">
        <v>2078</v>
      </c>
      <c r="K63" s="36" t="str">
        <f t="shared" si="2"/>
        <v>2</v>
      </c>
      <c r="L63" s="6">
        <v>100</v>
      </c>
      <c r="M63" s="6" t="s">
        <v>2054</v>
      </c>
      <c r="N63" s="36" t="str">
        <f t="shared" si="3"/>
        <v>21</v>
      </c>
      <c r="O63" s="36" t="s">
        <v>2093</v>
      </c>
      <c r="P63" s="6" t="str">
        <f t="shared" si="4"/>
        <v>2</v>
      </c>
      <c r="Q63" s="6">
        <v>100</v>
      </c>
      <c r="R63" s="6" t="b">
        <v>0</v>
      </c>
      <c r="S63" s="6" t="s">
        <v>2034</v>
      </c>
      <c r="T63" s="36" t="str">
        <f t="shared" si="5"/>
        <v>0</v>
      </c>
      <c r="U63" s="6">
        <v>0</v>
      </c>
      <c r="V63" s="6" t="s">
        <v>2286</v>
      </c>
      <c r="W63" s="32" t="str">
        <f t="shared" si="6"/>
        <v>1</v>
      </c>
      <c r="X63" s="5" t="s">
        <v>2034</v>
      </c>
      <c r="Y63" s="32" t="str">
        <f t="shared" si="7"/>
        <v>0</v>
      </c>
      <c r="Z63" s="7">
        <v>0</v>
      </c>
      <c r="AA63" s="5" t="b">
        <v>1</v>
      </c>
      <c r="AB63" s="6"/>
      <c r="AC63" s="36" t="str">
        <f t="shared" si="36"/>
        <v/>
      </c>
      <c r="AD63" s="6"/>
      <c r="AE63" s="36" t="str">
        <f t="shared" si="40"/>
        <v/>
      </c>
      <c r="AF63" s="36"/>
      <c r="AG63" s="6"/>
      <c r="AH63" s="36" t="str">
        <f t="shared" si="8"/>
        <v/>
      </c>
      <c r="AI63" s="6"/>
      <c r="AJ63" s="6"/>
      <c r="AK63" s="36" t="str">
        <f t="shared" si="9"/>
        <v/>
      </c>
      <c r="AL63" s="36"/>
      <c r="AM63" s="6" t="str">
        <f t="shared" si="10"/>
        <v/>
      </c>
      <c r="AN63" s="7"/>
      <c r="AO63" s="6"/>
      <c r="AP63" s="6"/>
      <c r="AQ63" s="36" t="str">
        <f t="shared" si="11"/>
        <v/>
      </c>
      <c r="AR63" s="6"/>
      <c r="AS63" s="6"/>
      <c r="AT63" s="32" t="str">
        <f t="shared" si="12"/>
        <v/>
      </c>
      <c r="AU63" s="5"/>
      <c r="AV63" s="32" t="str">
        <f t="shared" si="13"/>
        <v/>
      </c>
      <c r="AW63" s="7"/>
      <c r="AX63" s="5"/>
      <c r="AY63" s="6"/>
      <c r="AZ63" s="36" t="str">
        <f t="shared" si="37"/>
        <v/>
      </c>
      <c r="BA63" s="6"/>
      <c r="BB63" s="36" t="str">
        <f t="shared" si="14"/>
        <v/>
      </c>
      <c r="BC63" s="6"/>
      <c r="BD63" s="36" t="str">
        <f t="shared" si="15"/>
        <v/>
      </c>
      <c r="BE63" s="6"/>
      <c r="BF63" s="6"/>
      <c r="BG63" s="36" t="str">
        <f t="shared" si="16"/>
        <v/>
      </c>
      <c r="BH63" s="36"/>
      <c r="BI63" s="6" t="str">
        <f t="shared" si="17"/>
        <v/>
      </c>
      <c r="BJ63" s="7"/>
      <c r="BK63" s="5"/>
      <c r="BL63" s="6"/>
      <c r="BM63" s="36" t="str">
        <f t="shared" si="18"/>
        <v/>
      </c>
      <c r="BN63" s="6"/>
      <c r="BO63" s="6"/>
      <c r="BP63" s="32" t="str">
        <f t="shared" si="19"/>
        <v/>
      </c>
      <c r="BQ63" s="5"/>
      <c r="BR63" s="32" t="str">
        <f t="shared" si="20"/>
        <v/>
      </c>
      <c r="BS63" s="7"/>
      <c r="BT63" s="5"/>
      <c r="BU63" s="6"/>
      <c r="BV63" s="36" t="str">
        <f t="shared" si="38"/>
        <v/>
      </c>
      <c r="BW63" s="6"/>
      <c r="BX63" s="36" t="str">
        <f t="shared" si="21"/>
        <v/>
      </c>
      <c r="BY63" s="6"/>
      <c r="BZ63" s="36" t="str">
        <f t="shared" si="22"/>
        <v/>
      </c>
      <c r="CA63" s="6"/>
      <c r="CB63" s="6"/>
      <c r="CC63" s="36" t="str">
        <f t="shared" si="23"/>
        <v/>
      </c>
      <c r="CD63" s="36"/>
      <c r="CE63" s="6" t="str">
        <f t="shared" si="24"/>
        <v/>
      </c>
      <c r="CF63" s="7"/>
      <c r="CG63" s="5"/>
      <c r="CH63" s="6"/>
      <c r="CI63" s="36" t="str">
        <f t="shared" si="25"/>
        <v/>
      </c>
      <c r="CJ63" s="6"/>
      <c r="CK63" s="6"/>
      <c r="CL63" s="32" t="str">
        <f t="shared" si="26"/>
        <v/>
      </c>
      <c r="CM63" s="5"/>
      <c r="CN63" s="32" t="str">
        <f t="shared" si="27"/>
        <v/>
      </c>
      <c r="CO63" s="7"/>
      <c r="CP63" s="5"/>
      <c r="CQ63" s="6"/>
      <c r="CR63" s="36" t="str">
        <f t="shared" si="39"/>
        <v/>
      </c>
      <c r="CS63" s="6"/>
      <c r="CT63" s="36" t="str">
        <f t="shared" si="28"/>
        <v/>
      </c>
      <c r="CU63" s="6"/>
      <c r="CV63" s="36" t="str">
        <f t="shared" si="29"/>
        <v/>
      </c>
      <c r="CW63" s="6"/>
      <c r="CX63" s="6"/>
      <c r="CY63" s="36" t="str">
        <f t="shared" si="30"/>
        <v/>
      </c>
      <c r="CZ63" s="36"/>
      <c r="DA63" s="6" t="str">
        <f t="shared" si="31"/>
        <v/>
      </c>
      <c r="DB63" s="7"/>
      <c r="DC63" s="5"/>
      <c r="DD63" s="6"/>
      <c r="DE63" s="36" t="str">
        <f t="shared" si="32"/>
        <v/>
      </c>
      <c r="DF63" s="6"/>
      <c r="DG63" s="6"/>
      <c r="DH63" s="32" t="str">
        <f t="shared" si="33"/>
        <v/>
      </c>
      <c r="DI63" s="5"/>
      <c r="DJ63" s="32" t="str">
        <f t="shared" si="34"/>
        <v/>
      </c>
      <c r="DK63" s="7"/>
      <c r="DL63" s="5"/>
      <c r="DM63" s="7"/>
      <c r="DN63" s="7"/>
      <c r="DO63" s="6"/>
      <c r="DP63" s="7"/>
      <c r="DQ63" s="7"/>
      <c r="DR63" s="6"/>
      <c r="DS63" s="6"/>
      <c r="DT63" s="6"/>
      <c r="DU63" s="6"/>
      <c r="DV63" s="7"/>
      <c r="DW63" s="5"/>
      <c r="DX63" s="7"/>
      <c r="DY63" s="5"/>
      <c r="DZ63" s="7"/>
      <c r="EA63" s="7"/>
      <c r="EB63" s="6"/>
      <c r="EC63" s="7"/>
      <c r="ED63" s="7"/>
      <c r="EE63" s="7"/>
      <c r="EF63" s="6"/>
      <c r="EG63" s="6"/>
      <c r="EH63" s="6"/>
      <c r="EI63" s="7"/>
      <c r="EJ63" s="5"/>
      <c r="EK63" s="7"/>
      <c r="EL63" s="5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</row>
    <row r="64" spans="1:163" ht="18.75" customHeight="1">
      <c r="A64" s="8"/>
      <c r="B64" s="5">
        <v>270002</v>
      </c>
      <c r="C64" s="7" t="s">
        <v>1239</v>
      </c>
      <c r="D64" s="10" t="s">
        <v>1861</v>
      </c>
      <c r="E64" s="7">
        <v>2</v>
      </c>
      <c r="F64" s="6" t="s">
        <v>2086</v>
      </c>
      <c r="G64" s="36" t="str">
        <f t="shared" si="35"/>
        <v>1</v>
      </c>
      <c r="H64" s="6" t="s">
        <v>2078</v>
      </c>
      <c r="I64" s="36" t="str">
        <f t="shared" si="1"/>
        <v>2</v>
      </c>
      <c r="J64" s="6" t="s">
        <v>2078</v>
      </c>
      <c r="K64" s="36" t="str">
        <f t="shared" si="2"/>
        <v>2</v>
      </c>
      <c r="L64" s="6">
        <v>100</v>
      </c>
      <c r="M64" s="6" t="s">
        <v>2054</v>
      </c>
      <c r="N64" s="36" t="str">
        <f t="shared" si="3"/>
        <v>21</v>
      </c>
      <c r="O64" s="36" t="s">
        <v>2093</v>
      </c>
      <c r="P64" s="6" t="str">
        <f t="shared" si="4"/>
        <v>2</v>
      </c>
      <c r="Q64" s="6">
        <v>100</v>
      </c>
      <c r="R64" s="6" t="b">
        <v>0</v>
      </c>
      <c r="S64" s="6" t="s">
        <v>2034</v>
      </c>
      <c r="T64" s="36" t="str">
        <f t="shared" si="5"/>
        <v>0</v>
      </c>
      <c r="U64" s="6">
        <v>0</v>
      </c>
      <c r="V64" s="6" t="s">
        <v>2286</v>
      </c>
      <c r="W64" s="32" t="str">
        <f t="shared" si="6"/>
        <v>1</v>
      </c>
      <c r="X64" s="5" t="s">
        <v>2034</v>
      </c>
      <c r="Y64" s="32" t="str">
        <f t="shared" si="7"/>
        <v>0</v>
      </c>
      <c r="Z64" s="7">
        <v>0</v>
      </c>
      <c r="AA64" s="5" t="b">
        <v>1</v>
      </c>
      <c r="AB64" s="6" t="s">
        <v>2088</v>
      </c>
      <c r="AC64" s="36" t="str">
        <f t="shared" si="36"/>
        <v>3</v>
      </c>
      <c r="AD64" s="6" t="s">
        <v>2078</v>
      </c>
      <c r="AE64" s="36" t="str">
        <f t="shared" si="40"/>
        <v>2</v>
      </c>
      <c r="AF64" s="36"/>
      <c r="AG64" s="6" t="s">
        <v>2078</v>
      </c>
      <c r="AH64" s="36" t="str">
        <f t="shared" si="8"/>
        <v>2</v>
      </c>
      <c r="AI64" s="6">
        <v>15</v>
      </c>
      <c r="AJ64" s="6" t="s">
        <v>2325</v>
      </c>
      <c r="AK64" s="36" t="str">
        <f t="shared" si="9"/>
        <v>30</v>
      </c>
      <c r="AL64" s="36" t="s">
        <v>2034</v>
      </c>
      <c r="AM64" s="6" t="str">
        <f t="shared" si="10"/>
        <v>0</v>
      </c>
      <c r="AN64" s="7">
        <v>0</v>
      </c>
      <c r="AO64" s="6" t="b">
        <v>0</v>
      </c>
      <c r="AP64" s="6" t="s">
        <v>2034</v>
      </c>
      <c r="AQ64" s="36" t="str">
        <f t="shared" si="11"/>
        <v>0</v>
      </c>
      <c r="AR64" s="6">
        <v>0</v>
      </c>
      <c r="AS64" s="6" t="s">
        <v>2034</v>
      </c>
      <c r="AT64" s="32" t="str">
        <f t="shared" si="12"/>
        <v>0</v>
      </c>
      <c r="AU64" s="5" t="s">
        <v>2290</v>
      </c>
      <c r="AV64" s="32" t="str">
        <f t="shared" si="13"/>
        <v>32</v>
      </c>
      <c r="AW64" s="7">
        <v>1</v>
      </c>
      <c r="AX64" s="5" t="b">
        <v>1</v>
      </c>
      <c r="AY64" s="6"/>
      <c r="AZ64" s="36" t="str">
        <f t="shared" si="37"/>
        <v/>
      </c>
      <c r="BA64" s="6"/>
      <c r="BB64" s="36" t="str">
        <f t="shared" si="14"/>
        <v/>
      </c>
      <c r="BC64" s="6"/>
      <c r="BD64" s="36" t="str">
        <f t="shared" si="15"/>
        <v/>
      </c>
      <c r="BE64" s="6"/>
      <c r="BF64" s="6"/>
      <c r="BG64" s="36" t="str">
        <f t="shared" si="16"/>
        <v/>
      </c>
      <c r="BH64" s="36"/>
      <c r="BI64" s="6" t="str">
        <f t="shared" si="17"/>
        <v/>
      </c>
      <c r="BJ64" s="7"/>
      <c r="BK64" s="5"/>
      <c r="BL64" s="6"/>
      <c r="BM64" s="36" t="str">
        <f t="shared" si="18"/>
        <v/>
      </c>
      <c r="BN64" s="6"/>
      <c r="BO64" s="6"/>
      <c r="BP64" s="32" t="str">
        <f t="shared" si="19"/>
        <v/>
      </c>
      <c r="BQ64" s="5"/>
      <c r="BR64" s="32" t="str">
        <f t="shared" si="20"/>
        <v/>
      </c>
      <c r="BS64" s="7"/>
      <c r="BT64" s="5"/>
      <c r="BU64" s="6"/>
      <c r="BV64" s="36" t="str">
        <f t="shared" si="38"/>
        <v/>
      </c>
      <c r="BW64" s="6"/>
      <c r="BX64" s="36" t="str">
        <f t="shared" si="21"/>
        <v/>
      </c>
      <c r="BY64" s="6"/>
      <c r="BZ64" s="36" t="str">
        <f t="shared" si="22"/>
        <v/>
      </c>
      <c r="CA64" s="6"/>
      <c r="CB64" s="6"/>
      <c r="CC64" s="36" t="str">
        <f t="shared" si="23"/>
        <v/>
      </c>
      <c r="CD64" s="36"/>
      <c r="CE64" s="6" t="str">
        <f t="shared" si="24"/>
        <v/>
      </c>
      <c r="CF64" s="7"/>
      <c r="CG64" s="5"/>
      <c r="CH64" s="6"/>
      <c r="CI64" s="36" t="str">
        <f t="shared" si="25"/>
        <v/>
      </c>
      <c r="CJ64" s="6"/>
      <c r="CK64" s="6"/>
      <c r="CL64" s="32" t="str">
        <f t="shared" si="26"/>
        <v/>
      </c>
      <c r="CM64" s="5"/>
      <c r="CN64" s="32" t="str">
        <f t="shared" si="27"/>
        <v/>
      </c>
      <c r="CO64" s="7"/>
      <c r="CP64" s="5"/>
      <c r="CQ64" s="6"/>
      <c r="CR64" s="36" t="str">
        <f t="shared" si="39"/>
        <v/>
      </c>
      <c r="CS64" s="6"/>
      <c r="CT64" s="36" t="str">
        <f t="shared" si="28"/>
        <v/>
      </c>
      <c r="CU64" s="6"/>
      <c r="CV64" s="36" t="str">
        <f t="shared" si="29"/>
        <v/>
      </c>
      <c r="CW64" s="6"/>
      <c r="CX64" s="6"/>
      <c r="CY64" s="36" t="str">
        <f t="shared" si="30"/>
        <v/>
      </c>
      <c r="CZ64" s="36"/>
      <c r="DA64" s="6" t="str">
        <f t="shared" si="31"/>
        <v/>
      </c>
      <c r="DB64" s="7"/>
      <c r="DC64" s="5"/>
      <c r="DD64" s="6"/>
      <c r="DE64" s="36" t="str">
        <f t="shared" si="32"/>
        <v/>
      </c>
      <c r="DF64" s="6"/>
      <c r="DG64" s="6"/>
      <c r="DH64" s="32" t="str">
        <f t="shared" si="33"/>
        <v/>
      </c>
      <c r="DI64" s="5"/>
      <c r="DJ64" s="32" t="str">
        <f t="shared" si="34"/>
        <v/>
      </c>
      <c r="DK64" s="7"/>
      <c r="DL64" s="5"/>
      <c r="DM64" s="7"/>
      <c r="DN64" s="7"/>
      <c r="DO64" s="6"/>
      <c r="DP64" s="7"/>
      <c r="DQ64" s="7"/>
      <c r="DR64" s="6"/>
      <c r="DS64" s="6"/>
      <c r="DT64" s="6"/>
      <c r="DU64" s="6"/>
      <c r="DV64" s="7"/>
      <c r="DW64" s="5"/>
      <c r="DX64" s="7"/>
      <c r="DY64" s="5"/>
      <c r="DZ64" s="7"/>
      <c r="EA64" s="7"/>
      <c r="EB64" s="6"/>
      <c r="EC64" s="7"/>
      <c r="ED64" s="7"/>
      <c r="EE64" s="7"/>
      <c r="EF64" s="6"/>
      <c r="EG64" s="6"/>
      <c r="EH64" s="6"/>
      <c r="EI64" s="7"/>
      <c r="EJ64" s="5"/>
      <c r="EK64" s="7"/>
      <c r="EL64" s="5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</row>
    <row r="65" spans="1:163" ht="18.75" customHeight="1">
      <c r="A65" s="8"/>
      <c r="B65" s="7">
        <v>280001</v>
      </c>
      <c r="C65" s="7" t="s">
        <v>290</v>
      </c>
      <c r="D65" s="10" t="s">
        <v>1925</v>
      </c>
      <c r="E65" s="7">
        <v>2</v>
      </c>
      <c r="F65" s="6" t="s">
        <v>2086</v>
      </c>
      <c r="G65" s="36" t="str">
        <f t="shared" si="35"/>
        <v>1</v>
      </c>
      <c r="H65" s="6" t="s">
        <v>2078</v>
      </c>
      <c r="I65" s="36" t="str">
        <f t="shared" si="1"/>
        <v>2</v>
      </c>
      <c r="J65" s="6" t="s">
        <v>2078</v>
      </c>
      <c r="K65" s="36" t="str">
        <f t="shared" si="2"/>
        <v>2</v>
      </c>
      <c r="L65" s="6">
        <v>100</v>
      </c>
      <c r="M65" s="6" t="s">
        <v>2054</v>
      </c>
      <c r="N65" s="36" t="str">
        <f t="shared" si="3"/>
        <v>21</v>
      </c>
      <c r="O65" s="36" t="s">
        <v>2093</v>
      </c>
      <c r="P65" s="6" t="str">
        <f t="shared" si="4"/>
        <v>2</v>
      </c>
      <c r="Q65" s="6">
        <v>100</v>
      </c>
      <c r="R65" s="6" t="b">
        <v>0</v>
      </c>
      <c r="S65" s="6" t="s">
        <v>2034</v>
      </c>
      <c r="T65" s="36" t="str">
        <f t="shared" si="5"/>
        <v>0</v>
      </c>
      <c r="U65" s="6">
        <v>0</v>
      </c>
      <c r="V65" s="6" t="s">
        <v>2286</v>
      </c>
      <c r="W65" s="32" t="str">
        <f t="shared" si="6"/>
        <v>1</v>
      </c>
      <c r="X65" s="5" t="s">
        <v>2034</v>
      </c>
      <c r="Y65" s="32" t="str">
        <f t="shared" si="7"/>
        <v>0</v>
      </c>
      <c r="Z65" s="7">
        <v>0</v>
      </c>
      <c r="AA65" s="5" t="b">
        <v>1</v>
      </c>
      <c r="AB65" s="6"/>
      <c r="AC65" s="36" t="str">
        <f t="shared" si="36"/>
        <v/>
      </c>
      <c r="AD65" s="6"/>
      <c r="AE65" s="36" t="str">
        <f t="shared" si="40"/>
        <v/>
      </c>
      <c r="AF65" s="36"/>
      <c r="AG65" s="6"/>
      <c r="AH65" s="36" t="str">
        <f t="shared" si="8"/>
        <v/>
      </c>
      <c r="AI65" s="6"/>
      <c r="AJ65" s="6"/>
      <c r="AK65" s="36" t="str">
        <f t="shared" si="9"/>
        <v/>
      </c>
      <c r="AL65" s="36"/>
      <c r="AM65" s="6" t="str">
        <f t="shared" si="10"/>
        <v/>
      </c>
      <c r="AN65" s="7"/>
      <c r="AO65" s="6"/>
      <c r="AP65" s="6"/>
      <c r="AQ65" s="36" t="str">
        <f t="shared" si="11"/>
        <v/>
      </c>
      <c r="AR65" s="6"/>
      <c r="AS65" s="6"/>
      <c r="AT65" s="32" t="str">
        <f t="shared" si="12"/>
        <v/>
      </c>
      <c r="AU65" s="5"/>
      <c r="AV65" s="32" t="str">
        <f t="shared" si="13"/>
        <v/>
      </c>
      <c r="AW65" s="7"/>
      <c r="AX65" s="5"/>
      <c r="AY65" s="6"/>
      <c r="AZ65" s="36" t="str">
        <f t="shared" si="37"/>
        <v/>
      </c>
      <c r="BA65" s="6"/>
      <c r="BB65" s="36" t="str">
        <f t="shared" si="14"/>
        <v/>
      </c>
      <c r="BC65" s="6"/>
      <c r="BD65" s="36" t="str">
        <f t="shared" si="15"/>
        <v/>
      </c>
      <c r="BE65" s="6"/>
      <c r="BF65" s="6"/>
      <c r="BG65" s="36" t="str">
        <f t="shared" si="16"/>
        <v/>
      </c>
      <c r="BH65" s="36"/>
      <c r="BI65" s="6" t="str">
        <f t="shared" si="17"/>
        <v/>
      </c>
      <c r="BJ65" s="7"/>
      <c r="BK65" s="5"/>
      <c r="BL65" s="6"/>
      <c r="BM65" s="36" t="str">
        <f t="shared" si="18"/>
        <v/>
      </c>
      <c r="BN65" s="6"/>
      <c r="BO65" s="6"/>
      <c r="BP65" s="32" t="str">
        <f t="shared" si="19"/>
        <v/>
      </c>
      <c r="BQ65" s="5"/>
      <c r="BR65" s="32" t="str">
        <f t="shared" si="20"/>
        <v/>
      </c>
      <c r="BS65" s="7"/>
      <c r="BT65" s="5"/>
      <c r="BU65" s="6"/>
      <c r="BV65" s="36" t="str">
        <f t="shared" si="38"/>
        <v/>
      </c>
      <c r="BW65" s="6"/>
      <c r="BX65" s="36" t="str">
        <f t="shared" si="21"/>
        <v/>
      </c>
      <c r="BY65" s="6"/>
      <c r="BZ65" s="36" t="str">
        <f t="shared" si="22"/>
        <v/>
      </c>
      <c r="CA65" s="6"/>
      <c r="CB65" s="6"/>
      <c r="CC65" s="36" t="str">
        <f t="shared" si="23"/>
        <v/>
      </c>
      <c r="CD65" s="36"/>
      <c r="CE65" s="6" t="str">
        <f t="shared" si="24"/>
        <v/>
      </c>
      <c r="CF65" s="7"/>
      <c r="CG65" s="5"/>
      <c r="CH65" s="6"/>
      <c r="CI65" s="36" t="str">
        <f t="shared" si="25"/>
        <v/>
      </c>
      <c r="CJ65" s="6"/>
      <c r="CK65" s="6"/>
      <c r="CL65" s="32" t="str">
        <f t="shared" si="26"/>
        <v/>
      </c>
      <c r="CM65" s="5"/>
      <c r="CN65" s="32" t="str">
        <f t="shared" si="27"/>
        <v/>
      </c>
      <c r="CO65" s="7"/>
      <c r="CP65" s="5"/>
      <c r="CQ65" s="6"/>
      <c r="CR65" s="36" t="str">
        <f t="shared" si="39"/>
        <v/>
      </c>
      <c r="CS65" s="6"/>
      <c r="CT65" s="36" t="str">
        <f t="shared" si="28"/>
        <v/>
      </c>
      <c r="CU65" s="6"/>
      <c r="CV65" s="36" t="str">
        <f t="shared" si="29"/>
        <v/>
      </c>
      <c r="CW65" s="6"/>
      <c r="CX65" s="6"/>
      <c r="CY65" s="36" t="str">
        <f t="shared" si="30"/>
        <v/>
      </c>
      <c r="CZ65" s="36"/>
      <c r="DA65" s="6" t="str">
        <f t="shared" si="31"/>
        <v/>
      </c>
      <c r="DB65" s="7"/>
      <c r="DC65" s="5"/>
      <c r="DD65" s="6"/>
      <c r="DE65" s="36" t="str">
        <f t="shared" si="32"/>
        <v/>
      </c>
      <c r="DF65" s="6"/>
      <c r="DG65" s="6"/>
      <c r="DH65" s="32" t="str">
        <f t="shared" si="33"/>
        <v/>
      </c>
      <c r="DI65" s="5"/>
      <c r="DJ65" s="32" t="str">
        <f t="shared" si="34"/>
        <v/>
      </c>
      <c r="DK65" s="7"/>
      <c r="DL65" s="5"/>
      <c r="DM65" s="7"/>
      <c r="DN65" s="7"/>
      <c r="DO65" s="6"/>
      <c r="DP65" s="7"/>
      <c r="DQ65" s="7"/>
      <c r="DR65" s="7"/>
      <c r="DS65" s="6"/>
      <c r="DT65" s="6"/>
      <c r="DU65" s="6"/>
      <c r="DV65" s="7"/>
      <c r="DW65" s="5"/>
      <c r="DX65" s="7"/>
      <c r="DY65" s="5"/>
      <c r="DZ65" s="7"/>
      <c r="EA65" s="7"/>
      <c r="EB65" s="6"/>
      <c r="EC65" s="7"/>
      <c r="ED65" s="7"/>
      <c r="EE65" s="7"/>
      <c r="EF65" s="6"/>
      <c r="EG65" s="6"/>
      <c r="EH65" s="6"/>
      <c r="EI65" s="7"/>
      <c r="EJ65" s="5"/>
      <c r="EK65" s="7"/>
      <c r="EL65" s="5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</row>
    <row r="66" spans="1:163" ht="18.75" customHeight="1">
      <c r="A66" s="8"/>
      <c r="B66" s="7">
        <v>280002</v>
      </c>
      <c r="C66" s="7" t="s">
        <v>1240</v>
      </c>
      <c r="D66" s="10" t="s">
        <v>1864</v>
      </c>
      <c r="E66" s="7">
        <v>2</v>
      </c>
      <c r="F66" s="6" t="s">
        <v>2086</v>
      </c>
      <c r="G66" s="36" t="str">
        <f t="shared" si="35"/>
        <v>1</v>
      </c>
      <c r="H66" s="6" t="s">
        <v>2078</v>
      </c>
      <c r="I66" s="36" t="str">
        <f t="shared" si="1"/>
        <v>2</v>
      </c>
      <c r="J66" s="6" t="s">
        <v>2078</v>
      </c>
      <c r="K66" s="36" t="str">
        <f t="shared" si="2"/>
        <v>2</v>
      </c>
      <c r="L66" s="6">
        <v>100</v>
      </c>
      <c r="M66" s="6" t="s">
        <v>2054</v>
      </c>
      <c r="N66" s="36" t="str">
        <f t="shared" si="3"/>
        <v>21</v>
      </c>
      <c r="O66" s="36" t="s">
        <v>2093</v>
      </c>
      <c r="P66" s="6" t="str">
        <f t="shared" si="4"/>
        <v>2</v>
      </c>
      <c r="Q66" s="6">
        <v>100</v>
      </c>
      <c r="R66" s="6" t="b">
        <v>0</v>
      </c>
      <c r="S66" s="6" t="s">
        <v>2034</v>
      </c>
      <c r="T66" s="36" t="str">
        <f t="shared" si="5"/>
        <v>0</v>
      </c>
      <c r="U66" s="6">
        <v>0</v>
      </c>
      <c r="V66" s="6" t="s">
        <v>2286</v>
      </c>
      <c r="W66" s="32" t="str">
        <f t="shared" si="6"/>
        <v>1</v>
      </c>
      <c r="X66" s="5" t="s">
        <v>2034</v>
      </c>
      <c r="Y66" s="32" t="str">
        <f t="shared" si="7"/>
        <v>0</v>
      </c>
      <c r="Z66" s="7">
        <v>0</v>
      </c>
      <c r="AA66" s="5" t="b">
        <v>1</v>
      </c>
      <c r="AB66" s="6" t="s">
        <v>2088</v>
      </c>
      <c r="AC66" s="36" t="str">
        <f t="shared" si="36"/>
        <v>3</v>
      </c>
      <c r="AD66" s="6" t="s">
        <v>2078</v>
      </c>
      <c r="AE66" s="36" t="str">
        <f t="shared" si="40"/>
        <v>2</v>
      </c>
      <c r="AF66" s="36"/>
      <c r="AG66" s="6" t="s">
        <v>2078</v>
      </c>
      <c r="AH66" s="36" t="str">
        <f t="shared" si="8"/>
        <v>2</v>
      </c>
      <c r="AI66" s="6">
        <v>100</v>
      </c>
      <c r="AJ66" s="6" t="s">
        <v>2035</v>
      </c>
      <c r="AK66" s="36" t="str">
        <f t="shared" si="9"/>
        <v>1</v>
      </c>
      <c r="AL66" s="36" t="s">
        <v>2034</v>
      </c>
      <c r="AM66" s="6" t="str">
        <f t="shared" si="10"/>
        <v>0</v>
      </c>
      <c r="AN66" s="7">
        <v>15</v>
      </c>
      <c r="AO66" s="6" t="b">
        <v>0</v>
      </c>
      <c r="AP66" s="6" t="s">
        <v>2034</v>
      </c>
      <c r="AQ66" s="36" t="str">
        <f>IF(AP66="","",LEFT(AP66,FIND(" ",SUBSTITUTE(AP66,":"," "))-1))</f>
        <v>0</v>
      </c>
      <c r="AR66" s="6">
        <v>0</v>
      </c>
      <c r="AS66" s="6" t="s">
        <v>2034</v>
      </c>
      <c r="AT66" s="32" t="str">
        <f t="shared" si="12"/>
        <v>0</v>
      </c>
      <c r="AU66" s="5" t="s">
        <v>2300</v>
      </c>
      <c r="AV66" s="32" t="str">
        <f t="shared" si="13"/>
        <v>7</v>
      </c>
      <c r="AW66" s="7">
        <v>2</v>
      </c>
      <c r="AX66" s="5" t="b">
        <v>1</v>
      </c>
      <c r="AY66" s="6"/>
      <c r="AZ66" s="36" t="str">
        <f t="shared" si="37"/>
        <v/>
      </c>
      <c r="BA66" s="6"/>
      <c r="BB66" s="36" t="str">
        <f t="shared" si="14"/>
        <v/>
      </c>
      <c r="BC66" s="6"/>
      <c r="BD66" s="36" t="str">
        <f t="shared" si="15"/>
        <v/>
      </c>
      <c r="BE66" s="6"/>
      <c r="BF66" s="6"/>
      <c r="BG66" s="36" t="str">
        <f t="shared" si="16"/>
        <v/>
      </c>
      <c r="BH66" s="36"/>
      <c r="BI66" s="6" t="str">
        <f t="shared" si="17"/>
        <v/>
      </c>
      <c r="BJ66" s="7"/>
      <c r="BK66" s="5"/>
      <c r="BL66" s="6"/>
      <c r="BM66" s="36" t="str">
        <f t="shared" si="18"/>
        <v/>
      </c>
      <c r="BN66" s="6"/>
      <c r="BO66" s="6"/>
      <c r="BP66" s="32" t="str">
        <f t="shared" si="19"/>
        <v/>
      </c>
      <c r="BQ66" s="5"/>
      <c r="BR66" s="32" t="str">
        <f t="shared" si="20"/>
        <v/>
      </c>
      <c r="BS66" s="7"/>
      <c r="BT66" s="5"/>
      <c r="BU66" s="6"/>
      <c r="BV66" s="36" t="str">
        <f t="shared" si="38"/>
        <v/>
      </c>
      <c r="BW66" s="6"/>
      <c r="BX66" s="36" t="str">
        <f t="shared" si="21"/>
        <v/>
      </c>
      <c r="BY66" s="6"/>
      <c r="BZ66" s="36" t="str">
        <f t="shared" si="22"/>
        <v/>
      </c>
      <c r="CA66" s="6"/>
      <c r="CB66" s="6"/>
      <c r="CC66" s="36" t="str">
        <f t="shared" si="23"/>
        <v/>
      </c>
      <c r="CD66" s="36"/>
      <c r="CE66" s="6" t="str">
        <f t="shared" si="24"/>
        <v/>
      </c>
      <c r="CF66" s="7"/>
      <c r="CG66" s="5"/>
      <c r="CH66" s="6"/>
      <c r="CI66" s="36" t="str">
        <f t="shared" si="25"/>
        <v/>
      </c>
      <c r="CJ66" s="6"/>
      <c r="CK66" s="6"/>
      <c r="CL66" s="32" t="str">
        <f t="shared" si="26"/>
        <v/>
      </c>
      <c r="CM66" s="5"/>
      <c r="CN66" s="32" t="str">
        <f t="shared" si="27"/>
        <v/>
      </c>
      <c r="CO66" s="7"/>
      <c r="CP66" s="5"/>
      <c r="CQ66" s="6"/>
      <c r="CR66" s="36" t="str">
        <f t="shared" si="39"/>
        <v/>
      </c>
      <c r="CS66" s="6"/>
      <c r="CT66" s="36" t="str">
        <f t="shared" si="28"/>
        <v/>
      </c>
      <c r="CU66" s="6"/>
      <c r="CV66" s="36" t="str">
        <f t="shared" si="29"/>
        <v/>
      </c>
      <c r="CW66" s="6"/>
      <c r="CX66" s="6"/>
      <c r="CY66" s="36" t="str">
        <f t="shared" si="30"/>
        <v/>
      </c>
      <c r="CZ66" s="36"/>
      <c r="DA66" s="6" t="str">
        <f t="shared" si="31"/>
        <v/>
      </c>
      <c r="DB66" s="7"/>
      <c r="DC66" s="5"/>
      <c r="DD66" s="6"/>
      <c r="DE66" s="36" t="str">
        <f t="shared" si="32"/>
        <v/>
      </c>
      <c r="DF66" s="6"/>
      <c r="DG66" s="6"/>
      <c r="DH66" s="32" t="str">
        <f t="shared" si="33"/>
        <v/>
      </c>
      <c r="DI66" s="5"/>
      <c r="DJ66" s="32" t="str">
        <f t="shared" si="34"/>
        <v/>
      </c>
      <c r="DK66" s="7"/>
      <c r="DL66" s="5"/>
      <c r="DM66" s="7"/>
      <c r="DN66" s="7"/>
      <c r="DO66" s="6"/>
      <c r="DP66" s="7"/>
      <c r="DQ66" s="7"/>
      <c r="DR66" s="7"/>
      <c r="DS66" s="6"/>
      <c r="DT66" s="6"/>
      <c r="DU66" s="6"/>
      <c r="DV66" s="7"/>
      <c r="DW66" s="5"/>
      <c r="DX66" s="7"/>
      <c r="DY66" s="5"/>
      <c r="DZ66" s="7"/>
      <c r="EA66" s="7"/>
      <c r="EB66" s="6"/>
      <c r="EC66" s="7"/>
      <c r="ED66" s="7"/>
      <c r="EE66" s="7"/>
      <c r="EF66" s="6"/>
      <c r="EG66" s="6"/>
      <c r="EH66" s="6"/>
      <c r="EI66" s="7"/>
      <c r="EJ66" s="5"/>
      <c r="EK66" s="7"/>
      <c r="EL66" s="5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</row>
    <row r="67" spans="1:163" ht="18.75" customHeight="1">
      <c r="A67" s="8"/>
      <c r="B67" s="5">
        <v>290001</v>
      </c>
      <c r="C67" s="7" t="s">
        <v>291</v>
      </c>
      <c r="D67" s="10" t="s">
        <v>1925</v>
      </c>
      <c r="E67" s="7">
        <v>2</v>
      </c>
      <c r="F67" s="6" t="s">
        <v>2086</v>
      </c>
      <c r="G67" s="36" t="str">
        <f t="shared" si="35"/>
        <v>1</v>
      </c>
      <c r="H67" s="6" t="s">
        <v>2078</v>
      </c>
      <c r="I67" s="36" t="str">
        <f t="shared" si="1"/>
        <v>2</v>
      </c>
      <c r="J67" s="6" t="s">
        <v>2078</v>
      </c>
      <c r="K67" s="36" t="str">
        <f t="shared" si="2"/>
        <v>2</v>
      </c>
      <c r="L67" s="6">
        <v>100</v>
      </c>
      <c r="M67" s="6" t="s">
        <v>2054</v>
      </c>
      <c r="N67" s="36" t="str">
        <f t="shared" si="3"/>
        <v>21</v>
      </c>
      <c r="O67" s="36" t="s">
        <v>2093</v>
      </c>
      <c r="P67" s="6" t="str">
        <f t="shared" si="4"/>
        <v>2</v>
      </c>
      <c r="Q67" s="6">
        <v>100</v>
      </c>
      <c r="R67" s="6" t="b">
        <v>0</v>
      </c>
      <c r="S67" s="6" t="s">
        <v>2034</v>
      </c>
      <c r="T67" s="36" t="str">
        <f t="shared" si="5"/>
        <v>0</v>
      </c>
      <c r="U67" s="6">
        <v>0</v>
      </c>
      <c r="V67" s="6" t="s">
        <v>2286</v>
      </c>
      <c r="W67" s="32" t="str">
        <f t="shared" si="6"/>
        <v>1</v>
      </c>
      <c r="X67" s="5" t="s">
        <v>2034</v>
      </c>
      <c r="Y67" s="32" t="str">
        <f t="shared" si="7"/>
        <v>0</v>
      </c>
      <c r="Z67" s="7">
        <v>0</v>
      </c>
      <c r="AA67" s="5" t="b">
        <v>1</v>
      </c>
      <c r="AB67" s="6"/>
      <c r="AC67" s="36" t="str">
        <f t="shared" si="36"/>
        <v/>
      </c>
      <c r="AD67" s="6"/>
      <c r="AE67" s="36" t="str">
        <f t="shared" si="40"/>
        <v/>
      </c>
      <c r="AF67" s="36"/>
      <c r="AG67" s="6"/>
      <c r="AH67" s="36" t="str">
        <f t="shared" si="8"/>
        <v/>
      </c>
      <c r="AI67" s="6"/>
      <c r="AJ67" s="6"/>
      <c r="AK67" s="36" t="str">
        <f t="shared" si="9"/>
        <v/>
      </c>
      <c r="AL67" s="36"/>
      <c r="AM67" s="6" t="str">
        <f t="shared" si="10"/>
        <v/>
      </c>
      <c r="AN67" s="7"/>
      <c r="AO67" s="6"/>
      <c r="AP67" s="6"/>
      <c r="AQ67" s="36" t="str">
        <f t="shared" si="11"/>
        <v/>
      </c>
      <c r="AR67" s="6"/>
      <c r="AS67" s="6"/>
      <c r="AT67" s="32" t="str">
        <f t="shared" si="12"/>
        <v/>
      </c>
      <c r="AU67" s="5"/>
      <c r="AV67" s="32" t="str">
        <f t="shared" si="13"/>
        <v/>
      </c>
      <c r="AW67" s="7"/>
      <c r="AX67" s="5"/>
      <c r="AY67" s="6"/>
      <c r="AZ67" s="36" t="str">
        <f t="shared" si="37"/>
        <v/>
      </c>
      <c r="BA67" s="6"/>
      <c r="BB67" s="36" t="str">
        <f t="shared" si="14"/>
        <v/>
      </c>
      <c r="BC67" s="6"/>
      <c r="BD67" s="36" t="str">
        <f t="shared" si="15"/>
        <v/>
      </c>
      <c r="BE67" s="6"/>
      <c r="BF67" s="6"/>
      <c r="BG67" s="36" t="str">
        <f t="shared" si="16"/>
        <v/>
      </c>
      <c r="BH67" s="36"/>
      <c r="BI67" s="6" t="str">
        <f t="shared" si="17"/>
        <v/>
      </c>
      <c r="BJ67" s="7"/>
      <c r="BK67" s="5"/>
      <c r="BL67" s="6"/>
      <c r="BM67" s="36" t="str">
        <f t="shared" si="18"/>
        <v/>
      </c>
      <c r="BN67" s="6"/>
      <c r="BO67" s="6"/>
      <c r="BP67" s="32" t="str">
        <f t="shared" si="19"/>
        <v/>
      </c>
      <c r="BQ67" s="5"/>
      <c r="BR67" s="32" t="str">
        <f t="shared" si="20"/>
        <v/>
      </c>
      <c r="BS67" s="7"/>
      <c r="BT67" s="5"/>
      <c r="BU67" s="6"/>
      <c r="BV67" s="36" t="str">
        <f t="shared" si="38"/>
        <v/>
      </c>
      <c r="BW67" s="6"/>
      <c r="BX67" s="36" t="str">
        <f t="shared" si="21"/>
        <v/>
      </c>
      <c r="BY67" s="6"/>
      <c r="BZ67" s="36" t="str">
        <f t="shared" si="22"/>
        <v/>
      </c>
      <c r="CA67" s="6"/>
      <c r="CB67" s="6"/>
      <c r="CC67" s="36" t="str">
        <f t="shared" si="23"/>
        <v/>
      </c>
      <c r="CD67" s="36"/>
      <c r="CE67" s="6" t="str">
        <f t="shared" si="24"/>
        <v/>
      </c>
      <c r="CF67" s="7"/>
      <c r="CG67" s="5"/>
      <c r="CH67" s="6"/>
      <c r="CI67" s="36" t="str">
        <f t="shared" si="25"/>
        <v/>
      </c>
      <c r="CJ67" s="6"/>
      <c r="CK67" s="6"/>
      <c r="CL67" s="32" t="str">
        <f t="shared" si="26"/>
        <v/>
      </c>
      <c r="CM67" s="5"/>
      <c r="CN67" s="32" t="str">
        <f t="shared" si="27"/>
        <v/>
      </c>
      <c r="CO67" s="7"/>
      <c r="CP67" s="5"/>
      <c r="CQ67" s="6"/>
      <c r="CR67" s="36" t="str">
        <f t="shared" si="39"/>
        <v/>
      </c>
      <c r="CS67" s="6"/>
      <c r="CT67" s="36" t="str">
        <f t="shared" si="28"/>
        <v/>
      </c>
      <c r="CU67" s="6"/>
      <c r="CV67" s="36" t="str">
        <f t="shared" si="29"/>
        <v/>
      </c>
      <c r="CW67" s="6"/>
      <c r="CX67" s="6"/>
      <c r="CY67" s="36" t="str">
        <f t="shared" si="30"/>
        <v/>
      </c>
      <c r="CZ67" s="36"/>
      <c r="DA67" s="6" t="str">
        <f t="shared" si="31"/>
        <v/>
      </c>
      <c r="DB67" s="7"/>
      <c r="DC67" s="5"/>
      <c r="DD67" s="6"/>
      <c r="DE67" s="36" t="str">
        <f t="shared" si="32"/>
        <v/>
      </c>
      <c r="DF67" s="6"/>
      <c r="DG67" s="6"/>
      <c r="DH67" s="32" t="str">
        <f t="shared" si="33"/>
        <v/>
      </c>
      <c r="DI67" s="5"/>
      <c r="DJ67" s="32" t="str">
        <f t="shared" si="34"/>
        <v/>
      </c>
      <c r="DK67" s="7"/>
      <c r="DL67" s="5"/>
      <c r="DM67" s="7"/>
      <c r="DN67" s="7"/>
      <c r="DO67" s="6"/>
      <c r="DP67" s="7"/>
      <c r="DQ67" s="7"/>
      <c r="DR67" s="6"/>
      <c r="DS67" s="6"/>
      <c r="DT67" s="6"/>
      <c r="DU67" s="6"/>
      <c r="DV67" s="7"/>
      <c r="DW67" s="5"/>
      <c r="DX67" s="7"/>
      <c r="DY67" s="5"/>
      <c r="DZ67" s="6"/>
      <c r="EA67" s="6"/>
      <c r="EB67" s="6"/>
      <c r="EC67" s="5"/>
      <c r="ED67" s="5"/>
      <c r="EE67" s="5"/>
      <c r="EF67" s="6"/>
      <c r="EG67" s="6"/>
      <c r="EH67" s="6"/>
      <c r="EI67" s="5"/>
      <c r="EJ67" s="5"/>
      <c r="EK67" s="5"/>
      <c r="EL67" s="5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</row>
    <row r="68" spans="1:163" ht="18.75" customHeight="1">
      <c r="A68" s="8"/>
      <c r="B68" s="5">
        <v>290002</v>
      </c>
      <c r="C68" s="7" t="s">
        <v>1241</v>
      </c>
      <c r="D68" s="10" t="s">
        <v>1867</v>
      </c>
      <c r="E68" s="7">
        <v>2</v>
      </c>
      <c r="F68" s="6" t="s">
        <v>2086</v>
      </c>
      <c r="G68" s="36" t="str">
        <f t="shared" si="35"/>
        <v>1</v>
      </c>
      <c r="H68" s="6" t="s">
        <v>2078</v>
      </c>
      <c r="I68" s="36" t="str">
        <f t="shared" si="1"/>
        <v>2</v>
      </c>
      <c r="J68" s="6" t="s">
        <v>2078</v>
      </c>
      <c r="K68" s="36" t="str">
        <f t="shared" si="2"/>
        <v>2</v>
      </c>
      <c r="L68" s="6">
        <v>100</v>
      </c>
      <c r="M68" s="6" t="s">
        <v>2054</v>
      </c>
      <c r="N68" s="36" t="str">
        <f t="shared" si="3"/>
        <v>21</v>
      </c>
      <c r="O68" s="36" t="s">
        <v>2093</v>
      </c>
      <c r="P68" s="6" t="str">
        <f t="shared" si="4"/>
        <v>2</v>
      </c>
      <c r="Q68" s="6">
        <v>100</v>
      </c>
      <c r="R68" s="6" t="b">
        <v>0</v>
      </c>
      <c r="S68" s="6" t="s">
        <v>2034</v>
      </c>
      <c r="T68" s="36" t="str">
        <f t="shared" si="5"/>
        <v>0</v>
      </c>
      <c r="U68" s="6">
        <v>0</v>
      </c>
      <c r="V68" s="6" t="s">
        <v>2286</v>
      </c>
      <c r="W68" s="32" t="str">
        <f t="shared" si="6"/>
        <v>1</v>
      </c>
      <c r="X68" s="5" t="s">
        <v>2034</v>
      </c>
      <c r="Y68" s="32" t="str">
        <f t="shared" si="7"/>
        <v>0</v>
      </c>
      <c r="Z68" s="7">
        <v>0</v>
      </c>
      <c r="AA68" s="5" t="b">
        <v>1</v>
      </c>
      <c r="AB68" s="6" t="s">
        <v>2087</v>
      </c>
      <c r="AC68" s="36" t="str">
        <f t="shared" si="36"/>
        <v>2</v>
      </c>
      <c r="AD68" s="6" t="s">
        <v>2078</v>
      </c>
      <c r="AE68" s="36" t="str">
        <f t="shared" si="40"/>
        <v>2</v>
      </c>
      <c r="AF68" s="36"/>
      <c r="AG68" s="6" t="s">
        <v>2080</v>
      </c>
      <c r="AH68" s="36" t="str">
        <f t="shared" si="8"/>
        <v>5</v>
      </c>
      <c r="AI68" s="6">
        <v>100</v>
      </c>
      <c r="AJ68" s="6" t="s">
        <v>2064</v>
      </c>
      <c r="AK68" s="36" t="str">
        <f t="shared" si="9"/>
        <v>31</v>
      </c>
      <c r="AL68" s="36" t="s">
        <v>2093</v>
      </c>
      <c r="AM68" s="6" t="str">
        <f t="shared" si="10"/>
        <v>2</v>
      </c>
      <c r="AN68" s="7">
        <v>35</v>
      </c>
      <c r="AO68" s="6" t="b">
        <v>0</v>
      </c>
      <c r="AP68" s="6" t="s">
        <v>2034</v>
      </c>
      <c r="AQ68" s="36" t="str">
        <f t="shared" si="11"/>
        <v>0</v>
      </c>
      <c r="AR68" s="6">
        <v>0</v>
      </c>
      <c r="AS68" s="6" t="s">
        <v>2291</v>
      </c>
      <c r="AT68" s="32" t="str">
        <f t="shared" si="12"/>
        <v>49</v>
      </c>
      <c r="AU68" s="5" t="s">
        <v>2034</v>
      </c>
      <c r="AV68" s="32" t="str">
        <f t="shared" si="13"/>
        <v>0</v>
      </c>
      <c r="AW68" s="7">
        <v>0</v>
      </c>
      <c r="AX68" s="5" t="b">
        <v>1</v>
      </c>
      <c r="AY68" s="6"/>
      <c r="AZ68" s="36" t="str">
        <f t="shared" si="37"/>
        <v/>
      </c>
      <c r="BA68" s="6"/>
      <c r="BB68" s="36" t="str">
        <f t="shared" si="14"/>
        <v/>
      </c>
      <c r="BC68" s="6"/>
      <c r="BD68" s="36" t="str">
        <f t="shared" si="15"/>
        <v/>
      </c>
      <c r="BE68" s="6"/>
      <c r="BF68" s="6"/>
      <c r="BG68" s="36" t="str">
        <f t="shared" si="16"/>
        <v/>
      </c>
      <c r="BH68" s="36"/>
      <c r="BI68" s="6" t="str">
        <f t="shared" si="17"/>
        <v/>
      </c>
      <c r="BJ68" s="7"/>
      <c r="BK68" s="5"/>
      <c r="BL68" s="6"/>
      <c r="BM68" s="36" t="str">
        <f t="shared" si="18"/>
        <v/>
      </c>
      <c r="BN68" s="6"/>
      <c r="BO68" s="6"/>
      <c r="BP68" s="32" t="str">
        <f t="shared" si="19"/>
        <v/>
      </c>
      <c r="BQ68" s="5"/>
      <c r="BR68" s="32" t="str">
        <f t="shared" si="20"/>
        <v/>
      </c>
      <c r="BS68" s="7"/>
      <c r="BT68" s="5"/>
      <c r="BU68" s="6"/>
      <c r="BV68" s="36" t="str">
        <f t="shared" si="38"/>
        <v/>
      </c>
      <c r="BW68" s="6"/>
      <c r="BX68" s="36" t="str">
        <f t="shared" si="21"/>
        <v/>
      </c>
      <c r="BY68" s="6"/>
      <c r="BZ68" s="36" t="str">
        <f t="shared" si="22"/>
        <v/>
      </c>
      <c r="CA68" s="6"/>
      <c r="CB68" s="6"/>
      <c r="CC68" s="36" t="str">
        <f t="shared" si="23"/>
        <v/>
      </c>
      <c r="CD68" s="36"/>
      <c r="CE68" s="6" t="str">
        <f t="shared" si="24"/>
        <v/>
      </c>
      <c r="CF68" s="7"/>
      <c r="CG68" s="5"/>
      <c r="CH68" s="6"/>
      <c r="CI68" s="36" t="str">
        <f t="shared" si="25"/>
        <v/>
      </c>
      <c r="CJ68" s="6"/>
      <c r="CK68" s="6"/>
      <c r="CL68" s="32" t="str">
        <f t="shared" si="26"/>
        <v/>
      </c>
      <c r="CM68" s="5"/>
      <c r="CN68" s="32" t="str">
        <f t="shared" si="27"/>
        <v/>
      </c>
      <c r="CO68" s="7"/>
      <c r="CP68" s="5"/>
      <c r="CQ68" s="6"/>
      <c r="CR68" s="36" t="str">
        <f t="shared" si="39"/>
        <v/>
      </c>
      <c r="CS68" s="6"/>
      <c r="CT68" s="36" t="str">
        <f t="shared" si="28"/>
        <v/>
      </c>
      <c r="CU68" s="6"/>
      <c r="CV68" s="36" t="str">
        <f t="shared" si="29"/>
        <v/>
      </c>
      <c r="CW68" s="6"/>
      <c r="CX68" s="6"/>
      <c r="CY68" s="36" t="str">
        <f t="shared" si="30"/>
        <v/>
      </c>
      <c r="CZ68" s="36"/>
      <c r="DA68" s="6" t="str">
        <f t="shared" si="31"/>
        <v/>
      </c>
      <c r="DB68" s="7"/>
      <c r="DC68" s="5"/>
      <c r="DD68" s="6"/>
      <c r="DE68" s="36" t="str">
        <f t="shared" si="32"/>
        <v/>
      </c>
      <c r="DF68" s="6"/>
      <c r="DG68" s="6"/>
      <c r="DH68" s="32" t="str">
        <f t="shared" si="33"/>
        <v/>
      </c>
      <c r="DI68" s="5"/>
      <c r="DJ68" s="32" t="str">
        <f t="shared" si="34"/>
        <v/>
      </c>
      <c r="DK68" s="7"/>
      <c r="DL68" s="5"/>
      <c r="DM68" s="7"/>
      <c r="DN68" s="7"/>
      <c r="DO68" s="6"/>
      <c r="DP68" s="7"/>
      <c r="DQ68" s="7"/>
      <c r="DR68" s="6"/>
      <c r="DS68" s="6"/>
      <c r="DT68" s="6"/>
      <c r="DU68" s="6"/>
      <c r="DV68" s="7"/>
      <c r="DW68" s="5"/>
      <c r="DX68" s="7"/>
      <c r="DY68" s="5"/>
      <c r="DZ68" s="6"/>
      <c r="EA68" s="6"/>
      <c r="EB68" s="6"/>
      <c r="EC68" s="5"/>
      <c r="ED68" s="5"/>
      <c r="EE68" s="5"/>
      <c r="EF68" s="6"/>
      <c r="EG68" s="6"/>
      <c r="EH68" s="6"/>
      <c r="EI68" s="5"/>
      <c r="EJ68" s="5"/>
      <c r="EK68" s="5"/>
      <c r="EL68" s="5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</row>
    <row r="69" spans="1:163" ht="18.75" customHeight="1">
      <c r="A69" s="8"/>
      <c r="B69" s="7">
        <v>300001</v>
      </c>
      <c r="C69" s="7" t="s">
        <v>292</v>
      </c>
      <c r="D69" s="10" t="s">
        <v>1925</v>
      </c>
      <c r="E69" s="7">
        <v>2</v>
      </c>
      <c r="F69" s="6" t="s">
        <v>2086</v>
      </c>
      <c r="G69" s="36" t="str">
        <f t="shared" si="35"/>
        <v>1</v>
      </c>
      <c r="H69" s="6" t="s">
        <v>2078</v>
      </c>
      <c r="I69" s="36" t="str">
        <f t="shared" si="1"/>
        <v>2</v>
      </c>
      <c r="J69" s="6" t="s">
        <v>2078</v>
      </c>
      <c r="K69" s="36" t="str">
        <f t="shared" si="2"/>
        <v>2</v>
      </c>
      <c r="L69" s="6">
        <v>100</v>
      </c>
      <c r="M69" s="6" t="s">
        <v>2054</v>
      </c>
      <c r="N69" s="36" t="str">
        <f t="shared" si="3"/>
        <v>21</v>
      </c>
      <c r="O69" s="36" t="s">
        <v>2093</v>
      </c>
      <c r="P69" s="6" t="str">
        <f t="shared" si="4"/>
        <v>2</v>
      </c>
      <c r="Q69" s="6">
        <v>100</v>
      </c>
      <c r="R69" s="6" t="b">
        <v>0</v>
      </c>
      <c r="S69" s="6" t="s">
        <v>2034</v>
      </c>
      <c r="T69" s="36" t="str">
        <f t="shared" si="5"/>
        <v>0</v>
      </c>
      <c r="U69" s="6">
        <v>0</v>
      </c>
      <c r="V69" s="6" t="s">
        <v>2286</v>
      </c>
      <c r="W69" s="32" t="str">
        <f t="shared" si="6"/>
        <v>1</v>
      </c>
      <c r="X69" s="5" t="s">
        <v>2034</v>
      </c>
      <c r="Y69" s="32" t="str">
        <f t="shared" si="7"/>
        <v>0</v>
      </c>
      <c r="Z69" s="7">
        <v>0</v>
      </c>
      <c r="AA69" s="5" t="b">
        <v>1</v>
      </c>
      <c r="AB69" s="6"/>
      <c r="AC69" s="36" t="str">
        <f t="shared" si="36"/>
        <v/>
      </c>
      <c r="AD69" s="6"/>
      <c r="AE69" s="36" t="str">
        <f t="shared" si="40"/>
        <v/>
      </c>
      <c r="AF69" s="36"/>
      <c r="AG69" s="6"/>
      <c r="AH69" s="36" t="str">
        <f t="shared" si="8"/>
        <v/>
      </c>
      <c r="AI69" s="6"/>
      <c r="AJ69" s="6"/>
      <c r="AK69" s="36" t="str">
        <f t="shared" si="9"/>
        <v/>
      </c>
      <c r="AL69" s="36"/>
      <c r="AM69" s="6" t="str">
        <f t="shared" si="10"/>
        <v/>
      </c>
      <c r="AN69" s="7"/>
      <c r="AO69" s="6"/>
      <c r="AP69" s="6"/>
      <c r="AQ69" s="36" t="str">
        <f t="shared" si="11"/>
        <v/>
      </c>
      <c r="AR69" s="6"/>
      <c r="AS69" s="6"/>
      <c r="AT69" s="32" t="str">
        <f t="shared" si="12"/>
        <v/>
      </c>
      <c r="AU69" s="5"/>
      <c r="AV69" s="32" t="str">
        <f t="shared" si="13"/>
        <v/>
      </c>
      <c r="AW69" s="7"/>
      <c r="AX69" s="5"/>
      <c r="AY69" s="6"/>
      <c r="AZ69" s="36" t="str">
        <f t="shared" si="37"/>
        <v/>
      </c>
      <c r="BA69" s="6"/>
      <c r="BB69" s="36" t="str">
        <f t="shared" si="14"/>
        <v/>
      </c>
      <c r="BC69" s="6"/>
      <c r="BD69" s="36" t="str">
        <f t="shared" si="15"/>
        <v/>
      </c>
      <c r="BE69" s="6"/>
      <c r="BF69" s="6"/>
      <c r="BG69" s="36" t="str">
        <f t="shared" si="16"/>
        <v/>
      </c>
      <c r="BH69" s="36"/>
      <c r="BI69" s="6" t="str">
        <f t="shared" si="17"/>
        <v/>
      </c>
      <c r="BJ69" s="7"/>
      <c r="BK69" s="5"/>
      <c r="BL69" s="6"/>
      <c r="BM69" s="36" t="str">
        <f t="shared" si="18"/>
        <v/>
      </c>
      <c r="BN69" s="6"/>
      <c r="BO69" s="6"/>
      <c r="BP69" s="32" t="str">
        <f t="shared" si="19"/>
        <v/>
      </c>
      <c r="BQ69" s="5"/>
      <c r="BR69" s="32" t="str">
        <f t="shared" si="20"/>
        <v/>
      </c>
      <c r="BS69" s="7"/>
      <c r="BT69" s="5"/>
      <c r="BU69" s="6"/>
      <c r="BV69" s="36" t="str">
        <f t="shared" si="38"/>
        <v/>
      </c>
      <c r="BW69" s="6"/>
      <c r="BX69" s="36" t="str">
        <f t="shared" si="21"/>
        <v/>
      </c>
      <c r="BY69" s="6"/>
      <c r="BZ69" s="36" t="str">
        <f t="shared" si="22"/>
        <v/>
      </c>
      <c r="CA69" s="6"/>
      <c r="CB69" s="6"/>
      <c r="CC69" s="36" t="str">
        <f t="shared" si="23"/>
        <v/>
      </c>
      <c r="CD69" s="36"/>
      <c r="CE69" s="6" t="str">
        <f t="shared" si="24"/>
        <v/>
      </c>
      <c r="CF69" s="7"/>
      <c r="CG69" s="5"/>
      <c r="CH69" s="6"/>
      <c r="CI69" s="36" t="str">
        <f t="shared" si="25"/>
        <v/>
      </c>
      <c r="CJ69" s="6"/>
      <c r="CK69" s="6"/>
      <c r="CL69" s="32" t="str">
        <f t="shared" si="26"/>
        <v/>
      </c>
      <c r="CM69" s="5"/>
      <c r="CN69" s="32" t="str">
        <f t="shared" si="27"/>
        <v/>
      </c>
      <c r="CO69" s="7"/>
      <c r="CP69" s="5"/>
      <c r="CQ69" s="6"/>
      <c r="CR69" s="36" t="str">
        <f t="shared" si="39"/>
        <v/>
      </c>
      <c r="CS69" s="6"/>
      <c r="CT69" s="36" t="str">
        <f t="shared" si="28"/>
        <v/>
      </c>
      <c r="CU69" s="6"/>
      <c r="CV69" s="36" t="str">
        <f t="shared" si="29"/>
        <v/>
      </c>
      <c r="CW69" s="6"/>
      <c r="CX69" s="6"/>
      <c r="CY69" s="36" t="str">
        <f t="shared" si="30"/>
        <v/>
      </c>
      <c r="CZ69" s="36"/>
      <c r="DA69" s="6" t="str">
        <f t="shared" si="31"/>
        <v/>
      </c>
      <c r="DB69" s="7"/>
      <c r="DC69" s="5"/>
      <c r="DD69" s="6"/>
      <c r="DE69" s="36" t="str">
        <f t="shared" si="32"/>
        <v/>
      </c>
      <c r="DF69" s="6"/>
      <c r="DG69" s="6"/>
      <c r="DH69" s="32" t="str">
        <f t="shared" si="33"/>
        <v/>
      </c>
      <c r="DI69" s="5"/>
      <c r="DJ69" s="32" t="str">
        <f t="shared" si="34"/>
        <v/>
      </c>
      <c r="DK69" s="7"/>
      <c r="DL69" s="5"/>
      <c r="DM69" s="7"/>
      <c r="DN69" s="7"/>
      <c r="DO69" s="6"/>
      <c r="DP69" s="7"/>
      <c r="DQ69" s="7"/>
      <c r="DR69" s="7"/>
      <c r="DS69" s="6"/>
      <c r="DT69" s="6"/>
      <c r="DU69" s="6"/>
      <c r="DV69" s="7"/>
      <c r="DW69" s="5"/>
      <c r="DX69" s="7"/>
      <c r="DY69" s="5"/>
      <c r="DZ69" s="7"/>
      <c r="EA69" s="7"/>
      <c r="EB69" s="6"/>
      <c r="EC69" s="7"/>
      <c r="ED69" s="7"/>
      <c r="EE69" s="7"/>
      <c r="EF69" s="6"/>
      <c r="EG69" s="6"/>
      <c r="EH69" s="6"/>
      <c r="EI69" s="7"/>
      <c r="EJ69" s="5"/>
      <c r="EK69" s="7"/>
      <c r="EL69" s="5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</row>
    <row r="70" spans="1:163" ht="18.75" customHeight="1">
      <c r="A70" s="8"/>
      <c r="B70" s="7">
        <v>300002</v>
      </c>
      <c r="C70" s="7" t="s">
        <v>1242</v>
      </c>
      <c r="D70" s="10" t="s">
        <v>1870</v>
      </c>
      <c r="E70" s="7">
        <v>2</v>
      </c>
      <c r="F70" s="6" t="s">
        <v>2086</v>
      </c>
      <c r="G70" s="36" t="str">
        <f t="shared" si="35"/>
        <v>1</v>
      </c>
      <c r="H70" s="6" t="s">
        <v>2078</v>
      </c>
      <c r="I70" s="36" t="str">
        <f t="shared" si="1"/>
        <v>2</v>
      </c>
      <c r="J70" s="6" t="s">
        <v>2078</v>
      </c>
      <c r="K70" s="36" t="str">
        <f t="shared" si="2"/>
        <v>2</v>
      </c>
      <c r="L70" s="6">
        <v>100</v>
      </c>
      <c r="M70" s="6" t="s">
        <v>2054</v>
      </c>
      <c r="N70" s="36" t="str">
        <f t="shared" si="3"/>
        <v>21</v>
      </c>
      <c r="O70" s="36" t="s">
        <v>2093</v>
      </c>
      <c r="P70" s="6" t="str">
        <f t="shared" si="4"/>
        <v>2</v>
      </c>
      <c r="Q70" s="6">
        <v>100</v>
      </c>
      <c r="R70" s="6" t="b">
        <v>0</v>
      </c>
      <c r="S70" s="6" t="s">
        <v>2034</v>
      </c>
      <c r="T70" s="36" t="str">
        <f t="shared" si="5"/>
        <v>0</v>
      </c>
      <c r="U70" s="6">
        <v>0</v>
      </c>
      <c r="V70" s="6" t="s">
        <v>2286</v>
      </c>
      <c r="W70" s="32" t="str">
        <f t="shared" si="6"/>
        <v>1</v>
      </c>
      <c r="X70" s="5" t="s">
        <v>2034</v>
      </c>
      <c r="Y70" s="32" t="str">
        <f t="shared" si="7"/>
        <v>0</v>
      </c>
      <c r="Z70" s="7">
        <v>0</v>
      </c>
      <c r="AA70" s="5" t="b">
        <v>1</v>
      </c>
      <c r="AB70" s="6" t="s">
        <v>2088</v>
      </c>
      <c r="AC70" s="36" t="str">
        <f t="shared" si="36"/>
        <v>3</v>
      </c>
      <c r="AD70" s="6" t="s">
        <v>2078</v>
      </c>
      <c r="AE70" s="36" t="str">
        <f t="shared" si="40"/>
        <v>2</v>
      </c>
      <c r="AF70" s="36"/>
      <c r="AG70" s="6" t="s">
        <v>2078</v>
      </c>
      <c r="AH70" s="36" t="str">
        <f t="shared" si="8"/>
        <v>2</v>
      </c>
      <c r="AI70" s="6">
        <v>100</v>
      </c>
      <c r="AJ70" s="6" t="s">
        <v>2035</v>
      </c>
      <c r="AK70" s="36" t="str">
        <f t="shared" si="9"/>
        <v>1</v>
      </c>
      <c r="AL70" s="36" t="s">
        <v>2034</v>
      </c>
      <c r="AM70" s="6" t="str">
        <f t="shared" si="10"/>
        <v>0</v>
      </c>
      <c r="AN70" s="7">
        <v>30</v>
      </c>
      <c r="AO70" s="6" t="b">
        <v>0</v>
      </c>
      <c r="AP70" s="6" t="s">
        <v>2034</v>
      </c>
      <c r="AQ70" s="36" t="str">
        <f t="shared" si="11"/>
        <v>0</v>
      </c>
      <c r="AR70" s="6">
        <v>0</v>
      </c>
      <c r="AS70" s="6" t="s">
        <v>2034</v>
      </c>
      <c r="AT70" s="32" t="str">
        <f t="shared" si="12"/>
        <v>0</v>
      </c>
      <c r="AU70" s="5" t="s">
        <v>2301</v>
      </c>
      <c r="AV70" s="32" t="str">
        <f t="shared" si="13"/>
        <v>5</v>
      </c>
      <c r="AW70" s="7">
        <v>3</v>
      </c>
      <c r="AX70" s="5" t="b">
        <v>1</v>
      </c>
      <c r="AY70" s="6"/>
      <c r="AZ70" s="36" t="str">
        <f t="shared" si="37"/>
        <v/>
      </c>
      <c r="BA70" s="6"/>
      <c r="BB70" s="36" t="str">
        <f t="shared" si="14"/>
        <v/>
      </c>
      <c r="BC70" s="6"/>
      <c r="BD70" s="36" t="str">
        <f t="shared" si="15"/>
        <v/>
      </c>
      <c r="BE70" s="6"/>
      <c r="BF70" s="6"/>
      <c r="BG70" s="36" t="str">
        <f t="shared" si="16"/>
        <v/>
      </c>
      <c r="BH70" s="36"/>
      <c r="BI70" s="6" t="str">
        <f t="shared" si="17"/>
        <v/>
      </c>
      <c r="BJ70" s="7"/>
      <c r="BK70" s="5"/>
      <c r="BL70" s="6"/>
      <c r="BM70" s="36" t="str">
        <f t="shared" si="18"/>
        <v/>
      </c>
      <c r="BN70" s="6"/>
      <c r="BO70" s="6"/>
      <c r="BP70" s="32" t="str">
        <f t="shared" si="19"/>
        <v/>
      </c>
      <c r="BQ70" s="5"/>
      <c r="BR70" s="32" t="str">
        <f t="shared" si="20"/>
        <v/>
      </c>
      <c r="BS70" s="7"/>
      <c r="BT70" s="5"/>
      <c r="BU70" s="6"/>
      <c r="BV70" s="36" t="str">
        <f t="shared" si="38"/>
        <v/>
      </c>
      <c r="BW70" s="6"/>
      <c r="BX70" s="36" t="str">
        <f t="shared" si="21"/>
        <v/>
      </c>
      <c r="BY70" s="6"/>
      <c r="BZ70" s="36" t="str">
        <f t="shared" si="22"/>
        <v/>
      </c>
      <c r="CA70" s="6"/>
      <c r="CB70" s="6"/>
      <c r="CC70" s="36" t="str">
        <f t="shared" si="23"/>
        <v/>
      </c>
      <c r="CD70" s="36"/>
      <c r="CE70" s="6" t="str">
        <f t="shared" si="24"/>
        <v/>
      </c>
      <c r="CF70" s="7"/>
      <c r="CG70" s="5"/>
      <c r="CH70" s="6"/>
      <c r="CI70" s="36" t="str">
        <f t="shared" si="25"/>
        <v/>
      </c>
      <c r="CJ70" s="6"/>
      <c r="CK70" s="6"/>
      <c r="CL70" s="32" t="str">
        <f t="shared" si="26"/>
        <v/>
      </c>
      <c r="CM70" s="5"/>
      <c r="CN70" s="32" t="str">
        <f t="shared" si="27"/>
        <v/>
      </c>
      <c r="CO70" s="7"/>
      <c r="CP70" s="5"/>
      <c r="CQ70" s="6"/>
      <c r="CR70" s="36" t="str">
        <f t="shared" si="39"/>
        <v/>
      </c>
      <c r="CS70" s="6"/>
      <c r="CT70" s="36" t="str">
        <f t="shared" si="28"/>
        <v/>
      </c>
      <c r="CU70" s="6"/>
      <c r="CV70" s="36" t="str">
        <f t="shared" si="29"/>
        <v/>
      </c>
      <c r="CW70" s="6"/>
      <c r="CX70" s="6"/>
      <c r="CY70" s="36" t="str">
        <f t="shared" si="30"/>
        <v/>
      </c>
      <c r="CZ70" s="36"/>
      <c r="DA70" s="6" t="str">
        <f t="shared" si="31"/>
        <v/>
      </c>
      <c r="DB70" s="7"/>
      <c r="DC70" s="5"/>
      <c r="DD70" s="6"/>
      <c r="DE70" s="36" t="str">
        <f t="shared" si="32"/>
        <v/>
      </c>
      <c r="DF70" s="6"/>
      <c r="DG70" s="6"/>
      <c r="DH70" s="32" t="str">
        <f t="shared" si="33"/>
        <v/>
      </c>
      <c r="DI70" s="5"/>
      <c r="DJ70" s="32" t="str">
        <f t="shared" si="34"/>
        <v/>
      </c>
      <c r="DK70" s="7"/>
      <c r="DL70" s="5"/>
      <c r="DM70" s="7"/>
      <c r="DN70" s="7"/>
      <c r="DO70" s="6"/>
      <c r="DP70" s="7"/>
      <c r="DQ70" s="7"/>
      <c r="DR70" s="7"/>
      <c r="DS70" s="6"/>
      <c r="DT70" s="6"/>
      <c r="DU70" s="6"/>
      <c r="DV70" s="7"/>
      <c r="DW70" s="5"/>
      <c r="DX70" s="7"/>
      <c r="DY70" s="5"/>
      <c r="DZ70" s="7"/>
      <c r="EA70" s="7"/>
      <c r="EB70" s="6"/>
      <c r="EC70" s="7"/>
      <c r="ED70" s="7"/>
      <c r="EE70" s="7"/>
      <c r="EF70" s="6"/>
      <c r="EG70" s="6"/>
      <c r="EH70" s="6"/>
      <c r="EI70" s="7"/>
      <c r="EJ70" s="5"/>
      <c r="EK70" s="7"/>
      <c r="EL70" s="5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</row>
    <row r="71" spans="1:163" ht="20.25" customHeight="1">
      <c r="A71" s="8"/>
      <c r="B71" s="5">
        <v>310001</v>
      </c>
      <c r="C71" s="7" t="s">
        <v>293</v>
      </c>
      <c r="D71" s="10" t="s">
        <v>1925</v>
      </c>
      <c r="E71" s="6">
        <v>2</v>
      </c>
      <c r="F71" s="6" t="s">
        <v>2086</v>
      </c>
      <c r="G71" s="36" t="str">
        <f t="shared" si="35"/>
        <v>1</v>
      </c>
      <c r="H71" s="6" t="s">
        <v>2078</v>
      </c>
      <c r="I71" s="36" t="str">
        <f t="shared" si="1"/>
        <v>2</v>
      </c>
      <c r="J71" s="6" t="s">
        <v>2078</v>
      </c>
      <c r="K71" s="36" t="str">
        <f t="shared" si="2"/>
        <v>2</v>
      </c>
      <c r="L71" s="6">
        <v>100</v>
      </c>
      <c r="M71" s="6" t="s">
        <v>2054</v>
      </c>
      <c r="N71" s="36" t="str">
        <f t="shared" si="3"/>
        <v>21</v>
      </c>
      <c r="O71" s="36" t="s">
        <v>2093</v>
      </c>
      <c r="P71" s="6" t="str">
        <f t="shared" si="4"/>
        <v>2</v>
      </c>
      <c r="Q71" s="6">
        <v>100</v>
      </c>
      <c r="R71" s="6" t="b">
        <v>0</v>
      </c>
      <c r="S71" s="6" t="s">
        <v>2034</v>
      </c>
      <c r="T71" s="36" t="str">
        <f t="shared" si="5"/>
        <v>0</v>
      </c>
      <c r="U71" s="6">
        <v>0</v>
      </c>
      <c r="V71" s="6" t="s">
        <v>2286</v>
      </c>
      <c r="W71" s="32" t="str">
        <f t="shared" si="6"/>
        <v>1</v>
      </c>
      <c r="X71" s="5" t="s">
        <v>2034</v>
      </c>
      <c r="Y71" s="32" t="str">
        <f t="shared" si="7"/>
        <v>0</v>
      </c>
      <c r="Z71" s="5">
        <v>0</v>
      </c>
      <c r="AA71" s="5" t="b">
        <v>1</v>
      </c>
      <c r="AB71" s="6"/>
      <c r="AC71" s="36" t="str">
        <f t="shared" si="36"/>
        <v/>
      </c>
      <c r="AD71" s="6"/>
      <c r="AE71" s="36" t="str">
        <f t="shared" si="40"/>
        <v/>
      </c>
      <c r="AF71" s="36"/>
      <c r="AG71" s="6"/>
      <c r="AH71" s="36" t="str">
        <f t="shared" si="8"/>
        <v/>
      </c>
      <c r="AI71" s="6"/>
      <c r="AJ71" s="6"/>
      <c r="AK71" s="36" t="str">
        <f t="shared" si="9"/>
        <v/>
      </c>
      <c r="AL71" s="36"/>
      <c r="AM71" s="6" t="str">
        <f t="shared" si="10"/>
        <v/>
      </c>
      <c r="AN71" s="6"/>
      <c r="AO71" s="6"/>
      <c r="AP71" s="6"/>
      <c r="AQ71" s="36" t="str">
        <f t="shared" si="11"/>
        <v/>
      </c>
      <c r="AR71" s="6"/>
      <c r="AS71" s="6"/>
      <c r="AT71" s="32" t="str">
        <f t="shared" si="12"/>
        <v/>
      </c>
      <c r="AU71" s="5"/>
      <c r="AV71" s="32" t="str">
        <f t="shared" si="13"/>
        <v/>
      </c>
      <c r="AW71" s="5"/>
      <c r="AX71" s="5"/>
      <c r="AY71" s="6"/>
      <c r="AZ71" s="36" t="str">
        <f t="shared" si="37"/>
        <v/>
      </c>
      <c r="BA71" s="6"/>
      <c r="BB71" s="36" t="str">
        <f t="shared" si="14"/>
        <v/>
      </c>
      <c r="BC71" s="6"/>
      <c r="BD71" s="36" t="str">
        <f t="shared" si="15"/>
        <v/>
      </c>
      <c r="BE71" s="6"/>
      <c r="BF71" s="6"/>
      <c r="BG71" s="36" t="str">
        <f t="shared" si="16"/>
        <v/>
      </c>
      <c r="BH71" s="36"/>
      <c r="BI71" s="6" t="str">
        <f t="shared" si="17"/>
        <v/>
      </c>
      <c r="BJ71" s="6"/>
      <c r="BK71" s="5"/>
      <c r="BL71" s="6"/>
      <c r="BM71" s="36" t="str">
        <f t="shared" si="18"/>
        <v/>
      </c>
      <c r="BN71" s="6"/>
      <c r="BO71" s="6"/>
      <c r="BP71" s="32" t="str">
        <f t="shared" si="19"/>
        <v/>
      </c>
      <c r="BQ71" s="5"/>
      <c r="BR71" s="32" t="str">
        <f t="shared" si="20"/>
        <v/>
      </c>
      <c r="BS71" s="5"/>
      <c r="BT71" s="5"/>
      <c r="BU71" s="6"/>
      <c r="BV71" s="36" t="str">
        <f t="shared" si="38"/>
        <v/>
      </c>
      <c r="BW71" s="6"/>
      <c r="BX71" s="36" t="str">
        <f t="shared" si="21"/>
        <v/>
      </c>
      <c r="BY71" s="6"/>
      <c r="BZ71" s="36" t="str">
        <f t="shared" si="22"/>
        <v/>
      </c>
      <c r="CA71" s="6"/>
      <c r="CB71" s="6"/>
      <c r="CC71" s="36" t="str">
        <f t="shared" si="23"/>
        <v/>
      </c>
      <c r="CD71" s="36"/>
      <c r="CE71" s="6" t="str">
        <f t="shared" si="24"/>
        <v/>
      </c>
      <c r="CF71" s="6"/>
      <c r="CG71" s="5"/>
      <c r="CH71" s="6"/>
      <c r="CI71" s="36" t="str">
        <f t="shared" si="25"/>
        <v/>
      </c>
      <c r="CJ71" s="6"/>
      <c r="CK71" s="6"/>
      <c r="CL71" s="32" t="str">
        <f t="shared" si="26"/>
        <v/>
      </c>
      <c r="CM71" s="5"/>
      <c r="CN71" s="32" t="str">
        <f t="shared" si="27"/>
        <v/>
      </c>
      <c r="CO71" s="5"/>
      <c r="CP71" s="5"/>
      <c r="CQ71" s="6"/>
      <c r="CR71" s="36" t="str">
        <f t="shared" si="39"/>
        <v/>
      </c>
      <c r="CS71" s="6"/>
      <c r="CT71" s="36" t="str">
        <f t="shared" si="28"/>
        <v/>
      </c>
      <c r="CU71" s="6"/>
      <c r="CV71" s="36" t="str">
        <f t="shared" si="29"/>
        <v/>
      </c>
      <c r="CW71" s="6"/>
      <c r="CX71" s="6"/>
      <c r="CY71" s="36" t="str">
        <f t="shared" si="30"/>
        <v/>
      </c>
      <c r="CZ71" s="36"/>
      <c r="DA71" s="6" t="str">
        <f t="shared" si="31"/>
        <v/>
      </c>
      <c r="DB71" s="6"/>
      <c r="DC71" s="5"/>
      <c r="DD71" s="6"/>
      <c r="DE71" s="36" t="str">
        <f t="shared" si="32"/>
        <v/>
      </c>
      <c r="DF71" s="6"/>
      <c r="DG71" s="6"/>
      <c r="DH71" s="32" t="str">
        <f t="shared" si="33"/>
        <v/>
      </c>
      <c r="DI71" s="5"/>
      <c r="DJ71" s="32" t="str">
        <f t="shared" si="34"/>
        <v/>
      </c>
      <c r="DK71" s="5"/>
      <c r="DL71" s="5"/>
      <c r="DM71" s="6"/>
      <c r="DN71" s="6"/>
      <c r="DO71" s="6"/>
      <c r="DP71" s="7"/>
      <c r="DQ71" s="6"/>
      <c r="DR71" s="6"/>
      <c r="DS71" s="6"/>
      <c r="DT71" s="6"/>
      <c r="DU71" s="6"/>
      <c r="DV71" s="5"/>
      <c r="DW71" s="5"/>
      <c r="DX71" s="5"/>
      <c r="DY71" s="5"/>
      <c r="DZ71" s="7"/>
      <c r="EA71" s="7"/>
      <c r="EB71" s="6"/>
      <c r="EC71" s="7"/>
      <c r="ED71" s="7"/>
      <c r="EE71" s="7"/>
      <c r="EF71" s="6"/>
      <c r="EG71" s="6"/>
      <c r="EH71" s="6"/>
      <c r="EI71" s="7"/>
      <c r="EJ71" s="5"/>
      <c r="EK71" s="7"/>
      <c r="EL71" s="5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</row>
    <row r="72" spans="1:163" ht="20.25" customHeight="1">
      <c r="A72" s="8"/>
      <c r="B72" s="5">
        <v>310002</v>
      </c>
      <c r="C72" s="7" t="s">
        <v>1243</v>
      </c>
      <c r="D72" s="10" t="s">
        <v>2362</v>
      </c>
      <c r="E72" s="6">
        <v>2</v>
      </c>
      <c r="F72" s="6" t="s">
        <v>2086</v>
      </c>
      <c r="G72" s="36" t="str">
        <f t="shared" si="35"/>
        <v>1</v>
      </c>
      <c r="H72" s="6" t="s">
        <v>2078</v>
      </c>
      <c r="I72" s="36" t="str">
        <f t="shared" si="1"/>
        <v>2</v>
      </c>
      <c r="J72" s="6" t="s">
        <v>2078</v>
      </c>
      <c r="K72" s="36" t="str">
        <f t="shared" si="2"/>
        <v>2</v>
      </c>
      <c r="L72" s="6">
        <v>100</v>
      </c>
      <c r="M72" s="6" t="s">
        <v>2054</v>
      </c>
      <c r="N72" s="36" t="str">
        <f t="shared" si="3"/>
        <v>21</v>
      </c>
      <c r="O72" s="36" t="s">
        <v>2093</v>
      </c>
      <c r="P72" s="6" t="str">
        <f t="shared" si="4"/>
        <v>2</v>
      </c>
      <c r="Q72" s="6">
        <v>100</v>
      </c>
      <c r="R72" s="6" t="b">
        <v>0</v>
      </c>
      <c r="S72" s="6" t="s">
        <v>2034</v>
      </c>
      <c r="T72" s="36" t="str">
        <f t="shared" si="5"/>
        <v>0</v>
      </c>
      <c r="U72" s="6">
        <v>0</v>
      </c>
      <c r="V72" s="6" t="s">
        <v>2286</v>
      </c>
      <c r="W72" s="32" t="str">
        <f t="shared" si="6"/>
        <v>1</v>
      </c>
      <c r="X72" s="5" t="s">
        <v>2034</v>
      </c>
      <c r="Y72" s="32" t="str">
        <f t="shared" si="7"/>
        <v>0</v>
      </c>
      <c r="Z72" s="5">
        <v>0</v>
      </c>
      <c r="AA72" s="5" t="b">
        <v>1</v>
      </c>
      <c r="AB72" s="6" t="s">
        <v>2088</v>
      </c>
      <c r="AC72" s="36" t="str">
        <f t="shared" si="36"/>
        <v>3</v>
      </c>
      <c r="AD72" s="6" t="s">
        <v>2078</v>
      </c>
      <c r="AE72" s="36" t="str">
        <f t="shared" si="40"/>
        <v>2</v>
      </c>
      <c r="AF72" s="36"/>
      <c r="AG72" s="6" t="s">
        <v>2078</v>
      </c>
      <c r="AH72" s="36" t="str">
        <f t="shared" si="8"/>
        <v>2</v>
      </c>
      <c r="AI72" s="6">
        <v>100</v>
      </c>
      <c r="AJ72" s="6" t="s">
        <v>2035</v>
      </c>
      <c r="AK72" s="36" t="str">
        <f t="shared" si="9"/>
        <v>1</v>
      </c>
      <c r="AL72" s="36" t="s">
        <v>2034</v>
      </c>
      <c r="AM72" s="6" t="str">
        <f t="shared" si="10"/>
        <v>0</v>
      </c>
      <c r="AN72" s="6">
        <v>3</v>
      </c>
      <c r="AO72" s="6" t="b">
        <v>0</v>
      </c>
      <c r="AP72" s="6" t="s">
        <v>2034</v>
      </c>
      <c r="AQ72" s="36" t="str">
        <f t="shared" si="11"/>
        <v>0</v>
      </c>
      <c r="AR72" s="6">
        <v>0</v>
      </c>
      <c r="AS72" s="6" t="s">
        <v>2034</v>
      </c>
      <c r="AT72" s="32" t="str">
        <f t="shared" si="12"/>
        <v>0</v>
      </c>
      <c r="AU72" s="5" t="s">
        <v>2305</v>
      </c>
      <c r="AV72" s="32" t="str">
        <f t="shared" si="13"/>
        <v>1</v>
      </c>
      <c r="AW72" s="5">
        <v>-1</v>
      </c>
      <c r="AX72" s="5" t="b">
        <v>1</v>
      </c>
      <c r="AY72" s="6"/>
      <c r="AZ72" s="36" t="str">
        <f t="shared" si="37"/>
        <v/>
      </c>
      <c r="BA72" s="6"/>
      <c r="BB72" s="36" t="str">
        <f t="shared" si="14"/>
        <v/>
      </c>
      <c r="BC72" s="6"/>
      <c r="BD72" s="36" t="str">
        <f t="shared" si="15"/>
        <v/>
      </c>
      <c r="BE72" s="6"/>
      <c r="BF72" s="6"/>
      <c r="BG72" s="36" t="str">
        <f t="shared" si="16"/>
        <v/>
      </c>
      <c r="BH72" s="36"/>
      <c r="BI72" s="6" t="str">
        <f t="shared" si="17"/>
        <v/>
      </c>
      <c r="BJ72" s="6"/>
      <c r="BK72" s="5"/>
      <c r="BL72" s="6"/>
      <c r="BM72" s="36" t="str">
        <f t="shared" si="18"/>
        <v/>
      </c>
      <c r="BN72" s="6"/>
      <c r="BO72" s="6"/>
      <c r="BP72" s="32" t="str">
        <f t="shared" si="19"/>
        <v/>
      </c>
      <c r="BQ72" s="5"/>
      <c r="BR72" s="32" t="str">
        <f t="shared" si="20"/>
        <v/>
      </c>
      <c r="BS72" s="5"/>
      <c r="BT72" s="5"/>
      <c r="BU72" s="6"/>
      <c r="BV72" s="36" t="str">
        <f t="shared" si="38"/>
        <v/>
      </c>
      <c r="BW72" s="6"/>
      <c r="BX72" s="36" t="str">
        <f t="shared" si="21"/>
        <v/>
      </c>
      <c r="BY72" s="6"/>
      <c r="BZ72" s="36" t="str">
        <f t="shared" si="22"/>
        <v/>
      </c>
      <c r="CA72" s="6"/>
      <c r="CB72" s="6"/>
      <c r="CC72" s="36" t="str">
        <f t="shared" si="23"/>
        <v/>
      </c>
      <c r="CD72" s="36"/>
      <c r="CE72" s="6" t="str">
        <f t="shared" si="24"/>
        <v/>
      </c>
      <c r="CF72" s="6"/>
      <c r="CG72" s="5"/>
      <c r="CH72" s="6"/>
      <c r="CI72" s="36" t="str">
        <f t="shared" si="25"/>
        <v/>
      </c>
      <c r="CJ72" s="6"/>
      <c r="CK72" s="6"/>
      <c r="CL72" s="32" t="str">
        <f t="shared" si="26"/>
        <v/>
      </c>
      <c r="CM72" s="5"/>
      <c r="CN72" s="32" t="str">
        <f t="shared" si="27"/>
        <v/>
      </c>
      <c r="CO72" s="5"/>
      <c r="CP72" s="5"/>
      <c r="CQ72" s="6"/>
      <c r="CR72" s="36" t="str">
        <f t="shared" si="39"/>
        <v/>
      </c>
      <c r="CS72" s="6"/>
      <c r="CT72" s="36" t="str">
        <f t="shared" si="28"/>
        <v/>
      </c>
      <c r="CU72" s="6"/>
      <c r="CV72" s="36" t="str">
        <f t="shared" si="29"/>
        <v/>
      </c>
      <c r="CW72" s="6"/>
      <c r="CX72" s="6"/>
      <c r="CY72" s="36" t="str">
        <f t="shared" si="30"/>
        <v/>
      </c>
      <c r="CZ72" s="36"/>
      <c r="DA72" s="6" t="str">
        <f t="shared" si="31"/>
        <v/>
      </c>
      <c r="DB72" s="6"/>
      <c r="DC72" s="5"/>
      <c r="DD72" s="6"/>
      <c r="DE72" s="36" t="str">
        <f t="shared" si="32"/>
        <v/>
      </c>
      <c r="DF72" s="6"/>
      <c r="DG72" s="6"/>
      <c r="DH72" s="32" t="str">
        <f t="shared" si="33"/>
        <v/>
      </c>
      <c r="DI72" s="5"/>
      <c r="DJ72" s="32" t="str">
        <f t="shared" si="34"/>
        <v/>
      </c>
      <c r="DK72" s="5"/>
      <c r="DL72" s="5"/>
      <c r="DM72" s="6"/>
      <c r="DN72" s="6"/>
      <c r="DO72" s="6"/>
      <c r="DP72" s="7"/>
      <c r="DQ72" s="6"/>
      <c r="DR72" s="6"/>
      <c r="DS72" s="6"/>
      <c r="DT72" s="6"/>
      <c r="DU72" s="6"/>
      <c r="DV72" s="5"/>
      <c r="DW72" s="5"/>
      <c r="DX72" s="5"/>
      <c r="DY72" s="5"/>
      <c r="DZ72" s="7"/>
      <c r="EA72" s="7"/>
      <c r="EB72" s="6"/>
      <c r="EC72" s="7"/>
      <c r="ED72" s="7"/>
      <c r="EE72" s="7"/>
      <c r="EF72" s="6"/>
      <c r="EG72" s="6"/>
      <c r="EH72" s="6"/>
      <c r="EI72" s="7"/>
      <c r="EJ72" s="5"/>
      <c r="EK72" s="7"/>
      <c r="EL72" s="5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</row>
    <row r="73" spans="1:163" ht="20.25" customHeight="1">
      <c r="A73" s="8"/>
      <c r="B73" s="5">
        <v>310003</v>
      </c>
      <c r="C73" s="7" t="s">
        <v>1283</v>
      </c>
      <c r="D73" s="10" t="s">
        <v>2363</v>
      </c>
      <c r="E73" s="6">
        <v>2</v>
      </c>
      <c r="F73" s="6" t="s">
        <v>2086</v>
      </c>
      <c r="G73" s="36" t="str">
        <f t="shared" si="35"/>
        <v>1</v>
      </c>
      <c r="H73" s="6" t="s">
        <v>2078</v>
      </c>
      <c r="I73" s="36" t="str">
        <f t="shared" si="1"/>
        <v>2</v>
      </c>
      <c r="J73" s="6" t="s">
        <v>2078</v>
      </c>
      <c r="K73" s="36" t="str">
        <f t="shared" si="2"/>
        <v>2</v>
      </c>
      <c r="L73" s="6">
        <v>100</v>
      </c>
      <c r="M73" s="6" t="s">
        <v>2054</v>
      </c>
      <c r="N73" s="36" t="str">
        <f t="shared" si="3"/>
        <v>21</v>
      </c>
      <c r="O73" s="36" t="s">
        <v>2093</v>
      </c>
      <c r="P73" s="6" t="str">
        <f t="shared" si="4"/>
        <v>2</v>
      </c>
      <c r="Q73" s="6">
        <v>100</v>
      </c>
      <c r="R73" s="6" t="b">
        <v>0</v>
      </c>
      <c r="S73" s="6" t="s">
        <v>2034</v>
      </c>
      <c r="T73" s="36" t="str">
        <f t="shared" si="5"/>
        <v>0</v>
      </c>
      <c r="U73" s="6">
        <v>0</v>
      </c>
      <c r="V73" s="6" t="s">
        <v>2286</v>
      </c>
      <c r="W73" s="32" t="str">
        <f t="shared" si="6"/>
        <v>1</v>
      </c>
      <c r="X73" s="5" t="s">
        <v>2034</v>
      </c>
      <c r="Y73" s="32" t="str">
        <f t="shared" si="7"/>
        <v>0</v>
      </c>
      <c r="Z73" s="5">
        <v>0</v>
      </c>
      <c r="AA73" s="5" t="b">
        <v>1</v>
      </c>
      <c r="AB73" s="6" t="s">
        <v>2088</v>
      </c>
      <c r="AC73" s="36" t="str">
        <f t="shared" ref="AC73" si="41">IF(AB73="","",LEFT(AB73,FIND(" ",SUBSTITUTE(AB73,":"," "))-1))</f>
        <v>3</v>
      </c>
      <c r="AD73" s="6" t="s">
        <v>2078</v>
      </c>
      <c r="AE73" s="36" t="str">
        <f t="shared" si="40"/>
        <v>2</v>
      </c>
      <c r="AF73" s="36"/>
      <c r="AG73" s="6" t="s">
        <v>2078</v>
      </c>
      <c r="AH73" s="36" t="str">
        <f t="shared" ref="AH73" si="42">IF(AG73="","",LEFT(AG73,FIND(" ",SUBSTITUTE(AG73,":"," "))-1))</f>
        <v>2</v>
      </c>
      <c r="AI73" s="6">
        <v>100</v>
      </c>
      <c r="AJ73" s="6" t="s">
        <v>2035</v>
      </c>
      <c r="AK73" s="36" t="str">
        <f t="shared" ref="AK73" si="43">IF(AJ73="","",LEFT(AJ73,FIND(" ",SUBSTITUTE(AJ73,":"," "))-1))</f>
        <v>1</v>
      </c>
      <c r="AL73" s="36" t="s">
        <v>2034</v>
      </c>
      <c r="AM73" s="6" t="str">
        <f t="shared" ref="AM73" si="44">IF(AL73="","",LEFT(AL73,FIND(" ",SUBSTITUTE(AL73,":"," "))-1))</f>
        <v>0</v>
      </c>
      <c r="AN73" s="6">
        <v>5</v>
      </c>
      <c r="AO73" s="6" t="b">
        <v>0</v>
      </c>
      <c r="AP73" s="6" t="s">
        <v>2034</v>
      </c>
      <c r="AQ73" s="36" t="str">
        <f t="shared" ref="AQ73" si="45">IF(AP73="","",LEFT(AP73,FIND(" ",SUBSTITUTE(AP73,":"," "))-1))</f>
        <v>0</v>
      </c>
      <c r="AR73" s="6">
        <v>0</v>
      </c>
      <c r="AS73" s="6" t="s">
        <v>2034</v>
      </c>
      <c r="AT73" s="32" t="str">
        <f t="shared" ref="AT73" si="46">IF(AS73="","",LEFT(AS73,FIND(" ",SUBSTITUTE(AS73,":"," "))-1))</f>
        <v>0</v>
      </c>
      <c r="AU73" s="5" t="s">
        <v>2305</v>
      </c>
      <c r="AV73" s="32" t="str">
        <f t="shared" ref="AV73" si="47">IF(AU73="","",LEFT(AU73,FIND(" ",SUBSTITUTE(AU73,":"," "))-1))</f>
        <v>1</v>
      </c>
      <c r="AW73" s="5">
        <v>-1</v>
      </c>
      <c r="AX73" s="5" t="b">
        <v>1</v>
      </c>
      <c r="AY73" s="6"/>
      <c r="AZ73" s="36" t="str">
        <f t="shared" si="37"/>
        <v/>
      </c>
      <c r="BA73" s="6"/>
      <c r="BB73" s="36" t="str">
        <f t="shared" si="14"/>
        <v/>
      </c>
      <c r="BC73" s="6"/>
      <c r="BD73" s="36" t="str">
        <f t="shared" si="15"/>
        <v/>
      </c>
      <c r="BE73" s="6"/>
      <c r="BF73" s="6"/>
      <c r="BG73" s="36" t="str">
        <f t="shared" si="16"/>
        <v/>
      </c>
      <c r="BH73" s="36"/>
      <c r="BI73" s="6" t="str">
        <f t="shared" si="17"/>
        <v/>
      </c>
      <c r="BJ73" s="6"/>
      <c r="BK73" s="5"/>
      <c r="BL73" s="6"/>
      <c r="BM73" s="36" t="str">
        <f t="shared" si="18"/>
        <v/>
      </c>
      <c r="BN73" s="6"/>
      <c r="BO73" s="6"/>
      <c r="BP73" s="32" t="str">
        <f t="shared" si="19"/>
        <v/>
      </c>
      <c r="BQ73" s="5"/>
      <c r="BR73" s="32" t="str">
        <f t="shared" si="20"/>
        <v/>
      </c>
      <c r="BS73" s="5"/>
      <c r="BT73" s="5"/>
      <c r="BU73" s="6"/>
      <c r="BV73" s="36" t="str">
        <f t="shared" si="38"/>
        <v/>
      </c>
      <c r="BW73" s="6"/>
      <c r="BX73" s="36" t="str">
        <f t="shared" si="21"/>
        <v/>
      </c>
      <c r="BY73" s="6"/>
      <c r="BZ73" s="36" t="str">
        <f t="shared" si="22"/>
        <v/>
      </c>
      <c r="CA73" s="6"/>
      <c r="CB73" s="6"/>
      <c r="CC73" s="36" t="str">
        <f t="shared" si="23"/>
        <v/>
      </c>
      <c r="CD73" s="36"/>
      <c r="CE73" s="6" t="str">
        <f t="shared" si="24"/>
        <v/>
      </c>
      <c r="CF73" s="6"/>
      <c r="CG73" s="5"/>
      <c r="CH73" s="6"/>
      <c r="CI73" s="36" t="str">
        <f t="shared" si="25"/>
        <v/>
      </c>
      <c r="CJ73" s="6"/>
      <c r="CK73" s="6"/>
      <c r="CL73" s="32" t="str">
        <f t="shared" si="26"/>
        <v/>
      </c>
      <c r="CM73" s="5"/>
      <c r="CN73" s="32" t="str">
        <f t="shared" si="27"/>
        <v/>
      </c>
      <c r="CO73" s="5"/>
      <c r="CP73" s="5"/>
      <c r="CQ73" s="6"/>
      <c r="CR73" s="36" t="str">
        <f t="shared" si="39"/>
        <v/>
      </c>
      <c r="CS73" s="6"/>
      <c r="CT73" s="36" t="str">
        <f t="shared" si="28"/>
        <v/>
      </c>
      <c r="CU73" s="6"/>
      <c r="CV73" s="36" t="str">
        <f t="shared" si="29"/>
        <v/>
      </c>
      <c r="CW73" s="6"/>
      <c r="CX73" s="6"/>
      <c r="CY73" s="36" t="str">
        <f t="shared" si="30"/>
        <v/>
      </c>
      <c r="CZ73" s="36"/>
      <c r="DA73" s="6" t="str">
        <f t="shared" si="31"/>
        <v/>
      </c>
      <c r="DB73" s="6"/>
      <c r="DC73" s="5"/>
      <c r="DD73" s="6"/>
      <c r="DE73" s="36" t="str">
        <f t="shared" si="32"/>
        <v/>
      </c>
      <c r="DF73" s="6"/>
      <c r="DG73" s="6"/>
      <c r="DH73" s="32" t="str">
        <f t="shared" si="33"/>
        <v/>
      </c>
      <c r="DI73" s="5"/>
      <c r="DJ73" s="32" t="str">
        <f t="shared" si="34"/>
        <v/>
      </c>
      <c r="DK73" s="5"/>
      <c r="DL73" s="5"/>
      <c r="DM73" s="6"/>
      <c r="DN73" s="6"/>
      <c r="DO73" s="6"/>
      <c r="DP73" s="7"/>
      <c r="DQ73" s="6"/>
      <c r="DR73" s="6"/>
      <c r="DS73" s="6"/>
      <c r="DT73" s="6"/>
      <c r="DU73" s="6"/>
      <c r="DV73" s="5"/>
      <c r="DW73" s="5"/>
      <c r="DX73" s="5"/>
      <c r="DY73" s="5"/>
      <c r="DZ73" s="7"/>
      <c r="EA73" s="7"/>
      <c r="EB73" s="6"/>
      <c r="EC73" s="7"/>
      <c r="ED73" s="7"/>
      <c r="EE73" s="7"/>
      <c r="EF73" s="6"/>
      <c r="EG73" s="6"/>
      <c r="EH73" s="6"/>
      <c r="EI73" s="7"/>
      <c r="EJ73" s="5"/>
      <c r="EK73" s="7"/>
      <c r="EL73" s="5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</row>
    <row r="74" spans="1:163" ht="19.5" customHeight="1">
      <c r="A74" s="8"/>
      <c r="B74" s="7">
        <v>320001</v>
      </c>
      <c r="C74" s="7" t="s">
        <v>294</v>
      </c>
      <c r="D74" s="10" t="s">
        <v>1925</v>
      </c>
      <c r="E74" s="7">
        <v>2</v>
      </c>
      <c r="F74" s="6" t="s">
        <v>2086</v>
      </c>
      <c r="G74" s="36" t="str">
        <f t="shared" si="35"/>
        <v>1</v>
      </c>
      <c r="H74" s="6" t="s">
        <v>2078</v>
      </c>
      <c r="I74" s="36" t="str">
        <f t="shared" si="1"/>
        <v>2</v>
      </c>
      <c r="J74" s="6" t="s">
        <v>2078</v>
      </c>
      <c r="K74" s="36" t="str">
        <f t="shared" si="2"/>
        <v>2</v>
      </c>
      <c r="L74" s="6">
        <v>100</v>
      </c>
      <c r="M74" s="6" t="s">
        <v>2054</v>
      </c>
      <c r="N74" s="36" t="str">
        <f t="shared" si="3"/>
        <v>21</v>
      </c>
      <c r="O74" s="36" t="s">
        <v>2093</v>
      </c>
      <c r="P74" s="6" t="str">
        <f t="shared" si="4"/>
        <v>2</v>
      </c>
      <c r="Q74" s="6">
        <v>100</v>
      </c>
      <c r="R74" s="6" t="b">
        <v>0</v>
      </c>
      <c r="S74" s="6" t="s">
        <v>2034</v>
      </c>
      <c r="T74" s="36" t="str">
        <f t="shared" si="5"/>
        <v>0</v>
      </c>
      <c r="U74" s="6">
        <v>0</v>
      </c>
      <c r="V74" s="6" t="s">
        <v>2286</v>
      </c>
      <c r="W74" s="32" t="str">
        <f t="shared" si="6"/>
        <v>1</v>
      </c>
      <c r="X74" s="5" t="s">
        <v>2034</v>
      </c>
      <c r="Y74" s="32" t="str">
        <f t="shared" si="7"/>
        <v>0</v>
      </c>
      <c r="Z74" s="7">
        <v>0</v>
      </c>
      <c r="AA74" s="5" t="b">
        <v>1</v>
      </c>
      <c r="AB74" s="6"/>
      <c r="AC74" s="36" t="str">
        <f t="shared" si="36"/>
        <v/>
      </c>
      <c r="AD74" s="6"/>
      <c r="AE74" s="36" t="str">
        <f t="shared" si="40"/>
        <v/>
      </c>
      <c r="AF74" s="36"/>
      <c r="AG74" s="6"/>
      <c r="AH74" s="36" t="str">
        <f t="shared" si="8"/>
        <v/>
      </c>
      <c r="AI74" s="6"/>
      <c r="AJ74" s="6"/>
      <c r="AK74" s="36" t="str">
        <f t="shared" si="9"/>
        <v/>
      </c>
      <c r="AL74" s="36"/>
      <c r="AM74" s="6" t="str">
        <f t="shared" si="10"/>
        <v/>
      </c>
      <c r="AN74" s="7"/>
      <c r="AO74" s="6"/>
      <c r="AP74" s="6"/>
      <c r="AQ74" s="36" t="str">
        <f t="shared" si="11"/>
        <v/>
      </c>
      <c r="AR74" s="6"/>
      <c r="AS74" s="6"/>
      <c r="AT74" s="32" t="str">
        <f t="shared" si="12"/>
        <v/>
      </c>
      <c r="AU74" s="5"/>
      <c r="AV74" s="32" t="str">
        <f t="shared" si="13"/>
        <v/>
      </c>
      <c r="AW74" s="7"/>
      <c r="AX74" s="5"/>
      <c r="AY74" s="6"/>
      <c r="AZ74" s="36" t="str">
        <f t="shared" si="37"/>
        <v/>
      </c>
      <c r="BA74" s="6"/>
      <c r="BB74" s="36" t="str">
        <f t="shared" si="14"/>
        <v/>
      </c>
      <c r="BC74" s="6"/>
      <c r="BD74" s="36" t="str">
        <f t="shared" si="15"/>
        <v/>
      </c>
      <c r="BE74" s="6"/>
      <c r="BF74" s="6"/>
      <c r="BG74" s="36" t="str">
        <f t="shared" si="16"/>
        <v/>
      </c>
      <c r="BH74" s="36"/>
      <c r="BI74" s="6" t="str">
        <f t="shared" si="17"/>
        <v/>
      </c>
      <c r="BJ74" s="7"/>
      <c r="BK74" s="5"/>
      <c r="BL74" s="6"/>
      <c r="BM74" s="36" t="str">
        <f t="shared" si="18"/>
        <v/>
      </c>
      <c r="BN74" s="6"/>
      <c r="BO74" s="6"/>
      <c r="BP74" s="32" t="str">
        <f t="shared" si="19"/>
        <v/>
      </c>
      <c r="BQ74" s="5"/>
      <c r="BR74" s="32" t="str">
        <f t="shared" si="20"/>
        <v/>
      </c>
      <c r="BS74" s="7"/>
      <c r="BT74" s="5"/>
      <c r="BU74" s="6"/>
      <c r="BV74" s="36" t="str">
        <f t="shared" si="38"/>
        <v/>
      </c>
      <c r="BW74" s="6"/>
      <c r="BX74" s="36" t="str">
        <f t="shared" si="21"/>
        <v/>
      </c>
      <c r="BY74" s="6"/>
      <c r="BZ74" s="36" t="str">
        <f t="shared" si="22"/>
        <v/>
      </c>
      <c r="CA74" s="6"/>
      <c r="CB74" s="6"/>
      <c r="CC74" s="36" t="str">
        <f t="shared" si="23"/>
        <v/>
      </c>
      <c r="CD74" s="36"/>
      <c r="CE74" s="6" t="str">
        <f t="shared" si="24"/>
        <v/>
      </c>
      <c r="CF74" s="7"/>
      <c r="CG74" s="5"/>
      <c r="CH74" s="6"/>
      <c r="CI74" s="36" t="str">
        <f t="shared" si="25"/>
        <v/>
      </c>
      <c r="CJ74" s="6"/>
      <c r="CK74" s="6"/>
      <c r="CL74" s="32" t="str">
        <f t="shared" si="26"/>
        <v/>
      </c>
      <c r="CM74" s="5"/>
      <c r="CN74" s="32" t="str">
        <f t="shared" si="27"/>
        <v/>
      </c>
      <c r="CO74" s="7"/>
      <c r="CP74" s="5"/>
      <c r="CQ74" s="6"/>
      <c r="CR74" s="36" t="str">
        <f t="shared" si="39"/>
        <v/>
      </c>
      <c r="CS74" s="6"/>
      <c r="CT74" s="36" t="str">
        <f t="shared" si="28"/>
        <v/>
      </c>
      <c r="CU74" s="6"/>
      <c r="CV74" s="36" t="str">
        <f t="shared" si="29"/>
        <v/>
      </c>
      <c r="CW74" s="6"/>
      <c r="CX74" s="6"/>
      <c r="CY74" s="36" t="str">
        <f t="shared" si="30"/>
        <v/>
      </c>
      <c r="CZ74" s="36"/>
      <c r="DA74" s="6" t="str">
        <f t="shared" si="31"/>
        <v/>
      </c>
      <c r="DB74" s="7"/>
      <c r="DC74" s="5"/>
      <c r="DD74" s="6"/>
      <c r="DE74" s="36" t="str">
        <f t="shared" si="32"/>
        <v/>
      </c>
      <c r="DF74" s="6"/>
      <c r="DG74" s="6"/>
      <c r="DH74" s="32" t="str">
        <f t="shared" si="33"/>
        <v/>
      </c>
      <c r="DI74" s="5"/>
      <c r="DJ74" s="32" t="str">
        <f t="shared" si="34"/>
        <v/>
      </c>
      <c r="DK74" s="7"/>
      <c r="DL74" s="5"/>
      <c r="DM74" s="7"/>
      <c r="DN74" s="7"/>
      <c r="DO74" s="6"/>
      <c r="DP74" s="7"/>
      <c r="DQ74" s="7"/>
      <c r="DR74" s="7"/>
      <c r="DS74" s="6"/>
      <c r="DT74" s="6"/>
      <c r="DU74" s="6"/>
      <c r="DV74" s="7"/>
      <c r="DW74" s="5"/>
      <c r="DX74" s="7"/>
      <c r="DY74" s="5"/>
      <c r="DZ74" s="7"/>
      <c r="EA74" s="7"/>
      <c r="EB74" s="6"/>
      <c r="EC74" s="7"/>
      <c r="ED74" s="7"/>
      <c r="EE74" s="7"/>
      <c r="EF74" s="6"/>
      <c r="EG74" s="6"/>
      <c r="EH74" s="6"/>
      <c r="EI74" s="7"/>
      <c r="EJ74" s="5"/>
      <c r="EK74" s="7"/>
      <c r="EL74" s="5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</row>
    <row r="75" spans="1:163" ht="19.5" customHeight="1">
      <c r="A75" s="8"/>
      <c r="B75" s="7">
        <v>320002</v>
      </c>
      <c r="C75" s="7" t="s">
        <v>1244</v>
      </c>
      <c r="D75" s="10" t="s">
        <v>1874</v>
      </c>
      <c r="E75" s="7">
        <v>2</v>
      </c>
      <c r="F75" s="6" t="s">
        <v>2086</v>
      </c>
      <c r="G75" s="36" t="str">
        <f t="shared" si="35"/>
        <v>1</v>
      </c>
      <c r="H75" s="6" t="s">
        <v>2078</v>
      </c>
      <c r="I75" s="36" t="str">
        <f t="shared" si="1"/>
        <v>2</v>
      </c>
      <c r="J75" s="6" t="s">
        <v>2078</v>
      </c>
      <c r="K75" s="36" t="str">
        <f t="shared" si="2"/>
        <v>2</v>
      </c>
      <c r="L75" s="6">
        <v>100</v>
      </c>
      <c r="M75" s="6" t="s">
        <v>2054</v>
      </c>
      <c r="N75" s="36" t="str">
        <f t="shared" si="3"/>
        <v>21</v>
      </c>
      <c r="O75" s="36" t="s">
        <v>2093</v>
      </c>
      <c r="P75" s="6" t="str">
        <f t="shared" si="4"/>
        <v>2</v>
      </c>
      <c r="Q75" s="6">
        <v>100</v>
      </c>
      <c r="R75" s="6" t="b">
        <v>0</v>
      </c>
      <c r="S75" s="6" t="s">
        <v>2034</v>
      </c>
      <c r="T75" s="36" t="str">
        <f t="shared" si="5"/>
        <v>0</v>
      </c>
      <c r="U75" s="6">
        <v>0</v>
      </c>
      <c r="V75" s="6" t="s">
        <v>2286</v>
      </c>
      <c r="W75" s="32" t="str">
        <f t="shared" si="6"/>
        <v>1</v>
      </c>
      <c r="X75" s="5" t="s">
        <v>2034</v>
      </c>
      <c r="Y75" s="32" t="str">
        <f t="shared" si="7"/>
        <v>0</v>
      </c>
      <c r="Z75" s="7">
        <v>0</v>
      </c>
      <c r="AA75" s="5" t="b">
        <v>1</v>
      </c>
      <c r="AB75" s="6" t="s">
        <v>2088</v>
      </c>
      <c r="AC75" s="36" t="str">
        <f t="shared" si="36"/>
        <v>3</v>
      </c>
      <c r="AD75" s="6" t="s">
        <v>2078</v>
      </c>
      <c r="AE75" s="36" t="str">
        <f t="shared" ref="AE75:AE106" si="48">IF(AD75="","",LEFT(AD75,FIND(" ",SUBSTITUTE(AD75,":"," "))-1))</f>
        <v>2</v>
      </c>
      <c r="AF75" s="36"/>
      <c r="AG75" s="6" t="s">
        <v>2078</v>
      </c>
      <c r="AH75" s="36" t="str">
        <f t="shared" si="8"/>
        <v>2</v>
      </c>
      <c r="AI75" s="6">
        <v>50</v>
      </c>
      <c r="AJ75" s="6" t="s">
        <v>2325</v>
      </c>
      <c r="AK75" s="36" t="str">
        <f t="shared" si="9"/>
        <v>30</v>
      </c>
      <c r="AL75" s="36" t="s">
        <v>2093</v>
      </c>
      <c r="AM75" s="6" t="str">
        <f t="shared" si="10"/>
        <v>2</v>
      </c>
      <c r="AN75" s="7">
        <v>50</v>
      </c>
      <c r="AO75" s="6" t="b">
        <v>0</v>
      </c>
      <c r="AP75" s="6" t="s">
        <v>2034</v>
      </c>
      <c r="AQ75" s="36" t="str">
        <f t="shared" si="11"/>
        <v>0</v>
      </c>
      <c r="AR75" s="6">
        <v>0</v>
      </c>
      <c r="AS75" s="6" t="s">
        <v>2034</v>
      </c>
      <c r="AT75" s="32" t="str">
        <f t="shared" si="12"/>
        <v>0</v>
      </c>
      <c r="AU75" s="5" t="s">
        <v>2292</v>
      </c>
      <c r="AV75" s="32" t="str">
        <f t="shared" si="13"/>
        <v>65</v>
      </c>
      <c r="AW75" s="7">
        <v>2</v>
      </c>
      <c r="AX75" s="5" t="b">
        <v>1</v>
      </c>
      <c r="AY75" s="6"/>
      <c r="AZ75" s="36" t="str">
        <f t="shared" si="37"/>
        <v/>
      </c>
      <c r="BA75" s="6"/>
      <c r="BB75" s="36" t="str">
        <f t="shared" si="14"/>
        <v/>
      </c>
      <c r="BC75" s="6"/>
      <c r="BD75" s="36" t="str">
        <f t="shared" si="15"/>
        <v/>
      </c>
      <c r="BE75" s="6"/>
      <c r="BF75" s="6"/>
      <c r="BG75" s="36" t="str">
        <f t="shared" si="16"/>
        <v/>
      </c>
      <c r="BH75" s="36"/>
      <c r="BI75" s="6" t="str">
        <f t="shared" si="17"/>
        <v/>
      </c>
      <c r="BJ75" s="7"/>
      <c r="BK75" s="5"/>
      <c r="BL75" s="6"/>
      <c r="BM75" s="36" t="str">
        <f t="shared" si="18"/>
        <v/>
      </c>
      <c r="BN75" s="6"/>
      <c r="BO75" s="6"/>
      <c r="BP75" s="32" t="str">
        <f t="shared" si="19"/>
        <v/>
      </c>
      <c r="BQ75" s="5"/>
      <c r="BR75" s="32" t="str">
        <f t="shared" si="20"/>
        <v/>
      </c>
      <c r="BS75" s="7"/>
      <c r="BT75" s="5"/>
      <c r="BU75" s="6"/>
      <c r="BV75" s="36" t="str">
        <f t="shared" si="38"/>
        <v/>
      </c>
      <c r="BW75" s="6"/>
      <c r="BX75" s="36" t="str">
        <f t="shared" si="21"/>
        <v/>
      </c>
      <c r="BY75" s="6"/>
      <c r="BZ75" s="36" t="str">
        <f t="shared" si="22"/>
        <v/>
      </c>
      <c r="CA75" s="6"/>
      <c r="CB75" s="6"/>
      <c r="CC75" s="36" t="str">
        <f t="shared" si="23"/>
        <v/>
      </c>
      <c r="CD75" s="36"/>
      <c r="CE75" s="6" t="str">
        <f t="shared" si="24"/>
        <v/>
      </c>
      <c r="CF75" s="7"/>
      <c r="CG75" s="5"/>
      <c r="CH75" s="6"/>
      <c r="CI75" s="36" t="str">
        <f t="shared" si="25"/>
        <v/>
      </c>
      <c r="CJ75" s="6"/>
      <c r="CK75" s="6"/>
      <c r="CL75" s="32" t="str">
        <f t="shared" si="26"/>
        <v/>
      </c>
      <c r="CM75" s="5"/>
      <c r="CN75" s="32" t="str">
        <f t="shared" si="27"/>
        <v/>
      </c>
      <c r="CO75" s="7"/>
      <c r="CP75" s="5"/>
      <c r="CQ75" s="6"/>
      <c r="CR75" s="36" t="str">
        <f t="shared" si="39"/>
        <v/>
      </c>
      <c r="CS75" s="6"/>
      <c r="CT75" s="36" t="str">
        <f t="shared" si="28"/>
        <v/>
      </c>
      <c r="CU75" s="6"/>
      <c r="CV75" s="36" t="str">
        <f t="shared" si="29"/>
        <v/>
      </c>
      <c r="CW75" s="6"/>
      <c r="CX75" s="6"/>
      <c r="CY75" s="36" t="str">
        <f t="shared" si="30"/>
        <v/>
      </c>
      <c r="CZ75" s="36"/>
      <c r="DA75" s="6" t="str">
        <f t="shared" si="31"/>
        <v/>
      </c>
      <c r="DB75" s="7"/>
      <c r="DC75" s="5"/>
      <c r="DD75" s="6"/>
      <c r="DE75" s="36" t="str">
        <f t="shared" si="32"/>
        <v/>
      </c>
      <c r="DF75" s="6"/>
      <c r="DG75" s="6"/>
      <c r="DH75" s="32" t="str">
        <f t="shared" si="33"/>
        <v/>
      </c>
      <c r="DI75" s="5"/>
      <c r="DJ75" s="32" t="str">
        <f t="shared" si="34"/>
        <v/>
      </c>
      <c r="DK75" s="7"/>
      <c r="DL75" s="5"/>
      <c r="DM75" s="7"/>
      <c r="DN75" s="7"/>
      <c r="DO75" s="6"/>
      <c r="DP75" s="7"/>
      <c r="DQ75" s="7"/>
      <c r="DR75" s="7"/>
      <c r="DS75" s="6"/>
      <c r="DT75" s="6"/>
      <c r="DU75" s="6"/>
      <c r="DV75" s="7"/>
      <c r="DW75" s="5"/>
      <c r="DX75" s="7"/>
      <c r="DY75" s="5"/>
      <c r="DZ75" s="7"/>
      <c r="EA75" s="7"/>
      <c r="EB75" s="6"/>
      <c r="EC75" s="7"/>
      <c r="ED75" s="7"/>
      <c r="EE75" s="7"/>
      <c r="EF75" s="6"/>
      <c r="EG75" s="6"/>
      <c r="EH75" s="6"/>
      <c r="EI75" s="7"/>
      <c r="EJ75" s="5"/>
      <c r="EK75" s="7"/>
      <c r="EL75" s="5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</row>
    <row r="76" spans="1:163" ht="41.25" customHeight="1">
      <c r="A76" s="8"/>
      <c r="B76" s="7">
        <v>320003</v>
      </c>
      <c r="C76" s="7" t="s">
        <v>1284</v>
      </c>
      <c r="D76" s="10" t="s">
        <v>2143</v>
      </c>
      <c r="E76" s="7">
        <v>2</v>
      </c>
      <c r="F76" s="6" t="s">
        <v>2086</v>
      </c>
      <c r="G76" s="36" t="str">
        <f t="shared" si="35"/>
        <v>1</v>
      </c>
      <c r="H76" s="6" t="s">
        <v>2078</v>
      </c>
      <c r="I76" s="36" t="str">
        <f t="shared" ref="I76:I139" si="49">IF(H76="","",LEFT(H76,FIND(" ",SUBSTITUTE(H76,":"," "))-1))</f>
        <v>2</v>
      </c>
      <c r="J76" s="6" t="s">
        <v>2078</v>
      </c>
      <c r="K76" s="36" t="str">
        <f t="shared" ref="K76:K139" si="50">IF(J76="","",LEFT(J76,FIND(" ",SUBSTITUTE(J76,":"," "))-1))</f>
        <v>2</v>
      </c>
      <c r="L76" s="6">
        <v>100</v>
      </c>
      <c r="M76" s="6" t="s">
        <v>2059</v>
      </c>
      <c r="N76" s="36" t="str">
        <f t="shared" ref="N76:N139" si="51">IF(M76="","",LEFT(M76,FIND(" ",SUBSTITUTE(M76,":"," "))-1))</f>
        <v>26</v>
      </c>
      <c r="O76" s="36" t="s">
        <v>2093</v>
      </c>
      <c r="P76" s="6" t="str">
        <f t="shared" ref="P76:P139" si="52">IF(O76="","",LEFT(O76,FIND(" ",SUBSTITUTE(O76,":"," "))-1))</f>
        <v>2</v>
      </c>
      <c r="Q76" s="6">
        <v>100</v>
      </c>
      <c r="R76" s="6" t="b">
        <v>0</v>
      </c>
      <c r="S76" s="6" t="s">
        <v>2034</v>
      </c>
      <c r="T76" s="36" t="str">
        <f t="shared" ref="T76:T139" si="53">IF(S76="","",LEFT(S76,FIND(" ",SUBSTITUTE(S76,":"," "))-1))</f>
        <v>0</v>
      </c>
      <c r="U76" s="6">
        <v>0</v>
      </c>
      <c r="V76" s="6" t="s">
        <v>2286</v>
      </c>
      <c r="W76" s="32" t="str">
        <f t="shared" ref="W76:W139" si="54">IF(V76="","",LEFT(V76,FIND(" ",SUBSTITUTE(V76,":"," "))-1))</f>
        <v>1</v>
      </c>
      <c r="X76" s="5" t="s">
        <v>2034</v>
      </c>
      <c r="Y76" s="32" t="str">
        <f t="shared" ref="Y76:Y139" si="55">IF(X76="","",LEFT(X76,FIND(" ",SUBSTITUTE(X76,":"," "))-1))</f>
        <v>0</v>
      </c>
      <c r="Z76" s="7">
        <v>0</v>
      </c>
      <c r="AA76" s="5" t="b">
        <v>1</v>
      </c>
      <c r="AB76" s="6" t="s">
        <v>2088</v>
      </c>
      <c r="AC76" s="36" t="str">
        <f t="shared" si="36"/>
        <v>3</v>
      </c>
      <c r="AD76" s="6" t="s">
        <v>2078</v>
      </c>
      <c r="AE76" s="36" t="str">
        <f t="shared" si="48"/>
        <v>2</v>
      </c>
      <c r="AF76" s="36"/>
      <c r="AG76" s="6" t="s">
        <v>2078</v>
      </c>
      <c r="AH76" s="36" t="str">
        <f t="shared" ref="AH76:AH138" si="56">IF(AG76="","",LEFT(AG76,FIND(" ",SUBSTITUTE(AG76,":"," "))-1))</f>
        <v>2</v>
      </c>
      <c r="AI76" s="6">
        <v>100</v>
      </c>
      <c r="AJ76" s="6" t="s">
        <v>2325</v>
      </c>
      <c r="AK76" s="36" t="str">
        <f t="shared" ref="AK76:AK138" si="57">IF(AJ76="","",LEFT(AJ76,FIND(" ",SUBSTITUTE(AJ76,":"," "))-1))</f>
        <v>30</v>
      </c>
      <c r="AL76" s="36" t="s">
        <v>2034</v>
      </c>
      <c r="AM76" s="6" t="str">
        <f t="shared" ref="AM76:AM138" si="58">IF(AL76="","",LEFT(AL76,FIND(" ",SUBSTITUTE(AL76,":"," "))-1))</f>
        <v>0</v>
      </c>
      <c r="AN76" s="7">
        <v>10</v>
      </c>
      <c r="AO76" s="6" t="b">
        <v>0</v>
      </c>
      <c r="AP76" s="6" t="s">
        <v>2034</v>
      </c>
      <c r="AQ76" s="36" t="str">
        <f t="shared" ref="AQ76:AQ138" si="59">IF(AP76="","",LEFT(AP76,FIND(" ",SUBSTITUTE(AP76,":"," "))-1))</f>
        <v>0</v>
      </c>
      <c r="AR76" s="6">
        <v>0</v>
      </c>
      <c r="AS76" s="6" t="s">
        <v>2034</v>
      </c>
      <c r="AT76" s="32" t="str">
        <f t="shared" ref="AT76:AT138" si="60">IF(AS76="","",LEFT(AS76,FIND(" ",SUBSTITUTE(AS76,":"," "))-1))</f>
        <v>0</v>
      </c>
      <c r="AU76" s="5" t="s">
        <v>2304</v>
      </c>
      <c r="AV76" s="32" t="str">
        <f t="shared" ref="AV76:AV138" si="61">IF(AU76="","",LEFT(AU76,FIND(" ",SUBSTITUTE(AU76,":"," "))-1))</f>
        <v>16</v>
      </c>
      <c r="AW76" s="7">
        <v>3</v>
      </c>
      <c r="AX76" s="5" t="b">
        <v>1</v>
      </c>
      <c r="AY76" s="6" t="s">
        <v>2088</v>
      </c>
      <c r="AZ76" s="36" t="str">
        <f t="shared" si="37"/>
        <v>3</v>
      </c>
      <c r="BA76" s="6" t="s">
        <v>2078</v>
      </c>
      <c r="BB76" s="36" t="str">
        <f t="shared" ref="BB76:BB138" si="62">IF(BA76="","",LEFT(BA76,FIND(" ",SUBSTITUTE(BA76,":"," "))-1))</f>
        <v>2</v>
      </c>
      <c r="BC76" s="6" t="s">
        <v>2078</v>
      </c>
      <c r="BD76" s="36" t="str">
        <f t="shared" ref="BD76:BD138" si="63">IF(BC76="","",LEFT(BC76,FIND(" ",SUBSTITUTE(BC76,":"," "))-1))</f>
        <v>2</v>
      </c>
      <c r="BE76" s="6">
        <v>100</v>
      </c>
      <c r="BF76" s="6" t="s">
        <v>2035</v>
      </c>
      <c r="BG76" s="36" t="str">
        <f t="shared" ref="BG76:BG138" si="64">IF(BF76="","",LEFT(BF76,FIND(" ",SUBSTITUTE(BF76,":"," "))-1))</f>
        <v>1</v>
      </c>
      <c r="BH76" s="36" t="s">
        <v>2034</v>
      </c>
      <c r="BI76" s="6" t="str">
        <f t="shared" ref="BI76:BI138" si="65">IF(BH76="","",LEFT(BH76,FIND(" ",SUBSTITUTE(BH76,":"," "))-1))</f>
        <v>0</v>
      </c>
      <c r="BJ76" s="7">
        <v>10</v>
      </c>
      <c r="BK76" s="5" t="b">
        <v>0</v>
      </c>
      <c r="BL76" s="6" t="s">
        <v>2034</v>
      </c>
      <c r="BM76" s="36" t="str">
        <f t="shared" ref="BM76:BM138" si="66">IF(BL76="","",LEFT(BL76,FIND(" ",SUBSTITUTE(BL76,":"," "))-1))</f>
        <v>0</v>
      </c>
      <c r="BN76" s="6">
        <v>0</v>
      </c>
      <c r="BO76" s="6" t="s">
        <v>2034</v>
      </c>
      <c r="BP76" s="32" t="str">
        <f t="shared" ref="BP76:BP138" si="67">IF(BO76="","",LEFT(BO76,FIND(" ",SUBSTITUTE(BO76,":"," "))-1))</f>
        <v>0</v>
      </c>
      <c r="BQ76" s="5" t="s">
        <v>2305</v>
      </c>
      <c r="BR76" s="32" t="str">
        <f t="shared" ref="BR76:BR138" si="68">IF(BQ76="","",LEFT(BQ76,FIND(" ",SUBSTITUTE(BQ76,":"," "))-1))</f>
        <v>1</v>
      </c>
      <c r="BS76" s="7">
        <v>3</v>
      </c>
      <c r="BT76" s="5" t="b">
        <v>1</v>
      </c>
      <c r="BU76" s="6" t="s">
        <v>2088</v>
      </c>
      <c r="BV76" s="36" t="str">
        <f t="shared" si="38"/>
        <v>3</v>
      </c>
      <c r="BW76" s="6" t="s">
        <v>2078</v>
      </c>
      <c r="BX76" s="36" t="str">
        <f t="shared" ref="BX76:BX139" si="69">IF(BW76="","",LEFT(BW76,FIND(" ",SUBSTITUTE(BW76,":"," "))-1))</f>
        <v>2</v>
      </c>
      <c r="BY76" s="6" t="s">
        <v>2078</v>
      </c>
      <c r="BZ76" s="36" t="str">
        <f t="shared" ref="BZ76:BZ139" si="70">IF(BY76="","",LEFT(BY76,FIND(" ",SUBSTITUTE(BY76,":"," "))-1))</f>
        <v>2</v>
      </c>
      <c r="CA76" s="6">
        <v>70</v>
      </c>
      <c r="CB76" s="6" t="s">
        <v>2326</v>
      </c>
      <c r="CC76" s="36" t="str">
        <f t="shared" ref="CC76:CC139" si="71">IF(CB76="","",LEFT(CB76,FIND(" ",SUBSTITUTE(CB76,":"," "))-1))</f>
        <v>41</v>
      </c>
      <c r="CD76" s="36" t="s">
        <v>2093</v>
      </c>
      <c r="CE76" s="6" t="str">
        <f t="shared" ref="CE76:CE139" si="72">IF(CD76="","",LEFT(CD76,FIND(" ",SUBSTITUTE(CD76,":"," "))-1))</f>
        <v>2</v>
      </c>
      <c r="CF76" s="7">
        <v>60</v>
      </c>
      <c r="CG76" s="5" t="b">
        <v>0</v>
      </c>
      <c r="CH76" s="6" t="s">
        <v>2034</v>
      </c>
      <c r="CI76" s="36" t="str">
        <f t="shared" ref="CI76:CI139" si="73">IF(CH76="","",LEFT(CH76,FIND(" ",SUBSTITUTE(CH76,":"," "))-1))</f>
        <v>0</v>
      </c>
      <c r="CJ76" s="6">
        <v>0</v>
      </c>
      <c r="CK76" s="6" t="s">
        <v>2034</v>
      </c>
      <c r="CL76" s="32" t="str">
        <f t="shared" ref="CL76:CL139" si="74">IF(CK76="","",LEFT(CK76,FIND(" ",SUBSTITUTE(CK76,":"," "))-1))</f>
        <v>0</v>
      </c>
      <c r="CM76" s="5" t="s">
        <v>2292</v>
      </c>
      <c r="CN76" s="32" t="str">
        <f t="shared" ref="CN76:CN139" si="75">IF(CM76="","",LEFT(CM76,FIND(" ",SUBSTITUTE(CM76,":"," "))-1))</f>
        <v>65</v>
      </c>
      <c r="CO76" s="7">
        <v>2</v>
      </c>
      <c r="CP76" s="5" t="b">
        <v>1</v>
      </c>
      <c r="CQ76" s="6"/>
      <c r="CR76" s="36"/>
      <c r="CS76" s="6"/>
      <c r="CT76" s="36"/>
      <c r="CU76" s="6"/>
      <c r="CV76" s="36"/>
      <c r="CW76" s="6"/>
      <c r="CX76" s="6"/>
      <c r="CY76" s="36"/>
      <c r="CZ76" s="36"/>
      <c r="DA76" s="6"/>
      <c r="DB76" s="7"/>
      <c r="DC76" s="5"/>
      <c r="DD76" s="6"/>
      <c r="DE76" s="36"/>
      <c r="DF76" s="6"/>
      <c r="DG76" s="6"/>
      <c r="DH76" s="32"/>
      <c r="DI76" s="5"/>
      <c r="DJ76" s="32"/>
      <c r="DK76" s="7"/>
      <c r="DL76" s="5"/>
      <c r="DM76" s="7"/>
      <c r="DN76" s="7"/>
      <c r="DO76" s="6"/>
      <c r="DP76" s="7"/>
      <c r="DQ76" s="7"/>
      <c r="DR76" s="7"/>
      <c r="DS76" s="6"/>
      <c r="DT76" s="6"/>
      <c r="DU76" s="6"/>
      <c r="DV76" s="7"/>
      <c r="DW76" s="5"/>
      <c r="DX76" s="7"/>
      <c r="DY76" s="5"/>
      <c r="DZ76" s="7"/>
      <c r="EA76" s="7"/>
      <c r="EB76" s="6"/>
      <c r="EC76" s="7"/>
      <c r="ED76" s="7"/>
      <c r="EE76" s="7"/>
      <c r="EF76" s="6"/>
      <c r="EG76" s="6"/>
      <c r="EH76" s="6"/>
      <c r="EI76" s="7"/>
      <c r="EJ76" s="5"/>
      <c r="EK76" s="7"/>
      <c r="EL76" s="5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</row>
    <row r="77" spans="1:163" ht="19.5" customHeight="1">
      <c r="A77" s="8"/>
      <c r="B77" s="5">
        <v>330001</v>
      </c>
      <c r="C77" s="7" t="s">
        <v>295</v>
      </c>
      <c r="D77" s="10" t="s">
        <v>2148</v>
      </c>
      <c r="E77" s="7">
        <v>2</v>
      </c>
      <c r="F77" s="6" t="s">
        <v>2086</v>
      </c>
      <c r="G77" s="36" t="str">
        <f t="shared" si="35"/>
        <v>1</v>
      </c>
      <c r="H77" s="6" t="s">
        <v>2078</v>
      </c>
      <c r="I77" s="36" t="str">
        <f t="shared" si="49"/>
        <v>2</v>
      </c>
      <c r="J77" s="6" t="s">
        <v>2078</v>
      </c>
      <c r="K77" s="36" t="str">
        <f t="shared" si="50"/>
        <v>2</v>
      </c>
      <c r="L77" s="6">
        <v>100</v>
      </c>
      <c r="M77" s="6" t="s">
        <v>2054</v>
      </c>
      <c r="N77" s="36" t="str">
        <f t="shared" si="51"/>
        <v>21</v>
      </c>
      <c r="O77" s="36" t="s">
        <v>2093</v>
      </c>
      <c r="P77" s="6" t="str">
        <f t="shared" si="52"/>
        <v>2</v>
      </c>
      <c r="Q77" s="6">
        <v>85</v>
      </c>
      <c r="R77" s="6" t="b">
        <v>0</v>
      </c>
      <c r="S77" s="6" t="s">
        <v>2034</v>
      </c>
      <c r="T77" s="36" t="str">
        <f t="shared" si="53"/>
        <v>0</v>
      </c>
      <c r="U77" s="6">
        <v>0</v>
      </c>
      <c r="V77" s="6" t="s">
        <v>2286</v>
      </c>
      <c r="W77" s="32" t="str">
        <f t="shared" si="54"/>
        <v>1</v>
      </c>
      <c r="X77" s="5" t="s">
        <v>2034</v>
      </c>
      <c r="Y77" s="32" t="str">
        <f t="shared" si="55"/>
        <v>0</v>
      </c>
      <c r="Z77" s="7">
        <v>0</v>
      </c>
      <c r="AA77" s="5" t="b">
        <v>1</v>
      </c>
      <c r="AB77" s="6"/>
      <c r="AC77" s="36" t="str">
        <f t="shared" si="36"/>
        <v/>
      </c>
      <c r="AD77" s="6"/>
      <c r="AE77" s="36" t="str">
        <f t="shared" si="48"/>
        <v/>
      </c>
      <c r="AF77" s="36"/>
      <c r="AG77" s="6"/>
      <c r="AH77" s="36" t="str">
        <f t="shared" si="56"/>
        <v/>
      </c>
      <c r="AI77" s="6"/>
      <c r="AJ77" s="6"/>
      <c r="AK77" s="36" t="str">
        <f t="shared" si="57"/>
        <v/>
      </c>
      <c r="AL77" s="36"/>
      <c r="AM77" s="6" t="str">
        <f t="shared" si="58"/>
        <v/>
      </c>
      <c r="AN77" s="7"/>
      <c r="AO77" s="6"/>
      <c r="AP77" s="6"/>
      <c r="AQ77" s="36" t="str">
        <f t="shared" si="59"/>
        <v/>
      </c>
      <c r="AR77" s="6"/>
      <c r="AS77" s="6"/>
      <c r="AT77" s="32" t="str">
        <f t="shared" si="60"/>
        <v/>
      </c>
      <c r="AU77" s="5"/>
      <c r="AV77" s="32" t="str">
        <f t="shared" si="61"/>
        <v/>
      </c>
      <c r="AW77" s="7"/>
      <c r="AX77" s="5"/>
      <c r="AY77" s="6"/>
      <c r="AZ77" s="36" t="str">
        <f t="shared" si="37"/>
        <v/>
      </c>
      <c r="BA77" s="6"/>
      <c r="BB77" s="36" t="str">
        <f t="shared" si="62"/>
        <v/>
      </c>
      <c r="BC77" s="6"/>
      <c r="BD77" s="36" t="str">
        <f t="shared" si="63"/>
        <v/>
      </c>
      <c r="BE77" s="6"/>
      <c r="BF77" s="6"/>
      <c r="BG77" s="36" t="str">
        <f t="shared" si="64"/>
        <v/>
      </c>
      <c r="BH77" s="36"/>
      <c r="BI77" s="6" t="str">
        <f t="shared" si="65"/>
        <v/>
      </c>
      <c r="BJ77" s="7"/>
      <c r="BK77" s="5"/>
      <c r="BL77" s="6"/>
      <c r="BM77" s="36" t="str">
        <f t="shared" si="66"/>
        <v/>
      </c>
      <c r="BN77" s="6"/>
      <c r="BO77" s="6"/>
      <c r="BP77" s="32" t="str">
        <f t="shared" si="67"/>
        <v/>
      </c>
      <c r="BQ77" s="5"/>
      <c r="BR77" s="32" t="str">
        <f t="shared" si="68"/>
        <v/>
      </c>
      <c r="BS77" s="7"/>
      <c r="BT77" s="5"/>
      <c r="BU77" s="6"/>
      <c r="BV77" s="36" t="str">
        <f t="shared" si="38"/>
        <v/>
      </c>
      <c r="BW77" s="6"/>
      <c r="BX77" s="36" t="str">
        <f t="shared" si="69"/>
        <v/>
      </c>
      <c r="BY77" s="6"/>
      <c r="BZ77" s="36" t="str">
        <f t="shared" si="70"/>
        <v/>
      </c>
      <c r="CA77" s="6"/>
      <c r="CB77" s="6"/>
      <c r="CC77" s="36" t="str">
        <f t="shared" si="71"/>
        <v/>
      </c>
      <c r="CD77" s="36"/>
      <c r="CE77" s="6" t="str">
        <f t="shared" si="72"/>
        <v/>
      </c>
      <c r="CF77" s="7"/>
      <c r="CG77" s="5"/>
      <c r="CH77" s="6"/>
      <c r="CI77" s="36" t="str">
        <f t="shared" si="73"/>
        <v/>
      </c>
      <c r="CJ77" s="6"/>
      <c r="CK77" s="6"/>
      <c r="CL77" s="32" t="str">
        <f t="shared" si="74"/>
        <v/>
      </c>
      <c r="CM77" s="5"/>
      <c r="CN77" s="32" t="str">
        <f t="shared" si="75"/>
        <v/>
      </c>
      <c r="CO77" s="7"/>
      <c r="CP77" s="5"/>
      <c r="CQ77" s="6"/>
      <c r="CR77" s="36" t="str">
        <f t="shared" si="39"/>
        <v/>
      </c>
      <c r="CS77" s="6"/>
      <c r="CT77" s="36" t="str">
        <f t="shared" ref="CT77:CT139" si="76">IF(CS77="","",LEFT(CS77,FIND(" ",SUBSTITUTE(CS77,":"," "))-1))</f>
        <v/>
      </c>
      <c r="CU77" s="6"/>
      <c r="CV77" s="36" t="str">
        <f t="shared" ref="CV77:CV139" si="77">IF(CU77="","",LEFT(CU77,FIND(" ",SUBSTITUTE(CU77,":"," "))-1))</f>
        <v/>
      </c>
      <c r="CW77" s="6"/>
      <c r="CX77" s="6"/>
      <c r="CY77" s="36" t="str">
        <f t="shared" ref="CY77:CY139" si="78">IF(CX77="","",LEFT(CX77,FIND(" ",SUBSTITUTE(CX77,":"," "))-1))</f>
        <v/>
      </c>
      <c r="CZ77" s="36"/>
      <c r="DA77" s="6" t="str">
        <f t="shared" ref="DA77:DA139" si="79">IF(CZ77="","",LEFT(CZ77,FIND(" ",SUBSTITUTE(CZ77,":"," "))-1))</f>
        <v/>
      </c>
      <c r="DB77" s="7"/>
      <c r="DC77" s="5"/>
      <c r="DD77" s="6"/>
      <c r="DE77" s="36" t="str">
        <f t="shared" ref="DE77:DE139" si="80">IF(DD77="","",LEFT(DD77,FIND(" ",SUBSTITUTE(DD77,":"," "))-1))</f>
        <v/>
      </c>
      <c r="DF77" s="6"/>
      <c r="DG77" s="6"/>
      <c r="DH77" s="32" t="str">
        <f t="shared" ref="DH77:DH139" si="81">IF(DG77="","",LEFT(DG77,FIND(" ",SUBSTITUTE(DG77,":"," "))-1))</f>
        <v/>
      </c>
      <c r="DI77" s="5"/>
      <c r="DJ77" s="32" t="str">
        <f t="shared" ref="DJ77:DJ139" si="82">IF(DI77="","",LEFT(DI77,FIND(" ",SUBSTITUTE(DI77,":"," "))-1))</f>
        <v/>
      </c>
      <c r="DK77" s="7"/>
      <c r="DL77" s="5"/>
      <c r="DM77" s="7"/>
      <c r="DN77" s="7"/>
      <c r="DO77" s="6"/>
      <c r="DP77" s="7"/>
      <c r="DQ77" s="7"/>
      <c r="DR77" s="6"/>
      <c r="DS77" s="6"/>
      <c r="DT77" s="6"/>
      <c r="DU77" s="6"/>
      <c r="DV77" s="7"/>
      <c r="DW77" s="5"/>
      <c r="DX77" s="7"/>
      <c r="DY77" s="5"/>
      <c r="DZ77" s="6"/>
      <c r="EA77" s="6"/>
      <c r="EB77" s="6"/>
      <c r="EC77" s="5"/>
      <c r="ED77" s="5"/>
      <c r="EE77" s="5"/>
      <c r="EF77" s="6"/>
      <c r="EG77" s="6"/>
      <c r="EH77" s="6"/>
      <c r="EI77" s="5"/>
      <c r="EJ77" s="5"/>
      <c r="EK77" s="5"/>
      <c r="EL77" s="5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</row>
    <row r="78" spans="1:163" ht="19.5" customHeight="1">
      <c r="A78" s="8"/>
      <c r="B78" s="5">
        <v>330002</v>
      </c>
      <c r="C78" s="7" t="s">
        <v>1245</v>
      </c>
      <c r="D78" s="10" t="s">
        <v>2149</v>
      </c>
      <c r="E78" s="7">
        <v>2</v>
      </c>
      <c r="F78" s="6" t="s">
        <v>2086</v>
      </c>
      <c r="G78" s="36" t="str">
        <f t="shared" ref="G78:G141" si="83">IF(F78="","",LEFT(F78,FIND(" ",SUBSTITUTE(F78,":"," "))-1))</f>
        <v>1</v>
      </c>
      <c r="H78" s="6" t="s">
        <v>2078</v>
      </c>
      <c r="I78" s="36" t="str">
        <f t="shared" si="49"/>
        <v>2</v>
      </c>
      <c r="J78" s="6" t="s">
        <v>2078</v>
      </c>
      <c r="K78" s="36" t="str">
        <f t="shared" si="50"/>
        <v>2</v>
      </c>
      <c r="L78" s="6">
        <v>100</v>
      </c>
      <c r="M78" s="6" t="s">
        <v>2054</v>
      </c>
      <c r="N78" s="36" t="str">
        <f t="shared" si="51"/>
        <v>21</v>
      </c>
      <c r="O78" s="36" t="s">
        <v>2093</v>
      </c>
      <c r="P78" s="6" t="str">
        <f t="shared" si="52"/>
        <v>2</v>
      </c>
      <c r="Q78" s="6">
        <v>100</v>
      </c>
      <c r="R78" s="6" t="b">
        <v>0</v>
      </c>
      <c r="S78" s="6" t="s">
        <v>2034</v>
      </c>
      <c r="T78" s="36" t="str">
        <f t="shared" si="53"/>
        <v>0</v>
      </c>
      <c r="U78" s="6">
        <v>0</v>
      </c>
      <c r="V78" s="6" t="s">
        <v>2286</v>
      </c>
      <c r="W78" s="32" t="str">
        <f t="shared" si="54"/>
        <v>1</v>
      </c>
      <c r="X78" s="5" t="s">
        <v>2034</v>
      </c>
      <c r="Y78" s="32" t="str">
        <f t="shared" si="55"/>
        <v>0</v>
      </c>
      <c r="Z78" s="7">
        <v>0</v>
      </c>
      <c r="AA78" s="5" t="b">
        <v>1</v>
      </c>
      <c r="AB78" s="6"/>
      <c r="AC78" s="36" t="str">
        <f t="shared" ref="AC78:AC141" si="84">IF(AB78="","",LEFT(AB78,FIND(" ",SUBSTITUTE(AB78,":"," "))-1))</f>
        <v/>
      </c>
      <c r="AD78" s="6"/>
      <c r="AE78" s="36" t="str">
        <f t="shared" si="48"/>
        <v/>
      </c>
      <c r="AF78" s="36"/>
      <c r="AG78" s="6"/>
      <c r="AH78" s="36" t="str">
        <f t="shared" si="56"/>
        <v/>
      </c>
      <c r="AI78" s="6"/>
      <c r="AJ78" s="6"/>
      <c r="AK78" s="36" t="str">
        <f t="shared" si="57"/>
        <v/>
      </c>
      <c r="AL78" s="36"/>
      <c r="AM78" s="6" t="str">
        <f t="shared" si="58"/>
        <v/>
      </c>
      <c r="AN78" s="7"/>
      <c r="AO78" s="6"/>
      <c r="AP78" s="6"/>
      <c r="AQ78" s="36" t="str">
        <f t="shared" si="59"/>
        <v/>
      </c>
      <c r="AR78" s="6"/>
      <c r="AS78" s="6"/>
      <c r="AT78" s="32" t="str">
        <f t="shared" si="60"/>
        <v/>
      </c>
      <c r="AU78" s="5"/>
      <c r="AV78" s="32" t="str">
        <f t="shared" si="61"/>
        <v/>
      </c>
      <c r="AW78" s="7"/>
      <c r="AX78" s="5"/>
      <c r="AY78" s="6"/>
      <c r="AZ78" s="36" t="str">
        <f t="shared" ref="AZ78:AZ141" si="85">IF(AY78="","",LEFT(AY78,FIND(" ",SUBSTITUTE(AY78,":"," "))-1))</f>
        <v/>
      </c>
      <c r="BA78" s="6"/>
      <c r="BB78" s="36" t="str">
        <f t="shared" si="62"/>
        <v/>
      </c>
      <c r="BC78" s="6"/>
      <c r="BD78" s="36" t="str">
        <f t="shared" si="63"/>
        <v/>
      </c>
      <c r="BE78" s="6"/>
      <c r="BF78" s="6"/>
      <c r="BG78" s="36" t="str">
        <f t="shared" si="64"/>
        <v/>
      </c>
      <c r="BH78" s="36"/>
      <c r="BI78" s="6" t="str">
        <f t="shared" si="65"/>
        <v/>
      </c>
      <c r="BJ78" s="7"/>
      <c r="BK78" s="5"/>
      <c r="BL78" s="6"/>
      <c r="BM78" s="36" t="str">
        <f t="shared" si="66"/>
        <v/>
      </c>
      <c r="BN78" s="6"/>
      <c r="BO78" s="6"/>
      <c r="BP78" s="32" t="str">
        <f t="shared" si="67"/>
        <v/>
      </c>
      <c r="BQ78" s="5"/>
      <c r="BR78" s="32" t="str">
        <f t="shared" si="68"/>
        <v/>
      </c>
      <c r="BS78" s="7"/>
      <c r="BT78" s="5"/>
      <c r="BU78" s="6"/>
      <c r="BV78" s="36" t="str">
        <f t="shared" ref="BV78:BV141" si="86">IF(BU78="","",LEFT(BU78,FIND(" ",SUBSTITUTE(BU78,":"," "))-1))</f>
        <v/>
      </c>
      <c r="BW78" s="6"/>
      <c r="BX78" s="36" t="str">
        <f t="shared" si="69"/>
        <v/>
      </c>
      <c r="BY78" s="6"/>
      <c r="BZ78" s="36" t="str">
        <f t="shared" si="70"/>
        <v/>
      </c>
      <c r="CA78" s="6"/>
      <c r="CB78" s="6"/>
      <c r="CC78" s="36" t="str">
        <f t="shared" si="71"/>
        <v/>
      </c>
      <c r="CD78" s="36"/>
      <c r="CE78" s="6" t="str">
        <f t="shared" si="72"/>
        <v/>
      </c>
      <c r="CF78" s="7"/>
      <c r="CG78" s="5"/>
      <c r="CH78" s="6"/>
      <c r="CI78" s="36" t="str">
        <f t="shared" si="73"/>
        <v/>
      </c>
      <c r="CJ78" s="6"/>
      <c r="CK78" s="6"/>
      <c r="CL78" s="32" t="str">
        <f t="shared" si="74"/>
        <v/>
      </c>
      <c r="CM78" s="5"/>
      <c r="CN78" s="32" t="str">
        <f t="shared" si="75"/>
        <v/>
      </c>
      <c r="CO78" s="7"/>
      <c r="CP78" s="5"/>
      <c r="CQ78" s="6"/>
      <c r="CR78" s="36" t="str">
        <f t="shared" ref="CR78:CR141" si="87">IF(CQ78="","",LEFT(CQ78,FIND(" ",SUBSTITUTE(CQ78,":"," "))-1))</f>
        <v/>
      </c>
      <c r="CS78" s="6"/>
      <c r="CT78" s="36" t="str">
        <f t="shared" si="76"/>
        <v/>
      </c>
      <c r="CU78" s="6"/>
      <c r="CV78" s="36" t="str">
        <f t="shared" si="77"/>
        <v/>
      </c>
      <c r="CW78" s="6"/>
      <c r="CX78" s="6"/>
      <c r="CY78" s="36" t="str">
        <f t="shared" si="78"/>
        <v/>
      </c>
      <c r="CZ78" s="36"/>
      <c r="DA78" s="6" t="str">
        <f t="shared" si="79"/>
        <v/>
      </c>
      <c r="DB78" s="7"/>
      <c r="DC78" s="5"/>
      <c r="DD78" s="6"/>
      <c r="DE78" s="36" t="str">
        <f t="shared" si="80"/>
        <v/>
      </c>
      <c r="DF78" s="6"/>
      <c r="DG78" s="6"/>
      <c r="DH78" s="32" t="str">
        <f t="shared" si="81"/>
        <v/>
      </c>
      <c r="DI78" s="5"/>
      <c r="DJ78" s="32" t="str">
        <f t="shared" si="82"/>
        <v/>
      </c>
      <c r="DK78" s="7"/>
      <c r="DL78" s="5"/>
      <c r="DM78" s="7"/>
      <c r="DN78" s="7"/>
      <c r="DO78" s="6"/>
      <c r="DP78" s="7"/>
      <c r="DQ78" s="7"/>
      <c r="DR78" s="6"/>
      <c r="DS78" s="6"/>
      <c r="DT78" s="6"/>
      <c r="DU78" s="6"/>
      <c r="DV78" s="7"/>
      <c r="DW78" s="5"/>
      <c r="DX78" s="7"/>
      <c r="DY78" s="5"/>
      <c r="DZ78" s="6"/>
      <c r="EA78" s="6"/>
      <c r="EB78" s="6"/>
      <c r="EC78" s="5"/>
      <c r="ED78" s="5"/>
      <c r="EE78" s="5"/>
      <c r="EF78" s="6"/>
      <c r="EG78" s="6"/>
      <c r="EH78" s="6"/>
      <c r="EI78" s="5"/>
      <c r="EJ78" s="5"/>
      <c r="EK78" s="5"/>
      <c r="EL78" s="5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</row>
    <row r="79" spans="1:163" ht="19.5" customHeight="1">
      <c r="A79" s="8"/>
      <c r="B79" s="5">
        <v>330003</v>
      </c>
      <c r="C79" s="7" t="s">
        <v>1285</v>
      </c>
      <c r="D79" s="10" t="s">
        <v>2466</v>
      </c>
      <c r="E79" s="7">
        <v>2</v>
      </c>
      <c r="F79" s="6" t="s">
        <v>2086</v>
      </c>
      <c r="G79" s="36" t="str">
        <f t="shared" si="83"/>
        <v>1</v>
      </c>
      <c r="H79" s="6" t="s">
        <v>2078</v>
      </c>
      <c r="I79" s="36" t="str">
        <f t="shared" si="49"/>
        <v>2</v>
      </c>
      <c r="J79" s="6" t="s">
        <v>2078</v>
      </c>
      <c r="K79" s="36" t="str">
        <f t="shared" si="50"/>
        <v>2</v>
      </c>
      <c r="L79" s="6">
        <v>100</v>
      </c>
      <c r="M79" s="6" t="s">
        <v>2059</v>
      </c>
      <c r="N79" s="36" t="str">
        <f t="shared" si="51"/>
        <v>26</v>
      </c>
      <c r="O79" s="36" t="s">
        <v>2093</v>
      </c>
      <c r="P79" s="6" t="str">
        <f t="shared" si="52"/>
        <v>2</v>
      </c>
      <c r="Q79" s="6">
        <v>110</v>
      </c>
      <c r="R79" s="6" t="b">
        <v>0</v>
      </c>
      <c r="S79" s="6" t="s">
        <v>2034</v>
      </c>
      <c r="T79" s="36" t="str">
        <f t="shared" si="53"/>
        <v>0</v>
      </c>
      <c r="U79" s="6">
        <v>0</v>
      </c>
      <c r="V79" s="6" t="s">
        <v>2286</v>
      </c>
      <c r="W79" s="32" t="str">
        <f t="shared" si="54"/>
        <v>1</v>
      </c>
      <c r="X79" s="5" t="s">
        <v>2034</v>
      </c>
      <c r="Y79" s="32" t="str">
        <f t="shared" si="55"/>
        <v>0</v>
      </c>
      <c r="Z79" s="7">
        <v>0</v>
      </c>
      <c r="AA79" s="5" t="b">
        <v>1</v>
      </c>
      <c r="AB79" s="6" t="s">
        <v>2088</v>
      </c>
      <c r="AC79" s="36" t="str">
        <f t="shared" si="84"/>
        <v>3</v>
      </c>
      <c r="AD79" s="6" t="s">
        <v>2078</v>
      </c>
      <c r="AE79" s="36" t="str">
        <f t="shared" si="48"/>
        <v>2</v>
      </c>
      <c r="AF79" s="36"/>
      <c r="AG79" s="6" t="s">
        <v>2078</v>
      </c>
      <c r="AH79" s="36" t="str">
        <f t="shared" si="56"/>
        <v>2</v>
      </c>
      <c r="AI79" s="6">
        <v>100</v>
      </c>
      <c r="AJ79" s="6" t="s">
        <v>2325</v>
      </c>
      <c r="AK79" s="36" t="str">
        <f t="shared" si="57"/>
        <v>30</v>
      </c>
      <c r="AL79" s="36" t="s">
        <v>2034</v>
      </c>
      <c r="AM79" s="6" t="str">
        <f t="shared" si="58"/>
        <v>0</v>
      </c>
      <c r="AN79" s="7">
        <v>15</v>
      </c>
      <c r="AO79" s="6" t="b">
        <v>0</v>
      </c>
      <c r="AP79" s="6" t="s">
        <v>2034</v>
      </c>
      <c r="AQ79" s="36" t="str">
        <f t="shared" si="59"/>
        <v>0</v>
      </c>
      <c r="AR79" s="6">
        <v>0</v>
      </c>
      <c r="AS79" s="6" t="s">
        <v>2034</v>
      </c>
      <c r="AT79" s="32" t="str">
        <f t="shared" si="60"/>
        <v>0</v>
      </c>
      <c r="AU79" s="5" t="s">
        <v>2289</v>
      </c>
      <c r="AV79" s="32" t="str">
        <f t="shared" si="61"/>
        <v>17</v>
      </c>
      <c r="AW79" s="7">
        <v>-1</v>
      </c>
      <c r="AX79" s="5" t="b">
        <v>1</v>
      </c>
      <c r="AY79" s="6"/>
      <c r="AZ79" s="36" t="str">
        <f t="shared" si="85"/>
        <v/>
      </c>
      <c r="BA79" s="6"/>
      <c r="BB79" s="36" t="str">
        <f t="shared" si="62"/>
        <v/>
      </c>
      <c r="BC79" s="6"/>
      <c r="BD79" s="36" t="str">
        <f t="shared" si="63"/>
        <v/>
      </c>
      <c r="BE79" s="6"/>
      <c r="BF79" s="6"/>
      <c r="BG79" s="36" t="str">
        <f t="shared" si="64"/>
        <v/>
      </c>
      <c r="BH79" s="36"/>
      <c r="BI79" s="6" t="str">
        <f t="shared" si="65"/>
        <v/>
      </c>
      <c r="BJ79" s="7"/>
      <c r="BK79" s="5"/>
      <c r="BL79" s="6"/>
      <c r="BM79" s="36" t="str">
        <f t="shared" si="66"/>
        <v/>
      </c>
      <c r="BN79" s="6"/>
      <c r="BO79" s="6"/>
      <c r="BP79" s="32" t="str">
        <f t="shared" si="67"/>
        <v/>
      </c>
      <c r="BQ79" s="5"/>
      <c r="BR79" s="32" t="str">
        <f t="shared" si="68"/>
        <v/>
      </c>
      <c r="BS79" s="7"/>
      <c r="BT79" s="5"/>
      <c r="BU79" s="6"/>
      <c r="BV79" s="36" t="str">
        <f t="shared" si="86"/>
        <v/>
      </c>
      <c r="BW79" s="6"/>
      <c r="BX79" s="36" t="str">
        <f t="shared" si="69"/>
        <v/>
      </c>
      <c r="BY79" s="6"/>
      <c r="BZ79" s="36" t="str">
        <f t="shared" si="70"/>
        <v/>
      </c>
      <c r="CA79" s="6"/>
      <c r="CB79" s="6"/>
      <c r="CC79" s="36" t="str">
        <f t="shared" si="71"/>
        <v/>
      </c>
      <c r="CD79" s="36"/>
      <c r="CE79" s="6" t="str">
        <f t="shared" si="72"/>
        <v/>
      </c>
      <c r="CF79" s="7"/>
      <c r="CG79" s="5"/>
      <c r="CH79" s="6"/>
      <c r="CI79" s="36" t="str">
        <f t="shared" si="73"/>
        <v/>
      </c>
      <c r="CJ79" s="6"/>
      <c r="CK79" s="6"/>
      <c r="CL79" s="32" t="str">
        <f t="shared" si="74"/>
        <v/>
      </c>
      <c r="CM79" s="5"/>
      <c r="CN79" s="32" t="str">
        <f t="shared" si="75"/>
        <v/>
      </c>
      <c r="CO79" s="7"/>
      <c r="CP79" s="5"/>
      <c r="CQ79" s="6"/>
      <c r="CR79" s="36" t="str">
        <f t="shared" si="87"/>
        <v/>
      </c>
      <c r="CS79" s="6"/>
      <c r="CT79" s="36" t="str">
        <f t="shared" si="76"/>
        <v/>
      </c>
      <c r="CU79" s="6"/>
      <c r="CV79" s="36" t="str">
        <f t="shared" si="77"/>
        <v/>
      </c>
      <c r="CW79" s="6"/>
      <c r="CX79" s="6"/>
      <c r="CY79" s="36" t="str">
        <f t="shared" si="78"/>
        <v/>
      </c>
      <c r="CZ79" s="36"/>
      <c r="DA79" s="6" t="str">
        <f t="shared" si="79"/>
        <v/>
      </c>
      <c r="DB79" s="7"/>
      <c r="DC79" s="5"/>
      <c r="DD79" s="6"/>
      <c r="DE79" s="36" t="str">
        <f t="shared" si="80"/>
        <v/>
      </c>
      <c r="DF79" s="6"/>
      <c r="DG79" s="6"/>
      <c r="DH79" s="32" t="str">
        <f t="shared" si="81"/>
        <v/>
      </c>
      <c r="DI79" s="5"/>
      <c r="DJ79" s="32" t="str">
        <f t="shared" si="82"/>
        <v/>
      </c>
      <c r="DK79" s="7"/>
      <c r="DL79" s="5"/>
      <c r="DM79" s="7"/>
      <c r="DN79" s="7"/>
      <c r="DO79" s="6"/>
      <c r="DP79" s="7"/>
      <c r="DQ79" s="7"/>
      <c r="DR79" s="6"/>
      <c r="DS79" s="6"/>
      <c r="DT79" s="6"/>
      <c r="DU79" s="6"/>
      <c r="DV79" s="7"/>
      <c r="DW79" s="5"/>
      <c r="DX79" s="7"/>
      <c r="DY79" s="5"/>
      <c r="DZ79" s="6"/>
      <c r="EA79" s="6"/>
      <c r="EB79" s="6"/>
      <c r="EC79" s="5"/>
      <c r="ED79" s="5"/>
      <c r="EE79" s="5"/>
      <c r="EF79" s="6"/>
      <c r="EG79" s="6"/>
      <c r="EH79" s="6"/>
      <c r="EI79" s="5"/>
      <c r="EJ79" s="5"/>
      <c r="EK79" s="5"/>
      <c r="EL79" s="5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</row>
    <row r="80" spans="1:163" ht="21" customHeight="1">
      <c r="A80" s="8"/>
      <c r="B80" s="7">
        <v>340001</v>
      </c>
      <c r="C80" s="7" t="s">
        <v>296</v>
      </c>
      <c r="D80" s="10" t="s">
        <v>1925</v>
      </c>
      <c r="E80" s="7">
        <v>2</v>
      </c>
      <c r="F80" s="6" t="s">
        <v>2086</v>
      </c>
      <c r="G80" s="36" t="str">
        <f t="shared" si="83"/>
        <v>1</v>
      </c>
      <c r="H80" s="6" t="s">
        <v>2078</v>
      </c>
      <c r="I80" s="36" t="str">
        <f t="shared" si="49"/>
        <v>2</v>
      </c>
      <c r="J80" s="6" t="s">
        <v>2078</v>
      </c>
      <c r="K80" s="36" t="str">
        <f t="shared" si="50"/>
        <v>2</v>
      </c>
      <c r="L80" s="6">
        <v>100</v>
      </c>
      <c r="M80" s="6" t="s">
        <v>2054</v>
      </c>
      <c r="N80" s="36" t="str">
        <f t="shared" si="51"/>
        <v>21</v>
      </c>
      <c r="O80" s="36" t="s">
        <v>2093</v>
      </c>
      <c r="P80" s="6" t="str">
        <f t="shared" si="52"/>
        <v>2</v>
      </c>
      <c r="Q80" s="6">
        <v>100</v>
      </c>
      <c r="R80" s="6" t="b">
        <v>0</v>
      </c>
      <c r="S80" s="6" t="s">
        <v>2034</v>
      </c>
      <c r="T80" s="36" t="str">
        <f t="shared" si="53"/>
        <v>0</v>
      </c>
      <c r="U80" s="6">
        <v>0</v>
      </c>
      <c r="V80" s="6" t="s">
        <v>2286</v>
      </c>
      <c r="W80" s="32" t="str">
        <f t="shared" si="54"/>
        <v>1</v>
      </c>
      <c r="X80" s="5" t="s">
        <v>2034</v>
      </c>
      <c r="Y80" s="32" t="str">
        <f t="shared" si="55"/>
        <v>0</v>
      </c>
      <c r="Z80" s="7">
        <v>0</v>
      </c>
      <c r="AA80" s="5" t="b">
        <v>1</v>
      </c>
      <c r="AB80" s="6"/>
      <c r="AC80" s="36" t="str">
        <f t="shared" si="84"/>
        <v/>
      </c>
      <c r="AD80" s="6"/>
      <c r="AE80" s="36" t="str">
        <f t="shared" si="48"/>
        <v/>
      </c>
      <c r="AF80" s="36"/>
      <c r="AG80" s="6"/>
      <c r="AH80" s="36" t="str">
        <f t="shared" si="56"/>
        <v/>
      </c>
      <c r="AI80" s="6"/>
      <c r="AJ80" s="6"/>
      <c r="AK80" s="36" t="str">
        <f t="shared" si="57"/>
        <v/>
      </c>
      <c r="AL80" s="36"/>
      <c r="AM80" s="6" t="str">
        <f t="shared" si="58"/>
        <v/>
      </c>
      <c r="AN80" s="7"/>
      <c r="AO80" s="6"/>
      <c r="AP80" s="6"/>
      <c r="AQ80" s="36" t="str">
        <f t="shared" si="59"/>
        <v/>
      </c>
      <c r="AR80" s="6"/>
      <c r="AS80" s="6"/>
      <c r="AT80" s="32" t="str">
        <f t="shared" si="60"/>
        <v/>
      </c>
      <c r="AU80" s="5"/>
      <c r="AV80" s="32" t="str">
        <f t="shared" si="61"/>
        <v/>
      </c>
      <c r="AW80" s="7"/>
      <c r="AX80" s="5"/>
      <c r="AY80" s="6"/>
      <c r="AZ80" s="36" t="str">
        <f t="shared" si="85"/>
        <v/>
      </c>
      <c r="BA80" s="6"/>
      <c r="BB80" s="36" t="str">
        <f t="shared" si="62"/>
        <v/>
      </c>
      <c r="BC80" s="6"/>
      <c r="BD80" s="36" t="str">
        <f t="shared" si="63"/>
        <v/>
      </c>
      <c r="BE80" s="6"/>
      <c r="BF80" s="6"/>
      <c r="BG80" s="36" t="str">
        <f t="shared" si="64"/>
        <v/>
      </c>
      <c r="BH80" s="36"/>
      <c r="BI80" s="6" t="str">
        <f t="shared" si="65"/>
        <v/>
      </c>
      <c r="BJ80" s="7"/>
      <c r="BK80" s="5"/>
      <c r="BL80" s="6"/>
      <c r="BM80" s="36" t="str">
        <f t="shared" si="66"/>
        <v/>
      </c>
      <c r="BN80" s="6"/>
      <c r="BO80" s="6"/>
      <c r="BP80" s="32" t="str">
        <f t="shared" si="67"/>
        <v/>
      </c>
      <c r="BQ80" s="5"/>
      <c r="BR80" s="32" t="str">
        <f t="shared" si="68"/>
        <v/>
      </c>
      <c r="BS80" s="7"/>
      <c r="BT80" s="5"/>
      <c r="BU80" s="6"/>
      <c r="BV80" s="36" t="str">
        <f t="shared" si="86"/>
        <v/>
      </c>
      <c r="BW80" s="6"/>
      <c r="BX80" s="36" t="str">
        <f t="shared" si="69"/>
        <v/>
      </c>
      <c r="BY80" s="6"/>
      <c r="BZ80" s="36" t="str">
        <f t="shared" si="70"/>
        <v/>
      </c>
      <c r="CA80" s="6"/>
      <c r="CB80" s="6"/>
      <c r="CC80" s="36" t="str">
        <f t="shared" si="71"/>
        <v/>
      </c>
      <c r="CD80" s="36"/>
      <c r="CE80" s="6" t="str">
        <f t="shared" si="72"/>
        <v/>
      </c>
      <c r="CF80" s="7"/>
      <c r="CG80" s="5"/>
      <c r="CH80" s="6"/>
      <c r="CI80" s="36" t="str">
        <f t="shared" si="73"/>
        <v/>
      </c>
      <c r="CJ80" s="6"/>
      <c r="CK80" s="6"/>
      <c r="CL80" s="32" t="str">
        <f t="shared" si="74"/>
        <v/>
      </c>
      <c r="CM80" s="5"/>
      <c r="CN80" s="32" t="str">
        <f t="shared" si="75"/>
        <v/>
      </c>
      <c r="CO80" s="7"/>
      <c r="CP80" s="5"/>
      <c r="CQ80" s="6"/>
      <c r="CR80" s="36" t="str">
        <f t="shared" si="87"/>
        <v/>
      </c>
      <c r="CS80" s="6"/>
      <c r="CT80" s="36" t="str">
        <f t="shared" si="76"/>
        <v/>
      </c>
      <c r="CU80" s="6"/>
      <c r="CV80" s="36" t="str">
        <f t="shared" si="77"/>
        <v/>
      </c>
      <c r="CW80" s="6"/>
      <c r="CX80" s="6"/>
      <c r="CY80" s="36" t="str">
        <f t="shared" si="78"/>
        <v/>
      </c>
      <c r="CZ80" s="36"/>
      <c r="DA80" s="6" t="str">
        <f t="shared" si="79"/>
        <v/>
      </c>
      <c r="DB80" s="7"/>
      <c r="DC80" s="5"/>
      <c r="DD80" s="6"/>
      <c r="DE80" s="36" t="str">
        <f t="shared" si="80"/>
        <v/>
      </c>
      <c r="DF80" s="6"/>
      <c r="DG80" s="6"/>
      <c r="DH80" s="32" t="str">
        <f t="shared" si="81"/>
        <v/>
      </c>
      <c r="DI80" s="5"/>
      <c r="DJ80" s="32" t="str">
        <f t="shared" si="82"/>
        <v/>
      </c>
      <c r="DK80" s="7"/>
      <c r="DL80" s="5"/>
      <c r="DM80" s="7"/>
      <c r="DN80" s="7"/>
      <c r="DO80" s="6"/>
      <c r="DP80" s="7"/>
      <c r="DQ80" s="7"/>
      <c r="DR80" s="7"/>
      <c r="DS80" s="6"/>
      <c r="DT80" s="6"/>
      <c r="DU80" s="6"/>
      <c r="DV80" s="7"/>
      <c r="DW80" s="5"/>
      <c r="DX80" s="7"/>
      <c r="DY80" s="5"/>
      <c r="DZ80" s="7"/>
      <c r="EA80" s="7"/>
      <c r="EB80" s="6"/>
      <c r="EC80" s="7"/>
      <c r="ED80" s="7"/>
      <c r="EE80" s="7"/>
      <c r="EF80" s="6"/>
      <c r="EG80" s="6"/>
      <c r="EH80" s="6"/>
      <c r="EI80" s="7"/>
      <c r="EJ80" s="5"/>
      <c r="EK80" s="7"/>
      <c r="EL80" s="5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</row>
    <row r="81" spans="1:163" ht="21" customHeight="1">
      <c r="A81" s="8"/>
      <c r="B81" s="7">
        <v>340002</v>
      </c>
      <c r="C81" s="7" t="s">
        <v>1246</v>
      </c>
      <c r="D81" s="10" t="s">
        <v>1878</v>
      </c>
      <c r="E81" s="7">
        <v>2</v>
      </c>
      <c r="F81" s="6" t="s">
        <v>2086</v>
      </c>
      <c r="G81" s="36" t="str">
        <f t="shared" si="83"/>
        <v>1</v>
      </c>
      <c r="H81" s="6" t="s">
        <v>2078</v>
      </c>
      <c r="I81" s="36" t="str">
        <f t="shared" si="49"/>
        <v>2</v>
      </c>
      <c r="J81" s="6" t="s">
        <v>2078</v>
      </c>
      <c r="K81" s="36" t="str">
        <f t="shared" si="50"/>
        <v>2</v>
      </c>
      <c r="L81" s="6">
        <v>100</v>
      </c>
      <c r="M81" s="6" t="s">
        <v>2054</v>
      </c>
      <c r="N81" s="36" t="str">
        <f t="shared" si="51"/>
        <v>21</v>
      </c>
      <c r="O81" s="36" t="s">
        <v>2093</v>
      </c>
      <c r="P81" s="6" t="str">
        <f t="shared" si="52"/>
        <v>2</v>
      </c>
      <c r="Q81" s="6">
        <v>100</v>
      </c>
      <c r="R81" s="6" t="b">
        <v>0</v>
      </c>
      <c r="S81" s="6" t="s">
        <v>2034</v>
      </c>
      <c r="T81" s="36" t="str">
        <f t="shared" si="53"/>
        <v>0</v>
      </c>
      <c r="U81" s="6">
        <v>0</v>
      </c>
      <c r="V81" s="6" t="s">
        <v>2286</v>
      </c>
      <c r="W81" s="32" t="str">
        <f t="shared" si="54"/>
        <v>1</v>
      </c>
      <c r="X81" s="5" t="s">
        <v>2034</v>
      </c>
      <c r="Y81" s="32" t="str">
        <f t="shared" si="55"/>
        <v>0</v>
      </c>
      <c r="Z81" s="7">
        <v>0</v>
      </c>
      <c r="AA81" s="5" t="b">
        <v>1</v>
      </c>
      <c r="AB81" s="6" t="s">
        <v>2088</v>
      </c>
      <c r="AC81" s="36" t="str">
        <f t="shared" si="84"/>
        <v>3</v>
      </c>
      <c r="AD81" s="6" t="s">
        <v>2078</v>
      </c>
      <c r="AE81" s="36" t="str">
        <f t="shared" si="48"/>
        <v>2</v>
      </c>
      <c r="AF81" s="36"/>
      <c r="AG81" s="6" t="s">
        <v>2078</v>
      </c>
      <c r="AH81" s="36" t="str">
        <f t="shared" si="56"/>
        <v>2</v>
      </c>
      <c r="AI81" s="6">
        <v>40</v>
      </c>
      <c r="AJ81" s="6" t="s">
        <v>2325</v>
      </c>
      <c r="AK81" s="36" t="str">
        <f t="shared" si="57"/>
        <v>30</v>
      </c>
      <c r="AL81" s="36" t="s">
        <v>2034</v>
      </c>
      <c r="AM81" s="6" t="str">
        <f t="shared" si="58"/>
        <v>0</v>
      </c>
      <c r="AN81" s="7">
        <v>0</v>
      </c>
      <c r="AO81" s="6" t="b">
        <v>0</v>
      </c>
      <c r="AP81" s="6" t="s">
        <v>2034</v>
      </c>
      <c r="AQ81" s="36" t="str">
        <f t="shared" si="59"/>
        <v>0</v>
      </c>
      <c r="AR81" s="6">
        <v>0</v>
      </c>
      <c r="AS81" s="6" t="s">
        <v>2034</v>
      </c>
      <c r="AT81" s="32" t="str">
        <f t="shared" si="60"/>
        <v>0</v>
      </c>
      <c r="AU81" s="5" t="s">
        <v>2288</v>
      </c>
      <c r="AV81" s="32" t="str">
        <f t="shared" si="61"/>
        <v>31</v>
      </c>
      <c r="AW81" s="7">
        <v>1</v>
      </c>
      <c r="AX81" s="5" t="b">
        <v>1</v>
      </c>
      <c r="AY81" s="6"/>
      <c r="AZ81" s="36" t="str">
        <f t="shared" si="85"/>
        <v/>
      </c>
      <c r="BA81" s="6"/>
      <c r="BB81" s="36" t="str">
        <f t="shared" si="62"/>
        <v/>
      </c>
      <c r="BC81" s="6"/>
      <c r="BD81" s="36" t="str">
        <f t="shared" si="63"/>
        <v/>
      </c>
      <c r="BE81" s="6"/>
      <c r="BF81" s="6"/>
      <c r="BG81" s="36" t="str">
        <f t="shared" si="64"/>
        <v/>
      </c>
      <c r="BH81" s="36"/>
      <c r="BI81" s="6" t="str">
        <f t="shared" si="65"/>
        <v/>
      </c>
      <c r="BJ81" s="7"/>
      <c r="BK81" s="5"/>
      <c r="BL81" s="6"/>
      <c r="BM81" s="36" t="str">
        <f t="shared" si="66"/>
        <v/>
      </c>
      <c r="BN81" s="6"/>
      <c r="BO81" s="6"/>
      <c r="BP81" s="32" t="str">
        <f t="shared" si="67"/>
        <v/>
      </c>
      <c r="BQ81" s="5"/>
      <c r="BR81" s="32" t="str">
        <f t="shared" si="68"/>
        <v/>
      </c>
      <c r="BS81" s="7"/>
      <c r="BT81" s="5"/>
      <c r="BU81" s="6"/>
      <c r="BV81" s="36" t="str">
        <f t="shared" si="86"/>
        <v/>
      </c>
      <c r="BW81" s="6"/>
      <c r="BX81" s="36" t="str">
        <f t="shared" si="69"/>
        <v/>
      </c>
      <c r="BY81" s="6"/>
      <c r="BZ81" s="36" t="str">
        <f t="shared" si="70"/>
        <v/>
      </c>
      <c r="CA81" s="6"/>
      <c r="CB81" s="6"/>
      <c r="CC81" s="36" t="str">
        <f t="shared" si="71"/>
        <v/>
      </c>
      <c r="CD81" s="36"/>
      <c r="CE81" s="6" t="str">
        <f t="shared" si="72"/>
        <v/>
      </c>
      <c r="CF81" s="7"/>
      <c r="CG81" s="5"/>
      <c r="CH81" s="6"/>
      <c r="CI81" s="36" t="str">
        <f t="shared" si="73"/>
        <v/>
      </c>
      <c r="CJ81" s="6"/>
      <c r="CK81" s="6"/>
      <c r="CL81" s="32" t="str">
        <f t="shared" si="74"/>
        <v/>
      </c>
      <c r="CM81" s="5"/>
      <c r="CN81" s="32" t="str">
        <f t="shared" si="75"/>
        <v/>
      </c>
      <c r="CO81" s="7"/>
      <c r="CP81" s="5"/>
      <c r="CQ81" s="6"/>
      <c r="CR81" s="36" t="str">
        <f t="shared" si="87"/>
        <v/>
      </c>
      <c r="CS81" s="6"/>
      <c r="CT81" s="36" t="str">
        <f t="shared" si="76"/>
        <v/>
      </c>
      <c r="CU81" s="6"/>
      <c r="CV81" s="36" t="str">
        <f t="shared" si="77"/>
        <v/>
      </c>
      <c r="CW81" s="6"/>
      <c r="CX81" s="6"/>
      <c r="CY81" s="36" t="str">
        <f t="shared" si="78"/>
        <v/>
      </c>
      <c r="CZ81" s="36"/>
      <c r="DA81" s="6" t="str">
        <f t="shared" si="79"/>
        <v/>
      </c>
      <c r="DB81" s="7"/>
      <c r="DC81" s="5"/>
      <c r="DD81" s="6"/>
      <c r="DE81" s="36" t="str">
        <f t="shared" si="80"/>
        <v/>
      </c>
      <c r="DF81" s="6"/>
      <c r="DG81" s="6"/>
      <c r="DH81" s="32" t="str">
        <f t="shared" si="81"/>
        <v/>
      </c>
      <c r="DI81" s="5"/>
      <c r="DJ81" s="32" t="str">
        <f t="shared" si="82"/>
        <v/>
      </c>
      <c r="DK81" s="7"/>
      <c r="DL81" s="5"/>
      <c r="DM81" s="7"/>
      <c r="DN81" s="7"/>
      <c r="DO81" s="6"/>
      <c r="DP81" s="7"/>
      <c r="DQ81" s="7"/>
      <c r="DR81" s="7"/>
      <c r="DS81" s="6"/>
      <c r="DT81" s="6"/>
      <c r="DU81" s="6"/>
      <c r="DV81" s="7"/>
      <c r="DW81" s="5"/>
      <c r="DX81" s="7"/>
      <c r="DY81" s="5"/>
      <c r="DZ81" s="7"/>
      <c r="EA81" s="7"/>
      <c r="EB81" s="6"/>
      <c r="EC81" s="7"/>
      <c r="ED81" s="7"/>
      <c r="EE81" s="7"/>
      <c r="EF81" s="6"/>
      <c r="EG81" s="6"/>
      <c r="EH81" s="6"/>
      <c r="EI81" s="7"/>
      <c r="EJ81" s="5"/>
      <c r="EK81" s="7"/>
      <c r="EL81" s="5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</row>
    <row r="82" spans="1:163" ht="21" customHeight="1">
      <c r="A82" s="8"/>
      <c r="B82" s="7">
        <v>340003</v>
      </c>
      <c r="C82" s="7" t="s">
        <v>1286</v>
      </c>
      <c r="D82" s="10" t="s">
        <v>1893</v>
      </c>
      <c r="E82" s="7">
        <v>2</v>
      </c>
      <c r="F82" s="6" t="s">
        <v>2086</v>
      </c>
      <c r="G82" s="36" t="str">
        <f t="shared" si="83"/>
        <v>1</v>
      </c>
      <c r="H82" s="6" t="s">
        <v>2078</v>
      </c>
      <c r="I82" s="36" t="str">
        <f t="shared" si="49"/>
        <v>2</v>
      </c>
      <c r="J82" s="6" t="s">
        <v>2078</v>
      </c>
      <c r="K82" s="36" t="str">
        <f t="shared" si="50"/>
        <v>2</v>
      </c>
      <c r="L82" s="6">
        <v>100</v>
      </c>
      <c r="M82" s="6" t="s">
        <v>2054</v>
      </c>
      <c r="N82" s="36" t="str">
        <f t="shared" si="51"/>
        <v>21</v>
      </c>
      <c r="O82" s="36" t="s">
        <v>2093</v>
      </c>
      <c r="P82" s="6" t="str">
        <f t="shared" si="52"/>
        <v>2</v>
      </c>
      <c r="Q82" s="6">
        <v>100</v>
      </c>
      <c r="R82" s="6" t="b">
        <v>0</v>
      </c>
      <c r="S82" s="6" t="s">
        <v>2034</v>
      </c>
      <c r="T82" s="36" t="str">
        <f t="shared" si="53"/>
        <v>0</v>
      </c>
      <c r="U82" s="6">
        <v>0</v>
      </c>
      <c r="V82" s="6" t="s">
        <v>2286</v>
      </c>
      <c r="W82" s="32" t="str">
        <f t="shared" si="54"/>
        <v>1</v>
      </c>
      <c r="X82" s="5" t="s">
        <v>2034</v>
      </c>
      <c r="Y82" s="32" t="str">
        <f t="shared" si="55"/>
        <v>0</v>
      </c>
      <c r="Z82" s="7">
        <v>0</v>
      </c>
      <c r="AA82" s="5" t="b">
        <v>1</v>
      </c>
      <c r="AB82" s="6" t="s">
        <v>2088</v>
      </c>
      <c r="AC82" s="36" t="str">
        <f t="shared" ref="AC82" si="88">IF(AB82="","",LEFT(AB82,FIND(" ",SUBSTITUTE(AB82,":"," "))-1))</f>
        <v>3</v>
      </c>
      <c r="AD82" s="6" t="s">
        <v>2078</v>
      </c>
      <c r="AE82" s="36" t="str">
        <f t="shared" si="48"/>
        <v>2</v>
      </c>
      <c r="AF82" s="36"/>
      <c r="AG82" s="6" t="s">
        <v>2078</v>
      </c>
      <c r="AH82" s="36" t="str">
        <f t="shared" ref="AH82" si="89">IF(AG82="","",LEFT(AG82,FIND(" ",SUBSTITUTE(AG82,":"," "))-1))</f>
        <v>2</v>
      </c>
      <c r="AI82" s="6">
        <v>50</v>
      </c>
      <c r="AJ82" s="6" t="s">
        <v>2325</v>
      </c>
      <c r="AK82" s="36" t="str">
        <f t="shared" ref="AK82" si="90">IF(AJ82="","",LEFT(AJ82,FIND(" ",SUBSTITUTE(AJ82,":"," "))-1))</f>
        <v>30</v>
      </c>
      <c r="AL82" s="36" t="s">
        <v>2034</v>
      </c>
      <c r="AM82" s="6" t="str">
        <f t="shared" ref="AM82" si="91">IF(AL82="","",LEFT(AL82,FIND(" ",SUBSTITUTE(AL82,":"," "))-1))</f>
        <v>0</v>
      </c>
      <c r="AN82" s="7">
        <v>0</v>
      </c>
      <c r="AO82" s="6" t="b">
        <v>0</v>
      </c>
      <c r="AP82" s="6" t="s">
        <v>2034</v>
      </c>
      <c r="AQ82" s="36" t="str">
        <f t="shared" ref="AQ82" si="92">IF(AP82="","",LEFT(AP82,FIND(" ",SUBSTITUTE(AP82,":"," "))-1))</f>
        <v>0</v>
      </c>
      <c r="AR82" s="6">
        <v>0</v>
      </c>
      <c r="AS82" s="6" t="s">
        <v>2034</v>
      </c>
      <c r="AT82" s="32" t="str">
        <f t="shared" ref="AT82" si="93">IF(AS82="","",LEFT(AS82,FIND(" ",SUBSTITUTE(AS82,":"," "))-1))</f>
        <v>0</v>
      </c>
      <c r="AU82" s="5" t="s">
        <v>2288</v>
      </c>
      <c r="AV82" s="32" t="str">
        <f t="shared" ref="AV82" si="94">IF(AU82="","",LEFT(AU82,FIND(" ",SUBSTITUTE(AU82,":"," "))-1))</f>
        <v>31</v>
      </c>
      <c r="AW82" s="7">
        <v>1</v>
      </c>
      <c r="AX82" s="5" t="b">
        <v>1</v>
      </c>
      <c r="AY82" s="6"/>
      <c r="AZ82" s="36" t="str">
        <f t="shared" si="85"/>
        <v/>
      </c>
      <c r="BA82" s="6"/>
      <c r="BB82" s="36" t="str">
        <f t="shared" si="62"/>
        <v/>
      </c>
      <c r="BC82" s="6"/>
      <c r="BD82" s="36" t="str">
        <f t="shared" si="63"/>
        <v/>
      </c>
      <c r="BE82" s="6"/>
      <c r="BF82" s="6"/>
      <c r="BG82" s="36" t="str">
        <f t="shared" si="64"/>
        <v/>
      </c>
      <c r="BH82" s="36"/>
      <c r="BI82" s="6" t="str">
        <f t="shared" si="65"/>
        <v/>
      </c>
      <c r="BJ82" s="7"/>
      <c r="BK82" s="5"/>
      <c r="BL82" s="6"/>
      <c r="BM82" s="36" t="str">
        <f t="shared" si="66"/>
        <v/>
      </c>
      <c r="BN82" s="6"/>
      <c r="BO82" s="6"/>
      <c r="BP82" s="32" t="str">
        <f t="shared" si="67"/>
        <v/>
      </c>
      <c r="BQ82" s="5"/>
      <c r="BR82" s="32" t="str">
        <f t="shared" si="68"/>
        <v/>
      </c>
      <c r="BS82" s="7"/>
      <c r="BT82" s="5"/>
      <c r="BU82" s="6"/>
      <c r="BV82" s="36" t="str">
        <f t="shared" si="86"/>
        <v/>
      </c>
      <c r="BW82" s="6"/>
      <c r="BX82" s="36" t="str">
        <f t="shared" si="69"/>
        <v/>
      </c>
      <c r="BY82" s="6"/>
      <c r="BZ82" s="36" t="str">
        <f t="shared" si="70"/>
        <v/>
      </c>
      <c r="CA82" s="6"/>
      <c r="CB82" s="6"/>
      <c r="CC82" s="36" t="str">
        <f t="shared" si="71"/>
        <v/>
      </c>
      <c r="CD82" s="36"/>
      <c r="CE82" s="6" t="str">
        <f t="shared" si="72"/>
        <v/>
      </c>
      <c r="CF82" s="7"/>
      <c r="CG82" s="5"/>
      <c r="CH82" s="6"/>
      <c r="CI82" s="36" t="str">
        <f t="shared" si="73"/>
        <v/>
      </c>
      <c r="CJ82" s="6"/>
      <c r="CK82" s="6"/>
      <c r="CL82" s="32" t="str">
        <f t="shared" si="74"/>
        <v/>
      </c>
      <c r="CM82" s="5"/>
      <c r="CN82" s="32" t="str">
        <f t="shared" si="75"/>
        <v/>
      </c>
      <c r="CO82" s="7"/>
      <c r="CP82" s="5"/>
      <c r="CQ82" s="6"/>
      <c r="CR82" s="36" t="str">
        <f t="shared" si="87"/>
        <v/>
      </c>
      <c r="CS82" s="6"/>
      <c r="CT82" s="36" t="str">
        <f t="shared" si="76"/>
        <v/>
      </c>
      <c r="CU82" s="6"/>
      <c r="CV82" s="36" t="str">
        <f t="shared" si="77"/>
        <v/>
      </c>
      <c r="CW82" s="6"/>
      <c r="CX82" s="6"/>
      <c r="CY82" s="36" t="str">
        <f t="shared" si="78"/>
        <v/>
      </c>
      <c r="CZ82" s="36"/>
      <c r="DA82" s="6" t="str">
        <f t="shared" si="79"/>
        <v/>
      </c>
      <c r="DB82" s="7"/>
      <c r="DC82" s="5"/>
      <c r="DD82" s="6"/>
      <c r="DE82" s="36" t="str">
        <f t="shared" si="80"/>
        <v/>
      </c>
      <c r="DF82" s="6"/>
      <c r="DG82" s="6"/>
      <c r="DH82" s="32" t="str">
        <f t="shared" si="81"/>
        <v/>
      </c>
      <c r="DI82" s="5"/>
      <c r="DJ82" s="32" t="str">
        <f t="shared" si="82"/>
        <v/>
      </c>
      <c r="DK82" s="7"/>
      <c r="DL82" s="5"/>
      <c r="DM82" s="7"/>
      <c r="DN82" s="7"/>
      <c r="DO82" s="6"/>
      <c r="DP82" s="7"/>
      <c r="DQ82" s="7"/>
      <c r="DR82" s="7"/>
      <c r="DS82" s="6"/>
      <c r="DT82" s="6"/>
      <c r="DU82" s="6"/>
      <c r="DV82" s="7"/>
      <c r="DW82" s="5"/>
      <c r="DX82" s="7"/>
      <c r="DY82" s="5"/>
      <c r="DZ82" s="7"/>
      <c r="EA82" s="7"/>
      <c r="EB82" s="6"/>
      <c r="EC82" s="7"/>
      <c r="ED82" s="7"/>
      <c r="EE82" s="7"/>
      <c r="EF82" s="6"/>
      <c r="EG82" s="6"/>
      <c r="EH82" s="6"/>
      <c r="EI82" s="7"/>
      <c r="EJ82" s="5"/>
      <c r="EK82" s="7"/>
      <c r="EL82" s="5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</row>
    <row r="83" spans="1:163" ht="18.75" customHeight="1">
      <c r="A83" s="8"/>
      <c r="B83" s="5">
        <v>350001</v>
      </c>
      <c r="C83" s="7" t="s">
        <v>297</v>
      </c>
      <c r="D83" s="10" t="s">
        <v>1925</v>
      </c>
      <c r="E83" s="7">
        <v>2</v>
      </c>
      <c r="F83" s="6" t="s">
        <v>2086</v>
      </c>
      <c r="G83" s="36" t="str">
        <f t="shared" si="83"/>
        <v>1</v>
      </c>
      <c r="H83" s="6" t="s">
        <v>2078</v>
      </c>
      <c r="I83" s="36" t="str">
        <f t="shared" si="49"/>
        <v>2</v>
      </c>
      <c r="J83" s="6" t="s">
        <v>2078</v>
      </c>
      <c r="K83" s="36" t="str">
        <f t="shared" si="50"/>
        <v>2</v>
      </c>
      <c r="L83" s="6">
        <v>100</v>
      </c>
      <c r="M83" s="6" t="s">
        <v>2054</v>
      </c>
      <c r="N83" s="36" t="str">
        <f t="shared" si="51"/>
        <v>21</v>
      </c>
      <c r="O83" s="36" t="s">
        <v>2093</v>
      </c>
      <c r="P83" s="6" t="str">
        <f t="shared" si="52"/>
        <v>2</v>
      </c>
      <c r="Q83" s="6">
        <v>100</v>
      </c>
      <c r="R83" s="6" t="b">
        <v>0</v>
      </c>
      <c r="S83" s="6" t="s">
        <v>2034</v>
      </c>
      <c r="T83" s="36" t="str">
        <f t="shared" si="53"/>
        <v>0</v>
      </c>
      <c r="U83" s="6">
        <v>0</v>
      </c>
      <c r="V83" s="6" t="s">
        <v>2286</v>
      </c>
      <c r="W83" s="32" t="str">
        <f t="shared" si="54"/>
        <v>1</v>
      </c>
      <c r="X83" s="5" t="s">
        <v>2034</v>
      </c>
      <c r="Y83" s="32" t="str">
        <f t="shared" si="55"/>
        <v>0</v>
      </c>
      <c r="Z83" s="7">
        <v>0</v>
      </c>
      <c r="AA83" s="5" t="b">
        <v>1</v>
      </c>
      <c r="AB83" s="6"/>
      <c r="AC83" s="36" t="str">
        <f t="shared" si="84"/>
        <v/>
      </c>
      <c r="AD83" s="6"/>
      <c r="AE83" s="36" t="str">
        <f t="shared" si="48"/>
        <v/>
      </c>
      <c r="AF83" s="36"/>
      <c r="AG83" s="6"/>
      <c r="AH83" s="36" t="str">
        <f t="shared" si="56"/>
        <v/>
      </c>
      <c r="AI83" s="6"/>
      <c r="AJ83" s="6"/>
      <c r="AK83" s="36" t="str">
        <f t="shared" si="57"/>
        <v/>
      </c>
      <c r="AL83" s="36"/>
      <c r="AM83" s="6" t="str">
        <f t="shared" si="58"/>
        <v/>
      </c>
      <c r="AN83" s="7"/>
      <c r="AO83" s="6"/>
      <c r="AP83" s="6"/>
      <c r="AQ83" s="36" t="str">
        <f t="shared" si="59"/>
        <v/>
      </c>
      <c r="AR83" s="6"/>
      <c r="AS83" s="6"/>
      <c r="AT83" s="32" t="str">
        <f t="shared" si="60"/>
        <v/>
      </c>
      <c r="AU83" s="5"/>
      <c r="AV83" s="32" t="str">
        <f t="shared" si="61"/>
        <v/>
      </c>
      <c r="AW83" s="7"/>
      <c r="AX83" s="5"/>
      <c r="AY83" s="6"/>
      <c r="AZ83" s="36" t="str">
        <f t="shared" si="85"/>
        <v/>
      </c>
      <c r="BA83" s="6"/>
      <c r="BB83" s="36" t="str">
        <f t="shared" si="62"/>
        <v/>
      </c>
      <c r="BC83" s="6"/>
      <c r="BD83" s="36" t="str">
        <f t="shared" si="63"/>
        <v/>
      </c>
      <c r="BE83" s="6"/>
      <c r="BF83" s="6"/>
      <c r="BG83" s="36" t="str">
        <f t="shared" si="64"/>
        <v/>
      </c>
      <c r="BH83" s="36"/>
      <c r="BI83" s="6" t="str">
        <f t="shared" si="65"/>
        <v/>
      </c>
      <c r="BJ83" s="7"/>
      <c r="BK83" s="5"/>
      <c r="BL83" s="6"/>
      <c r="BM83" s="36" t="str">
        <f t="shared" si="66"/>
        <v/>
      </c>
      <c r="BN83" s="6"/>
      <c r="BO83" s="6"/>
      <c r="BP83" s="32" t="str">
        <f t="shared" si="67"/>
        <v/>
      </c>
      <c r="BQ83" s="5"/>
      <c r="BR83" s="32" t="str">
        <f t="shared" si="68"/>
        <v/>
      </c>
      <c r="BS83" s="7"/>
      <c r="BT83" s="5"/>
      <c r="BU83" s="6"/>
      <c r="BV83" s="36" t="str">
        <f t="shared" si="86"/>
        <v/>
      </c>
      <c r="BW83" s="6"/>
      <c r="BX83" s="36" t="str">
        <f t="shared" si="69"/>
        <v/>
      </c>
      <c r="BY83" s="6"/>
      <c r="BZ83" s="36" t="str">
        <f t="shared" si="70"/>
        <v/>
      </c>
      <c r="CA83" s="6"/>
      <c r="CB83" s="6"/>
      <c r="CC83" s="36" t="str">
        <f t="shared" si="71"/>
        <v/>
      </c>
      <c r="CD83" s="36"/>
      <c r="CE83" s="6" t="str">
        <f t="shared" si="72"/>
        <v/>
      </c>
      <c r="CF83" s="7"/>
      <c r="CG83" s="5"/>
      <c r="CH83" s="6"/>
      <c r="CI83" s="36" t="str">
        <f t="shared" si="73"/>
        <v/>
      </c>
      <c r="CJ83" s="6"/>
      <c r="CK83" s="6"/>
      <c r="CL83" s="32" t="str">
        <f t="shared" si="74"/>
        <v/>
      </c>
      <c r="CM83" s="5"/>
      <c r="CN83" s="32" t="str">
        <f t="shared" si="75"/>
        <v/>
      </c>
      <c r="CO83" s="7"/>
      <c r="CP83" s="5"/>
      <c r="CQ83" s="6"/>
      <c r="CR83" s="36" t="str">
        <f t="shared" si="87"/>
        <v/>
      </c>
      <c r="CS83" s="6"/>
      <c r="CT83" s="36" t="str">
        <f t="shared" si="76"/>
        <v/>
      </c>
      <c r="CU83" s="6"/>
      <c r="CV83" s="36" t="str">
        <f t="shared" si="77"/>
        <v/>
      </c>
      <c r="CW83" s="6"/>
      <c r="CX83" s="6"/>
      <c r="CY83" s="36" t="str">
        <f t="shared" si="78"/>
        <v/>
      </c>
      <c r="CZ83" s="36"/>
      <c r="DA83" s="6" t="str">
        <f t="shared" si="79"/>
        <v/>
      </c>
      <c r="DB83" s="7"/>
      <c r="DC83" s="5"/>
      <c r="DD83" s="6"/>
      <c r="DE83" s="36" t="str">
        <f t="shared" si="80"/>
        <v/>
      </c>
      <c r="DF83" s="6"/>
      <c r="DG83" s="6"/>
      <c r="DH83" s="32" t="str">
        <f t="shared" si="81"/>
        <v/>
      </c>
      <c r="DI83" s="5"/>
      <c r="DJ83" s="32" t="str">
        <f t="shared" si="82"/>
        <v/>
      </c>
      <c r="DK83" s="7"/>
      <c r="DL83" s="5"/>
      <c r="DM83" s="7"/>
      <c r="DN83" s="7"/>
      <c r="DO83" s="6"/>
      <c r="DP83" s="7"/>
      <c r="DQ83" s="7"/>
      <c r="DR83" s="6"/>
      <c r="DS83" s="6"/>
      <c r="DT83" s="6"/>
      <c r="DU83" s="6"/>
      <c r="DV83" s="7"/>
      <c r="DW83" s="5"/>
      <c r="DX83" s="7"/>
      <c r="DY83" s="5"/>
      <c r="DZ83" s="7"/>
      <c r="EA83" s="7"/>
      <c r="EB83" s="6"/>
      <c r="EC83" s="7"/>
      <c r="ED83" s="7"/>
      <c r="EE83" s="7"/>
      <c r="EF83" s="6"/>
      <c r="EG83" s="6"/>
      <c r="EH83" s="6"/>
      <c r="EI83" s="7"/>
      <c r="EJ83" s="5"/>
      <c r="EK83" s="7"/>
      <c r="EL83" s="5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</row>
    <row r="84" spans="1:163" ht="18.75" customHeight="1">
      <c r="A84" s="8"/>
      <c r="B84" s="5">
        <v>350002</v>
      </c>
      <c r="C84" s="7" t="s">
        <v>1247</v>
      </c>
      <c r="D84" s="10" t="s">
        <v>1880</v>
      </c>
      <c r="E84" s="7">
        <v>2</v>
      </c>
      <c r="F84" s="6" t="s">
        <v>2086</v>
      </c>
      <c r="G84" s="36" t="str">
        <f t="shared" si="83"/>
        <v>1</v>
      </c>
      <c r="H84" s="6" t="s">
        <v>2078</v>
      </c>
      <c r="I84" s="36" t="str">
        <f t="shared" si="49"/>
        <v>2</v>
      </c>
      <c r="J84" s="6" t="s">
        <v>2078</v>
      </c>
      <c r="K84" s="36" t="str">
        <f t="shared" si="50"/>
        <v>2</v>
      </c>
      <c r="L84" s="6">
        <v>100</v>
      </c>
      <c r="M84" s="6" t="s">
        <v>2054</v>
      </c>
      <c r="N84" s="36" t="str">
        <f t="shared" si="51"/>
        <v>21</v>
      </c>
      <c r="O84" s="36" t="s">
        <v>2093</v>
      </c>
      <c r="P84" s="6" t="str">
        <f t="shared" si="52"/>
        <v>2</v>
      </c>
      <c r="Q84" s="6">
        <v>100</v>
      </c>
      <c r="R84" s="6" t="b">
        <v>0</v>
      </c>
      <c r="S84" s="6" t="s">
        <v>2034</v>
      </c>
      <c r="T84" s="36" t="str">
        <f t="shared" si="53"/>
        <v>0</v>
      </c>
      <c r="U84" s="6">
        <v>0</v>
      </c>
      <c r="V84" s="6" t="s">
        <v>2286</v>
      </c>
      <c r="W84" s="32" t="str">
        <f t="shared" si="54"/>
        <v>1</v>
      </c>
      <c r="X84" s="5" t="s">
        <v>2034</v>
      </c>
      <c r="Y84" s="32" t="str">
        <f t="shared" si="55"/>
        <v>0</v>
      </c>
      <c r="Z84" s="7">
        <v>0</v>
      </c>
      <c r="AA84" s="5" t="b">
        <v>1</v>
      </c>
      <c r="AB84" s="6" t="s">
        <v>2088</v>
      </c>
      <c r="AC84" s="36" t="str">
        <f t="shared" si="84"/>
        <v>3</v>
      </c>
      <c r="AD84" s="6" t="s">
        <v>2078</v>
      </c>
      <c r="AE84" s="36" t="str">
        <f t="shared" si="48"/>
        <v>2</v>
      </c>
      <c r="AF84" s="36"/>
      <c r="AG84" s="6" t="s">
        <v>2078</v>
      </c>
      <c r="AH84" s="36" t="str">
        <f t="shared" si="56"/>
        <v>2</v>
      </c>
      <c r="AI84" s="6">
        <v>35</v>
      </c>
      <c r="AJ84" s="6" t="s">
        <v>2325</v>
      </c>
      <c r="AK84" s="36" t="str">
        <f t="shared" si="57"/>
        <v>30</v>
      </c>
      <c r="AL84" s="36" t="s">
        <v>2093</v>
      </c>
      <c r="AM84" s="6" t="str">
        <f t="shared" si="58"/>
        <v>2</v>
      </c>
      <c r="AN84" s="7">
        <v>80</v>
      </c>
      <c r="AO84" s="6" t="b">
        <v>0</v>
      </c>
      <c r="AP84" s="6" t="s">
        <v>2034</v>
      </c>
      <c r="AQ84" s="36" t="str">
        <f t="shared" si="59"/>
        <v>0</v>
      </c>
      <c r="AR84" s="6">
        <v>0</v>
      </c>
      <c r="AS84" s="6" t="s">
        <v>2034</v>
      </c>
      <c r="AT84" s="32" t="str">
        <f t="shared" si="60"/>
        <v>0</v>
      </c>
      <c r="AU84" s="5" t="s">
        <v>2298</v>
      </c>
      <c r="AV84" s="32" t="str">
        <f t="shared" si="61"/>
        <v>63</v>
      </c>
      <c r="AW84" s="7">
        <v>2</v>
      </c>
      <c r="AX84" s="5" t="b">
        <v>1</v>
      </c>
      <c r="AY84" s="6"/>
      <c r="AZ84" s="36" t="str">
        <f t="shared" si="85"/>
        <v/>
      </c>
      <c r="BA84" s="6"/>
      <c r="BB84" s="36" t="str">
        <f t="shared" si="62"/>
        <v/>
      </c>
      <c r="BC84" s="6"/>
      <c r="BD84" s="36" t="str">
        <f t="shared" si="63"/>
        <v/>
      </c>
      <c r="BE84" s="6"/>
      <c r="BF84" s="6"/>
      <c r="BG84" s="36" t="str">
        <f t="shared" si="64"/>
        <v/>
      </c>
      <c r="BH84" s="36"/>
      <c r="BI84" s="6" t="str">
        <f t="shared" si="65"/>
        <v/>
      </c>
      <c r="BJ84" s="7"/>
      <c r="BK84" s="5"/>
      <c r="BL84" s="6"/>
      <c r="BM84" s="36" t="str">
        <f t="shared" si="66"/>
        <v/>
      </c>
      <c r="BN84" s="6"/>
      <c r="BO84" s="6"/>
      <c r="BP84" s="32" t="str">
        <f t="shared" si="67"/>
        <v/>
      </c>
      <c r="BQ84" s="5"/>
      <c r="BR84" s="32" t="str">
        <f t="shared" si="68"/>
        <v/>
      </c>
      <c r="BS84" s="7"/>
      <c r="BT84" s="5"/>
      <c r="BU84" s="6"/>
      <c r="BV84" s="36" t="str">
        <f t="shared" si="86"/>
        <v/>
      </c>
      <c r="BW84" s="6"/>
      <c r="BX84" s="36" t="str">
        <f t="shared" si="69"/>
        <v/>
      </c>
      <c r="BY84" s="6"/>
      <c r="BZ84" s="36" t="str">
        <f t="shared" si="70"/>
        <v/>
      </c>
      <c r="CA84" s="6"/>
      <c r="CB84" s="6"/>
      <c r="CC84" s="36" t="str">
        <f t="shared" si="71"/>
        <v/>
      </c>
      <c r="CD84" s="36"/>
      <c r="CE84" s="6" t="str">
        <f t="shared" si="72"/>
        <v/>
      </c>
      <c r="CF84" s="7"/>
      <c r="CG84" s="5"/>
      <c r="CH84" s="6"/>
      <c r="CI84" s="36" t="str">
        <f t="shared" si="73"/>
        <v/>
      </c>
      <c r="CJ84" s="6"/>
      <c r="CK84" s="6"/>
      <c r="CL84" s="32" t="str">
        <f t="shared" si="74"/>
        <v/>
      </c>
      <c r="CM84" s="5"/>
      <c r="CN84" s="32" t="str">
        <f t="shared" si="75"/>
        <v/>
      </c>
      <c r="CO84" s="7"/>
      <c r="CP84" s="5"/>
      <c r="CQ84" s="6"/>
      <c r="CR84" s="36" t="str">
        <f t="shared" si="87"/>
        <v/>
      </c>
      <c r="CS84" s="6"/>
      <c r="CT84" s="36" t="str">
        <f t="shared" si="76"/>
        <v/>
      </c>
      <c r="CU84" s="6"/>
      <c r="CV84" s="36" t="str">
        <f t="shared" si="77"/>
        <v/>
      </c>
      <c r="CW84" s="6"/>
      <c r="CX84" s="6"/>
      <c r="CY84" s="36" t="str">
        <f t="shared" si="78"/>
        <v/>
      </c>
      <c r="CZ84" s="36"/>
      <c r="DA84" s="6" t="str">
        <f t="shared" si="79"/>
        <v/>
      </c>
      <c r="DB84" s="7"/>
      <c r="DC84" s="5"/>
      <c r="DD84" s="6"/>
      <c r="DE84" s="36" t="str">
        <f t="shared" si="80"/>
        <v/>
      </c>
      <c r="DF84" s="6"/>
      <c r="DG84" s="6"/>
      <c r="DH84" s="32" t="str">
        <f t="shared" si="81"/>
        <v/>
      </c>
      <c r="DI84" s="5"/>
      <c r="DJ84" s="32" t="str">
        <f t="shared" si="82"/>
        <v/>
      </c>
      <c r="DK84" s="7"/>
      <c r="DL84" s="5"/>
      <c r="DM84" s="7"/>
      <c r="DN84" s="7"/>
      <c r="DO84" s="6"/>
      <c r="DP84" s="7"/>
      <c r="DQ84" s="7"/>
      <c r="DR84" s="6"/>
      <c r="DS84" s="6"/>
      <c r="DT84" s="6"/>
      <c r="DU84" s="6"/>
      <c r="DV84" s="7"/>
      <c r="DW84" s="5"/>
      <c r="DX84" s="7"/>
      <c r="DY84" s="5"/>
      <c r="DZ84" s="7"/>
      <c r="EA84" s="7"/>
      <c r="EB84" s="6"/>
      <c r="EC84" s="7"/>
      <c r="ED84" s="7"/>
      <c r="EE84" s="7"/>
      <c r="EF84" s="6"/>
      <c r="EG84" s="6"/>
      <c r="EH84" s="6"/>
      <c r="EI84" s="7"/>
      <c r="EJ84" s="5"/>
      <c r="EK84" s="7"/>
      <c r="EL84" s="5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</row>
    <row r="85" spans="1:163" ht="18.75" customHeight="1">
      <c r="A85" s="8"/>
      <c r="B85" s="5">
        <v>350003</v>
      </c>
      <c r="C85" s="7" t="s">
        <v>1287</v>
      </c>
      <c r="D85" s="10" t="s">
        <v>2156</v>
      </c>
      <c r="E85" s="7">
        <v>2</v>
      </c>
      <c r="F85" s="6" t="s">
        <v>2086</v>
      </c>
      <c r="G85" s="36" t="str">
        <f t="shared" si="83"/>
        <v>1</v>
      </c>
      <c r="H85" s="6" t="s">
        <v>2078</v>
      </c>
      <c r="I85" s="36" t="str">
        <f t="shared" si="49"/>
        <v>2</v>
      </c>
      <c r="J85" s="6" t="s">
        <v>2078</v>
      </c>
      <c r="K85" s="36" t="str">
        <f t="shared" si="50"/>
        <v>2</v>
      </c>
      <c r="L85" s="6">
        <v>100</v>
      </c>
      <c r="M85" s="6" t="s">
        <v>2054</v>
      </c>
      <c r="N85" s="36" t="str">
        <f t="shared" si="51"/>
        <v>21</v>
      </c>
      <c r="O85" s="36" t="s">
        <v>2093</v>
      </c>
      <c r="P85" s="6" t="str">
        <f t="shared" si="52"/>
        <v>2</v>
      </c>
      <c r="Q85" s="6">
        <v>100</v>
      </c>
      <c r="R85" s="6" t="b">
        <v>0</v>
      </c>
      <c r="S85" s="6" t="s">
        <v>2034</v>
      </c>
      <c r="T85" s="36" t="str">
        <f t="shared" si="53"/>
        <v>0</v>
      </c>
      <c r="U85" s="6">
        <v>0</v>
      </c>
      <c r="V85" s="6" t="s">
        <v>2286</v>
      </c>
      <c r="W85" s="32" t="str">
        <f t="shared" si="54"/>
        <v>1</v>
      </c>
      <c r="X85" s="5" t="s">
        <v>2034</v>
      </c>
      <c r="Y85" s="32" t="str">
        <f t="shared" si="55"/>
        <v>0</v>
      </c>
      <c r="Z85" s="7">
        <v>0</v>
      </c>
      <c r="AA85" s="5" t="b">
        <v>1</v>
      </c>
      <c r="AB85" s="6" t="s">
        <v>2088</v>
      </c>
      <c r="AC85" s="36" t="str">
        <f t="shared" ref="AC85" si="95">IF(AB85="","",LEFT(AB85,FIND(" ",SUBSTITUTE(AB85,":"," "))-1))</f>
        <v>3</v>
      </c>
      <c r="AD85" s="6" t="s">
        <v>2078</v>
      </c>
      <c r="AE85" s="36" t="str">
        <f t="shared" si="48"/>
        <v>2</v>
      </c>
      <c r="AF85" s="36"/>
      <c r="AG85" s="6" t="s">
        <v>2078</v>
      </c>
      <c r="AH85" s="36" t="str">
        <f t="shared" ref="AH85" si="96">IF(AG85="","",LEFT(AG85,FIND(" ",SUBSTITUTE(AG85,":"," "))-1))</f>
        <v>2</v>
      </c>
      <c r="AI85" s="6">
        <v>55</v>
      </c>
      <c r="AJ85" s="6" t="s">
        <v>2325</v>
      </c>
      <c r="AK85" s="36" t="str">
        <f t="shared" ref="AK85" si="97">IF(AJ85="","",LEFT(AJ85,FIND(" ",SUBSTITUTE(AJ85,":"," "))-1))</f>
        <v>30</v>
      </c>
      <c r="AL85" s="36" t="s">
        <v>2093</v>
      </c>
      <c r="AM85" s="6" t="str">
        <f t="shared" ref="AM85" si="98">IF(AL85="","",LEFT(AL85,FIND(" ",SUBSTITUTE(AL85,":"," "))-1))</f>
        <v>2</v>
      </c>
      <c r="AN85" s="7">
        <v>90</v>
      </c>
      <c r="AO85" s="6" t="b">
        <v>0</v>
      </c>
      <c r="AP85" s="6" t="s">
        <v>2034</v>
      </c>
      <c r="AQ85" s="36" t="str">
        <f t="shared" ref="AQ85" si="99">IF(AP85="","",LEFT(AP85,FIND(" ",SUBSTITUTE(AP85,":"," "))-1))</f>
        <v>0</v>
      </c>
      <c r="AR85" s="6">
        <v>0</v>
      </c>
      <c r="AS85" s="6" t="s">
        <v>2034</v>
      </c>
      <c r="AT85" s="32" t="str">
        <f t="shared" ref="AT85" si="100">IF(AS85="","",LEFT(AS85,FIND(" ",SUBSTITUTE(AS85,":"," "))-1))</f>
        <v>0</v>
      </c>
      <c r="AU85" s="5" t="s">
        <v>2298</v>
      </c>
      <c r="AV85" s="32" t="str">
        <f t="shared" ref="AV85" si="101">IF(AU85="","",LEFT(AU85,FIND(" ",SUBSTITUTE(AU85,":"," "))-1))</f>
        <v>63</v>
      </c>
      <c r="AW85" s="7">
        <v>2</v>
      </c>
      <c r="AX85" s="5" t="b">
        <v>1</v>
      </c>
      <c r="AY85" s="6"/>
      <c r="AZ85" s="36" t="str">
        <f t="shared" si="85"/>
        <v/>
      </c>
      <c r="BA85" s="6"/>
      <c r="BB85" s="36" t="str">
        <f t="shared" si="62"/>
        <v/>
      </c>
      <c r="BC85" s="6"/>
      <c r="BD85" s="36" t="str">
        <f t="shared" si="63"/>
        <v/>
      </c>
      <c r="BE85" s="6"/>
      <c r="BF85" s="6"/>
      <c r="BG85" s="36" t="str">
        <f t="shared" si="64"/>
        <v/>
      </c>
      <c r="BH85" s="36"/>
      <c r="BI85" s="6" t="str">
        <f t="shared" si="65"/>
        <v/>
      </c>
      <c r="BJ85" s="7"/>
      <c r="BK85" s="5"/>
      <c r="BL85" s="6"/>
      <c r="BM85" s="36" t="str">
        <f t="shared" si="66"/>
        <v/>
      </c>
      <c r="BN85" s="6"/>
      <c r="BO85" s="6"/>
      <c r="BP85" s="32" t="str">
        <f t="shared" si="67"/>
        <v/>
      </c>
      <c r="BQ85" s="5"/>
      <c r="BR85" s="32" t="str">
        <f t="shared" si="68"/>
        <v/>
      </c>
      <c r="BS85" s="7"/>
      <c r="BT85" s="5"/>
      <c r="BU85" s="6"/>
      <c r="BV85" s="36" t="str">
        <f t="shared" si="86"/>
        <v/>
      </c>
      <c r="BW85" s="6"/>
      <c r="BX85" s="36" t="str">
        <f t="shared" si="69"/>
        <v/>
      </c>
      <c r="BY85" s="6"/>
      <c r="BZ85" s="36" t="str">
        <f t="shared" si="70"/>
        <v/>
      </c>
      <c r="CA85" s="6"/>
      <c r="CB85" s="6"/>
      <c r="CC85" s="36" t="str">
        <f t="shared" si="71"/>
        <v/>
      </c>
      <c r="CD85" s="36"/>
      <c r="CE85" s="6" t="str">
        <f t="shared" si="72"/>
        <v/>
      </c>
      <c r="CF85" s="7"/>
      <c r="CG85" s="5"/>
      <c r="CH85" s="6"/>
      <c r="CI85" s="36" t="str">
        <f t="shared" si="73"/>
        <v/>
      </c>
      <c r="CJ85" s="6"/>
      <c r="CK85" s="6"/>
      <c r="CL85" s="32" t="str">
        <f t="shared" si="74"/>
        <v/>
      </c>
      <c r="CM85" s="5"/>
      <c r="CN85" s="32" t="str">
        <f t="shared" si="75"/>
        <v/>
      </c>
      <c r="CO85" s="7"/>
      <c r="CP85" s="5"/>
      <c r="CQ85" s="6"/>
      <c r="CR85" s="36" t="str">
        <f t="shared" si="87"/>
        <v/>
      </c>
      <c r="CS85" s="6"/>
      <c r="CT85" s="36" t="str">
        <f t="shared" si="76"/>
        <v/>
      </c>
      <c r="CU85" s="6"/>
      <c r="CV85" s="36" t="str">
        <f t="shared" si="77"/>
        <v/>
      </c>
      <c r="CW85" s="6"/>
      <c r="CX85" s="6"/>
      <c r="CY85" s="36" t="str">
        <f t="shared" si="78"/>
        <v/>
      </c>
      <c r="CZ85" s="36"/>
      <c r="DA85" s="6" t="str">
        <f t="shared" si="79"/>
        <v/>
      </c>
      <c r="DB85" s="7"/>
      <c r="DC85" s="5"/>
      <c r="DD85" s="6"/>
      <c r="DE85" s="36" t="str">
        <f t="shared" si="80"/>
        <v/>
      </c>
      <c r="DF85" s="6"/>
      <c r="DG85" s="6"/>
      <c r="DH85" s="32" t="str">
        <f t="shared" si="81"/>
        <v/>
      </c>
      <c r="DI85" s="5"/>
      <c r="DJ85" s="32" t="str">
        <f t="shared" si="82"/>
        <v/>
      </c>
      <c r="DK85" s="7"/>
      <c r="DL85" s="5"/>
      <c r="DM85" s="7"/>
      <c r="DN85" s="7"/>
      <c r="DO85" s="6"/>
      <c r="DP85" s="7"/>
      <c r="DQ85" s="7"/>
      <c r="DR85" s="6"/>
      <c r="DS85" s="6"/>
      <c r="DT85" s="6"/>
      <c r="DU85" s="6"/>
      <c r="DV85" s="7"/>
      <c r="DW85" s="5"/>
      <c r="DX85" s="7"/>
      <c r="DY85" s="5"/>
      <c r="DZ85" s="7"/>
      <c r="EA85" s="7"/>
      <c r="EB85" s="6"/>
      <c r="EC85" s="7"/>
      <c r="ED85" s="7"/>
      <c r="EE85" s="7"/>
      <c r="EF85" s="6"/>
      <c r="EG85" s="6"/>
      <c r="EH85" s="6"/>
      <c r="EI85" s="7"/>
      <c r="EJ85" s="5"/>
      <c r="EK85" s="7"/>
      <c r="EL85" s="5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</row>
    <row r="86" spans="1:163" ht="31.5" customHeight="1">
      <c r="A86" s="8"/>
      <c r="B86" s="7">
        <v>360001</v>
      </c>
      <c r="C86" s="7" t="s">
        <v>298</v>
      </c>
      <c r="D86" s="10" t="s">
        <v>1925</v>
      </c>
      <c r="E86" s="6">
        <v>2</v>
      </c>
      <c r="F86" s="6" t="s">
        <v>2086</v>
      </c>
      <c r="G86" s="36" t="str">
        <f t="shared" si="83"/>
        <v>1</v>
      </c>
      <c r="H86" s="6" t="s">
        <v>2078</v>
      </c>
      <c r="I86" s="36" t="str">
        <f t="shared" si="49"/>
        <v>2</v>
      </c>
      <c r="J86" s="6" t="s">
        <v>2078</v>
      </c>
      <c r="K86" s="36" t="str">
        <f t="shared" si="50"/>
        <v>2</v>
      </c>
      <c r="L86" s="6">
        <v>100</v>
      </c>
      <c r="M86" s="6" t="s">
        <v>2054</v>
      </c>
      <c r="N86" s="36" t="str">
        <f t="shared" si="51"/>
        <v>21</v>
      </c>
      <c r="O86" s="36" t="s">
        <v>2093</v>
      </c>
      <c r="P86" s="6" t="str">
        <f t="shared" si="52"/>
        <v>2</v>
      </c>
      <c r="Q86" s="6">
        <v>100</v>
      </c>
      <c r="R86" s="6" t="b">
        <v>0</v>
      </c>
      <c r="S86" s="6" t="s">
        <v>2034</v>
      </c>
      <c r="T86" s="36" t="str">
        <f t="shared" si="53"/>
        <v>0</v>
      </c>
      <c r="U86" s="6">
        <v>0</v>
      </c>
      <c r="V86" s="6" t="s">
        <v>2286</v>
      </c>
      <c r="W86" s="32" t="str">
        <f t="shared" si="54"/>
        <v>1</v>
      </c>
      <c r="X86" s="5" t="s">
        <v>2034</v>
      </c>
      <c r="Y86" s="32" t="str">
        <f t="shared" si="55"/>
        <v>0</v>
      </c>
      <c r="Z86" s="5">
        <v>0</v>
      </c>
      <c r="AA86" s="5" t="b">
        <v>1</v>
      </c>
      <c r="AB86" s="6"/>
      <c r="AC86" s="36" t="str">
        <f t="shared" si="84"/>
        <v/>
      </c>
      <c r="AD86" s="6"/>
      <c r="AE86" s="36" t="str">
        <f t="shared" si="48"/>
        <v/>
      </c>
      <c r="AF86" s="36"/>
      <c r="AG86" s="6"/>
      <c r="AH86" s="36" t="str">
        <f t="shared" si="56"/>
        <v/>
      </c>
      <c r="AI86" s="6"/>
      <c r="AJ86" s="6"/>
      <c r="AK86" s="36" t="str">
        <f t="shared" si="57"/>
        <v/>
      </c>
      <c r="AL86" s="36"/>
      <c r="AM86" s="6" t="str">
        <f t="shared" si="58"/>
        <v/>
      </c>
      <c r="AN86" s="6"/>
      <c r="AO86" s="6"/>
      <c r="AP86" s="6"/>
      <c r="AQ86" s="36" t="str">
        <f t="shared" si="59"/>
        <v/>
      </c>
      <c r="AR86" s="6"/>
      <c r="AS86" s="6"/>
      <c r="AT86" s="32" t="str">
        <f t="shared" si="60"/>
        <v/>
      </c>
      <c r="AU86" s="5"/>
      <c r="AV86" s="32" t="str">
        <f t="shared" si="61"/>
        <v/>
      </c>
      <c r="AW86" s="5"/>
      <c r="AX86" s="5"/>
      <c r="AY86" s="6"/>
      <c r="AZ86" s="36" t="str">
        <f t="shared" si="85"/>
        <v/>
      </c>
      <c r="BA86" s="6"/>
      <c r="BB86" s="36" t="str">
        <f t="shared" si="62"/>
        <v/>
      </c>
      <c r="BC86" s="6"/>
      <c r="BD86" s="36" t="str">
        <f t="shared" si="63"/>
        <v/>
      </c>
      <c r="BE86" s="6"/>
      <c r="BF86" s="6"/>
      <c r="BG86" s="36" t="str">
        <f t="shared" si="64"/>
        <v/>
      </c>
      <c r="BH86" s="36"/>
      <c r="BI86" s="6" t="str">
        <f t="shared" si="65"/>
        <v/>
      </c>
      <c r="BJ86" s="6"/>
      <c r="BK86" s="5"/>
      <c r="BL86" s="6"/>
      <c r="BM86" s="36" t="str">
        <f t="shared" si="66"/>
        <v/>
      </c>
      <c r="BN86" s="6"/>
      <c r="BO86" s="6"/>
      <c r="BP86" s="32" t="str">
        <f t="shared" si="67"/>
        <v/>
      </c>
      <c r="BQ86" s="5"/>
      <c r="BR86" s="32" t="str">
        <f t="shared" si="68"/>
        <v/>
      </c>
      <c r="BS86" s="5"/>
      <c r="BT86" s="5"/>
      <c r="BU86" s="6"/>
      <c r="BV86" s="36" t="str">
        <f t="shared" si="86"/>
        <v/>
      </c>
      <c r="BW86" s="6"/>
      <c r="BX86" s="36" t="str">
        <f t="shared" si="69"/>
        <v/>
      </c>
      <c r="BY86" s="6"/>
      <c r="BZ86" s="36" t="str">
        <f t="shared" si="70"/>
        <v/>
      </c>
      <c r="CA86" s="6"/>
      <c r="CB86" s="6"/>
      <c r="CC86" s="36" t="str">
        <f t="shared" si="71"/>
        <v/>
      </c>
      <c r="CD86" s="36"/>
      <c r="CE86" s="6" t="str">
        <f t="shared" si="72"/>
        <v/>
      </c>
      <c r="CF86" s="6"/>
      <c r="CG86" s="5"/>
      <c r="CH86" s="6"/>
      <c r="CI86" s="36" t="str">
        <f t="shared" si="73"/>
        <v/>
      </c>
      <c r="CJ86" s="6"/>
      <c r="CK86" s="6"/>
      <c r="CL86" s="32" t="str">
        <f t="shared" si="74"/>
        <v/>
      </c>
      <c r="CM86" s="5"/>
      <c r="CN86" s="32" t="str">
        <f t="shared" si="75"/>
        <v/>
      </c>
      <c r="CO86" s="5"/>
      <c r="CP86" s="5"/>
      <c r="CQ86" s="6"/>
      <c r="CR86" s="36" t="str">
        <f t="shared" si="87"/>
        <v/>
      </c>
      <c r="CS86" s="6"/>
      <c r="CT86" s="36" t="str">
        <f t="shared" si="76"/>
        <v/>
      </c>
      <c r="CU86" s="6"/>
      <c r="CV86" s="36" t="str">
        <f t="shared" si="77"/>
        <v/>
      </c>
      <c r="CW86" s="6"/>
      <c r="CX86" s="6"/>
      <c r="CY86" s="36" t="str">
        <f t="shared" si="78"/>
        <v/>
      </c>
      <c r="CZ86" s="36"/>
      <c r="DA86" s="6" t="str">
        <f t="shared" si="79"/>
        <v/>
      </c>
      <c r="DB86" s="6"/>
      <c r="DC86" s="5"/>
      <c r="DD86" s="6"/>
      <c r="DE86" s="36" t="str">
        <f t="shared" si="80"/>
        <v/>
      </c>
      <c r="DF86" s="6"/>
      <c r="DG86" s="6"/>
      <c r="DH86" s="32" t="str">
        <f t="shared" si="81"/>
        <v/>
      </c>
      <c r="DI86" s="5"/>
      <c r="DJ86" s="32" t="str">
        <f t="shared" si="82"/>
        <v/>
      </c>
      <c r="DK86" s="5"/>
      <c r="DL86" s="5"/>
      <c r="DM86" s="6"/>
      <c r="DN86" s="6"/>
      <c r="DO86" s="6"/>
      <c r="DP86" s="7"/>
      <c r="DQ86" s="6"/>
      <c r="DR86" s="7"/>
      <c r="DS86" s="6"/>
      <c r="DT86" s="6"/>
      <c r="DU86" s="6"/>
      <c r="DV86" s="5"/>
      <c r="DW86" s="5"/>
      <c r="DX86" s="5"/>
      <c r="DY86" s="5"/>
      <c r="DZ86" s="7"/>
      <c r="EA86" s="7"/>
      <c r="EB86" s="6"/>
      <c r="EC86" s="7"/>
      <c r="ED86" s="7"/>
      <c r="EE86" s="7"/>
      <c r="EF86" s="6"/>
      <c r="EG86" s="6"/>
      <c r="EH86" s="6"/>
      <c r="EI86" s="7"/>
      <c r="EJ86" s="5"/>
      <c r="EK86" s="7"/>
      <c r="EL86" s="5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</row>
    <row r="87" spans="1:163" ht="31.5" customHeight="1">
      <c r="A87" s="8"/>
      <c r="B87" s="7">
        <v>360002</v>
      </c>
      <c r="C87" s="7" t="s">
        <v>1248</v>
      </c>
      <c r="D87" s="10" t="s">
        <v>1882</v>
      </c>
      <c r="E87" s="6">
        <v>2</v>
      </c>
      <c r="F87" s="6" t="s">
        <v>2086</v>
      </c>
      <c r="G87" s="36" t="str">
        <f t="shared" si="83"/>
        <v>1</v>
      </c>
      <c r="H87" s="6" t="s">
        <v>2078</v>
      </c>
      <c r="I87" s="36" t="str">
        <f t="shared" si="49"/>
        <v>2</v>
      </c>
      <c r="J87" s="6" t="s">
        <v>2078</v>
      </c>
      <c r="K87" s="36" t="str">
        <f t="shared" si="50"/>
        <v>2</v>
      </c>
      <c r="L87" s="6">
        <v>100</v>
      </c>
      <c r="M87" s="6" t="s">
        <v>2054</v>
      </c>
      <c r="N87" s="36" t="str">
        <f t="shared" si="51"/>
        <v>21</v>
      </c>
      <c r="O87" s="36" t="s">
        <v>2093</v>
      </c>
      <c r="P87" s="6" t="str">
        <f t="shared" si="52"/>
        <v>2</v>
      </c>
      <c r="Q87" s="6">
        <v>100</v>
      </c>
      <c r="R87" s="6" t="b">
        <v>0</v>
      </c>
      <c r="S87" s="6" t="s">
        <v>2034</v>
      </c>
      <c r="T87" s="36" t="str">
        <f t="shared" si="53"/>
        <v>0</v>
      </c>
      <c r="U87" s="6">
        <v>0</v>
      </c>
      <c r="V87" s="6" t="s">
        <v>2286</v>
      </c>
      <c r="W87" s="32" t="str">
        <f t="shared" si="54"/>
        <v>1</v>
      </c>
      <c r="X87" s="5" t="s">
        <v>2034</v>
      </c>
      <c r="Y87" s="32" t="str">
        <f t="shared" si="55"/>
        <v>0</v>
      </c>
      <c r="Z87" s="5">
        <v>0</v>
      </c>
      <c r="AA87" s="5" t="b">
        <v>1</v>
      </c>
      <c r="AB87" s="6" t="s">
        <v>2088</v>
      </c>
      <c r="AC87" s="36" t="str">
        <f t="shared" si="84"/>
        <v>3</v>
      </c>
      <c r="AD87" s="6" t="s">
        <v>2078</v>
      </c>
      <c r="AE87" s="36" t="str">
        <f t="shared" si="48"/>
        <v>2</v>
      </c>
      <c r="AF87" s="36"/>
      <c r="AG87" s="6" t="s">
        <v>2078</v>
      </c>
      <c r="AH87" s="36" t="str">
        <f t="shared" si="56"/>
        <v>2</v>
      </c>
      <c r="AI87" s="6">
        <v>100</v>
      </c>
      <c r="AJ87" s="6" t="s">
        <v>2035</v>
      </c>
      <c r="AK87" s="36" t="str">
        <f t="shared" si="57"/>
        <v>1</v>
      </c>
      <c r="AL87" s="36" t="s">
        <v>2034</v>
      </c>
      <c r="AM87" s="6" t="str">
        <f t="shared" si="58"/>
        <v>0</v>
      </c>
      <c r="AN87" s="7">
        <v>12</v>
      </c>
      <c r="AO87" s="6" t="b">
        <v>0</v>
      </c>
      <c r="AP87" s="6" t="s">
        <v>2034</v>
      </c>
      <c r="AQ87" s="36" t="str">
        <f t="shared" si="59"/>
        <v>0</v>
      </c>
      <c r="AR87" s="6">
        <v>0</v>
      </c>
      <c r="AS87" s="6" t="s">
        <v>2034</v>
      </c>
      <c r="AT87" s="32" t="str">
        <f t="shared" si="60"/>
        <v>0</v>
      </c>
      <c r="AU87" s="5" t="s">
        <v>2297</v>
      </c>
      <c r="AV87" s="32" t="str">
        <f t="shared" si="61"/>
        <v>2</v>
      </c>
      <c r="AW87" s="7">
        <v>2</v>
      </c>
      <c r="AX87" s="5" t="b">
        <v>1</v>
      </c>
      <c r="AY87" s="6" t="s">
        <v>2087</v>
      </c>
      <c r="AZ87" s="36" t="str">
        <f t="shared" si="85"/>
        <v>2</v>
      </c>
      <c r="BA87" s="6" t="s">
        <v>2078</v>
      </c>
      <c r="BB87" s="36" t="str">
        <f t="shared" si="62"/>
        <v>2</v>
      </c>
      <c r="BC87" s="6" t="s">
        <v>2080</v>
      </c>
      <c r="BD87" s="36" t="str">
        <f t="shared" si="63"/>
        <v>5</v>
      </c>
      <c r="BE87" s="6">
        <v>100</v>
      </c>
      <c r="BF87" s="6" t="s">
        <v>2035</v>
      </c>
      <c r="BG87" s="36" t="str">
        <f t="shared" si="64"/>
        <v>1</v>
      </c>
      <c r="BH87" s="36" t="s">
        <v>2093</v>
      </c>
      <c r="BI87" s="6" t="str">
        <f t="shared" si="65"/>
        <v>2</v>
      </c>
      <c r="BJ87" s="6">
        <v>25</v>
      </c>
      <c r="BK87" s="5" t="b">
        <v>0</v>
      </c>
      <c r="BL87" s="6" t="s">
        <v>2034</v>
      </c>
      <c r="BM87" s="36" t="str">
        <f t="shared" si="66"/>
        <v>0</v>
      </c>
      <c r="BN87" s="6">
        <v>0</v>
      </c>
      <c r="BO87" s="6" t="s">
        <v>2291</v>
      </c>
      <c r="BP87" s="32" t="str">
        <f t="shared" si="67"/>
        <v>49</v>
      </c>
      <c r="BQ87" s="5" t="s">
        <v>2034</v>
      </c>
      <c r="BR87" s="32" t="str">
        <f t="shared" si="68"/>
        <v>0</v>
      </c>
      <c r="BS87" s="5">
        <v>0</v>
      </c>
      <c r="BT87" s="5" t="b">
        <v>1</v>
      </c>
      <c r="BU87" s="6"/>
      <c r="BV87" s="36" t="str">
        <f t="shared" si="86"/>
        <v/>
      </c>
      <c r="BW87" s="6"/>
      <c r="BX87" s="36" t="str">
        <f t="shared" si="69"/>
        <v/>
      </c>
      <c r="BY87" s="6"/>
      <c r="BZ87" s="36" t="str">
        <f t="shared" si="70"/>
        <v/>
      </c>
      <c r="CA87" s="6"/>
      <c r="CB87" s="6"/>
      <c r="CC87" s="36" t="str">
        <f t="shared" si="71"/>
        <v/>
      </c>
      <c r="CD87" s="36"/>
      <c r="CE87" s="6" t="str">
        <f t="shared" si="72"/>
        <v/>
      </c>
      <c r="CF87" s="6"/>
      <c r="CG87" s="5"/>
      <c r="CH87" s="6"/>
      <c r="CI87" s="36" t="str">
        <f t="shared" si="73"/>
        <v/>
      </c>
      <c r="CJ87" s="6"/>
      <c r="CK87" s="6"/>
      <c r="CL87" s="32" t="str">
        <f t="shared" si="74"/>
        <v/>
      </c>
      <c r="CM87" s="5"/>
      <c r="CN87" s="32" t="str">
        <f t="shared" si="75"/>
        <v/>
      </c>
      <c r="CO87" s="5"/>
      <c r="CP87" s="5"/>
      <c r="CQ87" s="6"/>
      <c r="CR87" s="36" t="str">
        <f t="shared" si="87"/>
        <v/>
      </c>
      <c r="CS87" s="6"/>
      <c r="CT87" s="36" t="str">
        <f t="shared" si="76"/>
        <v/>
      </c>
      <c r="CU87" s="6"/>
      <c r="CV87" s="36" t="str">
        <f t="shared" si="77"/>
        <v/>
      </c>
      <c r="CW87" s="6"/>
      <c r="CX87" s="6"/>
      <c r="CY87" s="36" t="str">
        <f t="shared" si="78"/>
        <v/>
      </c>
      <c r="CZ87" s="36"/>
      <c r="DA87" s="6" t="str">
        <f t="shared" si="79"/>
        <v/>
      </c>
      <c r="DB87" s="6"/>
      <c r="DC87" s="5"/>
      <c r="DD87" s="6"/>
      <c r="DE87" s="36" t="str">
        <f t="shared" si="80"/>
        <v/>
      </c>
      <c r="DF87" s="6"/>
      <c r="DG87" s="6"/>
      <c r="DH87" s="32" t="str">
        <f t="shared" si="81"/>
        <v/>
      </c>
      <c r="DI87" s="5"/>
      <c r="DJ87" s="32" t="str">
        <f t="shared" si="82"/>
        <v/>
      </c>
      <c r="DK87" s="5"/>
      <c r="DL87" s="5"/>
      <c r="DM87" s="6"/>
      <c r="DN87" s="6"/>
      <c r="DO87" s="6"/>
      <c r="DP87" s="7"/>
      <c r="DQ87" s="6"/>
      <c r="DR87" s="7"/>
      <c r="DS87" s="6"/>
      <c r="DT87" s="6"/>
      <c r="DU87" s="6"/>
      <c r="DV87" s="5"/>
      <c r="DW87" s="5"/>
      <c r="DX87" s="5"/>
      <c r="DY87" s="5"/>
      <c r="DZ87" s="7"/>
      <c r="EA87" s="7"/>
      <c r="EB87" s="6"/>
      <c r="EC87" s="7"/>
      <c r="ED87" s="7"/>
      <c r="EE87" s="7"/>
      <c r="EF87" s="6"/>
      <c r="EG87" s="6"/>
      <c r="EH87" s="6"/>
      <c r="EI87" s="7"/>
      <c r="EJ87" s="5"/>
      <c r="EK87" s="7"/>
      <c r="EL87" s="5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</row>
    <row r="88" spans="1:163" ht="31.5" customHeight="1">
      <c r="A88" s="8"/>
      <c r="B88" s="7">
        <v>360003</v>
      </c>
      <c r="C88" s="7" t="s">
        <v>1288</v>
      </c>
      <c r="D88" s="10" t="s">
        <v>2161</v>
      </c>
      <c r="E88" s="6">
        <v>2</v>
      </c>
      <c r="F88" s="6" t="s">
        <v>2086</v>
      </c>
      <c r="G88" s="36" t="str">
        <f t="shared" si="83"/>
        <v>1</v>
      </c>
      <c r="H88" s="6" t="s">
        <v>2078</v>
      </c>
      <c r="I88" s="36" t="str">
        <f t="shared" si="49"/>
        <v>2</v>
      </c>
      <c r="J88" s="6" t="s">
        <v>2078</v>
      </c>
      <c r="K88" s="36" t="str">
        <f t="shared" si="50"/>
        <v>2</v>
      </c>
      <c r="L88" s="6">
        <v>100</v>
      </c>
      <c r="M88" s="6" t="s">
        <v>2054</v>
      </c>
      <c r="N88" s="36" t="str">
        <f t="shared" si="51"/>
        <v>21</v>
      </c>
      <c r="O88" s="36" t="s">
        <v>2093</v>
      </c>
      <c r="P88" s="6" t="str">
        <f t="shared" si="52"/>
        <v>2</v>
      </c>
      <c r="Q88" s="6">
        <v>100</v>
      </c>
      <c r="R88" s="6" t="b">
        <v>0</v>
      </c>
      <c r="S88" s="6" t="s">
        <v>2034</v>
      </c>
      <c r="T88" s="36" t="str">
        <f t="shared" si="53"/>
        <v>0</v>
      </c>
      <c r="U88" s="6">
        <v>0</v>
      </c>
      <c r="V88" s="6" t="s">
        <v>2286</v>
      </c>
      <c r="W88" s="32" t="str">
        <f t="shared" si="54"/>
        <v>1</v>
      </c>
      <c r="X88" s="5" t="s">
        <v>2034</v>
      </c>
      <c r="Y88" s="32" t="str">
        <f t="shared" si="55"/>
        <v>0</v>
      </c>
      <c r="Z88" s="5">
        <v>0</v>
      </c>
      <c r="AA88" s="5" t="b">
        <v>1</v>
      </c>
      <c r="AB88" s="6" t="s">
        <v>2088</v>
      </c>
      <c r="AC88" s="36" t="str">
        <f t="shared" ref="AC88" si="102">IF(AB88="","",LEFT(AB88,FIND(" ",SUBSTITUTE(AB88,":"," "))-1))</f>
        <v>3</v>
      </c>
      <c r="AD88" s="6" t="s">
        <v>2078</v>
      </c>
      <c r="AE88" s="36" t="str">
        <f t="shared" si="48"/>
        <v>2</v>
      </c>
      <c r="AF88" s="36"/>
      <c r="AG88" s="6" t="s">
        <v>2078</v>
      </c>
      <c r="AH88" s="36" t="str">
        <f t="shared" ref="AH88" si="103">IF(AG88="","",LEFT(AG88,FIND(" ",SUBSTITUTE(AG88,":"," "))-1))</f>
        <v>2</v>
      </c>
      <c r="AI88" s="6">
        <v>100</v>
      </c>
      <c r="AJ88" s="6" t="s">
        <v>2035</v>
      </c>
      <c r="AK88" s="36" t="str">
        <f t="shared" ref="AK88" si="104">IF(AJ88="","",LEFT(AJ88,FIND(" ",SUBSTITUTE(AJ88,":"," "))-1))</f>
        <v>1</v>
      </c>
      <c r="AL88" s="36" t="s">
        <v>2034</v>
      </c>
      <c r="AM88" s="6" t="str">
        <f t="shared" ref="AM88" si="105">IF(AL88="","",LEFT(AL88,FIND(" ",SUBSTITUTE(AL88,":"," "))-1))</f>
        <v>0</v>
      </c>
      <c r="AN88" s="7">
        <v>19</v>
      </c>
      <c r="AO88" s="6" t="b">
        <v>0</v>
      </c>
      <c r="AP88" s="6" t="s">
        <v>2034</v>
      </c>
      <c r="AQ88" s="36" t="str">
        <f t="shared" ref="AQ88" si="106">IF(AP88="","",LEFT(AP88,FIND(" ",SUBSTITUTE(AP88,":"," "))-1))</f>
        <v>0</v>
      </c>
      <c r="AR88" s="6">
        <v>0</v>
      </c>
      <c r="AS88" s="6" t="s">
        <v>2034</v>
      </c>
      <c r="AT88" s="32" t="str">
        <f t="shared" ref="AT88" si="107">IF(AS88="","",LEFT(AS88,FIND(" ",SUBSTITUTE(AS88,":"," "))-1))</f>
        <v>0</v>
      </c>
      <c r="AU88" s="5" t="s">
        <v>2297</v>
      </c>
      <c r="AV88" s="32" t="str">
        <f t="shared" ref="AV88" si="108">IF(AU88="","",LEFT(AU88,FIND(" ",SUBSTITUTE(AU88,":"," "))-1))</f>
        <v>2</v>
      </c>
      <c r="AW88" s="7">
        <v>2</v>
      </c>
      <c r="AX88" s="5" t="b">
        <v>1</v>
      </c>
      <c r="AY88" s="6" t="s">
        <v>2087</v>
      </c>
      <c r="AZ88" s="36" t="str">
        <f t="shared" ref="AZ88" si="109">IF(AY88="","",LEFT(AY88,FIND(" ",SUBSTITUTE(AY88,":"," "))-1))</f>
        <v>2</v>
      </c>
      <c r="BA88" s="6" t="s">
        <v>2078</v>
      </c>
      <c r="BB88" s="36" t="str">
        <f t="shared" ref="BB88" si="110">IF(BA88="","",LEFT(BA88,FIND(" ",SUBSTITUTE(BA88,":"," "))-1))</f>
        <v>2</v>
      </c>
      <c r="BC88" s="6" t="s">
        <v>2080</v>
      </c>
      <c r="BD88" s="36" t="str">
        <f t="shared" ref="BD88" si="111">IF(BC88="","",LEFT(BC88,FIND(" ",SUBSTITUTE(BC88,":"," "))-1))</f>
        <v>5</v>
      </c>
      <c r="BE88" s="6">
        <v>100</v>
      </c>
      <c r="BF88" s="6" t="s">
        <v>2035</v>
      </c>
      <c r="BG88" s="36" t="str">
        <f t="shared" ref="BG88" si="112">IF(BF88="","",LEFT(BF88,FIND(" ",SUBSTITUTE(BF88,":"," "))-1))</f>
        <v>1</v>
      </c>
      <c r="BH88" s="36" t="s">
        <v>2093</v>
      </c>
      <c r="BI88" s="6" t="str">
        <f t="shared" ref="BI88" si="113">IF(BH88="","",LEFT(BH88,FIND(" ",SUBSTITUTE(BH88,":"," "))-1))</f>
        <v>2</v>
      </c>
      <c r="BJ88" s="6">
        <v>30</v>
      </c>
      <c r="BK88" s="5" t="b">
        <v>0</v>
      </c>
      <c r="BL88" s="6" t="s">
        <v>2034</v>
      </c>
      <c r="BM88" s="36" t="str">
        <f t="shared" ref="BM88" si="114">IF(BL88="","",LEFT(BL88,FIND(" ",SUBSTITUTE(BL88,":"," "))-1))</f>
        <v>0</v>
      </c>
      <c r="BN88" s="6">
        <v>0</v>
      </c>
      <c r="BO88" s="6" t="s">
        <v>2291</v>
      </c>
      <c r="BP88" s="32" t="str">
        <f t="shared" ref="BP88" si="115">IF(BO88="","",LEFT(BO88,FIND(" ",SUBSTITUTE(BO88,":"," "))-1))</f>
        <v>49</v>
      </c>
      <c r="BQ88" s="5" t="s">
        <v>2034</v>
      </c>
      <c r="BR88" s="32" t="str">
        <f t="shared" ref="BR88" si="116">IF(BQ88="","",LEFT(BQ88,FIND(" ",SUBSTITUTE(BQ88,":"," "))-1))</f>
        <v>0</v>
      </c>
      <c r="BS88" s="5">
        <v>0</v>
      </c>
      <c r="BT88" s="5" t="b">
        <v>1</v>
      </c>
      <c r="BU88" s="6"/>
      <c r="BV88" s="36" t="str">
        <f t="shared" si="86"/>
        <v/>
      </c>
      <c r="BW88" s="6"/>
      <c r="BX88" s="36" t="str">
        <f t="shared" si="69"/>
        <v/>
      </c>
      <c r="BY88" s="6"/>
      <c r="BZ88" s="36" t="str">
        <f t="shared" si="70"/>
        <v/>
      </c>
      <c r="CA88" s="6"/>
      <c r="CB88" s="6"/>
      <c r="CC88" s="36" t="str">
        <f t="shared" si="71"/>
        <v/>
      </c>
      <c r="CD88" s="36"/>
      <c r="CE88" s="6" t="str">
        <f t="shared" si="72"/>
        <v/>
      </c>
      <c r="CF88" s="6"/>
      <c r="CG88" s="5"/>
      <c r="CH88" s="6"/>
      <c r="CI88" s="36" t="str">
        <f t="shared" si="73"/>
        <v/>
      </c>
      <c r="CJ88" s="6"/>
      <c r="CK88" s="6"/>
      <c r="CL88" s="32" t="str">
        <f t="shared" si="74"/>
        <v/>
      </c>
      <c r="CM88" s="5"/>
      <c r="CN88" s="32" t="str">
        <f t="shared" si="75"/>
        <v/>
      </c>
      <c r="CO88" s="5"/>
      <c r="CP88" s="5"/>
      <c r="CQ88" s="6"/>
      <c r="CR88" s="36" t="str">
        <f t="shared" si="87"/>
        <v/>
      </c>
      <c r="CS88" s="6"/>
      <c r="CT88" s="36" t="str">
        <f t="shared" si="76"/>
        <v/>
      </c>
      <c r="CU88" s="6"/>
      <c r="CV88" s="36" t="str">
        <f t="shared" si="77"/>
        <v/>
      </c>
      <c r="CW88" s="6"/>
      <c r="CX88" s="6"/>
      <c r="CY88" s="36" t="str">
        <f t="shared" si="78"/>
        <v/>
      </c>
      <c r="CZ88" s="36"/>
      <c r="DA88" s="6" t="str">
        <f t="shared" si="79"/>
        <v/>
      </c>
      <c r="DB88" s="6"/>
      <c r="DC88" s="5"/>
      <c r="DD88" s="6"/>
      <c r="DE88" s="36" t="str">
        <f t="shared" si="80"/>
        <v/>
      </c>
      <c r="DF88" s="6"/>
      <c r="DG88" s="6"/>
      <c r="DH88" s="32" t="str">
        <f t="shared" si="81"/>
        <v/>
      </c>
      <c r="DI88" s="5"/>
      <c r="DJ88" s="32" t="str">
        <f t="shared" si="82"/>
        <v/>
      </c>
      <c r="DK88" s="5"/>
      <c r="DL88" s="5"/>
      <c r="DM88" s="6"/>
      <c r="DN88" s="6"/>
      <c r="DO88" s="6"/>
      <c r="DP88" s="7"/>
      <c r="DQ88" s="6"/>
      <c r="DR88" s="7"/>
      <c r="DS88" s="6"/>
      <c r="DT88" s="6"/>
      <c r="DU88" s="6"/>
      <c r="DV88" s="5"/>
      <c r="DW88" s="5"/>
      <c r="DX88" s="5"/>
      <c r="DY88" s="5"/>
      <c r="DZ88" s="7"/>
      <c r="EA88" s="7"/>
      <c r="EB88" s="6"/>
      <c r="EC88" s="7"/>
      <c r="ED88" s="7"/>
      <c r="EE88" s="7"/>
      <c r="EF88" s="6"/>
      <c r="EG88" s="6"/>
      <c r="EH88" s="6"/>
      <c r="EI88" s="7"/>
      <c r="EJ88" s="5"/>
      <c r="EK88" s="7"/>
      <c r="EL88" s="5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</row>
    <row r="89" spans="1:163" ht="18.75" customHeight="1">
      <c r="A89" s="8"/>
      <c r="B89" s="5">
        <v>370001</v>
      </c>
      <c r="C89" s="7" t="s">
        <v>299</v>
      </c>
      <c r="D89" s="10" t="s">
        <v>1925</v>
      </c>
      <c r="E89" s="7">
        <v>2</v>
      </c>
      <c r="F89" s="6" t="s">
        <v>2086</v>
      </c>
      <c r="G89" s="36" t="str">
        <f t="shared" si="83"/>
        <v>1</v>
      </c>
      <c r="H89" s="6" t="s">
        <v>2078</v>
      </c>
      <c r="I89" s="36" t="str">
        <f t="shared" si="49"/>
        <v>2</v>
      </c>
      <c r="J89" s="6" t="s">
        <v>2078</v>
      </c>
      <c r="K89" s="36" t="str">
        <f t="shared" si="50"/>
        <v>2</v>
      </c>
      <c r="L89" s="6">
        <v>100</v>
      </c>
      <c r="M89" s="6" t="s">
        <v>2054</v>
      </c>
      <c r="N89" s="36" t="str">
        <f t="shared" si="51"/>
        <v>21</v>
      </c>
      <c r="O89" s="36" t="s">
        <v>2093</v>
      </c>
      <c r="P89" s="6" t="str">
        <f t="shared" si="52"/>
        <v>2</v>
      </c>
      <c r="Q89" s="6">
        <v>100</v>
      </c>
      <c r="R89" s="6" t="b">
        <v>0</v>
      </c>
      <c r="S89" s="6" t="s">
        <v>2034</v>
      </c>
      <c r="T89" s="36" t="str">
        <f t="shared" si="53"/>
        <v>0</v>
      </c>
      <c r="U89" s="6">
        <v>0</v>
      </c>
      <c r="V89" s="6" t="s">
        <v>2286</v>
      </c>
      <c r="W89" s="32" t="str">
        <f t="shared" si="54"/>
        <v>1</v>
      </c>
      <c r="X89" s="5" t="s">
        <v>2034</v>
      </c>
      <c r="Y89" s="32" t="str">
        <f t="shared" si="55"/>
        <v>0</v>
      </c>
      <c r="Z89" s="7">
        <v>0</v>
      </c>
      <c r="AA89" s="5" t="b">
        <v>1</v>
      </c>
      <c r="AB89" s="6"/>
      <c r="AC89" s="36" t="str">
        <f t="shared" si="84"/>
        <v/>
      </c>
      <c r="AD89" s="6"/>
      <c r="AE89" s="36" t="str">
        <f t="shared" si="48"/>
        <v/>
      </c>
      <c r="AF89" s="36"/>
      <c r="AG89" s="6"/>
      <c r="AH89" s="36" t="str">
        <f t="shared" si="56"/>
        <v/>
      </c>
      <c r="AI89" s="6"/>
      <c r="AJ89" s="6"/>
      <c r="AK89" s="36" t="str">
        <f t="shared" si="57"/>
        <v/>
      </c>
      <c r="AL89" s="36"/>
      <c r="AM89" s="6" t="str">
        <f t="shared" si="58"/>
        <v/>
      </c>
      <c r="AN89" s="7"/>
      <c r="AO89" s="6"/>
      <c r="AP89" s="6"/>
      <c r="AQ89" s="36" t="str">
        <f t="shared" si="59"/>
        <v/>
      </c>
      <c r="AR89" s="6"/>
      <c r="AS89" s="6"/>
      <c r="AT89" s="32" t="str">
        <f t="shared" si="60"/>
        <v/>
      </c>
      <c r="AU89" s="5"/>
      <c r="AV89" s="32" t="str">
        <f t="shared" si="61"/>
        <v/>
      </c>
      <c r="AW89" s="7"/>
      <c r="AX89" s="5"/>
      <c r="AY89" s="6"/>
      <c r="AZ89" s="36" t="str">
        <f t="shared" si="85"/>
        <v/>
      </c>
      <c r="BA89" s="6"/>
      <c r="BB89" s="36" t="str">
        <f t="shared" si="62"/>
        <v/>
      </c>
      <c r="BC89" s="6"/>
      <c r="BD89" s="36" t="str">
        <f t="shared" si="63"/>
        <v/>
      </c>
      <c r="BE89" s="6"/>
      <c r="BF89" s="6"/>
      <c r="BG89" s="36" t="str">
        <f t="shared" si="64"/>
        <v/>
      </c>
      <c r="BH89" s="36"/>
      <c r="BI89" s="6" t="str">
        <f t="shared" si="65"/>
        <v/>
      </c>
      <c r="BJ89" s="7"/>
      <c r="BK89" s="5"/>
      <c r="BL89" s="6"/>
      <c r="BM89" s="36" t="str">
        <f t="shared" si="66"/>
        <v/>
      </c>
      <c r="BN89" s="6"/>
      <c r="BO89" s="6"/>
      <c r="BP89" s="32" t="str">
        <f t="shared" si="67"/>
        <v/>
      </c>
      <c r="BQ89" s="5"/>
      <c r="BR89" s="32" t="str">
        <f t="shared" si="68"/>
        <v/>
      </c>
      <c r="BS89" s="7"/>
      <c r="BT89" s="5"/>
      <c r="BU89" s="6"/>
      <c r="BV89" s="36" t="str">
        <f t="shared" si="86"/>
        <v/>
      </c>
      <c r="BW89" s="6"/>
      <c r="BX89" s="36" t="str">
        <f t="shared" si="69"/>
        <v/>
      </c>
      <c r="BY89" s="6"/>
      <c r="BZ89" s="36" t="str">
        <f t="shared" si="70"/>
        <v/>
      </c>
      <c r="CA89" s="6"/>
      <c r="CB89" s="6"/>
      <c r="CC89" s="36" t="str">
        <f t="shared" si="71"/>
        <v/>
      </c>
      <c r="CD89" s="36"/>
      <c r="CE89" s="6" t="str">
        <f t="shared" si="72"/>
        <v/>
      </c>
      <c r="CF89" s="7"/>
      <c r="CG89" s="5"/>
      <c r="CH89" s="6"/>
      <c r="CI89" s="36" t="str">
        <f t="shared" si="73"/>
        <v/>
      </c>
      <c r="CJ89" s="6"/>
      <c r="CK89" s="6"/>
      <c r="CL89" s="32" t="str">
        <f t="shared" si="74"/>
        <v/>
      </c>
      <c r="CM89" s="5"/>
      <c r="CN89" s="32" t="str">
        <f t="shared" si="75"/>
        <v/>
      </c>
      <c r="CO89" s="7"/>
      <c r="CP89" s="5"/>
      <c r="CQ89" s="6"/>
      <c r="CR89" s="36" t="str">
        <f t="shared" si="87"/>
        <v/>
      </c>
      <c r="CS89" s="6"/>
      <c r="CT89" s="36" t="str">
        <f t="shared" si="76"/>
        <v/>
      </c>
      <c r="CU89" s="6"/>
      <c r="CV89" s="36" t="str">
        <f t="shared" si="77"/>
        <v/>
      </c>
      <c r="CW89" s="6"/>
      <c r="CX89" s="6"/>
      <c r="CY89" s="36" t="str">
        <f t="shared" si="78"/>
        <v/>
      </c>
      <c r="CZ89" s="36"/>
      <c r="DA89" s="6" t="str">
        <f t="shared" si="79"/>
        <v/>
      </c>
      <c r="DB89" s="7"/>
      <c r="DC89" s="5"/>
      <c r="DD89" s="6"/>
      <c r="DE89" s="36" t="str">
        <f t="shared" si="80"/>
        <v/>
      </c>
      <c r="DF89" s="6"/>
      <c r="DG89" s="6"/>
      <c r="DH89" s="32" t="str">
        <f t="shared" si="81"/>
        <v/>
      </c>
      <c r="DI89" s="5"/>
      <c r="DJ89" s="32" t="str">
        <f t="shared" si="82"/>
        <v/>
      </c>
      <c r="DK89" s="7"/>
      <c r="DL89" s="5"/>
      <c r="DM89" s="7"/>
      <c r="DN89" s="7"/>
      <c r="DO89" s="6"/>
      <c r="DP89" s="7"/>
      <c r="DQ89" s="7"/>
      <c r="DR89" s="6"/>
      <c r="DS89" s="6"/>
      <c r="DT89" s="6"/>
      <c r="DU89" s="6"/>
      <c r="DV89" s="7"/>
      <c r="DW89" s="5"/>
      <c r="DX89" s="7"/>
      <c r="DY89" s="5"/>
      <c r="DZ89" s="6"/>
      <c r="EA89" s="6"/>
      <c r="EB89" s="6"/>
      <c r="EC89" s="5"/>
      <c r="ED89" s="5"/>
      <c r="EE89" s="5"/>
      <c r="EF89" s="6"/>
      <c r="EG89" s="6"/>
      <c r="EH89" s="6"/>
      <c r="EI89" s="5"/>
      <c r="EJ89" s="5"/>
      <c r="EK89" s="5"/>
      <c r="EL89" s="5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</row>
    <row r="90" spans="1:163" ht="18.75" customHeight="1">
      <c r="A90" s="8"/>
      <c r="B90" s="5">
        <v>370002</v>
      </c>
      <c r="C90" s="7" t="s">
        <v>1249</v>
      </c>
      <c r="D90" s="10" t="s">
        <v>1885</v>
      </c>
      <c r="E90" s="7">
        <v>2</v>
      </c>
      <c r="F90" s="6" t="s">
        <v>2086</v>
      </c>
      <c r="G90" s="36" t="str">
        <f t="shared" si="83"/>
        <v>1</v>
      </c>
      <c r="H90" s="6" t="s">
        <v>2078</v>
      </c>
      <c r="I90" s="36" t="str">
        <f t="shared" si="49"/>
        <v>2</v>
      </c>
      <c r="J90" s="6" t="s">
        <v>2078</v>
      </c>
      <c r="K90" s="36" t="str">
        <f t="shared" si="50"/>
        <v>2</v>
      </c>
      <c r="L90" s="6">
        <v>100</v>
      </c>
      <c r="M90" s="6" t="s">
        <v>2054</v>
      </c>
      <c r="N90" s="36" t="str">
        <f t="shared" si="51"/>
        <v>21</v>
      </c>
      <c r="O90" s="36" t="s">
        <v>2093</v>
      </c>
      <c r="P90" s="6" t="str">
        <f t="shared" si="52"/>
        <v>2</v>
      </c>
      <c r="Q90" s="6">
        <v>100</v>
      </c>
      <c r="R90" s="6" t="b">
        <v>0</v>
      </c>
      <c r="S90" s="6" t="s">
        <v>2034</v>
      </c>
      <c r="T90" s="36" t="str">
        <f t="shared" si="53"/>
        <v>0</v>
      </c>
      <c r="U90" s="6">
        <v>0</v>
      </c>
      <c r="V90" s="6" t="s">
        <v>2286</v>
      </c>
      <c r="W90" s="32" t="str">
        <f t="shared" si="54"/>
        <v>1</v>
      </c>
      <c r="X90" s="5" t="s">
        <v>2034</v>
      </c>
      <c r="Y90" s="32" t="str">
        <f t="shared" si="55"/>
        <v>0</v>
      </c>
      <c r="Z90" s="7">
        <v>0</v>
      </c>
      <c r="AA90" s="5" t="b">
        <v>1</v>
      </c>
      <c r="AB90" s="6" t="s">
        <v>2088</v>
      </c>
      <c r="AC90" s="36" t="str">
        <f t="shared" si="84"/>
        <v>3</v>
      </c>
      <c r="AD90" s="6" t="s">
        <v>2078</v>
      </c>
      <c r="AE90" s="36" t="str">
        <f t="shared" si="48"/>
        <v>2</v>
      </c>
      <c r="AF90" s="36"/>
      <c r="AG90" s="6" t="s">
        <v>2078</v>
      </c>
      <c r="AH90" s="36" t="str">
        <f t="shared" si="56"/>
        <v>2</v>
      </c>
      <c r="AI90" s="6">
        <v>100</v>
      </c>
      <c r="AJ90" s="6" t="s">
        <v>2325</v>
      </c>
      <c r="AK90" s="36" t="str">
        <f t="shared" si="57"/>
        <v>30</v>
      </c>
      <c r="AL90" s="36" t="s">
        <v>2093</v>
      </c>
      <c r="AM90" s="6" t="str">
        <f t="shared" si="58"/>
        <v>2</v>
      </c>
      <c r="AN90" s="7">
        <v>20</v>
      </c>
      <c r="AO90" s="6" t="b">
        <v>0</v>
      </c>
      <c r="AP90" s="6" t="s">
        <v>2034</v>
      </c>
      <c r="AQ90" s="36" t="str">
        <f t="shared" si="59"/>
        <v>0</v>
      </c>
      <c r="AR90" s="6">
        <v>0</v>
      </c>
      <c r="AS90" s="6" t="s">
        <v>2034</v>
      </c>
      <c r="AT90" s="32" t="str">
        <f t="shared" si="60"/>
        <v>0</v>
      </c>
      <c r="AU90" s="5" t="s">
        <v>2321</v>
      </c>
      <c r="AV90" s="32" t="str">
        <f t="shared" si="61"/>
        <v>64</v>
      </c>
      <c r="AW90" s="7">
        <v>2</v>
      </c>
      <c r="AX90" s="5" t="b">
        <v>1</v>
      </c>
      <c r="AY90" s="6"/>
      <c r="AZ90" s="36" t="str">
        <f t="shared" si="85"/>
        <v/>
      </c>
      <c r="BA90" s="6"/>
      <c r="BB90" s="36" t="str">
        <f t="shared" si="62"/>
        <v/>
      </c>
      <c r="BC90" s="6"/>
      <c r="BD90" s="36" t="str">
        <f t="shared" si="63"/>
        <v/>
      </c>
      <c r="BE90" s="6"/>
      <c r="BF90" s="6"/>
      <c r="BG90" s="36" t="str">
        <f t="shared" si="64"/>
        <v/>
      </c>
      <c r="BH90" s="36"/>
      <c r="BI90" s="6" t="str">
        <f t="shared" si="65"/>
        <v/>
      </c>
      <c r="BJ90" s="7"/>
      <c r="BK90" s="5"/>
      <c r="BL90" s="6"/>
      <c r="BM90" s="36" t="str">
        <f t="shared" si="66"/>
        <v/>
      </c>
      <c r="BN90" s="6"/>
      <c r="BO90" s="6"/>
      <c r="BP90" s="32" t="str">
        <f t="shared" si="67"/>
        <v/>
      </c>
      <c r="BQ90" s="5"/>
      <c r="BR90" s="32" t="str">
        <f t="shared" si="68"/>
        <v/>
      </c>
      <c r="BS90" s="7"/>
      <c r="BT90" s="5"/>
      <c r="BU90" s="6"/>
      <c r="BV90" s="36" t="str">
        <f t="shared" si="86"/>
        <v/>
      </c>
      <c r="BW90" s="6"/>
      <c r="BX90" s="36" t="str">
        <f t="shared" si="69"/>
        <v/>
      </c>
      <c r="BY90" s="6"/>
      <c r="BZ90" s="36" t="str">
        <f t="shared" si="70"/>
        <v/>
      </c>
      <c r="CA90" s="6"/>
      <c r="CB90" s="6"/>
      <c r="CC90" s="36" t="str">
        <f t="shared" si="71"/>
        <v/>
      </c>
      <c r="CD90" s="36"/>
      <c r="CE90" s="6" t="str">
        <f t="shared" si="72"/>
        <v/>
      </c>
      <c r="CF90" s="7"/>
      <c r="CG90" s="5"/>
      <c r="CH90" s="6"/>
      <c r="CI90" s="36" t="str">
        <f t="shared" si="73"/>
        <v/>
      </c>
      <c r="CJ90" s="6"/>
      <c r="CK90" s="6"/>
      <c r="CL90" s="32" t="str">
        <f t="shared" si="74"/>
        <v/>
      </c>
      <c r="CM90" s="5"/>
      <c r="CN90" s="32" t="str">
        <f t="shared" si="75"/>
        <v/>
      </c>
      <c r="CO90" s="7"/>
      <c r="CP90" s="5"/>
      <c r="CQ90" s="6"/>
      <c r="CR90" s="36" t="str">
        <f t="shared" si="87"/>
        <v/>
      </c>
      <c r="CS90" s="6"/>
      <c r="CT90" s="36" t="str">
        <f t="shared" si="76"/>
        <v/>
      </c>
      <c r="CU90" s="6"/>
      <c r="CV90" s="36" t="str">
        <f t="shared" si="77"/>
        <v/>
      </c>
      <c r="CW90" s="6"/>
      <c r="CX90" s="6"/>
      <c r="CY90" s="36" t="str">
        <f t="shared" si="78"/>
        <v/>
      </c>
      <c r="CZ90" s="36"/>
      <c r="DA90" s="6" t="str">
        <f t="shared" si="79"/>
        <v/>
      </c>
      <c r="DB90" s="7"/>
      <c r="DC90" s="5"/>
      <c r="DD90" s="6"/>
      <c r="DE90" s="36" t="str">
        <f t="shared" si="80"/>
        <v/>
      </c>
      <c r="DF90" s="6"/>
      <c r="DG90" s="6"/>
      <c r="DH90" s="32" t="str">
        <f t="shared" si="81"/>
        <v/>
      </c>
      <c r="DI90" s="5"/>
      <c r="DJ90" s="32" t="str">
        <f t="shared" si="82"/>
        <v/>
      </c>
      <c r="DK90" s="7"/>
      <c r="DL90" s="5"/>
      <c r="DM90" s="7"/>
      <c r="DN90" s="7"/>
      <c r="DO90" s="6"/>
      <c r="DP90" s="7"/>
      <c r="DQ90" s="7"/>
      <c r="DR90" s="6"/>
      <c r="DS90" s="6"/>
      <c r="DT90" s="6"/>
      <c r="DU90" s="6"/>
      <c r="DV90" s="7"/>
      <c r="DW90" s="5"/>
      <c r="DX90" s="7"/>
      <c r="DY90" s="5"/>
      <c r="DZ90" s="6"/>
      <c r="EA90" s="6"/>
      <c r="EB90" s="6"/>
      <c r="EC90" s="5"/>
      <c r="ED90" s="5"/>
      <c r="EE90" s="5"/>
      <c r="EF90" s="6"/>
      <c r="EG90" s="6"/>
      <c r="EH90" s="6"/>
      <c r="EI90" s="5"/>
      <c r="EJ90" s="5"/>
      <c r="EK90" s="5"/>
      <c r="EL90" s="5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</row>
    <row r="91" spans="1:163" ht="18.75" customHeight="1">
      <c r="B91" s="5">
        <v>370003</v>
      </c>
      <c r="C91" s="7" t="s">
        <v>1289</v>
      </c>
      <c r="D91" s="10" t="s">
        <v>2164</v>
      </c>
      <c r="E91" s="7">
        <v>2</v>
      </c>
      <c r="F91" s="6" t="s">
        <v>2086</v>
      </c>
      <c r="G91" s="36" t="str">
        <f t="shared" si="83"/>
        <v>1</v>
      </c>
      <c r="H91" s="6" t="s">
        <v>2078</v>
      </c>
      <c r="I91" s="36" t="str">
        <f t="shared" si="49"/>
        <v>2</v>
      </c>
      <c r="J91" s="6" t="s">
        <v>2078</v>
      </c>
      <c r="K91" s="36" t="str">
        <f t="shared" si="50"/>
        <v>2</v>
      </c>
      <c r="L91" s="6">
        <v>100</v>
      </c>
      <c r="M91" s="6" t="s">
        <v>2054</v>
      </c>
      <c r="N91" s="36" t="str">
        <f t="shared" si="51"/>
        <v>21</v>
      </c>
      <c r="O91" s="36" t="s">
        <v>2093</v>
      </c>
      <c r="P91" s="6" t="str">
        <f t="shared" si="52"/>
        <v>2</v>
      </c>
      <c r="Q91" s="6">
        <v>100</v>
      </c>
      <c r="R91" s="6" t="b">
        <v>0</v>
      </c>
      <c r="S91" s="6" t="s">
        <v>2034</v>
      </c>
      <c r="T91" s="36" t="str">
        <f t="shared" si="53"/>
        <v>0</v>
      </c>
      <c r="U91" s="6">
        <v>0</v>
      </c>
      <c r="V91" s="6" t="s">
        <v>2286</v>
      </c>
      <c r="W91" s="32" t="str">
        <f t="shared" si="54"/>
        <v>1</v>
      </c>
      <c r="X91" s="5" t="s">
        <v>2034</v>
      </c>
      <c r="Y91" s="32" t="str">
        <f t="shared" si="55"/>
        <v>0</v>
      </c>
      <c r="Z91" s="7">
        <v>0</v>
      </c>
      <c r="AA91" s="5" t="b">
        <v>1</v>
      </c>
      <c r="AB91" s="6" t="s">
        <v>2088</v>
      </c>
      <c r="AC91" s="36" t="str">
        <f t="shared" ref="AC91" si="117">IF(AB91="","",LEFT(AB91,FIND(" ",SUBSTITUTE(AB91,":"," "))-1))</f>
        <v>3</v>
      </c>
      <c r="AD91" s="6" t="s">
        <v>2078</v>
      </c>
      <c r="AE91" s="36" t="str">
        <f t="shared" si="48"/>
        <v>2</v>
      </c>
      <c r="AF91" s="36"/>
      <c r="AG91" s="6" t="s">
        <v>2078</v>
      </c>
      <c r="AH91" s="36" t="str">
        <f t="shared" ref="AH91" si="118">IF(AG91="","",LEFT(AG91,FIND(" ",SUBSTITUTE(AG91,":"," "))-1))</f>
        <v>2</v>
      </c>
      <c r="AI91" s="6">
        <v>100</v>
      </c>
      <c r="AJ91" s="6" t="s">
        <v>2325</v>
      </c>
      <c r="AK91" s="36" t="str">
        <f t="shared" ref="AK91" si="119">IF(AJ91="","",LEFT(AJ91,FIND(" ",SUBSTITUTE(AJ91,":"," "))-1))</f>
        <v>30</v>
      </c>
      <c r="AL91" s="36" t="s">
        <v>2093</v>
      </c>
      <c r="AM91" s="6" t="str">
        <f t="shared" ref="AM91" si="120">IF(AL91="","",LEFT(AL91,FIND(" ",SUBSTITUTE(AL91,":"," "))-1))</f>
        <v>2</v>
      </c>
      <c r="AN91" s="7">
        <v>45</v>
      </c>
      <c r="AO91" s="6" t="b">
        <v>0</v>
      </c>
      <c r="AP91" s="6" t="s">
        <v>2034</v>
      </c>
      <c r="AQ91" s="36" t="str">
        <f t="shared" ref="AQ91" si="121">IF(AP91="","",LEFT(AP91,FIND(" ",SUBSTITUTE(AP91,":"," "))-1))</f>
        <v>0</v>
      </c>
      <c r="AR91" s="6">
        <v>0</v>
      </c>
      <c r="AS91" s="6" t="s">
        <v>2034</v>
      </c>
      <c r="AT91" s="32" t="str">
        <f t="shared" ref="AT91" si="122">IF(AS91="","",LEFT(AS91,FIND(" ",SUBSTITUTE(AS91,":"," "))-1))</f>
        <v>0</v>
      </c>
      <c r="AU91" s="5" t="s">
        <v>2321</v>
      </c>
      <c r="AV91" s="32" t="str">
        <f t="shared" ref="AV91" si="123">IF(AU91="","",LEFT(AU91,FIND(" ",SUBSTITUTE(AU91,":"," "))-1))</f>
        <v>64</v>
      </c>
      <c r="AW91" s="7">
        <v>2</v>
      </c>
      <c r="AX91" s="5" t="b">
        <v>1</v>
      </c>
      <c r="AY91" s="6"/>
      <c r="AZ91" s="36" t="str">
        <f t="shared" si="85"/>
        <v/>
      </c>
      <c r="BA91" s="6"/>
      <c r="BB91" s="36" t="str">
        <f t="shared" si="62"/>
        <v/>
      </c>
      <c r="BC91" s="6"/>
      <c r="BD91" s="36" t="str">
        <f t="shared" si="63"/>
        <v/>
      </c>
      <c r="BE91" s="6"/>
      <c r="BF91" s="6"/>
      <c r="BG91" s="36" t="str">
        <f t="shared" si="64"/>
        <v/>
      </c>
      <c r="BH91" s="36"/>
      <c r="BI91" s="6" t="str">
        <f t="shared" si="65"/>
        <v/>
      </c>
      <c r="BJ91" s="7"/>
      <c r="BK91" s="5"/>
      <c r="BL91" s="6"/>
      <c r="BM91" s="36" t="str">
        <f t="shared" si="66"/>
        <v/>
      </c>
      <c r="BN91" s="6"/>
      <c r="BO91" s="6"/>
      <c r="BP91" s="32" t="str">
        <f t="shared" si="67"/>
        <v/>
      </c>
      <c r="BQ91" s="5"/>
      <c r="BR91" s="32" t="str">
        <f t="shared" si="68"/>
        <v/>
      </c>
      <c r="BS91" s="7"/>
      <c r="BT91" s="5"/>
      <c r="BU91" s="6"/>
      <c r="BV91" s="36" t="str">
        <f t="shared" si="86"/>
        <v/>
      </c>
      <c r="BW91" s="6"/>
      <c r="BX91" s="36" t="str">
        <f t="shared" si="69"/>
        <v/>
      </c>
      <c r="BY91" s="6"/>
      <c r="BZ91" s="36" t="str">
        <f t="shared" si="70"/>
        <v/>
      </c>
      <c r="CA91" s="6"/>
      <c r="CB91" s="6"/>
      <c r="CC91" s="36" t="str">
        <f t="shared" si="71"/>
        <v/>
      </c>
      <c r="CD91" s="36"/>
      <c r="CE91" s="6" t="str">
        <f t="shared" si="72"/>
        <v/>
      </c>
      <c r="CF91" s="7"/>
      <c r="CG91" s="5"/>
      <c r="CH91" s="6"/>
      <c r="CI91" s="36" t="str">
        <f t="shared" si="73"/>
        <v/>
      </c>
      <c r="CJ91" s="6"/>
      <c r="CK91" s="6"/>
      <c r="CL91" s="32" t="str">
        <f t="shared" si="74"/>
        <v/>
      </c>
      <c r="CM91" s="5"/>
      <c r="CN91" s="32" t="str">
        <f t="shared" si="75"/>
        <v/>
      </c>
      <c r="CO91" s="7"/>
      <c r="CP91" s="5"/>
      <c r="CQ91" s="6"/>
      <c r="CR91" s="36" t="str">
        <f t="shared" si="87"/>
        <v/>
      </c>
      <c r="CS91" s="6"/>
      <c r="CT91" s="36" t="str">
        <f t="shared" si="76"/>
        <v/>
      </c>
      <c r="CU91" s="6"/>
      <c r="CV91" s="36" t="str">
        <f t="shared" si="77"/>
        <v/>
      </c>
      <c r="CW91" s="6"/>
      <c r="CX91" s="6"/>
      <c r="CY91" s="36" t="str">
        <f t="shared" si="78"/>
        <v/>
      </c>
      <c r="CZ91" s="36"/>
      <c r="DA91" s="6" t="str">
        <f t="shared" si="79"/>
        <v/>
      </c>
      <c r="DB91" s="7"/>
      <c r="DC91" s="5"/>
      <c r="DD91" s="6"/>
      <c r="DE91" s="36" t="str">
        <f t="shared" si="80"/>
        <v/>
      </c>
      <c r="DF91" s="6"/>
      <c r="DG91" s="6"/>
      <c r="DH91" s="32" t="str">
        <f t="shared" si="81"/>
        <v/>
      </c>
      <c r="DI91" s="5"/>
      <c r="DJ91" s="32" t="str">
        <f t="shared" si="82"/>
        <v/>
      </c>
      <c r="DK91" s="7"/>
      <c r="DL91" s="5"/>
      <c r="DM91" s="7"/>
      <c r="DN91" s="7"/>
      <c r="DO91" s="6"/>
      <c r="DP91" s="7"/>
      <c r="DQ91" s="7"/>
      <c r="DR91" s="6"/>
      <c r="DS91" s="6"/>
      <c r="DT91" s="6"/>
      <c r="DU91" s="6"/>
      <c r="DV91" s="7"/>
      <c r="DW91" s="5"/>
      <c r="DX91" s="7"/>
      <c r="DY91" s="5"/>
      <c r="DZ91" s="6"/>
      <c r="EA91" s="6"/>
      <c r="EB91" s="6"/>
      <c r="EC91" s="5"/>
      <c r="ED91" s="5"/>
      <c r="EE91" s="5"/>
      <c r="EF91" s="6"/>
      <c r="EG91" s="6"/>
      <c r="EH91" s="6"/>
      <c r="EI91" s="5"/>
      <c r="EJ91" s="5"/>
      <c r="EK91" s="5"/>
      <c r="EL91" s="5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</row>
    <row r="92" spans="1:163" ht="26.25" customHeight="1">
      <c r="B92" s="7">
        <v>380001</v>
      </c>
      <c r="C92" s="7" t="s">
        <v>300</v>
      </c>
      <c r="D92" s="10" t="s">
        <v>1925</v>
      </c>
      <c r="E92" s="7">
        <v>2</v>
      </c>
      <c r="F92" s="6" t="s">
        <v>2086</v>
      </c>
      <c r="G92" s="36" t="str">
        <f t="shared" si="83"/>
        <v>1</v>
      </c>
      <c r="H92" s="6" t="s">
        <v>2078</v>
      </c>
      <c r="I92" s="36" t="str">
        <f t="shared" si="49"/>
        <v>2</v>
      </c>
      <c r="J92" s="6" t="s">
        <v>2078</v>
      </c>
      <c r="K92" s="36" t="str">
        <f t="shared" si="50"/>
        <v>2</v>
      </c>
      <c r="L92" s="6">
        <v>100</v>
      </c>
      <c r="M92" s="6" t="s">
        <v>2054</v>
      </c>
      <c r="N92" s="36" t="str">
        <f t="shared" si="51"/>
        <v>21</v>
      </c>
      <c r="O92" s="36" t="s">
        <v>2093</v>
      </c>
      <c r="P92" s="6" t="str">
        <f t="shared" si="52"/>
        <v>2</v>
      </c>
      <c r="Q92" s="6">
        <v>100</v>
      </c>
      <c r="R92" s="6" t="b">
        <v>0</v>
      </c>
      <c r="S92" s="6" t="s">
        <v>2034</v>
      </c>
      <c r="T92" s="36" t="str">
        <f t="shared" si="53"/>
        <v>0</v>
      </c>
      <c r="U92" s="6">
        <v>0</v>
      </c>
      <c r="V92" s="6" t="s">
        <v>2286</v>
      </c>
      <c r="W92" s="32" t="str">
        <f t="shared" si="54"/>
        <v>1</v>
      </c>
      <c r="X92" s="5" t="s">
        <v>2034</v>
      </c>
      <c r="Y92" s="32" t="str">
        <f t="shared" si="55"/>
        <v>0</v>
      </c>
      <c r="Z92" s="7">
        <v>0</v>
      </c>
      <c r="AA92" s="5" t="b">
        <v>1</v>
      </c>
      <c r="AB92" s="6"/>
      <c r="AC92" s="36" t="str">
        <f t="shared" si="84"/>
        <v/>
      </c>
      <c r="AD92" s="6"/>
      <c r="AE92" s="36" t="str">
        <f t="shared" si="48"/>
        <v/>
      </c>
      <c r="AF92" s="36"/>
      <c r="AG92" s="6"/>
      <c r="AH92" s="36" t="str">
        <f t="shared" si="56"/>
        <v/>
      </c>
      <c r="AI92" s="6"/>
      <c r="AJ92" s="6"/>
      <c r="AK92" s="36" t="str">
        <f t="shared" si="57"/>
        <v/>
      </c>
      <c r="AL92" s="36"/>
      <c r="AM92" s="6" t="str">
        <f t="shared" si="58"/>
        <v/>
      </c>
      <c r="AN92" s="7"/>
      <c r="AO92" s="6"/>
      <c r="AP92" s="6"/>
      <c r="AQ92" s="36" t="str">
        <f t="shared" si="59"/>
        <v/>
      </c>
      <c r="AR92" s="6"/>
      <c r="AS92" s="6"/>
      <c r="AT92" s="32" t="str">
        <f t="shared" si="60"/>
        <v/>
      </c>
      <c r="AU92" s="5"/>
      <c r="AV92" s="32" t="str">
        <f t="shared" si="61"/>
        <v/>
      </c>
      <c r="AW92" s="7"/>
      <c r="AX92" s="5"/>
      <c r="AY92" s="6"/>
      <c r="AZ92" s="36" t="str">
        <f t="shared" si="85"/>
        <v/>
      </c>
      <c r="BA92" s="6"/>
      <c r="BB92" s="36" t="str">
        <f t="shared" si="62"/>
        <v/>
      </c>
      <c r="BC92" s="6"/>
      <c r="BD92" s="36" t="str">
        <f t="shared" si="63"/>
        <v/>
      </c>
      <c r="BE92" s="6"/>
      <c r="BF92" s="6"/>
      <c r="BG92" s="36" t="str">
        <f t="shared" si="64"/>
        <v/>
      </c>
      <c r="BH92" s="36"/>
      <c r="BI92" s="6" t="str">
        <f t="shared" si="65"/>
        <v/>
      </c>
      <c r="BJ92" s="7"/>
      <c r="BK92" s="5"/>
      <c r="BL92" s="6"/>
      <c r="BM92" s="36" t="str">
        <f t="shared" si="66"/>
        <v/>
      </c>
      <c r="BN92" s="6"/>
      <c r="BO92" s="6"/>
      <c r="BP92" s="32" t="str">
        <f t="shared" si="67"/>
        <v/>
      </c>
      <c r="BQ92" s="5"/>
      <c r="BR92" s="32" t="str">
        <f t="shared" si="68"/>
        <v/>
      </c>
      <c r="BS92" s="7"/>
      <c r="BT92" s="5"/>
      <c r="BU92" s="6"/>
      <c r="BV92" s="36" t="str">
        <f t="shared" si="86"/>
        <v/>
      </c>
      <c r="BW92" s="6"/>
      <c r="BX92" s="36" t="str">
        <f t="shared" si="69"/>
        <v/>
      </c>
      <c r="BY92" s="6"/>
      <c r="BZ92" s="36" t="str">
        <f t="shared" si="70"/>
        <v/>
      </c>
      <c r="CA92" s="6"/>
      <c r="CB92" s="6"/>
      <c r="CC92" s="36" t="str">
        <f t="shared" si="71"/>
        <v/>
      </c>
      <c r="CD92" s="36"/>
      <c r="CE92" s="6" t="str">
        <f t="shared" si="72"/>
        <v/>
      </c>
      <c r="CF92" s="7"/>
      <c r="CG92" s="5"/>
      <c r="CH92" s="6"/>
      <c r="CI92" s="36" t="str">
        <f t="shared" si="73"/>
        <v/>
      </c>
      <c r="CJ92" s="6"/>
      <c r="CK92" s="6"/>
      <c r="CL92" s="32" t="str">
        <f t="shared" si="74"/>
        <v/>
      </c>
      <c r="CM92" s="5"/>
      <c r="CN92" s="32" t="str">
        <f t="shared" si="75"/>
        <v/>
      </c>
      <c r="CO92" s="7"/>
      <c r="CP92" s="5"/>
      <c r="CQ92" s="6"/>
      <c r="CR92" s="36" t="str">
        <f t="shared" si="87"/>
        <v/>
      </c>
      <c r="CS92" s="6"/>
      <c r="CT92" s="36" t="str">
        <f t="shared" si="76"/>
        <v/>
      </c>
      <c r="CU92" s="6"/>
      <c r="CV92" s="36" t="str">
        <f t="shared" si="77"/>
        <v/>
      </c>
      <c r="CW92" s="6"/>
      <c r="CX92" s="6"/>
      <c r="CY92" s="36" t="str">
        <f t="shared" si="78"/>
        <v/>
      </c>
      <c r="CZ92" s="36"/>
      <c r="DA92" s="6" t="str">
        <f t="shared" si="79"/>
        <v/>
      </c>
      <c r="DB92" s="7"/>
      <c r="DC92" s="5"/>
      <c r="DD92" s="6"/>
      <c r="DE92" s="36" t="str">
        <f t="shared" si="80"/>
        <v/>
      </c>
      <c r="DF92" s="6"/>
      <c r="DG92" s="6"/>
      <c r="DH92" s="32" t="str">
        <f t="shared" si="81"/>
        <v/>
      </c>
      <c r="DI92" s="5"/>
      <c r="DJ92" s="32" t="str">
        <f t="shared" si="82"/>
        <v/>
      </c>
      <c r="DK92" s="7"/>
      <c r="DL92" s="5"/>
      <c r="DM92" s="7"/>
      <c r="DN92" s="7"/>
      <c r="DO92" s="6"/>
      <c r="DP92" s="7"/>
      <c r="DQ92" s="7"/>
      <c r="DR92" s="7"/>
      <c r="DS92" s="6"/>
      <c r="DT92" s="6"/>
      <c r="DU92" s="6"/>
      <c r="DV92" s="7"/>
      <c r="DW92" s="5"/>
      <c r="DX92" s="7"/>
      <c r="DY92" s="5"/>
      <c r="DZ92" s="7"/>
      <c r="EA92" s="7"/>
      <c r="EB92" s="6"/>
      <c r="EC92" s="7"/>
      <c r="ED92" s="7"/>
      <c r="EE92" s="7"/>
      <c r="EF92" s="6"/>
      <c r="EG92" s="6"/>
      <c r="EH92" s="6"/>
      <c r="EI92" s="7"/>
      <c r="EJ92" s="5"/>
      <c r="EK92" s="7"/>
      <c r="EL92" s="5"/>
      <c r="EM92" s="2"/>
      <c r="EN92" s="2"/>
      <c r="EO92" s="2"/>
      <c r="EP92" s="2"/>
      <c r="EQ92" s="2"/>
      <c r="ER92" s="2"/>
      <c r="ES92" s="2"/>
      <c r="ET92" s="2"/>
      <c r="EU92" s="2"/>
      <c r="EV92" s="2"/>
      <c r="EW92" s="2"/>
      <c r="EX92" s="2"/>
      <c r="EY92" s="2"/>
    </row>
    <row r="93" spans="1:163" ht="36" customHeight="1">
      <c r="B93" s="7">
        <v>380002</v>
      </c>
      <c r="C93" s="7" t="s">
        <v>1250</v>
      </c>
      <c r="D93" s="10" t="s">
        <v>1888</v>
      </c>
      <c r="E93" s="7">
        <v>2</v>
      </c>
      <c r="F93" s="6" t="s">
        <v>2086</v>
      </c>
      <c r="G93" s="36" t="str">
        <f t="shared" si="83"/>
        <v>1</v>
      </c>
      <c r="H93" s="6" t="s">
        <v>2078</v>
      </c>
      <c r="I93" s="36" t="str">
        <f t="shared" si="49"/>
        <v>2</v>
      </c>
      <c r="J93" s="6" t="s">
        <v>2078</v>
      </c>
      <c r="K93" s="36" t="str">
        <f t="shared" si="50"/>
        <v>2</v>
      </c>
      <c r="L93" s="6">
        <v>100</v>
      </c>
      <c r="M93" s="6" t="s">
        <v>2054</v>
      </c>
      <c r="N93" s="36" t="str">
        <f t="shared" si="51"/>
        <v>21</v>
      </c>
      <c r="O93" s="36" t="s">
        <v>2093</v>
      </c>
      <c r="P93" s="6" t="str">
        <f t="shared" si="52"/>
        <v>2</v>
      </c>
      <c r="Q93" s="6">
        <v>100</v>
      </c>
      <c r="R93" s="6" t="b">
        <v>0</v>
      </c>
      <c r="S93" s="6" t="s">
        <v>2034</v>
      </c>
      <c r="T93" s="36" t="str">
        <f t="shared" si="53"/>
        <v>0</v>
      </c>
      <c r="U93" s="6">
        <v>0</v>
      </c>
      <c r="V93" s="6" t="s">
        <v>2286</v>
      </c>
      <c r="W93" s="32" t="str">
        <f t="shared" si="54"/>
        <v>1</v>
      </c>
      <c r="X93" s="5" t="s">
        <v>2034</v>
      </c>
      <c r="Y93" s="32" t="str">
        <f t="shared" si="55"/>
        <v>0</v>
      </c>
      <c r="Z93" s="7">
        <v>0</v>
      </c>
      <c r="AA93" s="5" t="b">
        <v>1</v>
      </c>
      <c r="AB93" s="6" t="s">
        <v>2088</v>
      </c>
      <c r="AC93" s="36" t="str">
        <f t="shared" si="84"/>
        <v>3</v>
      </c>
      <c r="AD93" s="6" t="s">
        <v>2078</v>
      </c>
      <c r="AE93" s="36" t="str">
        <f t="shared" si="48"/>
        <v>2</v>
      </c>
      <c r="AF93" s="36"/>
      <c r="AG93" s="6" t="s">
        <v>2078</v>
      </c>
      <c r="AH93" s="36" t="str">
        <f t="shared" si="56"/>
        <v>2</v>
      </c>
      <c r="AI93" s="6">
        <v>100</v>
      </c>
      <c r="AJ93" s="6" t="s">
        <v>2325</v>
      </c>
      <c r="AK93" s="36" t="str">
        <f t="shared" si="57"/>
        <v>30</v>
      </c>
      <c r="AL93" s="36" t="s">
        <v>2034</v>
      </c>
      <c r="AM93" s="6" t="str">
        <f t="shared" si="58"/>
        <v>0</v>
      </c>
      <c r="AN93" s="7">
        <v>5</v>
      </c>
      <c r="AO93" s="6" t="b">
        <v>0</v>
      </c>
      <c r="AP93" s="6" t="s">
        <v>2034</v>
      </c>
      <c r="AQ93" s="36" t="str">
        <f t="shared" si="59"/>
        <v>0</v>
      </c>
      <c r="AR93" s="6">
        <v>0</v>
      </c>
      <c r="AS93" s="6" t="s">
        <v>2034</v>
      </c>
      <c r="AT93" s="32" t="str">
        <f t="shared" si="60"/>
        <v>0</v>
      </c>
      <c r="AU93" s="5" t="s">
        <v>2304</v>
      </c>
      <c r="AV93" s="32" t="str">
        <f t="shared" si="61"/>
        <v>16</v>
      </c>
      <c r="AW93" s="7">
        <v>3</v>
      </c>
      <c r="AX93" s="5" t="b">
        <v>1</v>
      </c>
      <c r="AY93" s="6" t="s">
        <v>2088</v>
      </c>
      <c r="AZ93" s="36" t="str">
        <f t="shared" si="85"/>
        <v>3</v>
      </c>
      <c r="BA93" s="6" t="s">
        <v>2078</v>
      </c>
      <c r="BB93" s="36" t="str">
        <f t="shared" si="62"/>
        <v>2</v>
      </c>
      <c r="BC93" s="6" t="s">
        <v>2078</v>
      </c>
      <c r="BD93" s="36" t="str">
        <f t="shared" si="63"/>
        <v>2</v>
      </c>
      <c r="BE93" s="6">
        <v>30</v>
      </c>
      <c r="BF93" s="6" t="s">
        <v>2325</v>
      </c>
      <c r="BG93" s="36" t="str">
        <f t="shared" si="64"/>
        <v>30</v>
      </c>
      <c r="BH93" s="36" t="s">
        <v>2034</v>
      </c>
      <c r="BI93" s="6" t="str">
        <f t="shared" si="65"/>
        <v>0</v>
      </c>
      <c r="BJ93" s="7">
        <v>10</v>
      </c>
      <c r="BK93" s="5" t="b">
        <v>0</v>
      </c>
      <c r="BL93" s="6" t="s">
        <v>2034</v>
      </c>
      <c r="BM93" s="36" t="str">
        <f t="shared" si="66"/>
        <v>0</v>
      </c>
      <c r="BN93" s="6">
        <v>0</v>
      </c>
      <c r="BO93" s="6" t="s">
        <v>2034</v>
      </c>
      <c r="BP93" s="32" t="str">
        <f t="shared" si="67"/>
        <v>0</v>
      </c>
      <c r="BQ93" s="5" t="s">
        <v>2303</v>
      </c>
      <c r="BR93" s="32" t="str">
        <f t="shared" si="68"/>
        <v>22</v>
      </c>
      <c r="BS93" s="7">
        <v>2</v>
      </c>
      <c r="BT93" s="5" t="b">
        <v>1</v>
      </c>
      <c r="BU93" s="6" t="s">
        <v>2088</v>
      </c>
      <c r="BV93" s="36" t="str">
        <f t="shared" si="86"/>
        <v>3</v>
      </c>
      <c r="BW93" s="6" t="s">
        <v>2078</v>
      </c>
      <c r="BX93" s="36" t="str">
        <f t="shared" si="69"/>
        <v>2</v>
      </c>
      <c r="BY93" s="6" t="s">
        <v>2078</v>
      </c>
      <c r="BZ93" s="36" t="str">
        <f t="shared" si="70"/>
        <v>2</v>
      </c>
      <c r="CA93" s="6">
        <v>0</v>
      </c>
      <c r="CB93" s="6" t="s">
        <v>2035</v>
      </c>
      <c r="CC93" s="36" t="str">
        <f t="shared" si="71"/>
        <v>1</v>
      </c>
      <c r="CD93" s="36" t="s">
        <v>2034</v>
      </c>
      <c r="CE93" s="6" t="str">
        <f t="shared" si="72"/>
        <v>0</v>
      </c>
      <c r="CF93" s="7">
        <v>20</v>
      </c>
      <c r="CG93" s="5" t="b">
        <v>0</v>
      </c>
      <c r="CH93" s="6" t="s">
        <v>2034</v>
      </c>
      <c r="CI93" s="36" t="str">
        <f t="shared" si="73"/>
        <v>0</v>
      </c>
      <c r="CJ93" s="6">
        <v>0</v>
      </c>
      <c r="CK93" s="6" t="s">
        <v>2034</v>
      </c>
      <c r="CL93" s="32" t="str">
        <f t="shared" si="74"/>
        <v>0</v>
      </c>
      <c r="CM93" s="5" t="s">
        <v>2305</v>
      </c>
      <c r="CN93" s="32" t="str">
        <f t="shared" si="75"/>
        <v>1</v>
      </c>
      <c r="CO93" s="7">
        <v>2</v>
      </c>
      <c r="CP93" s="5" t="b">
        <v>1</v>
      </c>
      <c r="CQ93" s="6"/>
      <c r="CR93" s="36" t="str">
        <f t="shared" si="87"/>
        <v/>
      </c>
      <c r="CS93" s="6"/>
      <c r="CT93" s="36" t="str">
        <f t="shared" si="76"/>
        <v/>
      </c>
      <c r="CU93" s="6"/>
      <c r="CV93" s="36" t="str">
        <f t="shared" si="77"/>
        <v/>
      </c>
      <c r="CW93" s="6"/>
      <c r="CX93" s="6"/>
      <c r="CY93" s="36" t="str">
        <f t="shared" si="78"/>
        <v/>
      </c>
      <c r="CZ93" s="36"/>
      <c r="DA93" s="6" t="str">
        <f t="shared" si="79"/>
        <v/>
      </c>
      <c r="DB93" s="7"/>
      <c r="DC93" s="5"/>
      <c r="DD93" s="6"/>
      <c r="DE93" s="36" t="str">
        <f t="shared" si="80"/>
        <v/>
      </c>
      <c r="DF93" s="6"/>
      <c r="DG93" s="6"/>
      <c r="DH93" s="32" t="str">
        <f t="shared" si="81"/>
        <v/>
      </c>
      <c r="DI93" s="5"/>
      <c r="DJ93" s="32" t="str">
        <f t="shared" si="82"/>
        <v/>
      </c>
      <c r="DK93" s="7"/>
      <c r="DL93" s="5"/>
      <c r="DM93" s="7"/>
      <c r="DN93" s="7"/>
      <c r="DO93" s="6"/>
      <c r="DP93" s="7"/>
      <c r="DQ93" s="7"/>
      <c r="DR93" s="7"/>
      <c r="DS93" s="6"/>
      <c r="DT93" s="6"/>
      <c r="DU93" s="6"/>
      <c r="DV93" s="7"/>
      <c r="DW93" s="5"/>
      <c r="DX93" s="7"/>
      <c r="DY93" s="5"/>
      <c r="DZ93" s="7"/>
      <c r="EA93" s="7"/>
      <c r="EB93" s="6"/>
      <c r="EC93" s="7"/>
      <c r="ED93" s="7"/>
      <c r="EE93" s="7"/>
      <c r="EF93" s="6"/>
      <c r="EG93" s="6"/>
      <c r="EH93" s="6"/>
      <c r="EI93" s="7"/>
      <c r="EJ93" s="5"/>
      <c r="EK93" s="7"/>
      <c r="EL93" s="5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</row>
    <row r="94" spans="1:163" ht="36" customHeight="1">
      <c r="B94" s="7">
        <v>380003</v>
      </c>
      <c r="C94" s="7" t="s">
        <v>1290</v>
      </c>
      <c r="D94" s="10" t="s">
        <v>2168</v>
      </c>
      <c r="E94" s="7">
        <v>2</v>
      </c>
      <c r="F94" s="6" t="s">
        <v>2086</v>
      </c>
      <c r="G94" s="36" t="str">
        <f t="shared" si="83"/>
        <v>1</v>
      </c>
      <c r="H94" s="6" t="s">
        <v>2078</v>
      </c>
      <c r="I94" s="36" t="str">
        <f t="shared" si="49"/>
        <v>2</v>
      </c>
      <c r="J94" s="6" t="s">
        <v>2078</v>
      </c>
      <c r="K94" s="36" t="str">
        <f t="shared" si="50"/>
        <v>2</v>
      </c>
      <c r="L94" s="6">
        <v>100</v>
      </c>
      <c r="M94" s="6" t="s">
        <v>2054</v>
      </c>
      <c r="N94" s="36" t="str">
        <f t="shared" si="51"/>
        <v>21</v>
      </c>
      <c r="O94" s="36" t="s">
        <v>2093</v>
      </c>
      <c r="P94" s="6" t="str">
        <f t="shared" si="52"/>
        <v>2</v>
      </c>
      <c r="Q94" s="6">
        <v>100</v>
      </c>
      <c r="R94" s="6" t="b">
        <v>0</v>
      </c>
      <c r="S94" s="6" t="s">
        <v>2034</v>
      </c>
      <c r="T94" s="36" t="str">
        <f t="shared" si="53"/>
        <v>0</v>
      </c>
      <c r="U94" s="6">
        <v>0</v>
      </c>
      <c r="V94" s="6" t="s">
        <v>2286</v>
      </c>
      <c r="W94" s="32" t="str">
        <f t="shared" si="54"/>
        <v>1</v>
      </c>
      <c r="X94" s="5" t="s">
        <v>2034</v>
      </c>
      <c r="Y94" s="32" t="str">
        <f t="shared" si="55"/>
        <v>0</v>
      </c>
      <c r="Z94" s="7">
        <v>0</v>
      </c>
      <c r="AA94" s="5" t="b">
        <v>1</v>
      </c>
      <c r="AB94" s="6" t="s">
        <v>2088</v>
      </c>
      <c r="AC94" s="36" t="str">
        <f t="shared" ref="AC94" si="124">IF(AB94="","",LEFT(AB94,FIND(" ",SUBSTITUTE(AB94,":"," "))-1))</f>
        <v>3</v>
      </c>
      <c r="AD94" s="6" t="s">
        <v>2078</v>
      </c>
      <c r="AE94" s="36" t="str">
        <f t="shared" si="48"/>
        <v>2</v>
      </c>
      <c r="AF94" s="36"/>
      <c r="AG94" s="6" t="s">
        <v>2078</v>
      </c>
      <c r="AH94" s="36" t="str">
        <f t="shared" ref="AH94" si="125">IF(AG94="","",LEFT(AG94,FIND(" ",SUBSTITUTE(AG94,":"," "))-1))</f>
        <v>2</v>
      </c>
      <c r="AI94" s="6">
        <v>100</v>
      </c>
      <c r="AJ94" s="6" t="s">
        <v>2325</v>
      </c>
      <c r="AK94" s="36" t="str">
        <f t="shared" ref="AK94" si="126">IF(AJ94="","",LEFT(AJ94,FIND(" ",SUBSTITUTE(AJ94,":"," "))-1))</f>
        <v>30</v>
      </c>
      <c r="AL94" s="36" t="s">
        <v>2034</v>
      </c>
      <c r="AM94" s="6" t="str">
        <f t="shared" ref="AM94" si="127">IF(AL94="","",LEFT(AL94,FIND(" ",SUBSTITUTE(AL94,":"," "))-1))</f>
        <v>0</v>
      </c>
      <c r="AN94" s="7">
        <v>8</v>
      </c>
      <c r="AO94" s="6" t="b">
        <v>0</v>
      </c>
      <c r="AP94" s="6" t="s">
        <v>2034</v>
      </c>
      <c r="AQ94" s="36" t="str">
        <f t="shared" ref="AQ94" si="128">IF(AP94="","",LEFT(AP94,FIND(" ",SUBSTITUTE(AP94,":"," "))-1))</f>
        <v>0</v>
      </c>
      <c r="AR94" s="6">
        <v>0</v>
      </c>
      <c r="AS94" s="6" t="s">
        <v>2034</v>
      </c>
      <c r="AT94" s="32" t="str">
        <f t="shared" ref="AT94" si="129">IF(AS94="","",LEFT(AS94,FIND(" ",SUBSTITUTE(AS94,":"," "))-1))</f>
        <v>0</v>
      </c>
      <c r="AU94" s="5" t="s">
        <v>2304</v>
      </c>
      <c r="AV94" s="32" t="str">
        <f t="shared" ref="AV94" si="130">IF(AU94="","",LEFT(AU94,FIND(" ",SUBSTITUTE(AU94,":"," "))-1))</f>
        <v>16</v>
      </c>
      <c r="AW94" s="7">
        <v>3</v>
      </c>
      <c r="AX94" s="5" t="b">
        <v>1</v>
      </c>
      <c r="AY94" s="6" t="s">
        <v>2088</v>
      </c>
      <c r="AZ94" s="36" t="str">
        <f t="shared" ref="AZ94" si="131">IF(AY94="","",LEFT(AY94,FIND(" ",SUBSTITUTE(AY94,":"," "))-1))</f>
        <v>3</v>
      </c>
      <c r="BA94" s="6" t="s">
        <v>2078</v>
      </c>
      <c r="BB94" s="36" t="str">
        <f t="shared" ref="BB94" si="132">IF(BA94="","",LEFT(BA94,FIND(" ",SUBSTITUTE(BA94,":"," "))-1))</f>
        <v>2</v>
      </c>
      <c r="BC94" s="6" t="s">
        <v>2078</v>
      </c>
      <c r="BD94" s="36" t="str">
        <f t="shared" ref="BD94" si="133">IF(BC94="","",LEFT(BC94,FIND(" ",SUBSTITUTE(BC94,":"," "))-1))</f>
        <v>2</v>
      </c>
      <c r="BE94" s="6">
        <v>80</v>
      </c>
      <c r="BF94" s="6" t="s">
        <v>2325</v>
      </c>
      <c r="BG94" s="36" t="str">
        <f t="shared" ref="BG94" si="134">IF(BF94="","",LEFT(BF94,FIND(" ",SUBSTITUTE(BF94,":"," "))-1))</f>
        <v>30</v>
      </c>
      <c r="BH94" s="36" t="s">
        <v>2034</v>
      </c>
      <c r="BI94" s="6" t="str">
        <f t="shared" ref="BI94" si="135">IF(BH94="","",LEFT(BH94,FIND(" ",SUBSTITUTE(BH94,":"," "))-1))</f>
        <v>0</v>
      </c>
      <c r="BJ94" s="7">
        <v>10</v>
      </c>
      <c r="BK94" s="5" t="b">
        <v>0</v>
      </c>
      <c r="BL94" s="6" t="s">
        <v>2034</v>
      </c>
      <c r="BM94" s="36" t="str">
        <f t="shared" ref="BM94" si="136">IF(BL94="","",LEFT(BL94,FIND(" ",SUBSTITUTE(BL94,":"," "))-1))</f>
        <v>0</v>
      </c>
      <c r="BN94" s="6">
        <v>0</v>
      </c>
      <c r="BO94" s="6" t="s">
        <v>2034</v>
      </c>
      <c r="BP94" s="32" t="str">
        <f t="shared" ref="BP94" si="137">IF(BO94="","",LEFT(BO94,FIND(" ",SUBSTITUTE(BO94,":"," "))-1))</f>
        <v>0</v>
      </c>
      <c r="BQ94" s="5" t="s">
        <v>2303</v>
      </c>
      <c r="BR94" s="32" t="str">
        <f t="shared" ref="BR94" si="138">IF(BQ94="","",LEFT(BQ94,FIND(" ",SUBSTITUTE(BQ94,":"," "))-1))</f>
        <v>22</v>
      </c>
      <c r="BS94" s="7">
        <v>2</v>
      </c>
      <c r="BT94" s="5" t="b">
        <v>1</v>
      </c>
      <c r="BU94" s="6" t="s">
        <v>2088</v>
      </c>
      <c r="BV94" s="36" t="str">
        <f t="shared" ref="BV94" si="139">IF(BU94="","",LEFT(BU94,FIND(" ",SUBSTITUTE(BU94,":"," "))-1))</f>
        <v>3</v>
      </c>
      <c r="BW94" s="6" t="s">
        <v>2078</v>
      </c>
      <c r="BX94" s="36" t="str">
        <f t="shared" ref="BX94" si="140">IF(BW94="","",LEFT(BW94,FIND(" ",SUBSTITUTE(BW94,":"," "))-1))</f>
        <v>2</v>
      </c>
      <c r="BY94" s="6" t="s">
        <v>2078</v>
      </c>
      <c r="BZ94" s="36" t="str">
        <f t="shared" ref="BZ94" si="141">IF(BY94="","",LEFT(BY94,FIND(" ",SUBSTITUTE(BY94,":"," "))-1))</f>
        <v>2</v>
      </c>
      <c r="CA94" s="6">
        <v>0</v>
      </c>
      <c r="CB94" s="6" t="s">
        <v>2035</v>
      </c>
      <c r="CC94" s="36" t="str">
        <f t="shared" ref="CC94" si="142">IF(CB94="","",LEFT(CB94,FIND(" ",SUBSTITUTE(CB94,":"," "))-1))</f>
        <v>1</v>
      </c>
      <c r="CD94" s="36" t="s">
        <v>2034</v>
      </c>
      <c r="CE94" s="6" t="str">
        <f t="shared" ref="CE94" si="143">IF(CD94="","",LEFT(CD94,FIND(" ",SUBSTITUTE(CD94,":"," "))-1))</f>
        <v>0</v>
      </c>
      <c r="CF94" s="7">
        <v>20</v>
      </c>
      <c r="CG94" s="5" t="b">
        <v>0</v>
      </c>
      <c r="CH94" s="6" t="s">
        <v>2034</v>
      </c>
      <c r="CI94" s="36" t="str">
        <f t="shared" ref="CI94" si="144">IF(CH94="","",LEFT(CH94,FIND(" ",SUBSTITUTE(CH94,":"," "))-1))</f>
        <v>0</v>
      </c>
      <c r="CJ94" s="6">
        <v>0</v>
      </c>
      <c r="CK94" s="6" t="s">
        <v>2034</v>
      </c>
      <c r="CL94" s="32" t="str">
        <f t="shared" ref="CL94" si="145">IF(CK94="","",LEFT(CK94,FIND(" ",SUBSTITUTE(CK94,":"," "))-1))</f>
        <v>0</v>
      </c>
      <c r="CM94" s="5" t="s">
        <v>2305</v>
      </c>
      <c r="CN94" s="32" t="str">
        <f t="shared" ref="CN94" si="146">IF(CM94="","",LEFT(CM94,FIND(" ",SUBSTITUTE(CM94,":"," "))-1))</f>
        <v>1</v>
      </c>
      <c r="CO94" s="7">
        <v>2</v>
      </c>
      <c r="CP94" s="5" t="b">
        <v>1</v>
      </c>
      <c r="CQ94" s="6"/>
      <c r="CR94" s="36" t="str">
        <f t="shared" si="87"/>
        <v/>
      </c>
      <c r="CS94" s="6"/>
      <c r="CT94" s="36" t="str">
        <f t="shared" si="76"/>
        <v/>
      </c>
      <c r="CU94" s="6"/>
      <c r="CV94" s="36" t="str">
        <f t="shared" si="77"/>
        <v/>
      </c>
      <c r="CW94" s="6"/>
      <c r="CX94" s="6"/>
      <c r="CY94" s="36" t="str">
        <f t="shared" si="78"/>
        <v/>
      </c>
      <c r="CZ94" s="36"/>
      <c r="DA94" s="6" t="str">
        <f t="shared" si="79"/>
        <v/>
      </c>
      <c r="DB94" s="7"/>
      <c r="DC94" s="5"/>
      <c r="DD94" s="6"/>
      <c r="DE94" s="36" t="str">
        <f t="shared" si="80"/>
        <v/>
      </c>
      <c r="DF94" s="6"/>
      <c r="DG94" s="6"/>
      <c r="DH94" s="32" t="str">
        <f t="shared" si="81"/>
        <v/>
      </c>
      <c r="DI94" s="5"/>
      <c r="DJ94" s="32" t="str">
        <f t="shared" si="82"/>
        <v/>
      </c>
      <c r="DK94" s="7"/>
      <c r="DL94" s="5"/>
      <c r="DM94" s="7"/>
      <c r="DN94" s="7"/>
      <c r="DO94" s="6"/>
      <c r="DP94" s="7"/>
      <c r="DQ94" s="7"/>
      <c r="DR94" s="7"/>
      <c r="DS94" s="6"/>
      <c r="DT94" s="6"/>
      <c r="DU94" s="6"/>
      <c r="DV94" s="7"/>
      <c r="DW94" s="5"/>
      <c r="DX94" s="7"/>
      <c r="DY94" s="5"/>
      <c r="DZ94" s="7"/>
      <c r="EA94" s="7"/>
      <c r="EB94" s="6"/>
      <c r="EC94" s="7"/>
      <c r="ED94" s="7"/>
      <c r="EE94" s="7"/>
      <c r="EF94" s="6"/>
      <c r="EG94" s="6"/>
      <c r="EH94" s="6"/>
      <c r="EI94" s="7"/>
      <c r="EJ94" s="5"/>
      <c r="EK94" s="7"/>
      <c r="EL94" s="5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</row>
    <row r="95" spans="1:163" ht="36" customHeight="1">
      <c r="B95" s="5">
        <v>390001</v>
      </c>
      <c r="C95" s="7" t="s">
        <v>301</v>
      </c>
      <c r="D95" s="10" t="s">
        <v>1925</v>
      </c>
      <c r="E95" s="7">
        <v>2</v>
      </c>
      <c r="F95" s="6" t="s">
        <v>2086</v>
      </c>
      <c r="G95" s="36" t="str">
        <f t="shared" si="83"/>
        <v>1</v>
      </c>
      <c r="H95" s="6" t="s">
        <v>2078</v>
      </c>
      <c r="I95" s="36" t="str">
        <f t="shared" si="49"/>
        <v>2</v>
      </c>
      <c r="J95" s="6" t="s">
        <v>2078</v>
      </c>
      <c r="K95" s="36" t="str">
        <f t="shared" si="50"/>
        <v>2</v>
      </c>
      <c r="L95" s="6">
        <v>100</v>
      </c>
      <c r="M95" s="6" t="s">
        <v>2054</v>
      </c>
      <c r="N95" s="36" t="str">
        <f t="shared" si="51"/>
        <v>21</v>
      </c>
      <c r="O95" s="36" t="s">
        <v>2093</v>
      </c>
      <c r="P95" s="6" t="str">
        <f t="shared" si="52"/>
        <v>2</v>
      </c>
      <c r="Q95" s="6">
        <v>100</v>
      </c>
      <c r="R95" s="6" t="b">
        <v>0</v>
      </c>
      <c r="S95" s="6" t="s">
        <v>2034</v>
      </c>
      <c r="T95" s="36" t="str">
        <f t="shared" si="53"/>
        <v>0</v>
      </c>
      <c r="U95" s="6">
        <v>0</v>
      </c>
      <c r="V95" s="6" t="s">
        <v>2286</v>
      </c>
      <c r="W95" s="32" t="str">
        <f t="shared" si="54"/>
        <v>1</v>
      </c>
      <c r="X95" s="5" t="s">
        <v>2034</v>
      </c>
      <c r="Y95" s="32" t="str">
        <f t="shared" si="55"/>
        <v>0</v>
      </c>
      <c r="Z95" s="7">
        <v>0</v>
      </c>
      <c r="AA95" s="5" t="b">
        <v>1</v>
      </c>
      <c r="AB95" s="6"/>
      <c r="AC95" s="36" t="str">
        <f t="shared" si="84"/>
        <v/>
      </c>
      <c r="AD95" s="6"/>
      <c r="AE95" s="36" t="str">
        <f t="shared" si="48"/>
        <v/>
      </c>
      <c r="AF95" s="36"/>
      <c r="AG95" s="6"/>
      <c r="AH95" s="36" t="str">
        <f t="shared" si="56"/>
        <v/>
      </c>
      <c r="AI95" s="6"/>
      <c r="AJ95" s="6"/>
      <c r="AK95" s="36" t="str">
        <f t="shared" si="57"/>
        <v/>
      </c>
      <c r="AL95" s="36"/>
      <c r="AM95" s="6" t="str">
        <f t="shared" si="58"/>
        <v/>
      </c>
      <c r="AN95" s="7"/>
      <c r="AO95" s="6"/>
      <c r="AP95" s="6"/>
      <c r="AQ95" s="36" t="str">
        <f t="shared" si="59"/>
        <v/>
      </c>
      <c r="AR95" s="6"/>
      <c r="AS95" s="6"/>
      <c r="AT95" s="32" t="str">
        <f t="shared" si="60"/>
        <v/>
      </c>
      <c r="AU95" s="5"/>
      <c r="AV95" s="32" t="str">
        <f t="shared" si="61"/>
        <v/>
      </c>
      <c r="AW95" s="7"/>
      <c r="AX95" s="5"/>
      <c r="AY95" s="6"/>
      <c r="AZ95" s="36" t="str">
        <f t="shared" si="85"/>
        <v/>
      </c>
      <c r="BA95" s="6"/>
      <c r="BB95" s="36" t="str">
        <f t="shared" si="62"/>
        <v/>
      </c>
      <c r="BC95" s="6"/>
      <c r="BD95" s="36" t="str">
        <f t="shared" si="63"/>
        <v/>
      </c>
      <c r="BE95" s="6"/>
      <c r="BF95" s="6"/>
      <c r="BG95" s="36" t="str">
        <f t="shared" si="64"/>
        <v/>
      </c>
      <c r="BH95" s="36"/>
      <c r="BI95" s="6" t="str">
        <f t="shared" si="65"/>
        <v/>
      </c>
      <c r="BJ95" s="7"/>
      <c r="BK95" s="5"/>
      <c r="BL95" s="6"/>
      <c r="BM95" s="36" t="str">
        <f t="shared" si="66"/>
        <v/>
      </c>
      <c r="BN95" s="6"/>
      <c r="BO95" s="6"/>
      <c r="BP95" s="32" t="str">
        <f t="shared" si="67"/>
        <v/>
      </c>
      <c r="BQ95" s="5"/>
      <c r="BR95" s="32" t="str">
        <f t="shared" si="68"/>
        <v/>
      </c>
      <c r="BS95" s="7"/>
      <c r="BT95" s="5"/>
      <c r="BU95" s="6"/>
      <c r="BV95" s="36" t="str">
        <f t="shared" si="86"/>
        <v/>
      </c>
      <c r="BW95" s="6"/>
      <c r="BX95" s="36" t="str">
        <f t="shared" si="69"/>
        <v/>
      </c>
      <c r="BY95" s="6"/>
      <c r="BZ95" s="36" t="str">
        <f t="shared" si="70"/>
        <v/>
      </c>
      <c r="CA95" s="6"/>
      <c r="CB95" s="6"/>
      <c r="CC95" s="36" t="str">
        <f t="shared" si="71"/>
        <v/>
      </c>
      <c r="CD95" s="36"/>
      <c r="CE95" s="6" t="str">
        <f t="shared" si="72"/>
        <v/>
      </c>
      <c r="CF95" s="7"/>
      <c r="CG95" s="5"/>
      <c r="CH95" s="6"/>
      <c r="CI95" s="36" t="str">
        <f t="shared" si="73"/>
        <v/>
      </c>
      <c r="CJ95" s="6"/>
      <c r="CK95" s="6"/>
      <c r="CL95" s="32" t="str">
        <f t="shared" si="74"/>
        <v/>
      </c>
      <c r="CM95" s="5"/>
      <c r="CN95" s="32" t="str">
        <f t="shared" si="75"/>
        <v/>
      </c>
      <c r="CO95" s="7"/>
      <c r="CP95" s="5"/>
      <c r="CQ95" s="6"/>
      <c r="CR95" s="36" t="str">
        <f t="shared" si="87"/>
        <v/>
      </c>
      <c r="CS95" s="6"/>
      <c r="CT95" s="36" t="str">
        <f t="shared" si="76"/>
        <v/>
      </c>
      <c r="CU95" s="6"/>
      <c r="CV95" s="36" t="str">
        <f t="shared" si="77"/>
        <v/>
      </c>
      <c r="CW95" s="6"/>
      <c r="CX95" s="6"/>
      <c r="CY95" s="36" t="str">
        <f t="shared" si="78"/>
        <v/>
      </c>
      <c r="CZ95" s="36"/>
      <c r="DA95" s="6" t="str">
        <f t="shared" si="79"/>
        <v/>
      </c>
      <c r="DB95" s="7"/>
      <c r="DC95" s="5"/>
      <c r="DD95" s="6"/>
      <c r="DE95" s="36" t="str">
        <f t="shared" si="80"/>
        <v/>
      </c>
      <c r="DF95" s="6"/>
      <c r="DG95" s="6"/>
      <c r="DH95" s="32" t="str">
        <f t="shared" si="81"/>
        <v/>
      </c>
      <c r="DI95" s="5"/>
      <c r="DJ95" s="32" t="str">
        <f t="shared" si="82"/>
        <v/>
      </c>
      <c r="DK95" s="7"/>
      <c r="DL95" s="5"/>
      <c r="DM95" s="7"/>
      <c r="DN95" s="7"/>
      <c r="DO95" s="6"/>
      <c r="DP95" s="7"/>
      <c r="DQ95" s="7"/>
      <c r="DR95" s="6"/>
      <c r="DS95" s="6"/>
      <c r="DT95" s="6"/>
      <c r="DU95" s="6"/>
      <c r="DV95" s="7"/>
      <c r="DW95" s="5"/>
      <c r="DX95" s="7"/>
      <c r="DY95" s="5"/>
      <c r="DZ95" s="7"/>
      <c r="EA95" s="7"/>
      <c r="EB95" s="6"/>
      <c r="EC95" s="7"/>
      <c r="ED95" s="7"/>
      <c r="EE95" s="7"/>
      <c r="EF95" s="6"/>
      <c r="EG95" s="6"/>
      <c r="EH95" s="6"/>
      <c r="EI95" s="7"/>
      <c r="EJ95" s="5"/>
      <c r="EK95" s="7"/>
      <c r="EL95" s="5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</row>
    <row r="96" spans="1:163" ht="36" customHeight="1">
      <c r="B96" s="5">
        <v>390002</v>
      </c>
      <c r="C96" s="7" t="s">
        <v>1251</v>
      </c>
      <c r="D96" s="10" t="s">
        <v>1890</v>
      </c>
      <c r="E96" s="7">
        <v>2</v>
      </c>
      <c r="F96" s="6" t="s">
        <v>2086</v>
      </c>
      <c r="G96" s="36" t="str">
        <f t="shared" si="83"/>
        <v>1</v>
      </c>
      <c r="H96" s="6" t="s">
        <v>2078</v>
      </c>
      <c r="I96" s="36" t="str">
        <f t="shared" si="49"/>
        <v>2</v>
      </c>
      <c r="J96" s="6" t="s">
        <v>2078</v>
      </c>
      <c r="K96" s="36" t="str">
        <f t="shared" si="50"/>
        <v>2</v>
      </c>
      <c r="L96" s="6">
        <v>100</v>
      </c>
      <c r="M96" s="6" t="s">
        <v>2054</v>
      </c>
      <c r="N96" s="36" t="str">
        <f t="shared" si="51"/>
        <v>21</v>
      </c>
      <c r="O96" s="36" t="s">
        <v>2093</v>
      </c>
      <c r="P96" s="6" t="str">
        <f t="shared" si="52"/>
        <v>2</v>
      </c>
      <c r="Q96" s="6">
        <v>100</v>
      </c>
      <c r="R96" s="6" t="b">
        <v>0</v>
      </c>
      <c r="S96" s="6" t="s">
        <v>2034</v>
      </c>
      <c r="T96" s="36" t="str">
        <f t="shared" si="53"/>
        <v>0</v>
      </c>
      <c r="U96" s="6">
        <v>0</v>
      </c>
      <c r="V96" s="6" t="s">
        <v>2286</v>
      </c>
      <c r="W96" s="32" t="str">
        <f t="shared" si="54"/>
        <v>1</v>
      </c>
      <c r="X96" s="5" t="s">
        <v>2034</v>
      </c>
      <c r="Y96" s="32" t="str">
        <f t="shared" si="55"/>
        <v>0</v>
      </c>
      <c r="Z96" s="7">
        <v>0</v>
      </c>
      <c r="AA96" s="5" t="b">
        <v>1</v>
      </c>
      <c r="AB96" s="6" t="s">
        <v>2088</v>
      </c>
      <c r="AC96" s="36" t="str">
        <f t="shared" si="84"/>
        <v>3</v>
      </c>
      <c r="AD96" s="6" t="s">
        <v>2078</v>
      </c>
      <c r="AE96" s="36" t="str">
        <f t="shared" si="48"/>
        <v>2</v>
      </c>
      <c r="AF96" s="36"/>
      <c r="AG96" s="6" t="s">
        <v>2078</v>
      </c>
      <c r="AH96" s="36" t="str">
        <f t="shared" si="56"/>
        <v>2</v>
      </c>
      <c r="AI96" s="6">
        <v>100</v>
      </c>
      <c r="AJ96" s="6" t="s">
        <v>2035</v>
      </c>
      <c r="AK96" s="36" t="str">
        <f t="shared" si="57"/>
        <v>1</v>
      </c>
      <c r="AL96" s="36" t="s">
        <v>2034</v>
      </c>
      <c r="AM96" s="6" t="str">
        <f t="shared" si="58"/>
        <v>0</v>
      </c>
      <c r="AN96" s="7">
        <v>10</v>
      </c>
      <c r="AO96" s="6" t="b">
        <v>0</v>
      </c>
      <c r="AP96" s="6" t="s">
        <v>2034</v>
      </c>
      <c r="AQ96" s="36" t="str">
        <f t="shared" si="59"/>
        <v>0</v>
      </c>
      <c r="AR96" s="6">
        <v>0</v>
      </c>
      <c r="AS96" s="6" t="s">
        <v>2034</v>
      </c>
      <c r="AT96" s="32" t="str">
        <f t="shared" si="60"/>
        <v>0</v>
      </c>
      <c r="AU96" s="5" t="s">
        <v>2297</v>
      </c>
      <c r="AV96" s="32" t="str">
        <f t="shared" si="61"/>
        <v>2</v>
      </c>
      <c r="AW96" s="7">
        <v>3</v>
      </c>
      <c r="AX96" s="5" t="b">
        <v>1</v>
      </c>
      <c r="AY96" s="6" t="s">
        <v>2087</v>
      </c>
      <c r="AZ96" s="36" t="str">
        <f t="shared" si="85"/>
        <v>2</v>
      </c>
      <c r="BA96" s="6" t="s">
        <v>2078</v>
      </c>
      <c r="BB96" s="36" t="str">
        <f t="shared" si="62"/>
        <v>2</v>
      </c>
      <c r="BC96" s="6" t="s">
        <v>2080</v>
      </c>
      <c r="BD96" s="36" t="str">
        <f t="shared" si="63"/>
        <v>5</v>
      </c>
      <c r="BE96" s="6">
        <v>100</v>
      </c>
      <c r="BF96" s="6" t="s">
        <v>2035</v>
      </c>
      <c r="BG96" s="36" t="str">
        <f t="shared" si="64"/>
        <v>1</v>
      </c>
      <c r="BH96" s="36" t="s">
        <v>2093</v>
      </c>
      <c r="BI96" s="6" t="str">
        <f t="shared" si="65"/>
        <v>2</v>
      </c>
      <c r="BJ96" s="7">
        <v>10</v>
      </c>
      <c r="BK96" s="5" t="b">
        <v>0</v>
      </c>
      <c r="BL96" s="6" t="s">
        <v>2034</v>
      </c>
      <c r="BM96" s="36" t="str">
        <f t="shared" si="66"/>
        <v>0</v>
      </c>
      <c r="BN96" s="6">
        <v>0</v>
      </c>
      <c r="BO96" s="6" t="s">
        <v>2291</v>
      </c>
      <c r="BP96" s="32" t="str">
        <f t="shared" si="67"/>
        <v>49</v>
      </c>
      <c r="BQ96" s="5" t="s">
        <v>2034</v>
      </c>
      <c r="BR96" s="32" t="str">
        <f t="shared" si="68"/>
        <v>0</v>
      </c>
      <c r="BS96" s="7">
        <v>0</v>
      </c>
      <c r="BT96" s="5" t="b">
        <v>1</v>
      </c>
      <c r="BU96" s="6"/>
      <c r="BV96" s="36" t="str">
        <f t="shared" si="86"/>
        <v/>
      </c>
      <c r="BW96" s="6"/>
      <c r="BX96" s="36" t="str">
        <f t="shared" si="69"/>
        <v/>
      </c>
      <c r="BY96" s="6"/>
      <c r="BZ96" s="36" t="str">
        <f t="shared" si="70"/>
        <v/>
      </c>
      <c r="CA96" s="6"/>
      <c r="CB96" s="6"/>
      <c r="CC96" s="36" t="str">
        <f t="shared" si="71"/>
        <v/>
      </c>
      <c r="CD96" s="36"/>
      <c r="CE96" s="6" t="str">
        <f t="shared" si="72"/>
        <v/>
      </c>
      <c r="CF96" s="7"/>
      <c r="CG96" s="5"/>
      <c r="CH96" s="6"/>
      <c r="CI96" s="36" t="str">
        <f t="shared" si="73"/>
        <v/>
      </c>
      <c r="CJ96" s="6"/>
      <c r="CK96" s="6"/>
      <c r="CL96" s="32" t="str">
        <f t="shared" si="74"/>
        <v/>
      </c>
      <c r="CM96" s="5"/>
      <c r="CN96" s="32" t="str">
        <f t="shared" si="75"/>
        <v/>
      </c>
      <c r="CO96" s="7"/>
      <c r="CP96" s="5"/>
      <c r="CQ96" s="6"/>
      <c r="CR96" s="36" t="str">
        <f t="shared" si="87"/>
        <v/>
      </c>
      <c r="CS96" s="6"/>
      <c r="CT96" s="36" t="str">
        <f t="shared" si="76"/>
        <v/>
      </c>
      <c r="CU96" s="6"/>
      <c r="CV96" s="36" t="str">
        <f t="shared" si="77"/>
        <v/>
      </c>
      <c r="CW96" s="6"/>
      <c r="CX96" s="6"/>
      <c r="CY96" s="36" t="str">
        <f t="shared" si="78"/>
        <v/>
      </c>
      <c r="CZ96" s="36"/>
      <c r="DA96" s="6" t="str">
        <f t="shared" si="79"/>
        <v/>
      </c>
      <c r="DB96" s="7"/>
      <c r="DC96" s="5"/>
      <c r="DD96" s="6"/>
      <c r="DE96" s="36" t="str">
        <f t="shared" si="80"/>
        <v/>
      </c>
      <c r="DF96" s="6"/>
      <c r="DG96" s="6"/>
      <c r="DH96" s="32" t="str">
        <f t="shared" si="81"/>
        <v/>
      </c>
      <c r="DI96" s="5"/>
      <c r="DJ96" s="32" t="str">
        <f t="shared" si="82"/>
        <v/>
      </c>
      <c r="DK96" s="7"/>
      <c r="DL96" s="5"/>
      <c r="DM96" s="7"/>
      <c r="DN96" s="7"/>
      <c r="DO96" s="6"/>
      <c r="DP96" s="7"/>
      <c r="DQ96" s="7"/>
      <c r="DR96" s="6"/>
      <c r="DS96" s="6"/>
      <c r="DT96" s="6"/>
      <c r="DU96" s="6"/>
      <c r="DV96" s="7"/>
      <c r="DW96" s="5"/>
      <c r="DX96" s="7"/>
      <c r="DY96" s="5"/>
      <c r="DZ96" s="7"/>
      <c r="EA96" s="7"/>
      <c r="EB96" s="6"/>
      <c r="EC96" s="7"/>
      <c r="ED96" s="7"/>
      <c r="EE96" s="7"/>
      <c r="EF96" s="6"/>
      <c r="EG96" s="6"/>
      <c r="EH96" s="6"/>
      <c r="EI96" s="7"/>
      <c r="EJ96" s="5"/>
      <c r="EK96" s="7"/>
      <c r="EL96" s="5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</row>
    <row r="97" spans="2:155" ht="36" customHeight="1">
      <c r="B97" s="5">
        <v>390003</v>
      </c>
      <c r="C97" s="7" t="s">
        <v>1291</v>
      </c>
      <c r="D97" s="10" t="s">
        <v>2172</v>
      </c>
      <c r="E97" s="7">
        <v>2</v>
      </c>
      <c r="F97" s="6" t="s">
        <v>2086</v>
      </c>
      <c r="G97" s="36" t="str">
        <f t="shared" si="83"/>
        <v>1</v>
      </c>
      <c r="H97" s="6" t="s">
        <v>2078</v>
      </c>
      <c r="I97" s="36" t="str">
        <f t="shared" si="49"/>
        <v>2</v>
      </c>
      <c r="J97" s="6" t="s">
        <v>2078</v>
      </c>
      <c r="K97" s="36" t="str">
        <f t="shared" si="50"/>
        <v>2</v>
      </c>
      <c r="L97" s="6">
        <v>100</v>
      </c>
      <c r="M97" s="6" t="s">
        <v>2054</v>
      </c>
      <c r="N97" s="36" t="str">
        <f t="shared" si="51"/>
        <v>21</v>
      </c>
      <c r="O97" s="36" t="s">
        <v>2093</v>
      </c>
      <c r="P97" s="6" t="str">
        <f t="shared" si="52"/>
        <v>2</v>
      </c>
      <c r="Q97" s="6">
        <v>100</v>
      </c>
      <c r="R97" s="6" t="b">
        <v>0</v>
      </c>
      <c r="S97" s="6" t="s">
        <v>2034</v>
      </c>
      <c r="T97" s="36" t="str">
        <f t="shared" si="53"/>
        <v>0</v>
      </c>
      <c r="U97" s="6">
        <v>0</v>
      </c>
      <c r="V97" s="6" t="s">
        <v>2286</v>
      </c>
      <c r="W97" s="32" t="str">
        <f t="shared" si="54"/>
        <v>1</v>
      </c>
      <c r="X97" s="5" t="s">
        <v>2034</v>
      </c>
      <c r="Y97" s="32" t="str">
        <f t="shared" si="55"/>
        <v>0</v>
      </c>
      <c r="Z97" s="7">
        <v>0</v>
      </c>
      <c r="AA97" s="5" t="b">
        <v>1</v>
      </c>
      <c r="AB97" s="6" t="s">
        <v>2088</v>
      </c>
      <c r="AC97" s="36" t="str">
        <f t="shared" ref="AC97" si="147">IF(AB97="","",LEFT(AB97,FIND(" ",SUBSTITUTE(AB97,":"," "))-1))</f>
        <v>3</v>
      </c>
      <c r="AD97" s="6" t="s">
        <v>2078</v>
      </c>
      <c r="AE97" s="36" t="str">
        <f t="shared" si="48"/>
        <v>2</v>
      </c>
      <c r="AF97" s="36"/>
      <c r="AG97" s="6" t="s">
        <v>2078</v>
      </c>
      <c r="AH97" s="36" t="str">
        <f t="shared" ref="AH97" si="148">IF(AG97="","",LEFT(AG97,FIND(" ",SUBSTITUTE(AG97,":"," "))-1))</f>
        <v>2</v>
      </c>
      <c r="AI97" s="6">
        <v>100</v>
      </c>
      <c r="AJ97" s="6" t="s">
        <v>2035</v>
      </c>
      <c r="AK97" s="36" t="str">
        <f t="shared" ref="AK97" si="149">IF(AJ97="","",LEFT(AJ97,FIND(" ",SUBSTITUTE(AJ97,":"," "))-1))</f>
        <v>1</v>
      </c>
      <c r="AL97" s="36" t="s">
        <v>2034</v>
      </c>
      <c r="AM97" s="6" t="str">
        <f t="shared" ref="AM97" si="150">IF(AL97="","",LEFT(AL97,FIND(" ",SUBSTITUTE(AL97,":"," "))-1))</f>
        <v>0</v>
      </c>
      <c r="AN97" s="7">
        <v>15</v>
      </c>
      <c r="AO97" s="6" t="b">
        <v>0</v>
      </c>
      <c r="AP97" s="6" t="s">
        <v>2034</v>
      </c>
      <c r="AQ97" s="36" t="str">
        <f t="shared" ref="AQ97" si="151">IF(AP97="","",LEFT(AP97,FIND(" ",SUBSTITUTE(AP97,":"," "))-1))</f>
        <v>0</v>
      </c>
      <c r="AR97" s="6">
        <v>0</v>
      </c>
      <c r="AS97" s="6" t="s">
        <v>2034</v>
      </c>
      <c r="AT97" s="32" t="str">
        <f t="shared" ref="AT97" si="152">IF(AS97="","",LEFT(AS97,FIND(" ",SUBSTITUTE(AS97,":"," "))-1))</f>
        <v>0</v>
      </c>
      <c r="AU97" s="5" t="s">
        <v>2297</v>
      </c>
      <c r="AV97" s="32" t="str">
        <f t="shared" ref="AV97" si="153">IF(AU97="","",LEFT(AU97,FIND(" ",SUBSTITUTE(AU97,":"," "))-1))</f>
        <v>2</v>
      </c>
      <c r="AW97" s="7">
        <v>3</v>
      </c>
      <c r="AX97" s="5" t="b">
        <v>1</v>
      </c>
      <c r="AY97" s="6" t="s">
        <v>2087</v>
      </c>
      <c r="AZ97" s="36" t="str">
        <f t="shared" ref="AZ97" si="154">IF(AY97="","",LEFT(AY97,FIND(" ",SUBSTITUTE(AY97,":"," "))-1))</f>
        <v>2</v>
      </c>
      <c r="BA97" s="6" t="s">
        <v>2078</v>
      </c>
      <c r="BB97" s="36" t="str">
        <f t="shared" ref="BB97" si="155">IF(BA97="","",LEFT(BA97,FIND(" ",SUBSTITUTE(BA97,":"," "))-1))</f>
        <v>2</v>
      </c>
      <c r="BC97" s="6" t="s">
        <v>2080</v>
      </c>
      <c r="BD97" s="36" t="str">
        <f t="shared" ref="BD97" si="156">IF(BC97="","",LEFT(BC97,FIND(" ",SUBSTITUTE(BC97,":"," "))-1))</f>
        <v>5</v>
      </c>
      <c r="BE97" s="6">
        <v>100</v>
      </c>
      <c r="BF97" s="6" t="s">
        <v>2035</v>
      </c>
      <c r="BG97" s="36" t="str">
        <f t="shared" ref="BG97" si="157">IF(BF97="","",LEFT(BF97,FIND(" ",SUBSTITUTE(BF97,":"," "))-1))</f>
        <v>1</v>
      </c>
      <c r="BH97" s="36" t="s">
        <v>2093</v>
      </c>
      <c r="BI97" s="6" t="str">
        <f t="shared" ref="BI97" si="158">IF(BH97="","",LEFT(BH97,FIND(" ",SUBSTITUTE(BH97,":"," "))-1))</f>
        <v>2</v>
      </c>
      <c r="BJ97" s="7">
        <v>15</v>
      </c>
      <c r="BK97" s="5" t="b">
        <v>0</v>
      </c>
      <c r="BL97" s="6" t="s">
        <v>2034</v>
      </c>
      <c r="BM97" s="36" t="str">
        <f t="shared" ref="BM97" si="159">IF(BL97="","",LEFT(BL97,FIND(" ",SUBSTITUTE(BL97,":"," "))-1))</f>
        <v>0</v>
      </c>
      <c r="BN97" s="6">
        <v>0</v>
      </c>
      <c r="BO97" s="6" t="s">
        <v>2291</v>
      </c>
      <c r="BP97" s="32" t="str">
        <f t="shared" ref="BP97" si="160">IF(BO97="","",LEFT(BO97,FIND(" ",SUBSTITUTE(BO97,":"," "))-1))</f>
        <v>49</v>
      </c>
      <c r="BQ97" s="5" t="s">
        <v>2034</v>
      </c>
      <c r="BR97" s="32" t="str">
        <f t="shared" ref="BR97" si="161">IF(BQ97="","",LEFT(BQ97,FIND(" ",SUBSTITUTE(BQ97,":"," "))-1))</f>
        <v>0</v>
      </c>
      <c r="BS97" s="7">
        <v>0</v>
      </c>
      <c r="BT97" s="5" t="b">
        <v>1</v>
      </c>
      <c r="BU97" s="6"/>
      <c r="BV97" s="36" t="str">
        <f t="shared" si="86"/>
        <v/>
      </c>
      <c r="BW97" s="6"/>
      <c r="BX97" s="36" t="str">
        <f t="shared" si="69"/>
        <v/>
      </c>
      <c r="BY97" s="6"/>
      <c r="BZ97" s="36" t="str">
        <f t="shared" si="70"/>
        <v/>
      </c>
      <c r="CA97" s="6"/>
      <c r="CB97" s="6"/>
      <c r="CC97" s="36" t="str">
        <f t="shared" si="71"/>
        <v/>
      </c>
      <c r="CD97" s="36"/>
      <c r="CE97" s="6" t="str">
        <f t="shared" si="72"/>
        <v/>
      </c>
      <c r="CF97" s="7"/>
      <c r="CG97" s="5"/>
      <c r="CH97" s="6"/>
      <c r="CI97" s="36" t="str">
        <f t="shared" si="73"/>
        <v/>
      </c>
      <c r="CJ97" s="6"/>
      <c r="CK97" s="6"/>
      <c r="CL97" s="32" t="str">
        <f t="shared" si="74"/>
        <v/>
      </c>
      <c r="CM97" s="5"/>
      <c r="CN97" s="32" t="str">
        <f t="shared" si="75"/>
        <v/>
      </c>
      <c r="CO97" s="7"/>
      <c r="CP97" s="5"/>
      <c r="CQ97" s="6"/>
      <c r="CR97" s="36" t="str">
        <f t="shared" si="87"/>
        <v/>
      </c>
      <c r="CS97" s="6"/>
      <c r="CT97" s="36" t="str">
        <f t="shared" si="76"/>
        <v/>
      </c>
      <c r="CU97" s="6"/>
      <c r="CV97" s="36" t="str">
        <f t="shared" si="77"/>
        <v/>
      </c>
      <c r="CW97" s="6"/>
      <c r="CX97" s="6"/>
      <c r="CY97" s="36" t="str">
        <f t="shared" si="78"/>
        <v/>
      </c>
      <c r="CZ97" s="36"/>
      <c r="DA97" s="6" t="str">
        <f t="shared" si="79"/>
        <v/>
      </c>
      <c r="DB97" s="7"/>
      <c r="DC97" s="5"/>
      <c r="DD97" s="6"/>
      <c r="DE97" s="36" t="str">
        <f t="shared" si="80"/>
        <v/>
      </c>
      <c r="DF97" s="6"/>
      <c r="DG97" s="6"/>
      <c r="DH97" s="32" t="str">
        <f t="shared" si="81"/>
        <v/>
      </c>
      <c r="DI97" s="5"/>
      <c r="DJ97" s="32" t="str">
        <f t="shared" si="82"/>
        <v/>
      </c>
      <c r="DK97" s="7"/>
      <c r="DL97" s="5"/>
      <c r="DM97" s="7"/>
      <c r="DN97" s="7"/>
      <c r="DO97" s="6"/>
      <c r="DP97" s="7"/>
      <c r="DQ97" s="7"/>
      <c r="DR97" s="6"/>
      <c r="DS97" s="6"/>
      <c r="DT97" s="6"/>
      <c r="DU97" s="6"/>
      <c r="DV97" s="7"/>
      <c r="DW97" s="5"/>
      <c r="DX97" s="7"/>
      <c r="DY97" s="5"/>
      <c r="DZ97" s="7"/>
      <c r="EA97" s="7"/>
      <c r="EB97" s="6"/>
      <c r="EC97" s="7"/>
      <c r="ED97" s="7"/>
      <c r="EE97" s="7"/>
      <c r="EF97" s="6"/>
      <c r="EG97" s="6"/>
      <c r="EH97" s="6"/>
      <c r="EI97" s="7"/>
      <c r="EJ97" s="5"/>
      <c r="EK97" s="7"/>
      <c r="EL97" s="5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</row>
    <row r="98" spans="2:155" ht="18.75" customHeight="1">
      <c r="B98" s="7">
        <v>400001</v>
      </c>
      <c r="C98" s="7" t="s">
        <v>302</v>
      </c>
      <c r="D98" s="10" t="s">
        <v>1925</v>
      </c>
      <c r="E98" s="7">
        <v>2</v>
      </c>
      <c r="F98" s="6" t="s">
        <v>2086</v>
      </c>
      <c r="G98" s="36" t="str">
        <f t="shared" si="83"/>
        <v>1</v>
      </c>
      <c r="H98" s="6" t="s">
        <v>2078</v>
      </c>
      <c r="I98" s="36" t="str">
        <f t="shared" si="49"/>
        <v>2</v>
      </c>
      <c r="J98" s="6" t="s">
        <v>2078</v>
      </c>
      <c r="K98" s="36" t="str">
        <f t="shared" si="50"/>
        <v>2</v>
      </c>
      <c r="L98" s="6">
        <v>100</v>
      </c>
      <c r="M98" s="6" t="s">
        <v>2054</v>
      </c>
      <c r="N98" s="36" t="str">
        <f t="shared" si="51"/>
        <v>21</v>
      </c>
      <c r="O98" s="36" t="s">
        <v>2093</v>
      </c>
      <c r="P98" s="6" t="str">
        <f t="shared" si="52"/>
        <v>2</v>
      </c>
      <c r="Q98" s="6">
        <v>100</v>
      </c>
      <c r="R98" s="6" t="b">
        <v>0</v>
      </c>
      <c r="S98" s="6" t="s">
        <v>2034</v>
      </c>
      <c r="T98" s="36" t="str">
        <f t="shared" si="53"/>
        <v>0</v>
      </c>
      <c r="U98" s="6">
        <v>0</v>
      </c>
      <c r="V98" s="6" t="s">
        <v>2286</v>
      </c>
      <c r="W98" s="32" t="str">
        <f t="shared" si="54"/>
        <v>1</v>
      </c>
      <c r="X98" s="5" t="s">
        <v>2034</v>
      </c>
      <c r="Y98" s="32" t="str">
        <f t="shared" si="55"/>
        <v>0</v>
      </c>
      <c r="Z98" s="7">
        <v>0</v>
      </c>
      <c r="AA98" s="5" t="b">
        <v>1</v>
      </c>
      <c r="AB98" s="6"/>
      <c r="AC98" s="36" t="str">
        <f t="shared" si="84"/>
        <v/>
      </c>
      <c r="AD98" s="6"/>
      <c r="AE98" s="36" t="str">
        <f t="shared" si="48"/>
        <v/>
      </c>
      <c r="AF98" s="36"/>
      <c r="AG98" s="6"/>
      <c r="AH98" s="36" t="str">
        <f t="shared" si="56"/>
        <v/>
      </c>
      <c r="AI98" s="6"/>
      <c r="AJ98" s="6"/>
      <c r="AK98" s="36" t="str">
        <f t="shared" si="57"/>
        <v/>
      </c>
      <c r="AL98" s="36"/>
      <c r="AM98" s="6" t="str">
        <f t="shared" si="58"/>
        <v/>
      </c>
      <c r="AN98" s="7"/>
      <c r="AO98" s="6"/>
      <c r="AP98" s="6"/>
      <c r="AQ98" s="36" t="str">
        <f t="shared" si="59"/>
        <v/>
      </c>
      <c r="AR98" s="6"/>
      <c r="AS98" s="6"/>
      <c r="AT98" s="32" t="str">
        <f t="shared" si="60"/>
        <v/>
      </c>
      <c r="AU98" s="5"/>
      <c r="AV98" s="32" t="str">
        <f t="shared" si="61"/>
        <v/>
      </c>
      <c r="AW98" s="7"/>
      <c r="AX98" s="5"/>
      <c r="AY98" s="6"/>
      <c r="AZ98" s="36" t="str">
        <f t="shared" si="85"/>
        <v/>
      </c>
      <c r="BA98" s="6"/>
      <c r="BB98" s="36" t="str">
        <f t="shared" si="62"/>
        <v/>
      </c>
      <c r="BC98" s="6"/>
      <c r="BD98" s="36" t="str">
        <f t="shared" si="63"/>
        <v/>
      </c>
      <c r="BE98" s="6"/>
      <c r="BF98" s="6"/>
      <c r="BG98" s="36" t="str">
        <f t="shared" si="64"/>
        <v/>
      </c>
      <c r="BH98" s="36"/>
      <c r="BI98" s="6" t="str">
        <f t="shared" si="65"/>
        <v/>
      </c>
      <c r="BJ98" s="7"/>
      <c r="BK98" s="5"/>
      <c r="BL98" s="6"/>
      <c r="BM98" s="36" t="str">
        <f t="shared" si="66"/>
        <v/>
      </c>
      <c r="BN98" s="6"/>
      <c r="BO98" s="6"/>
      <c r="BP98" s="32" t="str">
        <f t="shared" si="67"/>
        <v/>
      </c>
      <c r="BQ98" s="5"/>
      <c r="BR98" s="32" t="str">
        <f t="shared" si="68"/>
        <v/>
      </c>
      <c r="BS98" s="7"/>
      <c r="BT98" s="5"/>
      <c r="BU98" s="6"/>
      <c r="BV98" s="36" t="str">
        <f t="shared" si="86"/>
        <v/>
      </c>
      <c r="BW98" s="6"/>
      <c r="BX98" s="36" t="str">
        <f t="shared" si="69"/>
        <v/>
      </c>
      <c r="BY98" s="6"/>
      <c r="BZ98" s="36" t="str">
        <f t="shared" si="70"/>
        <v/>
      </c>
      <c r="CA98" s="6"/>
      <c r="CB98" s="6"/>
      <c r="CC98" s="36" t="str">
        <f t="shared" si="71"/>
        <v/>
      </c>
      <c r="CD98" s="36"/>
      <c r="CE98" s="6" t="str">
        <f t="shared" si="72"/>
        <v/>
      </c>
      <c r="CF98" s="7"/>
      <c r="CG98" s="5"/>
      <c r="CH98" s="6"/>
      <c r="CI98" s="36" t="str">
        <f t="shared" si="73"/>
        <v/>
      </c>
      <c r="CJ98" s="6"/>
      <c r="CK98" s="6"/>
      <c r="CL98" s="32" t="str">
        <f t="shared" si="74"/>
        <v/>
      </c>
      <c r="CM98" s="5"/>
      <c r="CN98" s="32" t="str">
        <f t="shared" si="75"/>
        <v/>
      </c>
      <c r="CO98" s="7"/>
      <c r="CP98" s="5"/>
      <c r="CQ98" s="6"/>
      <c r="CR98" s="36" t="str">
        <f t="shared" si="87"/>
        <v/>
      </c>
      <c r="CS98" s="6"/>
      <c r="CT98" s="36" t="str">
        <f t="shared" si="76"/>
        <v/>
      </c>
      <c r="CU98" s="6"/>
      <c r="CV98" s="36" t="str">
        <f t="shared" si="77"/>
        <v/>
      </c>
      <c r="CW98" s="6"/>
      <c r="CX98" s="6"/>
      <c r="CY98" s="36" t="str">
        <f t="shared" si="78"/>
        <v/>
      </c>
      <c r="CZ98" s="36"/>
      <c r="DA98" s="6" t="str">
        <f t="shared" si="79"/>
        <v/>
      </c>
      <c r="DB98" s="7"/>
      <c r="DC98" s="5"/>
      <c r="DD98" s="6"/>
      <c r="DE98" s="36" t="str">
        <f t="shared" si="80"/>
        <v/>
      </c>
      <c r="DF98" s="6"/>
      <c r="DG98" s="6"/>
      <c r="DH98" s="32" t="str">
        <f t="shared" si="81"/>
        <v/>
      </c>
      <c r="DI98" s="5"/>
      <c r="DJ98" s="32" t="str">
        <f t="shared" si="82"/>
        <v/>
      </c>
      <c r="DK98" s="7"/>
      <c r="DL98" s="5"/>
      <c r="DM98" s="7"/>
      <c r="DN98" s="7"/>
      <c r="DO98" s="6"/>
      <c r="DP98" s="7"/>
      <c r="DQ98" s="7"/>
      <c r="DR98" s="7"/>
      <c r="DS98" s="6"/>
      <c r="DT98" s="6"/>
      <c r="DU98" s="6"/>
      <c r="DV98" s="7"/>
      <c r="DW98" s="5"/>
      <c r="DX98" s="7"/>
      <c r="DY98" s="5"/>
      <c r="DZ98" s="7"/>
      <c r="EA98" s="7"/>
      <c r="EB98" s="6"/>
      <c r="EC98" s="7"/>
      <c r="ED98" s="7"/>
      <c r="EE98" s="7"/>
      <c r="EF98" s="6"/>
      <c r="EG98" s="6"/>
      <c r="EH98" s="6"/>
      <c r="EI98" s="7"/>
      <c r="EJ98" s="5"/>
      <c r="EK98" s="7"/>
      <c r="EL98" s="5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</row>
    <row r="99" spans="2:155" ht="18.75" customHeight="1">
      <c r="B99" s="7">
        <v>400002</v>
      </c>
      <c r="C99" s="7" t="s">
        <v>1252</v>
      </c>
      <c r="D99" s="10" t="s">
        <v>1893</v>
      </c>
      <c r="E99" s="7">
        <v>2</v>
      </c>
      <c r="F99" s="6" t="s">
        <v>2086</v>
      </c>
      <c r="G99" s="36" t="str">
        <f t="shared" si="83"/>
        <v>1</v>
      </c>
      <c r="H99" s="6" t="s">
        <v>2078</v>
      </c>
      <c r="I99" s="36" t="str">
        <f t="shared" si="49"/>
        <v>2</v>
      </c>
      <c r="J99" s="6" t="s">
        <v>2078</v>
      </c>
      <c r="K99" s="36" t="str">
        <f t="shared" si="50"/>
        <v>2</v>
      </c>
      <c r="L99" s="6">
        <v>100</v>
      </c>
      <c r="M99" s="6" t="s">
        <v>2054</v>
      </c>
      <c r="N99" s="36" t="str">
        <f t="shared" si="51"/>
        <v>21</v>
      </c>
      <c r="O99" s="36" t="s">
        <v>2093</v>
      </c>
      <c r="P99" s="6" t="str">
        <f t="shared" si="52"/>
        <v>2</v>
      </c>
      <c r="Q99" s="6">
        <v>100</v>
      </c>
      <c r="R99" s="6" t="b">
        <v>0</v>
      </c>
      <c r="S99" s="6" t="s">
        <v>2034</v>
      </c>
      <c r="T99" s="36" t="str">
        <f t="shared" si="53"/>
        <v>0</v>
      </c>
      <c r="U99" s="6">
        <v>0</v>
      </c>
      <c r="V99" s="6" t="s">
        <v>2286</v>
      </c>
      <c r="W99" s="32" t="str">
        <f t="shared" si="54"/>
        <v>1</v>
      </c>
      <c r="X99" s="5" t="s">
        <v>2034</v>
      </c>
      <c r="Y99" s="32" t="str">
        <f t="shared" si="55"/>
        <v>0</v>
      </c>
      <c r="Z99" s="7">
        <v>0</v>
      </c>
      <c r="AA99" s="5" t="b">
        <v>1</v>
      </c>
      <c r="AB99" s="6" t="s">
        <v>2088</v>
      </c>
      <c r="AC99" s="36" t="str">
        <f t="shared" si="84"/>
        <v>3</v>
      </c>
      <c r="AD99" s="6" t="s">
        <v>2078</v>
      </c>
      <c r="AE99" s="36" t="str">
        <f t="shared" si="48"/>
        <v>2</v>
      </c>
      <c r="AF99" s="36"/>
      <c r="AG99" s="6" t="s">
        <v>2078</v>
      </c>
      <c r="AH99" s="36" t="str">
        <f t="shared" si="56"/>
        <v>2</v>
      </c>
      <c r="AI99" s="6">
        <v>50</v>
      </c>
      <c r="AJ99" s="6" t="s">
        <v>2325</v>
      </c>
      <c r="AK99" s="36" t="str">
        <f t="shared" si="57"/>
        <v>30</v>
      </c>
      <c r="AL99" s="36" t="s">
        <v>2034</v>
      </c>
      <c r="AM99" s="6" t="str">
        <f t="shared" si="58"/>
        <v>0</v>
      </c>
      <c r="AN99" s="7">
        <v>0</v>
      </c>
      <c r="AO99" s="6" t="b">
        <v>0</v>
      </c>
      <c r="AP99" s="6" t="s">
        <v>2034</v>
      </c>
      <c r="AQ99" s="36" t="str">
        <f t="shared" si="59"/>
        <v>0</v>
      </c>
      <c r="AR99" s="6">
        <v>0</v>
      </c>
      <c r="AS99" s="6" t="s">
        <v>2034</v>
      </c>
      <c r="AT99" s="32" t="str">
        <f t="shared" si="60"/>
        <v>0</v>
      </c>
      <c r="AU99" s="5" t="s">
        <v>2288</v>
      </c>
      <c r="AV99" s="32" t="str">
        <f t="shared" si="61"/>
        <v>31</v>
      </c>
      <c r="AW99" s="7">
        <v>1</v>
      </c>
      <c r="AX99" s="5" t="b">
        <v>1</v>
      </c>
      <c r="AY99" s="6"/>
      <c r="AZ99" s="36" t="str">
        <f t="shared" si="85"/>
        <v/>
      </c>
      <c r="BA99" s="6"/>
      <c r="BB99" s="36" t="str">
        <f t="shared" si="62"/>
        <v/>
      </c>
      <c r="BC99" s="6"/>
      <c r="BD99" s="36" t="str">
        <f t="shared" si="63"/>
        <v/>
      </c>
      <c r="BE99" s="6"/>
      <c r="BF99" s="6"/>
      <c r="BG99" s="36" t="str">
        <f t="shared" si="64"/>
        <v/>
      </c>
      <c r="BH99" s="36"/>
      <c r="BI99" s="6" t="str">
        <f t="shared" si="65"/>
        <v/>
      </c>
      <c r="BJ99" s="7"/>
      <c r="BK99" s="5"/>
      <c r="BL99" s="6"/>
      <c r="BM99" s="36" t="str">
        <f t="shared" si="66"/>
        <v/>
      </c>
      <c r="BN99" s="6"/>
      <c r="BO99" s="6"/>
      <c r="BP99" s="32" t="str">
        <f t="shared" si="67"/>
        <v/>
      </c>
      <c r="BQ99" s="5"/>
      <c r="BR99" s="32" t="str">
        <f t="shared" si="68"/>
        <v/>
      </c>
      <c r="BS99" s="7"/>
      <c r="BT99" s="5"/>
      <c r="BU99" s="6"/>
      <c r="BV99" s="36" t="str">
        <f t="shared" si="86"/>
        <v/>
      </c>
      <c r="BW99" s="6"/>
      <c r="BX99" s="36" t="str">
        <f t="shared" si="69"/>
        <v/>
      </c>
      <c r="BY99" s="6"/>
      <c r="BZ99" s="36" t="str">
        <f t="shared" si="70"/>
        <v/>
      </c>
      <c r="CA99" s="6"/>
      <c r="CB99" s="6"/>
      <c r="CC99" s="36" t="str">
        <f t="shared" si="71"/>
        <v/>
      </c>
      <c r="CD99" s="36"/>
      <c r="CE99" s="6" t="str">
        <f t="shared" si="72"/>
        <v/>
      </c>
      <c r="CF99" s="7"/>
      <c r="CG99" s="5"/>
      <c r="CH99" s="6"/>
      <c r="CI99" s="36" t="str">
        <f t="shared" si="73"/>
        <v/>
      </c>
      <c r="CJ99" s="6"/>
      <c r="CK99" s="6"/>
      <c r="CL99" s="32" t="str">
        <f t="shared" si="74"/>
        <v/>
      </c>
      <c r="CM99" s="5"/>
      <c r="CN99" s="32" t="str">
        <f t="shared" si="75"/>
        <v/>
      </c>
      <c r="CO99" s="7"/>
      <c r="CP99" s="5"/>
      <c r="CQ99" s="6"/>
      <c r="CR99" s="36" t="str">
        <f t="shared" si="87"/>
        <v/>
      </c>
      <c r="CS99" s="6"/>
      <c r="CT99" s="36" t="str">
        <f t="shared" si="76"/>
        <v/>
      </c>
      <c r="CU99" s="6"/>
      <c r="CV99" s="36" t="str">
        <f t="shared" si="77"/>
        <v/>
      </c>
      <c r="CW99" s="6"/>
      <c r="CX99" s="6"/>
      <c r="CY99" s="36" t="str">
        <f t="shared" si="78"/>
        <v/>
      </c>
      <c r="CZ99" s="36"/>
      <c r="DA99" s="6" t="str">
        <f t="shared" si="79"/>
        <v/>
      </c>
      <c r="DB99" s="7"/>
      <c r="DC99" s="5"/>
      <c r="DD99" s="6"/>
      <c r="DE99" s="36" t="str">
        <f t="shared" si="80"/>
        <v/>
      </c>
      <c r="DF99" s="6"/>
      <c r="DG99" s="6"/>
      <c r="DH99" s="32" t="str">
        <f t="shared" si="81"/>
        <v/>
      </c>
      <c r="DI99" s="5"/>
      <c r="DJ99" s="32" t="str">
        <f t="shared" si="82"/>
        <v/>
      </c>
      <c r="DK99" s="7"/>
      <c r="DL99" s="5"/>
      <c r="DM99" s="7"/>
      <c r="DN99" s="7"/>
      <c r="DO99" s="6"/>
      <c r="DP99" s="7"/>
      <c r="DQ99" s="7"/>
      <c r="DR99" s="7"/>
      <c r="DS99" s="6"/>
      <c r="DT99" s="6"/>
      <c r="DU99" s="6"/>
      <c r="DV99" s="7"/>
      <c r="DW99" s="5"/>
      <c r="DX99" s="7"/>
      <c r="DY99" s="5"/>
      <c r="DZ99" s="7"/>
      <c r="EA99" s="7"/>
      <c r="EB99" s="6"/>
      <c r="EC99" s="7"/>
      <c r="ED99" s="7"/>
      <c r="EE99" s="7"/>
      <c r="EF99" s="6"/>
      <c r="EG99" s="6"/>
      <c r="EH99" s="6"/>
      <c r="EI99" s="7"/>
      <c r="EJ99" s="5"/>
      <c r="EK99" s="7"/>
      <c r="EL99" s="5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</row>
    <row r="100" spans="2:155" ht="18.75" customHeight="1">
      <c r="B100" s="7">
        <v>400003</v>
      </c>
      <c r="C100" s="7" t="s">
        <v>1292</v>
      </c>
      <c r="D100" s="10" t="s">
        <v>1923</v>
      </c>
      <c r="E100" s="7">
        <v>2</v>
      </c>
      <c r="F100" s="6" t="s">
        <v>2086</v>
      </c>
      <c r="G100" s="36" t="str">
        <f t="shared" si="83"/>
        <v>1</v>
      </c>
      <c r="H100" s="6" t="s">
        <v>2078</v>
      </c>
      <c r="I100" s="36" t="str">
        <f t="shared" si="49"/>
        <v>2</v>
      </c>
      <c r="J100" s="6" t="s">
        <v>2078</v>
      </c>
      <c r="K100" s="36" t="str">
        <f t="shared" si="50"/>
        <v>2</v>
      </c>
      <c r="L100" s="6">
        <v>100</v>
      </c>
      <c r="M100" s="6" t="s">
        <v>2054</v>
      </c>
      <c r="N100" s="36" t="str">
        <f t="shared" si="51"/>
        <v>21</v>
      </c>
      <c r="O100" s="36" t="s">
        <v>2093</v>
      </c>
      <c r="P100" s="6" t="str">
        <f t="shared" si="52"/>
        <v>2</v>
      </c>
      <c r="Q100" s="6">
        <v>100</v>
      </c>
      <c r="R100" s="6" t="b">
        <v>0</v>
      </c>
      <c r="S100" s="6" t="s">
        <v>2034</v>
      </c>
      <c r="T100" s="36" t="str">
        <f t="shared" si="53"/>
        <v>0</v>
      </c>
      <c r="U100" s="6">
        <v>0</v>
      </c>
      <c r="V100" s="6" t="s">
        <v>2286</v>
      </c>
      <c r="W100" s="32" t="str">
        <f t="shared" si="54"/>
        <v>1</v>
      </c>
      <c r="X100" s="5" t="s">
        <v>2034</v>
      </c>
      <c r="Y100" s="32" t="str">
        <f t="shared" si="55"/>
        <v>0</v>
      </c>
      <c r="Z100" s="7">
        <v>0</v>
      </c>
      <c r="AA100" s="5" t="b">
        <v>1</v>
      </c>
      <c r="AB100" s="6" t="s">
        <v>2088</v>
      </c>
      <c r="AC100" s="36" t="str">
        <f t="shared" ref="AC100" si="162">IF(AB100="","",LEFT(AB100,FIND(" ",SUBSTITUTE(AB100,":"," "))-1))</f>
        <v>3</v>
      </c>
      <c r="AD100" s="6" t="s">
        <v>2078</v>
      </c>
      <c r="AE100" s="36" t="str">
        <f t="shared" si="48"/>
        <v>2</v>
      </c>
      <c r="AF100" s="36"/>
      <c r="AG100" s="6" t="s">
        <v>2078</v>
      </c>
      <c r="AH100" s="36" t="str">
        <f t="shared" ref="AH100" si="163">IF(AG100="","",LEFT(AG100,FIND(" ",SUBSTITUTE(AG100,":"," "))-1))</f>
        <v>2</v>
      </c>
      <c r="AI100" s="6">
        <v>50</v>
      </c>
      <c r="AJ100" s="6" t="s">
        <v>2325</v>
      </c>
      <c r="AK100" s="36" t="str">
        <f t="shared" ref="AK100" si="164">IF(AJ100="","",LEFT(AJ100,FIND(" ",SUBSTITUTE(AJ100,":"," "))-1))</f>
        <v>30</v>
      </c>
      <c r="AL100" s="36" t="s">
        <v>2034</v>
      </c>
      <c r="AM100" s="6" t="str">
        <f t="shared" ref="AM100" si="165">IF(AL100="","",LEFT(AL100,FIND(" ",SUBSTITUTE(AL100,":"," "))-1))</f>
        <v>0</v>
      </c>
      <c r="AN100" s="7">
        <v>0</v>
      </c>
      <c r="AO100" s="6" t="b">
        <v>0</v>
      </c>
      <c r="AP100" s="6" t="s">
        <v>2034</v>
      </c>
      <c r="AQ100" s="36" t="str">
        <f t="shared" ref="AQ100" si="166">IF(AP100="","",LEFT(AP100,FIND(" ",SUBSTITUTE(AP100,":"," "))-1))</f>
        <v>0</v>
      </c>
      <c r="AR100" s="6">
        <v>0</v>
      </c>
      <c r="AS100" s="6" t="s">
        <v>2034</v>
      </c>
      <c r="AT100" s="32" t="str">
        <f t="shared" ref="AT100" si="167">IF(AS100="","",LEFT(AS100,FIND(" ",SUBSTITUTE(AS100,":"," "))-1))</f>
        <v>0</v>
      </c>
      <c r="AU100" s="5" t="s">
        <v>2288</v>
      </c>
      <c r="AV100" s="32" t="str">
        <f t="shared" ref="AV100" si="168">IF(AU100="","",LEFT(AU100,FIND(" ",SUBSTITUTE(AU100,":"," "))-1))</f>
        <v>31</v>
      </c>
      <c r="AW100" s="7">
        <v>2</v>
      </c>
      <c r="AX100" s="5" t="b">
        <v>1</v>
      </c>
      <c r="AY100" s="6"/>
      <c r="AZ100" s="36" t="str">
        <f t="shared" si="85"/>
        <v/>
      </c>
      <c r="BA100" s="6"/>
      <c r="BB100" s="36" t="str">
        <f t="shared" si="62"/>
        <v/>
      </c>
      <c r="BC100" s="6"/>
      <c r="BD100" s="36" t="str">
        <f t="shared" si="63"/>
        <v/>
      </c>
      <c r="BE100" s="6"/>
      <c r="BF100" s="6"/>
      <c r="BG100" s="36" t="str">
        <f t="shared" si="64"/>
        <v/>
      </c>
      <c r="BH100" s="36"/>
      <c r="BI100" s="6" t="str">
        <f t="shared" si="65"/>
        <v/>
      </c>
      <c r="BJ100" s="7"/>
      <c r="BK100" s="5"/>
      <c r="BL100" s="6"/>
      <c r="BM100" s="36" t="str">
        <f t="shared" si="66"/>
        <v/>
      </c>
      <c r="BN100" s="6"/>
      <c r="BO100" s="6"/>
      <c r="BP100" s="32" t="str">
        <f t="shared" si="67"/>
        <v/>
      </c>
      <c r="BQ100" s="5"/>
      <c r="BR100" s="32" t="str">
        <f t="shared" si="68"/>
        <v/>
      </c>
      <c r="BS100" s="7"/>
      <c r="BT100" s="5"/>
      <c r="BU100" s="6"/>
      <c r="BV100" s="36" t="str">
        <f t="shared" si="86"/>
        <v/>
      </c>
      <c r="BW100" s="6"/>
      <c r="BX100" s="36" t="str">
        <f t="shared" si="69"/>
        <v/>
      </c>
      <c r="BY100" s="6"/>
      <c r="BZ100" s="36" t="str">
        <f t="shared" si="70"/>
        <v/>
      </c>
      <c r="CA100" s="6"/>
      <c r="CB100" s="6"/>
      <c r="CC100" s="36" t="str">
        <f t="shared" si="71"/>
        <v/>
      </c>
      <c r="CD100" s="36"/>
      <c r="CE100" s="6" t="str">
        <f t="shared" si="72"/>
        <v/>
      </c>
      <c r="CF100" s="7"/>
      <c r="CG100" s="5"/>
      <c r="CH100" s="6"/>
      <c r="CI100" s="36" t="str">
        <f t="shared" si="73"/>
        <v/>
      </c>
      <c r="CJ100" s="6"/>
      <c r="CK100" s="6"/>
      <c r="CL100" s="32" t="str">
        <f t="shared" si="74"/>
        <v/>
      </c>
      <c r="CM100" s="5"/>
      <c r="CN100" s="32" t="str">
        <f t="shared" si="75"/>
        <v/>
      </c>
      <c r="CO100" s="7"/>
      <c r="CP100" s="5"/>
      <c r="CQ100" s="6"/>
      <c r="CR100" s="36" t="str">
        <f t="shared" si="87"/>
        <v/>
      </c>
      <c r="CS100" s="6"/>
      <c r="CT100" s="36" t="str">
        <f t="shared" si="76"/>
        <v/>
      </c>
      <c r="CU100" s="6"/>
      <c r="CV100" s="36" t="str">
        <f t="shared" si="77"/>
        <v/>
      </c>
      <c r="CW100" s="6"/>
      <c r="CX100" s="6"/>
      <c r="CY100" s="36" t="str">
        <f t="shared" si="78"/>
        <v/>
      </c>
      <c r="CZ100" s="36"/>
      <c r="DA100" s="6" t="str">
        <f t="shared" si="79"/>
        <v/>
      </c>
      <c r="DB100" s="7"/>
      <c r="DC100" s="5"/>
      <c r="DD100" s="6"/>
      <c r="DE100" s="36" t="str">
        <f t="shared" si="80"/>
        <v/>
      </c>
      <c r="DF100" s="6"/>
      <c r="DG100" s="6"/>
      <c r="DH100" s="32" t="str">
        <f t="shared" si="81"/>
        <v/>
      </c>
      <c r="DI100" s="5"/>
      <c r="DJ100" s="32" t="str">
        <f t="shared" si="82"/>
        <v/>
      </c>
      <c r="DK100" s="7"/>
      <c r="DL100" s="5"/>
      <c r="DM100" s="7"/>
      <c r="DN100" s="7"/>
      <c r="DO100" s="6"/>
      <c r="DP100" s="7"/>
      <c r="DQ100" s="7"/>
      <c r="DR100" s="7"/>
      <c r="DS100" s="6"/>
      <c r="DT100" s="6"/>
      <c r="DU100" s="6"/>
      <c r="DV100" s="7"/>
      <c r="DW100" s="5"/>
      <c r="DX100" s="7"/>
      <c r="DY100" s="5"/>
      <c r="DZ100" s="7"/>
      <c r="EA100" s="7"/>
      <c r="EB100" s="6"/>
      <c r="EC100" s="7"/>
      <c r="ED100" s="7"/>
      <c r="EE100" s="7"/>
      <c r="EF100" s="6"/>
      <c r="EG100" s="6"/>
      <c r="EH100" s="6"/>
      <c r="EI100" s="7"/>
      <c r="EJ100" s="5"/>
      <c r="EK100" s="7"/>
      <c r="EL100" s="5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</row>
    <row r="101" spans="2:155" ht="18.75" customHeight="1">
      <c r="B101" s="5">
        <v>410001</v>
      </c>
      <c r="C101" s="7" t="s">
        <v>303</v>
      </c>
      <c r="D101" s="10" t="s">
        <v>1925</v>
      </c>
      <c r="E101" s="6">
        <v>2</v>
      </c>
      <c r="F101" s="6" t="s">
        <v>2086</v>
      </c>
      <c r="G101" s="36" t="str">
        <f t="shared" si="83"/>
        <v>1</v>
      </c>
      <c r="H101" s="6" t="s">
        <v>2078</v>
      </c>
      <c r="I101" s="36" t="str">
        <f t="shared" si="49"/>
        <v>2</v>
      </c>
      <c r="J101" s="6" t="s">
        <v>2078</v>
      </c>
      <c r="K101" s="36" t="str">
        <f t="shared" si="50"/>
        <v>2</v>
      </c>
      <c r="L101" s="6">
        <v>100</v>
      </c>
      <c r="M101" s="6" t="s">
        <v>2054</v>
      </c>
      <c r="N101" s="36" t="str">
        <f t="shared" si="51"/>
        <v>21</v>
      </c>
      <c r="O101" s="36" t="s">
        <v>2093</v>
      </c>
      <c r="P101" s="6" t="str">
        <f t="shared" si="52"/>
        <v>2</v>
      </c>
      <c r="Q101" s="6">
        <v>100</v>
      </c>
      <c r="R101" s="6" t="b">
        <v>0</v>
      </c>
      <c r="S101" s="6" t="s">
        <v>2034</v>
      </c>
      <c r="T101" s="36" t="str">
        <f t="shared" si="53"/>
        <v>0</v>
      </c>
      <c r="U101" s="6">
        <v>0</v>
      </c>
      <c r="V101" s="6" t="s">
        <v>2286</v>
      </c>
      <c r="W101" s="32" t="str">
        <f t="shared" si="54"/>
        <v>1</v>
      </c>
      <c r="X101" s="5" t="s">
        <v>2034</v>
      </c>
      <c r="Y101" s="32" t="str">
        <f t="shared" si="55"/>
        <v>0</v>
      </c>
      <c r="Z101" s="5">
        <v>0</v>
      </c>
      <c r="AA101" s="5" t="b">
        <v>1</v>
      </c>
      <c r="AB101" s="6"/>
      <c r="AC101" s="36" t="str">
        <f t="shared" si="84"/>
        <v/>
      </c>
      <c r="AD101" s="6"/>
      <c r="AE101" s="36" t="str">
        <f t="shared" si="48"/>
        <v/>
      </c>
      <c r="AF101" s="36"/>
      <c r="AG101" s="6"/>
      <c r="AH101" s="36" t="str">
        <f t="shared" si="56"/>
        <v/>
      </c>
      <c r="AI101" s="6"/>
      <c r="AJ101" s="6"/>
      <c r="AK101" s="36" t="str">
        <f t="shared" si="57"/>
        <v/>
      </c>
      <c r="AL101" s="36"/>
      <c r="AM101" s="6" t="str">
        <f t="shared" si="58"/>
        <v/>
      </c>
      <c r="AN101" s="6"/>
      <c r="AO101" s="6"/>
      <c r="AP101" s="6"/>
      <c r="AQ101" s="36" t="str">
        <f t="shared" si="59"/>
        <v/>
      </c>
      <c r="AR101" s="6"/>
      <c r="AS101" s="6"/>
      <c r="AT101" s="32" t="str">
        <f t="shared" si="60"/>
        <v/>
      </c>
      <c r="AU101" s="5"/>
      <c r="AV101" s="32" t="str">
        <f t="shared" si="61"/>
        <v/>
      </c>
      <c r="AW101" s="5"/>
      <c r="AX101" s="5"/>
      <c r="AY101" s="6"/>
      <c r="AZ101" s="36" t="str">
        <f t="shared" si="85"/>
        <v/>
      </c>
      <c r="BA101" s="6"/>
      <c r="BB101" s="36" t="str">
        <f t="shared" si="62"/>
        <v/>
      </c>
      <c r="BC101" s="6"/>
      <c r="BD101" s="36" t="str">
        <f t="shared" si="63"/>
        <v/>
      </c>
      <c r="BE101" s="6"/>
      <c r="BF101" s="6"/>
      <c r="BG101" s="36" t="str">
        <f t="shared" si="64"/>
        <v/>
      </c>
      <c r="BH101" s="36"/>
      <c r="BI101" s="6" t="str">
        <f t="shared" si="65"/>
        <v/>
      </c>
      <c r="BJ101" s="6"/>
      <c r="BK101" s="5"/>
      <c r="BL101" s="6"/>
      <c r="BM101" s="36" t="str">
        <f t="shared" si="66"/>
        <v/>
      </c>
      <c r="BN101" s="6"/>
      <c r="BO101" s="6"/>
      <c r="BP101" s="32" t="str">
        <f t="shared" si="67"/>
        <v/>
      </c>
      <c r="BQ101" s="5"/>
      <c r="BR101" s="32" t="str">
        <f t="shared" si="68"/>
        <v/>
      </c>
      <c r="BS101" s="5"/>
      <c r="BT101" s="5"/>
      <c r="BU101" s="6"/>
      <c r="BV101" s="36" t="str">
        <f t="shared" si="86"/>
        <v/>
      </c>
      <c r="BW101" s="6"/>
      <c r="BX101" s="36" t="str">
        <f t="shared" si="69"/>
        <v/>
      </c>
      <c r="BY101" s="6"/>
      <c r="BZ101" s="36" t="str">
        <f t="shared" si="70"/>
        <v/>
      </c>
      <c r="CA101" s="6"/>
      <c r="CB101" s="6"/>
      <c r="CC101" s="36" t="str">
        <f t="shared" si="71"/>
        <v/>
      </c>
      <c r="CD101" s="36"/>
      <c r="CE101" s="6" t="str">
        <f t="shared" si="72"/>
        <v/>
      </c>
      <c r="CF101" s="6"/>
      <c r="CG101" s="5"/>
      <c r="CH101" s="6"/>
      <c r="CI101" s="36" t="str">
        <f t="shared" si="73"/>
        <v/>
      </c>
      <c r="CJ101" s="6"/>
      <c r="CK101" s="6"/>
      <c r="CL101" s="32" t="str">
        <f t="shared" si="74"/>
        <v/>
      </c>
      <c r="CM101" s="5"/>
      <c r="CN101" s="32" t="str">
        <f t="shared" si="75"/>
        <v/>
      </c>
      <c r="CO101" s="5"/>
      <c r="CP101" s="5"/>
      <c r="CQ101" s="6"/>
      <c r="CR101" s="36" t="str">
        <f t="shared" si="87"/>
        <v/>
      </c>
      <c r="CS101" s="6"/>
      <c r="CT101" s="36" t="str">
        <f t="shared" si="76"/>
        <v/>
      </c>
      <c r="CU101" s="6"/>
      <c r="CV101" s="36" t="str">
        <f t="shared" si="77"/>
        <v/>
      </c>
      <c r="CW101" s="6"/>
      <c r="CX101" s="6"/>
      <c r="CY101" s="36" t="str">
        <f t="shared" si="78"/>
        <v/>
      </c>
      <c r="CZ101" s="36"/>
      <c r="DA101" s="6" t="str">
        <f t="shared" si="79"/>
        <v/>
      </c>
      <c r="DB101" s="6"/>
      <c r="DC101" s="5"/>
      <c r="DD101" s="6"/>
      <c r="DE101" s="36" t="str">
        <f t="shared" si="80"/>
        <v/>
      </c>
      <c r="DF101" s="6"/>
      <c r="DG101" s="6"/>
      <c r="DH101" s="32" t="str">
        <f t="shared" si="81"/>
        <v/>
      </c>
      <c r="DI101" s="5"/>
      <c r="DJ101" s="32" t="str">
        <f t="shared" si="82"/>
        <v/>
      </c>
      <c r="DK101" s="5"/>
      <c r="DL101" s="5"/>
      <c r="DM101" s="6"/>
      <c r="DN101" s="6"/>
      <c r="DO101" s="6"/>
      <c r="DP101" s="7"/>
      <c r="DQ101" s="6"/>
      <c r="DR101" s="6"/>
      <c r="DS101" s="6"/>
      <c r="DT101" s="6"/>
      <c r="DU101" s="6"/>
      <c r="DV101" s="5"/>
      <c r="DW101" s="5"/>
      <c r="DX101" s="5"/>
      <c r="DY101" s="5"/>
      <c r="DZ101" s="6"/>
      <c r="EA101" s="6"/>
      <c r="EB101" s="6"/>
      <c r="EC101" s="5"/>
      <c r="ED101" s="5"/>
      <c r="EE101" s="5"/>
      <c r="EF101" s="6"/>
      <c r="EG101" s="6"/>
      <c r="EH101" s="6"/>
      <c r="EI101" s="5"/>
      <c r="EJ101" s="5"/>
      <c r="EK101" s="5"/>
      <c r="EL101" s="5"/>
    </row>
    <row r="102" spans="2:155" ht="18.75" customHeight="1">
      <c r="B102" s="5">
        <v>410002</v>
      </c>
      <c r="C102" s="7" t="s">
        <v>1253</v>
      </c>
      <c r="D102" s="10" t="s">
        <v>1895</v>
      </c>
      <c r="E102" s="6">
        <v>2</v>
      </c>
      <c r="F102" s="6" t="s">
        <v>2086</v>
      </c>
      <c r="G102" s="36" t="str">
        <f t="shared" si="83"/>
        <v>1</v>
      </c>
      <c r="H102" s="6" t="s">
        <v>2078</v>
      </c>
      <c r="I102" s="36" t="str">
        <f t="shared" si="49"/>
        <v>2</v>
      </c>
      <c r="J102" s="6" t="s">
        <v>2078</v>
      </c>
      <c r="K102" s="36" t="str">
        <f t="shared" si="50"/>
        <v>2</v>
      </c>
      <c r="L102" s="6">
        <v>100</v>
      </c>
      <c r="M102" s="6" t="s">
        <v>2054</v>
      </c>
      <c r="N102" s="36" t="str">
        <f t="shared" si="51"/>
        <v>21</v>
      </c>
      <c r="O102" s="36" t="s">
        <v>2093</v>
      </c>
      <c r="P102" s="6" t="str">
        <f t="shared" si="52"/>
        <v>2</v>
      </c>
      <c r="Q102" s="6">
        <v>100</v>
      </c>
      <c r="R102" s="6" t="b">
        <v>0</v>
      </c>
      <c r="S102" s="6" t="s">
        <v>2034</v>
      </c>
      <c r="T102" s="36" t="str">
        <f t="shared" si="53"/>
        <v>0</v>
      </c>
      <c r="U102" s="6">
        <v>0</v>
      </c>
      <c r="V102" s="6" t="s">
        <v>2286</v>
      </c>
      <c r="W102" s="32" t="str">
        <f t="shared" si="54"/>
        <v>1</v>
      </c>
      <c r="X102" s="5" t="s">
        <v>2034</v>
      </c>
      <c r="Y102" s="32" t="str">
        <f t="shared" si="55"/>
        <v>0</v>
      </c>
      <c r="Z102" s="5">
        <v>0</v>
      </c>
      <c r="AA102" s="5" t="b">
        <v>1</v>
      </c>
      <c r="AB102" s="6" t="s">
        <v>2088</v>
      </c>
      <c r="AC102" s="36" t="str">
        <f t="shared" si="84"/>
        <v>3</v>
      </c>
      <c r="AD102" s="6" t="s">
        <v>2078</v>
      </c>
      <c r="AE102" s="36" t="str">
        <f t="shared" si="48"/>
        <v>2</v>
      </c>
      <c r="AF102" s="36"/>
      <c r="AG102" s="6" t="s">
        <v>2078</v>
      </c>
      <c r="AH102" s="36" t="str">
        <f t="shared" si="56"/>
        <v>2</v>
      </c>
      <c r="AI102" s="6">
        <v>10</v>
      </c>
      <c r="AJ102" s="6" t="s">
        <v>2325</v>
      </c>
      <c r="AK102" s="36" t="str">
        <f t="shared" si="57"/>
        <v>30</v>
      </c>
      <c r="AL102" s="36" t="s">
        <v>2034</v>
      </c>
      <c r="AM102" s="6" t="str">
        <f t="shared" si="58"/>
        <v>0</v>
      </c>
      <c r="AN102" s="7">
        <v>0</v>
      </c>
      <c r="AO102" s="6" t="b">
        <v>0</v>
      </c>
      <c r="AP102" s="6" t="s">
        <v>2034</v>
      </c>
      <c r="AQ102" s="36" t="str">
        <f t="shared" si="59"/>
        <v>0</v>
      </c>
      <c r="AR102" s="6">
        <v>0</v>
      </c>
      <c r="AS102" s="6" t="s">
        <v>2034</v>
      </c>
      <c r="AT102" s="32" t="str">
        <f t="shared" si="60"/>
        <v>0</v>
      </c>
      <c r="AU102" s="5" t="s">
        <v>2299</v>
      </c>
      <c r="AV102" s="32" t="str">
        <f t="shared" si="61"/>
        <v>35</v>
      </c>
      <c r="AW102" s="7">
        <v>2</v>
      </c>
      <c r="AX102" s="5" t="b">
        <v>1</v>
      </c>
      <c r="AY102" s="6"/>
      <c r="AZ102" s="36" t="str">
        <f t="shared" si="85"/>
        <v/>
      </c>
      <c r="BA102" s="6"/>
      <c r="BB102" s="36" t="str">
        <f t="shared" si="62"/>
        <v/>
      </c>
      <c r="BC102" s="6"/>
      <c r="BD102" s="36" t="str">
        <f t="shared" si="63"/>
        <v/>
      </c>
      <c r="BE102" s="6"/>
      <c r="BF102" s="6"/>
      <c r="BG102" s="36" t="str">
        <f t="shared" si="64"/>
        <v/>
      </c>
      <c r="BH102" s="36"/>
      <c r="BI102" s="6" t="str">
        <f t="shared" si="65"/>
        <v/>
      </c>
      <c r="BJ102" s="6"/>
      <c r="BK102" s="5"/>
      <c r="BL102" s="6"/>
      <c r="BM102" s="36" t="str">
        <f t="shared" si="66"/>
        <v/>
      </c>
      <c r="BN102" s="6"/>
      <c r="BO102" s="6"/>
      <c r="BP102" s="32" t="str">
        <f t="shared" si="67"/>
        <v/>
      </c>
      <c r="BQ102" s="5"/>
      <c r="BR102" s="32" t="str">
        <f t="shared" si="68"/>
        <v/>
      </c>
      <c r="BS102" s="5"/>
      <c r="BT102" s="5"/>
      <c r="BU102" s="6"/>
      <c r="BV102" s="36" t="str">
        <f t="shared" si="86"/>
        <v/>
      </c>
      <c r="BW102" s="6"/>
      <c r="BX102" s="36" t="str">
        <f t="shared" si="69"/>
        <v/>
      </c>
      <c r="BY102" s="6"/>
      <c r="BZ102" s="36" t="str">
        <f t="shared" si="70"/>
        <v/>
      </c>
      <c r="CA102" s="6"/>
      <c r="CB102" s="6"/>
      <c r="CC102" s="36" t="str">
        <f t="shared" si="71"/>
        <v/>
      </c>
      <c r="CD102" s="36"/>
      <c r="CE102" s="6" t="str">
        <f t="shared" si="72"/>
        <v/>
      </c>
      <c r="CF102" s="6"/>
      <c r="CG102" s="5"/>
      <c r="CH102" s="6"/>
      <c r="CI102" s="36" t="str">
        <f t="shared" si="73"/>
        <v/>
      </c>
      <c r="CJ102" s="6"/>
      <c r="CK102" s="6"/>
      <c r="CL102" s="32" t="str">
        <f t="shared" si="74"/>
        <v/>
      </c>
      <c r="CM102" s="5"/>
      <c r="CN102" s="32" t="str">
        <f t="shared" si="75"/>
        <v/>
      </c>
      <c r="CO102" s="5"/>
      <c r="CP102" s="5"/>
      <c r="CQ102" s="6"/>
      <c r="CR102" s="36" t="str">
        <f t="shared" si="87"/>
        <v/>
      </c>
      <c r="CS102" s="6"/>
      <c r="CT102" s="36" t="str">
        <f t="shared" si="76"/>
        <v/>
      </c>
      <c r="CU102" s="6"/>
      <c r="CV102" s="36" t="str">
        <f t="shared" si="77"/>
        <v/>
      </c>
      <c r="CW102" s="6"/>
      <c r="CX102" s="6"/>
      <c r="CY102" s="36" t="str">
        <f t="shared" si="78"/>
        <v/>
      </c>
      <c r="CZ102" s="36"/>
      <c r="DA102" s="6" t="str">
        <f t="shared" si="79"/>
        <v/>
      </c>
      <c r="DB102" s="6"/>
      <c r="DC102" s="5"/>
      <c r="DD102" s="6"/>
      <c r="DE102" s="36" t="str">
        <f t="shared" si="80"/>
        <v/>
      </c>
      <c r="DF102" s="6"/>
      <c r="DG102" s="6"/>
      <c r="DH102" s="32" t="str">
        <f t="shared" si="81"/>
        <v/>
      </c>
      <c r="DI102" s="5"/>
      <c r="DJ102" s="32" t="str">
        <f t="shared" si="82"/>
        <v/>
      </c>
      <c r="DK102" s="5"/>
      <c r="DL102" s="5"/>
      <c r="DM102" s="6"/>
      <c r="DN102" s="6"/>
      <c r="DO102" s="6"/>
      <c r="DP102" s="7"/>
      <c r="DQ102" s="6"/>
      <c r="DR102" s="6"/>
      <c r="DS102" s="6"/>
      <c r="DT102" s="6"/>
      <c r="DU102" s="6"/>
      <c r="DV102" s="5"/>
      <c r="DW102" s="5"/>
      <c r="DX102" s="5"/>
      <c r="DY102" s="5"/>
      <c r="DZ102" s="6"/>
      <c r="EA102" s="6"/>
      <c r="EB102" s="6"/>
      <c r="EC102" s="5"/>
      <c r="ED102" s="5"/>
      <c r="EE102" s="5"/>
      <c r="EF102" s="6"/>
      <c r="EG102" s="6"/>
      <c r="EH102" s="6"/>
      <c r="EI102" s="5"/>
      <c r="EJ102" s="5"/>
      <c r="EK102" s="5"/>
      <c r="EL102" s="5"/>
    </row>
    <row r="103" spans="2:155" ht="18.75" customHeight="1">
      <c r="B103" s="5">
        <v>410003</v>
      </c>
      <c r="C103" s="7" t="s">
        <v>1293</v>
      </c>
      <c r="D103" s="10" t="s">
        <v>2177</v>
      </c>
      <c r="E103" s="6">
        <v>2</v>
      </c>
      <c r="F103" s="6" t="s">
        <v>2086</v>
      </c>
      <c r="G103" s="36" t="str">
        <f t="shared" si="83"/>
        <v>1</v>
      </c>
      <c r="H103" s="6" t="s">
        <v>2078</v>
      </c>
      <c r="I103" s="36" t="str">
        <f t="shared" si="49"/>
        <v>2</v>
      </c>
      <c r="J103" s="6" t="s">
        <v>2078</v>
      </c>
      <c r="K103" s="36" t="str">
        <f t="shared" si="50"/>
        <v>2</v>
      </c>
      <c r="L103" s="6">
        <v>100</v>
      </c>
      <c r="M103" s="6" t="s">
        <v>2054</v>
      </c>
      <c r="N103" s="36" t="str">
        <f t="shared" si="51"/>
        <v>21</v>
      </c>
      <c r="O103" s="36" t="s">
        <v>2093</v>
      </c>
      <c r="P103" s="6" t="str">
        <f t="shared" si="52"/>
        <v>2</v>
      </c>
      <c r="Q103" s="6">
        <v>100</v>
      </c>
      <c r="R103" s="6" t="b">
        <v>0</v>
      </c>
      <c r="S103" s="6" t="s">
        <v>2034</v>
      </c>
      <c r="T103" s="36" t="str">
        <f t="shared" si="53"/>
        <v>0</v>
      </c>
      <c r="U103" s="6">
        <v>0</v>
      </c>
      <c r="V103" s="6" t="s">
        <v>2286</v>
      </c>
      <c r="W103" s="32" t="str">
        <f t="shared" si="54"/>
        <v>1</v>
      </c>
      <c r="X103" s="5" t="s">
        <v>2034</v>
      </c>
      <c r="Y103" s="32" t="str">
        <f t="shared" si="55"/>
        <v>0</v>
      </c>
      <c r="Z103" s="5">
        <v>0</v>
      </c>
      <c r="AA103" s="5" t="b">
        <v>1</v>
      </c>
      <c r="AB103" s="6" t="s">
        <v>2088</v>
      </c>
      <c r="AC103" s="36" t="str">
        <f t="shared" ref="AC103" si="169">IF(AB103="","",LEFT(AB103,FIND(" ",SUBSTITUTE(AB103,":"," "))-1))</f>
        <v>3</v>
      </c>
      <c r="AD103" s="6" t="s">
        <v>2078</v>
      </c>
      <c r="AE103" s="36" t="str">
        <f t="shared" si="48"/>
        <v>2</v>
      </c>
      <c r="AF103" s="36"/>
      <c r="AG103" s="6" t="s">
        <v>2078</v>
      </c>
      <c r="AH103" s="36" t="str">
        <f t="shared" ref="AH103" si="170">IF(AG103="","",LEFT(AG103,FIND(" ",SUBSTITUTE(AG103,":"," "))-1))</f>
        <v>2</v>
      </c>
      <c r="AI103" s="6">
        <v>20</v>
      </c>
      <c r="AJ103" s="6" t="s">
        <v>2325</v>
      </c>
      <c r="AK103" s="36" t="str">
        <f t="shared" ref="AK103" si="171">IF(AJ103="","",LEFT(AJ103,FIND(" ",SUBSTITUTE(AJ103,":"," "))-1))</f>
        <v>30</v>
      </c>
      <c r="AL103" s="36" t="s">
        <v>2034</v>
      </c>
      <c r="AM103" s="6" t="str">
        <f t="shared" ref="AM103" si="172">IF(AL103="","",LEFT(AL103,FIND(" ",SUBSTITUTE(AL103,":"," "))-1))</f>
        <v>0</v>
      </c>
      <c r="AN103" s="7">
        <v>0</v>
      </c>
      <c r="AO103" s="6" t="b">
        <v>0</v>
      </c>
      <c r="AP103" s="6" t="s">
        <v>2034</v>
      </c>
      <c r="AQ103" s="36" t="str">
        <f t="shared" ref="AQ103" si="173">IF(AP103="","",LEFT(AP103,FIND(" ",SUBSTITUTE(AP103,":"," "))-1))</f>
        <v>0</v>
      </c>
      <c r="AR103" s="6">
        <v>0</v>
      </c>
      <c r="AS103" s="6" t="s">
        <v>2034</v>
      </c>
      <c r="AT103" s="32" t="str">
        <f t="shared" ref="AT103" si="174">IF(AS103="","",LEFT(AS103,FIND(" ",SUBSTITUTE(AS103,":"," "))-1))</f>
        <v>0</v>
      </c>
      <c r="AU103" s="5" t="s">
        <v>2299</v>
      </c>
      <c r="AV103" s="32" t="str">
        <f t="shared" ref="AV103" si="175">IF(AU103="","",LEFT(AU103,FIND(" ",SUBSTITUTE(AU103,":"," "))-1))</f>
        <v>35</v>
      </c>
      <c r="AW103" s="7">
        <v>2</v>
      </c>
      <c r="AX103" s="5" t="b">
        <v>1</v>
      </c>
      <c r="AY103" s="6"/>
      <c r="AZ103" s="36" t="str">
        <f t="shared" si="85"/>
        <v/>
      </c>
      <c r="BA103" s="6"/>
      <c r="BB103" s="36" t="str">
        <f t="shared" si="62"/>
        <v/>
      </c>
      <c r="BC103" s="6"/>
      <c r="BD103" s="36" t="str">
        <f t="shared" si="63"/>
        <v/>
      </c>
      <c r="BE103" s="6"/>
      <c r="BF103" s="6"/>
      <c r="BG103" s="36" t="str">
        <f t="shared" si="64"/>
        <v/>
      </c>
      <c r="BH103" s="36"/>
      <c r="BI103" s="6" t="str">
        <f t="shared" si="65"/>
        <v/>
      </c>
      <c r="BJ103" s="6"/>
      <c r="BK103" s="5"/>
      <c r="BL103" s="6"/>
      <c r="BM103" s="36" t="str">
        <f t="shared" si="66"/>
        <v/>
      </c>
      <c r="BN103" s="6"/>
      <c r="BO103" s="6"/>
      <c r="BP103" s="32" t="str">
        <f t="shared" si="67"/>
        <v/>
      </c>
      <c r="BQ103" s="5"/>
      <c r="BR103" s="32" t="str">
        <f t="shared" si="68"/>
        <v/>
      </c>
      <c r="BS103" s="5"/>
      <c r="BT103" s="5"/>
      <c r="BU103" s="6"/>
      <c r="BV103" s="36" t="str">
        <f t="shared" si="86"/>
        <v/>
      </c>
      <c r="BW103" s="6"/>
      <c r="BX103" s="36" t="str">
        <f t="shared" si="69"/>
        <v/>
      </c>
      <c r="BY103" s="6"/>
      <c r="BZ103" s="36" t="str">
        <f t="shared" si="70"/>
        <v/>
      </c>
      <c r="CA103" s="6"/>
      <c r="CB103" s="6"/>
      <c r="CC103" s="36" t="str">
        <f t="shared" si="71"/>
        <v/>
      </c>
      <c r="CD103" s="36"/>
      <c r="CE103" s="6" t="str">
        <f t="shared" si="72"/>
        <v/>
      </c>
      <c r="CF103" s="6"/>
      <c r="CG103" s="5"/>
      <c r="CH103" s="6"/>
      <c r="CI103" s="36" t="str">
        <f t="shared" si="73"/>
        <v/>
      </c>
      <c r="CJ103" s="6"/>
      <c r="CK103" s="6"/>
      <c r="CL103" s="32" t="str">
        <f t="shared" si="74"/>
        <v/>
      </c>
      <c r="CM103" s="5"/>
      <c r="CN103" s="32" t="str">
        <f t="shared" si="75"/>
        <v/>
      </c>
      <c r="CO103" s="5"/>
      <c r="CP103" s="5"/>
      <c r="CQ103" s="6"/>
      <c r="CR103" s="36" t="str">
        <f t="shared" si="87"/>
        <v/>
      </c>
      <c r="CS103" s="6"/>
      <c r="CT103" s="36" t="str">
        <f t="shared" si="76"/>
        <v/>
      </c>
      <c r="CU103" s="6"/>
      <c r="CV103" s="36" t="str">
        <f t="shared" si="77"/>
        <v/>
      </c>
      <c r="CW103" s="6"/>
      <c r="CX103" s="6"/>
      <c r="CY103" s="36" t="str">
        <f t="shared" si="78"/>
        <v/>
      </c>
      <c r="CZ103" s="36"/>
      <c r="DA103" s="6" t="str">
        <f t="shared" si="79"/>
        <v/>
      </c>
      <c r="DB103" s="6"/>
      <c r="DC103" s="5"/>
      <c r="DD103" s="6"/>
      <c r="DE103" s="36" t="str">
        <f t="shared" si="80"/>
        <v/>
      </c>
      <c r="DF103" s="6"/>
      <c r="DG103" s="6"/>
      <c r="DH103" s="32" t="str">
        <f t="shared" si="81"/>
        <v/>
      </c>
      <c r="DI103" s="5"/>
      <c r="DJ103" s="32" t="str">
        <f t="shared" si="82"/>
        <v/>
      </c>
      <c r="DK103" s="5"/>
      <c r="DL103" s="5"/>
      <c r="DM103" s="6"/>
      <c r="DN103" s="6"/>
      <c r="DO103" s="6"/>
      <c r="DP103" s="7"/>
      <c r="DQ103" s="6"/>
      <c r="DR103" s="6"/>
      <c r="DS103" s="6"/>
      <c r="DT103" s="6"/>
      <c r="DU103" s="6"/>
      <c r="DV103" s="5"/>
      <c r="DW103" s="5"/>
      <c r="DX103" s="5"/>
      <c r="DY103" s="5"/>
      <c r="DZ103" s="6"/>
      <c r="EA103" s="6"/>
      <c r="EB103" s="6"/>
      <c r="EC103" s="5"/>
      <c r="ED103" s="5"/>
      <c r="EE103" s="5"/>
      <c r="EF103" s="6"/>
      <c r="EG103" s="6"/>
      <c r="EH103" s="6"/>
      <c r="EI103" s="5"/>
      <c r="EJ103" s="5"/>
      <c r="EK103" s="5"/>
      <c r="EL103" s="5"/>
    </row>
    <row r="104" spans="2:155" ht="22.5" customHeight="1">
      <c r="B104" s="7">
        <v>420001</v>
      </c>
      <c r="C104" s="7" t="s">
        <v>304</v>
      </c>
      <c r="D104" s="10" t="s">
        <v>1925</v>
      </c>
      <c r="E104" s="7">
        <v>2</v>
      </c>
      <c r="F104" s="6" t="s">
        <v>2086</v>
      </c>
      <c r="G104" s="36" t="str">
        <f t="shared" si="83"/>
        <v>1</v>
      </c>
      <c r="H104" s="6" t="s">
        <v>2078</v>
      </c>
      <c r="I104" s="36" t="str">
        <f t="shared" si="49"/>
        <v>2</v>
      </c>
      <c r="J104" s="6" t="s">
        <v>2078</v>
      </c>
      <c r="K104" s="36" t="str">
        <f t="shared" si="50"/>
        <v>2</v>
      </c>
      <c r="L104" s="6">
        <v>100</v>
      </c>
      <c r="M104" s="6" t="s">
        <v>2054</v>
      </c>
      <c r="N104" s="36" t="str">
        <f t="shared" si="51"/>
        <v>21</v>
      </c>
      <c r="O104" s="36" t="s">
        <v>2093</v>
      </c>
      <c r="P104" s="6" t="str">
        <f t="shared" si="52"/>
        <v>2</v>
      </c>
      <c r="Q104" s="6">
        <v>100</v>
      </c>
      <c r="R104" s="6" t="b">
        <v>0</v>
      </c>
      <c r="S104" s="6" t="s">
        <v>2034</v>
      </c>
      <c r="T104" s="36" t="str">
        <f t="shared" si="53"/>
        <v>0</v>
      </c>
      <c r="U104" s="6">
        <v>0</v>
      </c>
      <c r="V104" s="6" t="s">
        <v>2286</v>
      </c>
      <c r="W104" s="32" t="str">
        <f t="shared" si="54"/>
        <v>1</v>
      </c>
      <c r="X104" s="5" t="s">
        <v>2034</v>
      </c>
      <c r="Y104" s="32" t="str">
        <f t="shared" si="55"/>
        <v>0</v>
      </c>
      <c r="Z104" s="7">
        <v>0</v>
      </c>
      <c r="AA104" s="5" t="b">
        <v>1</v>
      </c>
      <c r="AB104" s="6"/>
      <c r="AC104" s="36" t="str">
        <f t="shared" si="84"/>
        <v/>
      </c>
      <c r="AD104" s="6"/>
      <c r="AE104" s="36" t="str">
        <f t="shared" si="48"/>
        <v/>
      </c>
      <c r="AF104" s="36"/>
      <c r="AG104" s="6"/>
      <c r="AH104" s="36" t="str">
        <f t="shared" si="56"/>
        <v/>
      </c>
      <c r="AI104" s="6"/>
      <c r="AJ104" s="6"/>
      <c r="AK104" s="36" t="str">
        <f t="shared" si="57"/>
        <v/>
      </c>
      <c r="AL104" s="36"/>
      <c r="AM104" s="6" t="str">
        <f t="shared" si="58"/>
        <v/>
      </c>
      <c r="AN104" s="7"/>
      <c r="AO104" s="6"/>
      <c r="AP104" s="6"/>
      <c r="AQ104" s="36" t="str">
        <f t="shared" si="59"/>
        <v/>
      </c>
      <c r="AR104" s="6"/>
      <c r="AS104" s="6"/>
      <c r="AT104" s="32" t="str">
        <f t="shared" si="60"/>
        <v/>
      </c>
      <c r="AU104" s="5"/>
      <c r="AV104" s="32" t="str">
        <f t="shared" si="61"/>
        <v/>
      </c>
      <c r="AW104" s="7"/>
      <c r="AX104" s="5"/>
      <c r="AY104" s="6"/>
      <c r="AZ104" s="36" t="str">
        <f t="shared" si="85"/>
        <v/>
      </c>
      <c r="BA104" s="6"/>
      <c r="BB104" s="36" t="str">
        <f t="shared" si="62"/>
        <v/>
      </c>
      <c r="BC104" s="6"/>
      <c r="BD104" s="36" t="str">
        <f t="shared" si="63"/>
        <v/>
      </c>
      <c r="BE104" s="6"/>
      <c r="BF104" s="6"/>
      <c r="BG104" s="36" t="str">
        <f t="shared" si="64"/>
        <v/>
      </c>
      <c r="BH104" s="36"/>
      <c r="BI104" s="6" t="str">
        <f t="shared" si="65"/>
        <v/>
      </c>
      <c r="BJ104" s="7"/>
      <c r="BK104" s="5"/>
      <c r="BL104" s="6"/>
      <c r="BM104" s="36" t="str">
        <f t="shared" si="66"/>
        <v/>
      </c>
      <c r="BN104" s="6"/>
      <c r="BO104" s="6"/>
      <c r="BP104" s="32" t="str">
        <f t="shared" si="67"/>
        <v/>
      </c>
      <c r="BQ104" s="5"/>
      <c r="BR104" s="32" t="str">
        <f t="shared" si="68"/>
        <v/>
      </c>
      <c r="BS104" s="7"/>
      <c r="BT104" s="5"/>
      <c r="BU104" s="6"/>
      <c r="BV104" s="36" t="str">
        <f t="shared" si="86"/>
        <v/>
      </c>
      <c r="BW104" s="6"/>
      <c r="BX104" s="36" t="str">
        <f t="shared" si="69"/>
        <v/>
      </c>
      <c r="BY104" s="6"/>
      <c r="BZ104" s="36" t="str">
        <f t="shared" si="70"/>
        <v/>
      </c>
      <c r="CA104" s="6"/>
      <c r="CB104" s="6"/>
      <c r="CC104" s="36" t="str">
        <f t="shared" si="71"/>
        <v/>
      </c>
      <c r="CD104" s="36"/>
      <c r="CE104" s="6" t="str">
        <f t="shared" si="72"/>
        <v/>
      </c>
      <c r="CF104" s="7"/>
      <c r="CG104" s="5"/>
      <c r="CH104" s="6"/>
      <c r="CI104" s="36" t="str">
        <f t="shared" si="73"/>
        <v/>
      </c>
      <c r="CJ104" s="6"/>
      <c r="CK104" s="6"/>
      <c r="CL104" s="32" t="str">
        <f t="shared" si="74"/>
        <v/>
      </c>
      <c r="CM104" s="5"/>
      <c r="CN104" s="32" t="str">
        <f t="shared" si="75"/>
        <v/>
      </c>
      <c r="CO104" s="7"/>
      <c r="CP104" s="5"/>
      <c r="CQ104" s="6"/>
      <c r="CR104" s="36" t="str">
        <f t="shared" si="87"/>
        <v/>
      </c>
      <c r="CS104" s="6"/>
      <c r="CT104" s="36" t="str">
        <f t="shared" si="76"/>
        <v/>
      </c>
      <c r="CU104" s="6"/>
      <c r="CV104" s="36" t="str">
        <f t="shared" si="77"/>
        <v/>
      </c>
      <c r="CW104" s="6"/>
      <c r="CX104" s="6"/>
      <c r="CY104" s="36" t="str">
        <f t="shared" si="78"/>
        <v/>
      </c>
      <c r="CZ104" s="36"/>
      <c r="DA104" s="6" t="str">
        <f t="shared" si="79"/>
        <v/>
      </c>
      <c r="DB104" s="7"/>
      <c r="DC104" s="5"/>
      <c r="DD104" s="6"/>
      <c r="DE104" s="36" t="str">
        <f t="shared" si="80"/>
        <v/>
      </c>
      <c r="DF104" s="6"/>
      <c r="DG104" s="6"/>
      <c r="DH104" s="32" t="str">
        <f t="shared" si="81"/>
        <v/>
      </c>
      <c r="DI104" s="5"/>
      <c r="DJ104" s="32" t="str">
        <f t="shared" si="82"/>
        <v/>
      </c>
      <c r="DK104" s="7"/>
      <c r="DL104" s="5"/>
      <c r="DM104" s="7"/>
      <c r="DN104" s="7"/>
      <c r="DO104" s="6"/>
      <c r="DP104" s="7"/>
      <c r="DQ104" s="7"/>
      <c r="DR104" s="7"/>
      <c r="DS104" s="6"/>
      <c r="DT104" s="6"/>
      <c r="DU104" s="6"/>
      <c r="DV104" s="7"/>
      <c r="DW104" s="5"/>
      <c r="DX104" s="7"/>
      <c r="DY104" s="5"/>
      <c r="DZ104" s="7"/>
      <c r="EA104" s="7"/>
      <c r="EB104" s="6"/>
      <c r="EC104" s="7"/>
      <c r="ED104" s="7"/>
      <c r="EE104" s="7"/>
      <c r="EF104" s="6"/>
      <c r="EG104" s="6"/>
      <c r="EH104" s="6"/>
      <c r="EI104" s="7"/>
      <c r="EJ104" s="5"/>
      <c r="EK104" s="7"/>
      <c r="EL104" s="5"/>
    </row>
    <row r="105" spans="2:155" ht="38.25" customHeight="1">
      <c r="B105" s="7">
        <v>420002</v>
      </c>
      <c r="C105" s="7" t="s">
        <v>1254</v>
      </c>
      <c r="D105" s="10" t="s">
        <v>1896</v>
      </c>
      <c r="E105" s="7">
        <v>2</v>
      </c>
      <c r="F105" s="6" t="s">
        <v>2086</v>
      </c>
      <c r="G105" s="36" t="str">
        <f t="shared" si="83"/>
        <v>1</v>
      </c>
      <c r="H105" s="6" t="s">
        <v>2078</v>
      </c>
      <c r="I105" s="36" t="str">
        <f t="shared" si="49"/>
        <v>2</v>
      </c>
      <c r="J105" s="6" t="s">
        <v>2078</v>
      </c>
      <c r="K105" s="36" t="str">
        <f t="shared" si="50"/>
        <v>2</v>
      </c>
      <c r="L105" s="6">
        <v>100</v>
      </c>
      <c r="M105" s="6" t="s">
        <v>2054</v>
      </c>
      <c r="N105" s="36" t="str">
        <f t="shared" si="51"/>
        <v>21</v>
      </c>
      <c r="O105" s="36" t="s">
        <v>2093</v>
      </c>
      <c r="P105" s="6" t="str">
        <f t="shared" si="52"/>
        <v>2</v>
      </c>
      <c r="Q105" s="6">
        <v>100</v>
      </c>
      <c r="R105" s="6" t="b">
        <v>0</v>
      </c>
      <c r="S105" s="6" t="s">
        <v>2034</v>
      </c>
      <c r="T105" s="36" t="str">
        <f t="shared" si="53"/>
        <v>0</v>
      </c>
      <c r="U105" s="6">
        <v>0</v>
      </c>
      <c r="V105" s="6" t="s">
        <v>2286</v>
      </c>
      <c r="W105" s="32" t="str">
        <f t="shared" si="54"/>
        <v>1</v>
      </c>
      <c r="X105" s="5" t="s">
        <v>2034</v>
      </c>
      <c r="Y105" s="32" t="str">
        <f t="shared" si="55"/>
        <v>0</v>
      </c>
      <c r="Z105" s="7">
        <v>0</v>
      </c>
      <c r="AA105" s="5" t="b">
        <v>1</v>
      </c>
      <c r="AB105" s="6" t="s">
        <v>2088</v>
      </c>
      <c r="AC105" s="36" t="str">
        <f t="shared" si="84"/>
        <v>3</v>
      </c>
      <c r="AD105" s="6" t="s">
        <v>2078</v>
      </c>
      <c r="AE105" s="36" t="str">
        <f t="shared" si="48"/>
        <v>2</v>
      </c>
      <c r="AF105" s="36"/>
      <c r="AG105" s="6" t="s">
        <v>2078</v>
      </c>
      <c r="AH105" s="36" t="str">
        <f t="shared" si="56"/>
        <v>2</v>
      </c>
      <c r="AI105" s="6">
        <v>100</v>
      </c>
      <c r="AJ105" s="6" t="s">
        <v>2325</v>
      </c>
      <c r="AK105" s="36" t="str">
        <f t="shared" si="57"/>
        <v>30</v>
      </c>
      <c r="AL105" s="36" t="s">
        <v>2034</v>
      </c>
      <c r="AM105" s="6" t="str">
        <f t="shared" si="58"/>
        <v>0</v>
      </c>
      <c r="AN105" s="7">
        <v>5</v>
      </c>
      <c r="AO105" s="6" t="b">
        <v>0</v>
      </c>
      <c r="AP105" s="6" t="s">
        <v>2034</v>
      </c>
      <c r="AQ105" s="36" t="str">
        <f t="shared" si="59"/>
        <v>0</v>
      </c>
      <c r="AR105" s="6">
        <v>0</v>
      </c>
      <c r="AS105" s="6" t="s">
        <v>2034</v>
      </c>
      <c r="AT105" s="32" t="str">
        <f t="shared" si="60"/>
        <v>0</v>
      </c>
      <c r="AU105" s="5" t="s">
        <v>2303</v>
      </c>
      <c r="AV105" s="32" t="str">
        <f t="shared" si="61"/>
        <v>22</v>
      </c>
      <c r="AW105" s="7">
        <v>2</v>
      </c>
      <c r="AX105" s="5" t="b">
        <v>1</v>
      </c>
      <c r="AY105" s="6" t="s">
        <v>2088</v>
      </c>
      <c r="AZ105" s="36" t="str">
        <f t="shared" si="85"/>
        <v>3</v>
      </c>
      <c r="BA105" s="6" t="s">
        <v>2078</v>
      </c>
      <c r="BB105" s="36" t="str">
        <f t="shared" si="62"/>
        <v>2</v>
      </c>
      <c r="BC105" s="6" t="s">
        <v>2078</v>
      </c>
      <c r="BD105" s="36" t="str">
        <f t="shared" si="63"/>
        <v>2</v>
      </c>
      <c r="BE105" s="6">
        <v>100</v>
      </c>
      <c r="BF105" s="6" t="s">
        <v>2035</v>
      </c>
      <c r="BG105" s="36" t="str">
        <f t="shared" si="64"/>
        <v>1</v>
      </c>
      <c r="BH105" s="36" t="s">
        <v>2034</v>
      </c>
      <c r="BI105" s="6" t="str">
        <f t="shared" si="65"/>
        <v>0</v>
      </c>
      <c r="BJ105" s="7">
        <v>5</v>
      </c>
      <c r="BK105" s="5" t="b">
        <v>0</v>
      </c>
      <c r="BL105" s="6" t="s">
        <v>2034</v>
      </c>
      <c r="BM105" s="36" t="str">
        <f t="shared" si="66"/>
        <v>0</v>
      </c>
      <c r="BN105" s="6">
        <v>0</v>
      </c>
      <c r="BO105" s="6" t="s">
        <v>2034</v>
      </c>
      <c r="BP105" s="32" t="str">
        <f t="shared" si="67"/>
        <v>0</v>
      </c>
      <c r="BQ105" s="5" t="s">
        <v>2300</v>
      </c>
      <c r="BR105" s="32" t="str">
        <f t="shared" si="68"/>
        <v>7</v>
      </c>
      <c r="BS105" s="7">
        <v>2</v>
      </c>
      <c r="BT105" s="5" t="b">
        <v>1</v>
      </c>
      <c r="BU105" s="6" t="s">
        <v>2088</v>
      </c>
      <c r="BV105" s="36" t="str">
        <f t="shared" si="86"/>
        <v>3</v>
      </c>
      <c r="BW105" s="6" t="s">
        <v>2078</v>
      </c>
      <c r="BX105" s="36" t="str">
        <f t="shared" si="69"/>
        <v>2</v>
      </c>
      <c r="BY105" s="6" t="s">
        <v>2078</v>
      </c>
      <c r="BZ105" s="36" t="str">
        <f t="shared" si="70"/>
        <v>2</v>
      </c>
      <c r="CA105" s="6">
        <v>30</v>
      </c>
      <c r="CB105" s="6" t="s">
        <v>2035</v>
      </c>
      <c r="CC105" s="36" t="str">
        <f t="shared" si="71"/>
        <v>1</v>
      </c>
      <c r="CD105" s="36" t="s">
        <v>2034</v>
      </c>
      <c r="CE105" s="6" t="str">
        <f t="shared" si="72"/>
        <v>0</v>
      </c>
      <c r="CF105" s="7">
        <v>15</v>
      </c>
      <c r="CG105" s="5" t="b">
        <v>0</v>
      </c>
      <c r="CH105" s="6" t="s">
        <v>2034</v>
      </c>
      <c r="CI105" s="36" t="str">
        <f t="shared" si="73"/>
        <v>0</v>
      </c>
      <c r="CJ105" s="6">
        <v>0</v>
      </c>
      <c r="CK105" s="6" t="s">
        <v>2034</v>
      </c>
      <c r="CL105" s="32" t="str">
        <f t="shared" si="74"/>
        <v>0</v>
      </c>
      <c r="CM105" s="5" t="s">
        <v>2300</v>
      </c>
      <c r="CN105" s="32" t="str">
        <f t="shared" si="75"/>
        <v>7</v>
      </c>
      <c r="CO105" s="7">
        <v>2</v>
      </c>
      <c r="CP105" s="5" t="b">
        <v>1</v>
      </c>
      <c r="CQ105" s="6"/>
      <c r="CR105" s="36" t="str">
        <f t="shared" si="87"/>
        <v/>
      </c>
      <c r="CS105" s="6"/>
      <c r="CT105" s="36" t="str">
        <f t="shared" si="76"/>
        <v/>
      </c>
      <c r="CU105" s="6"/>
      <c r="CV105" s="36" t="str">
        <f t="shared" si="77"/>
        <v/>
      </c>
      <c r="CW105" s="6"/>
      <c r="CX105" s="6"/>
      <c r="CY105" s="36" t="str">
        <f t="shared" si="78"/>
        <v/>
      </c>
      <c r="CZ105" s="36"/>
      <c r="DA105" s="6" t="str">
        <f t="shared" si="79"/>
        <v/>
      </c>
      <c r="DB105" s="7"/>
      <c r="DC105" s="5"/>
      <c r="DD105" s="6"/>
      <c r="DE105" s="36" t="str">
        <f t="shared" si="80"/>
        <v/>
      </c>
      <c r="DF105" s="6"/>
      <c r="DG105" s="6"/>
      <c r="DH105" s="32" t="str">
        <f t="shared" si="81"/>
        <v/>
      </c>
      <c r="DI105" s="5"/>
      <c r="DJ105" s="32" t="str">
        <f t="shared" si="82"/>
        <v/>
      </c>
      <c r="DK105" s="7"/>
      <c r="DL105" s="5"/>
      <c r="DM105" s="7"/>
      <c r="DN105" s="7"/>
      <c r="DO105" s="6"/>
      <c r="DP105" s="7"/>
      <c r="DQ105" s="7"/>
      <c r="DR105" s="7"/>
      <c r="DS105" s="6"/>
      <c r="DT105" s="6"/>
      <c r="DU105" s="6"/>
      <c r="DV105" s="7"/>
      <c r="DW105" s="5"/>
      <c r="DX105" s="7"/>
      <c r="DY105" s="5"/>
      <c r="DZ105" s="7"/>
      <c r="EA105" s="7"/>
      <c r="EB105" s="6"/>
      <c r="EC105" s="7"/>
      <c r="ED105" s="7"/>
      <c r="EE105" s="7"/>
      <c r="EF105" s="6"/>
      <c r="EG105" s="6"/>
      <c r="EH105" s="6"/>
      <c r="EI105" s="7"/>
      <c r="EJ105" s="5"/>
      <c r="EK105" s="7"/>
      <c r="EL105" s="5"/>
    </row>
    <row r="106" spans="2:155" ht="38.25" customHeight="1">
      <c r="B106" s="7">
        <v>420003</v>
      </c>
      <c r="C106" s="7" t="s">
        <v>1294</v>
      </c>
      <c r="D106" s="10" t="s">
        <v>2182</v>
      </c>
      <c r="E106" s="7">
        <v>2</v>
      </c>
      <c r="F106" s="6" t="s">
        <v>2086</v>
      </c>
      <c r="G106" s="36" t="str">
        <f t="shared" si="83"/>
        <v>1</v>
      </c>
      <c r="H106" s="6" t="s">
        <v>2078</v>
      </c>
      <c r="I106" s="36" t="str">
        <f t="shared" si="49"/>
        <v>2</v>
      </c>
      <c r="J106" s="6" t="s">
        <v>2078</v>
      </c>
      <c r="K106" s="36" t="str">
        <f t="shared" si="50"/>
        <v>2</v>
      </c>
      <c r="L106" s="6">
        <v>100</v>
      </c>
      <c r="M106" s="6" t="s">
        <v>2054</v>
      </c>
      <c r="N106" s="36" t="str">
        <f t="shared" si="51"/>
        <v>21</v>
      </c>
      <c r="O106" s="36" t="s">
        <v>2093</v>
      </c>
      <c r="P106" s="6" t="str">
        <f t="shared" si="52"/>
        <v>2</v>
      </c>
      <c r="Q106" s="6">
        <v>100</v>
      </c>
      <c r="R106" s="6" t="b">
        <v>0</v>
      </c>
      <c r="S106" s="6" t="s">
        <v>2034</v>
      </c>
      <c r="T106" s="36" t="str">
        <f t="shared" si="53"/>
        <v>0</v>
      </c>
      <c r="U106" s="6">
        <v>0</v>
      </c>
      <c r="V106" s="6" t="s">
        <v>2286</v>
      </c>
      <c r="W106" s="32" t="str">
        <f t="shared" si="54"/>
        <v>1</v>
      </c>
      <c r="X106" s="5" t="s">
        <v>2034</v>
      </c>
      <c r="Y106" s="32" t="str">
        <f t="shared" si="55"/>
        <v>0</v>
      </c>
      <c r="Z106" s="7">
        <v>0</v>
      </c>
      <c r="AA106" s="5" t="b">
        <v>1</v>
      </c>
      <c r="AB106" s="6" t="s">
        <v>2088</v>
      </c>
      <c r="AC106" s="36" t="str">
        <f t="shared" ref="AC106" si="176">IF(AB106="","",LEFT(AB106,FIND(" ",SUBSTITUTE(AB106,":"," "))-1))</f>
        <v>3</v>
      </c>
      <c r="AD106" s="6" t="s">
        <v>2078</v>
      </c>
      <c r="AE106" s="36" t="str">
        <f t="shared" si="48"/>
        <v>2</v>
      </c>
      <c r="AF106" s="36"/>
      <c r="AG106" s="6" t="s">
        <v>2078</v>
      </c>
      <c r="AH106" s="36" t="str">
        <f t="shared" ref="AH106" si="177">IF(AG106="","",LEFT(AG106,FIND(" ",SUBSTITUTE(AG106,":"," "))-1))</f>
        <v>2</v>
      </c>
      <c r="AI106" s="6">
        <v>100</v>
      </c>
      <c r="AJ106" s="6" t="s">
        <v>2325</v>
      </c>
      <c r="AK106" s="36" t="str">
        <f t="shared" ref="AK106" si="178">IF(AJ106="","",LEFT(AJ106,FIND(" ",SUBSTITUTE(AJ106,":"," "))-1))</f>
        <v>30</v>
      </c>
      <c r="AL106" s="36" t="s">
        <v>2034</v>
      </c>
      <c r="AM106" s="6" t="str">
        <f t="shared" ref="AM106" si="179">IF(AL106="","",LEFT(AL106,FIND(" ",SUBSTITUTE(AL106,":"," "))-1))</f>
        <v>0</v>
      </c>
      <c r="AN106" s="7">
        <v>15</v>
      </c>
      <c r="AO106" s="6" t="b">
        <v>0</v>
      </c>
      <c r="AP106" s="6" t="s">
        <v>2034</v>
      </c>
      <c r="AQ106" s="36" t="str">
        <f t="shared" ref="AQ106" si="180">IF(AP106="","",LEFT(AP106,FIND(" ",SUBSTITUTE(AP106,":"," "))-1))</f>
        <v>0</v>
      </c>
      <c r="AR106" s="6">
        <v>0</v>
      </c>
      <c r="AS106" s="6" t="s">
        <v>2034</v>
      </c>
      <c r="AT106" s="32" t="str">
        <f t="shared" ref="AT106" si="181">IF(AS106="","",LEFT(AS106,FIND(" ",SUBSTITUTE(AS106,":"," "))-1))</f>
        <v>0</v>
      </c>
      <c r="AU106" s="5" t="s">
        <v>2303</v>
      </c>
      <c r="AV106" s="32" t="str">
        <f t="shared" ref="AV106" si="182">IF(AU106="","",LEFT(AU106,FIND(" ",SUBSTITUTE(AU106,":"," "))-1))</f>
        <v>22</v>
      </c>
      <c r="AW106" s="7">
        <v>4</v>
      </c>
      <c r="AX106" s="5" t="b">
        <v>1</v>
      </c>
      <c r="AY106" s="6" t="s">
        <v>2088</v>
      </c>
      <c r="AZ106" s="36" t="str">
        <f t="shared" ref="AZ106" si="183">IF(AY106="","",LEFT(AY106,FIND(" ",SUBSTITUTE(AY106,":"," "))-1))</f>
        <v>3</v>
      </c>
      <c r="BA106" s="6" t="s">
        <v>2078</v>
      </c>
      <c r="BB106" s="36" t="str">
        <f t="shared" ref="BB106" si="184">IF(BA106="","",LEFT(BA106,FIND(" ",SUBSTITUTE(BA106,":"," "))-1))</f>
        <v>2</v>
      </c>
      <c r="BC106" s="6" t="s">
        <v>2078</v>
      </c>
      <c r="BD106" s="36" t="str">
        <f t="shared" ref="BD106" si="185">IF(BC106="","",LEFT(BC106,FIND(" ",SUBSTITUTE(BC106,":"," "))-1))</f>
        <v>2</v>
      </c>
      <c r="BE106" s="6">
        <v>100</v>
      </c>
      <c r="BF106" s="6" t="s">
        <v>2035</v>
      </c>
      <c r="BG106" s="36" t="str">
        <f t="shared" ref="BG106" si="186">IF(BF106="","",LEFT(BF106,FIND(" ",SUBSTITUTE(BF106,":"," "))-1))</f>
        <v>1</v>
      </c>
      <c r="BH106" s="36" t="s">
        <v>2034</v>
      </c>
      <c r="BI106" s="6" t="str">
        <f t="shared" ref="BI106" si="187">IF(BH106="","",LEFT(BH106,FIND(" ",SUBSTITUTE(BH106,":"," "))-1))</f>
        <v>0</v>
      </c>
      <c r="BJ106" s="7">
        <v>15</v>
      </c>
      <c r="BK106" s="5" t="b">
        <v>0</v>
      </c>
      <c r="BL106" s="6" t="s">
        <v>2034</v>
      </c>
      <c r="BM106" s="36" t="str">
        <f t="shared" ref="BM106" si="188">IF(BL106="","",LEFT(BL106,FIND(" ",SUBSTITUTE(BL106,":"," "))-1))</f>
        <v>0</v>
      </c>
      <c r="BN106" s="6">
        <v>0</v>
      </c>
      <c r="BO106" s="6" t="s">
        <v>2034</v>
      </c>
      <c r="BP106" s="32" t="str">
        <f t="shared" ref="BP106" si="189">IF(BO106="","",LEFT(BO106,FIND(" ",SUBSTITUTE(BO106,":"," "))-1))</f>
        <v>0</v>
      </c>
      <c r="BQ106" s="5" t="s">
        <v>2300</v>
      </c>
      <c r="BR106" s="32" t="str">
        <f t="shared" ref="BR106" si="190">IF(BQ106="","",LEFT(BQ106,FIND(" ",SUBSTITUTE(BQ106,":"," "))-1))</f>
        <v>7</v>
      </c>
      <c r="BS106" s="7">
        <v>4</v>
      </c>
      <c r="BT106" s="5" t="b">
        <v>1</v>
      </c>
      <c r="BU106" s="6" t="s">
        <v>2088</v>
      </c>
      <c r="BV106" s="36" t="str">
        <f t="shared" ref="BV106" si="191">IF(BU106="","",LEFT(BU106,FIND(" ",SUBSTITUTE(BU106,":"," "))-1))</f>
        <v>3</v>
      </c>
      <c r="BW106" s="6" t="s">
        <v>2078</v>
      </c>
      <c r="BX106" s="36" t="str">
        <f t="shared" ref="BX106" si="192">IF(BW106="","",LEFT(BW106,FIND(" ",SUBSTITUTE(BW106,":"," "))-1))</f>
        <v>2</v>
      </c>
      <c r="BY106" s="6" t="s">
        <v>2078</v>
      </c>
      <c r="BZ106" s="36" t="str">
        <f t="shared" ref="BZ106" si="193">IF(BY106="","",LEFT(BY106,FIND(" ",SUBSTITUTE(BY106,":"," "))-1))</f>
        <v>2</v>
      </c>
      <c r="CA106" s="6">
        <v>40</v>
      </c>
      <c r="CB106" s="6" t="s">
        <v>2035</v>
      </c>
      <c r="CC106" s="36" t="str">
        <f t="shared" ref="CC106" si="194">IF(CB106="","",LEFT(CB106,FIND(" ",SUBSTITUTE(CB106,":"," "))-1))</f>
        <v>1</v>
      </c>
      <c r="CD106" s="36" t="s">
        <v>2034</v>
      </c>
      <c r="CE106" s="6" t="str">
        <f t="shared" ref="CE106" si="195">IF(CD106="","",LEFT(CD106,FIND(" ",SUBSTITUTE(CD106,":"," "))-1))</f>
        <v>0</v>
      </c>
      <c r="CF106" s="7">
        <v>22</v>
      </c>
      <c r="CG106" s="5" t="b">
        <v>0</v>
      </c>
      <c r="CH106" s="6" t="s">
        <v>2034</v>
      </c>
      <c r="CI106" s="36" t="str">
        <f t="shared" ref="CI106" si="196">IF(CH106="","",LEFT(CH106,FIND(" ",SUBSTITUTE(CH106,":"," "))-1))</f>
        <v>0</v>
      </c>
      <c r="CJ106" s="6">
        <v>0</v>
      </c>
      <c r="CK106" s="6" t="s">
        <v>2034</v>
      </c>
      <c r="CL106" s="32" t="str">
        <f t="shared" ref="CL106" si="197">IF(CK106="","",LEFT(CK106,FIND(" ",SUBSTITUTE(CK106,":"," "))-1))</f>
        <v>0</v>
      </c>
      <c r="CM106" s="5" t="s">
        <v>2300</v>
      </c>
      <c r="CN106" s="32" t="str">
        <f t="shared" ref="CN106" si="198">IF(CM106="","",LEFT(CM106,FIND(" ",SUBSTITUTE(CM106,":"," "))-1))</f>
        <v>7</v>
      </c>
      <c r="CO106" s="7">
        <v>2</v>
      </c>
      <c r="CP106" s="5" t="b">
        <v>1</v>
      </c>
      <c r="CQ106" s="6"/>
      <c r="CR106" s="36" t="str">
        <f t="shared" si="87"/>
        <v/>
      </c>
      <c r="CS106" s="6"/>
      <c r="CT106" s="36" t="str">
        <f t="shared" si="76"/>
        <v/>
      </c>
      <c r="CU106" s="6"/>
      <c r="CV106" s="36" t="str">
        <f t="shared" si="77"/>
        <v/>
      </c>
      <c r="CW106" s="6"/>
      <c r="CX106" s="6"/>
      <c r="CY106" s="36" t="str">
        <f t="shared" si="78"/>
        <v/>
      </c>
      <c r="CZ106" s="36"/>
      <c r="DA106" s="6" t="str">
        <f t="shared" si="79"/>
        <v/>
      </c>
      <c r="DB106" s="7"/>
      <c r="DC106" s="5"/>
      <c r="DD106" s="6"/>
      <c r="DE106" s="36" t="str">
        <f t="shared" si="80"/>
        <v/>
      </c>
      <c r="DF106" s="6"/>
      <c r="DG106" s="6"/>
      <c r="DH106" s="32" t="str">
        <f t="shared" si="81"/>
        <v/>
      </c>
      <c r="DI106" s="5"/>
      <c r="DJ106" s="32" t="str">
        <f t="shared" si="82"/>
        <v/>
      </c>
      <c r="DK106" s="7"/>
      <c r="DL106" s="5"/>
      <c r="DM106" s="7"/>
      <c r="DN106" s="7"/>
      <c r="DO106" s="6"/>
      <c r="DP106" s="7"/>
      <c r="DQ106" s="7"/>
      <c r="DR106" s="7"/>
      <c r="DS106" s="6"/>
      <c r="DT106" s="6"/>
      <c r="DU106" s="6"/>
      <c r="DV106" s="7"/>
      <c r="DW106" s="5"/>
      <c r="DX106" s="7"/>
      <c r="DY106" s="5"/>
      <c r="DZ106" s="7"/>
      <c r="EA106" s="7"/>
      <c r="EB106" s="6"/>
      <c r="EC106" s="7"/>
      <c r="ED106" s="7"/>
      <c r="EE106" s="7"/>
      <c r="EF106" s="6"/>
      <c r="EG106" s="6"/>
      <c r="EH106" s="6"/>
      <c r="EI106" s="7"/>
      <c r="EJ106" s="5"/>
      <c r="EK106" s="7"/>
      <c r="EL106" s="5"/>
    </row>
    <row r="107" spans="2:155" ht="18.75" customHeight="1">
      <c r="B107" s="5">
        <v>430001</v>
      </c>
      <c r="C107" s="7" t="s">
        <v>305</v>
      </c>
      <c r="D107" s="10" t="s">
        <v>1925</v>
      </c>
      <c r="E107" s="7">
        <v>2</v>
      </c>
      <c r="F107" s="6" t="s">
        <v>2086</v>
      </c>
      <c r="G107" s="36" t="str">
        <f t="shared" si="83"/>
        <v>1</v>
      </c>
      <c r="H107" s="6" t="s">
        <v>2078</v>
      </c>
      <c r="I107" s="36" t="str">
        <f t="shared" si="49"/>
        <v>2</v>
      </c>
      <c r="J107" s="6" t="s">
        <v>2078</v>
      </c>
      <c r="K107" s="36" t="str">
        <f t="shared" si="50"/>
        <v>2</v>
      </c>
      <c r="L107" s="6">
        <v>100</v>
      </c>
      <c r="M107" s="6" t="s">
        <v>2054</v>
      </c>
      <c r="N107" s="36" t="str">
        <f t="shared" si="51"/>
        <v>21</v>
      </c>
      <c r="O107" s="36" t="s">
        <v>2093</v>
      </c>
      <c r="P107" s="6" t="str">
        <f t="shared" si="52"/>
        <v>2</v>
      </c>
      <c r="Q107" s="6">
        <v>100</v>
      </c>
      <c r="R107" s="6" t="b">
        <v>0</v>
      </c>
      <c r="S107" s="6" t="s">
        <v>2034</v>
      </c>
      <c r="T107" s="36" t="str">
        <f t="shared" si="53"/>
        <v>0</v>
      </c>
      <c r="U107" s="6">
        <v>0</v>
      </c>
      <c r="V107" s="6" t="s">
        <v>2286</v>
      </c>
      <c r="W107" s="32" t="str">
        <f t="shared" si="54"/>
        <v>1</v>
      </c>
      <c r="X107" s="5" t="s">
        <v>2034</v>
      </c>
      <c r="Y107" s="32" t="str">
        <f t="shared" si="55"/>
        <v>0</v>
      </c>
      <c r="Z107" s="7">
        <v>0</v>
      </c>
      <c r="AA107" s="5" t="b">
        <v>1</v>
      </c>
      <c r="AB107" s="6"/>
      <c r="AC107" s="36" t="str">
        <f t="shared" si="84"/>
        <v/>
      </c>
      <c r="AD107" s="6"/>
      <c r="AE107" s="36" t="str">
        <f t="shared" ref="AE107:AE138" si="199">IF(AD107="","",LEFT(AD107,FIND(" ",SUBSTITUTE(AD107,":"," "))-1))</f>
        <v/>
      </c>
      <c r="AF107" s="36"/>
      <c r="AG107" s="6"/>
      <c r="AH107" s="36" t="str">
        <f t="shared" si="56"/>
        <v/>
      </c>
      <c r="AI107" s="6"/>
      <c r="AJ107" s="6"/>
      <c r="AK107" s="36" t="str">
        <f t="shared" si="57"/>
        <v/>
      </c>
      <c r="AL107" s="36"/>
      <c r="AM107" s="6" t="str">
        <f t="shared" si="58"/>
        <v/>
      </c>
      <c r="AN107" s="7"/>
      <c r="AO107" s="6"/>
      <c r="AP107" s="6"/>
      <c r="AQ107" s="36" t="str">
        <f t="shared" si="59"/>
        <v/>
      </c>
      <c r="AR107" s="6"/>
      <c r="AS107" s="6"/>
      <c r="AT107" s="32" t="str">
        <f t="shared" si="60"/>
        <v/>
      </c>
      <c r="AU107" s="5"/>
      <c r="AV107" s="32" t="str">
        <f t="shared" si="61"/>
        <v/>
      </c>
      <c r="AW107" s="7"/>
      <c r="AX107" s="5"/>
      <c r="AY107" s="6"/>
      <c r="AZ107" s="36" t="str">
        <f t="shared" si="85"/>
        <v/>
      </c>
      <c r="BA107" s="6"/>
      <c r="BB107" s="36" t="str">
        <f t="shared" si="62"/>
        <v/>
      </c>
      <c r="BC107" s="6"/>
      <c r="BD107" s="36" t="str">
        <f t="shared" si="63"/>
        <v/>
      </c>
      <c r="BE107" s="6"/>
      <c r="BF107" s="6"/>
      <c r="BG107" s="36" t="str">
        <f t="shared" si="64"/>
        <v/>
      </c>
      <c r="BH107" s="36"/>
      <c r="BI107" s="6" t="str">
        <f t="shared" si="65"/>
        <v/>
      </c>
      <c r="BJ107" s="7"/>
      <c r="BK107" s="5"/>
      <c r="BL107" s="6"/>
      <c r="BM107" s="36" t="str">
        <f t="shared" si="66"/>
        <v/>
      </c>
      <c r="BN107" s="6"/>
      <c r="BO107" s="6"/>
      <c r="BP107" s="32" t="str">
        <f t="shared" si="67"/>
        <v/>
      </c>
      <c r="BQ107" s="5"/>
      <c r="BR107" s="32" t="str">
        <f t="shared" si="68"/>
        <v/>
      </c>
      <c r="BS107" s="7"/>
      <c r="BT107" s="5"/>
      <c r="BU107" s="6"/>
      <c r="BV107" s="36" t="str">
        <f t="shared" si="86"/>
        <v/>
      </c>
      <c r="BW107" s="6"/>
      <c r="BX107" s="36" t="str">
        <f t="shared" si="69"/>
        <v/>
      </c>
      <c r="BY107" s="6"/>
      <c r="BZ107" s="36" t="str">
        <f t="shared" si="70"/>
        <v/>
      </c>
      <c r="CA107" s="6"/>
      <c r="CB107" s="6"/>
      <c r="CC107" s="36" t="str">
        <f t="shared" si="71"/>
        <v/>
      </c>
      <c r="CD107" s="36"/>
      <c r="CE107" s="6" t="str">
        <f t="shared" si="72"/>
        <v/>
      </c>
      <c r="CF107" s="7"/>
      <c r="CG107" s="5"/>
      <c r="CH107" s="6"/>
      <c r="CI107" s="36" t="str">
        <f t="shared" si="73"/>
        <v/>
      </c>
      <c r="CJ107" s="6"/>
      <c r="CK107" s="6"/>
      <c r="CL107" s="32" t="str">
        <f t="shared" si="74"/>
        <v/>
      </c>
      <c r="CM107" s="5"/>
      <c r="CN107" s="32" t="str">
        <f t="shared" si="75"/>
        <v/>
      </c>
      <c r="CO107" s="7"/>
      <c r="CP107" s="5"/>
      <c r="CQ107" s="6"/>
      <c r="CR107" s="36" t="str">
        <f t="shared" si="87"/>
        <v/>
      </c>
      <c r="CS107" s="6"/>
      <c r="CT107" s="36" t="str">
        <f t="shared" si="76"/>
        <v/>
      </c>
      <c r="CU107" s="6"/>
      <c r="CV107" s="36" t="str">
        <f t="shared" si="77"/>
        <v/>
      </c>
      <c r="CW107" s="6"/>
      <c r="CX107" s="6"/>
      <c r="CY107" s="36" t="str">
        <f t="shared" si="78"/>
        <v/>
      </c>
      <c r="CZ107" s="36"/>
      <c r="DA107" s="6" t="str">
        <f t="shared" si="79"/>
        <v/>
      </c>
      <c r="DB107" s="7"/>
      <c r="DC107" s="5"/>
      <c r="DD107" s="6"/>
      <c r="DE107" s="36" t="str">
        <f t="shared" si="80"/>
        <v/>
      </c>
      <c r="DF107" s="6"/>
      <c r="DG107" s="6"/>
      <c r="DH107" s="32" t="str">
        <f t="shared" si="81"/>
        <v/>
      </c>
      <c r="DI107" s="5"/>
      <c r="DJ107" s="32" t="str">
        <f t="shared" si="82"/>
        <v/>
      </c>
      <c r="DK107" s="7"/>
      <c r="DL107" s="5"/>
      <c r="DM107" s="7"/>
      <c r="DN107" s="7"/>
      <c r="DO107" s="6"/>
      <c r="DP107" s="7"/>
      <c r="DQ107" s="7"/>
      <c r="DR107" s="6"/>
      <c r="DS107" s="6"/>
      <c r="DT107" s="6"/>
      <c r="DU107" s="6"/>
      <c r="DV107" s="7"/>
      <c r="DW107" s="5"/>
      <c r="DX107" s="7"/>
      <c r="DY107" s="5"/>
      <c r="DZ107" s="7"/>
      <c r="EA107" s="7"/>
      <c r="EB107" s="6"/>
      <c r="EC107" s="7"/>
      <c r="ED107" s="7"/>
      <c r="EE107" s="7"/>
      <c r="EF107" s="6"/>
      <c r="EG107" s="6"/>
      <c r="EH107" s="6"/>
      <c r="EI107" s="7"/>
      <c r="EJ107" s="5"/>
      <c r="EK107" s="7"/>
      <c r="EL107" s="5"/>
    </row>
    <row r="108" spans="2:155" ht="18.75" customHeight="1">
      <c r="B108" s="5">
        <v>430002</v>
      </c>
      <c r="C108" s="7" t="s">
        <v>1255</v>
      </c>
      <c r="D108" s="10" t="s">
        <v>1839</v>
      </c>
      <c r="E108" s="7">
        <v>2</v>
      </c>
      <c r="F108" s="6" t="s">
        <v>2086</v>
      </c>
      <c r="G108" s="36" t="str">
        <f t="shared" si="83"/>
        <v>1</v>
      </c>
      <c r="H108" s="6" t="s">
        <v>2078</v>
      </c>
      <c r="I108" s="36" t="str">
        <f t="shared" si="49"/>
        <v>2</v>
      </c>
      <c r="J108" s="6" t="s">
        <v>2078</v>
      </c>
      <c r="K108" s="36" t="str">
        <f t="shared" si="50"/>
        <v>2</v>
      </c>
      <c r="L108" s="6">
        <v>100</v>
      </c>
      <c r="M108" s="6" t="s">
        <v>2054</v>
      </c>
      <c r="N108" s="36" t="str">
        <f t="shared" si="51"/>
        <v>21</v>
      </c>
      <c r="O108" s="36" t="s">
        <v>2093</v>
      </c>
      <c r="P108" s="6" t="str">
        <f t="shared" si="52"/>
        <v>2</v>
      </c>
      <c r="Q108" s="6">
        <v>100</v>
      </c>
      <c r="R108" s="6" t="b">
        <v>0</v>
      </c>
      <c r="S108" s="6" t="s">
        <v>2034</v>
      </c>
      <c r="T108" s="36" t="str">
        <f t="shared" si="53"/>
        <v>0</v>
      </c>
      <c r="U108" s="6">
        <v>0</v>
      </c>
      <c r="V108" s="6" t="s">
        <v>2286</v>
      </c>
      <c r="W108" s="32" t="str">
        <f t="shared" si="54"/>
        <v>1</v>
      </c>
      <c r="X108" s="5" t="s">
        <v>2034</v>
      </c>
      <c r="Y108" s="32" t="str">
        <f t="shared" si="55"/>
        <v>0</v>
      </c>
      <c r="Z108" s="7">
        <v>0</v>
      </c>
      <c r="AA108" s="5" t="b">
        <v>1</v>
      </c>
      <c r="AB108" s="6" t="s">
        <v>2087</v>
      </c>
      <c r="AC108" s="36" t="str">
        <f t="shared" si="84"/>
        <v>2</v>
      </c>
      <c r="AD108" s="6" t="s">
        <v>2078</v>
      </c>
      <c r="AE108" s="36" t="str">
        <f t="shared" si="199"/>
        <v>2</v>
      </c>
      <c r="AF108" s="36"/>
      <c r="AG108" s="6" t="s">
        <v>2080</v>
      </c>
      <c r="AH108" s="36" t="str">
        <f t="shared" si="56"/>
        <v>5</v>
      </c>
      <c r="AI108" s="6">
        <v>100</v>
      </c>
      <c r="AJ108" s="6" t="s">
        <v>2035</v>
      </c>
      <c r="AK108" s="36" t="str">
        <f t="shared" si="57"/>
        <v>1</v>
      </c>
      <c r="AL108" s="36" t="s">
        <v>2093</v>
      </c>
      <c r="AM108" s="6" t="str">
        <f t="shared" si="58"/>
        <v>2</v>
      </c>
      <c r="AN108" s="7">
        <v>25</v>
      </c>
      <c r="AO108" s="6" t="b">
        <v>0</v>
      </c>
      <c r="AP108" s="6" t="s">
        <v>2034</v>
      </c>
      <c r="AQ108" s="36" t="str">
        <f t="shared" si="59"/>
        <v>0</v>
      </c>
      <c r="AR108" s="6">
        <v>0</v>
      </c>
      <c r="AS108" s="6" t="s">
        <v>2291</v>
      </c>
      <c r="AT108" s="32" t="str">
        <f t="shared" si="60"/>
        <v>49</v>
      </c>
      <c r="AU108" s="5" t="s">
        <v>2034</v>
      </c>
      <c r="AV108" s="32" t="str">
        <f t="shared" si="61"/>
        <v>0</v>
      </c>
      <c r="AW108" s="7">
        <v>0</v>
      </c>
      <c r="AX108" s="5" t="b">
        <v>1</v>
      </c>
      <c r="AY108" s="6"/>
      <c r="AZ108" s="36" t="str">
        <f t="shared" si="85"/>
        <v/>
      </c>
      <c r="BA108" s="6"/>
      <c r="BB108" s="36" t="str">
        <f t="shared" si="62"/>
        <v/>
      </c>
      <c r="BC108" s="6"/>
      <c r="BD108" s="36" t="str">
        <f t="shared" si="63"/>
        <v/>
      </c>
      <c r="BE108" s="6"/>
      <c r="BF108" s="6"/>
      <c r="BG108" s="36" t="str">
        <f t="shared" si="64"/>
        <v/>
      </c>
      <c r="BH108" s="36"/>
      <c r="BI108" s="6" t="str">
        <f t="shared" si="65"/>
        <v/>
      </c>
      <c r="BJ108" s="7"/>
      <c r="BK108" s="5"/>
      <c r="BL108" s="6"/>
      <c r="BM108" s="36" t="str">
        <f t="shared" si="66"/>
        <v/>
      </c>
      <c r="BN108" s="6"/>
      <c r="BO108" s="6"/>
      <c r="BP108" s="32" t="str">
        <f t="shared" si="67"/>
        <v/>
      </c>
      <c r="BQ108" s="5"/>
      <c r="BR108" s="32" t="str">
        <f t="shared" si="68"/>
        <v/>
      </c>
      <c r="BS108" s="7"/>
      <c r="BT108" s="5"/>
      <c r="BU108" s="6"/>
      <c r="BV108" s="36" t="str">
        <f t="shared" si="86"/>
        <v/>
      </c>
      <c r="BW108" s="6"/>
      <c r="BX108" s="36" t="str">
        <f t="shared" si="69"/>
        <v/>
      </c>
      <c r="BY108" s="6"/>
      <c r="BZ108" s="36" t="str">
        <f t="shared" si="70"/>
        <v/>
      </c>
      <c r="CA108" s="6"/>
      <c r="CB108" s="6"/>
      <c r="CC108" s="36" t="str">
        <f t="shared" si="71"/>
        <v/>
      </c>
      <c r="CD108" s="36"/>
      <c r="CE108" s="6" t="str">
        <f t="shared" si="72"/>
        <v/>
      </c>
      <c r="CF108" s="7"/>
      <c r="CG108" s="5"/>
      <c r="CH108" s="6"/>
      <c r="CI108" s="36" t="str">
        <f t="shared" si="73"/>
        <v/>
      </c>
      <c r="CJ108" s="6"/>
      <c r="CK108" s="6"/>
      <c r="CL108" s="32" t="str">
        <f t="shared" si="74"/>
        <v/>
      </c>
      <c r="CM108" s="5"/>
      <c r="CN108" s="32" t="str">
        <f t="shared" si="75"/>
        <v/>
      </c>
      <c r="CO108" s="7"/>
      <c r="CP108" s="5"/>
      <c r="CQ108" s="6"/>
      <c r="CR108" s="36" t="str">
        <f t="shared" si="87"/>
        <v/>
      </c>
      <c r="CS108" s="6"/>
      <c r="CT108" s="36" t="str">
        <f t="shared" si="76"/>
        <v/>
      </c>
      <c r="CU108" s="6"/>
      <c r="CV108" s="36" t="str">
        <f t="shared" si="77"/>
        <v/>
      </c>
      <c r="CW108" s="6"/>
      <c r="CX108" s="6"/>
      <c r="CY108" s="36" t="str">
        <f t="shared" si="78"/>
        <v/>
      </c>
      <c r="CZ108" s="36"/>
      <c r="DA108" s="6" t="str">
        <f t="shared" si="79"/>
        <v/>
      </c>
      <c r="DB108" s="7"/>
      <c r="DC108" s="5"/>
      <c r="DD108" s="6"/>
      <c r="DE108" s="36" t="str">
        <f t="shared" si="80"/>
        <v/>
      </c>
      <c r="DF108" s="6"/>
      <c r="DG108" s="6"/>
      <c r="DH108" s="32" t="str">
        <f t="shared" si="81"/>
        <v/>
      </c>
      <c r="DI108" s="5"/>
      <c r="DJ108" s="32" t="str">
        <f t="shared" si="82"/>
        <v/>
      </c>
      <c r="DK108" s="7"/>
      <c r="DL108" s="5"/>
      <c r="DM108" s="7"/>
      <c r="DN108" s="7"/>
      <c r="DO108" s="6"/>
      <c r="DP108" s="7"/>
      <c r="DQ108" s="7"/>
      <c r="DR108" s="6"/>
      <c r="DS108" s="6"/>
      <c r="DT108" s="6"/>
      <c r="DU108" s="6"/>
      <c r="DV108" s="7"/>
      <c r="DW108" s="5"/>
      <c r="DX108" s="7"/>
      <c r="DY108" s="5"/>
      <c r="DZ108" s="7"/>
      <c r="EA108" s="7"/>
      <c r="EB108" s="6"/>
      <c r="EC108" s="7"/>
      <c r="ED108" s="7"/>
      <c r="EE108" s="7"/>
      <c r="EF108" s="6"/>
      <c r="EG108" s="6"/>
      <c r="EH108" s="6"/>
      <c r="EI108" s="7"/>
      <c r="EJ108" s="5"/>
      <c r="EK108" s="7"/>
      <c r="EL108" s="5"/>
    </row>
    <row r="109" spans="2:155" ht="18.75" customHeight="1">
      <c r="B109" s="5">
        <v>430003</v>
      </c>
      <c r="C109" s="7" t="s">
        <v>1295</v>
      </c>
      <c r="D109" s="10" t="s">
        <v>2187</v>
      </c>
      <c r="E109" s="7">
        <v>2</v>
      </c>
      <c r="F109" s="6" t="s">
        <v>2086</v>
      </c>
      <c r="G109" s="36" t="str">
        <f t="shared" si="83"/>
        <v>1</v>
      </c>
      <c r="H109" s="6" t="s">
        <v>2078</v>
      </c>
      <c r="I109" s="36" t="str">
        <f t="shared" si="49"/>
        <v>2</v>
      </c>
      <c r="J109" s="6" t="s">
        <v>2078</v>
      </c>
      <c r="K109" s="36" t="str">
        <f t="shared" si="50"/>
        <v>2</v>
      </c>
      <c r="L109" s="6">
        <v>100</v>
      </c>
      <c r="M109" s="6" t="s">
        <v>2054</v>
      </c>
      <c r="N109" s="36" t="str">
        <f t="shared" si="51"/>
        <v>21</v>
      </c>
      <c r="O109" s="36" t="s">
        <v>2093</v>
      </c>
      <c r="P109" s="6" t="str">
        <f t="shared" si="52"/>
        <v>2</v>
      </c>
      <c r="Q109" s="6">
        <v>100</v>
      </c>
      <c r="R109" s="6" t="b">
        <v>0</v>
      </c>
      <c r="S109" s="6" t="s">
        <v>2034</v>
      </c>
      <c r="T109" s="36" t="str">
        <f t="shared" si="53"/>
        <v>0</v>
      </c>
      <c r="U109" s="6">
        <v>0</v>
      </c>
      <c r="V109" s="6" t="s">
        <v>2286</v>
      </c>
      <c r="W109" s="32" t="str">
        <f t="shared" si="54"/>
        <v>1</v>
      </c>
      <c r="X109" s="5" t="s">
        <v>2034</v>
      </c>
      <c r="Y109" s="32" t="str">
        <f t="shared" si="55"/>
        <v>0</v>
      </c>
      <c r="Z109" s="7">
        <v>0</v>
      </c>
      <c r="AA109" s="5" t="b">
        <v>1</v>
      </c>
      <c r="AB109" s="6" t="s">
        <v>2087</v>
      </c>
      <c r="AC109" s="36" t="str">
        <f t="shared" ref="AC109" si="200">IF(AB109="","",LEFT(AB109,FIND(" ",SUBSTITUTE(AB109,":"," "))-1))</f>
        <v>2</v>
      </c>
      <c r="AD109" s="6" t="s">
        <v>2078</v>
      </c>
      <c r="AE109" s="36" t="str">
        <f t="shared" si="199"/>
        <v>2</v>
      </c>
      <c r="AF109" s="36"/>
      <c r="AG109" s="6" t="s">
        <v>2080</v>
      </c>
      <c r="AH109" s="36" t="str">
        <f t="shared" ref="AH109" si="201">IF(AG109="","",LEFT(AG109,FIND(" ",SUBSTITUTE(AG109,":"," "))-1))</f>
        <v>5</v>
      </c>
      <c r="AI109" s="6">
        <v>100</v>
      </c>
      <c r="AJ109" s="6" t="s">
        <v>2035</v>
      </c>
      <c r="AK109" s="36" t="str">
        <f t="shared" ref="AK109" si="202">IF(AJ109="","",LEFT(AJ109,FIND(" ",SUBSTITUTE(AJ109,":"," "))-1))</f>
        <v>1</v>
      </c>
      <c r="AL109" s="36" t="s">
        <v>2093</v>
      </c>
      <c r="AM109" s="6" t="str">
        <f t="shared" ref="AM109" si="203">IF(AL109="","",LEFT(AL109,FIND(" ",SUBSTITUTE(AL109,":"," "))-1))</f>
        <v>2</v>
      </c>
      <c r="AN109" s="7">
        <v>45</v>
      </c>
      <c r="AO109" s="6" t="b">
        <v>0</v>
      </c>
      <c r="AP109" s="6" t="s">
        <v>2034</v>
      </c>
      <c r="AQ109" s="36" t="str">
        <f t="shared" ref="AQ109" si="204">IF(AP109="","",LEFT(AP109,FIND(" ",SUBSTITUTE(AP109,":"," "))-1))</f>
        <v>0</v>
      </c>
      <c r="AR109" s="6">
        <v>0</v>
      </c>
      <c r="AS109" s="6" t="s">
        <v>2291</v>
      </c>
      <c r="AT109" s="32" t="str">
        <f t="shared" ref="AT109" si="205">IF(AS109="","",LEFT(AS109,FIND(" ",SUBSTITUTE(AS109,":"," "))-1))</f>
        <v>49</v>
      </c>
      <c r="AU109" s="5" t="s">
        <v>2034</v>
      </c>
      <c r="AV109" s="32" t="str">
        <f t="shared" ref="AV109" si="206">IF(AU109="","",LEFT(AU109,FIND(" ",SUBSTITUTE(AU109,":"," "))-1))</f>
        <v>0</v>
      </c>
      <c r="AW109" s="7">
        <v>0</v>
      </c>
      <c r="AX109" s="5" t="b">
        <v>1</v>
      </c>
      <c r="AY109" s="6"/>
      <c r="AZ109" s="36" t="str">
        <f t="shared" si="85"/>
        <v/>
      </c>
      <c r="BA109" s="6"/>
      <c r="BB109" s="36" t="str">
        <f t="shared" si="62"/>
        <v/>
      </c>
      <c r="BC109" s="6"/>
      <c r="BD109" s="36" t="str">
        <f t="shared" si="63"/>
        <v/>
      </c>
      <c r="BE109" s="6"/>
      <c r="BF109" s="6"/>
      <c r="BG109" s="36" t="str">
        <f t="shared" si="64"/>
        <v/>
      </c>
      <c r="BH109" s="36"/>
      <c r="BI109" s="6" t="str">
        <f t="shared" si="65"/>
        <v/>
      </c>
      <c r="BJ109" s="7"/>
      <c r="BK109" s="5"/>
      <c r="BL109" s="6"/>
      <c r="BM109" s="36" t="str">
        <f t="shared" si="66"/>
        <v/>
      </c>
      <c r="BN109" s="6"/>
      <c r="BO109" s="6"/>
      <c r="BP109" s="32" t="str">
        <f t="shared" si="67"/>
        <v/>
      </c>
      <c r="BQ109" s="5"/>
      <c r="BR109" s="32" t="str">
        <f t="shared" si="68"/>
        <v/>
      </c>
      <c r="BS109" s="7"/>
      <c r="BT109" s="5"/>
      <c r="BU109" s="6"/>
      <c r="BV109" s="36" t="str">
        <f t="shared" si="86"/>
        <v/>
      </c>
      <c r="BW109" s="6"/>
      <c r="BX109" s="36" t="str">
        <f t="shared" si="69"/>
        <v/>
      </c>
      <c r="BY109" s="6"/>
      <c r="BZ109" s="36" t="str">
        <f t="shared" si="70"/>
        <v/>
      </c>
      <c r="CA109" s="6"/>
      <c r="CB109" s="6"/>
      <c r="CC109" s="36" t="str">
        <f t="shared" si="71"/>
        <v/>
      </c>
      <c r="CD109" s="36"/>
      <c r="CE109" s="6" t="str">
        <f t="shared" si="72"/>
        <v/>
      </c>
      <c r="CF109" s="7"/>
      <c r="CG109" s="5"/>
      <c r="CH109" s="6"/>
      <c r="CI109" s="36" t="str">
        <f t="shared" si="73"/>
        <v/>
      </c>
      <c r="CJ109" s="6"/>
      <c r="CK109" s="6"/>
      <c r="CL109" s="32" t="str">
        <f t="shared" si="74"/>
        <v/>
      </c>
      <c r="CM109" s="5"/>
      <c r="CN109" s="32" t="str">
        <f t="shared" si="75"/>
        <v/>
      </c>
      <c r="CO109" s="7"/>
      <c r="CP109" s="5"/>
      <c r="CQ109" s="6"/>
      <c r="CR109" s="36" t="str">
        <f t="shared" si="87"/>
        <v/>
      </c>
      <c r="CS109" s="6"/>
      <c r="CT109" s="36" t="str">
        <f t="shared" si="76"/>
        <v/>
      </c>
      <c r="CU109" s="6"/>
      <c r="CV109" s="36" t="str">
        <f t="shared" si="77"/>
        <v/>
      </c>
      <c r="CW109" s="6"/>
      <c r="CX109" s="6"/>
      <c r="CY109" s="36" t="str">
        <f t="shared" si="78"/>
        <v/>
      </c>
      <c r="CZ109" s="36"/>
      <c r="DA109" s="6" t="str">
        <f t="shared" si="79"/>
        <v/>
      </c>
      <c r="DB109" s="7"/>
      <c r="DC109" s="5"/>
      <c r="DD109" s="6"/>
      <c r="DE109" s="36" t="str">
        <f t="shared" si="80"/>
        <v/>
      </c>
      <c r="DF109" s="6"/>
      <c r="DG109" s="6"/>
      <c r="DH109" s="32" t="str">
        <f t="shared" si="81"/>
        <v/>
      </c>
      <c r="DI109" s="5"/>
      <c r="DJ109" s="32" t="str">
        <f t="shared" si="82"/>
        <v/>
      </c>
      <c r="DK109" s="7"/>
      <c r="DL109" s="5"/>
      <c r="DM109" s="7"/>
      <c r="DN109" s="7"/>
      <c r="DO109" s="6"/>
      <c r="DP109" s="7"/>
      <c r="DQ109" s="7"/>
      <c r="DR109" s="6"/>
      <c r="DS109" s="6"/>
      <c r="DT109" s="6"/>
      <c r="DU109" s="6"/>
      <c r="DV109" s="7"/>
      <c r="DW109" s="5"/>
      <c r="DX109" s="7"/>
      <c r="DY109" s="5"/>
      <c r="DZ109" s="7"/>
      <c r="EA109" s="7"/>
      <c r="EB109" s="6"/>
      <c r="EC109" s="7"/>
      <c r="ED109" s="7"/>
      <c r="EE109" s="7"/>
      <c r="EF109" s="6"/>
      <c r="EG109" s="6"/>
      <c r="EH109" s="6"/>
      <c r="EI109" s="7"/>
      <c r="EJ109" s="5"/>
      <c r="EK109" s="7"/>
      <c r="EL109" s="5"/>
    </row>
    <row r="110" spans="2:155" ht="18.75" customHeight="1">
      <c r="B110" s="7">
        <v>440001</v>
      </c>
      <c r="C110" s="7" t="s">
        <v>306</v>
      </c>
      <c r="D110" s="10" t="s">
        <v>2555</v>
      </c>
      <c r="E110" s="7">
        <v>2</v>
      </c>
      <c r="F110" s="6" t="s">
        <v>2086</v>
      </c>
      <c r="G110" s="36" t="str">
        <f t="shared" si="83"/>
        <v>1</v>
      </c>
      <c r="H110" s="6" t="s">
        <v>2078</v>
      </c>
      <c r="I110" s="36" t="str">
        <f t="shared" si="49"/>
        <v>2</v>
      </c>
      <c r="J110" s="6" t="s">
        <v>2078</v>
      </c>
      <c r="K110" s="36" t="str">
        <f t="shared" si="50"/>
        <v>2</v>
      </c>
      <c r="L110" s="6">
        <v>100</v>
      </c>
      <c r="M110" s="6" t="s">
        <v>2033</v>
      </c>
      <c r="N110" s="36" t="str">
        <f t="shared" si="51"/>
        <v>10</v>
      </c>
      <c r="O110" s="36" t="s">
        <v>2093</v>
      </c>
      <c r="P110" s="6" t="str">
        <f t="shared" si="52"/>
        <v>2</v>
      </c>
      <c r="Q110" s="6">
        <v>70</v>
      </c>
      <c r="R110" s="6" t="b">
        <v>0</v>
      </c>
      <c r="S110" s="6" t="s">
        <v>2034</v>
      </c>
      <c r="T110" s="36" t="str">
        <f t="shared" si="53"/>
        <v>0</v>
      </c>
      <c r="U110" s="6">
        <v>0</v>
      </c>
      <c r="V110" s="6" t="s">
        <v>2286</v>
      </c>
      <c r="W110" s="32" t="str">
        <f t="shared" si="54"/>
        <v>1</v>
      </c>
      <c r="X110" s="5" t="s">
        <v>2034</v>
      </c>
      <c r="Y110" s="32" t="str">
        <f t="shared" si="55"/>
        <v>0</v>
      </c>
      <c r="Z110" s="7">
        <v>0</v>
      </c>
      <c r="AA110" s="5" t="b">
        <v>1</v>
      </c>
      <c r="AB110" s="6"/>
      <c r="AC110" s="36" t="str">
        <f t="shared" si="84"/>
        <v/>
      </c>
      <c r="AD110" s="6"/>
      <c r="AE110" s="36" t="str">
        <f t="shared" si="199"/>
        <v/>
      </c>
      <c r="AF110" s="36"/>
      <c r="AG110" s="6"/>
      <c r="AH110" s="36" t="str">
        <f t="shared" si="56"/>
        <v/>
      </c>
      <c r="AI110" s="6"/>
      <c r="AJ110" s="6"/>
      <c r="AK110" s="36" t="str">
        <f t="shared" si="57"/>
        <v/>
      </c>
      <c r="AL110" s="36"/>
      <c r="AM110" s="6" t="str">
        <f t="shared" si="58"/>
        <v/>
      </c>
      <c r="AN110" s="7"/>
      <c r="AO110" s="6"/>
      <c r="AP110" s="6"/>
      <c r="AQ110" s="36" t="str">
        <f t="shared" si="59"/>
        <v/>
      </c>
      <c r="AR110" s="6"/>
      <c r="AS110" s="6"/>
      <c r="AT110" s="32" t="str">
        <f t="shared" si="60"/>
        <v/>
      </c>
      <c r="AU110" s="5"/>
      <c r="AV110" s="32" t="str">
        <f t="shared" si="61"/>
        <v/>
      </c>
      <c r="AW110" s="7"/>
      <c r="AX110" s="5"/>
      <c r="AY110" s="6"/>
      <c r="AZ110" s="36" t="str">
        <f t="shared" si="85"/>
        <v/>
      </c>
      <c r="BA110" s="6"/>
      <c r="BB110" s="36" t="str">
        <f t="shared" si="62"/>
        <v/>
      </c>
      <c r="BC110" s="6"/>
      <c r="BD110" s="36" t="str">
        <f t="shared" si="63"/>
        <v/>
      </c>
      <c r="BE110" s="6"/>
      <c r="BF110" s="6"/>
      <c r="BG110" s="36" t="str">
        <f t="shared" si="64"/>
        <v/>
      </c>
      <c r="BH110" s="36"/>
      <c r="BI110" s="6" t="str">
        <f t="shared" si="65"/>
        <v/>
      </c>
      <c r="BJ110" s="7"/>
      <c r="BK110" s="5"/>
      <c r="BL110" s="6"/>
      <c r="BM110" s="36" t="str">
        <f t="shared" si="66"/>
        <v/>
      </c>
      <c r="BN110" s="6"/>
      <c r="BO110" s="6"/>
      <c r="BP110" s="32" t="str">
        <f t="shared" si="67"/>
        <v/>
      </c>
      <c r="BQ110" s="5"/>
      <c r="BR110" s="32" t="str">
        <f t="shared" si="68"/>
        <v/>
      </c>
      <c r="BS110" s="7"/>
      <c r="BT110" s="5"/>
      <c r="BU110" s="6"/>
      <c r="BV110" s="36" t="str">
        <f t="shared" si="86"/>
        <v/>
      </c>
      <c r="BW110" s="6"/>
      <c r="BX110" s="36" t="str">
        <f t="shared" si="69"/>
        <v/>
      </c>
      <c r="BY110" s="6"/>
      <c r="BZ110" s="36" t="str">
        <f t="shared" si="70"/>
        <v/>
      </c>
      <c r="CA110" s="6"/>
      <c r="CB110" s="6"/>
      <c r="CC110" s="36" t="str">
        <f t="shared" si="71"/>
        <v/>
      </c>
      <c r="CD110" s="36"/>
      <c r="CE110" s="6" t="str">
        <f t="shared" si="72"/>
        <v/>
      </c>
      <c r="CF110" s="7"/>
      <c r="CG110" s="5"/>
      <c r="CH110" s="6"/>
      <c r="CI110" s="36" t="str">
        <f t="shared" si="73"/>
        <v/>
      </c>
      <c r="CJ110" s="6"/>
      <c r="CK110" s="6"/>
      <c r="CL110" s="32" t="str">
        <f t="shared" si="74"/>
        <v/>
      </c>
      <c r="CM110" s="5"/>
      <c r="CN110" s="32" t="str">
        <f t="shared" si="75"/>
        <v/>
      </c>
      <c r="CO110" s="7"/>
      <c r="CP110" s="5"/>
      <c r="CQ110" s="6"/>
      <c r="CR110" s="36" t="str">
        <f t="shared" si="87"/>
        <v/>
      </c>
      <c r="CS110" s="6"/>
      <c r="CT110" s="36" t="str">
        <f t="shared" si="76"/>
        <v/>
      </c>
      <c r="CU110" s="6"/>
      <c r="CV110" s="36" t="str">
        <f t="shared" si="77"/>
        <v/>
      </c>
      <c r="CW110" s="6"/>
      <c r="CX110" s="6"/>
      <c r="CY110" s="36" t="str">
        <f t="shared" si="78"/>
        <v/>
      </c>
      <c r="CZ110" s="36"/>
      <c r="DA110" s="6" t="str">
        <f t="shared" si="79"/>
        <v/>
      </c>
      <c r="DB110" s="7"/>
      <c r="DC110" s="5"/>
      <c r="DD110" s="6"/>
      <c r="DE110" s="36" t="str">
        <f t="shared" si="80"/>
        <v/>
      </c>
      <c r="DF110" s="6"/>
      <c r="DG110" s="6"/>
      <c r="DH110" s="32" t="str">
        <f t="shared" si="81"/>
        <v/>
      </c>
      <c r="DI110" s="5"/>
      <c r="DJ110" s="32" t="str">
        <f t="shared" si="82"/>
        <v/>
      </c>
      <c r="DK110" s="7"/>
      <c r="DL110" s="5"/>
      <c r="DM110" s="7"/>
      <c r="DN110" s="7"/>
      <c r="DO110" s="6"/>
      <c r="DP110" s="7"/>
      <c r="DQ110" s="7"/>
      <c r="DR110" s="7"/>
      <c r="DS110" s="6"/>
      <c r="DT110" s="6"/>
      <c r="DU110" s="6"/>
      <c r="DV110" s="7"/>
      <c r="DW110" s="5"/>
      <c r="DX110" s="7"/>
      <c r="DY110" s="5"/>
      <c r="DZ110" s="7"/>
      <c r="EA110" s="7"/>
      <c r="EB110" s="6"/>
      <c r="EC110" s="7"/>
      <c r="ED110" s="7"/>
      <c r="EE110" s="7"/>
      <c r="EF110" s="6"/>
      <c r="EG110" s="6"/>
      <c r="EH110" s="6"/>
      <c r="EI110" s="7"/>
      <c r="EJ110" s="5"/>
      <c r="EK110" s="7"/>
      <c r="EL110" s="5"/>
    </row>
    <row r="111" spans="2:155" ht="18.75" customHeight="1">
      <c r="B111" s="7">
        <v>440002</v>
      </c>
      <c r="C111" s="7" t="s">
        <v>1256</v>
      </c>
      <c r="D111" s="10" t="s">
        <v>2556</v>
      </c>
      <c r="E111" s="7">
        <v>2</v>
      </c>
      <c r="F111" s="6" t="s">
        <v>2086</v>
      </c>
      <c r="G111" s="36" t="str">
        <f t="shared" si="83"/>
        <v>1</v>
      </c>
      <c r="H111" s="6" t="s">
        <v>2078</v>
      </c>
      <c r="I111" s="36" t="str">
        <f t="shared" si="49"/>
        <v>2</v>
      </c>
      <c r="J111" s="6" t="s">
        <v>2078</v>
      </c>
      <c r="K111" s="36" t="str">
        <f t="shared" si="50"/>
        <v>2</v>
      </c>
      <c r="L111" s="6">
        <v>100</v>
      </c>
      <c r="M111" s="6" t="s">
        <v>2033</v>
      </c>
      <c r="N111" s="36" t="str">
        <f t="shared" si="51"/>
        <v>10</v>
      </c>
      <c r="O111" s="36" t="s">
        <v>2093</v>
      </c>
      <c r="P111" s="6" t="str">
        <f t="shared" si="52"/>
        <v>2</v>
      </c>
      <c r="Q111" s="6">
        <v>70</v>
      </c>
      <c r="R111" s="6" t="b">
        <v>0</v>
      </c>
      <c r="S111" s="6" t="s">
        <v>2034</v>
      </c>
      <c r="T111" s="36" t="str">
        <f t="shared" si="53"/>
        <v>0</v>
      </c>
      <c r="U111" s="6">
        <v>0</v>
      </c>
      <c r="V111" s="6" t="s">
        <v>2286</v>
      </c>
      <c r="W111" s="32" t="str">
        <f t="shared" si="54"/>
        <v>1</v>
      </c>
      <c r="X111" s="5" t="s">
        <v>2034</v>
      </c>
      <c r="Y111" s="32" t="str">
        <f t="shared" si="55"/>
        <v>0</v>
      </c>
      <c r="Z111" s="7">
        <v>0</v>
      </c>
      <c r="AA111" s="5" t="b">
        <v>1</v>
      </c>
      <c r="AB111" s="6" t="s">
        <v>2088</v>
      </c>
      <c r="AC111" s="36" t="str">
        <f t="shared" si="84"/>
        <v>3</v>
      </c>
      <c r="AD111" s="6" t="s">
        <v>2078</v>
      </c>
      <c r="AE111" s="36" t="str">
        <f t="shared" si="199"/>
        <v>2</v>
      </c>
      <c r="AF111" s="36"/>
      <c r="AG111" s="6" t="s">
        <v>2078</v>
      </c>
      <c r="AH111" s="36" t="str">
        <f t="shared" si="56"/>
        <v>2</v>
      </c>
      <c r="AI111" s="6">
        <v>25</v>
      </c>
      <c r="AJ111" s="6" t="s">
        <v>2325</v>
      </c>
      <c r="AK111" s="36" t="str">
        <f t="shared" si="57"/>
        <v>30</v>
      </c>
      <c r="AL111" s="36" t="s">
        <v>2093</v>
      </c>
      <c r="AM111" s="6" t="str">
        <f t="shared" si="58"/>
        <v>2</v>
      </c>
      <c r="AN111" s="7">
        <v>10</v>
      </c>
      <c r="AO111" s="6" t="b">
        <v>0</v>
      </c>
      <c r="AP111" s="6" t="s">
        <v>2034</v>
      </c>
      <c r="AQ111" s="36" t="str">
        <f t="shared" si="59"/>
        <v>0</v>
      </c>
      <c r="AR111" s="6">
        <v>0</v>
      </c>
      <c r="AS111" s="6" t="s">
        <v>2034</v>
      </c>
      <c r="AT111" s="32" t="str">
        <f t="shared" si="60"/>
        <v>0</v>
      </c>
      <c r="AU111" s="5" t="s">
        <v>2298</v>
      </c>
      <c r="AV111" s="32" t="str">
        <f t="shared" si="61"/>
        <v>63</v>
      </c>
      <c r="AW111" s="7">
        <v>2</v>
      </c>
      <c r="AX111" s="5" t="b">
        <v>1</v>
      </c>
      <c r="AY111" s="6"/>
      <c r="AZ111" s="36" t="str">
        <f t="shared" si="85"/>
        <v/>
      </c>
      <c r="BA111" s="6"/>
      <c r="BB111" s="36" t="str">
        <f t="shared" si="62"/>
        <v/>
      </c>
      <c r="BC111" s="6"/>
      <c r="BD111" s="36" t="str">
        <f t="shared" si="63"/>
        <v/>
      </c>
      <c r="BE111" s="6"/>
      <c r="BF111" s="6"/>
      <c r="BG111" s="36" t="str">
        <f t="shared" si="64"/>
        <v/>
      </c>
      <c r="BH111" s="36"/>
      <c r="BI111" s="6" t="str">
        <f t="shared" si="65"/>
        <v/>
      </c>
      <c r="BJ111" s="7"/>
      <c r="BK111" s="5"/>
      <c r="BL111" s="6"/>
      <c r="BM111" s="36" t="str">
        <f t="shared" si="66"/>
        <v/>
      </c>
      <c r="BN111" s="6"/>
      <c r="BO111" s="6"/>
      <c r="BP111" s="32" t="str">
        <f t="shared" si="67"/>
        <v/>
      </c>
      <c r="BQ111" s="5"/>
      <c r="BR111" s="32" t="str">
        <f t="shared" si="68"/>
        <v/>
      </c>
      <c r="BS111" s="7"/>
      <c r="BT111" s="5"/>
      <c r="BU111" s="6"/>
      <c r="BV111" s="36" t="str">
        <f t="shared" si="86"/>
        <v/>
      </c>
      <c r="BW111" s="6"/>
      <c r="BX111" s="36" t="str">
        <f t="shared" si="69"/>
        <v/>
      </c>
      <c r="BY111" s="6"/>
      <c r="BZ111" s="36" t="str">
        <f t="shared" si="70"/>
        <v/>
      </c>
      <c r="CA111" s="6"/>
      <c r="CB111" s="6"/>
      <c r="CC111" s="36" t="str">
        <f t="shared" si="71"/>
        <v/>
      </c>
      <c r="CD111" s="36"/>
      <c r="CE111" s="6" t="str">
        <f t="shared" si="72"/>
        <v/>
      </c>
      <c r="CF111" s="7"/>
      <c r="CG111" s="5"/>
      <c r="CH111" s="6"/>
      <c r="CI111" s="36" t="str">
        <f t="shared" si="73"/>
        <v/>
      </c>
      <c r="CJ111" s="6"/>
      <c r="CK111" s="6"/>
      <c r="CL111" s="32" t="str">
        <f t="shared" si="74"/>
        <v/>
      </c>
      <c r="CM111" s="5"/>
      <c r="CN111" s="32" t="str">
        <f t="shared" si="75"/>
        <v/>
      </c>
      <c r="CO111" s="7"/>
      <c r="CP111" s="5"/>
      <c r="CQ111" s="6"/>
      <c r="CR111" s="36" t="str">
        <f t="shared" si="87"/>
        <v/>
      </c>
      <c r="CS111" s="6"/>
      <c r="CT111" s="36" t="str">
        <f t="shared" si="76"/>
        <v/>
      </c>
      <c r="CU111" s="6"/>
      <c r="CV111" s="36" t="str">
        <f t="shared" si="77"/>
        <v/>
      </c>
      <c r="CW111" s="6"/>
      <c r="CX111" s="6"/>
      <c r="CY111" s="36" t="str">
        <f t="shared" si="78"/>
        <v/>
      </c>
      <c r="CZ111" s="36"/>
      <c r="DA111" s="6" t="str">
        <f t="shared" si="79"/>
        <v/>
      </c>
      <c r="DB111" s="7"/>
      <c r="DC111" s="5"/>
      <c r="DD111" s="6"/>
      <c r="DE111" s="36" t="str">
        <f t="shared" si="80"/>
        <v/>
      </c>
      <c r="DF111" s="6"/>
      <c r="DG111" s="6"/>
      <c r="DH111" s="32" t="str">
        <f t="shared" si="81"/>
        <v/>
      </c>
      <c r="DI111" s="5"/>
      <c r="DJ111" s="32" t="str">
        <f t="shared" si="82"/>
        <v/>
      </c>
      <c r="DK111" s="7"/>
      <c r="DL111" s="5"/>
      <c r="DM111" s="7"/>
      <c r="DN111" s="7"/>
      <c r="DO111" s="6"/>
      <c r="DP111" s="7"/>
      <c r="DQ111" s="7"/>
      <c r="DR111" s="7"/>
      <c r="DS111" s="6"/>
      <c r="DT111" s="6"/>
      <c r="DU111" s="6"/>
      <c r="DV111" s="7"/>
      <c r="DW111" s="5"/>
      <c r="DX111" s="7"/>
      <c r="DY111" s="5"/>
      <c r="DZ111" s="7"/>
      <c r="EA111" s="7"/>
      <c r="EB111" s="6"/>
      <c r="EC111" s="7"/>
      <c r="ED111" s="7"/>
      <c r="EE111" s="7"/>
      <c r="EF111" s="6"/>
      <c r="EG111" s="6"/>
      <c r="EH111" s="6"/>
      <c r="EI111" s="7"/>
      <c r="EJ111" s="5"/>
      <c r="EK111" s="7"/>
      <c r="EL111" s="5"/>
    </row>
    <row r="112" spans="2:155" ht="18.75" customHeight="1">
      <c r="B112" s="7">
        <v>440003</v>
      </c>
      <c r="C112" s="7" t="s">
        <v>1296</v>
      </c>
      <c r="D112" s="10" t="s">
        <v>2557</v>
      </c>
      <c r="E112" s="7">
        <v>2</v>
      </c>
      <c r="F112" s="6" t="s">
        <v>2086</v>
      </c>
      <c r="G112" s="36" t="str">
        <f t="shared" si="83"/>
        <v>1</v>
      </c>
      <c r="H112" s="6" t="s">
        <v>2078</v>
      </c>
      <c r="I112" s="36" t="str">
        <f t="shared" si="49"/>
        <v>2</v>
      </c>
      <c r="J112" s="6" t="s">
        <v>2078</v>
      </c>
      <c r="K112" s="36" t="str">
        <f t="shared" si="50"/>
        <v>2</v>
      </c>
      <c r="L112" s="6">
        <v>100</v>
      </c>
      <c r="M112" s="6" t="s">
        <v>2033</v>
      </c>
      <c r="N112" s="36" t="str">
        <f t="shared" si="51"/>
        <v>10</v>
      </c>
      <c r="O112" s="36" t="s">
        <v>2093</v>
      </c>
      <c r="P112" s="6" t="str">
        <f t="shared" si="52"/>
        <v>2</v>
      </c>
      <c r="Q112" s="6">
        <v>70</v>
      </c>
      <c r="R112" s="6" t="b">
        <v>0</v>
      </c>
      <c r="S112" s="6" t="s">
        <v>2034</v>
      </c>
      <c r="T112" s="36" t="str">
        <f t="shared" si="53"/>
        <v>0</v>
      </c>
      <c r="U112" s="6">
        <v>0</v>
      </c>
      <c r="V112" s="6" t="s">
        <v>2286</v>
      </c>
      <c r="W112" s="32" t="str">
        <f t="shared" si="54"/>
        <v>1</v>
      </c>
      <c r="X112" s="5" t="s">
        <v>2034</v>
      </c>
      <c r="Y112" s="32" t="str">
        <f t="shared" si="55"/>
        <v>0</v>
      </c>
      <c r="Z112" s="7">
        <v>0</v>
      </c>
      <c r="AA112" s="5" t="b">
        <v>1</v>
      </c>
      <c r="AB112" s="6" t="s">
        <v>2088</v>
      </c>
      <c r="AC112" s="36" t="str">
        <f t="shared" ref="AC112" si="207">IF(AB112="","",LEFT(AB112,FIND(" ",SUBSTITUTE(AB112,":"," "))-1))</f>
        <v>3</v>
      </c>
      <c r="AD112" s="6" t="s">
        <v>2078</v>
      </c>
      <c r="AE112" s="36" t="str">
        <f t="shared" si="199"/>
        <v>2</v>
      </c>
      <c r="AF112" s="36"/>
      <c r="AG112" s="6" t="s">
        <v>2078</v>
      </c>
      <c r="AH112" s="36" t="str">
        <f t="shared" ref="AH112" si="208">IF(AG112="","",LEFT(AG112,FIND(" ",SUBSTITUTE(AG112,":"," "))-1))</f>
        <v>2</v>
      </c>
      <c r="AI112" s="6">
        <v>75</v>
      </c>
      <c r="AJ112" s="6" t="s">
        <v>2325</v>
      </c>
      <c r="AK112" s="36" t="str">
        <f t="shared" ref="AK112" si="209">IF(AJ112="","",LEFT(AJ112,FIND(" ",SUBSTITUTE(AJ112,":"," "))-1))</f>
        <v>30</v>
      </c>
      <c r="AL112" s="36" t="s">
        <v>2093</v>
      </c>
      <c r="AM112" s="6" t="str">
        <f t="shared" ref="AM112" si="210">IF(AL112="","",LEFT(AL112,FIND(" ",SUBSTITUTE(AL112,":"," "))-1))</f>
        <v>2</v>
      </c>
      <c r="AN112" s="7">
        <v>15</v>
      </c>
      <c r="AO112" s="6" t="b">
        <v>0</v>
      </c>
      <c r="AP112" s="6" t="s">
        <v>2034</v>
      </c>
      <c r="AQ112" s="36" t="str">
        <f t="shared" ref="AQ112" si="211">IF(AP112="","",LEFT(AP112,FIND(" ",SUBSTITUTE(AP112,":"," "))-1))</f>
        <v>0</v>
      </c>
      <c r="AR112" s="6">
        <v>0</v>
      </c>
      <c r="AS112" s="6" t="s">
        <v>2034</v>
      </c>
      <c r="AT112" s="32" t="str">
        <f t="shared" ref="AT112" si="212">IF(AS112="","",LEFT(AS112,FIND(" ",SUBSTITUTE(AS112,":"," "))-1))</f>
        <v>0</v>
      </c>
      <c r="AU112" s="5" t="s">
        <v>2298</v>
      </c>
      <c r="AV112" s="32" t="str">
        <f t="shared" ref="AV112" si="213">IF(AU112="","",LEFT(AU112,FIND(" ",SUBSTITUTE(AU112,":"," "))-1))</f>
        <v>63</v>
      </c>
      <c r="AW112" s="7">
        <v>2</v>
      </c>
      <c r="AX112" s="5" t="b">
        <v>1</v>
      </c>
      <c r="AY112" s="6"/>
      <c r="AZ112" s="36" t="str">
        <f t="shared" si="85"/>
        <v/>
      </c>
      <c r="BA112" s="6"/>
      <c r="BB112" s="36" t="str">
        <f t="shared" si="62"/>
        <v/>
      </c>
      <c r="BC112" s="6"/>
      <c r="BD112" s="36" t="str">
        <f t="shared" si="63"/>
        <v/>
      </c>
      <c r="BE112" s="6"/>
      <c r="BF112" s="6"/>
      <c r="BG112" s="36" t="str">
        <f t="shared" si="64"/>
        <v/>
      </c>
      <c r="BH112" s="36"/>
      <c r="BI112" s="6" t="str">
        <f t="shared" si="65"/>
        <v/>
      </c>
      <c r="BJ112" s="7"/>
      <c r="BK112" s="5"/>
      <c r="BL112" s="6"/>
      <c r="BM112" s="36" t="str">
        <f t="shared" si="66"/>
        <v/>
      </c>
      <c r="BN112" s="6"/>
      <c r="BO112" s="6"/>
      <c r="BP112" s="32" t="str">
        <f t="shared" si="67"/>
        <v/>
      </c>
      <c r="BQ112" s="5"/>
      <c r="BR112" s="32" t="str">
        <f t="shared" si="68"/>
        <v/>
      </c>
      <c r="BS112" s="7"/>
      <c r="BT112" s="5"/>
      <c r="BU112" s="6"/>
      <c r="BV112" s="36" t="str">
        <f t="shared" si="86"/>
        <v/>
      </c>
      <c r="BW112" s="6"/>
      <c r="BX112" s="36" t="str">
        <f t="shared" si="69"/>
        <v/>
      </c>
      <c r="BY112" s="6"/>
      <c r="BZ112" s="36" t="str">
        <f t="shared" si="70"/>
        <v/>
      </c>
      <c r="CA112" s="6"/>
      <c r="CB112" s="6"/>
      <c r="CC112" s="36" t="str">
        <f t="shared" si="71"/>
        <v/>
      </c>
      <c r="CD112" s="36"/>
      <c r="CE112" s="6" t="str">
        <f t="shared" si="72"/>
        <v/>
      </c>
      <c r="CF112" s="7"/>
      <c r="CG112" s="5"/>
      <c r="CH112" s="6"/>
      <c r="CI112" s="36" t="str">
        <f t="shared" si="73"/>
        <v/>
      </c>
      <c r="CJ112" s="6"/>
      <c r="CK112" s="6"/>
      <c r="CL112" s="32" t="str">
        <f t="shared" si="74"/>
        <v/>
      </c>
      <c r="CM112" s="5"/>
      <c r="CN112" s="32" t="str">
        <f t="shared" si="75"/>
        <v/>
      </c>
      <c r="CO112" s="7"/>
      <c r="CP112" s="5"/>
      <c r="CQ112" s="6"/>
      <c r="CR112" s="36" t="str">
        <f t="shared" si="87"/>
        <v/>
      </c>
      <c r="CS112" s="6"/>
      <c r="CT112" s="36" t="str">
        <f t="shared" si="76"/>
        <v/>
      </c>
      <c r="CU112" s="6"/>
      <c r="CV112" s="36" t="str">
        <f t="shared" si="77"/>
        <v/>
      </c>
      <c r="CW112" s="6"/>
      <c r="CX112" s="6"/>
      <c r="CY112" s="36" t="str">
        <f t="shared" si="78"/>
        <v/>
      </c>
      <c r="CZ112" s="36"/>
      <c r="DA112" s="6" t="str">
        <f t="shared" si="79"/>
        <v/>
      </c>
      <c r="DB112" s="7"/>
      <c r="DC112" s="5"/>
      <c r="DD112" s="6"/>
      <c r="DE112" s="36" t="str">
        <f t="shared" si="80"/>
        <v/>
      </c>
      <c r="DF112" s="6"/>
      <c r="DG112" s="6"/>
      <c r="DH112" s="32" t="str">
        <f t="shared" si="81"/>
        <v/>
      </c>
      <c r="DI112" s="5"/>
      <c r="DJ112" s="32" t="str">
        <f t="shared" si="82"/>
        <v/>
      </c>
      <c r="DK112" s="7"/>
      <c r="DL112" s="5"/>
      <c r="DM112" s="7"/>
      <c r="DN112" s="7"/>
      <c r="DO112" s="6"/>
      <c r="DP112" s="7"/>
      <c r="DQ112" s="7"/>
      <c r="DR112" s="7"/>
      <c r="DS112" s="6"/>
      <c r="DT112" s="6"/>
      <c r="DU112" s="6"/>
      <c r="DV112" s="7"/>
      <c r="DW112" s="5"/>
      <c r="DX112" s="7"/>
      <c r="DY112" s="5"/>
      <c r="DZ112" s="7"/>
      <c r="EA112" s="7"/>
      <c r="EB112" s="6"/>
      <c r="EC112" s="7"/>
      <c r="ED112" s="7"/>
      <c r="EE112" s="7"/>
      <c r="EF112" s="6"/>
      <c r="EG112" s="6"/>
      <c r="EH112" s="6"/>
      <c r="EI112" s="7"/>
      <c r="EJ112" s="5"/>
      <c r="EK112" s="7"/>
      <c r="EL112" s="5"/>
    </row>
    <row r="113" spans="1:163" ht="35.25" customHeight="1">
      <c r="B113" s="5">
        <v>450001</v>
      </c>
      <c r="C113" s="7" t="s">
        <v>307</v>
      </c>
      <c r="D113" s="10" t="s">
        <v>1925</v>
      </c>
      <c r="E113" s="7">
        <v>2</v>
      </c>
      <c r="F113" s="6" t="s">
        <v>2086</v>
      </c>
      <c r="G113" s="36" t="str">
        <f t="shared" si="83"/>
        <v>1</v>
      </c>
      <c r="H113" s="6" t="s">
        <v>2078</v>
      </c>
      <c r="I113" s="36" t="str">
        <f t="shared" si="49"/>
        <v>2</v>
      </c>
      <c r="J113" s="6" t="s">
        <v>2078</v>
      </c>
      <c r="K113" s="36" t="str">
        <f t="shared" si="50"/>
        <v>2</v>
      </c>
      <c r="L113" s="6">
        <v>100</v>
      </c>
      <c r="M113" s="6" t="s">
        <v>2054</v>
      </c>
      <c r="N113" s="36" t="str">
        <f t="shared" si="51"/>
        <v>21</v>
      </c>
      <c r="O113" s="36" t="s">
        <v>2093</v>
      </c>
      <c r="P113" s="6" t="str">
        <f t="shared" si="52"/>
        <v>2</v>
      </c>
      <c r="Q113" s="6">
        <v>100</v>
      </c>
      <c r="R113" s="6" t="b">
        <v>0</v>
      </c>
      <c r="S113" s="6" t="s">
        <v>2034</v>
      </c>
      <c r="T113" s="36" t="str">
        <f t="shared" si="53"/>
        <v>0</v>
      </c>
      <c r="U113" s="6">
        <v>0</v>
      </c>
      <c r="V113" s="6" t="s">
        <v>2286</v>
      </c>
      <c r="W113" s="32" t="str">
        <f t="shared" si="54"/>
        <v>1</v>
      </c>
      <c r="X113" s="5" t="s">
        <v>2034</v>
      </c>
      <c r="Y113" s="32" t="str">
        <f t="shared" si="55"/>
        <v>0</v>
      </c>
      <c r="Z113" s="7">
        <v>0</v>
      </c>
      <c r="AA113" s="5" t="b">
        <v>1</v>
      </c>
      <c r="AB113" s="6"/>
      <c r="AC113" s="36" t="str">
        <f t="shared" si="84"/>
        <v/>
      </c>
      <c r="AD113" s="6"/>
      <c r="AE113" s="36" t="str">
        <f t="shared" si="199"/>
        <v/>
      </c>
      <c r="AF113" s="36"/>
      <c r="AG113" s="6"/>
      <c r="AH113" s="36" t="str">
        <f t="shared" si="56"/>
        <v/>
      </c>
      <c r="AI113" s="6"/>
      <c r="AJ113" s="6"/>
      <c r="AK113" s="36" t="str">
        <f t="shared" si="57"/>
        <v/>
      </c>
      <c r="AL113" s="36"/>
      <c r="AM113" s="6" t="str">
        <f t="shared" si="58"/>
        <v/>
      </c>
      <c r="AN113" s="7"/>
      <c r="AO113" s="6"/>
      <c r="AP113" s="6"/>
      <c r="AQ113" s="36" t="str">
        <f t="shared" si="59"/>
        <v/>
      </c>
      <c r="AR113" s="6"/>
      <c r="AS113" s="6"/>
      <c r="AT113" s="32" t="str">
        <f t="shared" si="60"/>
        <v/>
      </c>
      <c r="AU113" s="5"/>
      <c r="AV113" s="32" t="str">
        <f t="shared" si="61"/>
        <v/>
      </c>
      <c r="AW113" s="7"/>
      <c r="AX113" s="5"/>
      <c r="AY113" s="6"/>
      <c r="AZ113" s="36" t="str">
        <f t="shared" si="85"/>
        <v/>
      </c>
      <c r="BA113" s="6"/>
      <c r="BB113" s="36" t="str">
        <f t="shared" si="62"/>
        <v/>
      </c>
      <c r="BC113" s="6"/>
      <c r="BD113" s="36" t="str">
        <f t="shared" si="63"/>
        <v/>
      </c>
      <c r="BE113" s="6"/>
      <c r="BF113" s="6"/>
      <c r="BG113" s="36" t="str">
        <f t="shared" si="64"/>
        <v/>
      </c>
      <c r="BH113" s="36"/>
      <c r="BI113" s="6" t="str">
        <f t="shared" si="65"/>
        <v/>
      </c>
      <c r="BJ113" s="7"/>
      <c r="BK113" s="5"/>
      <c r="BL113" s="6"/>
      <c r="BM113" s="36" t="str">
        <f t="shared" si="66"/>
        <v/>
      </c>
      <c r="BN113" s="6"/>
      <c r="BO113" s="6"/>
      <c r="BP113" s="32" t="str">
        <f t="shared" si="67"/>
        <v/>
      </c>
      <c r="BQ113" s="5"/>
      <c r="BR113" s="32" t="str">
        <f t="shared" si="68"/>
        <v/>
      </c>
      <c r="BS113" s="7"/>
      <c r="BT113" s="5"/>
      <c r="BU113" s="6"/>
      <c r="BV113" s="36" t="str">
        <f t="shared" si="86"/>
        <v/>
      </c>
      <c r="BW113" s="6"/>
      <c r="BX113" s="36" t="str">
        <f t="shared" si="69"/>
        <v/>
      </c>
      <c r="BY113" s="6"/>
      <c r="BZ113" s="36" t="str">
        <f t="shared" si="70"/>
        <v/>
      </c>
      <c r="CA113" s="6"/>
      <c r="CB113" s="6"/>
      <c r="CC113" s="36" t="str">
        <f t="shared" si="71"/>
        <v/>
      </c>
      <c r="CD113" s="36"/>
      <c r="CE113" s="6" t="str">
        <f t="shared" si="72"/>
        <v/>
      </c>
      <c r="CF113" s="7"/>
      <c r="CG113" s="5"/>
      <c r="CH113" s="6"/>
      <c r="CI113" s="36" t="str">
        <f t="shared" si="73"/>
        <v/>
      </c>
      <c r="CJ113" s="6"/>
      <c r="CK113" s="6"/>
      <c r="CL113" s="32" t="str">
        <f t="shared" si="74"/>
        <v/>
      </c>
      <c r="CM113" s="5"/>
      <c r="CN113" s="32" t="str">
        <f t="shared" si="75"/>
        <v/>
      </c>
      <c r="CO113" s="7"/>
      <c r="CP113" s="5"/>
      <c r="CQ113" s="6"/>
      <c r="CR113" s="36" t="str">
        <f t="shared" si="87"/>
        <v/>
      </c>
      <c r="CS113" s="6"/>
      <c r="CT113" s="36" t="str">
        <f t="shared" si="76"/>
        <v/>
      </c>
      <c r="CU113" s="6"/>
      <c r="CV113" s="36" t="str">
        <f t="shared" si="77"/>
        <v/>
      </c>
      <c r="CW113" s="6"/>
      <c r="CX113" s="6"/>
      <c r="CY113" s="36" t="str">
        <f t="shared" si="78"/>
        <v/>
      </c>
      <c r="CZ113" s="36"/>
      <c r="DA113" s="6" t="str">
        <f t="shared" si="79"/>
        <v/>
      </c>
      <c r="DB113" s="7"/>
      <c r="DC113" s="5"/>
      <c r="DD113" s="6"/>
      <c r="DE113" s="36" t="str">
        <f t="shared" si="80"/>
        <v/>
      </c>
      <c r="DF113" s="6"/>
      <c r="DG113" s="6"/>
      <c r="DH113" s="32" t="str">
        <f t="shared" si="81"/>
        <v/>
      </c>
      <c r="DI113" s="5"/>
      <c r="DJ113" s="32" t="str">
        <f t="shared" si="82"/>
        <v/>
      </c>
      <c r="DK113" s="7"/>
      <c r="DL113" s="5"/>
      <c r="DM113" s="7"/>
      <c r="DN113" s="7"/>
      <c r="DO113" s="6"/>
      <c r="DP113" s="7"/>
      <c r="DQ113" s="7"/>
      <c r="DR113" s="6"/>
      <c r="DS113" s="6"/>
      <c r="DT113" s="6"/>
      <c r="DU113" s="6"/>
      <c r="DV113" s="7"/>
      <c r="DW113" s="5"/>
      <c r="DX113" s="7"/>
      <c r="DY113" s="5"/>
      <c r="DZ113" s="6"/>
      <c r="EA113" s="6"/>
      <c r="EB113" s="6"/>
      <c r="EC113" s="5"/>
      <c r="ED113" s="5"/>
      <c r="EE113" s="5"/>
      <c r="EF113" s="6"/>
      <c r="EG113" s="6"/>
      <c r="EH113" s="6"/>
      <c r="EI113" s="5"/>
      <c r="EJ113" s="5"/>
      <c r="EK113" s="5"/>
      <c r="EL113" s="5"/>
    </row>
    <row r="114" spans="1:163" ht="35.25" customHeight="1">
      <c r="B114" s="5">
        <v>450002</v>
      </c>
      <c r="C114" s="7" t="s">
        <v>1257</v>
      </c>
      <c r="D114" s="10" t="s">
        <v>1901</v>
      </c>
      <c r="E114" s="7">
        <v>2</v>
      </c>
      <c r="F114" s="6" t="s">
        <v>2086</v>
      </c>
      <c r="G114" s="36" t="str">
        <f t="shared" si="83"/>
        <v>1</v>
      </c>
      <c r="H114" s="6" t="s">
        <v>2078</v>
      </c>
      <c r="I114" s="36" t="str">
        <f t="shared" si="49"/>
        <v>2</v>
      </c>
      <c r="J114" s="6" t="s">
        <v>2078</v>
      </c>
      <c r="K114" s="36" t="str">
        <f t="shared" si="50"/>
        <v>2</v>
      </c>
      <c r="L114" s="6">
        <v>100</v>
      </c>
      <c r="M114" s="6" t="s">
        <v>2054</v>
      </c>
      <c r="N114" s="36" t="str">
        <f t="shared" si="51"/>
        <v>21</v>
      </c>
      <c r="O114" s="36" t="s">
        <v>2093</v>
      </c>
      <c r="P114" s="6" t="str">
        <f t="shared" si="52"/>
        <v>2</v>
      </c>
      <c r="Q114" s="6">
        <v>100</v>
      </c>
      <c r="R114" s="6" t="b">
        <v>0</v>
      </c>
      <c r="S114" s="6" t="s">
        <v>2034</v>
      </c>
      <c r="T114" s="36" t="str">
        <f t="shared" si="53"/>
        <v>0</v>
      </c>
      <c r="U114" s="6">
        <v>0</v>
      </c>
      <c r="V114" s="6" t="s">
        <v>2286</v>
      </c>
      <c r="W114" s="32" t="str">
        <f t="shared" si="54"/>
        <v>1</v>
      </c>
      <c r="X114" s="5" t="s">
        <v>2034</v>
      </c>
      <c r="Y114" s="32" t="str">
        <f t="shared" si="55"/>
        <v>0</v>
      </c>
      <c r="Z114" s="7">
        <v>0</v>
      </c>
      <c r="AA114" s="5" t="b">
        <v>1</v>
      </c>
      <c r="AB114" s="6" t="s">
        <v>2088</v>
      </c>
      <c r="AC114" s="36" t="str">
        <f t="shared" si="84"/>
        <v>3</v>
      </c>
      <c r="AD114" s="6" t="s">
        <v>2078</v>
      </c>
      <c r="AE114" s="36" t="str">
        <f t="shared" si="199"/>
        <v>2</v>
      </c>
      <c r="AF114" s="36"/>
      <c r="AG114" s="6" t="s">
        <v>2078</v>
      </c>
      <c r="AH114" s="36" t="str">
        <f t="shared" si="56"/>
        <v>2</v>
      </c>
      <c r="AI114" s="6">
        <v>100</v>
      </c>
      <c r="AJ114" s="6" t="s">
        <v>2035</v>
      </c>
      <c r="AK114" s="36" t="str">
        <f t="shared" si="57"/>
        <v>1</v>
      </c>
      <c r="AL114" s="36" t="s">
        <v>2034</v>
      </c>
      <c r="AM114" s="6" t="str">
        <f t="shared" si="58"/>
        <v>0</v>
      </c>
      <c r="AN114" s="7">
        <v>23</v>
      </c>
      <c r="AO114" s="6" t="b">
        <v>0</v>
      </c>
      <c r="AP114" s="6" t="s">
        <v>2034</v>
      </c>
      <c r="AQ114" s="36" t="str">
        <f t="shared" si="59"/>
        <v>0</v>
      </c>
      <c r="AR114" s="6">
        <v>0</v>
      </c>
      <c r="AS114" s="6" t="s">
        <v>2034</v>
      </c>
      <c r="AT114" s="32" t="str">
        <f t="shared" si="60"/>
        <v>0</v>
      </c>
      <c r="AU114" s="5" t="s">
        <v>2364</v>
      </c>
      <c r="AV114" s="32" t="str">
        <f t="shared" si="61"/>
        <v>8</v>
      </c>
      <c r="AW114" s="7">
        <v>2</v>
      </c>
      <c r="AX114" s="5" t="b">
        <v>1</v>
      </c>
      <c r="AY114" s="6" t="s">
        <v>2087</v>
      </c>
      <c r="AZ114" s="36" t="str">
        <f t="shared" si="85"/>
        <v>2</v>
      </c>
      <c r="BA114" s="6" t="s">
        <v>2078</v>
      </c>
      <c r="BB114" s="36" t="str">
        <f t="shared" si="62"/>
        <v>2</v>
      </c>
      <c r="BC114" s="6" t="s">
        <v>2080</v>
      </c>
      <c r="BD114" s="36" t="str">
        <f t="shared" si="63"/>
        <v>5</v>
      </c>
      <c r="BE114" s="6">
        <v>100</v>
      </c>
      <c r="BF114" s="6" t="s">
        <v>2035</v>
      </c>
      <c r="BG114" s="36" t="str">
        <f t="shared" si="64"/>
        <v>1</v>
      </c>
      <c r="BH114" s="36" t="s">
        <v>2093</v>
      </c>
      <c r="BI114" s="6" t="str">
        <f t="shared" si="65"/>
        <v>2</v>
      </c>
      <c r="BJ114" s="7">
        <v>35</v>
      </c>
      <c r="BK114" s="5" t="b">
        <v>0</v>
      </c>
      <c r="BL114" s="6" t="s">
        <v>2034</v>
      </c>
      <c r="BM114" s="36" t="str">
        <f t="shared" si="66"/>
        <v>0</v>
      </c>
      <c r="BN114" s="6">
        <v>0</v>
      </c>
      <c r="BO114" s="6" t="s">
        <v>2291</v>
      </c>
      <c r="BP114" s="32" t="str">
        <f t="shared" si="67"/>
        <v>49</v>
      </c>
      <c r="BQ114" s="5" t="s">
        <v>2034</v>
      </c>
      <c r="BR114" s="32" t="str">
        <f t="shared" si="68"/>
        <v>0</v>
      </c>
      <c r="BS114" s="7">
        <v>0</v>
      </c>
      <c r="BT114" s="5" t="b">
        <v>1</v>
      </c>
      <c r="BU114" s="6"/>
      <c r="BV114" s="36" t="str">
        <f t="shared" si="86"/>
        <v/>
      </c>
      <c r="BW114" s="6"/>
      <c r="BX114" s="36" t="str">
        <f t="shared" si="69"/>
        <v/>
      </c>
      <c r="BY114" s="6"/>
      <c r="BZ114" s="36" t="str">
        <f t="shared" si="70"/>
        <v/>
      </c>
      <c r="CA114" s="6"/>
      <c r="CB114" s="6"/>
      <c r="CC114" s="36" t="str">
        <f t="shared" si="71"/>
        <v/>
      </c>
      <c r="CD114" s="36"/>
      <c r="CE114" s="6" t="str">
        <f t="shared" si="72"/>
        <v/>
      </c>
      <c r="CF114" s="7"/>
      <c r="CG114" s="5"/>
      <c r="CH114" s="6"/>
      <c r="CI114" s="36" t="str">
        <f t="shared" si="73"/>
        <v/>
      </c>
      <c r="CJ114" s="6"/>
      <c r="CK114" s="6"/>
      <c r="CL114" s="32" t="str">
        <f t="shared" si="74"/>
        <v/>
      </c>
      <c r="CM114" s="5"/>
      <c r="CN114" s="32" t="str">
        <f t="shared" si="75"/>
        <v/>
      </c>
      <c r="CO114" s="7"/>
      <c r="CP114" s="5"/>
      <c r="CQ114" s="6"/>
      <c r="CR114" s="36" t="str">
        <f t="shared" si="87"/>
        <v/>
      </c>
      <c r="CS114" s="6"/>
      <c r="CT114" s="36" t="str">
        <f t="shared" si="76"/>
        <v/>
      </c>
      <c r="CU114" s="6"/>
      <c r="CV114" s="36" t="str">
        <f t="shared" si="77"/>
        <v/>
      </c>
      <c r="CW114" s="6"/>
      <c r="CX114" s="6"/>
      <c r="CY114" s="36" t="str">
        <f t="shared" si="78"/>
        <v/>
      </c>
      <c r="CZ114" s="36"/>
      <c r="DA114" s="6" t="str">
        <f t="shared" si="79"/>
        <v/>
      </c>
      <c r="DB114" s="7"/>
      <c r="DC114" s="5"/>
      <c r="DD114" s="6"/>
      <c r="DE114" s="36" t="str">
        <f t="shared" si="80"/>
        <v/>
      </c>
      <c r="DF114" s="6"/>
      <c r="DG114" s="6"/>
      <c r="DH114" s="32" t="str">
        <f t="shared" si="81"/>
        <v/>
      </c>
      <c r="DI114" s="5"/>
      <c r="DJ114" s="32" t="str">
        <f t="shared" si="82"/>
        <v/>
      </c>
      <c r="DK114" s="7"/>
      <c r="DL114" s="5"/>
      <c r="DM114" s="7"/>
      <c r="DN114" s="7"/>
      <c r="DO114" s="6"/>
      <c r="DP114" s="7"/>
      <c r="DQ114" s="7"/>
      <c r="DR114" s="6"/>
      <c r="DS114" s="6"/>
      <c r="DT114" s="6"/>
      <c r="DU114" s="6"/>
      <c r="DV114" s="7"/>
      <c r="DW114" s="5"/>
      <c r="DX114" s="7"/>
      <c r="DY114" s="5"/>
      <c r="DZ114" s="6"/>
      <c r="EA114" s="6"/>
      <c r="EB114" s="6"/>
      <c r="EC114" s="5"/>
      <c r="ED114" s="5"/>
      <c r="EE114" s="5"/>
      <c r="EF114" s="6"/>
      <c r="EG114" s="6"/>
      <c r="EH114" s="6"/>
      <c r="EI114" s="5"/>
      <c r="EJ114" s="5"/>
      <c r="EK114" s="5"/>
      <c r="EL114" s="5"/>
    </row>
    <row r="115" spans="1:163" ht="35.25" customHeight="1">
      <c r="B115" s="5">
        <v>450003</v>
      </c>
      <c r="C115" s="7" t="s">
        <v>1297</v>
      </c>
      <c r="D115" s="10" t="s">
        <v>2193</v>
      </c>
      <c r="E115" s="7">
        <v>2</v>
      </c>
      <c r="F115" s="6" t="s">
        <v>2086</v>
      </c>
      <c r="G115" s="36" t="str">
        <f t="shared" si="83"/>
        <v>1</v>
      </c>
      <c r="H115" s="6" t="s">
        <v>2078</v>
      </c>
      <c r="I115" s="36" t="str">
        <f t="shared" si="49"/>
        <v>2</v>
      </c>
      <c r="J115" s="6" t="s">
        <v>2078</v>
      </c>
      <c r="K115" s="36" t="str">
        <f t="shared" si="50"/>
        <v>2</v>
      </c>
      <c r="L115" s="6">
        <v>100</v>
      </c>
      <c r="M115" s="6" t="s">
        <v>2054</v>
      </c>
      <c r="N115" s="36" t="str">
        <f t="shared" si="51"/>
        <v>21</v>
      </c>
      <c r="O115" s="36" t="s">
        <v>2093</v>
      </c>
      <c r="P115" s="6" t="str">
        <f t="shared" si="52"/>
        <v>2</v>
      </c>
      <c r="Q115" s="6">
        <v>100</v>
      </c>
      <c r="R115" s="6" t="b">
        <v>0</v>
      </c>
      <c r="S115" s="6" t="s">
        <v>2034</v>
      </c>
      <c r="T115" s="36" t="str">
        <f t="shared" si="53"/>
        <v>0</v>
      </c>
      <c r="U115" s="6">
        <v>0</v>
      </c>
      <c r="V115" s="6" t="s">
        <v>2286</v>
      </c>
      <c r="W115" s="32" t="str">
        <f t="shared" si="54"/>
        <v>1</v>
      </c>
      <c r="X115" s="5" t="s">
        <v>2034</v>
      </c>
      <c r="Y115" s="32" t="str">
        <f t="shared" si="55"/>
        <v>0</v>
      </c>
      <c r="Z115" s="7">
        <v>0</v>
      </c>
      <c r="AA115" s="5" t="b">
        <v>1</v>
      </c>
      <c r="AB115" s="6" t="s">
        <v>2088</v>
      </c>
      <c r="AC115" s="36" t="str">
        <f t="shared" ref="AC115" si="214">IF(AB115="","",LEFT(AB115,FIND(" ",SUBSTITUTE(AB115,":"," "))-1))</f>
        <v>3</v>
      </c>
      <c r="AD115" s="6" t="s">
        <v>2078</v>
      </c>
      <c r="AE115" s="36" t="str">
        <f t="shared" si="199"/>
        <v>2</v>
      </c>
      <c r="AF115" s="36"/>
      <c r="AG115" s="6" t="s">
        <v>2078</v>
      </c>
      <c r="AH115" s="36" t="str">
        <f t="shared" ref="AH115" si="215">IF(AG115="","",LEFT(AG115,FIND(" ",SUBSTITUTE(AG115,":"," "))-1))</f>
        <v>2</v>
      </c>
      <c r="AI115" s="6">
        <v>100</v>
      </c>
      <c r="AJ115" s="6" t="s">
        <v>2035</v>
      </c>
      <c r="AK115" s="36" t="str">
        <f t="shared" ref="AK115" si="216">IF(AJ115="","",LEFT(AJ115,FIND(" ",SUBSTITUTE(AJ115,":"," "))-1))</f>
        <v>1</v>
      </c>
      <c r="AL115" s="36" t="s">
        <v>2034</v>
      </c>
      <c r="AM115" s="6" t="str">
        <f t="shared" ref="AM115" si="217">IF(AL115="","",LEFT(AL115,FIND(" ",SUBSTITUTE(AL115,":"," "))-1))</f>
        <v>0</v>
      </c>
      <c r="AN115" s="7">
        <v>24</v>
      </c>
      <c r="AO115" s="6" t="b">
        <v>0</v>
      </c>
      <c r="AP115" s="6" t="s">
        <v>2034</v>
      </c>
      <c r="AQ115" s="36" t="str">
        <f t="shared" ref="AQ115" si="218">IF(AP115="","",LEFT(AP115,FIND(" ",SUBSTITUTE(AP115,":"," "))-1))</f>
        <v>0</v>
      </c>
      <c r="AR115" s="6">
        <v>0</v>
      </c>
      <c r="AS115" s="6" t="s">
        <v>2034</v>
      </c>
      <c r="AT115" s="32" t="str">
        <f t="shared" ref="AT115" si="219">IF(AS115="","",LEFT(AS115,FIND(" ",SUBSTITUTE(AS115,":"," "))-1))</f>
        <v>0</v>
      </c>
      <c r="AU115" s="5" t="s">
        <v>2364</v>
      </c>
      <c r="AV115" s="32" t="str">
        <f t="shared" ref="AV115" si="220">IF(AU115="","",LEFT(AU115,FIND(" ",SUBSTITUTE(AU115,":"," "))-1))</f>
        <v>8</v>
      </c>
      <c r="AW115" s="7">
        <v>2</v>
      </c>
      <c r="AX115" s="5" t="b">
        <v>1</v>
      </c>
      <c r="AY115" s="6" t="s">
        <v>2087</v>
      </c>
      <c r="AZ115" s="36" t="str">
        <f t="shared" ref="AZ115" si="221">IF(AY115="","",LEFT(AY115,FIND(" ",SUBSTITUTE(AY115,":"," "))-1))</f>
        <v>2</v>
      </c>
      <c r="BA115" s="6" t="s">
        <v>2078</v>
      </c>
      <c r="BB115" s="36" t="str">
        <f t="shared" ref="BB115" si="222">IF(BA115="","",LEFT(BA115,FIND(" ",SUBSTITUTE(BA115,":"," "))-1))</f>
        <v>2</v>
      </c>
      <c r="BC115" s="6" t="s">
        <v>2080</v>
      </c>
      <c r="BD115" s="36" t="str">
        <f t="shared" ref="BD115" si="223">IF(BC115="","",LEFT(BC115,FIND(" ",SUBSTITUTE(BC115,":"," "))-1))</f>
        <v>5</v>
      </c>
      <c r="BE115" s="6">
        <v>100</v>
      </c>
      <c r="BF115" s="6" t="s">
        <v>2035</v>
      </c>
      <c r="BG115" s="36" t="str">
        <f t="shared" ref="BG115" si="224">IF(BF115="","",LEFT(BF115,FIND(" ",SUBSTITUTE(BF115,":"," "))-1))</f>
        <v>1</v>
      </c>
      <c r="BH115" s="36" t="s">
        <v>2093</v>
      </c>
      <c r="BI115" s="6" t="str">
        <f t="shared" ref="BI115" si="225">IF(BH115="","",LEFT(BH115,FIND(" ",SUBSTITUTE(BH115,":"," "))-1))</f>
        <v>2</v>
      </c>
      <c r="BJ115" s="7">
        <v>45</v>
      </c>
      <c r="BK115" s="5" t="b">
        <v>0</v>
      </c>
      <c r="BL115" s="6" t="s">
        <v>2034</v>
      </c>
      <c r="BM115" s="36" t="str">
        <f t="shared" ref="BM115" si="226">IF(BL115="","",LEFT(BL115,FIND(" ",SUBSTITUTE(BL115,":"," "))-1))</f>
        <v>0</v>
      </c>
      <c r="BN115" s="6">
        <v>0</v>
      </c>
      <c r="BO115" s="6" t="s">
        <v>2291</v>
      </c>
      <c r="BP115" s="32" t="str">
        <f t="shared" ref="BP115" si="227">IF(BO115="","",LEFT(BO115,FIND(" ",SUBSTITUTE(BO115,":"," "))-1))</f>
        <v>49</v>
      </c>
      <c r="BQ115" s="5" t="s">
        <v>2034</v>
      </c>
      <c r="BR115" s="32" t="str">
        <f t="shared" ref="BR115" si="228">IF(BQ115="","",LEFT(BQ115,FIND(" ",SUBSTITUTE(BQ115,":"," "))-1))</f>
        <v>0</v>
      </c>
      <c r="BS115" s="7">
        <v>0</v>
      </c>
      <c r="BT115" s="5" t="b">
        <v>1</v>
      </c>
      <c r="BU115" s="6" t="s">
        <v>2088</v>
      </c>
      <c r="BV115" s="36" t="str">
        <f t="shared" si="86"/>
        <v>3</v>
      </c>
      <c r="BW115" s="6" t="s">
        <v>2078</v>
      </c>
      <c r="BX115" s="36" t="str">
        <f t="shared" si="69"/>
        <v>2</v>
      </c>
      <c r="BY115" s="6" t="s">
        <v>2078</v>
      </c>
      <c r="BZ115" s="36" t="str">
        <f t="shared" si="70"/>
        <v>2</v>
      </c>
      <c r="CA115" s="6">
        <v>100</v>
      </c>
      <c r="CB115" s="6" t="s">
        <v>2035</v>
      </c>
      <c r="CC115" s="36" t="str">
        <f t="shared" si="71"/>
        <v>1</v>
      </c>
      <c r="CD115" s="36" t="s">
        <v>2034</v>
      </c>
      <c r="CE115" s="6" t="str">
        <f t="shared" si="72"/>
        <v>0</v>
      </c>
      <c r="CF115" s="7">
        <v>10</v>
      </c>
      <c r="CG115" s="5" t="b">
        <v>0</v>
      </c>
      <c r="CH115" s="6" t="s">
        <v>2034</v>
      </c>
      <c r="CI115" s="36" t="str">
        <f t="shared" si="73"/>
        <v>0</v>
      </c>
      <c r="CJ115" s="6">
        <v>0</v>
      </c>
      <c r="CK115" s="6" t="s">
        <v>2034</v>
      </c>
      <c r="CL115" s="32" t="str">
        <f t="shared" si="74"/>
        <v>0</v>
      </c>
      <c r="CM115" s="5" t="s">
        <v>2315</v>
      </c>
      <c r="CN115" s="32" t="str">
        <f t="shared" si="75"/>
        <v>4</v>
      </c>
      <c r="CO115" s="7">
        <v>2</v>
      </c>
      <c r="CP115" s="5" t="b">
        <v>1</v>
      </c>
      <c r="CQ115" s="6"/>
      <c r="CR115" s="36" t="str">
        <f t="shared" si="87"/>
        <v/>
      </c>
      <c r="CS115" s="6"/>
      <c r="CT115" s="36" t="str">
        <f t="shared" si="76"/>
        <v/>
      </c>
      <c r="CU115" s="6"/>
      <c r="CV115" s="36" t="str">
        <f t="shared" si="77"/>
        <v/>
      </c>
      <c r="CW115" s="6"/>
      <c r="CX115" s="6"/>
      <c r="CY115" s="36" t="str">
        <f t="shared" si="78"/>
        <v/>
      </c>
      <c r="CZ115" s="36"/>
      <c r="DA115" s="6" t="str">
        <f t="shared" si="79"/>
        <v/>
      </c>
      <c r="DB115" s="7"/>
      <c r="DC115" s="5"/>
      <c r="DD115" s="6"/>
      <c r="DE115" s="36" t="str">
        <f t="shared" si="80"/>
        <v/>
      </c>
      <c r="DF115" s="6"/>
      <c r="DG115" s="6"/>
      <c r="DH115" s="32" t="str">
        <f t="shared" si="81"/>
        <v/>
      </c>
      <c r="DI115" s="5"/>
      <c r="DJ115" s="32" t="str">
        <f t="shared" si="82"/>
        <v/>
      </c>
      <c r="DK115" s="7"/>
      <c r="DL115" s="5"/>
      <c r="DM115" s="7"/>
      <c r="DN115" s="7"/>
      <c r="DO115" s="6"/>
      <c r="DP115" s="7"/>
      <c r="DQ115" s="7"/>
      <c r="DR115" s="6"/>
      <c r="DS115" s="6"/>
      <c r="DT115" s="6"/>
      <c r="DU115" s="6"/>
      <c r="DV115" s="7"/>
      <c r="DW115" s="5"/>
      <c r="DX115" s="7"/>
      <c r="DY115" s="5"/>
      <c r="DZ115" s="6"/>
      <c r="EA115" s="6"/>
      <c r="EB115" s="6"/>
      <c r="EC115" s="5"/>
      <c r="ED115" s="5"/>
      <c r="EE115" s="5"/>
      <c r="EF115" s="6"/>
      <c r="EG115" s="6"/>
      <c r="EH115" s="6"/>
      <c r="EI115" s="5"/>
      <c r="EJ115" s="5"/>
      <c r="EK115" s="5"/>
      <c r="EL115" s="5"/>
    </row>
    <row r="116" spans="1:163" ht="18.75" customHeight="1">
      <c r="B116" s="7">
        <v>460001</v>
      </c>
      <c r="C116" s="7" t="s">
        <v>308</v>
      </c>
      <c r="D116" s="10" t="s">
        <v>2198</v>
      </c>
      <c r="E116" s="6">
        <v>2</v>
      </c>
      <c r="F116" s="6" t="s">
        <v>2086</v>
      </c>
      <c r="G116" s="36" t="str">
        <f t="shared" si="83"/>
        <v>1</v>
      </c>
      <c r="H116" s="6" t="s">
        <v>2078</v>
      </c>
      <c r="I116" s="36" t="str">
        <f t="shared" si="49"/>
        <v>2</v>
      </c>
      <c r="J116" s="6" t="s">
        <v>2078</v>
      </c>
      <c r="K116" s="36" t="str">
        <f t="shared" si="50"/>
        <v>2</v>
      </c>
      <c r="L116" s="6">
        <v>100</v>
      </c>
      <c r="M116" s="6" t="s">
        <v>2043</v>
      </c>
      <c r="N116" s="36" t="str">
        <f t="shared" si="51"/>
        <v>9</v>
      </c>
      <c r="O116" s="36" t="s">
        <v>2093</v>
      </c>
      <c r="P116" s="6" t="str">
        <f t="shared" si="52"/>
        <v>2</v>
      </c>
      <c r="Q116" s="6">
        <v>100</v>
      </c>
      <c r="R116" s="6" t="b">
        <v>0</v>
      </c>
      <c r="S116" s="6" t="s">
        <v>2034</v>
      </c>
      <c r="T116" s="36" t="str">
        <f t="shared" si="53"/>
        <v>0</v>
      </c>
      <c r="U116" s="6">
        <v>0</v>
      </c>
      <c r="V116" s="6" t="s">
        <v>2286</v>
      </c>
      <c r="W116" s="32" t="str">
        <f t="shared" si="54"/>
        <v>1</v>
      </c>
      <c r="X116" s="5" t="s">
        <v>2034</v>
      </c>
      <c r="Y116" s="32" t="str">
        <f t="shared" si="55"/>
        <v>0</v>
      </c>
      <c r="Z116" s="5">
        <v>0</v>
      </c>
      <c r="AA116" s="5" t="b">
        <v>1</v>
      </c>
      <c r="AB116" s="6"/>
      <c r="AC116" s="36" t="str">
        <f t="shared" si="84"/>
        <v/>
      </c>
      <c r="AD116" s="6"/>
      <c r="AE116" s="36" t="str">
        <f t="shared" si="199"/>
        <v/>
      </c>
      <c r="AF116" s="36"/>
      <c r="AG116" s="6"/>
      <c r="AH116" s="36" t="str">
        <f t="shared" si="56"/>
        <v/>
      </c>
      <c r="AI116" s="6"/>
      <c r="AJ116" s="6"/>
      <c r="AK116" s="36" t="str">
        <f t="shared" si="57"/>
        <v/>
      </c>
      <c r="AL116" s="36"/>
      <c r="AM116" s="6" t="str">
        <f t="shared" si="58"/>
        <v/>
      </c>
      <c r="AN116" s="6"/>
      <c r="AO116" s="6"/>
      <c r="AP116" s="6"/>
      <c r="AQ116" s="36" t="str">
        <f t="shared" si="59"/>
        <v/>
      </c>
      <c r="AR116" s="6"/>
      <c r="AS116" s="6"/>
      <c r="AT116" s="32" t="str">
        <f t="shared" si="60"/>
        <v/>
      </c>
      <c r="AU116" s="5"/>
      <c r="AV116" s="32" t="str">
        <f t="shared" si="61"/>
        <v/>
      </c>
      <c r="AW116" s="5"/>
      <c r="AX116" s="5"/>
      <c r="AY116" s="6"/>
      <c r="AZ116" s="36" t="str">
        <f t="shared" si="85"/>
        <v/>
      </c>
      <c r="BA116" s="6"/>
      <c r="BB116" s="36" t="str">
        <f t="shared" si="62"/>
        <v/>
      </c>
      <c r="BC116" s="6"/>
      <c r="BD116" s="36" t="str">
        <f t="shared" si="63"/>
        <v/>
      </c>
      <c r="BE116" s="6"/>
      <c r="BF116" s="6"/>
      <c r="BG116" s="36" t="str">
        <f t="shared" si="64"/>
        <v/>
      </c>
      <c r="BH116" s="36"/>
      <c r="BI116" s="6" t="str">
        <f t="shared" si="65"/>
        <v/>
      </c>
      <c r="BJ116" s="6"/>
      <c r="BK116" s="5"/>
      <c r="BL116" s="6"/>
      <c r="BM116" s="36" t="str">
        <f t="shared" si="66"/>
        <v/>
      </c>
      <c r="BN116" s="6"/>
      <c r="BO116" s="6"/>
      <c r="BP116" s="32" t="str">
        <f t="shared" si="67"/>
        <v/>
      </c>
      <c r="BQ116" s="5"/>
      <c r="BR116" s="32" t="str">
        <f t="shared" si="68"/>
        <v/>
      </c>
      <c r="BS116" s="5"/>
      <c r="BT116" s="5"/>
      <c r="BU116" s="6"/>
      <c r="BV116" s="36" t="str">
        <f t="shared" si="86"/>
        <v/>
      </c>
      <c r="BW116" s="6"/>
      <c r="BX116" s="36" t="str">
        <f t="shared" si="69"/>
        <v/>
      </c>
      <c r="BY116" s="6"/>
      <c r="BZ116" s="36" t="str">
        <f t="shared" si="70"/>
        <v/>
      </c>
      <c r="CA116" s="6"/>
      <c r="CB116" s="6"/>
      <c r="CC116" s="36" t="str">
        <f t="shared" si="71"/>
        <v/>
      </c>
      <c r="CD116" s="36"/>
      <c r="CE116" s="6" t="str">
        <f t="shared" si="72"/>
        <v/>
      </c>
      <c r="CF116" s="6"/>
      <c r="CG116" s="5"/>
      <c r="CH116" s="6"/>
      <c r="CI116" s="36" t="str">
        <f t="shared" si="73"/>
        <v/>
      </c>
      <c r="CJ116" s="6"/>
      <c r="CK116" s="6"/>
      <c r="CL116" s="32" t="str">
        <f t="shared" si="74"/>
        <v/>
      </c>
      <c r="CM116" s="5"/>
      <c r="CN116" s="32" t="str">
        <f t="shared" si="75"/>
        <v/>
      </c>
      <c r="CO116" s="5"/>
      <c r="CP116" s="5"/>
      <c r="CQ116" s="6"/>
      <c r="CR116" s="36" t="str">
        <f t="shared" si="87"/>
        <v/>
      </c>
      <c r="CS116" s="6"/>
      <c r="CT116" s="36" t="str">
        <f t="shared" si="76"/>
        <v/>
      </c>
      <c r="CU116" s="6"/>
      <c r="CV116" s="36" t="str">
        <f t="shared" si="77"/>
        <v/>
      </c>
      <c r="CW116" s="6"/>
      <c r="CX116" s="6"/>
      <c r="CY116" s="36" t="str">
        <f t="shared" si="78"/>
        <v/>
      </c>
      <c r="CZ116" s="36"/>
      <c r="DA116" s="6" t="str">
        <f t="shared" si="79"/>
        <v/>
      </c>
      <c r="DB116" s="6"/>
      <c r="DC116" s="5"/>
      <c r="DD116" s="6"/>
      <c r="DE116" s="36" t="str">
        <f t="shared" si="80"/>
        <v/>
      </c>
      <c r="DF116" s="6"/>
      <c r="DG116" s="6"/>
      <c r="DH116" s="32" t="str">
        <f t="shared" si="81"/>
        <v/>
      </c>
      <c r="DI116" s="5"/>
      <c r="DJ116" s="32" t="str">
        <f t="shared" si="82"/>
        <v/>
      </c>
      <c r="DK116" s="5"/>
      <c r="DL116" s="5"/>
      <c r="DM116" s="6"/>
      <c r="DN116" s="6"/>
      <c r="DO116" s="6"/>
      <c r="DP116" s="7"/>
      <c r="DQ116" s="6"/>
      <c r="DR116" s="7"/>
      <c r="DS116" s="6"/>
      <c r="DT116" s="6"/>
      <c r="DU116" s="6"/>
      <c r="DV116" s="5"/>
      <c r="DW116" s="5"/>
      <c r="DX116" s="5"/>
      <c r="DY116" s="5"/>
      <c r="DZ116" s="7"/>
      <c r="EA116" s="7"/>
      <c r="EB116" s="6"/>
      <c r="EC116" s="7"/>
      <c r="ED116" s="7"/>
      <c r="EE116" s="7"/>
      <c r="EF116" s="6"/>
      <c r="EG116" s="6"/>
      <c r="EH116" s="6"/>
      <c r="EI116" s="7"/>
      <c r="EJ116" s="5"/>
      <c r="EK116" s="7"/>
      <c r="EL116" s="5"/>
    </row>
    <row r="117" spans="1:163" ht="18.75" customHeight="1">
      <c r="B117" s="7">
        <v>460002</v>
      </c>
      <c r="C117" s="7" t="s">
        <v>1258</v>
      </c>
      <c r="D117" s="10" t="s">
        <v>2199</v>
      </c>
      <c r="E117" s="6">
        <v>2</v>
      </c>
      <c r="F117" s="6" t="s">
        <v>2086</v>
      </c>
      <c r="G117" s="36" t="str">
        <f t="shared" si="83"/>
        <v>1</v>
      </c>
      <c r="H117" s="6" t="s">
        <v>2078</v>
      </c>
      <c r="I117" s="36" t="str">
        <f t="shared" si="49"/>
        <v>2</v>
      </c>
      <c r="J117" s="6" t="s">
        <v>2078</v>
      </c>
      <c r="K117" s="36" t="str">
        <f t="shared" si="50"/>
        <v>2</v>
      </c>
      <c r="L117" s="6">
        <v>100</v>
      </c>
      <c r="M117" s="6" t="s">
        <v>2043</v>
      </c>
      <c r="N117" s="36" t="str">
        <f t="shared" si="51"/>
        <v>9</v>
      </c>
      <c r="O117" s="36" t="s">
        <v>2093</v>
      </c>
      <c r="P117" s="6" t="str">
        <f t="shared" si="52"/>
        <v>2</v>
      </c>
      <c r="Q117" s="6">
        <v>100</v>
      </c>
      <c r="R117" s="6" t="b">
        <v>0</v>
      </c>
      <c r="S117" s="6" t="s">
        <v>2034</v>
      </c>
      <c r="T117" s="36" t="str">
        <f t="shared" si="53"/>
        <v>0</v>
      </c>
      <c r="U117" s="6">
        <v>0</v>
      </c>
      <c r="V117" s="6" t="s">
        <v>2286</v>
      </c>
      <c r="W117" s="32" t="str">
        <f t="shared" si="54"/>
        <v>1</v>
      </c>
      <c r="X117" s="5" t="s">
        <v>2034</v>
      </c>
      <c r="Y117" s="32" t="str">
        <f t="shared" si="55"/>
        <v>0</v>
      </c>
      <c r="Z117" s="5">
        <v>0</v>
      </c>
      <c r="AA117" s="5" t="b">
        <v>1</v>
      </c>
      <c r="AB117" s="6" t="s">
        <v>2088</v>
      </c>
      <c r="AC117" s="36" t="str">
        <f t="shared" si="84"/>
        <v>3</v>
      </c>
      <c r="AD117" s="6" t="s">
        <v>2078</v>
      </c>
      <c r="AE117" s="36" t="str">
        <f t="shared" si="199"/>
        <v>2</v>
      </c>
      <c r="AF117" s="36"/>
      <c r="AG117" s="6" t="s">
        <v>2078</v>
      </c>
      <c r="AH117" s="36" t="str">
        <f t="shared" si="56"/>
        <v>2</v>
      </c>
      <c r="AI117" s="6">
        <v>100</v>
      </c>
      <c r="AJ117" s="6" t="s">
        <v>2325</v>
      </c>
      <c r="AK117" s="36" t="str">
        <f t="shared" si="57"/>
        <v>30</v>
      </c>
      <c r="AL117" s="36" t="s">
        <v>2034</v>
      </c>
      <c r="AM117" s="6" t="str">
        <f t="shared" si="58"/>
        <v>0</v>
      </c>
      <c r="AN117" s="6">
        <v>10</v>
      </c>
      <c r="AO117" s="6" t="b">
        <v>0</v>
      </c>
      <c r="AP117" s="6" t="s">
        <v>2034</v>
      </c>
      <c r="AQ117" s="36" t="str">
        <f t="shared" si="59"/>
        <v>0</v>
      </c>
      <c r="AR117" s="6">
        <v>0</v>
      </c>
      <c r="AS117" s="6" t="s">
        <v>2034</v>
      </c>
      <c r="AT117" s="32" t="str">
        <f t="shared" si="60"/>
        <v>0</v>
      </c>
      <c r="AU117" s="5" t="s">
        <v>2313</v>
      </c>
      <c r="AV117" s="32" t="str">
        <f t="shared" si="61"/>
        <v>73</v>
      </c>
      <c r="AW117" s="5">
        <v>2</v>
      </c>
      <c r="AX117" s="5" t="b">
        <v>1</v>
      </c>
      <c r="AY117" s="6"/>
      <c r="AZ117" s="36" t="str">
        <f t="shared" si="85"/>
        <v/>
      </c>
      <c r="BA117" s="6"/>
      <c r="BB117" s="36" t="str">
        <f t="shared" si="62"/>
        <v/>
      </c>
      <c r="BC117" s="6"/>
      <c r="BD117" s="36" t="str">
        <f t="shared" si="63"/>
        <v/>
      </c>
      <c r="BE117" s="6"/>
      <c r="BF117" s="6"/>
      <c r="BG117" s="36" t="str">
        <f t="shared" si="64"/>
        <v/>
      </c>
      <c r="BH117" s="36"/>
      <c r="BI117" s="6" t="str">
        <f t="shared" si="65"/>
        <v/>
      </c>
      <c r="BJ117" s="6"/>
      <c r="BK117" s="5"/>
      <c r="BL117" s="6"/>
      <c r="BM117" s="36" t="str">
        <f t="shared" si="66"/>
        <v/>
      </c>
      <c r="BN117" s="6"/>
      <c r="BO117" s="6"/>
      <c r="BP117" s="32" t="str">
        <f t="shared" si="67"/>
        <v/>
      </c>
      <c r="BQ117" s="5"/>
      <c r="BR117" s="32" t="str">
        <f t="shared" si="68"/>
        <v/>
      </c>
      <c r="BS117" s="5"/>
      <c r="BT117" s="5"/>
      <c r="BU117" s="6"/>
      <c r="BV117" s="36" t="str">
        <f t="shared" si="86"/>
        <v/>
      </c>
      <c r="BW117" s="6"/>
      <c r="BX117" s="36" t="str">
        <f t="shared" si="69"/>
        <v/>
      </c>
      <c r="BY117" s="6"/>
      <c r="BZ117" s="36" t="str">
        <f t="shared" si="70"/>
        <v/>
      </c>
      <c r="CA117" s="6"/>
      <c r="CB117" s="6"/>
      <c r="CC117" s="36" t="str">
        <f t="shared" si="71"/>
        <v/>
      </c>
      <c r="CD117" s="36"/>
      <c r="CE117" s="6" t="str">
        <f t="shared" si="72"/>
        <v/>
      </c>
      <c r="CF117" s="6"/>
      <c r="CG117" s="5"/>
      <c r="CH117" s="6"/>
      <c r="CI117" s="36" t="str">
        <f t="shared" si="73"/>
        <v/>
      </c>
      <c r="CJ117" s="6"/>
      <c r="CK117" s="6"/>
      <c r="CL117" s="32" t="str">
        <f t="shared" si="74"/>
        <v/>
      </c>
      <c r="CM117" s="5"/>
      <c r="CN117" s="32" t="str">
        <f t="shared" si="75"/>
        <v/>
      </c>
      <c r="CO117" s="5"/>
      <c r="CP117" s="5"/>
      <c r="CQ117" s="6"/>
      <c r="CR117" s="36" t="str">
        <f t="shared" si="87"/>
        <v/>
      </c>
      <c r="CS117" s="6"/>
      <c r="CT117" s="36" t="str">
        <f t="shared" si="76"/>
        <v/>
      </c>
      <c r="CU117" s="6"/>
      <c r="CV117" s="36" t="str">
        <f t="shared" si="77"/>
        <v/>
      </c>
      <c r="CW117" s="6"/>
      <c r="CX117" s="6"/>
      <c r="CY117" s="36" t="str">
        <f t="shared" si="78"/>
        <v/>
      </c>
      <c r="CZ117" s="36"/>
      <c r="DA117" s="6" t="str">
        <f t="shared" si="79"/>
        <v/>
      </c>
      <c r="DB117" s="6"/>
      <c r="DC117" s="5"/>
      <c r="DD117" s="6"/>
      <c r="DE117" s="36" t="str">
        <f t="shared" si="80"/>
        <v/>
      </c>
      <c r="DF117" s="6"/>
      <c r="DG117" s="6"/>
      <c r="DH117" s="32" t="str">
        <f t="shared" si="81"/>
        <v/>
      </c>
      <c r="DI117" s="5"/>
      <c r="DJ117" s="32" t="str">
        <f t="shared" si="82"/>
        <v/>
      </c>
      <c r="DK117" s="5"/>
      <c r="DL117" s="5"/>
      <c r="DM117" s="6"/>
      <c r="DN117" s="6"/>
      <c r="DO117" s="6"/>
      <c r="DP117" s="7"/>
      <c r="DQ117" s="6"/>
      <c r="DR117" s="7"/>
      <c r="DS117" s="6"/>
      <c r="DT117" s="6"/>
      <c r="DU117" s="6"/>
      <c r="DV117" s="5"/>
      <c r="DW117" s="5"/>
      <c r="DX117" s="5"/>
      <c r="DY117" s="5"/>
      <c r="DZ117" s="7"/>
      <c r="EA117" s="7"/>
      <c r="EB117" s="6"/>
      <c r="EC117" s="7"/>
      <c r="ED117" s="7"/>
      <c r="EE117" s="7"/>
      <c r="EF117" s="6"/>
      <c r="EG117" s="6"/>
      <c r="EH117" s="6"/>
      <c r="EI117" s="7"/>
      <c r="EJ117" s="5"/>
      <c r="EK117" s="7"/>
      <c r="EL117" s="5"/>
    </row>
    <row r="118" spans="1:163" ht="18.75" customHeight="1">
      <c r="B118" s="7">
        <v>460003</v>
      </c>
      <c r="C118" s="7" t="s">
        <v>1298</v>
      </c>
      <c r="D118" s="10" t="s">
        <v>2200</v>
      </c>
      <c r="E118" s="6">
        <v>2</v>
      </c>
      <c r="F118" s="6" t="s">
        <v>2086</v>
      </c>
      <c r="G118" s="36" t="str">
        <f t="shared" si="83"/>
        <v>1</v>
      </c>
      <c r="H118" s="6" t="s">
        <v>2078</v>
      </c>
      <c r="I118" s="36" t="str">
        <f t="shared" si="49"/>
        <v>2</v>
      </c>
      <c r="J118" s="6" t="s">
        <v>2078</v>
      </c>
      <c r="K118" s="36" t="str">
        <f t="shared" si="50"/>
        <v>2</v>
      </c>
      <c r="L118" s="6">
        <v>100</v>
      </c>
      <c r="M118" s="6" t="s">
        <v>2051</v>
      </c>
      <c r="N118" s="36" t="str">
        <f t="shared" si="51"/>
        <v>18</v>
      </c>
      <c r="O118" s="36" t="s">
        <v>2093</v>
      </c>
      <c r="P118" s="6" t="str">
        <f t="shared" si="52"/>
        <v>2</v>
      </c>
      <c r="Q118" s="6">
        <v>85</v>
      </c>
      <c r="R118" s="6" t="b">
        <v>0</v>
      </c>
      <c r="S118" s="6" t="s">
        <v>2034</v>
      </c>
      <c r="T118" s="36" t="str">
        <f t="shared" si="53"/>
        <v>0</v>
      </c>
      <c r="U118" s="6">
        <v>0</v>
      </c>
      <c r="V118" s="6" t="s">
        <v>2286</v>
      </c>
      <c r="W118" s="32" t="str">
        <f t="shared" si="54"/>
        <v>1</v>
      </c>
      <c r="X118" s="5" t="s">
        <v>2034</v>
      </c>
      <c r="Y118" s="32" t="str">
        <f t="shared" si="55"/>
        <v>0</v>
      </c>
      <c r="Z118" s="5">
        <v>0</v>
      </c>
      <c r="AA118" s="5" t="b">
        <v>1</v>
      </c>
      <c r="AB118" s="6" t="s">
        <v>2088</v>
      </c>
      <c r="AC118" s="36" t="str">
        <f t="shared" ref="AC118" si="229">IF(AB118="","",LEFT(AB118,FIND(" ",SUBSTITUTE(AB118,":"," "))-1))</f>
        <v>3</v>
      </c>
      <c r="AD118" s="6" t="s">
        <v>2078</v>
      </c>
      <c r="AE118" s="36" t="str">
        <f t="shared" si="199"/>
        <v>2</v>
      </c>
      <c r="AF118" s="36"/>
      <c r="AG118" s="6" t="s">
        <v>2078</v>
      </c>
      <c r="AH118" s="36" t="str">
        <f t="shared" ref="AH118" si="230">IF(AG118="","",LEFT(AG118,FIND(" ",SUBSTITUTE(AG118,":"," "))-1))</f>
        <v>2</v>
      </c>
      <c r="AI118" s="6">
        <v>100</v>
      </c>
      <c r="AJ118" s="6" t="s">
        <v>2325</v>
      </c>
      <c r="AK118" s="36" t="str">
        <f t="shared" ref="AK118" si="231">IF(AJ118="","",LEFT(AJ118,FIND(" ",SUBSTITUTE(AJ118,":"," "))-1))</f>
        <v>30</v>
      </c>
      <c r="AL118" s="36" t="s">
        <v>2034</v>
      </c>
      <c r="AM118" s="6" t="str">
        <f t="shared" ref="AM118" si="232">IF(AL118="","",LEFT(AL118,FIND(" ",SUBSTITUTE(AL118,":"," "))-1))</f>
        <v>0</v>
      </c>
      <c r="AN118" s="6">
        <v>15</v>
      </c>
      <c r="AO118" s="6" t="b">
        <v>0</v>
      </c>
      <c r="AP118" s="6" t="s">
        <v>2034</v>
      </c>
      <c r="AQ118" s="36" t="str">
        <f t="shared" ref="AQ118" si="233">IF(AP118="","",LEFT(AP118,FIND(" ",SUBSTITUTE(AP118,":"," "))-1))</f>
        <v>0</v>
      </c>
      <c r="AR118" s="6">
        <v>0</v>
      </c>
      <c r="AS118" s="6" t="s">
        <v>2034</v>
      </c>
      <c r="AT118" s="32" t="str">
        <f t="shared" ref="AT118" si="234">IF(AS118="","",LEFT(AS118,FIND(" ",SUBSTITUTE(AS118,":"," "))-1))</f>
        <v>0</v>
      </c>
      <c r="AU118" s="5" t="s">
        <v>2313</v>
      </c>
      <c r="AV118" s="32" t="str">
        <f t="shared" ref="AV118" si="235">IF(AU118="","",LEFT(AU118,FIND(" ",SUBSTITUTE(AU118,":"," "))-1))</f>
        <v>73</v>
      </c>
      <c r="AW118" s="5">
        <v>2</v>
      </c>
      <c r="AX118" s="5" t="b">
        <v>1</v>
      </c>
      <c r="AY118" s="6"/>
      <c r="AZ118" s="36" t="str">
        <f t="shared" si="85"/>
        <v/>
      </c>
      <c r="BA118" s="6"/>
      <c r="BB118" s="36" t="str">
        <f t="shared" si="62"/>
        <v/>
      </c>
      <c r="BC118" s="6"/>
      <c r="BD118" s="36" t="str">
        <f t="shared" si="63"/>
        <v/>
      </c>
      <c r="BE118" s="6"/>
      <c r="BF118" s="6"/>
      <c r="BG118" s="36" t="str">
        <f t="shared" si="64"/>
        <v/>
      </c>
      <c r="BH118" s="36"/>
      <c r="BI118" s="6" t="str">
        <f t="shared" si="65"/>
        <v/>
      </c>
      <c r="BJ118" s="6"/>
      <c r="BK118" s="5"/>
      <c r="BL118" s="6"/>
      <c r="BM118" s="36" t="str">
        <f t="shared" si="66"/>
        <v/>
      </c>
      <c r="BN118" s="6"/>
      <c r="BO118" s="6"/>
      <c r="BP118" s="32" t="str">
        <f t="shared" si="67"/>
        <v/>
      </c>
      <c r="BQ118" s="5"/>
      <c r="BR118" s="32" t="str">
        <f t="shared" si="68"/>
        <v/>
      </c>
      <c r="BS118" s="5"/>
      <c r="BT118" s="5"/>
      <c r="BU118" s="6"/>
      <c r="BV118" s="36" t="str">
        <f t="shared" si="86"/>
        <v/>
      </c>
      <c r="BW118" s="6"/>
      <c r="BX118" s="36" t="str">
        <f t="shared" si="69"/>
        <v/>
      </c>
      <c r="BY118" s="6"/>
      <c r="BZ118" s="36" t="str">
        <f t="shared" si="70"/>
        <v/>
      </c>
      <c r="CA118" s="6"/>
      <c r="CB118" s="6"/>
      <c r="CC118" s="36" t="str">
        <f t="shared" si="71"/>
        <v/>
      </c>
      <c r="CD118" s="36"/>
      <c r="CE118" s="6" t="str">
        <f t="shared" si="72"/>
        <v/>
      </c>
      <c r="CF118" s="6"/>
      <c r="CG118" s="5"/>
      <c r="CH118" s="6"/>
      <c r="CI118" s="36" t="str">
        <f t="shared" si="73"/>
        <v/>
      </c>
      <c r="CJ118" s="6"/>
      <c r="CK118" s="6"/>
      <c r="CL118" s="32" t="str">
        <f t="shared" si="74"/>
        <v/>
      </c>
      <c r="CM118" s="5"/>
      <c r="CN118" s="32" t="str">
        <f t="shared" si="75"/>
        <v/>
      </c>
      <c r="CO118" s="5"/>
      <c r="CP118" s="5"/>
      <c r="CQ118" s="6"/>
      <c r="CR118" s="36" t="str">
        <f t="shared" si="87"/>
        <v/>
      </c>
      <c r="CS118" s="6"/>
      <c r="CT118" s="36" t="str">
        <f t="shared" si="76"/>
        <v/>
      </c>
      <c r="CU118" s="6"/>
      <c r="CV118" s="36" t="str">
        <f t="shared" si="77"/>
        <v/>
      </c>
      <c r="CW118" s="6"/>
      <c r="CX118" s="6"/>
      <c r="CY118" s="36" t="str">
        <f t="shared" si="78"/>
        <v/>
      </c>
      <c r="CZ118" s="36"/>
      <c r="DA118" s="6" t="str">
        <f t="shared" si="79"/>
        <v/>
      </c>
      <c r="DB118" s="6"/>
      <c r="DC118" s="5"/>
      <c r="DD118" s="6"/>
      <c r="DE118" s="36" t="str">
        <f t="shared" si="80"/>
        <v/>
      </c>
      <c r="DF118" s="6"/>
      <c r="DG118" s="6"/>
      <c r="DH118" s="32" t="str">
        <f t="shared" si="81"/>
        <v/>
      </c>
      <c r="DI118" s="5"/>
      <c r="DJ118" s="32" t="str">
        <f t="shared" si="82"/>
        <v/>
      </c>
      <c r="DK118" s="5"/>
      <c r="DL118" s="5"/>
      <c r="DM118" s="6"/>
      <c r="DN118" s="6"/>
      <c r="DO118" s="6"/>
      <c r="DP118" s="7"/>
      <c r="DQ118" s="6"/>
      <c r="DR118" s="7"/>
      <c r="DS118" s="6"/>
      <c r="DT118" s="6"/>
      <c r="DU118" s="6"/>
      <c r="DV118" s="5"/>
      <c r="DW118" s="5"/>
      <c r="DX118" s="5"/>
      <c r="DY118" s="5"/>
      <c r="DZ118" s="7"/>
      <c r="EA118" s="7"/>
      <c r="EB118" s="6"/>
      <c r="EC118" s="7"/>
      <c r="ED118" s="7"/>
      <c r="EE118" s="7"/>
      <c r="EF118" s="6"/>
      <c r="EG118" s="6"/>
      <c r="EH118" s="6"/>
      <c r="EI118" s="7"/>
      <c r="EJ118" s="5"/>
      <c r="EK118" s="7"/>
      <c r="EL118" s="5"/>
    </row>
    <row r="119" spans="1:163" ht="18.75" customHeight="1">
      <c r="B119" s="5">
        <v>470001</v>
      </c>
      <c r="C119" s="7" t="s">
        <v>309</v>
      </c>
      <c r="D119" s="10" t="s">
        <v>1925</v>
      </c>
      <c r="E119" s="7">
        <v>2</v>
      </c>
      <c r="F119" s="6" t="s">
        <v>2086</v>
      </c>
      <c r="G119" s="36" t="str">
        <f t="shared" si="83"/>
        <v>1</v>
      </c>
      <c r="H119" s="6" t="s">
        <v>2078</v>
      </c>
      <c r="I119" s="36" t="str">
        <f t="shared" si="49"/>
        <v>2</v>
      </c>
      <c r="J119" s="6" t="s">
        <v>2078</v>
      </c>
      <c r="K119" s="36" t="str">
        <f t="shared" si="50"/>
        <v>2</v>
      </c>
      <c r="L119" s="6">
        <v>100</v>
      </c>
      <c r="M119" s="6" t="s">
        <v>2054</v>
      </c>
      <c r="N119" s="36" t="str">
        <f t="shared" si="51"/>
        <v>21</v>
      </c>
      <c r="O119" s="36" t="s">
        <v>2093</v>
      </c>
      <c r="P119" s="6" t="str">
        <f t="shared" si="52"/>
        <v>2</v>
      </c>
      <c r="Q119" s="6">
        <v>100</v>
      </c>
      <c r="R119" s="6" t="b">
        <v>0</v>
      </c>
      <c r="S119" s="6" t="s">
        <v>2034</v>
      </c>
      <c r="T119" s="36" t="str">
        <f t="shared" si="53"/>
        <v>0</v>
      </c>
      <c r="U119" s="6">
        <v>0</v>
      </c>
      <c r="V119" s="6" t="s">
        <v>2286</v>
      </c>
      <c r="W119" s="32" t="str">
        <f t="shared" si="54"/>
        <v>1</v>
      </c>
      <c r="X119" s="5" t="s">
        <v>2034</v>
      </c>
      <c r="Y119" s="32" t="str">
        <f t="shared" si="55"/>
        <v>0</v>
      </c>
      <c r="Z119" s="7">
        <v>0</v>
      </c>
      <c r="AA119" s="5" t="b">
        <v>1</v>
      </c>
      <c r="AB119" s="6"/>
      <c r="AC119" s="36" t="str">
        <f t="shared" si="84"/>
        <v/>
      </c>
      <c r="AD119" s="6"/>
      <c r="AE119" s="36" t="str">
        <f t="shared" si="199"/>
        <v/>
      </c>
      <c r="AF119" s="36"/>
      <c r="AG119" s="6"/>
      <c r="AH119" s="36" t="str">
        <f t="shared" si="56"/>
        <v/>
      </c>
      <c r="AI119" s="6"/>
      <c r="AJ119" s="6"/>
      <c r="AK119" s="36" t="str">
        <f t="shared" si="57"/>
        <v/>
      </c>
      <c r="AL119" s="36"/>
      <c r="AM119" s="6" t="str">
        <f t="shared" si="58"/>
        <v/>
      </c>
      <c r="AN119" s="7"/>
      <c r="AO119" s="6"/>
      <c r="AP119" s="6"/>
      <c r="AQ119" s="36" t="str">
        <f t="shared" si="59"/>
        <v/>
      </c>
      <c r="AR119" s="6"/>
      <c r="AS119" s="6"/>
      <c r="AT119" s="32" t="str">
        <f t="shared" si="60"/>
        <v/>
      </c>
      <c r="AU119" s="5"/>
      <c r="AV119" s="32" t="str">
        <f t="shared" si="61"/>
        <v/>
      </c>
      <c r="AW119" s="7"/>
      <c r="AX119" s="5"/>
      <c r="AY119" s="6"/>
      <c r="AZ119" s="36" t="str">
        <f t="shared" si="85"/>
        <v/>
      </c>
      <c r="BA119" s="6"/>
      <c r="BB119" s="36" t="str">
        <f t="shared" si="62"/>
        <v/>
      </c>
      <c r="BC119" s="6"/>
      <c r="BD119" s="36" t="str">
        <f t="shared" si="63"/>
        <v/>
      </c>
      <c r="BE119" s="6"/>
      <c r="BF119" s="6"/>
      <c r="BG119" s="36" t="str">
        <f t="shared" si="64"/>
        <v/>
      </c>
      <c r="BH119" s="36"/>
      <c r="BI119" s="6" t="str">
        <f t="shared" si="65"/>
        <v/>
      </c>
      <c r="BJ119" s="7"/>
      <c r="BK119" s="5"/>
      <c r="BL119" s="6"/>
      <c r="BM119" s="36" t="str">
        <f t="shared" si="66"/>
        <v/>
      </c>
      <c r="BN119" s="6"/>
      <c r="BO119" s="6"/>
      <c r="BP119" s="32" t="str">
        <f t="shared" si="67"/>
        <v/>
      </c>
      <c r="BQ119" s="5"/>
      <c r="BR119" s="32" t="str">
        <f t="shared" si="68"/>
        <v/>
      </c>
      <c r="BS119" s="7"/>
      <c r="BT119" s="5"/>
      <c r="BU119" s="6"/>
      <c r="BV119" s="36" t="str">
        <f t="shared" si="86"/>
        <v/>
      </c>
      <c r="BW119" s="6"/>
      <c r="BX119" s="36" t="str">
        <f t="shared" si="69"/>
        <v/>
      </c>
      <c r="BY119" s="6"/>
      <c r="BZ119" s="36" t="str">
        <f t="shared" si="70"/>
        <v/>
      </c>
      <c r="CA119" s="6"/>
      <c r="CB119" s="6"/>
      <c r="CC119" s="36" t="str">
        <f t="shared" si="71"/>
        <v/>
      </c>
      <c r="CD119" s="36"/>
      <c r="CE119" s="6" t="str">
        <f t="shared" si="72"/>
        <v/>
      </c>
      <c r="CF119" s="7"/>
      <c r="CG119" s="5"/>
      <c r="CH119" s="6"/>
      <c r="CI119" s="36" t="str">
        <f t="shared" si="73"/>
        <v/>
      </c>
      <c r="CJ119" s="6"/>
      <c r="CK119" s="6"/>
      <c r="CL119" s="32" t="str">
        <f t="shared" si="74"/>
        <v/>
      </c>
      <c r="CM119" s="5"/>
      <c r="CN119" s="32" t="str">
        <f t="shared" si="75"/>
        <v/>
      </c>
      <c r="CO119" s="7"/>
      <c r="CP119" s="5"/>
      <c r="CQ119" s="6"/>
      <c r="CR119" s="36" t="str">
        <f t="shared" si="87"/>
        <v/>
      </c>
      <c r="CS119" s="6"/>
      <c r="CT119" s="36" t="str">
        <f t="shared" si="76"/>
        <v/>
      </c>
      <c r="CU119" s="6"/>
      <c r="CV119" s="36" t="str">
        <f t="shared" si="77"/>
        <v/>
      </c>
      <c r="CW119" s="6"/>
      <c r="CX119" s="6"/>
      <c r="CY119" s="36" t="str">
        <f t="shared" si="78"/>
        <v/>
      </c>
      <c r="CZ119" s="36"/>
      <c r="DA119" s="6" t="str">
        <f t="shared" si="79"/>
        <v/>
      </c>
      <c r="DB119" s="7"/>
      <c r="DC119" s="5"/>
      <c r="DD119" s="6"/>
      <c r="DE119" s="36" t="str">
        <f t="shared" si="80"/>
        <v/>
      </c>
      <c r="DF119" s="6"/>
      <c r="DG119" s="6"/>
      <c r="DH119" s="32" t="str">
        <f t="shared" si="81"/>
        <v/>
      </c>
      <c r="DI119" s="5"/>
      <c r="DJ119" s="32" t="str">
        <f t="shared" si="82"/>
        <v/>
      </c>
      <c r="DK119" s="7"/>
      <c r="DL119" s="5"/>
      <c r="DM119" s="7"/>
      <c r="DN119" s="7"/>
      <c r="DO119" s="6"/>
      <c r="DP119" s="7"/>
      <c r="DQ119" s="7"/>
      <c r="DR119" s="6"/>
      <c r="DS119" s="6"/>
      <c r="DT119" s="6"/>
      <c r="DU119" s="6"/>
      <c r="DV119" s="7"/>
      <c r="DW119" s="5"/>
      <c r="DX119" s="7"/>
      <c r="DY119" s="5"/>
      <c r="DZ119" s="7"/>
      <c r="EA119" s="7"/>
      <c r="EB119" s="6"/>
      <c r="EC119" s="7"/>
      <c r="ED119" s="7"/>
      <c r="EE119" s="7"/>
      <c r="EF119" s="6"/>
      <c r="EG119" s="6"/>
      <c r="EH119" s="6"/>
      <c r="EI119" s="7"/>
      <c r="EJ119" s="5"/>
      <c r="EK119" s="7"/>
      <c r="EL119" s="5"/>
    </row>
    <row r="120" spans="1:163" ht="18.75" customHeight="1">
      <c r="B120" s="5">
        <v>470002</v>
      </c>
      <c r="C120" s="7" t="s">
        <v>1259</v>
      </c>
      <c r="D120" s="10" t="s">
        <v>1904</v>
      </c>
      <c r="E120" s="7">
        <v>2</v>
      </c>
      <c r="F120" s="6" t="s">
        <v>2086</v>
      </c>
      <c r="G120" s="36" t="str">
        <f t="shared" si="83"/>
        <v>1</v>
      </c>
      <c r="H120" s="6" t="s">
        <v>2078</v>
      </c>
      <c r="I120" s="36" t="str">
        <f t="shared" si="49"/>
        <v>2</v>
      </c>
      <c r="J120" s="6" t="s">
        <v>2078</v>
      </c>
      <c r="K120" s="36" t="str">
        <f t="shared" si="50"/>
        <v>2</v>
      </c>
      <c r="L120" s="6">
        <v>100</v>
      </c>
      <c r="M120" s="6" t="s">
        <v>2033</v>
      </c>
      <c r="N120" s="36" t="str">
        <f t="shared" si="51"/>
        <v>10</v>
      </c>
      <c r="O120" s="36" t="s">
        <v>2093</v>
      </c>
      <c r="P120" s="6" t="str">
        <f t="shared" si="52"/>
        <v>2</v>
      </c>
      <c r="Q120" s="6">
        <v>70</v>
      </c>
      <c r="R120" s="6" t="b">
        <v>0</v>
      </c>
      <c r="S120" s="6" t="s">
        <v>2034</v>
      </c>
      <c r="T120" s="36" t="str">
        <f t="shared" si="53"/>
        <v>0</v>
      </c>
      <c r="U120" s="6">
        <v>0</v>
      </c>
      <c r="V120" s="6" t="s">
        <v>2286</v>
      </c>
      <c r="W120" s="32" t="str">
        <f t="shared" si="54"/>
        <v>1</v>
      </c>
      <c r="X120" s="5" t="s">
        <v>2034</v>
      </c>
      <c r="Y120" s="32" t="str">
        <f t="shared" si="55"/>
        <v>0</v>
      </c>
      <c r="Z120" s="7">
        <v>0</v>
      </c>
      <c r="AA120" s="5" t="b">
        <v>1</v>
      </c>
      <c r="AB120" s="6" t="s">
        <v>2088</v>
      </c>
      <c r="AC120" s="36" t="str">
        <f t="shared" si="84"/>
        <v>3</v>
      </c>
      <c r="AD120" s="6" t="s">
        <v>2078</v>
      </c>
      <c r="AE120" s="36" t="str">
        <f t="shared" si="199"/>
        <v>2</v>
      </c>
      <c r="AF120" s="36"/>
      <c r="AG120" s="6" t="s">
        <v>2078</v>
      </c>
      <c r="AH120" s="36" t="str">
        <f t="shared" si="56"/>
        <v>2</v>
      </c>
      <c r="AI120" s="6">
        <v>100</v>
      </c>
      <c r="AJ120" s="6" t="s">
        <v>2325</v>
      </c>
      <c r="AK120" s="36" t="str">
        <f t="shared" si="57"/>
        <v>30</v>
      </c>
      <c r="AL120" s="36" t="s">
        <v>2034</v>
      </c>
      <c r="AM120" s="6" t="str">
        <f t="shared" si="58"/>
        <v>0</v>
      </c>
      <c r="AN120" s="7">
        <v>10</v>
      </c>
      <c r="AO120" s="6" t="b">
        <v>0</v>
      </c>
      <c r="AP120" s="6" t="s">
        <v>2034</v>
      </c>
      <c r="AQ120" s="36" t="str">
        <f t="shared" si="59"/>
        <v>0</v>
      </c>
      <c r="AR120" s="6">
        <v>0</v>
      </c>
      <c r="AS120" s="6" t="s">
        <v>2034</v>
      </c>
      <c r="AT120" s="32" t="str">
        <f t="shared" si="60"/>
        <v>0</v>
      </c>
      <c r="AU120" s="5" t="s">
        <v>2303</v>
      </c>
      <c r="AV120" s="32" t="str">
        <f t="shared" si="61"/>
        <v>22</v>
      </c>
      <c r="AW120" s="7">
        <v>3</v>
      </c>
      <c r="AX120" s="5" t="b">
        <v>1</v>
      </c>
      <c r="AY120" s="6"/>
      <c r="AZ120" s="36" t="str">
        <f t="shared" si="85"/>
        <v/>
      </c>
      <c r="BA120" s="6"/>
      <c r="BB120" s="36" t="str">
        <f t="shared" si="62"/>
        <v/>
      </c>
      <c r="BC120" s="6"/>
      <c r="BD120" s="36" t="str">
        <f t="shared" si="63"/>
        <v/>
      </c>
      <c r="BE120" s="6"/>
      <c r="BF120" s="6"/>
      <c r="BG120" s="36" t="str">
        <f t="shared" si="64"/>
        <v/>
      </c>
      <c r="BH120" s="36"/>
      <c r="BI120" s="6" t="str">
        <f t="shared" si="65"/>
        <v/>
      </c>
      <c r="BJ120" s="7"/>
      <c r="BK120" s="5"/>
      <c r="BL120" s="6"/>
      <c r="BM120" s="36" t="str">
        <f t="shared" si="66"/>
        <v/>
      </c>
      <c r="BN120" s="6"/>
      <c r="BO120" s="6"/>
      <c r="BP120" s="32" t="str">
        <f t="shared" si="67"/>
        <v/>
      </c>
      <c r="BQ120" s="5"/>
      <c r="BR120" s="32" t="str">
        <f t="shared" si="68"/>
        <v/>
      </c>
      <c r="BS120" s="7"/>
      <c r="BT120" s="5"/>
      <c r="BU120" s="6"/>
      <c r="BV120" s="36" t="str">
        <f t="shared" si="86"/>
        <v/>
      </c>
      <c r="BW120" s="6"/>
      <c r="BX120" s="36" t="str">
        <f t="shared" si="69"/>
        <v/>
      </c>
      <c r="BY120" s="6"/>
      <c r="BZ120" s="36" t="str">
        <f t="shared" si="70"/>
        <v/>
      </c>
      <c r="CA120" s="6"/>
      <c r="CB120" s="6"/>
      <c r="CC120" s="36" t="str">
        <f t="shared" si="71"/>
        <v/>
      </c>
      <c r="CD120" s="36"/>
      <c r="CE120" s="6" t="str">
        <f t="shared" si="72"/>
        <v/>
      </c>
      <c r="CF120" s="7"/>
      <c r="CG120" s="5"/>
      <c r="CH120" s="6"/>
      <c r="CI120" s="36" t="str">
        <f t="shared" si="73"/>
        <v/>
      </c>
      <c r="CJ120" s="6"/>
      <c r="CK120" s="6"/>
      <c r="CL120" s="32" t="str">
        <f t="shared" si="74"/>
        <v/>
      </c>
      <c r="CM120" s="5"/>
      <c r="CN120" s="32" t="str">
        <f t="shared" si="75"/>
        <v/>
      </c>
      <c r="CO120" s="7"/>
      <c r="CP120" s="5"/>
      <c r="CQ120" s="6"/>
      <c r="CR120" s="36" t="str">
        <f t="shared" si="87"/>
        <v/>
      </c>
      <c r="CS120" s="6"/>
      <c r="CT120" s="36" t="str">
        <f t="shared" si="76"/>
        <v/>
      </c>
      <c r="CU120" s="6"/>
      <c r="CV120" s="36" t="str">
        <f t="shared" si="77"/>
        <v/>
      </c>
      <c r="CW120" s="6"/>
      <c r="CX120" s="6"/>
      <c r="CY120" s="36" t="str">
        <f t="shared" si="78"/>
        <v/>
      </c>
      <c r="CZ120" s="36"/>
      <c r="DA120" s="6" t="str">
        <f t="shared" si="79"/>
        <v/>
      </c>
      <c r="DB120" s="7"/>
      <c r="DC120" s="5"/>
      <c r="DD120" s="6"/>
      <c r="DE120" s="36" t="str">
        <f t="shared" si="80"/>
        <v/>
      </c>
      <c r="DF120" s="6"/>
      <c r="DG120" s="6"/>
      <c r="DH120" s="32" t="str">
        <f t="shared" si="81"/>
        <v/>
      </c>
      <c r="DI120" s="5"/>
      <c r="DJ120" s="32" t="str">
        <f t="shared" si="82"/>
        <v/>
      </c>
      <c r="DK120" s="7"/>
      <c r="DL120" s="5"/>
      <c r="DM120" s="7"/>
      <c r="DN120" s="7"/>
      <c r="DO120" s="6"/>
      <c r="DP120" s="7"/>
      <c r="DQ120" s="7"/>
      <c r="DR120" s="6"/>
      <c r="DS120" s="6"/>
      <c r="DT120" s="6"/>
      <c r="DU120" s="6"/>
      <c r="DV120" s="7"/>
      <c r="DW120" s="5"/>
      <c r="DX120" s="7"/>
      <c r="DY120" s="5"/>
      <c r="DZ120" s="7"/>
      <c r="EA120" s="7"/>
      <c r="EB120" s="6"/>
      <c r="EC120" s="7"/>
      <c r="ED120" s="7"/>
      <c r="EE120" s="7"/>
      <c r="EF120" s="6"/>
      <c r="EG120" s="6"/>
      <c r="EH120" s="6"/>
      <c r="EI120" s="7"/>
      <c r="EJ120" s="5"/>
      <c r="EK120" s="7"/>
      <c r="EL120" s="5"/>
    </row>
    <row r="121" spans="1:163" ht="20.100000000000001" customHeight="1">
      <c r="A121" s="49" t="s">
        <v>107</v>
      </c>
      <c r="B121" s="5">
        <v>470003</v>
      </c>
      <c r="C121" s="7" t="s">
        <v>1299</v>
      </c>
      <c r="D121" s="10" t="s">
        <v>2205</v>
      </c>
      <c r="E121" s="7">
        <v>2</v>
      </c>
      <c r="F121" s="6" t="s">
        <v>2086</v>
      </c>
      <c r="G121" s="36" t="str">
        <f t="shared" si="83"/>
        <v>1</v>
      </c>
      <c r="H121" s="6" t="s">
        <v>2078</v>
      </c>
      <c r="I121" s="36" t="str">
        <f t="shared" si="49"/>
        <v>2</v>
      </c>
      <c r="J121" s="6" t="s">
        <v>2078</v>
      </c>
      <c r="K121" s="36" t="str">
        <f t="shared" si="50"/>
        <v>2</v>
      </c>
      <c r="L121" s="6">
        <v>100</v>
      </c>
      <c r="M121" s="6" t="s">
        <v>2044</v>
      </c>
      <c r="N121" s="36" t="str">
        <f t="shared" si="51"/>
        <v>11</v>
      </c>
      <c r="O121" s="36" t="s">
        <v>2093</v>
      </c>
      <c r="P121" s="6" t="str">
        <f t="shared" si="52"/>
        <v>2</v>
      </c>
      <c r="Q121" s="6">
        <v>70</v>
      </c>
      <c r="R121" s="6" t="b">
        <v>0</v>
      </c>
      <c r="S121" s="6" t="s">
        <v>2034</v>
      </c>
      <c r="T121" s="36" t="str">
        <f t="shared" si="53"/>
        <v>0</v>
      </c>
      <c r="U121" s="6">
        <v>0</v>
      </c>
      <c r="V121" s="6" t="s">
        <v>2286</v>
      </c>
      <c r="W121" s="32" t="str">
        <f t="shared" si="54"/>
        <v>1</v>
      </c>
      <c r="X121" s="5" t="s">
        <v>2034</v>
      </c>
      <c r="Y121" s="32" t="str">
        <f t="shared" si="55"/>
        <v>0</v>
      </c>
      <c r="Z121" s="7">
        <v>0</v>
      </c>
      <c r="AA121" s="5" t="b">
        <v>1</v>
      </c>
      <c r="AB121" s="6" t="s">
        <v>2088</v>
      </c>
      <c r="AC121" s="36" t="str">
        <f t="shared" ref="AC121" si="236">IF(AB121="","",LEFT(AB121,FIND(" ",SUBSTITUTE(AB121,":"," "))-1))</f>
        <v>3</v>
      </c>
      <c r="AD121" s="6" t="s">
        <v>2078</v>
      </c>
      <c r="AE121" s="36" t="str">
        <f t="shared" si="199"/>
        <v>2</v>
      </c>
      <c r="AF121" s="36"/>
      <c r="AG121" s="6" t="s">
        <v>2078</v>
      </c>
      <c r="AH121" s="36" t="str">
        <f t="shared" ref="AH121" si="237">IF(AG121="","",LEFT(AG121,FIND(" ",SUBSTITUTE(AG121,":"," "))-1))</f>
        <v>2</v>
      </c>
      <c r="AI121" s="6">
        <v>100</v>
      </c>
      <c r="AJ121" s="6" t="s">
        <v>2325</v>
      </c>
      <c r="AK121" s="36" t="str">
        <f t="shared" ref="AK121" si="238">IF(AJ121="","",LEFT(AJ121,FIND(" ",SUBSTITUTE(AJ121,":"," "))-1))</f>
        <v>30</v>
      </c>
      <c r="AL121" s="36" t="s">
        <v>2034</v>
      </c>
      <c r="AM121" s="6" t="str">
        <f t="shared" ref="AM121" si="239">IF(AL121="","",LEFT(AL121,FIND(" ",SUBSTITUTE(AL121,":"," "))-1))</f>
        <v>0</v>
      </c>
      <c r="AN121" s="7">
        <v>15</v>
      </c>
      <c r="AO121" s="6" t="b">
        <v>0</v>
      </c>
      <c r="AP121" s="6" t="s">
        <v>2034</v>
      </c>
      <c r="AQ121" s="36" t="str">
        <f t="shared" ref="AQ121" si="240">IF(AP121="","",LEFT(AP121,FIND(" ",SUBSTITUTE(AP121,":"," "))-1))</f>
        <v>0</v>
      </c>
      <c r="AR121" s="6">
        <v>0</v>
      </c>
      <c r="AS121" s="6" t="s">
        <v>2034</v>
      </c>
      <c r="AT121" s="32" t="str">
        <f t="shared" ref="AT121" si="241">IF(AS121="","",LEFT(AS121,FIND(" ",SUBSTITUTE(AS121,":"," "))-1))</f>
        <v>0</v>
      </c>
      <c r="AU121" s="5" t="s">
        <v>2303</v>
      </c>
      <c r="AV121" s="32" t="str">
        <f t="shared" ref="AV121" si="242">IF(AU121="","",LEFT(AU121,FIND(" ",SUBSTITUTE(AU121,":"," "))-1))</f>
        <v>22</v>
      </c>
      <c r="AW121" s="7">
        <v>3</v>
      </c>
      <c r="AX121" s="5" t="b">
        <v>1</v>
      </c>
      <c r="AY121" s="6"/>
      <c r="AZ121" s="36" t="str">
        <f t="shared" si="85"/>
        <v/>
      </c>
      <c r="BA121" s="6"/>
      <c r="BB121" s="36" t="str">
        <f t="shared" si="62"/>
        <v/>
      </c>
      <c r="BC121" s="6"/>
      <c r="BD121" s="36" t="str">
        <f t="shared" si="63"/>
        <v/>
      </c>
      <c r="BE121" s="6"/>
      <c r="BF121" s="6"/>
      <c r="BG121" s="36" t="str">
        <f t="shared" si="64"/>
        <v/>
      </c>
      <c r="BH121" s="36"/>
      <c r="BI121" s="6" t="str">
        <f t="shared" si="65"/>
        <v/>
      </c>
      <c r="BJ121" s="7"/>
      <c r="BK121" s="5"/>
      <c r="BL121" s="6"/>
      <c r="BM121" s="36" t="str">
        <f t="shared" si="66"/>
        <v/>
      </c>
      <c r="BN121" s="6"/>
      <c r="BO121" s="6"/>
      <c r="BP121" s="32" t="str">
        <f t="shared" si="67"/>
        <v/>
      </c>
      <c r="BQ121" s="5"/>
      <c r="BR121" s="32" t="str">
        <f t="shared" si="68"/>
        <v/>
      </c>
      <c r="BS121" s="7"/>
      <c r="BT121" s="5"/>
      <c r="BU121" s="6"/>
      <c r="BV121" s="36" t="str">
        <f t="shared" si="86"/>
        <v/>
      </c>
      <c r="BW121" s="6"/>
      <c r="BX121" s="36" t="str">
        <f t="shared" si="69"/>
        <v/>
      </c>
      <c r="BY121" s="6"/>
      <c r="BZ121" s="36" t="str">
        <f t="shared" si="70"/>
        <v/>
      </c>
      <c r="CA121" s="6"/>
      <c r="CB121" s="6"/>
      <c r="CC121" s="36" t="str">
        <f t="shared" si="71"/>
        <v/>
      </c>
      <c r="CD121" s="36"/>
      <c r="CE121" s="6" t="str">
        <f t="shared" si="72"/>
        <v/>
      </c>
      <c r="CF121" s="7"/>
      <c r="CG121" s="5"/>
      <c r="CH121" s="6"/>
      <c r="CI121" s="36" t="str">
        <f t="shared" si="73"/>
        <v/>
      </c>
      <c r="CJ121" s="6"/>
      <c r="CK121" s="6"/>
      <c r="CL121" s="32" t="str">
        <f t="shared" si="74"/>
        <v/>
      </c>
      <c r="CM121" s="5"/>
      <c r="CN121" s="32" t="str">
        <f t="shared" si="75"/>
        <v/>
      </c>
      <c r="CO121" s="7"/>
      <c r="CP121" s="5"/>
      <c r="CQ121" s="6"/>
      <c r="CR121" s="36" t="str">
        <f t="shared" si="87"/>
        <v/>
      </c>
      <c r="CS121" s="6"/>
      <c r="CT121" s="36" t="str">
        <f t="shared" si="76"/>
        <v/>
      </c>
      <c r="CU121" s="6"/>
      <c r="CV121" s="36" t="str">
        <f t="shared" si="77"/>
        <v/>
      </c>
      <c r="CW121" s="6"/>
      <c r="CX121" s="6"/>
      <c r="CY121" s="36" t="str">
        <f t="shared" si="78"/>
        <v/>
      </c>
      <c r="CZ121" s="36"/>
      <c r="DA121" s="6" t="str">
        <f t="shared" si="79"/>
        <v/>
      </c>
      <c r="DB121" s="7"/>
      <c r="DC121" s="5"/>
      <c r="DD121" s="6"/>
      <c r="DE121" s="36" t="str">
        <f t="shared" si="80"/>
        <v/>
      </c>
      <c r="DF121" s="6"/>
      <c r="DG121" s="6"/>
      <c r="DH121" s="32" t="str">
        <f t="shared" si="81"/>
        <v/>
      </c>
      <c r="DI121" s="5"/>
      <c r="DJ121" s="32" t="str">
        <f t="shared" si="82"/>
        <v/>
      </c>
      <c r="DK121" s="7"/>
      <c r="DL121" s="5"/>
      <c r="DM121" s="7"/>
      <c r="DN121" s="7"/>
      <c r="DO121" s="6"/>
      <c r="DP121" s="7"/>
      <c r="DQ121" s="7"/>
      <c r="DR121" s="6"/>
      <c r="DS121" s="6"/>
      <c r="DT121" s="6"/>
      <c r="DU121" s="6"/>
      <c r="DV121" s="7"/>
      <c r="DW121" s="5"/>
      <c r="DX121" s="7"/>
      <c r="DY121" s="5"/>
      <c r="DZ121" s="7"/>
      <c r="EA121" s="7"/>
      <c r="EB121" s="6"/>
      <c r="EC121" s="7"/>
      <c r="ED121" s="7"/>
      <c r="EE121" s="7"/>
      <c r="EF121" s="6"/>
      <c r="EG121" s="6"/>
      <c r="EH121" s="6"/>
      <c r="EI121" s="7"/>
      <c r="EJ121" s="5"/>
      <c r="EK121" s="7"/>
      <c r="EL121" s="5"/>
      <c r="EM121" s="47"/>
      <c r="EN121" s="47"/>
      <c r="EO121" s="47"/>
      <c r="EP121" s="47"/>
      <c r="EQ121" s="47"/>
      <c r="ER121" s="47"/>
      <c r="ES121" s="47"/>
      <c r="ET121" s="47"/>
      <c r="EU121" s="47"/>
      <c r="EV121" s="47"/>
      <c r="EW121" s="47"/>
      <c r="EX121" s="47"/>
      <c r="EY121" s="47"/>
      <c r="EZ121" s="6"/>
      <c r="FA121" s="6"/>
      <c r="FB121" s="6"/>
      <c r="FC121" s="6"/>
      <c r="FD121" s="6"/>
      <c r="FE121" s="6"/>
      <c r="FF121" s="6"/>
      <c r="FG121" s="6"/>
    </row>
    <row r="122" spans="1:163" ht="18.75" customHeight="1">
      <c r="A122" s="49"/>
      <c r="B122" s="7">
        <v>480001</v>
      </c>
      <c r="C122" s="7" t="s">
        <v>310</v>
      </c>
      <c r="D122" s="10" t="s">
        <v>1925</v>
      </c>
      <c r="E122" s="7">
        <v>2</v>
      </c>
      <c r="F122" s="6" t="s">
        <v>2086</v>
      </c>
      <c r="G122" s="36" t="str">
        <f t="shared" si="83"/>
        <v>1</v>
      </c>
      <c r="H122" s="6" t="s">
        <v>2078</v>
      </c>
      <c r="I122" s="36" t="str">
        <f t="shared" si="49"/>
        <v>2</v>
      </c>
      <c r="J122" s="6" t="s">
        <v>2078</v>
      </c>
      <c r="K122" s="36" t="str">
        <f t="shared" si="50"/>
        <v>2</v>
      </c>
      <c r="L122" s="6">
        <v>100</v>
      </c>
      <c r="M122" s="6" t="s">
        <v>2054</v>
      </c>
      <c r="N122" s="36" t="str">
        <f t="shared" si="51"/>
        <v>21</v>
      </c>
      <c r="O122" s="36" t="s">
        <v>2093</v>
      </c>
      <c r="P122" s="6" t="str">
        <f t="shared" si="52"/>
        <v>2</v>
      </c>
      <c r="Q122" s="6">
        <v>100</v>
      </c>
      <c r="R122" s="6" t="b">
        <v>0</v>
      </c>
      <c r="S122" s="6" t="s">
        <v>2034</v>
      </c>
      <c r="T122" s="36" t="str">
        <f t="shared" si="53"/>
        <v>0</v>
      </c>
      <c r="U122" s="6">
        <v>0</v>
      </c>
      <c r="V122" s="6" t="s">
        <v>2286</v>
      </c>
      <c r="W122" s="32" t="str">
        <f t="shared" si="54"/>
        <v>1</v>
      </c>
      <c r="X122" s="5" t="s">
        <v>2034</v>
      </c>
      <c r="Y122" s="32" t="str">
        <f t="shared" si="55"/>
        <v>0</v>
      </c>
      <c r="Z122" s="7">
        <v>0</v>
      </c>
      <c r="AA122" s="5" t="b">
        <v>1</v>
      </c>
      <c r="AB122" s="6"/>
      <c r="AC122" s="36" t="str">
        <f t="shared" si="84"/>
        <v/>
      </c>
      <c r="AD122" s="6"/>
      <c r="AE122" s="36" t="str">
        <f t="shared" si="199"/>
        <v/>
      </c>
      <c r="AF122" s="36"/>
      <c r="AG122" s="6"/>
      <c r="AH122" s="36" t="str">
        <f t="shared" si="56"/>
        <v/>
      </c>
      <c r="AI122" s="6"/>
      <c r="AJ122" s="6"/>
      <c r="AK122" s="36" t="str">
        <f t="shared" si="57"/>
        <v/>
      </c>
      <c r="AL122" s="36"/>
      <c r="AM122" s="6" t="str">
        <f t="shared" si="58"/>
        <v/>
      </c>
      <c r="AN122" s="7"/>
      <c r="AO122" s="6"/>
      <c r="AP122" s="6"/>
      <c r="AQ122" s="36" t="str">
        <f t="shared" si="59"/>
        <v/>
      </c>
      <c r="AR122" s="6"/>
      <c r="AS122" s="6"/>
      <c r="AT122" s="32" t="str">
        <f t="shared" si="60"/>
        <v/>
      </c>
      <c r="AU122" s="5"/>
      <c r="AV122" s="32" t="str">
        <f t="shared" si="61"/>
        <v/>
      </c>
      <c r="AW122" s="7"/>
      <c r="AX122" s="5"/>
      <c r="AY122" s="6"/>
      <c r="AZ122" s="36" t="str">
        <f t="shared" si="85"/>
        <v/>
      </c>
      <c r="BA122" s="6"/>
      <c r="BB122" s="36" t="str">
        <f t="shared" si="62"/>
        <v/>
      </c>
      <c r="BC122" s="6"/>
      <c r="BD122" s="36" t="str">
        <f t="shared" si="63"/>
        <v/>
      </c>
      <c r="BE122" s="6"/>
      <c r="BF122" s="6"/>
      <c r="BG122" s="36" t="str">
        <f t="shared" si="64"/>
        <v/>
      </c>
      <c r="BH122" s="36"/>
      <c r="BI122" s="6" t="str">
        <f t="shared" si="65"/>
        <v/>
      </c>
      <c r="BJ122" s="7"/>
      <c r="BK122" s="5"/>
      <c r="BL122" s="6"/>
      <c r="BM122" s="36" t="str">
        <f t="shared" si="66"/>
        <v/>
      </c>
      <c r="BN122" s="6"/>
      <c r="BO122" s="6"/>
      <c r="BP122" s="32" t="str">
        <f t="shared" si="67"/>
        <v/>
      </c>
      <c r="BQ122" s="5"/>
      <c r="BR122" s="32" t="str">
        <f t="shared" si="68"/>
        <v/>
      </c>
      <c r="BS122" s="7"/>
      <c r="BT122" s="5"/>
      <c r="BU122" s="6"/>
      <c r="BV122" s="36" t="str">
        <f t="shared" si="86"/>
        <v/>
      </c>
      <c r="BW122" s="6"/>
      <c r="BX122" s="36" t="str">
        <f t="shared" si="69"/>
        <v/>
      </c>
      <c r="BY122" s="6"/>
      <c r="BZ122" s="36" t="str">
        <f t="shared" si="70"/>
        <v/>
      </c>
      <c r="CA122" s="6"/>
      <c r="CB122" s="6"/>
      <c r="CC122" s="36" t="str">
        <f t="shared" si="71"/>
        <v/>
      </c>
      <c r="CD122" s="36"/>
      <c r="CE122" s="6" t="str">
        <f t="shared" si="72"/>
        <v/>
      </c>
      <c r="CF122" s="7"/>
      <c r="CG122" s="5"/>
      <c r="CH122" s="6"/>
      <c r="CI122" s="36" t="str">
        <f t="shared" si="73"/>
        <v/>
      </c>
      <c r="CJ122" s="6"/>
      <c r="CK122" s="6"/>
      <c r="CL122" s="32" t="str">
        <f t="shared" si="74"/>
        <v/>
      </c>
      <c r="CM122" s="5"/>
      <c r="CN122" s="32" t="str">
        <f t="shared" si="75"/>
        <v/>
      </c>
      <c r="CO122" s="7"/>
      <c r="CP122" s="5"/>
      <c r="CQ122" s="6"/>
      <c r="CR122" s="36" t="str">
        <f t="shared" si="87"/>
        <v/>
      </c>
      <c r="CS122" s="6"/>
      <c r="CT122" s="36" t="str">
        <f t="shared" si="76"/>
        <v/>
      </c>
      <c r="CU122" s="6"/>
      <c r="CV122" s="36" t="str">
        <f t="shared" si="77"/>
        <v/>
      </c>
      <c r="CW122" s="6"/>
      <c r="CX122" s="6"/>
      <c r="CY122" s="36" t="str">
        <f t="shared" si="78"/>
        <v/>
      </c>
      <c r="CZ122" s="36"/>
      <c r="DA122" s="6" t="str">
        <f t="shared" si="79"/>
        <v/>
      </c>
      <c r="DB122" s="7"/>
      <c r="DC122" s="5"/>
      <c r="DD122" s="6"/>
      <c r="DE122" s="36" t="str">
        <f t="shared" si="80"/>
        <v/>
      </c>
      <c r="DF122" s="6"/>
      <c r="DG122" s="6"/>
      <c r="DH122" s="32" t="str">
        <f t="shared" si="81"/>
        <v/>
      </c>
      <c r="DI122" s="5"/>
      <c r="DJ122" s="32" t="str">
        <f t="shared" si="82"/>
        <v/>
      </c>
      <c r="DK122" s="7"/>
      <c r="DL122" s="5"/>
      <c r="DM122" s="7"/>
      <c r="DN122" s="7"/>
      <c r="DO122" s="6"/>
      <c r="DP122" s="7"/>
      <c r="DQ122" s="7"/>
      <c r="DR122" s="7"/>
      <c r="DS122" s="6"/>
      <c r="DT122" s="6"/>
      <c r="DU122" s="6"/>
      <c r="DV122" s="7"/>
      <c r="DW122" s="5"/>
      <c r="DX122" s="7"/>
      <c r="DY122" s="5"/>
      <c r="DZ122" s="7"/>
      <c r="EA122" s="7"/>
      <c r="EB122" s="6"/>
      <c r="EC122" s="7"/>
      <c r="ED122" s="7"/>
      <c r="EE122" s="7"/>
      <c r="EF122" s="6"/>
      <c r="EG122" s="6"/>
      <c r="EH122" s="6"/>
      <c r="EI122" s="7"/>
      <c r="EJ122" s="5"/>
      <c r="EK122" s="7"/>
      <c r="EL122" s="5"/>
      <c r="EM122" s="47"/>
      <c r="EN122" s="47"/>
      <c r="EO122" s="47"/>
      <c r="EP122" s="47"/>
      <c r="EQ122" s="47"/>
      <c r="ER122" s="47"/>
      <c r="ES122" s="47"/>
      <c r="ET122" s="47"/>
      <c r="EU122" s="47"/>
      <c r="EV122" s="47"/>
      <c r="EW122" s="47"/>
      <c r="EX122" s="47"/>
      <c r="EY122" s="47"/>
      <c r="EZ122" s="7"/>
      <c r="FA122" s="7"/>
      <c r="FB122" s="7"/>
      <c r="FC122" s="7"/>
      <c r="FD122" s="7"/>
      <c r="FE122" s="7"/>
      <c r="FF122" s="7"/>
      <c r="FG122" s="7"/>
    </row>
    <row r="123" spans="1:163" ht="18.75" customHeight="1">
      <c r="A123" s="8"/>
      <c r="B123" s="7">
        <v>480002</v>
      </c>
      <c r="C123" s="7" t="s">
        <v>1260</v>
      </c>
      <c r="D123" s="10" t="s">
        <v>2467</v>
      </c>
      <c r="E123" s="7">
        <v>2</v>
      </c>
      <c r="F123" s="6" t="s">
        <v>2086</v>
      </c>
      <c r="G123" s="36" t="str">
        <f t="shared" si="83"/>
        <v>1</v>
      </c>
      <c r="H123" s="6" t="s">
        <v>2078</v>
      </c>
      <c r="I123" s="36" t="str">
        <f t="shared" si="49"/>
        <v>2</v>
      </c>
      <c r="J123" s="6" t="s">
        <v>2078</v>
      </c>
      <c r="K123" s="36" t="str">
        <f t="shared" si="50"/>
        <v>2</v>
      </c>
      <c r="L123" s="6">
        <v>100</v>
      </c>
      <c r="M123" s="6" t="s">
        <v>2054</v>
      </c>
      <c r="N123" s="36" t="str">
        <f t="shared" si="51"/>
        <v>21</v>
      </c>
      <c r="O123" s="36" t="s">
        <v>2093</v>
      </c>
      <c r="P123" s="6" t="str">
        <f t="shared" si="52"/>
        <v>2</v>
      </c>
      <c r="Q123" s="6">
        <v>100</v>
      </c>
      <c r="R123" s="6" t="b">
        <v>0</v>
      </c>
      <c r="S123" s="6" t="s">
        <v>2034</v>
      </c>
      <c r="T123" s="36" t="str">
        <f t="shared" si="53"/>
        <v>0</v>
      </c>
      <c r="U123" s="6">
        <v>0</v>
      </c>
      <c r="V123" s="6" t="s">
        <v>2286</v>
      </c>
      <c r="W123" s="32" t="str">
        <f t="shared" si="54"/>
        <v>1</v>
      </c>
      <c r="X123" s="5" t="s">
        <v>2034</v>
      </c>
      <c r="Y123" s="32" t="str">
        <f t="shared" si="55"/>
        <v>0</v>
      </c>
      <c r="Z123" s="7">
        <v>0</v>
      </c>
      <c r="AA123" s="5" t="b">
        <v>1</v>
      </c>
      <c r="AB123" s="6" t="s">
        <v>2088</v>
      </c>
      <c r="AC123" s="36" t="str">
        <f t="shared" si="84"/>
        <v>3</v>
      </c>
      <c r="AD123" s="6" t="s">
        <v>2078</v>
      </c>
      <c r="AE123" s="36" t="str">
        <f t="shared" si="199"/>
        <v>2</v>
      </c>
      <c r="AF123" s="36"/>
      <c r="AG123" s="6" t="s">
        <v>2078</v>
      </c>
      <c r="AH123" s="36" t="str">
        <f t="shared" si="56"/>
        <v>2</v>
      </c>
      <c r="AI123" s="6">
        <v>100</v>
      </c>
      <c r="AJ123" s="6" t="s">
        <v>2037</v>
      </c>
      <c r="AK123" s="36" t="str">
        <f t="shared" si="57"/>
        <v>3</v>
      </c>
      <c r="AL123" s="36" t="s">
        <v>2034</v>
      </c>
      <c r="AM123" s="6" t="str">
        <f t="shared" si="58"/>
        <v>0</v>
      </c>
      <c r="AN123" s="7">
        <v>15</v>
      </c>
      <c r="AO123" s="6" t="b">
        <v>0</v>
      </c>
      <c r="AP123" s="6" t="s">
        <v>2034</v>
      </c>
      <c r="AQ123" s="36" t="str">
        <f t="shared" si="59"/>
        <v>0</v>
      </c>
      <c r="AR123" s="6">
        <v>0</v>
      </c>
      <c r="AS123" s="6" t="s">
        <v>2034</v>
      </c>
      <c r="AT123" s="32" t="str">
        <f t="shared" si="60"/>
        <v>0</v>
      </c>
      <c r="AU123" s="5" t="s">
        <v>2289</v>
      </c>
      <c r="AV123" s="32" t="str">
        <f t="shared" si="61"/>
        <v>17</v>
      </c>
      <c r="AW123" s="7">
        <v>3</v>
      </c>
      <c r="AX123" s="5" t="b">
        <v>1</v>
      </c>
      <c r="AY123" s="6"/>
      <c r="AZ123" s="36" t="str">
        <f t="shared" si="85"/>
        <v/>
      </c>
      <c r="BA123" s="6"/>
      <c r="BB123" s="36" t="str">
        <f t="shared" si="62"/>
        <v/>
      </c>
      <c r="BC123" s="6"/>
      <c r="BD123" s="36" t="str">
        <f t="shared" si="63"/>
        <v/>
      </c>
      <c r="BE123" s="6"/>
      <c r="BF123" s="6"/>
      <c r="BG123" s="36" t="str">
        <f t="shared" si="64"/>
        <v/>
      </c>
      <c r="BH123" s="36"/>
      <c r="BI123" s="6" t="str">
        <f t="shared" si="65"/>
        <v/>
      </c>
      <c r="BJ123" s="7"/>
      <c r="BK123" s="5"/>
      <c r="BL123" s="6"/>
      <c r="BM123" s="36" t="str">
        <f t="shared" si="66"/>
        <v/>
      </c>
      <c r="BN123" s="6"/>
      <c r="BO123" s="6"/>
      <c r="BP123" s="32" t="str">
        <f t="shared" si="67"/>
        <v/>
      </c>
      <c r="BQ123" s="5"/>
      <c r="BR123" s="32" t="str">
        <f t="shared" si="68"/>
        <v/>
      </c>
      <c r="BS123" s="7"/>
      <c r="BT123" s="5"/>
      <c r="BU123" s="6"/>
      <c r="BV123" s="36" t="str">
        <f t="shared" si="86"/>
        <v/>
      </c>
      <c r="BW123" s="6"/>
      <c r="BX123" s="36" t="str">
        <f t="shared" si="69"/>
        <v/>
      </c>
      <c r="BY123" s="6"/>
      <c r="BZ123" s="36" t="str">
        <f t="shared" si="70"/>
        <v/>
      </c>
      <c r="CA123" s="6"/>
      <c r="CB123" s="6"/>
      <c r="CC123" s="36" t="str">
        <f t="shared" si="71"/>
        <v/>
      </c>
      <c r="CD123" s="36"/>
      <c r="CE123" s="6" t="str">
        <f t="shared" si="72"/>
        <v/>
      </c>
      <c r="CF123" s="7"/>
      <c r="CG123" s="5"/>
      <c r="CH123" s="6"/>
      <c r="CI123" s="36" t="str">
        <f t="shared" si="73"/>
        <v/>
      </c>
      <c r="CJ123" s="6"/>
      <c r="CK123" s="6"/>
      <c r="CL123" s="32" t="str">
        <f t="shared" si="74"/>
        <v/>
      </c>
      <c r="CM123" s="5"/>
      <c r="CN123" s="32" t="str">
        <f t="shared" si="75"/>
        <v/>
      </c>
      <c r="CO123" s="7"/>
      <c r="CP123" s="5"/>
      <c r="CQ123" s="6"/>
      <c r="CR123" s="36" t="str">
        <f t="shared" si="87"/>
        <v/>
      </c>
      <c r="CS123" s="6"/>
      <c r="CT123" s="36" t="str">
        <f t="shared" si="76"/>
        <v/>
      </c>
      <c r="CU123" s="6"/>
      <c r="CV123" s="36" t="str">
        <f t="shared" si="77"/>
        <v/>
      </c>
      <c r="CW123" s="6"/>
      <c r="CX123" s="6"/>
      <c r="CY123" s="36" t="str">
        <f t="shared" si="78"/>
        <v/>
      </c>
      <c r="CZ123" s="36"/>
      <c r="DA123" s="6" t="str">
        <f t="shared" si="79"/>
        <v/>
      </c>
      <c r="DB123" s="7"/>
      <c r="DC123" s="5"/>
      <c r="DD123" s="6"/>
      <c r="DE123" s="36" t="str">
        <f t="shared" si="80"/>
        <v/>
      </c>
      <c r="DF123" s="6"/>
      <c r="DG123" s="6"/>
      <c r="DH123" s="32" t="str">
        <f t="shared" si="81"/>
        <v/>
      </c>
      <c r="DI123" s="5"/>
      <c r="DJ123" s="32" t="str">
        <f t="shared" si="82"/>
        <v/>
      </c>
      <c r="DK123" s="7"/>
      <c r="DL123" s="5"/>
      <c r="DM123" s="7"/>
      <c r="DN123" s="7"/>
      <c r="DO123" s="6"/>
      <c r="DP123" s="7"/>
      <c r="DQ123" s="7"/>
      <c r="DR123" s="7"/>
      <c r="DS123" s="6"/>
      <c r="DT123" s="6"/>
      <c r="DU123" s="6"/>
      <c r="DV123" s="7"/>
      <c r="DW123" s="5"/>
      <c r="DX123" s="7"/>
      <c r="DY123" s="5"/>
      <c r="DZ123" s="7"/>
      <c r="EA123" s="7"/>
      <c r="EB123" s="6"/>
      <c r="EC123" s="7"/>
      <c r="ED123" s="7"/>
      <c r="EE123" s="7"/>
      <c r="EF123" s="6"/>
      <c r="EG123" s="6"/>
      <c r="EH123" s="6"/>
      <c r="EI123" s="7"/>
      <c r="EJ123" s="5"/>
      <c r="EK123" s="7"/>
      <c r="EL123" s="5"/>
      <c r="EM123" s="47"/>
      <c r="EN123" s="47"/>
      <c r="EO123" s="47"/>
      <c r="EP123" s="47"/>
      <c r="EQ123" s="47"/>
      <c r="ER123" s="47"/>
      <c r="ES123" s="47"/>
      <c r="ET123" s="47"/>
      <c r="EU123" s="47"/>
      <c r="EV123" s="47"/>
      <c r="EW123" s="47"/>
      <c r="EX123" s="47"/>
      <c r="EY123" s="47"/>
      <c r="EZ123" s="7"/>
      <c r="FA123" s="7"/>
      <c r="FB123" s="7"/>
      <c r="FC123" s="7"/>
      <c r="FD123" s="7"/>
      <c r="FE123" s="7"/>
      <c r="FF123" s="7"/>
      <c r="FG123" s="7"/>
    </row>
    <row r="124" spans="1:163" ht="18.75" customHeight="1">
      <c r="A124" s="8"/>
      <c r="B124" s="7">
        <v>480003</v>
      </c>
      <c r="C124" s="7" t="s">
        <v>1300</v>
      </c>
      <c r="D124" s="10" t="s">
        <v>2468</v>
      </c>
      <c r="E124" s="7">
        <v>2</v>
      </c>
      <c r="F124" s="6" t="s">
        <v>2086</v>
      </c>
      <c r="G124" s="36" t="str">
        <f t="shared" si="83"/>
        <v>1</v>
      </c>
      <c r="H124" s="6" t="s">
        <v>2078</v>
      </c>
      <c r="I124" s="36" t="str">
        <f t="shared" si="49"/>
        <v>2</v>
      </c>
      <c r="J124" s="6" t="s">
        <v>2078</v>
      </c>
      <c r="K124" s="36" t="str">
        <f t="shared" si="50"/>
        <v>2</v>
      </c>
      <c r="L124" s="6">
        <v>100</v>
      </c>
      <c r="M124" s="6" t="s">
        <v>2054</v>
      </c>
      <c r="N124" s="36" t="str">
        <f t="shared" si="51"/>
        <v>21</v>
      </c>
      <c r="O124" s="36" t="s">
        <v>2093</v>
      </c>
      <c r="P124" s="6" t="str">
        <f t="shared" si="52"/>
        <v>2</v>
      </c>
      <c r="Q124" s="6">
        <v>100</v>
      </c>
      <c r="R124" s="6" t="b">
        <v>0</v>
      </c>
      <c r="S124" s="6" t="s">
        <v>2034</v>
      </c>
      <c r="T124" s="36" t="str">
        <f t="shared" si="53"/>
        <v>0</v>
      </c>
      <c r="U124" s="6">
        <v>0</v>
      </c>
      <c r="V124" s="6" t="s">
        <v>2286</v>
      </c>
      <c r="W124" s="32" t="str">
        <f t="shared" si="54"/>
        <v>1</v>
      </c>
      <c r="X124" s="5" t="s">
        <v>2034</v>
      </c>
      <c r="Y124" s="32" t="str">
        <f t="shared" si="55"/>
        <v>0</v>
      </c>
      <c r="Z124" s="7">
        <v>0</v>
      </c>
      <c r="AA124" s="5" t="b">
        <v>1</v>
      </c>
      <c r="AB124" s="6" t="s">
        <v>2088</v>
      </c>
      <c r="AC124" s="36" t="str">
        <f t="shared" ref="AC124" si="243">IF(AB124="","",LEFT(AB124,FIND(" ",SUBSTITUTE(AB124,":"," "))-1))</f>
        <v>3</v>
      </c>
      <c r="AD124" s="6" t="s">
        <v>2078</v>
      </c>
      <c r="AE124" s="36" t="str">
        <f t="shared" si="199"/>
        <v>2</v>
      </c>
      <c r="AF124" s="36"/>
      <c r="AG124" s="6" t="s">
        <v>2078</v>
      </c>
      <c r="AH124" s="36" t="str">
        <f t="shared" ref="AH124" si="244">IF(AG124="","",LEFT(AG124,FIND(" ",SUBSTITUTE(AG124,":"," "))-1))</f>
        <v>2</v>
      </c>
      <c r="AI124" s="6">
        <v>100</v>
      </c>
      <c r="AJ124" s="6" t="s">
        <v>2037</v>
      </c>
      <c r="AK124" s="36" t="str">
        <f t="shared" ref="AK124" si="245">IF(AJ124="","",LEFT(AJ124,FIND(" ",SUBSTITUTE(AJ124,":"," "))-1))</f>
        <v>3</v>
      </c>
      <c r="AL124" s="36" t="s">
        <v>2034</v>
      </c>
      <c r="AM124" s="6" t="str">
        <f t="shared" ref="AM124" si="246">IF(AL124="","",LEFT(AL124,FIND(" ",SUBSTITUTE(AL124,":"," "))-1))</f>
        <v>0</v>
      </c>
      <c r="AN124" s="7">
        <v>18</v>
      </c>
      <c r="AO124" s="6" t="b">
        <v>0</v>
      </c>
      <c r="AP124" s="6" t="s">
        <v>2034</v>
      </c>
      <c r="AQ124" s="36" t="str">
        <f t="shared" ref="AQ124" si="247">IF(AP124="","",LEFT(AP124,FIND(" ",SUBSTITUTE(AP124,":"," "))-1))</f>
        <v>0</v>
      </c>
      <c r="AR124" s="6">
        <v>0</v>
      </c>
      <c r="AS124" s="6" t="s">
        <v>2034</v>
      </c>
      <c r="AT124" s="32" t="str">
        <f t="shared" ref="AT124" si="248">IF(AS124="","",LEFT(AS124,FIND(" ",SUBSTITUTE(AS124,":"," "))-1))</f>
        <v>0</v>
      </c>
      <c r="AU124" s="5" t="s">
        <v>2289</v>
      </c>
      <c r="AV124" s="32" t="str">
        <f t="shared" ref="AV124" si="249">IF(AU124="","",LEFT(AU124,FIND(" ",SUBSTITUTE(AU124,":"," "))-1))</f>
        <v>17</v>
      </c>
      <c r="AW124" s="7">
        <v>3</v>
      </c>
      <c r="AX124" s="5" t="b">
        <v>1</v>
      </c>
      <c r="AY124" s="6"/>
      <c r="AZ124" s="36" t="str">
        <f t="shared" si="85"/>
        <v/>
      </c>
      <c r="BA124" s="6"/>
      <c r="BB124" s="36" t="str">
        <f t="shared" si="62"/>
        <v/>
      </c>
      <c r="BC124" s="6"/>
      <c r="BD124" s="36" t="str">
        <f t="shared" si="63"/>
        <v/>
      </c>
      <c r="BE124" s="6"/>
      <c r="BF124" s="6"/>
      <c r="BG124" s="36" t="str">
        <f t="shared" si="64"/>
        <v/>
      </c>
      <c r="BH124" s="36"/>
      <c r="BI124" s="6" t="str">
        <f t="shared" si="65"/>
        <v/>
      </c>
      <c r="BJ124" s="7"/>
      <c r="BK124" s="5"/>
      <c r="BL124" s="6"/>
      <c r="BM124" s="36" t="str">
        <f t="shared" si="66"/>
        <v/>
      </c>
      <c r="BN124" s="6"/>
      <c r="BO124" s="6"/>
      <c r="BP124" s="32" t="str">
        <f t="shared" si="67"/>
        <v/>
      </c>
      <c r="BQ124" s="5"/>
      <c r="BR124" s="32" t="str">
        <f t="shared" si="68"/>
        <v/>
      </c>
      <c r="BS124" s="7"/>
      <c r="BT124" s="5"/>
      <c r="BU124" s="6"/>
      <c r="BV124" s="36" t="str">
        <f t="shared" si="86"/>
        <v/>
      </c>
      <c r="BW124" s="6"/>
      <c r="BX124" s="36" t="str">
        <f t="shared" si="69"/>
        <v/>
      </c>
      <c r="BY124" s="6"/>
      <c r="BZ124" s="36" t="str">
        <f t="shared" si="70"/>
        <v/>
      </c>
      <c r="CA124" s="6"/>
      <c r="CB124" s="6"/>
      <c r="CC124" s="36" t="str">
        <f t="shared" si="71"/>
        <v/>
      </c>
      <c r="CD124" s="36"/>
      <c r="CE124" s="6" t="str">
        <f t="shared" si="72"/>
        <v/>
      </c>
      <c r="CF124" s="7"/>
      <c r="CG124" s="5"/>
      <c r="CH124" s="6"/>
      <c r="CI124" s="36" t="str">
        <f t="shared" si="73"/>
        <v/>
      </c>
      <c r="CJ124" s="6"/>
      <c r="CK124" s="6"/>
      <c r="CL124" s="32" t="str">
        <f t="shared" si="74"/>
        <v/>
      </c>
      <c r="CM124" s="5"/>
      <c r="CN124" s="32" t="str">
        <f t="shared" si="75"/>
        <v/>
      </c>
      <c r="CO124" s="7"/>
      <c r="CP124" s="5"/>
      <c r="CQ124" s="6"/>
      <c r="CR124" s="36" t="str">
        <f t="shared" si="87"/>
        <v/>
      </c>
      <c r="CS124" s="6"/>
      <c r="CT124" s="36" t="str">
        <f t="shared" si="76"/>
        <v/>
      </c>
      <c r="CU124" s="6"/>
      <c r="CV124" s="36" t="str">
        <f t="shared" si="77"/>
        <v/>
      </c>
      <c r="CW124" s="6"/>
      <c r="CX124" s="6"/>
      <c r="CY124" s="36" t="str">
        <f t="shared" si="78"/>
        <v/>
      </c>
      <c r="CZ124" s="36"/>
      <c r="DA124" s="6" t="str">
        <f t="shared" si="79"/>
        <v/>
      </c>
      <c r="DB124" s="7"/>
      <c r="DC124" s="5"/>
      <c r="DD124" s="6"/>
      <c r="DE124" s="36" t="str">
        <f t="shared" si="80"/>
        <v/>
      </c>
      <c r="DF124" s="6"/>
      <c r="DG124" s="6"/>
      <c r="DH124" s="32" t="str">
        <f t="shared" si="81"/>
        <v/>
      </c>
      <c r="DI124" s="5"/>
      <c r="DJ124" s="32" t="str">
        <f t="shared" si="82"/>
        <v/>
      </c>
      <c r="DK124" s="7"/>
      <c r="DL124" s="5"/>
      <c r="DM124" s="7"/>
      <c r="DN124" s="7"/>
      <c r="DO124" s="6"/>
      <c r="DP124" s="7"/>
      <c r="DQ124" s="7"/>
      <c r="DR124" s="7"/>
      <c r="DS124" s="6"/>
      <c r="DT124" s="6"/>
      <c r="DU124" s="6"/>
      <c r="DV124" s="7"/>
      <c r="DW124" s="5"/>
      <c r="DX124" s="7"/>
      <c r="DY124" s="5"/>
      <c r="DZ124" s="7"/>
      <c r="EA124" s="7"/>
      <c r="EB124" s="6"/>
      <c r="EC124" s="7"/>
      <c r="ED124" s="7"/>
      <c r="EE124" s="7"/>
      <c r="EF124" s="6"/>
      <c r="EG124" s="6"/>
      <c r="EH124" s="6"/>
      <c r="EI124" s="7"/>
      <c r="EJ124" s="5"/>
      <c r="EK124" s="7"/>
      <c r="EL124" s="5"/>
      <c r="EM124" s="47"/>
      <c r="EN124" s="47"/>
      <c r="EO124" s="47"/>
      <c r="EP124" s="47"/>
      <c r="EQ124" s="47"/>
      <c r="ER124" s="47"/>
      <c r="ES124" s="47"/>
      <c r="ET124" s="47"/>
      <c r="EU124" s="47"/>
      <c r="EV124" s="47"/>
      <c r="EW124" s="47"/>
      <c r="EX124" s="47"/>
      <c r="EY124" s="47"/>
      <c r="EZ124" s="7"/>
      <c r="FA124" s="7"/>
      <c r="FB124" s="7"/>
      <c r="FC124" s="7"/>
      <c r="FD124" s="7"/>
      <c r="FE124" s="7"/>
      <c r="FF124" s="7"/>
      <c r="FG124" s="7"/>
    </row>
    <row r="125" spans="1:163" ht="34.5" customHeight="1">
      <c r="A125" s="8"/>
      <c r="B125" s="5">
        <v>490001</v>
      </c>
      <c r="C125" s="7" t="s">
        <v>311</v>
      </c>
      <c r="D125" s="10" t="s">
        <v>1925</v>
      </c>
      <c r="E125" s="7">
        <v>2</v>
      </c>
      <c r="F125" s="6" t="s">
        <v>2086</v>
      </c>
      <c r="G125" s="36" t="str">
        <f t="shared" si="83"/>
        <v>1</v>
      </c>
      <c r="H125" s="6" t="s">
        <v>2078</v>
      </c>
      <c r="I125" s="36" t="str">
        <f t="shared" si="49"/>
        <v>2</v>
      </c>
      <c r="J125" s="6" t="s">
        <v>2078</v>
      </c>
      <c r="K125" s="36" t="str">
        <f t="shared" si="50"/>
        <v>2</v>
      </c>
      <c r="L125" s="6">
        <v>100</v>
      </c>
      <c r="M125" s="6" t="s">
        <v>2054</v>
      </c>
      <c r="N125" s="36" t="str">
        <f t="shared" si="51"/>
        <v>21</v>
      </c>
      <c r="O125" s="36" t="s">
        <v>2093</v>
      </c>
      <c r="P125" s="6" t="str">
        <f t="shared" si="52"/>
        <v>2</v>
      </c>
      <c r="Q125" s="6">
        <v>100</v>
      </c>
      <c r="R125" s="6" t="b">
        <v>0</v>
      </c>
      <c r="S125" s="6" t="s">
        <v>2034</v>
      </c>
      <c r="T125" s="36" t="str">
        <f t="shared" si="53"/>
        <v>0</v>
      </c>
      <c r="U125" s="6">
        <v>0</v>
      </c>
      <c r="V125" s="6" t="s">
        <v>2286</v>
      </c>
      <c r="W125" s="32" t="str">
        <f t="shared" si="54"/>
        <v>1</v>
      </c>
      <c r="X125" s="5" t="s">
        <v>2034</v>
      </c>
      <c r="Y125" s="32" t="str">
        <f t="shared" si="55"/>
        <v>0</v>
      </c>
      <c r="Z125" s="7">
        <v>0</v>
      </c>
      <c r="AA125" s="5" t="b">
        <v>1</v>
      </c>
      <c r="AB125" s="6"/>
      <c r="AC125" s="36" t="str">
        <f t="shared" si="84"/>
        <v/>
      </c>
      <c r="AD125" s="6"/>
      <c r="AE125" s="36" t="str">
        <f t="shared" si="199"/>
        <v/>
      </c>
      <c r="AF125" s="36"/>
      <c r="AG125" s="6"/>
      <c r="AH125" s="36" t="str">
        <f t="shared" si="56"/>
        <v/>
      </c>
      <c r="AI125" s="6"/>
      <c r="AJ125" s="6"/>
      <c r="AK125" s="36" t="str">
        <f t="shared" si="57"/>
        <v/>
      </c>
      <c r="AL125" s="36"/>
      <c r="AM125" s="6" t="str">
        <f t="shared" si="58"/>
        <v/>
      </c>
      <c r="AN125" s="7"/>
      <c r="AO125" s="6"/>
      <c r="AP125" s="6"/>
      <c r="AQ125" s="36" t="str">
        <f t="shared" si="59"/>
        <v/>
      </c>
      <c r="AR125" s="6"/>
      <c r="AS125" s="6"/>
      <c r="AT125" s="32" t="str">
        <f t="shared" si="60"/>
        <v/>
      </c>
      <c r="AU125" s="5"/>
      <c r="AV125" s="32" t="str">
        <f t="shared" si="61"/>
        <v/>
      </c>
      <c r="AW125" s="7"/>
      <c r="AX125" s="5"/>
      <c r="AY125" s="6"/>
      <c r="AZ125" s="36" t="str">
        <f t="shared" si="85"/>
        <v/>
      </c>
      <c r="BA125" s="6"/>
      <c r="BB125" s="36" t="str">
        <f t="shared" si="62"/>
        <v/>
      </c>
      <c r="BC125" s="6"/>
      <c r="BD125" s="36" t="str">
        <f t="shared" si="63"/>
        <v/>
      </c>
      <c r="BE125" s="6"/>
      <c r="BF125" s="6"/>
      <c r="BG125" s="36" t="str">
        <f t="shared" si="64"/>
        <v/>
      </c>
      <c r="BH125" s="36"/>
      <c r="BI125" s="6" t="str">
        <f t="shared" si="65"/>
        <v/>
      </c>
      <c r="BJ125" s="7"/>
      <c r="BK125" s="5"/>
      <c r="BL125" s="6"/>
      <c r="BM125" s="36" t="str">
        <f t="shared" si="66"/>
        <v/>
      </c>
      <c r="BN125" s="6"/>
      <c r="BO125" s="6"/>
      <c r="BP125" s="32" t="str">
        <f t="shared" si="67"/>
        <v/>
      </c>
      <c r="BQ125" s="5"/>
      <c r="BR125" s="32" t="str">
        <f t="shared" si="68"/>
        <v/>
      </c>
      <c r="BS125" s="7"/>
      <c r="BT125" s="5"/>
      <c r="BU125" s="6"/>
      <c r="BV125" s="36" t="str">
        <f t="shared" si="86"/>
        <v/>
      </c>
      <c r="BW125" s="6"/>
      <c r="BX125" s="36" t="str">
        <f t="shared" si="69"/>
        <v/>
      </c>
      <c r="BY125" s="6"/>
      <c r="BZ125" s="36" t="str">
        <f t="shared" si="70"/>
        <v/>
      </c>
      <c r="CA125" s="6"/>
      <c r="CB125" s="6"/>
      <c r="CC125" s="36" t="str">
        <f t="shared" si="71"/>
        <v/>
      </c>
      <c r="CD125" s="36"/>
      <c r="CE125" s="6" t="str">
        <f t="shared" si="72"/>
        <v/>
      </c>
      <c r="CF125" s="7"/>
      <c r="CG125" s="5"/>
      <c r="CH125" s="6"/>
      <c r="CI125" s="36" t="str">
        <f t="shared" si="73"/>
        <v/>
      </c>
      <c r="CJ125" s="6"/>
      <c r="CK125" s="6"/>
      <c r="CL125" s="32" t="str">
        <f t="shared" si="74"/>
        <v/>
      </c>
      <c r="CM125" s="5"/>
      <c r="CN125" s="32" t="str">
        <f t="shared" si="75"/>
        <v/>
      </c>
      <c r="CO125" s="7"/>
      <c r="CP125" s="5"/>
      <c r="CQ125" s="6"/>
      <c r="CR125" s="36" t="str">
        <f t="shared" si="87"/>
        <v/>
      </c>
      <c r="CS125" s="6"/>
      <c r="CT125" s="36" t="str">
        <f t="shared" si="76"/>
        <v/>
      </c>
      <c r="CU125" s="6"/>
      <c r="CV125" s="36" t="str">
        <f t="shared" si="77"/>
        <v/>
      </c>
      <c r="CW125" s="6"/>
      <c r="CX125" s="6"/>
      <c r="CY125" s="36" t="str">
        <f t="shared" si="78"/>
        <v/>
      </c>
      <c r="CZ125" s="36"/>
      <c r="DA125" s="6" t="str">
        <f t="shared" si="79"/>
        <v/>
      </c>
      <c r="DB125" s="7"/>
      <c r="DC125" s="5"/>
      <c r="DD125" s="6"/>
      <c r="DE125" s="36" t="str">
        <f t="shared" si="80"/>
        <v/>
      </c>
      <c r="DF125" s="6"/>
      <c r="DG125" s="6"/>
      <c r="DH125" s="32" t="str">
        <f t="shared" si="81"/>
        <v/>
      </c>
      <c r="DI125" s="5"/>
      <c r="DJ125" s="32" t="str">
        <f t="shared" si="82"/>
        <v/>
      </c>
      <c r="DK125" s="7"/>
      <c r="DL125" s="5"/>
      <c r="DM125" s="7"/>
      <c r="DN125" s="7"/>
      <c r="DO125" s="6"/>
      <c r="DP125" s="7"/>
      <c r="DQ125" s="7"/>
      <c r="DR125" s="6"/>
      <c r="DS125" s="6"/>
      <c r="DT125" s="6"/>
      <c r="DU125" s="6"/>
      <c r="DV125" s="7"/>
      <c r="DW125" s="5"/>
      <c r="DX125" s="7"/>
      <c r="DY125" s="5"/>
      <c r="DZ125" s="6"/>
      <c r="EA125" s="6"/>
      <c r="EB125" s="6"/>
      <c r="EC125" s="5"/>
      <c r="ED125" s="5"/>
      <c r="EE125" s="5"/>
      <c r="EF125" s="6"/>
      <c r="EG125" s="6"/>
      <c r="EH125" s="6"/>
      <c r="EI125" s="5"/>
      <c r="EJ125" s="5"/>
      <c r="EK125" s="5"/>
      <c r="EL125" s="5"/>
      <c r="EM125" s="47"/>
      <c r="EN125" s="47"/>
      <c r="EO125" s="47"/>
      <c r="EP125" s="47"/>
      <c r="EQ125" s="47"/>
      <c r="ER125" s="47"/>
      <c r="ES125" s="47"/>
      <c r="ET125" s="47"/>
      <c r="EU125" s="47"/>
      <c r="EV125" s="47"/>
      <c r="EW125" s="47"/>
      <c r="EX125" s="47"/>
      <c r="EY125" s="47"/>
      <c r="EZ125" s="7"/>
      <c r="FA125" s="7"/>
      <c r="FB125" s="7"/>
      <c r="FC125" s="7"/>
      <c r="FD125" s="7"/>
      <c r="FE125" s="7"/>
      <c r="FF125" s="7"/>
      <c r="FG125" s="7"/>
    </row>
    <row r="126" spans="1:163" ht="34.5" customHeight="1">
      <c r="A126" s="8"/>
      <c r="B126" s="5">
        <v>490002</v>
      </c>
      <c r="C126" s="7" t="s">
        <v>1261</v>
      </c>
      <c r="D126" s="10" t="s">
        <v>1907</v>
      </c>
      <c r="E126" s="7">
        <v>2</v>
      </c>
      <c r="F126" s="6" t="s">
        <v>2086</v>
      </c>
      <c r="G126" s="36" t="str">
        <f t="shared" si="83"/>
        <v>1</v>
      </c>
      <c r="H126" s="6" t="s">
        <v>2078</v>
      </c>
      <c r="I126" s="36" t="str">
        <f t="shared" si="49"/>
        <v>2</v>
      </c>
      <c r="J126" s="6" t="s">
        <v>2078</v>
      </c>
      <c r="K126" s="36" t="str">
        <f t="shared" si="50"/>
        <v>2</v>
      </c>
      <c r="L126" s="6">
        <v>100</v>
      </c>
      <c r="M126" s="6" t="s">
        <v>2054</v>
      </c>
      <c r="N126" s="36" t="str">
        <f t="shared" si="51"/>
        <v>21</v>
      </c>
      <c r="O126" s="36" t="s">
        <v>2093</v>
      </c>
      <c r="P126" s="6" t="str">
        <f t="shared" si="52"/>
        <v>2</v>
      </c>
      <c r="Q126" s="6">
        <v>100</v>
      </c>
      <c r="R126" s="6" t="b">
        <v>0</v>
      </c>
      <c r="S126" s="6" t="s">
        <v>2034</v>
      </c>
      <c r="T126" s="36" t="str">
        <f t="shared" si="53"/>
        <v>0</v>
      </c>
      <c r="U126" s="6">
        <v>0</v>
      </c>
      <c r="V126" s="6" t="s">
        <v>2286</v>
      </c>
      <c r="W126" s="32" t="str">
        <f t="shared" si="54"/>
        <v>1</v>
      </c>
      <c r="X126" s="5" t="s">
        <v>2034</v>
      </c>
      <c r="Y126" s="32" t="str">
        <f t="shared" si="55"/>
        <v>0</v>
      </c>
      <c r="Z126" s="7">
        <v>0</v>
      </c>
      <c r="AA126" s="5" t="b">
        <v>1</v>
      </c>
      <c r="AB126" s="6" t="s">
        <v>2088</v>
      </c>
      <c r="AC126" s="36" t="str">
        <f t="shared" si="84"/>
        <v>3</v>
      </c>
      <c r="AD126" s="6" t="s">
        <v>2078</v>
      </c>
      <c r="AE126" s="36" t="str">
        <f t="shared" si="199"/>
        <v>2</v>
      </c>
      <c r="AF126" s="36"/>
      <c r="AG126" s="6" t="s">
        <v>2078</v>
      </c>
      <c r="AH126" s="36" t="str">
        <f t="shared" si="56"/>
        <v>2</v>
      </c>
      <c r="AI126" s="6">
        <v>100</v>
      </c>
      <c r="AJ126" s="6" t="s">
        <v>2325</v>
      </c>
      <c r="AK126" s="36" t="str">
        <f t="shared" si="57"/>
        <v>30</v>
      </c>
      <c r="AL126" s="36" t="s">
        <v>2034</v>
      </c>
      <c r="AM126" s="6" t="str">
        <f t="shared" si="58"/>
        <v>0</v>
      </c>
      <c r="AN126" s="7">
        <v>10</v>
      </c>
      <c r="AO126" s="6" t="b">
        <v>0</v>
      </c>
      <c r="AP126" s="6" t="s">
        <v>2034</v>
      </c>
      <c r="AQ126" s="36" t="str">
        <f t="shared" si="59"/>
        <v>0</v>
      </c>
      <c r="AR126" s="6">
        <v>0</v>
      </c>
      <c r="AS126" s="6" t="s">
        <v>2034</v>
      </c>
      <c r="AT126" s="32" t="str">
        <f t="shared" si="60"/>
        <v>0</v>
      </c>
      <c r="AU126" s="5" t="s">
        <v>2304</v>
      </c>
      <c r="AV126" s="32" t="str">
        <f t="shared" si="61"/>
        <v>16</v>
      </c>
      <c r="AW126" s="7">
        <v>2</v>
      </c>
      <c r="AX126" s="5" t="b">
        <v>1</v>
      </c>
      <c r="AY126" s="6" t="s">
        <v>2088</v>
      </c>
      <c r="AZ126" s="36" t="str">
        <f t="shared" si="85"/>
        <v>3</v>
      </c>
      <c r="BA126" s="6" t="s">
        <v>2078</v>
      </c>
      <c r="BB126" s="36" t="str">
        <f t="shared" si="62"/>
        <v>2</v>
      </c>
      <c r="BC126" s="6" t="s">
        <v>2078</v>
      </c>
      <c r="BD126" s="36" t="str">
        <f t="shared" si="63"/>
        <v>2</v>
      </c>
      <c r="BE126" s="6">
        <v>100</v>
      </c>
      <c r="BF126" s="6" t="s">
        <v>2325</v>
      </c>
      <c r="BG126" s="36" t="str">
        <f t="shared" si="64"/>
        <v>30</v>
      </c>
      <c r="BH126" s="36" t="s">
        <v>2034</v>
      </c>
      <c r="BI126" s="6" t="str">
        <f t="shared" si="65"/>
        <v>0</v>
      </c>
      <c r="BJ126" s="7">
        <v>10</v>
      </c>
      <c r="BK126" s="5" t="b">
        <v>0</v>
      </c>
      <c r="BL126" s="6" t="s">
        <v>2034</v>
      </c>
      <c r="BM126" s="36" t="str">
        <f>IF(BL126="","",LEFT(BL126,FIND(" ",SUBSTITUTE(BL126,":"," "))-1))</f>
        <v>0</v>
      </c>
      <c r="BN126" s="6">
        <v>0</v>
      </c>
      <c r="BO126" s="6" t="s">
        <v>2034</v>
      </c>
      <c r="BP126" s="32" t="str">
        <f t="shared" si="67"/>
        <v>0</v>
      </c>
      <c r="BQ126" s="5" t="s">
        <v>2303</v>
      </c>
      <c r="BR126" s="32" t="str">
        <f t="shared" si="68"/>
        <v>22</v>
      </c>
      <c r="BS126" s="7">
        <v>2</v>
      </c>
      <c r="BT126" s="5" t="b">
        <v>1</v>
      </c>
      <c r="BU126" s="6"/>
      <c r="BV126" s="36" t="str">
        <f t="shared" si="86"/>
        <v/>
      </c>
      <c r="BW126" s="6"/>
      <c r="BX126" s="36" t="str">
        <f t="shared" si="69"/>
        <v/>
      </c>
      <c r="BY126" s="6"/>
      <c r="BZ126" s="36" t="str">
        <f t="shared" si="70"/>
        <v/>
      </c>
      <c r="CA126" s="6"/>
      <c r="CB126" s="6"/>
      <c r="CC126" s="36" t="str">
        <f t="shared" si="71"/>
        <v/>
      </c>
      <c r="CD126" s="36"/>
      <c r="CE126" s="6" t="str">
        <f t="shared" si="72"/>
        <v/>
      </c>
      <c r="CF126" s="7"/>
      <c r="CG126" s="5"/>
      <c r="CH126" s="6"/>
      <c r="CI126" s="36" t="str">
        <f t="shared" si="73"/>
        <v/>
      </c>
      <c r="CJ126" s="6"/>
      <c r="CK126" s="6"/>
      <c r="CL126" s="32" t="str">
        <f t="shared" si="74"/>
        <v/>
      </c>
      <c r="CM126" s="5"/>
      <c r="CN126" s="32" t="str">
        <f t="shared" si="75"/>
        <v/>
      </c>
      <c r="CO126" s="7"/>
      <c r="CP126" s="5"/>
      <c r="CQ126" s="6"/>
      <c r="CR126" s="36" t="str">
        <f t="shared" si="87"/>
        <v/>
      </c>
      <c r="CS126" s="6"/>
      <c r="CT126" s="36" t="str">
        <f t="shared" si="76"/>
        <v/>
      </c>
      <c r="CU126" s="6"/>
      <c r="CV126" s="36" t="str">
        <f t="shared" si="77"/>
        <v/>
      </c>
      <c r="CW126" s="6"/>
      <c r="CX126" s="6"/>
      <c r="CY126" s="36" t="str">
        <f t="shared" si="78"/>
        <v/>
      </c>
      <c r="CZ126" s="36"/>
      <c r="DA126" s="6" t="str">
        <f t="shared" si="79"/>
        <v/>
      </c>
      <c r="DB126" s="7"/>
      <c r="DC126" s="5"/>
      <c r="DD126" s="6"/>
      <c r="DE126" s="36" t="str">
        <f t="shared" si="80"/>
        <v/>
      </c>
      <c r="DF126" s="6"/>
      <c r="DG126" s="6"/>
      <c r="DH126" s="32" t="str">
        <f t="shared" si="81"/>
        <v/>
      </c>
      <c r="DI126" s="5"/>
      <c r="DJ126" s="32" t="str">
        <f t="shared" si="82"/>
        <v/>
      </c>
      <c r="DK126" s="7"/>
      <c r="DL126" s="5"/>
      <c r="DM126" s="7"/>
      <c r="DN126" s="7"/>
      <c r="DO126" s="6"/>
      <c r="DP126" s="7"/>
      <c r="DQ126" s="7"/>
      <c r="DR126" s="6"/>
      <c r="DS126" s="6"/>
      <c r="DT126" s="6"/>
      <c r="DU126" s="6"/>
      <c r="DV126" s="7"/>
      <c r="DW126" s="5"/>
      <c r="DX126" s="7"/>
      <c r="DY126" s="5"/>
      <c r="DZ126" s="6"/>
      <c r="EA126" s="6"/>
      <c r="EB126" s="6"/>
      <c r="EC126" s="5"/>
      <c r="ED126" s="5"/>
      <c r="EE126" s="5"/>
      <c r="EF126" s="6"/>
      <c r="EG126" s="6"/>
      <c r="EH126" s="6"/>
      <c r="EI126" s="5"/>
      <c r="EJ126" s="5"/>
      <c r="EK126" s="5"/>
      <c r="EL126" s="5"/>
      <c r="EM126" s="47"/>
      <c r="EN126" s="47"/>
      <c r="EO126" s="47"/>
      <c r="EP126" s="47"/>
      <c r="EQ126" s="47"/>
      <c r="ER126" s="47"/>
      <c r="ES126" s="47"/>
      <c r="ET126" s="47"/>
      <c r="EU126" s="47"/>
      <c r="EV126" s="47"/>
      <c r="EW126" s="47"/>
      <c r="EX126" s="47"/>
      <c r="EY126" s="47"/>
      <c r="EZ126" s="7"/>
      <c r="FA126" s="7"/>
      <c r="FB126" s="7"/>
      <c r="FC126" s="7"/>
      <c r="FD126" s="7"/>
      <c r="FE126" s="7"/>
      <c r="FF126" s="7"/>
      <c r="FG126" s="7"/>
    </row>
    <row r="127" spans="1:163" ht="34.5" customHeight="1">
      <c r="A127" s="8"/>
      <c r="B127" s="5">
        <v>490003</v>
      </c>
      <c r="C127" s="7" t="s">
        <v>1301</v>
      </c>
      <c r="D127" s="10" t="s">
        <v>2210</v>
      </c>
      <c r="E127" s="7">
        <v>2</v>
      </c>
      <c r="F127" s="6" t="s">
        <v>2086</v>
      </c>
      <c r="G127" s="36" t="str">
        <f t="shared" si="83"/>
        <v>1</v>
      </c>
      <c r="H127" s="6" t="s">
        <v>2078</v>
      </c>
      <c r="I127" s="36" t="str">
        <f t="shared" si="49"/>
        <v>2</v>
      </c>
      <c r="J127" s="6" t="s">
        <v>2078</v>
      </c>
      <c r="K127" s="36" t="str">
        <f t="shared" si="50"/>
        <v>2</v>
      </c>
      <c r="L127" s="6">
        <v>100</v>
      </c>
      <c r="M127" s="6" t="s">
        <v>2054</v>
      </c>
      <c r="N127" s="36" t="str">
        <f t="shared" si="51"/>
        <v>21</v>
      </c>
      <c r="O127" s="36" t="s">
        <v>2093</v>
      </c>
      <c r="P127" s="6" t="str">
        <f t="shared" si="52"/>
        <v>2</v>
      </c>
      <c r="Q127" s="6">
        <v>100</v>
      </c>
      <c r="R127" s="6" t="b">
        <v>0</v>
      </c>
      <c r="S127" s="6" t="s">
        <v>2034</v>
      </c>
      <c r="T127" s="36" t="str">
        <f t="shared" si="53"/>
        <v>0</v>
      </c>
      <c r="U127" s="6">
        <v>0</v>
      </c>
      <c r="V127" s="6" t="s">
        <v>2286</v>
      </c>
      <c r="W127" s="32" t="str">
        <f t="shared" si="54"/>
        <v>1</v>
      </c>
      <c r="X127" s="5" t="s">
        <v>2034</v>
      </c>
      <c r="Y127" s="32" t="str">
        <f t="shared" si="55"/>
        <v>0</v>
      </c>
      <c r="Z127" s="7">
        <v>0</v>
      </c>
      <c r="AA127" s="5" t="b">
        <v>1</v>
      </c>
      <c r="AB127" s="6" t="s">
        <v>2088</v>
      </c>
      <c r="AC127" s="36" t="str">
        <f t="shared" ref="AC127" si="250">IF(AB127="","",LEFT(AB127,FIND(" ",SUBSTITUTE(AB127,":"," "))-1))</f>
        <v>3</v>
      </c>
      <c r="AD127" s="6" t="s">
        <v>2078</v>
      </c>
      <c r="AE127" s="36" t="str">
        <f t="shared" si="199"/>
        <v>2</v>
      </c>
      <c r="AF127" s="36"/>
      <c r="AG127" s="6" t="s">
        <v>2078</v>
      </c>
      <c r="AH127" s="36" t="str">
        <f t="shared" ref="AH127" si="251">IF(AG127="","",LEFT(AG127,FIND(" ",SUBSTITUTE(AG127,":"," "))-1))</f>
        <v>2</v>
      </c>
      <c r="AI127" s="6">
        <v>100</v>
      </c>
      <c r="AJ127" s="6" t="s">
        <v>2325</v>
      </c>
      <c r="AK127" s="36" t="str">
        <f t="shared" ref="AK127" si="252">IF(AJ127="","",LEFT(AJ127,FIND(" ",SUBSTITUTE(AJ127,":"," "))-1))</f>
        <v>30</v>
      </c>
      <c r="AL127" s="36" t="s">
        <v>2034</v>
      </c>
      <c r="AM127" s="6" t="str">
        <f t="shared" ref="AM127" si="253">IF(AL127="","",LEFT(AL127,FIND(" ",SUBSTITUTE(AL127,":"," "))-1))</f>
        <v>0</v>
      </c>
      <c r="AN127" s="7">
        <v>15</v>
      </c>
      <c r="AO127" s="6" t="b">
        <v>0</v>
      </c>
      <c r="AP127" s="6" t="s">
        <v>2034</v>
      </c>
      <c r="AQ127" s="36" t="str">
        <f t="shared" ref="AQ127" si="254">IF(AP127="","",LEFT(AP127,FIND(" ",SUBSTITUTE(AP127,":"," "))-1))</f>
        <v>0</v>
      </c>
      <c r="AR127" s="6">
        <v>0</v>
      </c>
      <c r="AS127" s="6" t="s">
        <v>2034</v>
      </c>
      <c r="AT127" s="32" t="str">
        <f t="shared" ref="AT127" si="255">IF(AS127="","",LEFT(AS127,FIND(" ",SUBSTITUTE(AS127,":"," "))-1))</f>
        <v>0</v>
      </c>
      <c r="AU127" s="5" t="s">
        <v>2304</v>
      </c>
      <c r="AV127" s="32" t="str">
        <f t="shared" ref="AV127" si="256">IF(AU127="","",LEFT(AU127,FIND(" ",SUBSTITUTE(AU127,":"," "))-1))</f>
        <v>16</v>
      </c>
      <c r="AW127" s="7">
        <v>2</v>
      </c>
      <c r="AX127" s="5" t="b">
        <v>1</v>
      </c>
      <c r="AY127" s="6" t="s">
        <v>2088</v>
      </c>
      <c r="AZ127" s="36" t="str">
        <f t="shared" ref="AZ127" si="257">IF(AY127="","",LEFT(AY127,FIND(" ",SUBSTITUTE(AY127,":"," "))-1))</f>
        <v>3</v>
      </c>
      <c r="BA127" s="6" t="s">
        <v>2078</v>
      </c>
      <c r="BB127" s="36" t="str">
        <f t="shared" ref="BB127" si="258">IF(BA127="","",LEFT(BA127,FIND(" ",SUBSTITUTE(BA127,":"," "))-1))</f>
        <v>2</v>
      </c>
      <c r="BC127" s="6" t="s">
        <v>2078</v>
      </c>
      <c r="BD127" s="36" t="str">
        <f t="shared" ref="BD127" si="259">IF(BC127="","",LEFT(BC127,FIND(" ",SUBSTITUTE(BC127,":"," "))-1))</f>
        <v>2</v>
      </c>
      <c r="BE127" s="6">
        <v>100</v>
      </c>
      <c r="BF127" s="6" t="s">
        <v>2325</v>
      </c>
      <c r="BG127" s="36" t="str">
        <f t="shared" ref="BG127" si="260">IF(BF127="","",LEFT(BF127,FIND(" ",SUBSTITUTE(BF127,":"," "))-1))</f>
        <v>30</v>
      </c>
      <c r="BH127" s="36" t="s">
        <v>2034</v>
      </c>
      <c r="BI127" s="6" t="str">
        <f t="shared" ref="BI127" si="261">IF(BH127="","",LEFT(BH127,FIND(" ",SUBSTITUTE(BH127,":"," "))-1))</f>
        <v>0</v>
      </c>
      <c r="BJ127" s="7">
        <v>15</v>
      </c>
      <c r="BK127" s="5" t="b">
        <v>0</v>
      </c>
      <c r="BL127" s="6" t="s">
        <v>2034</v>
      </c>
      <c r="BM127" s="36" t="str">
        <f>IF(BL127="","",LEFT(BL127,FIND(" ",SUBSTITUTE(BL127,":"," "))-1))</f>
        <v>0</v>
      </c>
      <c r="BN127" s="6">
        <v>0</v>
      </c>
      <c r="BO127" s="6" t="s">
        <v>2034</v>
      </c>
      <c r="BP127" s="32" t="str">
        <f t="shared" ref="BP127" si="262">IF(BO127="","",LEFT(BO127,FIND(" ",SUBSTITUTE(BO127,":"," "))-1))</f>
        <v>0</v>
      </c>
      <c r="BQ127" s="5" t="s">
        <v>2303</v>
      </c>
      <c r="BR127" s="32" t="str">
        <f t="shared" ref="BR127" si="263">IF(BQ127="","",LEFT(BQ127,FIND(" ",SUBSTITUTE(BQ127,":"," "))-1))</f>
        <v>22</v>
      </c>
      <c r="BS127" s="7">
        <v>2</v>
      </c>
      <c r="BT127" s="5" t="b">
        <v>1</v>
      </c>
      <c r="BU127" s="6"/>
      <c r="BV127" s="36" t="str">
        <f t="shared" si="86"/>
        <v/>
      </c>
      <c r="BW127" s="6"/>
      <c r="BX127" s="36" t="str">
        <f t="shared" si="69"/>
        <v/>
      </c>
      <c r="BY127" s="6"/>
      <c r="BZ127" s="36" t="str">
        <f t="shared" si="70"/>
        <v/>
      </c>
      <c r="CA127" s="6"/>
      <c r="CB127" s="6"/>
      <c r="CC127" s="36" t="str">
        <f t="shared" si="71"/>
        <v/>
      </c>
      <c r="CD127" s="36"/>
      <c r="CE127" s="6" t="str">
        <f t="shared" si="72"/>
        <v/>
      </c>
      <c r="CF127" s="7"/>
      <c r="CG127" s="5"/>
      <c r="CH127" s="6"/>
      <c r="CI127" s="36" t="str">
        <f t="shared" si="73"/>
        <v/>
      </c>
      <c r="CJ127" s="6"/>
      <c r="CK127" s="6"/>
      <c r="CL127" s="32" t="str">
        <f t="shared" si="74"/>
        <v/>
      </c>
      <c r="CM127" s="5"/>
      <c r="CN127" s="32" t="str">
        <f t="shared" si="75"/>
        <v/>
      </c>
      <c r="CO127" s="7"/>
      <c r="CP127" s="5"/>
      <c r="CQ127" s="6"/>
      <c r="CR127" s="36" t="str">
        <f t="shared" si="87"/>
        <v/>
      </c>
      <c r="CS127" s="6"/>
      <c r="CT127" s="36" t="str">
        <f t="shared" si="76"/>
        <v/>
      </c>
      <c r="CU127" s="6"/>
      <c r="CV127" s="36" t="str">
        <f t="shared" si="77"/>
        <v/>
      </c>
      <c r="CW127" s="6"/>
      <c r="CX127" s="6"/>
      <c r="CY127" s="36" t="str">
        <f t="shared" si="78"/>
        <v/>
      </c>
      <c r="CZ127" s="36"/>
      <c r="DA127" s="6" t="str">
        <f t="shared" si="79"/>
        <v/>
      </c>
      <c r="DB127" s="7"/>
      <c r="DC127" s="5"/>
      <c r="DD127" s="6"/>
      <c r="DE127" s="36" t="str">
        <f t="shared" si="80"/>
        <v/>
      </c>
      <c r="DF127" s="6"/>
      <c r="DG127" s="6"/>
      <c r="DH127" s="32" t="str">
        <f t="shared" si="81"/>
        <v/>
      </c>
      <c r="DI127" s="5"/>
      <c r="DJ127" s="32" t="str">
        <f t="shared" si="82"/>
        <v/>
      </c>
      <c r="DK127" s="7"/>
      <c r="DL127" s="5"/>
      <c r="DM127" s="7"/>
      <c r="DN127" s="7"/>
      <c r="DO127" s="6"/>
      <c r="DP127" s="7"/>
      <c r="DQ127" s="7"/>
      <c r="DR127" s="6"/>
      <c r="DS127" s="6"/>
      <c r="DT127" s="6"/>
      <c r="DU127" s="6"/>
      <c r="DV127" s="7"/>
      <c r="DW127" s="5"/>
      <c r="DX127" s="7"/>
      <c r="DY127" s="5"/>
      <c r="DZ127" s="6"/>
      <c r="EA127" s="6"/>
      <c r="EB127" s="6"/>
      <c r="EC127" s="5"/>
      <c r="ED127" s="5"/>
      <c r="EE127" s="5"/>
      <c r="EF127" s="6"/>
      <c r="EG127" s="6"/>
      <c r="EH127" s="6"/>
      <c r="EI127" s="5"/>
      <c r="EJ127" s="5"/>
      <c r="EK127" s="5"/>
      <c r="EL127" s="5"/>
      <c r="EM127" s="47"/>
      <c r="EN127" s="47"/>
      <c r="EO127" s="47"/>
      <c r="EP127" s="47"/>
      <c r="EQ127" s="47"/>
      <c r="ER127" s="47"/>
      <c r="ES127" s="47"/>
      <c r="ET127" s="47"/>
      <c r="EU127" s="47"/>
      <c r="EV127" s="47"/>
      <c r="EW127" s="47"/>
      <c r="EX127" s="47"/>
      <c r="EY127" s="47"/>
      <c r="EZ127" s="7"/>
      <c r="FA127" s="7"/>
      <c r="FB127" s="7"/>
      <c r="FC127" s="7"/>
      <c r="FD127" s="7"/>
      <c r="FE127" s="7"/>
      <c r="FF127" s="7"/>
      <c r="FG127" s="7"/>
    </row>
    <row r="128" spans="1:163" ht="18.75" customHeight="1">
      <c r="A128" s="8"/>
      <c r="B128" s="7">
        <v>500001</v>
      </c>
      <c r="C128" s="7" t="s">
        <v>312</v>
      </c>
      <c r="D128" s="10" t="s">
        <v>1925</v>
      </c>
      <c r="E128" s="7">
        <v>2</v>
      </c>
      <c r="F128" s="6" t="s">
        <v>2086</v>
      </c>
      <c r="G128" s="36" t="str">
        <f t="shared" si="83"/>
        <v>1</v>
      </c>
      <c r="H128" s="6" t="s">
        <v>2078</v>
      </c>
      <c r="I128" s="36" t="str">
        <f t="shared" si="49"/>
        <v>2</v>
      </c>
      <c r="J128" s="6" t="s">
        <v>2078</v>
      </c>
      <c r="K128" s="36" t="str">
        <f t="shared" si="50"/>
        <v>2</v>
      </c>
      <c r="L128" s="6">
        <v>100</v>
      </c>
      <c r="M128" s="6" t="s">
        <v>2054</v>
      </c>
      <c r="N128" s="36" t="str">
        <f t="shared" si="51"/>
        <v>21</v>
      </c>
      <c r="O128" s="36" t="s">
        <v>2093</v>
      </c>
      <c r="P128" s="6" t="str">
        <f t="shared" si="52"/>
        <v>2</v>
      </c>
      <c r="Q128" s="6">
        <v>100</v>
      </c>
      <c r="R128" s="6" t="b">
        <v>0</v>
      </c>
      <c r="S128" s="6" t="s">
        <v>2034</v>
      </c>
      <c r="T128" s="36" t="str">
        <f t="shared" si="53"/>
        <v>0</v>
      </c>
      <c r="U128" s="6">
        <v>0</v>
      </c>
      <c r="V128" s="6" t="s">
        <v>2286</v>
      </c>
      <c r="W128" s="32" t="str">
        <f t="shared" si="54"/>
        <v>1</v>
      </c>
      <c r="X128" s="5" t="s">
        <v>2034</v>
      </c>
      <c r="Y128" s="32" t="str">
        <f t="shared" si="55"/>
        <v>0</v>
      </c>
      <c r="Z128" s="7">
        <v>0</v>
      </c>
      <c r="AA128" s="5" t="b">
        <v>1</v>
      </c>
      <c r="AB128" s="6"/>
      <c r="AC128" s="36" t="str">
        <f t="shared" si="84"/>
        <v/>
      </c>
      <c r="AD128" s="6"/>
      <c r="AE128" s="36" t="str">
        <f t="shared" si="199"/>
        <v/>
      </c>
      <c r="AF128" s="36"/>
      <c r="AG128" s="6"/>
      <c r="AH128" s="36" t="str">
        <f t="shared" si="56"/>
        <v/>
      </c>
      <c r="AI128" s="6"/>
      <c r="AJ128" s="6"/>
      <c r="AK128" s="36" t="str">
        <f t="shared" si="57"/>
        <v/>
      </c>
      <c r="AL128" s="36"/>
      <c r="AM128" s="6" t="str">
        <f t="shared" si="58"/>
        <v/>
      </c>
      <c r="AN128" s="7"/>
      <c r="AO128" s="6"/>
      <c r="AP128" s="6"/>
      <c r="AQ128" s="36" t="str">
        <f t="shared" si="59"/>
        <v/>
      </c>
      <c r="AR128" s="6"/>
      <c r="AS128" s="6"/>
      <c r="AT128" s="32" t="str">
        <f t="shared" si="60"/>
        <v/>
      </c>
      <c r="AU128" s="5"/>
      <c r="AV128" s="32" t="str">
        <f t="shared" si="61"/>
        <v/>
      </c>
      <c r="AW128" s="7"/>
      <c r="AX128" s="5"/>
      <c r="AY128" s="6"/>
      <c r="AZ128" s="36" t="str">
        <f t="shared" si="85"/>
        <v/>
      </c>
      <c r="BA128" s="6"/>
      <c r="BB128" s="36" t="str">
        <f t="shared" si="62"/>
        <v/>
      </c>
      <c r="BC128" s="6"/>
      <c r="BD128" s="36" t="str">
        <f t="shared" si="63"/>
        <v/>
      </c>
      <c r="BE128" s="6"/>
      <c r="BF128" s="6"/>
      <c r="BG128" s="36" t="str">
        <f t="shared" si="64"/>
        <v/>
      </c>
      <c r="BH128" s="36"/>
      <c r="BI128" s="6" t="str">
        <f t="shared" si="65"/>
        <v/>
      </c>
      <c r="BJ128" s="7"/>
      <c r="BK128" s="5"/>
      <c r="BL128" s="6"/>
      <c r="BM128" s="36" t="str">
        <f t="shared" si="66"/>
        <v/>
      </c>
      <c r="BN128" s="6"/>
      <c r="BO128" s="6"/>
      <c r="BP128" s="32" t="str">
        <f t="shared" si="67"/>
        <v/>
      </c>
      <c r="BQ128" s="5"/>
      <c r="BR128" s="32" t="str">
        <f t="shared" si="68"/>
        <v/>
      </c>
      <c r="BS128" s="7"/>
      <c r="BT128" s="5"/>
      <c r="BU128" s="6"/>
      <c r="BV128" s="36" t="str">
        <f t="shared" si="86"/>
        <v/>
      </c>
      <c r="BW128" s="6"/>
      <c r="BX128" s="36" t="str">
        <f t="shared" si="69"/>
        <v/>
      </c>
      <c r="BY128" s="6"/>
      <c r="BZ128" s="36" t="str">
        <f t="shared" si="70"/>
        <v/>
      </c>
      <c r="CA128" s="6"/>
      <c r="CB128" s="6"/>
      <c r="CC128" s="36" t="str">
        <f t="shared" si="71"/>
        <v/>
      </c>
      <c r="CD128" s="36"/>
      <c r="CE128" s="6" t="str">
        <f t="shared" si="72"/>
        <v/>
      </c>
      <c r="CF128" s="7"/>
      <c r="CG128" s="5"/>
      <c r="CH128" s="6"/>
      <c r="CI128" s="36" t="str">
        <f t="shared" si="73"/>
        <v/>
      </c>
      <c r="CJ128" s="6"/>
      <c r="CK128" s="6"/>
      <c r="CL128" s="32" t="str">
        <f t="shared" si="74"/>
        <v/>
      </c>
      <c r="CM128" s="5"/>
      <c r="CN128" s="32" t="str">
        <f t="shared" si="75"/>
        <v/>
      </c>
      <c r="CO128" s="7"/>
      <c r="CP128" s="5"/>
      <c r="CQ128" s="6"/>
      <c r="CR128" s="36" t="str">
        <f t="shared" si="87"/>
        <v/>
      </c>
      <c r="CS128" s="6"/>
      <c r="CT128" s="36" t="str">
        <f t="shared" si="76"/>
        <v/>
      </c>
      <c r="CU128" s="6"/>
      <c r="CV128" s="36" t="str">
        <f t="shared" si="77"/>
        <v/>
      </c>
      <c r="CW128" s="6"/>
      <c r="CX128" s="6"/>
      <c r="CY128" s="36" t="str">
        <f t="shared" si="78"/>
        <v/>
      </c>
      <c r="CZ128" s="36"/>
      <c r="DA128" s="6" t="str">
        <f t="shared" si="79"/>
        <v/>
      </c>
      <c r="DB128" s="7"/>
      <c r="DC128" s="5"/>
      <c r="DD128" s="6"/>
      <c r="DE128" s="36" t="str">
        <f t="shared" si="80"/>
        <v/>
      </c>
      <c r="DF128" s="6"/>
      <c r="DG128" s="6"/>
      <c r="DH128" s="32" t="str">
        <f t="shared" si="81"/>
        <v/>
      </c>
      <c r="DI128" s="5"/>
      <c r="DJ128" s="32" t="str">
        <f t="shared" si="82"/>
        <v/>
      </c>
      <c r="DK128" s="7"/>
      <c r="DL128" s="5"/>
      <c r="DM128" s="7"/>
      <c r="DN128" s="7"/>
      <c r="DO128" s="6"/>
      <c r="DP128" s="7"/>
      <c r="DQ128" s="7"/>
      <c r="DR128" s="7"/>
      <c r="DS128" s="6"/>
      <c r="DT128" s="6"/>
      <c r="DU128" s="6"/>
      <c r="DV128" s="7"/>
      <c r="DW128" s="5"/>
      <c r="DX128" s="7"/>
      <c r="DY128" s="5"/>
      <c r="DZ128" s="7"/>
      <c r="EA128" s="7"/>
      <c r="EB128" s="6"/>
      <c r="EC128" s="7"/>
      <c r="ED128" s="7"/>
      <c r="EE128" s="7"/>
      <c r="EF128" s="6"/>
      <c r="EG128" s="6"/>
      <c r="EH128" s="6"/>
      <c r="EI128" s="7"/>
      <c r="EJ128" s="5"/>
      <c r="EK128" s="7"/>
      <c r="EL128" s="5"/>
      <c r="EM128" s="47"/>
      <c r="EN128" s="47"/>
      <c r="EO128" s="47"/>
      <c r="EP128" s="47"/>
      <c r="EQ128" s="47"/>
      <c r="ER128" s="47"/>
      <c r="ES128" s="47"/>
      <c r="ET128" s="47"/>
      <c r="EU128" s="47"/>
      <c r="EV128" s="47"/>
      <c r="EW128" s="47"/>
      <c r="EX128" s="47"/>
      <c r="EY128" s="47"/>
      <c r="EZ128" s="7"/>
      <c r="FA128" s="7"/>
      <c r="FB128" s="7"/>
      <c r="FC128" s="7"/>
      <c r="FD128" s="7"/>
      <c r="FE128" s="7"/>
      <c r="FF128" s="7"/>
      <c r="FG128" s="7"/>
    </row>
    <row r="129" spans="1:163" ht="18.75" customHeight="1">
      <c r="A129" s="8"/>
      <c r="B129" s="7">
        <v>500002</v>
      </c>
      <c r="C129" s="7" t="s">
        <v>1262</v>
      </c>
      <c r="D129" s="10" t="s">
        <v>2365</v>
      </c>
      <c r="E129" s="7">
        <v>2</v>
      </c>
      <c r="F129" s="6" t="s">
        <v>2086</v>
      </c>
      <c r="G129" s="36" t="str">
        <f t="shared" si="83"/>
        <v>1</v>
      </c>
      <c r="H129" s="6" t="s">
        <v>2078</v>
      </c>
      <c r="I129" s="36" t="str">
        <f t="shared" si="49"/>
        <v>2</v>
      </c>
      <c r="J129" s="6" t="s">
        <v>2078</v>
      </c>
      <c r="K129" s="36" t="str">
        <f t="shared" si="50"/>
        <v>2</v>
      </c>
      <c r="L129" s="6">
        <v>100</v>
      </c>
      <c r="M129" s="6" t="s">
        <v>2054</v>
      </c>
      <c r="N129" s="36" t="str">
        <f t="shared" si="51"/>
        <v>21</v>
      </c>
      <c r="O129" s="36" t="s">
        <v>2093</v>
      </c>
      <c r="P129" s="6" t="str">
        <f t="shared" si="52"/>
        <v>2</v>
      </c>
      <c r="Q129" s="6">
        <v>100</v>
      </c>
      <c r="R129" s="6" t="b">
        <v>0</v>
      </c>
      <c r="S129" s="6" t="s">
        <v>2034</v>
      </c>
      <c r="T129" s="36" t="str">
        <f t="shared" si="53"/>
        <v>0</v>
      </c>
      <c r="U129" s="6">
        <v>0</v>
      </c>
      <c r="V129" s="6" t="s">
        <v>2286</v>
      </c>
      <c r="W129" s="32" t="str">
        <f t="shared" si="54"/>
        <v>1</v>
      </c>
      <c r="X129" s="5" t="s">
        <v>2034</v>
      </c>
      <c r="Y129" s="32" t="str">
        <f t="shared" si="55"/>
        <v>0</v>
      </c>
      <c r="Z129" s="7">
        <v>0</v>
      </c>
      <c r="AA129" s="5" t="b">
        <v>1</v>
      </c>
      <c r="AB129" s="6" t="s">
        <v>2088</v>
      </c>
      <c r="AC129" s="36" t="str">
        <f t="shared" si="84"/>
        <v>3</v>
      </c>
      <c r="AD129" s="6" t="s">
        <v>2078</v>
      </c>
      <c r="AE129" s="36" t="str">
        <f t="shared" si="199"/>
        <v>2</v>
      </c>
      <c r="AF129" s="36"/>
      <c r="AG129" s="6" t="s">
        <v>2078</v>
      </c>
      <c r="AH129" s="36" t="str">
        <f t="shared" si="56"/>
        <v>2</v>
      </c>
      <c r="AI129" s="6">
        <v>100</v>
      </c>
      <c r="AJ129" s="6" t="s">
        <v>2325</v>
      </c>
      <c r="AK129" s="36" t="str">
        <f t="shared" si="57"/>
        <v>30</v>
      </c>
      <c r="AL129" s="36" t="s">
        <v>2034</v>
      </c>
      <c r="AM129" s="6" t="str">
        <f t="shared" si="58"/>
        <v>0</v>
      </c>
      <c r="AN129" s="7">
        <v>12</v>
      </c>
      <c r="AO129" s="6" t="b">
        <v>0</v>
      </c>
      <c r="AP129" s="6" t="s">
        <v>2034</v>
      </c>
      <c r="AQ129" s="36" t="str">
        <f t="shared" si="59"/>
        <v>0</v>
      </c>
      <c r="AR129" s="6">
        <v>0</v>
      </c>
      <c r="AS129" s="6" t="s">
        <v>2034</v>
      </c>
      <c r="AT129" s="32" t="str">
        <f t="shared" si="60"/>
        <v>0</v>
      </c>
      <c r="AU129" s="5" t="s">
        <v>2303</v>
      </c>
      <c r="AV129" s="32" t="str">
        <f t="shared" si="61"/>
        <v>22</v>
      </c>
      <c r="AW129" s="7">
        <v>3</v>
      </c>
      <c r="AX129" s="5" t="b">
        <v>1</v>
      </c>
      <c r="AY129" s="6"/>
      <c r="AZ129" s="36" t="str">
        <f t="shared" si="85"/>
        <v/>
      </c>
      <c r="BA129" s="6"/>
      <c r="BB129" s="36" t="str">
        <f t="shared" si="62"/>
        <v/>
      </c>
      <c r="BC129" s="6"/>
      <c r="BD129" s="36" t="str">
        <f t="shared" si="63"/>
        <v/>
      </c>
      <c r="BE129" s="6"/>
      <c r="BF129" s="6"/>
      <c r="BG129" s="36" t="str">
        <f t="shared" si="64"/>
        <v/>
      </c>
      <c r="BH129" s="36"/>
      <c r="BI129" s="6" t="str">
        <f t="shared" si="65"/>
        <v/>
      </c>
      <c r="BJ129" s="7"/>
      <c r="BK129" s="5"/>
      <c r="BL129" s="6"/>
      <c r="BM129" s="36" t="str">
        <f t="shared" si="66"/>
        <v/>
      </c>
      <c r="BN129" s="6"/>
      <c r="BO129" s="6"/>
      <c r="BP129" s="32" t="str">
        <f t="shared" si="67"/>
        <v/>
      </c>
      <c r="BQ129" s="5"/>
      <c r="BR129" s="32" t="str">
        <f t="shared" si="68"/>
        <v/>
      </c>
      <c r="BS129" s="7"/>
      <c r="BT129" s="5"/>
      <c r="BU129" s="6"/>
      <c r="BV129" s="36" t="str">
        <f t="shared" si="86"/>
        <v/>
      </c>
      <c r="BW129" s="6"/>
      <c r="BX129" s="36" t="str">
        <f t="shared" si="69"/>
        <v/>
      </c>
      <c r="BY129" s="6"/>
      <c r="BZ129" s="36" t="str">
        <f t="shared" si="70"/>
        <v/>
      </c>
      <c r="CA129" s="6"/>
      <c r="CB129" s="6"/>
      <c r="CC129" s="36" t="str">
        <f t="shared" si="71"/>
        <v/>
      </c>
      <c r="CD129" s="36"/>
      <c r="CE129" s="6" t="str">
        <f t="shared" si="72"/>
        <v/>
      </c>
      <c r="CF129" s="7"/>
      <c r="CG129" s="5"/>
      <c r="CH129" s="6"/>
      <c r="CI129" s="36" t="str">
        <f t="shared" si="73"/>
        <v/>
      </c>
      <c r="CJ129" s="6"/>
      <c r="CK129" s="6"/>
      <c r="CL129" s="32" t="str">
        <f t="shared" si="74"/>
        <v/>
      </c>
      <c r="CM129" s="5"/>
      <c r="CN129" s="32" t="str">
        <f t="shared" si="75"/>
        <v/>
      </c>
      <c r="CO129" s="7"/>
      <c r="CP129" s="5"/>
      <c r="CQ129" s="6"/>
      <c r="CR129" s="36" t="str">
        <f t="shared" si="87"/>
        <v/>
      </c>
      <c r="CS129" s="6"/>
      <c r="CT129" s="36" t="str">
        <f t="shared" si="76"/>
        <v/>
      </c>
      <c r="CU129" s="6"/>
      <c r="CV129" s="36" t="str">
        <f t="shared" si="77"/>
        <v/>
      </c>
      <c r="CW129" s="6"/>
      <c r="CX129" s="6"/>
      <c r="CY129" s="36" t="str">
        <f t="shared" si="78"/>
        <v/>
      </c>
      <c r="CZ129" s="36"/>
      <c r="DA129" s="6" t="str">
        <f t="shared" si="79"/>
        <v/>
      </c>
      <c r="DB129" s="7"/>
      <c r="DC129" s="5"/>
      <c r="DD129" s="6"/>
      <c r="DE129" s="36" t="str">
        <f t="shared" si="80"/>
        <v/>
      </c>
      <c r="DF129" s="6"/>
      <c r="DG129" s="6"/>
      <c r="DH129" s="32" t="str">
        <f t="shared" si="81"/>
        <v/>
      </c>
      <c r="DI129" s="5"/>
      <c r="DJ129" s="32" t="str">
        <f t="shared" si="82"/>
        <v/>
      </c>
      <c r="DK129" s="7"/>
      <c r="DL129" s="5"/>
      <c r="DM129" s="7"/>
      <c r="DN129" s="7"/>
      <c r="DO129" s="6"/>
      <c r="DP129" s="7"/>
      <c r="DQ129" s="7"/>
      <c r="DR129" s="7"/>
      <c r="DS129" s="6"/>
      <c r="DT129" s="6"/>
      <c r="DU129" s="6"/>
      <c r="DV129" s="7"/>
      <c r="DW129" s="5"/>
      <c r="DX129" s="7"/>
      <c r="DY129" s="5"/>
      <c r="DZ129" s="7"/>
      <c r="EA129" s="7"/>
      <c r="EB129" s="6"/>
      <c r="EC129" s="7"/>
      <c r="ED129" s="7"/>
      <c r="EE129" s="7"/>
      <c r="EF129" s="6"/>
      <c r="EG129" s="6"/>
      <c r="EH129" s="6"/>
      <c r="EI129" s="7"/>
      <c r="EJ129" s="5"/>
      <c r="EK129" s="7"/>
      <c r="EL129" s="5"/>
      <c r="EM129" s="47"/>
      <c r="EN129" s="47"/>
      <c r="EO129" s="47"/>
      <c r="EP129" s="47"/>
      <c r="EQ129" s="47"/>
      <c r="ER129" s="47"/>
      <c r="ES129" s="47"/>
      <c r="ET129" s="47"/>
      <c r="EU129" s="47"/>
      <c r="EV129" s="47"/>
      <c r="EW129" s="47"/>
      <c r="EX129" s="47"/>
      <c r="EY129" s="47"/>
      <c r="EZ129" s="7"/>
      <c r="FA129" s="7"/>
      <c r="FB129" s="7"/>
      <c r="FC129" s="7"/>
      <c r="FD129" s="7"/>
      <c r="FE129" s="7"/>
      <c r="FF129" s="7"/>
      <c r="FG129" s="7"/>
    </row>
    <row r="130" spans="1:163" ht="18.75" customHeight="1">
      <c r="A130" s="8"/>
      <c r="B130" s="7">
        <v>500003</v>
      </c>
      <c r="C130" s="7" t="s">
        <v>1302</v>
      </c>
      <c r="D130" s="10" t="s">
        <v>2366</v>
      </c>
      <c r="E130" s="7">
        <v>2</v>
      </c>
      <c r="F130" s="6" t="s">
        <v>2086</v>
      </c>
      <c r="G130" s="36" t="str">
        <f t="shared" si="83"/>
        <v>1</v>
      </c>
      <c r="H130" s="6" t="s">
        <v>2078</v>
      </c>
      <c r="I130" s="36" t="str">
        <f t="shared" si="49"/>
        <v>2</v>
      </c>
      <c r="J130" s="6" t="s">
        <v>2078</v>
      </c>
      <c r="K130" s="36" t="str">
        <f t="shared" si="50"/>
        <v>2</v>
      </c>
      <c r="L130" s="6">
        <v>100</v>
      </c>
      <c r="M130" s="6" t="s">
        <v>2054</v>
      </c>
      <c r="N130" s="36" t="str">
        <f t="shared" si="51"/>
        <v>21</v>
      </c>
      <c r="O130" s="36" t="s">
        <v>2093</v>
      </c>
      <c r="P130" s="6" t="str">
        <f t="shared" si="52"/>
        <v>2</v>
      </c>
      <c r="Q130" s="6">
        <v>100</v>
      </c>
      <c r="R130" s="6" t="b">
        <v>0</v>
      </c>
      <c r="S130" s="6" t="s">
        <v>2034</v>
      </c>
      <c r="T130" s="36" t="str">
        <f t="shared" si="53"/>
        <v>0</v>
      </c>
      <c r="U130" s="6">
        <v>0</v>
      </c>
      <c r="V130" s="6" t="s">
        <v>2286</v>
      </c>
      <c r="W130" s="32" t="str">
        <f t="shared" si="54"/>
        <v>1</v>
      </c>
      <c r="X130" s="5" t="s">
        <v>2034</v>
      </c>
      <c r="Y130" s="32" t="str">
        <f t="shared" si="55"/>
        <v>0</v>
      </c>
      <c r="Z130" s="7">
        <v>0</v>
      </c>
      <c r="AA130" s="5" t="b">
        <v>1</v>
      </c>
      <c r="AB130" s="6" t="s">
        <v>2088</v>
      </c>
      <c r="AC130" s="36" t="str">
        <f t="shared" ref="AC130" si="264">IF(AB130="","",LEFT(AB130,FIND(" ",SUBSTITUTE(AB130,":"," "))-1))</f>
        <v>3</v>
      </c>
      <c r="AD130" s="6" t="s">
        <v>2078</v>
      </c>
      <c r="AE130" s="36" t="str">
        <f t="shared" si="199"/>
        <v>2</v>
      </c>
      <c r="AF130" s="36"/>
      <c r="AG130" s="6" t="s">
        <v>2078</v>
      </c>
      <c r="AH130" s="36" t="str">
        <f t="shared" ref="AH130" si="265">IF(AG130="","",LEFT(AG130,FIND(" ",SUBSTITUTE(AG130,":"," "))-1))</f>
        <v>2</v>
      </c>
      <c r="AI130" s="6">
        <v>100</v>
      </c>
      <c r="AJ130" s="6" t="s">
        <v>2325</v>
      </c>
      <c r="AK130" s="36" t="str">
        <f t="shared" ref="AK130" si="266">IF(AJ130="","",LEFT(AJ130,FIND(" ",SUBSTITUTE(AJ130,":"," "))-1))</f>
        <v>30</v>
      </c>
      <c r="AL130" s="36" t="s">
        <v>2034</v>
      </c>
      <c r="AM130" s="6" t="str">
        <f t="shared" ref="AM130" si="267">IF(AL130="","",LEFT(AL130,FIND(" ",SUBSTITUTE(AL130,":"," "))-1))</f>
        <v>0</v>
      </c>
      <c r="AN130" s="7">
        <v>15</v>
      </c>
      <c r="AO130" s="6" t="b">
        <v>0</v>
      </c>
      <c r="AP130" s="6" t="s">
        <v>2034</v>
      </c>
      <c r="AQ130" s="36" t="str">
        <f t="shared" ref="AQ130" si="268">IF(AP130="","",LEFT(AP130,FIND(" ",SUBSTITUTE(AP130,":"," "))-1))</f>
        <v>0</v>
      </c>
      <c r="AR130" s="6">
        <v>0</v>
      </c>
      <c r="AS130" s="6" t="s">
        <v>2034</v>
      </c>
      <c r="AT130" s="32" t="str">
        <f t="shared" ref="AT130" si="269">IF(AS130="","",LEFT(AS130,FIND(" ",SUBSTITUTE(AS130,":"," "))-1))</f>
        <v>0</v>
      </c>
      <c r="AU130" s="5" t="s">
        <v>2303</v>
      </c>
      <c r="AV130" s="32" t="str">
        <f t="shared" ref="AV130" si="270">IF(AU130="","",LEFT(AU130,FIND(" ",SUBSTITUTE(AU130,":"," "))-1))</f>
        <v>22</v>
      </c>
      <c r="AW130" s="7">
        <v>3</v>
      </c>
      <c r="AX130" s="5" t="b">
        <v>1</v>
      </c>
      <c r="AY130" s="6"/>
      <c r="AZ130" s="36" t="str">
        <f t="shared" si="85"/>
        <v/>
      </c>
      <c r="BA130" s="6"/>
      <c r="BB130" s="36" t="str">
        <f t="shared" si="62"/>
        <v/>
      </c>
      <c r="BC130" s="6"/>
      <c r="BD130" s="36" t="str">
        <f t="shared" si="63"/>
        <v/>
      </c>
      <c r="BE130" s="6"/>
      <c r="BF130" s="6"/>
      <c r="BG130" s="36" t="str">
        <f t="shared" si="64"/>
        <v/>
      </c>
      <c r="BH130" s="36"/>
      <c r="BI130" s="6" t="str">
        <f t="shared" si="65"/>
        <v/>
      </c>
      <c r="BJ130" s="7"/>
      <c r="BK130" s="5"/>
      <c r="BL130" s="6"/>
      <c r="BM130" s="36" t="str">
        <f t="shared" si="66"/>
        <v/>
      </c>
      <c r="BN130" s="6"/>
      <c r="BO130" s="6"/>
      <c r="BP130" s="32" t="str">
        <f t="shared" si="67"/>
        <v/>
      </c>
      <c r="BQ130" s="5"/>
      <c r="BR130" s="32" t="str">
        <f t="shared" si="68"/>
        <v/>
      </c>
      <c r="BS130" s="7"/>
      <c r="BT130" s="5"/>
      <c r="BU130" s="6"/>
      <c r="BV130" s="36" t="str">
        <f t="shared" si="86"/>
        <v/>
      </c>
      <c r="BW130" s="6"/>
      <c r="BX130" s="36" t="str">
        <f t="shared" si="69"/>
        <v/>
      </c>
      <c r="BY130" s="6"/>
      <c r="BZ130" s="36" t="str">
        <f t="shared" si="70"/>
        <v/>
      </c>
      <c r="CA130" s="6"/>
      <c r="CB130" s="6"/>
      <c r="CC130" s="36" t="str">
        <f t="shared" si="71"/>
        <v/>
      </c>
      <c r="CD130" s="36"/>
      <c r="CE130" s="6" t="str">
        <f t="shared" si="72"/>
        <v/>
      </c>
      <c r="CF130" s="7"/>
      <c r="CG130" s="5"/>
      <c r="CH130" s="6"/>
      <c r="CI130" s="36" t="str">
        <f t="shared" si="73"/>
        <v/>
      </c>
      <c r="CJ130" s="6"/>
      <c r="CK130" s="6"/>
      <c r="CL130" s="32" t="str">
        <f t="shared" si="74"/>
        <v/>
      </c>
      <c r="CM130" s="5"/>
      <c r="CN130" s="32" t="str">
        <f t="shared" si="75"/>
        <v/>
      </c>
      <c r="CO130" s="7"/>
      <c r="CP130" s="5"/>
      <c r="CQ130" s="6"/>
      <c r="CR130" s="36" t="str">
        <f t="shared" si="87"/>
        <v/>
      </c>
      <c r="CS130" s="6"/>
      <c r="CT130" s="36" t="str">
        <f t="shared" si="76"/>
        <v/>
      </c>
      <c r="CU130" s="6"/>
      <c r="CV130" s="36" t="str">
        <f t="shared" si="77"/>
        <v/>
      </c>
      <c r="CW130" s="6"/>
      <c r="CX130" s="6"/>
      <c r="CY130" s="36" t="str">
        <f t="shared" si="78"/>
        <v/>
      </c>
      <c r="CZ130" s="36"/>
      <c r="DA130" s="6" t="str">
        <f t="shared" si="79"/>
        <v/>
      </c>
      <c r="DB130" s="7"/>
      <c r="DC130" s="5"/>
      <c r="DD130" s="6"/>
      <c r="DE130" s="36" t="str">
        <f t="shared" si="80"/>
        <v/>
      </c>
      <c r="DF130" s="6"/>
      <c r="DG130" s="6"/>
      <c r="DH130" s="32" t="str">
        <f t="shared" si="81"/>
        <v/>
      </c>
      <c r="DI130" s="5"/>
      <c r="DJ130" s="32" t="str">
        <f t="shared" si="82"/>
        <v/>
      </c>
      <c r="DK130" s="7"/>
      <c r="DL130" s="5"/>
      <c r="DM130" s="7"/>
      <c r="DN130" s="7"/>
      <c r="DO130" s="6"/>
      <c r="DP130" s="7"/>
      <c r="DQ130" s="7"/>
      <c r="DR130" s="7"/>
      <c r="DS130" s="6"/>
      <c r="DT130" s="6"/>
      <c r="DU130" s="6"/>
      <c r="DV130" s="7"/>
      <c r="DW130" s="5"/>
      <c r="DX130" s="7"/>
      <c r="DY130" s="5"/>
      <c r="DZ130" s="7"/>
      <c r="EA130" s="7"/>
      <c r="EB130" s="6"/>
      <c r="EC130" s="7"/>
      <c r="ED130" s="7"/>
      <c r="EE130" s="7"/>
      <c r="EF130" s="6"/>
      <c r="EG130" s="6"/>
      <c r="EH130" s="6"/>
      <c r="EI130" s="7"/>
      <c r="EJ130" s="5"/>
      <c r="EK130" s="7"/>
      <c r="EL130" s="5"/>
      <c r="EM130" s="47"/>
      <c r="EN130" s="47"/>
      <c r="EO130" s="47"/>
      <c r="EP130" s="47"/>
      <c r="EQ130" s="47"/>
      <c r="ER130" s="47"/>
      <c r="ES130" s="47"/>
      <c r="ET130" s="47"/>
      <c r="EU130" s="47"/>
      <c r="EV130" s="47"/>
      <c r="EW130" s="47"/>
      <c r="EX130" s="47"/>
      <c r="EY130" s="47"/>
      <c r="EZ130" s="7"/>
      <c r="FA130" s="7"/>
      <c r="FB130" s="7"/>
      <c r="FC130" s="7"/>
      <c r="FD130" s="7"/>
      <c r="FE130" s="7"/>
      <c r="FF130" s="7"/>
      <c r="FG130" s="7"/>
    </row>
    <row r="131" spans="1:163" ht="18.75" customHeight="1">
      <c r="A131" s="8"/>
      <c r="B131" s="5">
        <v>510001</v>
      </c>
      <c r="C131" s="7" t="s">
        <v>313</v>
      </c>
      <c r="D131" s="10" t="s">
        <v>1925</v>
      </c>
      <c r="E131" s="6">
        <v>2</v>
      </c>
      <c r="F131" s="6" t="s">
        <v>2086</v>
      </c>
      <c r="G131" s="36" t="str">
        <f t="shared" si="83"/>
        <v>1</v>
      </c>
      <c r="H131" s="6" t="s">
        <v>2078</v>
      </c>
      <c r="I131" s="36" t="str">
        <f t="shared" si="49"/>
        <v>2</v>
      </c>
      <c r="J131" s="6" t="s">
        <v>2078</v>
      </c>
      <c r="K131" s="36" t="str">
        <f t="shared" si="50"/>
        <v>2</v>
      </c>
      <c r="L131" s="6">
        <v>100</v>
      </c>
      <c r="M131" s="6" t="s">
        <v>2054</v>
      </c>
      <c r="N131" s="36" t="str">
        <f t="shared" si="51"/>
        <v>21</v>
      </c>
      <c r="O131" s="36" t="s">
        <v>2093</v>
      </c>
      <c r="P131" s="6" t="str">
        <f t="shared" si="52"/>
        <v>2</v>
      </c>
      <c r="Q131" s="6">
        <v>100</v>
      </c>
      <c r="R131" s="6" t="b">
        <v>0</v>
      </c>
      <c r="S131" s="6" t="s">
        <v>2034</v>
      </c>
      <c r="T131" s="36" t="str">
        <f t="shared" si="53"/>
        <v>0</v>
      </c>
      <c r="U131" s="6">
        <v>0</v>
      </c>
      <c r="V131" s="6" t="s">
        <v>2286</v>
      </c>
      <c r="W131" s="32" t="str">
        <f t="shared" si="54"/>
        <v>1</v>
      </c>
      <c r="X131" s="5" t="s">
        <v>2034</v>
      </c>
      <c r="Y131" s="32" t="str">
        <f t="shared" si="55"/>
        <v>0</v>
      </c>
      <c r="Z131" s="5">
        <v>0</v>
      </c>
      <c r="AA131" s="5" t="b">
        <v>1</v>
      </c>
      <c r="AB131" s="6"/>
      <c r="AC131" s="36" t="str">
        <f t="shared" si="84"/>
        <v/>
      </c>
      <c r="AD131" s="6"/>
      <c r="AE131" s="36" t="str">
        <f t="shared" si="199"/>
        <v/>
      </c>
      <c r="AF131" s="36"/>
      <c r="AG131" s="6"/>
      <c r="AH131" s="36" t="str">
        <f t="shared" si="56"/>
        <v/>
      </c>
      <c r="AI131" s="6"/>
      <c r="AJ131" s="6"/>
      <c r="AK131" s="36" t="str">
        <f t="shared" si="57"/>
        <v/>
      </c>
      <c r="AL131" s="36"/>
      <c r="AM131" s="6" t="str">
        <f t="shared" si="58"/>
        <v/>
      </c>
      <c r="AN131" s="6"/>
      <c r="AO131" s="6"/>
      <c r="AP131" s="6"/>
      <c r="AQ131" s="36" t="str">
        <f t="shared" si="59"/>
        <v/>
      </c>
      <c r="AR131" s="6"/>
      <c r="AS131" s="6"/>
      <c r="AT131" s="32" t="str">
        <f t="shared" si="60"/>
        <v/>
      </c>
      <c r="AU131" s="5"/>
      <c r="AV131" s="32" t="str">
        <f t="shared" si="61"/>
        <v/>
      </c>
      <c r="AW131" s="5"/>
      <c r="AX131" s="5"/>
      <c r="AY131" s="6"/>
      <c r="AZ131" s="36" t="str">
        <f t="shared" si="85"/>
        <v/>
      </c>
      <c r="BA131" s="6"/>
      <c r="BB131" s="36" t="str">
        <f t="shared" si="62"/>
        <v/>
      </c>
      <c r="BC131" s="6"/>
      <c r="BD131" s="36" t="str">
        <f t="shared" si="63"/>
        <v/>
      </c>
      <c r="BE131" s="6"/>
      <c r="BF131" s="6"/>
      <c r="BG131" s="36" t="str">
        <f t="shared" si="64"/>
        <v/>
      </c>
      <c r="BH131" s="36"/>
      <c r="BI131" s="6" t="str">
        <f t="shared" si="65"/>
        <v/>
      </c>
      <c r="BJ131" s="6"/>
      <c r="BK131" s="5"/>
      <c r="BL131" s="6"/>
      <c r="BM131" s="36" t="str">
        <f t="shared" si="66"/>
        <v/>
      </c>
      <c r="BN131" s="6"/>
      <c r="BO131" s="6"/>
      <c r="BP131" s="32" t="str">
        <f t="shared" si="67"/>
        <v/>
      </c>
      <c r="BQ131" s="5"/>
      <c r="BR131" s="32" t="str">
        <f t="shared" si="68"/>
        <v/>
      </c>
      <c r="BS131" s="5"/>
      <c r="BT131" s="5"/>
      <c r="BU131" s="6"/>
      <c r="BV131" s="36" t="str">
        <f t="shared" si="86"/>
        <v/>
      </c>
      <c r="BW131" s="6"/>
      <c r="BX131" s="36" t="str">
        <f t="shared" si="69"/>
        <v/>
      </c>
      <c r="BY131" s="6"/>
      <c r="BZ131" s="36" t="str">
        <f t="shared" si="70"/>
        <v/>
      </c>
      <c r="CA131" s="6"/>
      <c r="CB131" s="6"/>
      <c r="CC131" s="36" t="str">
        <f t="shared" si="71"/>
        <v/>
      </c>
      <c r="CD131" s="36"/>
      <c r="CE131" s="6" t="str">
        <f t="shared" si="72"/>
        <v/>
      </c>
      <c r="CF131" s="6"/>
      <c r="CG131" s="5"/>
      <c r="CH131" s="6"/>
      <c r="CI131" s="36" t="str">
        <f t="shared" si="73"/>
        <v/>
      </c>
      <c r="CJ131" s="6"/>
      <c r="CK131" s="6"/>
      <c r="CL131" s="32" t="str">
        <f t="shared" si="74"/>
        <v/>
      </c>
      <c r="CM131" s="5"/>
      <c r="CN131" s="32" t="str">
        <f t="shared" si="75"/>
        <v/>
      </c>
      <c r="CO131" s="5"/>
      <c r="CP131" s="5"/>
      <c r="CQ131" s="6"/>
      <c r="CR131" s="36" t="str">
        <f t="shared" si="87"/>
        <v/>
      </c>
      <c r="CS131" s="6"/>
      <c r="CT131" s="36" t="str">
        <f t="shared" si="76"/>
        <v/>
      </c>
      <c r="CU131" s="6"/>
      <c r="CV131" s="36" t="str">
        <f t="shared" si="77"/>
        <v/>
      </c>
      <c r="CW131" s="6"/>
      <c r="CX131" s="6"/>
      <c r="CY131" s="36" t="str">
        <f t="shared" si="78"/>
        <v/>
      </c>
      <c r="CZ131" s="36"/>
      <c r="DA131" s="6" t="str">
        <f t="shared" si="79"/>
        <v/>
      </c>
      <c r="DB131" s="6"/>
      <c r="DC131" s="5"/>
      <c r="DD131" s="6"/>
      <c r="DE131" s="36" t="str">
        <f t="shared" si="80"/>
        <v/>
      </c>
      <c r="DF131" s="6"/>
      <c r="DG131" s="6"/>
      <c r="DH131" s="32" t="str">
        <f t="shared" si="81"/>
        <v/>
      </c>
      <c r="DI131" s="5"/>
      <c r="DJ131" s="32" t="str">
        <f t="shared" si="82"/>
        <v/>
      </c>
      <c r="DK131" s="5"/>
      <c r="DL131" s="5"/>
      <c r="DM131" s="6"/>
      <c r="DN131" s="6"/>
      <c r="DO131" s="6"/>
      <c r="DP131" s="7"/>
      <c r="DQ131" s="6"/>
      <c r="DR131" s="6"/>
      <c r="DS131" s="6"/>
      <c r="DT131" s="6"/>
      <c r="DU131" s="6"/>
      <c r="DV131" s="5"/>
      <c r="DW131" s="5"/>
      <c r="DX131" s="5"/>
      <c r="DY131" s="5"/>
      <c r="DZ131" s="7"/>
      <c r="EA131" s="7"/>
      <c r="EB131" s="6"/>
      <c r="EC131" s="7"/>
      <c r="ED131" s="7"/>
      <c r="EE131" s="7"/>
      <c r="EF131" s="6"/>
      <c r="EG131" s="6"/>
      <c r="EH131" s="6"/>
      <c r="EI131" s="7"/>
      <c r="EJ131" s="5"/>
      <c r="EK131" s="7"/>
      <c r="EL131" s="5"/>
      <c r="EM131" s="47"/>
      <c r="EN131" s="47"/>
      <c r="EO131" s="47"/>
      <c r="EP131" s="47"/>
      <c r="EQ131" s="47"/>
      <c r="ER131" s="47"/>
      <c r="ES131" s="47"/>
      <c r="ET131" s="47"/>
      <c r="EU131" s="47"/>
      <c r="EV131" s="47"/>
      <c r="EW131" s="47"/>
      <c r="EX131" s="47"/>
      <c r="EY131" s="47"/>
      <c r="EZ131" s="7"/>
      <c r="FA131" s="7"/>
      <c r="FB131" s="7"/>
      <c r="FC131" s="7"/>
      <c r="FD131" s="7"/>
      <c r="FE131" s="7"/>
      <c r="FF131" s="7"/>
      <c r="FG131" s="7"/>
    </row>
    <row r="132" spans="1:163" ht="18.75" customHeight="1">
      <c r="A132" s="8"/>
      <c r="B132" s="5">
        <v>510002</v>
      </c>
      <c r="C132" s="7" t="s">
        <v>1263</v>
      </c>
      <c r="D132" s="10" t="s">
        <v>1910</v>
      </c>
      <c r="E132" s="6">
        <v>2</v>
      </c>
      <c r="F132" s="6" t="s">
        <v>2086</v>
      </c>
      <c r="G132" s="36" t="str">
        <f t="shared" si="83"/>
        <v>1</v>
      </c>
      <c r="H132" s="6" t="s">
        <v>2078</v>
      </c>
      <c r="I132" s="36" t="str">
        <f t="shared" si="49"/>
        <v>2</v>
      </c>
      <c r="J132" s="6" t="s">
        <v>2078</v>
      </c>
      <c r="K132" s="36" t="str">
        <f t="shared" si="50"/>
        <v>2</v>
      </c>
      <c r="L132" s="6">
        <v>100</v>
      </c>
      <c r="M132" s="6" t="s">
        <v>2054</v>
      </c>
      <c r="N132" s="36" t="str">
        <f t="shared" si="51"/>
        <v>21</v>
      </c>
      <c r="O132" s="36" t="s">
        <v>2093</v>
      </c>
      <c r="P132" s="6" t="str">
        <f t="shared" si="52"/>
        <v>2</v>
      </c>
      <c r="Q132" s="6">
        <v>100</v>
      </c>
      <c r="R132" s="6" t="b">
        <v>0</v>
      </c>
      <c r="S132" s="6" t="s">
        <v>2034</v>
      </c>
      <c r="T132" s="36" t="str">
        <f t="shared" si="53"/>
        <v>0</v>
      </c>
      <c r="U132" s="6">
        <v>0</v>
      </c>
      <c r="V132" s="6" t="s">
        <v>2286</v>
      </c>
      <c r="W132" s="32" t="str">
        <f t="shared" si="54"/>
        <v>1</v>
      </c>
      <c r="X132" s="5" t="s">
        <v>2034</v>
      </c>
      <c r="Y132" s="32" t="str">
        <f t="shared" si="55"/>
        <v>0</v>
      </c>
      <c r="Z132" s="5">
        <v>0</v>
      </c>
      <c r="AA132" s="5" t="b">
        <v>1</v>
      </c>
      <c r="AB132" s="6" t="s">
        <v>2087</v>
      </c>
      <c r="AC132" s="36" t="str">
        <f t="shared" si="84"/>
        <v>2</v>
      </c>
      <c r="AD132" s="6" t="s">
        <v>2078</v>
      </c>
      <c r="AE132" s="36" t="str">
        <f t="shared" si="199"/>
        <v>2</v>
      </c>
      <c r="AF132" s="36"/>
      <c r="AG132" s="6" t="s">
        <v>2080</v>
      </c>
      <c r="AH132" s="36" t="str">
        <f t="shared" si="56"/>
        <v>5</v>
      </c>
      <c r="AI132" s="6">
        <v>100</v>
      </c>
      <c r="AJ132" s="6" t="s">
        <v>2035</v>
      </c>
      <c r="AK132" s="36" t="str">
        <f t="shared" si="57"/>
        <v>1</v>
      </c>
      <c r="AL132" s="36" t="s">
        <v>2093</v>
      </c>
      <c r="AM132" s="6" t="str">
        <f t="shared" si="58"/>
        <v>2</v>
      </c>
      <c r="AN132" s="6">
        <v>20</v>
      </c>
      <c r="AO132" s="6" t="b">
        <v>0</v>
      </c>
      <c r="AP132" s="6" t="s">
        <v>2034</v>
      </c>
      <c r="AQ132" s="36" t="str">
        <f t="shared" si="59"/>
        <v>0</v>
      </c>
      <c r="AR132" s="6">
        <v>0</v>
      </c>
      <c r="AS132" s="6" t="s">
        <v>2034</v>
      </c>
      <c r="AT132" s="32" t="str">
        <f t="shared" si="60"/>
        <v>0</v>
      </c>
      <c r="AU132" s="5" t="s">
        <v>2034</v>
      </c>
      <c r="AV132" s="32" t="str">
        <f t="shared" si="61"/>
        <v>0</v>
      </c>
      <c r="AW132" s="5">
        <v>0</v>
      </c>
      <c r="AX132" s="5" t="b">
        <v>1</v>
      </c>
      <c r="AY132" s="6"/>
      <c r="AZ132" s="36" t="str">
        <f t="shared" si="85"/>
        <v/>
      </c>
      <c r="BA132" s="6"/>
      <c r="BB132" s="36" t="str">
        <f t="shared" si="62"/>
        <v/>
      </c>
      <c r="BC132" s="6"/>
      <c r="BD132" s="36" t="str">
        <f t="shared" si="63"/>
        <v/>
      </c>
      <c r="BE132" s="6"/>
      <c r="BF132" s="6"/>
      <c r="BG132" s="36" t="str">
        <f t="shared" si="64"/>
        <v/>
      </c>
      <c r="BH132" s="36"/>
      <c r="BI132" s="6" t="str">
        <f t="shared" si="65"/>
        <v/>
      </c>
      <c r="BJ132" s="6"/>
      <c r="BK132" s="5"/>
      <c r="BL132" s="6"/>
      <c r="BM132" s="36" t="str">
        <f t="shared" si="66"/>
        <v/>
      </c>
      <c r="BN132" s="6"/>
      <c r="BO132" s="6"/>
      <c r="BP132" s="32" t="str">
        <f t="shared" si="67"/>
        <v/>
      </c>
      <c r="BQ132" s="5"/>
      <c r="BR132" s="32" t="str">
        <f t="shared" si="68"/>
        <v/>
      </c>
      <c r="BS132" s="5"/>
      <c r="BT132" s="5"/>
      <c r="BU132" s="6"/>
      <c r="BV132" s="36" t="str">
        <f t="shared" si="86"/>
        <v/>
      </c>
      <c r="BW132" s="6"/>
      <c r="BX132" s="36" t="str">
        <f t="shared" si="69"/>
        <v/>
      </c>
      <c r="BY132" s="6"/>
      <c r="BZ132" s="36" t="str">
        <f t="shared" si="70"/>
        <v/>
      </c>
      <c r="CA132" s="6"/>
      <c r="CB132" s="6"/>
      <c r="CC132" s="36" t="str">
        <f t="shared" si="71"/>
        <v/>
      </c>
      <c r="CD132" s="36"/>
      <c r="CE132" s="6" t="str">
        <f t="shared" si="72"/>
        <v/>
      </c>
      <c r="CF132" s="6"/>
      <c r="CG132" s="5"/>
      <c r="CH132" s="6"/>
      <c r="CI132" s="36" t="str">
        <f t="shared" si="73"/>
        <v/>
      </c>
      <c r="CJ132" s="6"/>
      <c r="CK132" s="6"/>
      <c r="CL132" s="32" t="str">
        <f t="shared" si="74"/>
        <v/>
      </c>
      <c r="CM132" s="5"/>
      <c r="CN132" s="32" t="str">
        <f t="shared" si="75"/>
        <v/>
      </c>
      <c r="CO132" s="5"/>
      <c r="CP132" s="5"/>
      <c r="CQ132" s="6"/>
      <c r="CR132" s="36" t="str">
        <f t="shared" si="87"/>
        <v/>
      </c>
      <c r="CS132" s="6"/>
      <c r="CT132" s="36" t="str">
        <f t="shared" si="76"/>
        <v/>
      </c>
      <c r="CU132" s="6"/>
      <c r="CV132" s="36" t="str">
        <f t="shared" si="77"/>
        <v/>
      </c>
      <c r="CW132" s="6"/>
      <c r="CX132" s="6"/>
      <c r="CY132" s="36" t="str">
        <f t="shared" si="78"/>
        <v/>
      </c>
      <c r="CZ132" s="36"/>
      <c r="DA132" s="6" t="str">
        <f t="shared" si="79"/>
        <v/>
      </c>
      <c r="DB132" s="6"/>
      <c r="DC132" s="5"/>
      <c r="DD132" s="6"/>
      <c r="DE132" s="36" t="str">
        <f t="shared" si="80"/>
        <v/>
      </c>
      <c r="DF132" s="6"/>
      <c r="DG132" s="6"/>
      <c r="DH132" s="32" t="str">
        <f t="shared" si="81"/>
        <v/>
      </c>
      <c r="DI132" s="5"/>
      <c r="DJ132" s="32" t="str">
        <f t="shared" si="82"/>
        <v/>
      </c>
      <c r="DK132" s="5"/>
      <c r="DL132" s="5"/>
      <c r="DM132" s="6"/>
      <c r="DN132" s="6"/>
      <c r="DO132" s="6"/>
      <c r="DP132" s="7"/>
      <c r="DQ132" s="6"/>
      <c r="DR132" s="6"/>
      <c r="DS132" s="6"/>
      <c r="DT132" s="6"/>
      <c r="DU132" s="6"/>
      <c r="DV132" s="5"/>
      <c r="DW132" s="5"/>
      <c r="DX132" s="5"/>
      <c r="DY132" s="5"/>
      <c r="DZ132" s="7"/>
      <c r="EA132" s="7"/>
      <c r="EB132" s="6"/>
      <c r="EC132" s="7"/>
      <c r="ED132" s="7"/>
      <c r="EE132" s="7"/>
      <c r="EF132" s="6"/>
      <c r="EG132" s="6"/>
      <c r="EH132" s="6"/>
      <c r="EI132" s="7"/>
      <c r="EJ132" s="5"/>
      <c r="EK132" s="7"/>
      <c r="EL132" s="5"/>
      <c r="EM132" s="47"/>
      <c r="EN132" s="47"/>
      <c r="EO132" s="47"/>
      <c r="EP132" s="47"/>
      <c r="EQ132" s="47"/>
      <c r="ER132" s="47"/>
      <c r="ES132" s="47"/>
      <c r="ET132" s="47"/>
      <c r="EU132" s="47"/>
      <c r="EV132" s="47"/>
      <c r="EW132" s="47"/>
      <c r="EX132" s="47"/>
      <c r="EY132" s="47"/>
      <c r="EZ132" s="7"/>
      <c r="FA132" s="7"/>
      <c r="FB132" s="7"/>
      <c r="FC132" s="7"/>
      <c r="FD132" s="7"/>
      <c r="FE132" s="7"/>
      <c r="FF132" s="7"/>
      <c r="FG132" s="7"/>
    </row>
    <row r="133" spans="1:163" ht="36" customHeight="1">
      <c r="A133" s="8"/>
      <c r="B133" s="5">
        <v>510003</v>
      </c>
      <c r="C133" s="7" t="s">
        <v>1303</v>
      </c>
      <c r="D133" s="10" t="s">
        <v>2214</v>
      </c>
      <c r="E133" s="6">
        <v>2</v>
      </c>
      <c r="F133" s="6" t="s">
        <v>2086</v>
      </c>
      <c r="G133" s="36" t="str">
        <f t="shared" si="83"/>
        <v>1</v>
      </c>
      <c r="H133" s="6" t="s">
        <v>2078</v>
      </c>
      <c r="I133" s="36" t="str">
        <f t="shared" si="49"/>
        <v>2</v>
      </c>
      <c r="J133" s="6" t="s">
        <v>2078</v>
      </c>
      <c r="K133" s="36" t="str">
        <f t="shared" si="50"/>
        <v>2</v>
      </c>
      <c r="L133" s="6">
        <v>100</v>
      </c>
      <c r="M133" s="6" t="s">
        <v>2054</v>
      </c>
      <c r="N133" s="36" t="str">
        <f t="shared" si="51"/>
        <v>21</v>
      </c>
      <c r="O133" s="36" t="s">
        <v>2093</v>
      </c>
      <c r="P133" s="6" t="str">
        <f t="shared" si="52"/>
        <v>2</v>
      </c>
      <c r="Q133" s="6">
        <v>100</v>
      </c>
      <c r="R133" s="6" t="b">
        <v>0</v>
      </c>
      <c r="S133" s="6" t="s">
        <v>2034</v>
      </c>
      <c r="T133" s="36" t="str">
        <f t="shared" si="53"/>
        <v>0</v>
      </c>
      <c r="U133" s="6">
        <v>0</v>
      </c>
      <c r="V133" s="6" t="s">
        <v>2286</v>
      </c>
      <c r="W133" s="32" t="str">
        <f t="shared" si="54"/>
        <v>1</v>
      </c>
      <c r="X133" s="5" t="s">
        <v>2034</v>
      </c>
      <c r="Y133" s="32" t="str">
        <f t="shared" si="55"/>
        <v>0</v>
      </c>
      <c r="Z133" s="5">
        <v>0</v>
      </c>
      <c r="AA133" s="5" t="b">
        <v>1</v>
      </c>
      <c r="AB133" s="6" t="s">
        <v>2087</v>
      </c>
      <c r="AC133" s="36" t="str">
        <f t="shared" ref="AC133" si="271">IF(AB133="","",LEFT(AB133,FIND(" ",SUBSTITUTE(AB133,":"," "))-1))</f>
        <v>2</v>
      </c>
      <c r="AD133" s="6" t="s">
        <v>2078</v>
      </c>
      <c r="AE133" s="36" t="str">
        <f t="shared" si="199"/>
        <v>2</v>
      </c>
      <c r="AF133" s="36"/>
      <c r="AG133" s="6" t="s">
        <v>2080</v>
      </c>
      <c r="AH133" s="36" t="str">
        <f t="shared" ref="AH133" si="272">IF(AG133="","",LEFT(AG133,FIND(" ",SUBSTITUTE(AG133,":"," "))-1))</f>
        <v>5</v>
      </c>
      <c r="AI133" s="6">
        <v>100</v>
      </c>
      <c r="AJ133" s="6" t="s">
        <v>2035</v>
      </c>
      <c r="AK133" s="36" t="str">
        <f t="shared" ref="AK133" si="273">IF(AJ133="","",LEFT(AJ133,FIND(" ",SUBSTITUTE(AJ133,":"," "))-1))</f>
        <v>1</v>
      </c>
      <c r="AL133" s="36" t="s">
        <v>2093</v>
      </c>
      <c r="AM133" s="6" t="str">
        <f t="shared" ref="AM133" si="274">IF(AL133="","",LEFT(AL133,FIND(" ",SUBSTITUTE(AL133,":"," "))-1))</f>
        <v>2</v>
      </c>
      <c r="AN133" s="6">
        <v>40</v>
      </c>
      <c r="AO133" s="6" t="b">
        <v>0</v>
      </c>
      <c r="AP133" s="6" t="s">
        <v>2034</v>
      </c>
      <c r="AQ133" s="36" t="str">
        <f t="shared" ref="AQ133" si="275">IF(AP133="","",LEFT(AP133,FIND(" ",SUBSTITUTE(AP133,":"," "))-1))</f>
        <v>0</v>
      </c>
      <c r="AR133" s="6">
        <v>0</v>
      </c>
      <c r="AS133" s="6" t="s">
        <v>2034</v>
      </c>
      <c r="AT133" s="32" t="str">
        <f t="shared" ref="AT133" si="276">IF(AS133="","",LEFT(AS133,FIND(" ",SUBSTITUTE(AS133,":"," "))-1))</f>
        <v>0</v>
      </c>
      <c r="AU133" s="5" t="s">
        <v>2034</v>
      </c>
      <c r="AV133" s="32" t="str">
        <f t="shared" ref="AV133" si="277">IF(AU133="","",LEFT(AU133,FIND(" ",SUBSTITUTE(AU133,":"," "))-1))</f>
        <v>0</v>
      </c>
      <c r="AW133" s="5">
        <v>0</v>
      </c>
      <c r="AX133" s="5" t="b">
        <v>1</v>
      </c>
      <c r="AY133" s="6"/>
      <c r="AZ133" s="36" t="str">
        <f t="shared" si="85"/>
        <v/>
      </c>
      <c r="BA133" s="6"/>
      <c r="BB133" s="36" t="str">
        <f t="shared" si="62"/>
        <v/>
      </c>
      <c r="BC133" s="6"/>
      <c r="BD133" s="36" t="str">
        <f t="shared" si="63"/>
        <v/>
      </c>
      <c r="BE133" s="6"/>
      <c r="BF133" s="6"/>
      <c r="BG133" s="36" t="str">
        <f t="shared" si="64"/>
        <v/>
      </c>
      <c r="BH133" s="36"/>
      <c r="BI133" s="6" t="str">
        <f t="shared" si="65"/>
        <v/>
      </c>
      <c r="BJ133" s="6"/>
      <c r="BK133" s="5"/>
      <c r="BL133" s="6"/>
      <c r="BM133" s="36" t="str">
        <f t="shared" si="66"/>
        <v/>
      </c>
      <c r="BN133" s="6"/>
      <c r="BO133" s="6"/>
      <c r="BP133" s="32" t="str">
        <f t="shared" si="67"/>
        <v/>
      </c>
      <c r="BQ133" s="5"/>
      <c r="BR133" s="32" t="str">
        <f t="shared" si="68"/>
        <v/>
      </c>
      <c r="BS133" s="5"/>
      <c r="BT133" s="5"/>
      <c r="BU133" s="6"/>
      <c r="BV133" s="36" t="str">
        <f t="shared" si="86"/>
        <v/>
      </c>
      <c r="BW133" s="6"/>
      <c r="BX133" s="36" t="str">
        <f t="shared" si="69"/>
        <v/>
      </c>
      <c r="BY133" s="6"/>
      <c r="BZ133" s="36" t="str">
        <f t="shared" si="70"/>
        <v/>
      </c>
      <c r="CA133" s="6"/>
      <c r="CB133" s="6"/>
      <c r="CC133" s="36" t="str">
        <f t="shared" si="71"/>
        <v/>
      </c>
      <c r="CD133" s="36"/>
      <c r="CE133" s="6" t="str">
        <f t="shared" si="72"/>
        <v/>
      </c>
      <c r="CF133" s="6"/>
      <c r="CG133" s="5"/>
      <c r="CH133" s="6"/>
      <c r="CI133" s="36" t="str">
        <f t="shared" si="73"/>
        <v/>
      </c>
      <c r="CJ133" s="6"/>
      <c r="CK133" s="6"/>
      <c r="CL133" s="32" t="str">
        <f t="shared" si="74"/>
        <v/>
      </c>
      <c r="CM133" s="5"/>
      <c r="CN133" s="32" t="str">
        <f t="shared" si="75"/>
        <v/>
      </c>
      <c r="CO133" s="5"/>
      <c r="CP133" s="5"/>
      <c r="CQ133" s="6"/>
      <c r="CR133" s="36" t="str">
        <f t="shared" si="87"/>
        <v/>
      </c>
      <c r="CS133" s="6"/>
      <c r="CT133" s="36" t="str">
        <f t="shared" si="76"/>
        <v/>
      </c>
      <c r="CU133" s="6"/>
      <c r="CV133" s="36" t="str">
        <f t="shared" si="77"/>
        <v/>
      </c>
      <c r="CW133" s="6"/>
      <c r="CX133" s="6"/>
      <c r="CY133" s="36" t="str">
        <f t="shared" si="78"/>
        <v/>
      </c>
      <c r="CZ133" s="36"/>
      <c r="DA133" s="6" t="str">
        <f t="shared" si="79"/>
        <v/>
      </c>
      <c r="DB133" s="6"/>
      <c r="DC133" s="5"/>
      <c r="DD133" s="6"/>
      <c r="DE133" s="36" t="str">
        <f t="shared" si="80"/>
        <v/>
      </c>
      <c r="DF133" s="6"/>
      <c r="DG133" s="6"/>
      <c r="DH133" s="32" t="str">
        <f t="shared" si="81"/>
        <v/>
      </c>
      <c r="DI133" s="5"/>
      <c r="DJ133" s="32" t="str">
        <f t="shared" si="82"/>
        <v/>
      </c>
      <c r="DK133" s="5"/>
      <c r="DL133" s="5"/>
      <c r="DM133" s="6"/>
      <c r="DN133" s="6"/>
      <c r="DO133" s="6"/>
      <c r="DP133" s="7"/>
      <c r="DQ133" s="6"/>
      <c r="DR133" s="6"/>
      <c r="DS133" s="6"/>
      <c r="DT133" s="6"/>
      <c r="DU133" s="6"/>
      <c r="DV133" s="5"/>
      <c r="DW133" s="5"/>
      <c r="DX133" s="5"/>
      <c r="DY133" s="5"/>
      <c r="DZ133" s="7"/>
      <c r="EA133" s="7"/>
      <c r="EB133" s="6"/>
      <c r="EC133" s="7"/>
      <c r="ED133" s="7"/>
      <c r="EE133" s="7"/>
      <c r="EF133" s="6"/>
      <c r="EG133" s="6"/>
      <c r="EH133" s="6"/>
      <c r="EI133" s="7"/>
      <c r="EJ133" s="5"/>
      <c r="EK133" s="7"/>
      <c r="EL133" s="5"/>
      <c r="EM133" s="47"/>
      <c r="EN133" s="47"/>
      <c r="EO133" s="47"/>
      <c r="EP133" s="47"/>
      <c r="EQ133" s="47"/>
      <c r="ER133" s="47"/>
      <c r="ES133" s="47"/>
      <c r="ET133" s="47"/>
      <c r="EU133" s="47"/>
      <c r="EV133" s="47"/>
      <c r="EW133" s="47"/>
      <c r="EX133" s="47"/>
      <c r="EY133" s="47"/>
      <c r="EZ133" s="7"/>
      <c r="FA133" s="7"/>
      <c r="FB133" s="7"/>
      <c r="FC133" s="7"/>
      <c r="FD133" s="7"/>
      <c r="FE133" s="7"/>
      <c r="FF133" s="7"/>
      <c r="FG133" s="7"/>
    </row>
    <row r="134" spans="1:163" ht="35.25" customHeight="1">
      <c r="A134" s="8"/>
      <c r="B134" s="7">
        <v>520001</v>
      </c>
      <c r="C134" s="7" t="s">
        <v>314</v>
      </c>
      <c r="D134" s="10" t="s">
        <v>1925</v>
      </c>
      <c r="E134" s="7">
        <v>2</v>
      </c>
      <c r="F134" s="6" t="s">
        <v>2086</v>
      </c>
      <c r="G134" s="36" t="str">
        <f t="shared" si="83"/>
        <v>1</v>
      </c>
      <c r="H134" s="6" t="s">
        <v>2078</v>
      </c>
      <c r="I134" s="36" t="str">
        <f t="shared" si="49"/>
        <v>2</v>
      </c>
      <c r="J134" s="6" t="s">
        <v>2078</v>
      </c>
      <c r="K134" s="36" t="str">
        <f t="shared" si="50"/>
        <v>2</v>
      </c>
      <c r="L134" s="6">
        <v>100</v>
      </c>
      <c r="M134" s="6" t="s">
        <v>2054</v>
      </c>
      <c r="N134" s="36" t="str">
        <f t="shared" si="51"/>
        <v>21</v>
      </c>
      <c r="O134" s="36" t="s">
        <v>2093</v>
      </c>
      <c r="P134" s="6" t="str">
        <f t="shared" si="52"/>
        <v>2</v>
      </c>
      <c r="Q134" s="6">
        <v>100</v>
      </c>
      <c r="R134" s="6" t="b">
        <v>0</v>
      </c>
      <c r="S134" s="6" t="s">
        <v>2034</v>
      </c>
      <c r="T134" s="36" t="str">
        <f t="shared" si="53"/>
        <v>0</v>
      </c>
      <c r="U134" s="6">
        <v>0</v>
      </c>
      <c r="V134" s="6" t="s">
        <v>2286</v>
      </c>
      <c r="W134" s="32" t="str">
        <f t="shared" si="54"/>
        <v>1</v>
      </c>
      <c r="X134" s="5" t="s">
        <v>2034</v>
      </c>
      <c r="Y134" s="32" t="str">
        <f t="shared" si="55"/>
        <v>0</v>
      </c>
      <c r="Z134" s="7">
        <v>0</v>
      </c>
      <c r="AA134" s="5" t="b">
        <v>1</v>
      </c>
      <c r="AB134" s="6"/>
      <c r="AC134" s="36" t="str">
        <f t="shared" si="84"/>
        <v/>
      </c>
      <c r="AD134" s="6"/>
      <c r="AE134" s="36" t="str">
        <f t="shared" si="199"/>
        <v/>
      </c>
      <c r="AF134" s="36"/>
      <c r="AG134" s="6"/>
      <c r="AH134" s="36" t="str">
        <f t="shared" si="56"/>
        <v/>
      </c>
      <c r="AI134" s="6"/>
      <c r="AJ134" s="6"/>
      <c r="AK134" s="36" t="str">
        <f t="shared" si="57"/>
        <v/>
      </c>
      <c r="AL134" s="36"/>
      <c r="AM134" s="6" t="str">
        <f t="shared" si="58"/>
        <v/>
      </c>
      <c r="AN134" s="7"/>
      <c r="AO134" s="6"/>
      <c r="AP134" s="6"/>
      <c r="AQ134" s="36" t="str">
        <f t="shared" si="59"/>
        <v/>
      </c>
      <c r="AR134" s="6"/>
      <c r="AS134" s="6"/>
      <c r="AT134" s="32" t="str">
        <f t="shared" si="60"/>
        <v/>
      </c>
      <c r="AU134" s="5"/>
      <c r="AV134" s="32" t="str">
        <f t="shared" si="61"/>
        <v/>
      </c>
      <c r="AW134" s="7"/>
      <c r="AX134" s="5"/>
      <c r="AY134" s="6"/>
      <c r="AZ134" s="36" t="str">
        <f t="shared" si="85"/>
        <v/>
      </c>
      <c r="BA134" s="6"/>
      <c r="BB134" s="36" t="str">
        <f t="shared" si="62"/>
        <v/>
      </c>
      <c r="BC134" s="6"/>
      <c r="BD134" s="36" t="str">
        <f t="shared" si="63"/>
        <v/>
      </c>
      <c r="BE134" s="6"/>
      <c r="BF134" s="6"/>
      <c r="BG134" s="36" t="str">
        <f t="shared" si="64"/>
        <v/>
      </c>
      <c r="BH134" s="36"/>
      <c r="BI134" s="6" t="str">
        <f t="shared" si="65"/>
        <v/>
      </c>
      <c r="BJ134" s="7"/>
      <c r="BK134" s="5"/>
      <c r="BL134" s="6"/>
      <c r="BM134" s="36" t="str">
        <f t="shared" si="66"/>
        <v/>
      </c>
      <c r="BN134" s="6"/>
      <c r="BO134" s="6"/>
      <c r="BP134" s="32" t="str">
        <f t="shared" si="67"/>
        <v/>
      </c>
      <c r="BQ134" s="5"/>
      <c r="BR134" s="32" t="str">
        <f t="shared" si="68"/>
        <v/>
      </c>
      <c r="BS134" s="7"/>
      <c r="BT134" s="5"/>
      <c r="BU134" s="6"/>
      <c r="BV134" s="36" t="str">
        <f t="shared" si="86"/>
        <v/>
      </c>
      <c r="BW134" s="6"/>
      <c r="BX134" s="36" t="str">
        <f t="shared" si="69"/>
        <v/>
      </c>
      <c r="BY134" s="6"/>
      <c r="BZ134" s="36" t="str">
        <f t="shared" si="70"/>
        <v/>
      </c>
      <c r="CA134" s="6"/>
      <c r="CB134" s="6"/>
      <c r="CC134" s="36" t="str">
        <f t="shared" si="71"/>
        <v/>
      </c>
      <c r="CD134" s="36"/>
      <c r="CE134" s="6" t="str">
        <f t="shared" si="72"/>
        <v/>
      </c>
      <c r="CF134" s="7"/>
      <c r="CG134" s="5"/>
      <c r="CH134" s="6"/>
      <c r="CI134" s="36" t="str">
        <f t="shared" si="73"/>
        <v/>
      </c>
      <c r="CJ134" s="6"/>
      <c r="CK134" s="6"/>
      <c r="CL134" s="32" t="str">
        <f t="shared" si="74"/>
        <v/>
      </c>
      <c r="CM134" s="5"/>
      <c r="CN134" s="32" t="str">
        <f t="shared" si="75"/>
        <v/>
      </c>
      <c r="CO134" s="7"/>
      <c r="CP134" s="5"/>
      <c r="CQ134" s="6"/>
      <c r="CR134" s="36" t="str">
        <f t="shared" si="87"/>
        <v/>
      </c>
      <c r="CS134" s="6"/>
      <c r="CT134" s="36" t="str">
        <f t="shared" si="76"/>
        <v/>
      </c>
      <c r="CU134" s="6"/>
      <c r="CV134" s="36" t="str">
        <f t="shared" si="77"/>
        <v/>
      </c>
      <c r="CW134" s="6"/>
      <c r="CX134" s="6"/>
      <c r="CY134" s="36" t="str">
        <f t="shared" si="78"/>
        <v/>
      </c>
      <c r="CZ134" s="36"/>
      <c r="DA134" s="6" t="str">
        <f t="shared" si="79"/>
        <v/>
      </c>
      <c r="DB134" s="7"/>
      <c r="DC134" s="5"/>
      <c r="DD134" s="6"/>
      <c r="DE134" s="36" t="str">
        <f t="shared" si="80"/>
        <v/>
      </c>
      <c r="DF134" s="6"/>
      <c r="DG134" s="6"/>
      <c r="DH134" s="32" t="str">
        <f t="shared" si="81"/>
        <v/>
      </c>
      <c r="DI134" s="5"/>
      <c r="DJ134" s="32" t="str">
        <f t="shared" si="82"/>
        <v/>
      </c>
      <c r="DK134" s="7"/>
      <c r="DL134" s="5"/>
      <c r="DM134" s="7"/>
      <c r="DN134" s="7"/>
      <c r="DO134" s="6"/>
      <c r="DP134" s="7"/>
      <c r="DQ134" s="7"/>
      <c r="DR134" s="7"/>
      <c r="DS134" s="6"/>
      <c r="DT134" s="6"/>
      <c r="DU134" s="6"/>
      <c r="DV134" s="7"/>
      <c r="DW134" s="5"/>
      <c r="DX134" s="7"/>
      <c r="DY134" s="5"/>
      <c r="DZ134" s="7"/>
      <c r="EA134" s="7"/>
      <c r="EB134" s="6"/>
      <c r="EC134" s="7"/>
      <c r="ED134" s="7"/>
      <c r="EE134" s="7"/>
      <c r="EF134" s="6"/>
      <c r="EG134" s="6"/>
      <c r="EH134" s="6"/>
      <c r="EI134" s="7"/>
      <c r="EJ134" s="5"/>
      <c r="EK134" s="7"/>
      <c r="EL134" s="5"/>
      <c r="EM134" s="47"/>
      <c r="EN134" s="47"/>
      <c r="EO134" s="47"/>
      <c r="EP134" s="47"/>
      <c r="EQ134" s="47"/>
      <c r="ER134" s="47"/>
      <c r="ES134" s="47"/>
      <c r="ET134" s="47"/>
      <c r="EU134" s="47"/>
      <c r="EV134" s="47"/>
      <c r="EW134" s="47"/>
      <c r="EX134" s="47"/>
      <c r="EY134" s="47"/>
      <c r="EZ134" s="7"/>
      <c r="FA134" s="7"/>
      <c r="FB134" s="7"/>
      <c r="FC134" s="7"/>
      <c r="FD134" s="7"/>
      <c r="FE134" s="7"/>
      <c r="FF134" s="7"/>
      <c r="FG134" s="7"/>
    </row>
    <row r="135" spans="1:163" ht="35.25" customHeight="1">
      <c r="A135" s="8"/>
      <c r="B135" s="7">
        <v>520002</v>
      </c>
      <c r="C135" s="7" t="s">
        <v>1264</v>
      </c>
      <c r="D135" s="10" t="s">
        <v>1911</v>
      </c>
      <c r="E135" s="7">
        <v>2</v>
      </c>
      <c r="F135" s="6" t="s">
        <v>2086</v>
      </c>
      <c r="G135" s="36" t="str">
        <f t="shared" si="83"/>
        <v>1</v>
      </c>
      <c r="H135" s="6" t="s">
        <v>2078</v>
      </c>
      <c r="I135" s="36" t="str">
        <f t="shared" si="49"/>
        <v>2</v>
      </c>
      <c r="J135" s="6" t="s">
        <v>2078</v>
      </c>
      <c r="K135" s="36" t="str">
        <f t="shared" si="50"/>
        <v>2</v>
      </c>
      <c r="L135" s="6">
        <v>100</v>
      </c>
      <c r="M135" s="6" t="s">
        <v>2054</v>
      </c>
      <c r="N135" s="36" t="str">
        <f t="shared" si="51"/>
        <v>21</v>
      </c>
      <c r="O135" s="36" t="s">
        <v>2093</v>
      </c>
      <c r="P135" s="6" t="str">
        <f t="shared" si="52"/>
        <v>2</v>
      </c>
      <c r="Q135" s="6">
        <v>100</v>
      </c>
      <c r="R135" s="6" t="b">
        <v>0</v>
      </c>
      <c r="S135" s="6" t="s">
        <v>2034</v>
      </c>
      <c r="T135" s="36" t="str">
        <f t="shared" si="53"/>
        <v>0</v>
      </c>
      <c r="U135" s="6">
        <v>0</v>
      </c>
      <c r="V135" s="6" t="s">
        <v>2286</v>
      </c>
      <c r="W135" s="32" t="str">
        <f t="shared" si="54"/>
        <v>1</v>
      </c>
      <c r="X135" s="5" t="s">
        <v>2034</v>
      </c>
      <c r="Y135" s="32" t="str">
        <f t="shared" si="55"/>
        <v>0</v>
      </c>
      <c r="Z135" s="7">
        <v>0</v>
      </c>
      <c r="AA135" s="5" t="b">
        <v>1</v>
      </c>
      <c r="AB135" s="6" t="s">
        <v>2088</v>
      </c>
      <c r="AC135" s="36" t="str">
        <f t="shared" si="84"/>
        <v>3</v>
      </c>
      <c r="AD135" s="6" t="s">
        <v>2078</v>
      </c>
      <c r="AE135" s="36" t="str">
        <f t="shared" si="199"/>
        <v>2</v>
      </c>
      <c r="AF135" s="36"/>
      <c r="AG135" s="6" t="s">
        <v>2078</v>
      </c>
      <c r="AH135" s="36" t="str">
        <f t="shared" si="56"/>
        <v>2</v>
      </c>
      <c r="AI135" s="6">
        <v>100</v>
      </c>
      <c r="AJ135" s="6" t="s">
        <v>2325</v>
      </c>
      <c r="AK135" s="36" t="str">
        <f t="shared" si="57"/>
        <v>30</v>
      </c>
      <c r="AL135" s="36" t="s">
        <v>2034</v>
      </c>
      <c r="AM135" s="6" t="str">
        <f t="shared" si="58"/>
        <v>0</v>
      </c>
      <c r="AN135" s="7">
        <v>5</v>
      </c>
      <c r="AO135" s="6" t="b">
        <v>0</v>
      </c>
      <c r="AP135" s="6" t="s">
        <v>2034</v>
      </c>
      <c r="AQ135" s="36" t="str">
        <f t="shared" si="59"/>
        <v>0</v>
      </c>
      <c r="AR135" s="6">
        <v>0</v>
      </c>
      <c r="AS135" s="6" t="s">
        <v>2034</v>
      </c>
      <c r="AT135" s="32" t="str">
        <f t="shared" si="60"/>
        <v>0</v>
      </c>
      <c r="AU135" s="5" t="s">
        <v>2304</v>
      </c>
      <c r="AV135" s="32" t="str">
        <f t="shared" si="61"/>
        <v>16</v>
      </c>
      <c r="AW135" s="7">
        <v>3</v>
      </c>
      <c r="AX135" s="5" t="b">
        <v>1</v>
      </c>
      <c r="AY135" s="6" t="s">
        <v>2088</v>
      </c>
      <c r="AZ135" s="36" t="str">
        <f t="shared" si="85"/>
        <v>3</v>
      </c>
      <c r="BA135" s="6" t="s">
        <v>2078</v>
      </c>
      <c r="BB135" s="36" t="str">
        <f t="shared" si="62"/>
        <v>2</v>
      </c>
      <c r="BC135" s="6" t="s">
        <v>2078</v>
      </c>
      <c r="BD135" s="36" t="str">
        <f t="shared" si="63"/>
        <v>2</v>
      </c>
      <c r="BE135" s="6">
        <v>100</v>
      </c>
      <c r="BF135" s="6" t="s">
        <v>2035</v>
      </c>
      <c r="BG135" s="36" t="str">
        <f t="shared" si="64"/>
        <v>1</v>
      </c>
      <c r="BH135" s="36" t="s">
        <v>2034</v>
      </c>
      <c r="BI135" s="6" t="str">
        <f t="shared" si="65"/>
        <v>0</v>
      </c>
      <c r="BJ135" s="7">
        <v>5</v>
      </c>
      <c r="BK135" s="5" t="b">
        <v>0</v>
      </c>
      <c r="BL135" s="6" t="s">
        <v>2034</v>
      </c>
      <c r="BM135" s="36" t="str">
        <f t="shared" si="66"/>
        <v>0</v>
      </c>
      <c r="BN135" s="6">
        <v>0</v>
      </c>
      <c r="BO135" s="6" t="s">
        <v>2034</v>
      </c>
      <c r="BP135" s="32" t="str">
        <f t="shared" si="67"/>
        <v>0</v>
      </c>
      <c r="BQ135" s="5" t="s">
        <v>2305</v>
      </c>
      <c r="BR135" s="32" t="str">
        <f t="shared" si="68"/>
        <v>1</v>
      </c>
      <c r="BS135" s="7">
        <v>3</v>
      </c>
      <c r="BT135" s="5" t="b">
        <v>1</v>
      </c>
      <c r="BU135" s="6"/>
      <c r="BV135" s="36" t="str">
        <f t="shared" si="86"/>
        <v/>
      </c>
      <c r="BW135" s="6"/>
      <c r="BX135" s="36" t="str">
        <f t="shared" si="69"/>
        <v/>
      </c>
      <c r="BY135" s="6"/>
      <c r="BZ135" s="36" t="str">
        <f t="shared" si="70"/>
        <v/>
      </c>
      <c r="CA135" s="6"/>
      <c r="CB135" s="6"/>
      <c r="CC135" s="36" t="str">
        <f t="shared" si="71"/>
        <v/>
      </c>
      <c r="CD135" s="36"/>
      <c r="CE135" s="6" t="str">
        <f t="shared" si="72"/>
        <v/>
      </c>
      <c r="CF135" s="7"/>
      <c r="CG135" s="5"/>
      <c r="CH135" s="6"/>
      <c r="CI135" s="36" t="str">
        <f t="shared" si="73"/>
        <v/>
      </c>
      <c r="CJ135" s="6"/>
      <c r="CK135" s="6"/>
      <c r="CL135" s="32" t="str">
        <f t="shared" si="74"/>
        <v/>
      </c>
      <c r="CM135" s="5"/>
      <c r="CN135" s="32" t="str">
        <f t="shared" si="75"/>
        <v/>
      </c>
      <c r="CO135" s="7"/>
      <c r="CP135" s="5"/>
      <c r="CQ135" s="6"/>
      <c r="CR135" s="36" t="str">
        <f t="shared" si="87"/>
        <v/>
      </c>
      <c r="CS135" s="6"/>
      <c r="CT135" s="36" t="str">
        <f t="shared" si="76"/>
        <v/>
      </c>
      <c r="CU135" s="6"/>
      <c r="CV135" s="36" t="str">
        <f t="shared" si="77"/>
        <v/>
      </c>
      <c r="CW135" s="6"/>
      <c r="CX135" s="6"/>
      <c r="CY135" s="36" t="str">
        <f t="shared" si="78"/>
        <v/>
      </c>
      <c r="CZ135" s="36"/>
      <c r="DA135" s="6" t="str">
        <f t="shared" si="79"/>
        <v/>
      </c>
      <c r="DB135" s="7"/>
      <c r="DC135" s="5"/>
      <c r="DD135" s="6"/>
      <c r="DE135" s="36" t="str">
        <f t="shared" si="80"/>
        <v/>
      </c>
      <c r="DF135" s="6"/>
      <c r="DG135" s="6"/>
      <c r="DH135" s="32" t="str">
        <f t="shared" si="81"/>
        <v/>
      </c>
      <c r="DI135" s="5"/>
      <c r="DJ135" s="32" t="str">
        <f t="shared" si="82"/>
        <v/>
      </c>
      <c r="DK135" s="7"/>
      <c r="DL135" s="5"/>
      <c r="DM135" s="7"/>
      <c r="DN135" s="7"/>
      <c r="DO135" s="6"/>
      <c r="DP135" s="7"/>
      <c r="DQ135" s="7"/>
      <c r="DR135" s="7"/>
      <c r="DS135" s="6"/>
      <c r="DT135" s="6"/>
      <c r="DU135" s="6"/>
      <c r="DV135" s="7"/>
      <c r="DW135" s="5"/>
      <c r="DX135" s="7"/>
      <c r="DY135" s="5"/>
      <c r="DZ135" s="7"/>
      <c r="EA135" s="7"/>
      <c r="EB135" s="6"/>
      <c r="EC135" s="7"/>
      <c r="ED135" s="7"/>
      <c r="EE135" s="7"/>
      <c r="EF135" s="6"/>
      <c r="EG135" s="6"/>
      <c r="EH135" s="6"/>
      <c r="EI135" s="7"/>
      <c r="EJ135" s="5"/>
      <c r="EK135" s="7"/>
      <c r="EL135" s="5"/>
      <c r="EM135" s="47"/>
      <c r="EN135" s="47"/>
      <c r="EO135" s="47"/>
      <c r="EP135" s="47"/>
      <c r="EQ135" s="47"/>
      <c r="ER135" s="47"/>
      <c r="ES135" s="47"/>
      <c r="ET135" s="47"/>
      <c r="EU135" s="47"/>
      <c r="EV135" s="47"/>
      <c r="EW135" s="47"/>
      <c r="EX135" s="47"/>
      <c r="EY135" s="47"/>
      <c r="EZ135" s="7"/>
      <c r="FA135" s="7"/>
      <c r="FB135" s="7"/>
      <c r="FC135" s="7"/>
      <c r="FD135" s="7"/>
      <c r="FE135" s="7"/>
      <c r="FF135" s="7"/>
      <c r="FG135" s="7"/>
    </row>
    <row r="136" spans="1:163" ht="35.25" customHeight="1">
      <c r="A136" s="8"/>
      <c r="B136" s="7">
        <v>520003</v>
      </c>
      <c r="C136" s="7" t="s">
        <v>1304</v>
      </c>
      <c r="D136" s="10" t="s">
        <v>2216</v>
      </c>
      <c r="E136" s="7">
        <v>2</v>
      </c>
      <c r="F136" s="6" t="s">
        <v>2086</v>
      </c>
      <c r="G136" s="36" t="str">
        <f t="shared" si="83"/>
        <v>1</v>
      </c>
      <c r="H136" s="6" t="s">
        <v>2078</v>
      </c>
      <c r="I136" s="36" t="str">
        <f t="shared" si="49"/>
        <v>2</v>
      </c>
      <c r="J136" s="6" t="s">
        <v>2078</v>
      </c>
      <c r="K136" s="36" t="str">
        <f t="shared" si="50"/>
        <v>2</v>
      </c>
      <c r="L136" s="6">
        <v>100</v>
      </c>
      <c r="M136" s="6" t="s">
        <v>2054</v>
      </c>
      <c r="N136" s="36" t="str">
        <f t="shared" si="51"/>
        <v>21</v>
      </c>
      <c r="O136" s="36" t="s">
        <v>2093</v>
      </c>
      <c r="P136" s="6" t="str">
        <f t="shared" si="52"/>
        <v>2</v>
      </c>
      <c r="Q136" s="6">
        <v>100</v>
      </c>
      <c r="R136" s="6" t="b">
        <v>0</v>
      </c>
      <c r="S136" s="6" t="s">
        <v>2034</v>
      </c>
      <c r="T136" s="36" t="str">
        <f t="shared" si="53"/>
        <v>0</v>
      </c>
      <c r="U136" s="6">
        <v>0</v>
      </c>
      <c r="V136" s="6" t="s">
        <v>2286</v>
      </c>
      <c r="W136" s="32" t="str">
        <f t="shared" si="54"/>
        <v>1</v>
      </c>
      <c r="X136" s="5" t="s">
        <v>2034</v>
      </c>
      <c r="Y136" s="32" t="str">
        <f t="shared" si="55"/>
        <v>0</v>
      </c>
      <c r="Z136" s="7">
        <v>0</v>
      </c>
      <c r="AA136" s="5" t="b">
        <v>1</v>
      </c>
      <c r="AB136" s="6" t="s">
        <v>2088</v>
      </c>
      <c r="AC136" s="36" t="str">
        <f t="shared" ref="AC136" si="278">IF(AB136="","",LEFT(AB136,FIND(" ",SUBSTITUTE(AB136,":"," "))-1))</f>
        <v>3</v>
      </c>
      <c r="AD136" s="6" t="s">
        <v>2078</v>
      </c>
      <c r="AE136" s="36" t="str">
        <f t="shared" si="199"/>
        <v>2</v>
      </c>
      <c r="AF136" s="36"/>
      <c r="AG136" s="6" t="s">
        <v>2078</v>
      </c>
      <c r="AH136" s="36" t="str">
        <f t="shared" ref="AH136" si="279">IF(AG136="","",LEFT(AG136,FIND(" ",SUBSTITUTE(AG136,":"," "))-1))</f>
        <v>2</v>
      </c>
      <c r="AI136" s="6">
        <v>100</v>
      </c>
      <c r="AJ136" s="6" t="s">
        <v>2325</v>
      </c>
      <c r="AK136" s="36" t="str">
        <f t="shared" ref="AK136" si="280">IF(AJ136="","",LEFT(AJ136,FIND(" ",SUBSTITUTE(AJ136,":"," "))-1))</f>
        <v>30</v>
      </c>
      <c r="AL136" s="36" t="s">
        <v>2034</v>
      </c>
      <c r="AM136" s="6" t="str">
        <f t="shared" ref="AM136" si="281">IF(AL136="","",LEFT(AL136,FIND(" ",SUBSTITUTE(AL136,":"," "))-1))</f>
        <v>0</v>
      </c>
      <c r="AN136" s="7">
        <v>10</v>
      </c>
      <c r="AO136" s="6" t="b">
        <v>0</v>
      </c>
      <c r="AP136" s="6" t="s">
        <v>2034</v>
      </c>
      <c r="AQ136" s="36" t="str">
        <f t="shared" ref="AQ136" si="282">IF(AP136="","",LEFT(AP136,FIND(" ",SUBSTITUTE(AP136,":"," "))-1))</f>
        <v>0</v>
      </c>
      <c r="AR136" s="6">
        <v>0</v>
      </c>
      <c r="AS136" s="6" t="s">
        <v>2034</v>
      </c>
      <c r="AT136" s="32" t="str">
        <f t="shared" ref="AT136" si="283">IF(AS136="","",LEFT(AS136,FIND(" ",SUBSTITUTE(AS136,":"," "))-1))</f>
        <v>0</v>
      </c>
      <c r="AU136" s="5" t="s">
        <v>2304</v>
      </c>
      <c r="AV136" s="32" t="str">
        <f t="shared" ref="AV136" si="284">IF(AU136="","",LEFT(AU136,FIND(" ",SUBSTITUTE(AU136,":"," "))-1))</f>
        <v>16</v>
      </c>
      <c r="AW136" s="7">
        <v>3</v>
      </c>
      <c r="AX136" s="5" t="b">
        <v>1</v>
      </c>
      <c r="AY136" s="6" t="s">
        <v>2088</v>
      </c>
      <c r="AZ136" s="36" t="str">
        <f t="shared" ref="AZ136" si="285">IF(AY136="","",LEFT(AY136,FIND(" ",SUBSTITUTE(AY136,":"," "))-1))</f>
        <v>3</v>
      </c>
      <c r="BA136" s="6" t="s">
        <v>2078</v>
      </c>
      <c r="BB136" s="36" t="str">
        <f t="shared" ref="BB136" si="286">IF(BA136="","",LEFT(BA136,FIND(" ",SUBSTITUTE(BA136,":"," "))-1))</f>
        <v>2</v>
      </c>
      <c r="BC136" s="6" t="s">
        <v>2078</v>
      </c>
      <c r="BD136" s="36" t="str">
        <f t="shared" ref="BD136" si="287">IF(BC136="","",LEFT(BC136,FIND(" ",SUBSTITUTE(BC136,":"," "))-1))</f>
        <v>2</v>
      </c>
      <c r="BE136" s="6">
        <v>100</v>
      </c>
      <c r="BF136" s="6" t="s">
        <v>2035</v>
      </c>
      <c r="BG136" s="36" t="str">
        <f t="shared" ref="BG136" si="288">IF(BF136="","",LEFT(BF136,FIND(" ",SUBSTITUTE(BF136,":"," "))-1))</f>
        <v>1</v>
      </c>
      <c r="BH136" s="36" t="s">
        <v>2034</v>
      </c>
      <c r="BI136" s="6" t="str">
        <f t="shared" ref="BI136" si="289">IF(BH136="","",LEFT(BH136,FIND(" ",SUBSTITUTE(BH136,":"," "))-1))</f>
        <v>0</v>
      </c>
      <c r="BJ136" s="7">
        <v>10</v>
      </c>
      <c r="BK136" s="5" t="b">
        <v>0</v>
      </c>
      <c r="BL136" s="6" t="s">
        <v>2034</v>
      </c>
      <c r="BM136" s="36" t="str">
        <f t="shared" ref="BM136" si="290">IF(BL136="","",LEFT(BL136,FIND(" ",SUBSTITUTE(BL136,":"," "))-1))</f>
        <v>0</v>
      </c>
      <c r="BN136" s="6">
        <v>0</v>
      </c>
      <c r="BO136" s="6" t="s">
        <v>2034</v>
      </c>
      <c r="BP136" s="32" t="str">
        <f t="shared" ref="BP136" si="291">IF(BO136="","",LEFT(BO136,FIND(" ",SUBSTITUTE(BO136,":"," "))-1))</f>
        <v>0</v>
      </c>
      <c r="BQ136" s="5" t="s">
        <v>2305</v>
      </c>
      <c r="BR136" s="32" t="str">
        <f t="shared" ref="BR136" si="292">IF(BQ136="","",LEFT(BQ136,FIND(" ",SUBSTITUTE(BQ136,":"," "))-1))</f>
        <v>1</v>
      </c>
      <c r="BS136" s="7">
        <v>3</v>
      </c>
      <c r="BT136" s="5" t="b">
        <v>1</v>
      </c>
      <c r="BU136" s="6"/>
      <c r="BV136" s="36" t="str">
        <f t="shared" si="86"/>
        <v/>
      </c>
      <c r="BW136" s="6"/>
      <c r="BX136" s="36" t="str">
        <f t="shared" si="69"/>
        <v/>
      </c>
      <c r="BY136" s="6"/>
      <c r="BZ136" s="36" t="str">
        <f t="shared" si="70"/>
        <v/>
      </c>
      <c r="CA136" s="6"/>
      <c r="CB136" s="6"/>
      <c r="CC136" s="36" t="str">
        <f t="shared" si="71"/>
        <v/>
      </c>
      <c r="CD136" s="36"/>
      <c r="CE136" s="6" t="str">
        <f t="shared" si="72"/>
        <v/>
      </c>
      <c r="CF136" s="7"/>
      <c r="CG136" s="5"/>
      <c r="CH136" s="6"/>
      <c r="CI136" s="36" t="str">
        <f t="shared" si="73"/>
        <v/>
      </c>
      <c r="CJ136" s="6"/>
      <c r="CK136" s="6"/>
      <c r="CL136" s="32" t="str">
        <f t="shared" si="74"/>
        <v/>
      </c>
      <c r="CM136" s="5"/>
      <c r="CN136" s="32" t="str">
        <f t="shared" si="75"/>
        <v/>
      </c>
      <c r="CO136" s="7"/>
      <c r="CP136" s="5"/>
      <c r="CQ136" s="6"/>
      <c r="CR136" s="36" t="str">
        <f t="shared" si="87"/>
        <v/>
      </c>
      <c r="CS136" s="6"/>
      <c r="CT136" s="36" t="str">
        <f t="shared" si="76"/>
        <v/>
      </c>
      <c r="CU136" s="6"/>
      <c r="CV136" s="36" t="str">
        <f t="shared" si="77"/>
        <v/>
      </c>
      <c r="CW136" s="6"/>
      <c r="CX136" s="6"/>
      <c r="CY136" s="36" t="str">
        <f t="shared" si="78"/>
        <v/>
      </c>
      <c r="CZ136" s="36"/>
      <c r="DA136" s="6" t="str">
        <f t="shared" si="79"/>
        <v/>
      </c>
      <c r="DB136" s="7"/>
      <c r="DC136" s="5"/>
      <c r="DD136" s="6"/>
      <c r="DE136" s="36" t="str">
        <f t="shared" si="80"/>
        <v/>
      </c>
      <c r="DF136" s="6"/>
      <c r="DG136" s="6"/>
      <c r="DH136" s="32" t="str">
        <f t="shared" si="81"/>
        <v/>
      </c>
      <c r="DI136" s="5"/>
      <c r="DJ136" s="32" t="str">
        <f t="shared" si="82"/>
        <v/>
      </c>
      <c r="DK136" s="7"/>
      <c r="DL136" s="5"/>
      <c r="DM136" s="7"/>
      <c r="DN136" s="7"/>
      <c r="DO136" s="6"/>
      <c r="DP136" s="7"/>
      <c r="DQ136" s="7"/>
      <c r="DR136" s="7"/>
      <c r="DS136" s="6"/>
      <c r="DT136" s="6"/>
      <c r="DU136" s="6"/>
      <c r="DV136" s="7"/>
      <c r="DW136" s="5"/>
      <c r="DX136" s="7"/>
      <c r="DY136" s="5"/>
      <c r="DZ136" s="7"/>
      <c r="EA136" s="7"/>
      <c r="EB136" s="6"/>
      <c r="EC136" s="7"/>
      <c r="ED136" s="7"/>
      <c r="EE136" s="7"/>
      <c r="EF136" s="6"/>
      <c r="EG136" s="6"/>
      <c r="EH136" s="6"/>
      <c r="EI136" s="7"/>
      <c r="EJ136" s="5"/>
      <c r="EK136" s="7"/>
      <c r="EL136" s="5"/>
      <c r="EM136" s="47"/>
      <c r="EN136" s="47"/>
      <c r="EO136" s="47"/>
      <c r="EP136" s="47"/>
      <c r="EQ136" s="47"/>
      <c r="ER136" s="47"/>
      <c r="ES136" s="47"/>
      <c r="ET136" s="47"/>
      <c r="EU136" s="47"/>
      <c r="EV136" s="47"/>
      <c r="EW136" s="47"/>
      <c r="EX136" s="47"/>
      <c r="EY136" s="47"/>
      <c r="EZ136" s="7"/>
      <c r="FA136" s="7"/>
      <c r="FB136" s="7"/>
      <c r="FC136" s="7"/>
      <c r="FD136" s="7"/>
      <c r="FE136" s="7"/>
      <c r="FF136" s="7"/>
      <c r="FG136" s="7"/>
    </row>
    <row r="137" spans="1:163" ht="36.75" customHeight="1">
      <c r="A137" s="8"/>
      <c r="B137" s="5">
        <v>530001</v>
      </c>
      <c r="C137" s="7" t="s">
        <v>315</v>
      </c>
      <c r="D137" s="10" t="s">
        <v>1925</v>
      </c>
      <c r="E137" s="7">
        <v>2</v>
      </c>
      <c r="F137" s="6" t="s">
        <v>2086</v>
      </c>
      <c r="G137" s="36" t="str">
        <f t="shared" si="83"/>
        <v>1</v>
      </c>
      <c r="H137" s="6" t="s">
        <v>2078</v>
      </c>
      <c r="I137" s="36" t="str">
        <f t="shared" si="49"/>
        <v>2</v>
      </c>
      <c r="J137" s="6" t="s">
        <v>2078</v>
      </c>
      <c r="K137" s="36" t="str">
        <f t="shared" si="50"/>
        <v>2</v>
      </c>
      <c r="L137" s="6">
        <v>100</v>
      </c>
      <c r="M137" s="6" t="s">
        <v>2054</v>
      </c>
      <c r="N137" s="36" t="str">
        <f t="shared" si="51"/>
        <v>21</v>
      </c>
      <c r="O137" s="36" t="s">
        <v>2093</v>
      </c>
      <c r="P137" s="6" t="str">
        <f t="shared" si="52"/>
        <v>2</v>
      </c>
      <c r="Q137" s="6">
        <v>100</v>
      </c>
      <c r="R137" s="6" t="b">
        <v>0</v>
      </c>
      <c r="S137" s="6" t="s">
        <v>2034</v>
      </c>
      <c r="T137" s="36" t="str">
        <f t="shared" si="53"/>
        <v>0</v>
      </c>
      <c r="U137" s="6">
        <v>0</v>
      </c>
      <c r="V137" s="6" t="s">
        <v>2286</v>
      </c>
      <c r="W137" s="32" t="str">
        <f t="shared" si="54"/>
        <v>1</v>
      </c>
      <c r="X137" s="5" t="s">
        <v>2034</v>
      </c>
      <c r="Y137" s="32" t="str">
        <f t="shared" si="55"/>
        <v>0</v>
      </c>
      <c r="Z137" s="7">
        <v>0</v>
      </c>
      <c r="AA137" s="5" t="b">
        <v>1</v>
      </c>
      <c r="AB137" s="6"/>
      <c r="AC137" s="36" t="str">
        <f t="shared" si="84"/>
        <v/>
      </c>
      <c r="AD137" s="6"/>
      <c r="AE137" s="36" t="str">
        <f t="shared" si="199"/>
        <v/>
      </c>
      <c r="AF137" s="36"/>
      <c r="AG137" s="6"/>
      <c r="AH137" s="36" t="str">
        <f t="shared" si="56"/>
        <v/>
      </c>
      <c r="AI137" s="6"/>
      <c r="AJ137" s="6"/>
      <c r="AK137" s="36" t="str">
        <f t="shared" si="57"/>
        <v/>
      </c>
      <c r="AL137" s="36"/>
      <c r="AM137" s="6" t="str">
        <f t="shared" si="58"/>
        <v/>
      </c>
      <c r="AN137" s="7"/>
      <c r="AO137" s="6"/>
      <c r="AP137" s="6"/>
      <c r="AQ137" s="36" t="str">
        <f t="shared" si="59"/>
        <v/>
      </c>
      <c r="AR137" s="6"/>
      <c r="AS137" s="6"/>
      <c r="AT137" s="32" t="str">
        <f t="shared" si="60"/>
        <v/>
      </c>
      <c r="AU137" s="5"/>
      <c r="AV137" s="32" t="str">
        <f t="shared" si="61"/>
        <v/>
      </c>
      <c r="AW137" s="7"/>
      <c r="AX137" s="5"/>
      <c r="AY137" s="6"/>
      <c r="AZ137" s="36" t="str">
        <f t="shared" si="85"/>
        <v/>
      </c>
      <c r="BA137" s="6"/>
      <c r="BB137" s="36" t="str">
        <f t="shared" si="62"/>
        <v/>
      </c>
      <c r="BC137" s="6"/>
      <c r="BD137" s="36" t="str">
        <f t="shared" si="63"/>
        <v/>
      </c>
      <c r="BE137" s="6"/>
      <c r="BF137" s="6"/>
      <c r="BG137" s="36" t="str">
        <f t="shared" si="64"/>
        <v/>
      </c>
      <c r="BH137" s="36"/>
      <c r="BI137" s="6" t="str">
        <f t="shared" si="65"/>
        <v/>
      </c>
      <c r="BJ137" s="7"/>
      <c r="BK137" s="5"/>
      <c r="BL137" s="6"/>
      <c r="BM137" s="36" t="str">
        <f t="shared" si="66"/>
        <v/>
      </c>
      <c r="BN137" s="6"/>
      <c r="BO137" s="6"/>
      <c r="BP137" s="32" t="str">
        <f t="shared" si="67"/>
        <v/>
      </c>
      <c r="BQ137" s="5"/>
      <c r="BR137" s="32" t="str">
        <f t="shared" si="68"/>
        <v/>
      </c>
      <c r="BS137" s="7"/>
      <c r="BT137" s="5"/>
      <c r="BU137" s="6"/>
      <c r="BV137" s="36" t="str">
        <f t="shared" si="86"/>
        <v/>
      </c>
      <c r="BW137" s="6"/>
      <c r="BX137" s="36" t="str">
        <f t="shared" si="69"/>
        <v/>
      </c>
      <c r="BY137" s="6"/>
      <c r="BZ137" s="36" t="str">
        <f t="shared" si="70"/>
        <v/>
      </c>
      <c r="CA137" s="6"/>
      <c r="CB137" s="6"/>
      <c r="CC137" s="36" t="str">
        <f t="shared" si="71"/>
        <v/>
      </c>
      <c r="CD137" s="36"/>
      <c r="CE137" s="6" t="str">
        <f t="shared" si="72"/>
        <v/>
      </c>
      <c r="CF137" s="7"/>
      <c r="CG137" s="5"/>
      <c r="CH137" s="6"/>
      <c r="CI137" s="36" t="str">
        <f t="shared" si="73"/>
        <v/>
      </c>
      <c r="CJ137" s="6"/>
      <c r="CK137" s="6"/>
      <c r="CL137" s="32" t="str">
        <f t="shared" si="74"/>
        <v/>
      </c>
      <c r="CM137" s="5"/>
      <c r="CN137" s="32" t="str">
        <f t="shared" si="75"/>
        <v/>
      </c>
      <c r="CO137" s="7"/>
      <c r="CP137" s="5"/>
      <c r="CQ137" s="6"/>
      <c r="CR137" s="36" t="str">
        <f t="shared" si="87"/>
        <v/>
      </c>
      <c r="CS137" s="6"/>
      <c r="CT137" s="36" t="str">
        <f t="shared" si="76"/>
        <v/>
      </c>
      <c r="CU137" s="6"/>
      <c r="CV137" s="36" t="str">
        <f t="shared" si="77"/>
        <v/>
      </c>
      <c r="CW137" s="6"/>
      <c r="CX137" s="6"/>
      <c r="CY137" s="36" t="str">
        <f t="shared" si="78"/>
        <v/>
      </c>
      <c r="CZ137" s="36"/>
      <c r="DA137" s="6" t="str">
        <f t="shared" si="79"/>
        <v/>
      </c>
      <c r="DB137" s="7"/>
      <c r="DC137" s="5"/>
      <c r="DD137" s="6"/>
      <c r="DE137" s="36" t="str">
        <f t="shared" si="80"/>
        <v/>
      </c>
      <c r="DF137" s="6"/>
      <c r="DG137" s="6"/>
      <c r="DH137" s="32" t="str">
        <f t="shared" si="81"/>
        <v/>
      </c>
      <c r="DI137" s="5"/>
      <c r="DJ137" s="32" t="str">
        <f t="shared" si="82"/>
        <v/>
      </c>
      <c r="DK137" s="7"/>
      <c r="DL137" s="5"/>
      <c r="DM137" s="7"/>
      <c r="DN137" s="7"/>
      <c r="DO137" s="6"/>
      <c r="DP137" s="7"/>
      <c r="DQ137" s="7"/>
      <c r="DR137" s="6"/>
      <c r="DS137" s="6"/>
      <c r="DT137" s="6"/>
      <c r="DU137" s="6"/>
      <c r="DV137" s="7"/>
      <c r="DW137" s="5"/>
      <c r="DX137" s="7"/>
      <c r="DY137" s="5"/>
      <c r="DZ137" s="6"/>
      <c r="EA137" s="6"/>
      <c r="EB137" s="6"/>
      <c r="EC137" s="5"/>
      <c r="ED137" s="5"/>
      <c r="EE137" s="5"/>
      <c r="EF137" s="6"/>
      <c r="EG137" s="6"/>
      <c r="EH137" s="6"/>
      <c r="EI137" s="5"/>
      <c r="EJ137" s="5"/>
      <c r="EK137" s="5"/>
      <c r="EL137" s="5"/>
      <c r="EM137" s="47"/>
      <c r="EN137" s="47"/>
      <c r="EO137" s="47"/>
      <c r="EP137" s="47"/>
      <c r="EQ137" s="47"/>
      <c r="ER137" s="47"/>
      <c r="ES137" s="47"/>
      <c r="ET137" s="47"/>
      <c r="EU137" s="47"/>
      <c r="EV137" s="47"/>
      <c r="EW137" s="47"/>
      <c r="EX137" s="47"/>
      <c r="EY137" s="47"/>
      <c r="EZ137" s="7"/>
      <c r="FA137" s="7"/>
      <c r="FB137" s="7"/>
      <c r="FC137" s="7"/>
      <c r="FD137" s="7"/>
      <c r="FE137" s="7"/>
      <c r="FF137" s="7"/>
      <c r="FG137" s="7"/>
    </row>
    <row r="138" spans="1:163" ht="36.75" customHeight="1">
      <c r="A138" s="8"/>
      <c r="B138" s="5">
        <v>530002</v>
      </c>
      <c r="C138" s="7" t="s">
        <v>1265</v>
      </c>
      <c r="D138" s="10" t="s">
        <v>1913</v>
      </c>
      <c r="E138" s="7">
        <v>2</v>
      </c>
      <c r="F138" s="6" t="s">
        <v>2086</v>
      </c>
      <c r="G138" s="36" t="str">
        <f t="shared" si="83"/>
        <v>1</v>
      </c>
      <c r="H138" s="6" t="s">
        <v>2078</v>
      </c>
      <c r="I138" s="36" t="str">
        <f t="shared" si="49"/>
        <v>2</v>
      </c>
      <c r="J138" s="6" t="s">
        <v>2078</v>
      </c>
      <c r="K138" s="36" t="str">
        <f t="shared" si="50"/>
        <v>2</v>
      </c>
      <c r="L138" s="6">
        <v>100</v>
      </c>
      <c r="M138" s="6" t="s">
        <v>2054</v>
      </c>
      <c r="N138" s="36" t="str">
        <f t="shared" si="51"/>
        <v>21</v>
      </c>
      <c r="O138" s="36" t="s">
        <v>2093</v>
      </c>
      <c r="P138" s="6" t="str">
        <f t="shared" si="52"/>
        <v>2</v>
      </c>
      <c r="Q138" s="6">
        <v>100</v>
      </c>
      <c r="R138" s="6" t="b">
        <v>0</v>
      </c>
      <c r="S138" s="6" t="s">
        <v>2034</v>
      </c>
      <c r="T138" s="36" t="str">
        <f t="shared" si="53"/>
        <v>0</v>
      </c>
      <c r="U138" s="6">
        <v>0</v>
      </c>
      <c r="V138" s="6" t="s">
        <v>2286</v>
      </c>
      <c r="W138" s="32" t="str">
        <f t="shared" si="54"/>
        <v>1</v>
      </c>
      <c r="X138" s="5" t="s">
        <v>2034</v>
      </c>
      <c r="Y138" s="32" t="str">
        <f t="shared" si="55"/>
        <v>0</v>
      </c>
      <c r="Z138" s="7">
        <v>0</v>
      </c>
      <c r="AA138" s="5" t="b">
        <v>1</v>
      </c>
      <c r="AB138" s="6" t="s">
        <v>2088</v>
      </c>
      <c r="AC138" s="36" t="str">
        <f t="shared" si="84"/>
        <v>3</v>
      </c>
      <c r="AD138" s="6" t="s">
        <v>2078</v>
      </c>
      <c r="AE138" s="36" t="str">
        <f t="shared" si="199"/>
        <v>2</v>
      </c>
      <c r="AF138" s="36"/>
      <c r="AG138" s="6" t="s">
        <v>2078</v>
      </c>
      <c r="AH138" s="36" t="str">
        <f t="shared" si="56"/>
        <v>2</v>
      </c>
      <c r="AI138" s="6">
        <v>45</v>
      </c>
      <c r="AJ138" s="6" t="s">
        <v>2325</v>
      </c>
      <c r="AK138" s="36" t="str">
        <f t="shared" si="57"/>
        <v>30</v>
      </c>
      <c r="AL138" s="36" t="s">
        <v>2093</v>
      </c>
      <c r="AM138" s="6" t="str">
        <f t="shared" si="58"/>
        <v>2</v>
      </c>
      <c r="AN138" s="7">
        <v>80</v>
      </c>
      <c r="AO138" s="6" t="b">
        <v>0</v>
      </c>
      <c r="AP138" s="6" t="s">
        <v>2034</v>
      </c>
      <c r="AQ138" s="36" t="str">
        <f t="shared" si="59"/>
        <v>0</v>
      </c>
      <c r="AR138" s="6">
        <v>0</v>
      </c>
      <c r="AS138" s="6" t="s">
        <v>2034</v>
      </c>
      <c r="AT138" s="32" t="str">
        <f t="shared" si="60"/>
        <v>0</v>
      </c>
      <c r="AU138" s="5" t="s">
        <v>2321</v>
      </c>
      <c r="AV138" s="32" t="str">
        <f t="shared" si="61"/>
        <v>64</v>
      </c>
      <c r="AW138" s="7">
        <v>2</v>
      </c>
      <c r="AX138" s="5" t="b">
        <v>1</v>
      </c>
      <c r="AY138" s="6" t="s">
        <v>2088</v>
      </c>
      <c r="AZ138" s="36" t="str">
        <f t="shared" si="85"/>
        <v>3</v>
      </c>
      <c r="BA138" s="6" t="s">
        <v>2078</v>
      </c>
      <c r="BB138" s="36" t="str">
        <f t="shared" si="62"/>
        <v>2</v>
      </c>
      <c r="BC138" s="6" t="s">
        <v>2078</v>
      </c>
      <c r="BD138" s="36" t="str">
        <f t="shared" si="63"/>
        <v>2</v>
      </c>
      <c r="BE138" s="6">
        <v>10</v>
      </c>
      <c r="BF138" s="6" t="s">
        <v>2325</v>
      </c>
      <c r="BG138" s="36" t="str">
        <f t="shared" si="64"/>
        <v>30</v>
      </c>
      <c r="BH138" s="36" t="s">
        <v>2034</v>
      </c>
      <c r="BI138" s="6" t="str">
        <f t="shared" si="65"/>
        <v>0</v>
      </c>
      <c r="BJ138" s="7">
        <v>0</v>
      </c>
      <c r="BK138" s="5" t="b">
        <v>0</v>
      </c>
      <c r="BL138" s="6" t="s">
        <v>2034</v>
      </c>
      <c r="BM138" s="36" t="str">
        <f t="shared" si="66"/>
        <v>0</v>
      </c>
      <c r="BN138" s="6">
        <v>0</v>
      </c>
      <c r="BO138" s="6" t="s">
        <v>2034</v>
      </c>
      <c r="BP138" s="32" t="str">
        <f t="shared" si="67"/>
        <v>0</v>
      </c>
      <c r="BQ138" s="5" t="s">
        <v>2307</v>
      </c>
      <c r="BR138" s="32" t="str">
        <f t="shared" si="68"/>
        <v>37</v>
      </c>
      <c r="BS138" s="7">
        <v>2</v>
      </c>
      <c r="BT138" s="5" t="b">
        <v>1</v>
      </c>
      <c r="BU138" s="6"/>
      <c r="BV138" s="36" t="str">
        <f t="shared" si="86"/>
        <v/>
      </c>
      <c r="BW138" s="6"/>
      <c r="BX138" s="36" t="str">
        <f t="shared" si="69"/>
        <v/>
      </c>
      <c r="BY138" s="6"/>
      <c r="BZ138" s="36" t="str">
        <f t="shared" si="70"/>
        <v/>
      </c>
      <c r="CA138" s="6"/>
      <c r="CB138" s="6"/>
      <c r="CC138" s="36" t="str">
        <f t="shared" si="71"/>
        <v/>
      </c>
      <c r="CD138" s="36"/>
      <c r="CE138" s="6" t="str">
        <f t="shared" si="72"/>
        <v/>
      </c>
      <c r="CF138" s="7"/>
      <c r="CG138" s="5"/>
      <c r="CH138" s="6"/>
      <c r="CI138" s="36" t="str">
        <f t="shared" si="73"/>
        <v/>
      </c>
      <c r="CJ138" s="6"/>
      <c r="CK138" s="6"/>
      <c r="CL138" s="32" t="str">
        <f t="shared" si="74"/>
        <v/>
      </c>
      <c r="CM138" s="5"/>
      <c r="CN138" s="32" t="str">
        <f t="shared" si="75"/>
        <v/>
      </c>
      <c r="CO138" s="7"/>
      <c r="CP138" s="5"/>
      <c r="CQ138" s="6"/>
      <c r="CR138" s="36" t="str">
        <f t="shared" si="87"/>
        <v/>
      </c>
      <c r="CS138" s="6"/>
      <c r="CT138" s="36" t="str">
        <f t="shared" si="76"/>
        <v/>
      </c>
      <c r="CU138" s="6"/>
      <c r="CV138" s="36" t="str">
        <f t="shared" si="77"/>
        <v/>
      </c>
      <c r="CW138" s="6"/>
      <c r="CX138" s="6"/>
      <c r="CY138" s="36" t="str">
        <f t="shared" si="78"/>
        <v/>
      </c>
      <c r="CZ138" s="36"/>
      <c r="DA138" s="6" t="str">
        <f t="shared" si="79"/>
        <v/>
      </c>
      <c r="DB138" s="7"/>
      <c r="DC138" s="5"/>
      <c r="DD138" s="6"/>
      <c r="DE138" s="36" t="str">
        <f t="shared" si="80"/>
        <v/>
      </c>
      <c r="DF138" s="6"/>
      <c r="DG138" s="6"/>
      <c r="DH138" s="32" t="str">
        <f t="shared" si="81"/>
        <v/>
      </c>
      <c r="DI138" s="5"/>
      <c r="DJ138" s="32" t="str">
        <f t="shared" si="82"/>
        <v/>
      </c>
      <c r="DK138" s="7"/>
      <c r="DL138" s="5"/>
      <c r="DM138" s="7"/>
      <c r="DN138" s="7"/>
      <c r="DO138" s="6"/>
      <c r="DP138" s="7"/>
      <c r="DQ138" s="7"/>
      <c r="DR138" s="6"/>
      <c r="DS138" s="6"/>
      <c r="DT138" s="6"/>
      <c r="DU138" s="6"/>
      <c r="DV138" s="7"/>
      <c r="DW138" s="5"/>
      <c r="DX138" s="7"/>
      <c r="DY138" s="5"/>
      <c r="DZ138" s="6"/>
      <c r="EA138" s="6"/>
      <c r="EB138" s="6"/>
      <c r="EC138" s="5"/>
      <c r="ED138" s="5"/>
      <c r="EE138" s="5"/>
      <c r="EF138" s="6"/>
      <c r="EG138" s="6"/>
      <c r="EH138" s="6"/>
      <c r="EI138" s="5"/>
      <c r="EJ138" s="5"/>
      <c r="EK138" s="5"/>
      <c r="EL138" s="5"/>
      <c r="EM138" s="47"/>
      <c r="EN138" s="47"/>
      <c r="EO138" s="47"/>
      <c r="EP138" s="47"/>
      <c r="EQ138" s="47"/>
      <c r="ER138" s="47"/>
      <c r="ES138" s="47"/>
      <c r="ET138" s="47"/>
      <c r="EU138" s="47"/>
      <c r="EV138" s="47"/>
      <c r="EW138" s="47"/>
      <c r="EX138" s="47"/>
      <c r="EY138" s="47"/>
      <c r="EZ138" s="7"/>
      <c r="FA138" s="7"/>
      <c r="FB138" s="7"/>
      <c r="FC138" s="7"/>
      <c r="FD138" s="7"/>
      <c r="FE138" s="7"/>
      <c r="FF138" s="7"/>
      <c r="FG138" s="7"/>
    </row>
    <row r="139" spans="1:163" ht="36.75" customHeight="1">
      <c r="A139" s="8"/>
      <c r="B139" s="5">
        <v>530003</v>
      </c>
      <c r="C139" s="7" t="s">
        <v>1305</v>
      </c>
      <c r="D139" s="10" t="s">
        <v>2218</v>
      </c>
      <c r="E139" s="7">
        <v>2</v>
      </c>
      <c r="F139" s="6" t="s">
        <v>2086</v>
      </c>
      <c r="G139" s="36" t="str">
        <f t="shared" si="83"/>
        <v>1</v>
      </c>
      <c r="H139" s="6" t="s">
        <v>2078</v>
      </c>
      <c r="I139" s="36" t="str">
        <f t="shared" si="49"/>
        <v>2</v>
      </c>
      <c r="J139" s="6" t="s">
        <v>2078</v>
      </c>
      <c r="K139" s="36" t="str">
        <f t="shared" si="50"/>
        <v>2</v>
      </c>
      <c r="L139" s="6">
        <v>100</v>
      </c>
      <c r="M139" s="6" t="s">
        <v>2054</v>
      </c>
      <c r="N139" s="36" t="str">
        <f t="shared" si="51"/>
        <v>21</v>
      </c>
      <c r="O139" s="36" t="s">
        <v>2093</v>
      </c>
      <c r="P139" s="6" t="str">
        <f t="shared" si="52"/>
        <v>2</v>
      </c>
      <c r="Q139" s="6">
        <v>100</v>
      </c>
      <c r="R139" s="6" t="b">
        <v>0</v>
      </c>
      <c r="S139" s="6" t="s">
        <v>2034</v>
      </c>
      <c r="T139" s="36" t="str">
        <f t="shared" si="53"/>
        <v>0</v>
      </c>
      <c r="U139" s="6">
        <v>0</v>
      </c>
      <c r="V139" s="6" t="s">
        <v>2286</v>
      </c>
      <c r="W139" s="32" t="str">
        <f t="shared" si="54"/>
        <v>1</v>
      </c>
      <c r="X139" s="5" t="s">
        <v>2034</v>
      </c>
      <c r="Y139" s="32" t="str">
        <f t="shared" si="55"/>
        <v>0</v>
      </c>
      <c r="Z139" s="7">
        <v>0</v>
      </c>
      <c r="AA139" s="5" t="b">
        <v>1</v>
      </c>
      <c r="AB139" s="6" t="s">
        <v>2088</v>
      </c>
      <c r="AC139" s="36" t="str">
        <f t="shared" ref="AC139" si="293">IF(AB139="","",LEFT(AB139,FIND(" ",SUBSTITUTE(AB139,":"," "))-1))</f>
        <v>3</v>
      </c>
      <c r="AD139" s="6" t="s">
        <v>2078</v>
      </c>
      <c r="AE139" s="36" t="str">
        <f t="shared" ref="AE139:AE170" si="294">IF(AD139="","",LEFT(AD139,FIND(" ",SUBSTITUTE(AD139,":"," "))-1))</f>
        <v>2</v>
      </c>
      <c r="AF139" s="36"/>
      <c r="AG139" s="6" t="s">
        <v>2078</v>
      </c>
      <c r="AH139" s="36" t="str">
        <f t="shared" ref="AH139" si="295">IF(AG139="","",LEFT(AG139,FIND(" ",SUBSTITUTE(AG139,":"," "))-1))</f>
        <v>2</v>
      </c>
      <c r="AI139" s="6">
        <v>75</v>
      </c>
      <c r="AJ139" s="6" t="s">
        <v>2325</v>
      </c>
      <c r="AK139" s="36" t="str">
        <f t="shared" ref="AK139" si="296">IF(AJ139="","",LEFT(AJ139,FIND(" ",SUBSTITUTE(AJ139,":"," "))-1))</f>
        <v>30</v>
      </c>
      <c r="AL139" s="36" t="s">
        <v>2093</v>
      </c>
      <c r="AM139" s="6" t="str">
        <f t="shared" ref="AM139" si="297">IF(AL139="","",LEFT(AL139,FIND(" ",SUBSTITUTE(AL139,":"," "))-1))</f>
        <v>2</v>
      </c>
      <c r="AN139" s="7">
        <v>200</v>
      </c>
      <c r="AO139" s="6" t="b">
        <v>0</v>
      </c>
      <c r="AP139" s="6" t="s">
        <v>2034</v>
      </c>
      <c r="AQ139" s="36" t="str">
        <f t="shared" ref="AQ139" si="298">IF(AP139="","",LEFT(AP139,FIND(" ",SUBSTITUTE(AP139,":"," "))-1))</f>
        <v>0</v>
      </c>
      <c r="AR139" s="6">
        <v>0</v>
      </c>
      <c r="AS139" s="6" t="s">
        <v>2034</v>
      </c>
      <c r="AT139" s="32" t="str">
        <f t="shared" ref="AT139" si="299">IF(AS139="","",LEFT(AS139,FIND(" ",SUBSTITUTE(AS139,":"," "))-1))</f>
        <v>0</v>
      </c>
      <c r="AU139" s="5" t="s">
        <v>2321</v>
      </c>
      <c r="AV139" s="32" t="str">
        <f t="shared" ref="AV139" si="300">IF(AU139="","",LEFT(AU139,FIND(" ",SUBSTITUTE(AU139,":"," "))-1))</f>
        <v>64</v>
      </c>
      <c r="AW139" s="7">
        <v>2</v>
      </c>
      <c r="AX139" s="5" t="b">
        <v>1</v>
      </c>
      <c r="AY139" s="6" t="s">
        <v>2088</v>
      </c>
      <c r="AZ139" s="36" t="str">
        <f t="shared" ref="AZ139" si="301">IF(AY139="","",LEFT(AY139,FIND(" ",SUBSTITUTE(AY139,":"," "))-1))</f>
        <v>3</v>
      </c>
      <c r="BA139" s="6" t="s">
        <v>2078</v>
      </c>
      <c r="BB139" s="36" t="str">
        <f t="shared" ref="BB139" si="302">IF(BA139="","",LEFT(BA139,FIND(" ",SUBSTITUTE(BA139,":"," "))-1))</f>
        <v>2</v>
      </c>
      <c r="BC139" s="6" t="s">
        <v>2078</v>
      </c>
      <c r="BD139" s="36" t="str">
        <f t="shared" ref="BD139" si="303">IF(BC139="","",LEFT(BC139,FIND(" ",SUBSTITUTE(BC139,":"," "))-1))</f>
        <v>2</v>
      </c>
      <c r="BE139" s="6">
        <v>15</v>
      </c>
      <c r="BF139" s="6" t="s">
        <v>2325</v>
      </c>
      <c r="BG139" s="36" t="str">
        <f t="shared" ref="BG139" si="304">IF(BF139="","",LEFT(BF139,FIND(" ",SUBSTITUTE(BF139,":"," "))-1))</f>
        <v>30</v>
      </c>
      <c r="BH139" s="36" t="s">
        <v>2034</v>
      </c>
      <c r="BI139" s="6" t="str">
        <f t="shared" ref="BI139" si="305">IF(BH139="","",LEFT(BH139,FIND(" ",SUBSTITUTE(BH139,":"," "))-1))</f>
        <v>0</v>
      </c>
      <c r="BJ139" s="7">
        <v>0</v>
      </c>
      <c r="BK139" s="5" t="b">
        <v>0</v>
      </c>
      <c r="BL139" s="6" t="s">
        <v>2034</v>
      </c>
      <c r="BM139" s="36" t="str">
        <f t="shared" ref="BM139" si="306">IF(BL139="","",LEFT(BL139,FIND(" ",SUBSTITUTE(BL139,":"," "))-1))</f>
        <v>0</v>
      </c>
      <c r="BN139" s="6">
        <v>0</v>
      </c>
      <c r="BO139" s="6" t="s">
        <v>2034</v>
      </c>
      <c r="BP139" s="32" t="str">
        <f t="shared" ref="BP139" si="307">IF(BO139="","",LEFT(BO139,FIND(" ",SUBSTITUTE(BO139,":"," "))-1))</f>
        <v>0</v>
      </c>
      <c r="BQ139" s="5" t="s">
        <v>2307</v>
      </c>
      <c r="BR139" s="32" t="str">
        <f t="shared" ref="BR139" si="308">IF(BQ139="","",LEFT(BQ139,FIND(" ",SUBSTITUTE(BQ139,":"," "))-1))</f>
        <v>37</v>
      </c>
      <c r="BS139" s="7">
        <v>2</v>
      </c>
      <c r="BT139" s="5" t="b">
        <v>1</v>
      </c>
      <c r="BU139" s="6"/>
      <c r="BV139" s="36" t="str">
        <f t="shared" si="86"/>
        <v/>
      </c>
      <c r="BW139" s="6"/>
      <c r="BX139" s="36" t="str">
        <f t="shared" si="69"/>
        <v/>
      </c>
      <c r="BY139" s="6"/>
      <c r="BZ139" s="36" t="str">
        <f t="shared" si="70"/>
        <v/>
      </c>
      <c r="CA139" s="6"/>
      <c r="CB139" s="6"/>
      <c r="CC139" s="36" t="str">
        <f t="shared" si="71"/>
        <v/>
      </c>
      <c r="CD139" s="36"/>
      <c r="CE139" s="6" t="str">
        <f t="shared" si="72"/>
        <v/>
      </c>
      <c r="CF139" s="7"/>
      <c r="CG139" s="5"/>
      <c r="CH139" s="6"/>
      <c r="CI139" s="36" t="str">
        <f t="shared" si="73"/>
        <v/>
      </c>
      <c r="CJ139" s="6"/>
      <c r="CK139" s="6"/>
      <c r="CL139" s="32" t="str">
        <f t="shared" si="74"/>
        <v/>
      </c>
      <c r="CM139" s="5"/>
      <c r="CN139" s="32" t="str">
        <f t="shared" si="75"/>
        <v/>
      </c>
      <c r="CO139" s="7"/>
      <c r="CP139" s="5"/>
      <c r="CQ139" s="6"/>
      <c r="CR139" s="36" t="str">
        <f t="shared" si="87"/>
        <v/>
      </c>
      <c r="CS139" s="6"/>
      <c r="CT139" s="36" t="str">
        <f t="shared" si="76"/>
        <v/>
      </c>
      <c r="CU139" s="6"/>
      <c r="CV139" s="36" t="str">
        <f t="shared" si="77"/>
        <v/>
      </c>
      <c r="CW139" s="6"/>
      <c r="CX139" s="6"/>
      <c r="CY139" s="36" t="str">
        <f t="shared" si="78"/>
        <v/>
      </c>
      <c r="CZ139" s="36"/>
      <c r="DA139" s="6" t="str">
        <f t="shared" si="79"/>
        <v/>
      </c>
      <c r="DB139" s="7"/>
      <c r="DC139" s="5"/>
      <c r="DD139" s="6"/>
      <c r="DE139" s="36" t="str">
        <f t="shared" si="80"/>
        <v/>
      </c>
      <c r="DF139" s="6"/>
      <c r="DG139" s="6"/>
      <c r="DH139" s="32" t="str">
        <f t="shared" si="81"/>
        <v/>
      </c>
      <c r="DI139" s="5"/>
      <c r="DJ139" s="32" t="str">
        <f t="shared" si="82"/>
        <v/>
      </c>
      <c r="DK139" s="7"/>
      <c r="DL139" s="5"/>
      <c r="DM139" s="7"/>
      <c r="DN139" s="7"/>
      <c r="DO139" s="6"/>
      <c r="DP139" s="7"/>
      <c r="DQ139" s="7"/>
      <c r="DR139" s="6"/>
      <c r="DS139" s="6"/>
      <c r="DT139" s="6"/>
      <c r="DU139" s="6"/>
      <c r="DV139" s="7"/>
      <c r="DW139" s="5"/>
      <c r="DX139" s="7"/>
      <c r="DY139" s="5"/>
      <c r="DZ139" s="6"/>
      <c r="EA139" s="6"/>
      <c r="EB139" s="6"/>
      <c r="EC139" s="5"/>
      <c r="ED139" s="5"/>
      <c r="EE139" s="5"/>
      <c r="EF139" s="6"/>
      <c r="EG139" s="6"/>
      <c r="EH139" s="6"/>
      <c r="EI139" s="5"/>
      <c r="EJ139" s="5"/>
      <c r="EK139" s="5"/>
      <c r="EL139" s="5"/>
      <c r="EM139" s="47"/>
      <c r="EN139" s="47"/>
      <c r="EO139" s="47"/>
      <c r="EP139" s="47"/>
      <c r="EQ139" s="47"/>
      <c r="ER139" s="47"/>
      <c r="ES139" s="47"/>
      <c r="ET139" s="47"/>
      <c r="EU139" s="47"/>
      <c r="EV139" s="47"/>
      <c r="EW139" s="47"/>
      <c r="EX139" s="47"/>
      <c r="EY139" s="47"/>
      <c r="EZ139" s="7"/>
      <c r="FA139" s="7"/>
      <c r="FB139" s="7"/>
      <c r="FC139" s="7"/>
      <c r="FD139" s="7"/>
      <c r="FE139" s="7"/>
      <c r="FF139" s="7"/>
      <c r="FG139" s="7"/>
    </row>
    <row r="140" spans="1:163" ht="21.75" customHeight="1">
      <c r="A140" s="8"/>
      <c r="B140" s="7">
        <v>540001</v>
      </c>
      <c r="C140" s="7" t="s">
        <v>316</v>
      </c>
      <c r="D140" s="10" t="s">
        <v>1925</v>
      </c>
      <c r="E140" s="7">
        <v>2</v>
      </c>
      <c r="F140" s="6" t="s">
        <v>2086</v>
      </c>
      <c r="G140" s="36" t="str">
        <f t="shared" si="83"/>
        <v>1</v>
      </c>
      <c r="H140" s="6" t="s">
        <v>2078</v>
      </c>
      <c r="I140" s="36" t="str">
        <f t="shared" ref="I140:I190" si="309">IF(H140="","",LEFT(H140,FIND(" ",SUBSTITUTE(H140,":"," "))-1))</f>
        <v>2</v>
      </c>
      <c r="J140" s="6" t="s">
        <v>2078</v>
      </c>
      <c r="K140" s="36" t="str">
        <f t="shared" ref="K140:K190" si="310">IF(J140="","",LEFT(J140,FIND(" ",SUBSTITUTE(J140,":"," "))-1))</f>
        <v>2</v>
      </c>
      <c r="L140" s="6">
        <v>100</v>
      </c>
      <c r="M140" s="6" t="s">
        <v>2054</v>
      </c>
      <c r="N140" s="36" t="str">
        <f t="shared" ref="N140:N190" si="311">IF(M140="","",LEFT(M140,FIND(" ",SUBSTITUTE(M140,":"," "))-1))</f>
        <v>21</v>
      </c>
      <c r="O140" s="36" t="s">
        <v>2093</v>
      </c>
      <c r="P140" s="6" t="str">
        <f t="shared" ref="P140:P190" si="312">IF(O140="","",LEFT(O140,FIND(" ",SUBSTITUTE(O140,":"," "))-1))</f>
        <v>2</v>
      </c>
      <c r="Q140" s="6">
        <v>100</v>
      </c>
      <c r="R140" s="6" t="b">
        <v>0</v>
      </c>
      <c r="S140" s="6" t="s">
        <v>2034</v>
      </c>
      <c r="T140" s="36" t="str">
        <f t="shared" ref="T140:T190" si="313">IF(S140="","",LEFT(S140,FIND(" ",SUBSTITUTE(S140,":"," "))-1))</f>
        <v>0</v>
      </c>
      <c r="U140" s="6">
        <v>0</v>
      </c>
      <c r="V140" s="6" t="s">
        <v>2286</v>
      </c>
      <c r="W140" s="32" t="str">
        <f t="shared" ref="W140:W190" si="314">IF(V140="","",LEFT(V140,FIND(" ",SUBSTITUTE(V140,":"," "))-1))</f>
        <v>1</v>
      </c>
      <c r="X140" s="5" t="s">
        <v>2034</v>
      </c>
      <c r="Y140" s="32" t="str">
        <f t="shared" ref="Y140:Y190" si="315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84"/>
        <v/>
      </c>
      <c r="AD140" s="6"/>
      <c r="AE140" s="36" t="str">
        <f t="shared" si="294"/>
        <v/>
      </c>
      <c r="AF140" s="36"/>
      <c r="AG140" s="6"/>
      <c r="AH140" s="36" t="str">
        <f t="shared" ref="AH140:AH189" si="316">IF(AG140="","",LEFT(AG140,FIND(" ",SUBSTITUTE(AG140,":"," "))-1))</f>
        <v/>
      </c>
      <c r="AI140" s="6"/>
      <c r="AJ140" s="6"/>
      <c r="AK140" s="36" t="str">
        <f t="shared" ref="AK140:AK189" si="317">IF(AJ140="","",LEFT(AJ140,FIND(" ",SUBSTITUTE(AJ140,":"," "))-1))</f>
        <v/>
      </c>
      <c r="AL140" s="36"/>
      <c r="AM140" s="6" t="str">
        <f t="shared" ref="AM140:AM189" si="318">IF(AL140="","",LEFT(AL140,FIND(" ",SUBSTITUTE(AL140,":"," "))-1))</f>
        <v/>
      </c>
      <c r="AN140" s="7"/>
      <c r="AO140" s="6"/>
      <c r="AP140" s="6"/>
      <c r="AQ140" s="36" t="str">
        <f t="shared" ref="AQ140:AQ189" si="319">IF(AP140="","",LEFT(AP140,FIND(" ",SUBSTITUTE(AP140,":"," "))-1))</f>
        <v/>
      </c>
      <c r="AR140" s="6"/>
      <c r="AS140" s="6"/>
      <c r="AT140" s="32" t="str">
        <f t="shared" ref="AT140:AT189" si="320">IF(AS140="","",LEFT(AS140,FIND(" ",SUBSTITUTE(AS140,":"," "))-1))</f>
        <v/>
      </c>
      <c r="AU140" s="5"/>
      <c r="AV140" s="32" t="str">
        <f t="shared" ref="AV140:AV189" si="321">IF(AU140="","",LEFT(AU140,FIND(" ",SUBSTITUTE(AU140,":"," "))-1))</f>
        <v/>
      </c>
      <c r="AW140" s="7"/>
      <c r="AX140" s="5"/>
      <c r="AY140" s="6"/>
      <c r="AZ140" s="36" t="str">
        <f t="shared" si="85"/>
        <v/>
      </c>
      <c r="BA140" s="6"/>
      <c r="BB140" s="36" t="str">
        <f t="shared" ref="BB140:BB189" si="322">IF(BA140="","",LEFT(BA140,FIND(" ",SUBSTITUTE(BA140,":"," "))-1))</f>
        <v/>
      </c>
      <c r="BC140" s="6"/>
      <c r="BD140" s="36" t="str">
        <f t="shared" ref="BD140:BD189" si="323">IF(BC140="","",LEFT(BC140,FIND(" ",SUBSTITUTE(BC140,":"," "))-1))</f>
        <v/>
      </c>
      <c r="BE140" s="6"/>
      <c r="BF140" s="6"/>
      <c r="BG140" s="36" t="str">
        <f t="shared" ref="BG140:BG189" si="324">IF(BF140="","",LEFT(BF140,FIND(" ",SUBSTITUTE(BF140,":"," "))-1))</f>
        <v/>
      </c>
      <c r="BH140" s="36"/>
      <c r="BI140" s="6" t="str">
        <f t="shared" ref="BI140:BI189" si="325">IF(BH140="","",LEFT(BH140,FIND(" ",SUBSTITUTE(BH140,":"," "))-1))</f>
        <v/>
      </c>
      <c r="BJ140" s="7"/>
      <c r="BK140" s="5"/>
      <c r="BL140" s="6"/>
      <c r="BM140" s="36" t="str">
        <f t="shared" ref="BM140:BM189" si="326">IF(BL140="","",LEFT(BL140,FIND(" ",SUBSTITUTE(BL140,":"," "))-1))</f>
        <v/>
      </c>
      <c r="BN140" s="6"/>
      <c r="BO140" s="6"/>
      <c r="BP140" s="32" t="str">
        <f t="shared" ref="BP140:BP189" si="327">IF(BO140="","",LEFT(BO140,FIND(" ",SUBSTITUTE(BO140,":"," "))-1))</f>
        <v/>
      </c>
      <c r="BQ140" s="5"/>
      <c r="BR140" s="32" t="str">
        <f t="shared" ref="BR140:BR189" si="328">IF(BQ140="","",LEFT(BQ140,FIND(" ",SUBSTITUTE(BQ140,":"," "))-1))</f>
        <v/>
      </c>
      <c r="BS140" s="7"/>
      <c r="BT140" s="5"/>
      <c r="BU140" s="6"/>
      <c r="BV140" s="36" t="str">
        <f t="shared" si="86"/>
        <v/>
      </c>
      <c r="BW140" s="6"/>
      <c r="BX140" s="36" t="str">
        <f t="shared" ref="BX140:BX190" si="329">IF(BW140="","",LEFT(BW140,FIND(" ",SUBSTITUTE(BW140,":"," "))-1))</f>
        <v/>
      </c>
      <c r="BY140" s="6"/>
      <c r="BZ140" s="36" t="str">
        <f t="shared" ref="BZ140:BZ190" si="330">IF(BY140="","",LEFT(BY140,FIND(" ",SUBSTITUTE(BY140,":"," "))-1))</f>
        <v/>
      </c>
      <c r="CA140" s="6"/>
      <c r="CB140" s="6"/>
      <c r="CC140" s="36" t="str">
        <f t="shared" ref="CC140:CC190" si="331">IF(CB140="","",LEFT(CB140,FIND(" ",SUBSTITUTE(CB140,":"," "))-1))</f>
        <v/>
      </c>
      <c r="CD140" s="36"/>
      <c r="CE140" s="6" t="str">
        <f t="shared" ref="CE140:CE190" si="332">IF(CD140="","",LEFT(CD140,FIND(" ",SUBSTITUTE(CD140,":"," "))-1))</f>
        <v/>
      </c>
      <c r="CF140" s="7"/>
      <c r="CG140" s="5"/>
      <c r="CH140" s="6"/>
      <c r="CI140" s="36" t="str">
        <f t="shared" ref="CI140:CI190" si="333">IF(CH140="","",LEFT(CH140,FIND(" ",SUBSTITUTE(CH140,":"," "))-1))</f>
        <v/>
      </c>
      <c r="CJ140" s="6"/>
      <c r="CK140" s="6"/>
      <c r="CL140" s="32" t="str">
        <f t="shared" ref="CL140:CL190" si="334">IF(CK140="","",LEFT(CK140,FIND(" ",SUBSTITUTE(CK140,":"," "))-1))</f>
        <v/>
      </c>
      <c r="CM140" s="5"/>
      <c r="CN140" s="32" t="str">
        <f t="shared" ref="CN140:CN190" si="335">IF(CM140="","",LEFT(CM140,FIND(" ",SUBSTITUTE(CM140,":"," "))-1))</f>
        <v/>
      </c>
      <c r="CO140" s="7"/>
      <c r="CP140" s="5"/>
      <c r="CQ140" s="6"/>
      <c r="CR140" s="36" t="str">
        <f t="shared" si="87"/>
        <v/>
      </c>
      <c r="CS140" s="6"/>
      <c r="CT140" s="36" t="str">
        <f t="shared" ref="CT140:CT190" si="336">IF(CS140="","",LEFT(CS140,FIND(" ",SUBSTITUTE(CS140,":"," "))-1))</f>
        <v/>
      </c>
      <c r="CU140" s="6"/>
      <c r="CV140" s="36" t="str">
        <f t="shared" ref="CV140:CV190" si="337">IF(CU140="","",LEFT(CU140,FIND(" ",SUBSTITUTE(CU140,":"," "))-1))</f>
        <v/>
      </c>
      <c r="CW140" s="6"/>
      <c r="CX140" s="6"/>
      <c r="CY140" s="36" t="str">
        <f t="shared" ref="CY140:CY190" si="338">IF(CX140="","",LEFT(CX140,FIND(" ",SUBSTITUTE(CX140,":"," "))-1))</f>
        <v/>
      </c>
      <c r="CZ140" s="36"/>
      <c r="DA140" s="6" t="str">
        <f t="shared" ref="DA140:DA190" si="339">IF(CZ140="","",LEFT(CZ140,FIND(" ",SUBSTITUTE(CZ140,":"," "))-1))</f>
        <v/>
      </c>
      <c r="DB140" s="7"/>
      <c r="DC140" s="5"/>
      <c r="DD140" s="6"/>
      <c r="DE140" s="36" t="str">
        <f t="shared" ref="DE140:DE190" si="340">IF(DD140="","",LEFT(DD140,FIND(" ",SUBSTITUTE(DD140,":"," "))-1))</f>
        <v/>
      </c>
      <c r="DF140" s="6"/>
      <c r="DG140" s="6"/>
      <c r="DH140" s="32" t="str">
        <f t="shared" ref="DH140:DH190" si="341">IF(DG140="","",LEFT(DG140,FIND(" ",SUBSTITUTE(DG140,":"," "))-1))</f>
        <v/>
      </c>
      <c r="DI140" s="5"/>
      <c r="DJ140" s="32" t="str">
        <f t="shared" ref="DJ140:DJ190" si="342">IF(DI140="","",LEFT(DI140,FIND(" ",SUBSTITUTE(DI140,":"," "))-1))</f>
        <v/>
      </c>
      <c r="DK140" s="7"/>
      <c r="DL140" s="5"/>
      <c r="DM140" s="7"/>
      <c r="DN140" s="7"/>
      <c r="DO140" s="6"/>
      <c r="DP140" s="7"/>
      <c r="DQ140" s="7"/>
      <c r="DR140" s="7"/>
      <c r="DS140" s="6"/>
      <c r="DT140" s="6"/>
      <c r="DU140" s="6"/>
      <c r="DV140" s="7"/>
      <c r="DW140" s="5"/>
      <c r="DX140" s="7"/>
      <c r="DY140" s="5"/>
      <c r="DZ140" s="7"/>
      <c r="EA140" s="7"/>
      <c r="EB140" s="6"/>
      <c r="EC140" s="7"/>
      <c r="ED140" s="7"/>
      <c r="EE140" s="7"/>
      <c r="EF140" s="6"/>
      <c r="EG140" s="6"/>
      <c r="EH140" s="6"/>
      <c r="EI140" s="7"/>
      <c r="EJ140" s="5"/>
      <c r="EK140" s="7"/>
      <c r="EL140" s="5"/>
      <c r="EM140" s="47"/>
      <c r="EN140" s="47"/>
      <c r="EO140" s="47"/>
      <c r="EP140" s="47"/>
      <c r="EQ140" s="47"/>
      <c r="ER140" s="47"/>
      <c r="ES140" s="47"/>
      <c r="ET140" s="47"/>
      <c r="EU140" s="47"/>
      <c r="EV140" s="47"/>
      <c r="EW140" s="47"/>
      <c r="EX140" s="47"/>
      <c r="EY140" s="47"/>
      <c r="EZ140" s="7"/>
      <c r="FA140" s="7"/>
      <c r="FB140" s="7"/>
      <c r="FC140" s="7"/>
      <c r="FD140" s="7"/>
      <c r="FE140" s="7"/>
      <c r="FF140" s="7"/>
      <c r="FG140" s="7"/>
    </row>
    <row r="141" spans="1:163" ht="21.75" customHeight="1">
      <c r="A141" s="8"/>
      <c r="B141" s="7">
        <v>540002</v>
      </c>
      <c r="C141" s="7" t="s">
        <v>1266</v>
      </c>
      <c r="D141" s="10" t="s">
        <v>1914</v>
      </c>
      <c r="E141" s="7">
        <v>2</v>
      </c>
      <c r="F141" s="6" t="s">
        <v>2086</v>
      </c>
      <c r="G141" s="36" t="str">
        <f t="shared" si="83"/>
        <v>1</v>
      </c>
      <c r="H141" s="6" t="s">
        <v>2078</v>
      </c>
      <c r="I141" s="36" t="str">
        <f t="shared" si="309"/>
        <v>2</v>
      </c>
      <c r="J141" s="6" t="s">
        <v>2078</v>
      </c>
      <c r="K141" s="36" t="str">
        <f t="shared" si="310"/>
        <v>2</v>
      </c>
      <c r="L141" s="6">
        <v>100</v>
      </c>
      <c r="M141" s="6" t="s">
        <v>2054</v>
      </c>
      <c r="N141" s="36" t="str">
        <f t="shared" si="311"/>
        <v>21</v>
      </c>
      <c r="O141" s="36" t="s">
        <v>2093</v>
      </c>
      <c r="P141" s="6" t="str">
        <f t="shared" si="312"/>
        <v>2</v>
      </c>
      <c r="Q141" s="6">
        <v>100</v>
      </c>
      <c r="R141" s="6" t="b">
        <v>0</v>
      </c>
      <c r="S141" s="6" t="s">
        <v>2034</v>
      </c>
      <c r="T141" s="36" t="str">
        <f t="shared" si="313"/>
        <v>0</v>
      </c>
      <c r="U141" s="6">
        <v>0</v>
      </c>
      <c r="V141" s="6" t="s">
        <v>2286</v>
      </c>
      <c r="W141" s="32" t="str">
        <f t="shared" si="314"/>
        <v>1</v>
      </c>
      <c r="X141" s="5" t="s">
        <v>2034</v>
      </c>
      <c r="Y141" s="32" t="str">
        <f t="shared" si="315"/>
        <v>0</v>
      </c>
      <c r="Z141" s="7">
        <v>0</v>
      </c>
      <c r="AA141" s="5" t="b">
        <v>1</v>
      </c>
      <c r="AB141" s="6" t="s">
        <v>2087</v>
      </c>
      <c r="AC141" s="36" t="str">
        <f t="shared" si="84"/>
        <v>2</v>
      </c>
      <c r="AD141" s="6" t="s">
        <v>2078</v>
      </c>
      <c r="AE141" s="36" t="str">
        <f t="shared" si="294"/>
        <v>2</v>
      </c>
      <c r="AF141" s="36"/>
      <c r="AG141" s="6" t="s">
        <v>2080</v>
      </c>
      <c r="AH141" s="36" t="str">
        <f t="shared" si="316"/>
        <v>5</v>
      </c>
      <c r="AI141" s="6">
        <v>100</v>
      </c>
      <c r="AJ141" s="6" t="s">
        <v>2035</v>
      </c>
      <c r="AK141" s="36" t="str">
        <f t="shared" si="317"/>
        <v>1</v>
      </c>
      <c r="AL141" s="36" t="s">
        <v>2093</v>
      </c>
      <c r="AM141" s="6" t="str">
        <f t="shared" si="318"/>
        <v>2</v>
      </c>
      <c r="AN141" s="7">
        <v>25</v>
      </c>
      <c r="AO141" s="6" t="b">
        <v>0</v>
      </c>
      <c r="AP141" s="6" t="s">
        <v>2034</v>
      </c>
      <c r="AQ141" s="36" t="str">
        <f t="shared" si="319"/>
        <v>0</v>
      </c>
      <c r="AR141" s="6">
        <v>0</v>
      </c>
      <c r="AS141" s="6" t="s">
        <v>2291</v>
      </c>
      <c r="AT141" s="32" t="str">
        <f t="shared" si="320"/>
        <v>49</v>
      </c>
      <c r="AU141" s="5" t="s">
        <v>2034</v>
      </c>
      <c r="AV141" s="32" t="str">
        <f t="shared" si="321"/>
        <v>0</v>
      </c>
      <c r="AW141" s="7">
        <v>0</v>
      </c>
      <c r="AX141" s="5" t="b">
        <v>1</v>
      </c>
      <c r="AY141" s="6"/>
      <c r="AZ141" s="36" t="str">
        <f t="shared" si="85"/>
        <v/>
      </c>
      <c r="BA141" s="6"/>
      <c r="BB141" s="36" t="str">
        <f t="shared" si="322"/>
        <v/>
      </c>
      <c r="BC141" s="6"/>
      <c r="BD141" s="36" t="str">
        <f t="shared" si="323"/>
        <v/>
      </c>
      <c r="BE141" s="6"/>
      <c r="BF141" s="6"/>
      <c r="BG141" s="36" t="str">
        <f t="shared" si="324"/>
        <v/>
      </c>
      <c r="BH141" s="36"/>
      <c r="BI141" s="6" t="str">
        <f t="shared" si="325"/>
        <v/>
      </c>
      <c r="BJ141" s="7"/>
      <c r="BK141" s="5"/>
      <c r="BL141" s="6"/>
      <c r="BM141" s="36" t="str">
        <f t="shared" si="326"/>
        <v/>
      </c>
      <c r="BN141" s="6"/>
      <c r="BO141" s="6"/>
      <c r="BP141" s="32" t="str">
        <f t="shared" si="327"/>
        <v/>
      </c>
      <c r="BQ141" s="5"/>
      <c r="BR141" s="32" t="str">
        <f t="shared" si="328"/>
        <v/>
      </c>
      <c r="BS141" s="7"/>
      <c r="BT141" s="5"/>
      <c r="BU141" s="6"/>
      <c r="BV141" s="36" t="str">
        <f t="shared" si="86"/>
        <v/>
      </c>
      <c r="BW141" s="6"/>
      <c r="BX141" s="36" t="str">
        <f t="shared" si="329"/>
        <v/>
      </c>
      <c r="BY141" s="6"/>
      <c r="BZ141" s="36" t="str">
        <f t="shared" si="330"/>
        <v/>
      </c>
      <c r="CA141" s="6"/>
      <c r="CB141" s="6"/>
      <c r="CC141" s="36" t="str">
        <f t="shared" si="331"/>
        <v/>
      </c>
      <c r="CD141" s="36"/>
      <c r="CE141" s="6" t="str">
        <f t="shared" si="332"/>
        <v/>
      </c>
      <c r="CF141" s="7"/>
      <c r="CG141" s="5"/>
      <c r="CH141" s="6"/>
      <c r="CI141" s="36" t="str">
        <f t="shared" si="333"/>
        <v/>
      </c>
      <c r="CJ141" s="6"/>
      <c r="CK141" s="6"/>
      <c r="CL141" s="32" t="str">
        <f t="shared" si="334"/>
        <v/>
      </c>
      <c r="CM141" s="5"/>
      <c r="CN141" s="32" t="str">
        <f t="shared" si="335"/>
        <v/>
      </c>
      <c r="CO141" s="7"/>
      <c r="CP141" s="5"/>
      <c r="CQ141" s="6"/>
      <c r="CR141" s="36" t="str">
        <f t="shared" si="87"/>
        <v/>
      </c>
      <c r="CS141" s="6"/>
      <c r="CT141" s="36" t="str">
        <f t="shared" si="336"/>
        <v/>
      </c>
      <c r="CU141" s="6"/>
      <c r="CV141" s="36" t="str">
        <f t="shared" si="337"/>
        <v/>
      </c>
      <c r="CW141" s="6"/>
      <c r="CX141" s="6"/>
      <c r="CY141" s="36" t="str">
        <f t="shared" si="338"/>
        <v/>
      </c>
      <c r="CZ141" s="36"/>
      <c r="DA141" s="6" t="str">
        <f t="shared" si="339"/>
        <v/>
      </c>
      <c r="DB141" s="7"/>
      <c r="DC141" s="5"/>
      <c r="DD141" s="6"/>
      <c r="DE141" s="36" t="str">
        <f t="shared" si="340"/>
        <v/>
      </c>
      <c r="DF141" s="6"/>
      <c r="DG141" s="6"/>
      <c r="DH141" s="32" t="str">
        <f t="shared" si="341"/>
        <v/>
      </c>
      <c r="DI141" s="5"/>
      <c r="DJ141" s="32" t="str">
        <f t="shared" si="342"/>
        <v/>
      </c>
      <c r="DK141" s="7"/>
      <c r="DL141" s="5"/>
      <c r="DM141" s="7"/>
      <c r="DN141" s="7"/>
      <c r="DO141" s="6"/>
      <c r="DP141" s="7"/>
      <c r="DQ141" s="7"/>
      <c r="DR141" s="7"/>
      <c r="DS141" s="6"/>
      <c r="DT141" s="6"/>
      <c r="DU141" s="6"/>
      <c r="DV141" s="7"/>
      <c r="DW141" s="5"/>
      <c r="DX141" s="7"/>
      <c r="DY141" s="5"/>
      <c r="DZ141" s="7"/>
      <c r="EA141" s="7"/>
      <c r="EB141" s="6"/>
      <c r="EC141" s="7"/>
      <c r="ED141" s="7"/>
      <c r="EE141" s="7"/>
      <c r="EF141" s="6"/>
      <c r="EG141" s="6"/>
      <c r="EH141" s="6"/>
      <c r="EI141" s="7"/>
      <c r="EJ141" s="5"/>
      <c r="EK141" s="7"/>
      <c r="EL141" s="5"/>
      <c r="EM141" s="47"/>
      <c r="EN141" s="47"/>
      <c r="EO141" s="47"/>
      <c r="EP141" s="47"/>
      <c r="EQ141" s="47"/>
      <c r="ER141" s="47"/>
      <c r="ES141" s="47"/>
      <c r="ET141" s="47"/>
      <c r="EU141" s="47"/>
      <c r="EV141" s="47"/>
      <c r="EW141" s="47"/>
      <c r="EX141" s="47"/>
      <c r="EY141" s="47"/>
      <c r="EZ141" s="7"/>
      <c r="FA141" s="7"/>
      <c r="FB141" s="7"/>
      <c r="FC141" s="7"/>
      <c r="FD141" s="7"/>
      <c r="FE141" s="7"/>
      <c r="FF141" s="7"/>
      <c r="FG141" s="7"/>
    </row>
    <row r="142" spans="1:163" ht="21.75" customHeight="1">
      <c r="A142" s="8"/>
      <c r="B142" s="7">
        <v>540003</v>
      </c>
      <c r="C142" s="7" t="s">
        <v>1306</v>
      </c>
      <c r="D142" s="10" t="s">
        <v>2221</v>
      </c>
      <c r="E142" s="7">
        <v>2</v>
      </c>
      <c r="F142" s="6" t="s">
        <v>2086</v>
      </c>
      <c r="G142" s="36" t="str">
        <f t="shared" ref="G142:G190" si="343">IF(F142="","",LEFT(F142,FIND(" ",SUBSTITUTE(F142,":"," "))-1))</f>
        <v>1</v>
      </c>
      <c r="H142" s="6" t="s">
        <v>2078</v>
      </c>
      <c r="I142" s="36" t="str">
        <f t="shared" si="309"/>
        <v>2</v>
      </c>
      <c r="J142" s="6" t="s">
        <v>2078</v>
      </c>
      <c r="K142" s="36" t="str">
        <f t="shared" si="310"/>
        <v>2</v>
      </c>
      <c r="L142" s="6">
        <v>100</v>
      </c>
      <c r="M142" s="6" t="s">
        <v>2054</v>
      </c>
      <c r="N142" s="36" t="str">
        <f t="shared" si="311"/>
        <v>21</v>
      </c>
      <c r="O142" s="36" t="s">
        <v>2093</v>
      </c>
      <c r="P142" s="6" t="str">
        <f t="shared" si="312"/>
        <v>2</v>
      </c>
      <c r="Q142" s="6">
        <v>100</v>
      </c>
      <c r="R142" s="6" t="b">
        <v>0</v>
      </c>
      <c r="S142" s="6" t="s">
        <v>2034</v>
      </c>
      <c r="T142" s="36" t="str">
        <f t="shared" si="313"/>
        <v>0</v>
      </c>
      <c r="U142" s="6">
        <v>0</v>
      </c>
      <c r="V142" s="6" t="s">
        <v>2286</v>
      </c>
      <c r="W142" s="32" t="str">
        <f t="shared" si="314"/>
        <v>1</v>
      </c>
      <c r="X142" s="5" t="s">
        <v>2034</v>
      </c>
      <c r="Y142" s="32" t="str">
        <f t="shared" si="315"/>
        <v>0</v>
      </c>
      <c r="Z142" s="7">
        <v>0</v>
      </c>
      <c r="AA142" s="5" t="b">
        <v>1</v>
      </c>
      <c r="AB142" s="6" t="s">
        <v>2087</v>
      </c>
      <c r="AC142" s="36" t="str">
        <f t="shared" ref="AC142" si="344">IF(AB142="","",LEFT(AB142,FIND(" ",SUBSTITUTE(AB142,":"," "))-1))</f>
        <v>2</v>
      </c>
      <c r="AD142" s="6" t="s">
        <v>2078</v>
      </c>
      <c r="AE142" s="36" t="str">
        <f t="shared" si="294"/>
        <v>2</v>
      </c>
      <c r="AF142" s="36"/>
      <c r="AG142" s="6" t="s">
        <v>2080</v>
      </c>
      <c r="AH142" s="36" t="str">
        <f t="shared" ref="AH142" si="345">IF(AG142="","",LEFT(AG142,FIND(" ",SUBSTITUTE(AG142,":"," "))-1))</f>
        <v>5</v>
      </c>
      <c r="AI142" s="6">
        <v>100</v>
      </c>
      <c r="AJ142" s="6" t="s">
        <v>2035</v>
      </c>
      <c r="AK142" s="36" t="str">
        <f t="shared" ref="AK142" si="346">IF(AJ142="","",LEFT(AJ142,FIND(" ",SUBSTITUTE(AJ142,":"," "))-1))</f>
        <v>1</v>
      </c>
      <c r="AL142" s="36" t="s">
        <v>2093</v>
      </c>
      <c r="AM142" s="6" t="str">
        <f t="shared" ref="AM142" si="347">IF(AL142="","",LEFT(AL142,FIND(" ",SUBSTITUTE(AL142,":"," "))-1))</f>
        <v>2</v>
      </c>
      <c r="AN142" s="7">
        <v>36</v>
      </c>
      <c r="AO142" s="6" t="b">
        <v>0</v>
      </c>
      <c r="AP142" s="6" t="s">
        <v>2034</v>
      </c>
      <c r="AQ142" s="36" t="str">
        <f t="shared" ref="AQ142" si="348">IF(AP142="","",LEFT(AP142,FIND(" ",SUBSTITUTE(AP142,":"," "))-1))</f>
        <v>0</v>
      </c>
      <c r="AR142" s="6">
        <v>0</v>
      </c>
      <c r="AS142" s="6" t="s">
        <v>2291</v>
      </c>
      <c r="AT142" s="32" t="str">
        <f t="shared" ref="AT142" si="349">IF(AS142="","",LEFT(AS142,FIND(" ",SUBSTITUTE(AS142,":"," "))-1))</f>
        <v>49</v>
      </c>
      <c r="AU142" s="5" t="s">
        <v>2034</v>
      </c>
      <c r="AV142" s="32" t="str">
        <f t="shared" ref="AV142" si="350">IF(AU142="","",LEFT(AU142,FIND(" ",SUBSTITUTE(AU142,":"," "))-1))</f>
        <v>0</v>
      </c>
      <c r="AW142" s="7">
        <v>0</v>
      </c>
      <c r="AX142" s="5" t="b">
        <v>1</v>
      </c>
      <c r="AY142" s="6"/>
      <c r="AZ142" s="36" t="str">
        <f t="shared" ref="AZ142:AZ189" si="351">IF(AY142="","",LEFT(AY142,FIND(" ",SUBSTITUTE(AY142,":"," "))-1))</f>
        <v/>
      </c>
      <c r="BA142" s="6"/>
      <c r="BB142" s="36" t="str">
        <f t="shared" si="322"/>
        <v/>
      </c>
      <c r="BC142" s="6"/>
      <c r="BD142" s="36" t="str">
        <f t="shared" si="323"/>
        <v/>
      </c>
      <c r="BE142" s="6"/>
      <c r="BF142" s="6"/>
      <c r="BG142" s="36" t="str">
        <f t="shared" si="324"/>
        <v/>
      </c>
      <c r="BH142" s="36"/>
      <c r="BI142" s="6" t="str">
        <f t="shared" si="325"/>
        <v/>
      </c>
      <c r="BJ142" s="7"/>
      <c r="BK142" s="5"/>
      <c r="BL142" s="6"/>
      <c r="BM142" s="36" t="str">
        <f t="shared" si="326"/>
        <v/>
      </c>
      <c r="BN142" s="6"/>
      <c r="BO142" s="6"/>
      <c r="BP142" s="32" t="str">
        <f t="shared" si="327"/>
        <v/>
      </c>
      <c r="BQ142" s="5"/>
      <c r="BR142" s="32" t="str">
        <f t="shared" si="328"/>
        <v/>
      </c>
      <c r="BS142" s="7"/>
      <c r="BT142" s="5"/>
      <c r="BU142" s="6"/>
      <c r="BV142" s="36" t="str">
        <f t="shared" ref="BV142:BV190" si="352">IF(BU142="","",LEFT(BU142,FIND(" ",SUBSTITUTE(BU142,":"," "))-1))</f>
        <v/>
      </c>
      <c r="BW142" s="6"/>
      <c r="BX142" s="36" t="str">
        <f t="shared" si="329"/>
        <v/>
      </c>
      <c r="BY142" s="6"/>
      <c r="BZ142" s="36" t="str">
        <f t="shared" si="330"/>
        <v/>
      </c>
      <c r="CA142" s="6"/>
      <c r="CB142" s="6"/>
      <c r="CC142" s="36" t="str">
        <f t="shared" si="331"/>
        <v/>
      </c>
      <c r="CD142" s="36"/>
      <c r="CE142" s="6" t="str">
        <f t="shared" si="332"/>
        <v/>
      </c>
      <c r="CF142" s="7"/>
      <c r="CG142" s="5"/>
      <c r="CH142" s="6"/>
      <c r="CI142" s="36" t="str">
        <f t="shared" si="333"/>
        <v/>
      </c>
      <c r="CJ142" s="6"/>
      <c r="CK142" s="6"/>
      <c r="CL142" s="32" t="str">
        <f t="shared" si="334"/>
        <v/>
      </c>
      <c r="CM142" s="5"/>
      <c r="CN142" s="32" t="str">
        <f t="shared" si="335"/>
        <v/>
      </c>
      <c r="CO142" s="7"/>
      <c r="CP142" s="5"/>
      <c r="CQ142" s="6"/>
      <c r="CR142" s="36" t="str">
        <f t="shared" ref="CR142:CR190" si="353">IF(CQ142="","",LEFT(CQ142,FIND(" ",SUBSTITUTE(CQ142,":"," "))-1))</f>
        <v/>
      </c>
      <c r="CS142" s="6"/>
      <c r="CT142" s="36" t="str">
        <f t="shared" si="336"/>
        <v/>
      </c>
      <c r="CU142" s="6"/>
      <c r="CV142" s="36" t="str">
        <f t="shared" si="337"/>
        <v/>
      </c>
      <c r="CW142" s="6"/>
      <c r="CX142" s="6"/>
      <c r="CY142" s="36" t="str">
        <f t="shared" si="338"/>
        <v/>
      </c>
      <c r="CZ142" s="36"/>
      <c r="DA142" s="6" t="str">
        <f t="shared" si="339"/>
        <v/>
      </c>
      <c r="DB142" s="7"/>
      <c r="DC142" s="5"/>
      <c r="DD142" s="6"/>
      <c r="DE142" s="36" t="str">
        <f t="shared" si="340"/>
        <v/>
      </c>
      <c r="DF142" s="6"/>
      <c r="DG142" s="6"/>
      <c r="DH142" s="32" t="str">
        <f t="shared" si="341"/>
        <v/>
      </c>
      <c r="DI142" s="5"/>
      <c r="DJ142" s="32" t="str">
        <f t="shared" si="342"/>
        <v/>
      </c>
      <c r="DK142" s="7"/>
      <c r="DL142" s="5"/>
      <c r="DM142" s="7"/>
      <c r="DN142" s="7"/>
      <c r="DO142" s="6"/>
      <c r="DP142" s="7"/>
      <c r="DQ142" s="7"/>
      <c r="DR142" s="7"/>
      <c r="DS142" s="6"/>
      <c r="DT142" s="6"/>
      <c r="DU142" s="6"/>
      <c r="DV142" s="7"/>
      <c r="DW142" s="5"/>
      <c r="DX142" s="7"/>
      <c r="DY142" s="5"/>
      <c r="DZ142" s="7"/>
      <c r="EA142" s="7"/>
      <c r="EB142" s="6"/>
      <c r="EC142" s="7"/>
      <c r="ED142" s="7"/>
      <c r="EE142" s="7"/>
      <c r="EF142" s="6"/>
      <c r="EG142" s="6"/>
      <c r="EH142" s="6"/>
      <c r="EI142" s="7"/>
      <c r="EJ142" s="5"/>
      <c r="EK142" s="7"/>
      <c r="EL142" s="5"/>
      <c r="EM142" s="47"/>
      <c r="EN142" s="47"/>
      <c r="EO142" s="47"/>
      <c r="EP142" s="47"/>
      <c r="EQ142" s="47"/>
      <c r="ER142" s="47"/>
      <c r="ES142" s="47"/>
      <c r="ET142" s="47"/>
      <c r="EU142" s="47"/>
      <c r="EV142" s="47"/>
      <c r="EW142" s="47"/>
      <c r="EX142" s="47"/>
      <c r="EY142" s="47"/>
      <c r="EZ142" s="7"/>
      <c r="FA142" s="7"/>
      <c r="FB142" s="7"/>
      <c r="FC142" s="7"/>
      <c r="FD142" s="7"/>
      <c r="FE142" s="7"/>
      <c r="FF142" s="7"/>
      <c r="FG142" s="7"/>
    </row>
    <row r="143" spans="1:163" ht="25.5" customHeight="1">
      <c r="A143" s="8"/>
      <c r="B143" s="5">
        <v>550001</v>
      </c>
      <c r="C143" s="7" t="s">
        <v>317</v>
      </c>
      <c r="D143" s="10" t="s">
        <v>2225</v>
      </c>
      <c r="E143" s="7">
        <v>2</v>
      </c>
      <c r="F143" s="6" t="s">
        <v>2086</v>
      </c>
      <c r="G143" s="36" t="str">
        <f t="shared" si="343"/>
        <v>1</v>
      </c>
      <c r="H143" s="6" t="s">
        <v>2078</v>
      </c>
      <c r="I143" s="36" t="str">
        <f t="shared" si="309"/>
        <v>2</v>
      </c>
      <c r="J143" s="6" t="s">
        <v>2078</v>
      </c>
      <c r="K143" s="36" t="str">
        <f t="shared" si="310"/>
        <v>2</v>
      </c>
      <c r="L143" s="6">
        <v>100</v>
      </c>
      <c r="M143" s="6" t="s">
        <v>2059</v>
      </c>
      <c r="N143" s="36" t="str">
        <f t="shared" si="311"/>
        <v>26</v>
      </c>
      <c r="O143" s="36" t="s">
        <v>2093</v>
      </c>
      <c r="P143" s="6" t="str">
        <f t="shared" si="312"/>
        <v>2</v>
      </c>
      <c r="Q143" s="6">
        <v>100</v>
      </c>
      <c r="R143" s="6" t="b">
        <v>0</v>
      </c>
      <c r="S143" s="6" t="s">
        <v>2034</v>
      </c>
      <c r="T143" s="36" t="str">
        <f t="shared" si="313"/>
        <v>0</v>
      </c>
      <c r="U143" s="6">
        <v>0</v>
      </c>
      <c r="V143" s="6" t="s">
        <v>2286</v>
      </c>
      <c r="W143" s="32" t="str">
        <f t="shared" si="314"/>
        <v>1</v>
      </c>
      <c r="X143" s="5" t="s">
        <v>2034</v>
      </c>
      <c r="Y143" s="32" t="str">
        <f t="shared" si="315"/>
        <v>0</v>
      </c>
      <c r="Z143" s="7">
        <v>0</v>
      </c>
      <c r="AA143" s="5" t="b">
        <v>1</v>
      </c>
      <c r="AB143" s="6"/>
      <c r="AC143" s="36" t="str">
        <f t="shared" ref="AC143:AC189" si="354">IF(AB143="","",LEFT(AB143,FIND(" ",SUBSTITUTE(AB143,":"," "))-1))</f>
        <v/>
      </c>
      <c r="AD143" s="6"/>
      <c r="AE143" s="36" t="str">
        <f t="shared" si="294"/>
        <v/>
      </c>
      <c r="AF143" s="36"/>
      <c r="AG143" s="6"/>
      <c r="AH143" s="36" t="str">
        <f t="shared" si="316"/>
        <v/>
      </c>
      <c r="AI143" s="6"/>
      <c r="AJ143" s="6"/>
      <c r="AK143" s="36" t="str">
        <f t="shared" si="317"/>
        <v/>
      </c>
      <c r="AL143" s="36"/>
      <c r="AM143" s="6" t="str">
        <f t="shared" si="318"/>
        <v/>
      </c>
      <c r="AN143" s="7"/>
      <c r="AO143" s="6"/>
      <c r="AP143" s="6"/>
      <c r="AQ143" s="36" t="str">
        <f t="shared" si="319"/>
        <v/>
      </c>
      <c r="AR143" s="6"/>
      <c r="AS143" s="6"/>
      <c r="AT143" s="32" t="str">
        <f t="shared" si="320"/>
        <v/>
      </c>
      <c r="AU143" s="5"/>
      <c r="AV143" s="32" t="str">
        <f t="shared" si="321"/>
        <v/>
      </c>
      <c r="AW143" s="7"/>
      <c r="AX143" s="5"/>
      <c r="AY143" s="6"/>
      <c r="AZ143" s="36" t="str">
        <f t="shared" si="351"/>
        <v/>
      </c>
      <c r="BA143" s="6"/>
      <c r="BB143" s="36" t="str">
        <f t="shared" si="322"/>
        <v/>
      </c>
      <c r="BC143" s="6"/>
      <c r="BD143" s="36" t="str">
        <f t="shared" si="323"/>
        <v/>
      </c>
      <c r="BE143" s="6"/>
      <c r="BF143" s="6"/>
      <c r="BG143" s="36" t="str">
        <f t="shared" si="324"/>
        <v/>
      </c>
      <c r="BH143" s="36"/>
      <c r="BI143" s="6" t="str">
        <f t="shared" si="325"/>
        <v/>
      </c>
      <c r="BJ143" s="7"/>
      <c r="BK143" s="5"/>
      <c r="BL143" s="6"/>
      <c r="BM143" s="36" t="str">
        <f t="shared" si="326"/>
        <v/>
      </c>
      <c r="BN143" s="6"/>
      <c r="BO143" s="6"/>
      <c r="BP143" s="32" t="str">
        <f t="shared" si="327"/>
        <v/>
      </c>
      <c r="BQ143" s="5"/>
      <c r="BR143" s="32" t="str">
        <f t="shared" si="328"/>
        <v/>
      </c>
      <c r="BS143" s="7"/>
      <c r="BT143" s="5"/>
      <c r="BU143" s="6"/>
      <c r="BV143" s="36" t="str">
        <f t="shared" si="352"/>
        <v/>
      </c>
      <c r="BW143" s="6"/>
      <c r="BX143" s="36" t="str">
        <f t="shared" si="329"/>
        <v/>
      </c>
      <c r="BY143" s="6"/>
      <c r="BZ143" s="36" t="str">
        <f t="shared" si="330"/>
        <v/>
      </c>
      <c r="CA143" s="6"/>
      <c r="CB143" s="6"/>
      <c r="CC143" s="36" t="str">
        <f t="shared" si="331"/>
        <v/>
      </c>
      <c r="CD143" s="36"/>
      <c r="CE143" s="6" t="str">
        <f t="shared" si="332"/>
        <v/>
      </c>
      <c r="CF143" s="7"/>
      <c r="CG143" s="5"/>
      <c r="CH143" s="6"/>
      <c r="CI143" s="36" t="str">
        <f t="shared" si="333"/>
        <v/>
      </c>
      <c r="CJ143" s="6"/>
      <c r="CK143" s="6"/>
      <c r="CL143" s="32" t="str">
        <f t="shared" si="334"/>
        <v/>
      </c>
      <c r="CM143" s="5"/>
      <c r="CN143" s="32" t="str">
        <f t="shared" si="335"/>
        <v/>
      </c>
      <c r="CO143" s="7"/>
      <c r="CP143" s="5"/>
      <c r="CQ143" s="6"/>
      <c r="CR143" s="36" t="str">
        <f t="shared" si="353"/>
        <v/>
      </c>
      <c r="CS143" s="6"/>
      <c r="CT143" s="36" t="str">
        <f t="shared" si="336"/>
        <v/>
      </c>
      <c r="CU143" s="6"/>
      <c r="CV143" s="36" t="str">
        <f t="shared" si="337"/>
        <v/>
      </c>
      <c r="CW143" s="6"/>
      <c r="CX143" s="6"/>
      <c r="CY143" s="36" t="str">
        <f t="shared" si="338"/>
        <v/>
      </c>
      <c r="CZ143" s="36"/>
      <c r="DA143" s="6" t="str">
        <f t="shared" si="339"/>
        <v/>
      </c>
      <c r="DB143" s="7"/>
      <c r="DC143" s="5"/>
      <c r="DD143" s="6"/>
      <c r="DE143" s="36" t="str">
        <f t="shared" si="340"/>
        <v/>
      </c>
      <c r="DF143" s="6"/>
      <c r="DG143" s="6"/>
      <c r="DH143" s="32" t="str">
        <f t="shared" si="341"/>
        <v/>
      </c>
      <c r="DI143" s="5"/>
      <c r="DJ143" s="32" t="str">
        <f t="shared" si="342"/>
        <v/>
      </c>
      <c r="DK143" s="7"/>
      <c r="DL143" s="5"/>
      <c r="DM143" s="7"/>
      <c r="DN143" s="7"/>
      <c r="DO143" s="6"/>
      <c r="DP143" s="7"/>
      <c r="DQ143" s="7"/>
      <c r="DR143" s="6"/>
      <c r="DS143" s="6"/>
      <c r="DT143" s="6"/>
      <c r="DU143" s="6"/>
      <c r="DV143" s="7"/>
      <c r="DW143" s="5"/>
      <c r="DX143" s="7"/>
      <c r="DY143" s="5"/>
      <c r="DZ143" s="7"/>
      <c r="EA143" s="7"/>
      <c r="EB143" s="6"/>
      <c r="EC143" s="7"/>
      <c r="ED143" s="7"/>
      <c r="EE143" s="7"/>
      <c r="EF143" s="6"/>
      <c r="EG143" s="6"/>
      <c r="EH143" s="6"/>
      <c r="EI143" s="7"/>
      <c r="EJ143" s="5"/>
      <c r="EK143" s="7"/>
      <c r="EL143" s="5"/>
      <c r="EM143" s="47"/>
      <c r="EN143" s="47"/>
      <c r="EO143" s="47"/>
      <c r="EP143" s="47"/>
      <c r="EQ143" s="47"/>
      <c r="ER143" s="47"/>
      <c r="ES143" s="47"/>
      <c r="ET143" s="47"/>
      <c r="EU143" s="47"/>
      <c r="EV143" s="47"/>
      <c r="EW143" s="47"/>
      <c r="EX143" s="47"/>
      <c r="EY143" s="47"/>
      <c r="EZ143" s="7"/>
      <c r="FA143" s="7"/>
      <c r="FB143" s="7"/>
      <c r="FC143" s="7"/>
      <c r="FD143" s="7"/>
      <c r="FE143" s="7"/>
      <c r="FF143" s="7"/>
      <c r="FG143" s="7"/>
    </row>
    <row r="144" spans="1:163" ht="25.5" customHeight="1">
      <c r="A144" s="8"/>
      <c r="B144" s="5">
        <v>550002</v>
      </c>
      <c r="C144" s="7" t="s">
        <v>1267</v>
      </c>
      <c r="D144" s="10" t="s">
        <v>1917</v>
      </c>
      <c r="E144" s="7">
        <v>2</v>
      </c>
      <c r="F144" s="6" t="s">
        <v>2086</v>
      </c>
      <c r="G144" s="36" t="str">
        <f t="shared" si="343"/>
        <v>1</v>
      </c>
      <c r="H144" s="6" t="s">
        <v>2078</v>
      </c>
      <c r="I144" s="36" t="str">
        <f t="shared" si="309"/>
        <v>2</v>
      </c>
      <c r="J144" s="6" t="s">
        <v>2078</v>
      </c>
      <c r="K144" s="36" t="str">
        <f t="shared" si="310"/>
        <v>2</v>
      </c>
      <c r="L144" s="6">
        <v>100</v>
      </c>
      <c r="M144" s="6" t="s">
        <v>2059</v>
      </c>
      <c r="N144" s="36" t="str">
        <f t="shared" si="311"/>
        <v>26</v>
      </c>
      <c r="O144" s="36" t="s">
        <v>2093</v>
      </c>
      <c r="P144" s="6" t="str">
        <f t="shared" si="312"/>
        <v>2</v>
      </c>
      <c r="Q144" s="6">
        <v>100</v>
      </c>
      <c r="R144" s="6" t="b">
        <v>0</v>
      </c>
      <c r="S144" s="6" t="s">
        <v>2034</v>
      </c>
      <c r="T144" s="36" t="str">
        <f t="shared" si="313"/>
        <v>0</v>
      </c>
      <c r="U144" s="6">
        <v>0</v>
      </c>
      <c r="V144" s="6" t="s">
        <v>2286</v>
      </c>
      <c r="W144" s="32" t="str">
        <f t="shared" si="314"/>
        <v>1</v>
      </c>
      <c r="X144" s="5" t="s">
        <v>2034</v>
      </c>
      <c r="Y144" s="32" t="str">
        <f t="shared" si="315"/>
        <v>0</v>
      </c>
      <c r="Z144" s="7">
        <v>0</v>
      </c>
      <c r="AA144" s="5" t="b">
        <v>1</v>
      </c>
      <c r="AB144" s="6" t="s">
        <v>2088</v>
      </c>
      <c r="AC144" s="36" t="str">
        <f t="shared" si="354"/>
        <v>3</v>
      </c>
      <c r="AD144" s="6" t="s">
        <v>2078</v>
      </c>
      <c r="AE144" s="36" t="str">
        <f t="shared" si="294"/>
        <v>2</v>
      </c>
      <c r="AF144" s="36"/>
      <c r="AG144" s="6" t="s">
        <v>2078</v>
      </c>
      <c r="AH144" s="36" t="str">
        <f t="shared" si="316"/>
        <v>2</v>
      </c>
      <c r="AI144" s="6">
        <v>100</v>
      </c>
      <c r="AJ144" s="6" t="s">
        <v>2325</v>
      </c>
      <c r="AK144" s="36" t="str">
        <f t="shared" si="317"/>
        <v>30</v>
      </c>
      <c r="AL144" s="36" t="s">
        <v>2034</v>
      </c>
      <c r="AM144" s="6" t="str">
        <f t="shared" si="318"/>
        <v>0</v>
      </c>
      <c r="AN144" s="7">
        <v>10</v>
      </c>
      <c r="AO144" s="6" t="b">
        <v>0</v>
      </c>
      <c r="AP144" s="6" t="s">
        <v>2034</v>
      </c>
      <c r="AQ144" s="36" t="str">
        <f t="shared" si="319"/>
        <v>0</v>
      </c>
      <c r="AR144" s="6">
        <v>0</v>
      </c>
      <c r="AS144" s="6" t="s">
        <v>2034</v>
      </c>
      <c r="AT144" s="32" t="str">
        <f t="shared" si="320"/>
        <v>0</v>
      </c>
      <c r="AU144" s="5" t="s">
        <v>2304</v>
      </c>
      <c r="AV144" s="32" t="str">
        <f t="shared" si="321"/>
        <v>16</v>
      </c>
      <c r="AW144" s="7">
        <v>3</v>
      </c>
      <c r="AX144" s="5" t="b">
        <v>1</v>
      </c>
      <c r="AY144" s="6"/>
      <c r="AZ144" s="36" t="str">
        <f t="shared" si="351"/>
        <v/>
      </c>
      <c r="BA144" s="6"/>
      <c r="BB144" s="36" t="str">
        <f t="shared" si="322"/>
        <v/>
      </c>
      <c r="BC144" s="6"/>
      <c r="BD144" s="36" t="str">
        <f t="shared" si="323"/>
        <v/>
      </c>
      <c r="BE144" s="6"/>
      <c r="BF144" s="6"/>
      <c r="BG144" s="36" t="str">
        <f t="shared" si="324"/>
        <v/>
      </c>
      <c r="BH144" s="36"/>
      <c r="BI144" s="6" t="str">
        <f t="shared" si="325"/>
        <v/>
      </c>
      <c r="BJ144" s="7"/>
      <c r="BK144" s="5"/>
      <c r="BL144" s="6"/>
      <c r="BM144" s="36" t="str">
        <f t="shared" si="326"/>
        <v/>
      </c>
      <c r="BN144" s="6"/>
      <c r="BO144" s="6"/>
      <c r="BP144" s="32" t="str">
        <f t="shared" si="327"/>
        <v/>
      </c>
      <c r="BQ144" s="5"/>
      <c r="BR144" s="32" t="str">
        <f t="shared" si="328"/>
        <v/>
      </c>
      <c r="BS144" s="7"/>
      <c r="BT144" s="5"/>
      <c r="BU144" s="6"/>
      <c r="BV144" s="36" t="str">
        <f t="shared" si="352"/>
        <v/>
      </c>
      <c r="BW144" s="6"/>
      <c r="BX144" s="36" t="str">
        <f t="shared" si="329"/>
        <v/>
      </c>
      <c r="BY144" s="6"/>
      <c r="BZ144" s="36" t="str">
        <f t="shared" si="330"/>
        <v/>
      </c>
      <c r="CA144" s="6"/>
      <c r="CB144" s="6"/>
      <c r="CC144" s="36" t="str">
        <f t="shared" si="331"/>
        <v/>
      </c>
      <c r="CD144" s="36"/>
      <c r="CE144" s="6" t="str">
        <f t="shared" si="332"/>
        <v/>
      </c>
      <c r="CF144" s="7"/>
      <c r="CG144" s="5"/>
      <c r="CH144" s="6"/>
      <c r="CI144" s="36" t="str">
        <f t="shared" si="333"/>
        <v/>
      </c>
      <c r="CJ144" s="6"/>
      <c r="CK144" s="6"/>
      <c r="CL144" s="32" t="str">
        <f t="shared" si="334"/>
        <v/>
      </c>
      <c r="CM144" s="5"/>
      <c r="CN144" s="32" t="str">
        <f t="shared" si="335"/>
        <v/>
      </c>
      <c r="CO144" s="7"/>
      <c r="CP144" s="5"/>
      <c r="CQ144" s="6"/>
      <c r="CR144" s="36" t="str">
        <f t="shared" si="353"/>
        <v/>
      </c>
      <c r="CS144" s="6"/>
      <c r="CT144" s="36" t="str">
        <f t="shared" si="336"/>
        <v/>
      </c>
      <c r="CU144" s="6"/>
      <c r="CV144" s="36" t="str">
        <f t="shared" si="337"/>
        <v/>
      </c>
      <c r="CW144" s="6"/>
      <c r="CX144" s="6"/>
      <c r="CY144" s="36" t="str">
        <f t="shared" si="338"/>
        <v/>
      </c>
      <c r="CZ144" s="36"/>
      <c r="DA144" s="6" t="str">
        <f t="shared" si="339"/>
        <v/>
      </c>
      <c r="DB144" s="7"/>
      <c r="DC144" s="5"/>
      <c r="DD144" s="6"/>
      <c r="DE144" s="36" t="str">
        <f t="shared" si="340"/>
        <v/>
      </c>
      <c r="DF144" s="6"/>
      <c r="DG144" s="6"/>
      <c r="DH144" s="32" t="str">
        <f t="shared" si="341"/>
        <v/>
      </c>
      <c r="DI144" s="5"/>
      <c r="DJ144" s="32" t="str">
        <f t="shared" si="342"/>
        <v/>
      </c>
      <c r="DK144" s="7"/>
      <c r="DL144" s="5"/>
      <c r="DM144" s="7"/>
      <c r="DN144" s="7"/>
      <c r="DO144" s="6"/>
      <c r="DP144" s="7"/>
      <c r="DQ144" s="7"/>
      <c r="DR144" s="6"/>
      <c r="DS144" s="6"/>
      <c r="DT144" s="6"/>
      <c r="DU144" s="6"/>
      <c r="DV144" s="7"/>
      <c r="DW144" s="5"/>
      <c r="DX144" s="7"/>
      <c r="DY144" s="5"/>
      <c r="DZ144" s="7"/>
      <c r="EA144" s="7"/>
      <c r="EB144" s="6"/>
      <c r="EC144" s="7"/>
      <c r="ED144" s="7"/>
      <c r="EE144" s="7"/>
      <c r="EF144" s="6"/>
      <c r="EG144" s="6"/>
      <c r="EH144" s="6"/>
      <c r="EI144" s="7"/>
      <c r="EJ144" s="5"/>
      <c r="EK144" s="7"/>
      <c r="EL144" s="5"/>
      <c r="EM144" s="47"/>
      <c r="EN144" s="47"/>
      <c r="EO144" s="47"/>
      <c r="EP144" s="47"/>
      <c r="EQ144" s="47"/>
      <c r="ER144" s="47"/>
      <c r="ES144" s="47"/>
      <c r="ET144" s="47"/>
      <c r="EU144" s="47"/>
      <c r="EV144" s="47"/>
      <c r="EW144" s="47"/>
      <c r="EX144" s="47"/>
      <c r="EY144" s="47"/>
      <c r="EZ144" s="7"/>
      <c r="FA144" s="7"/>
      <c r="FB144" s="7"/>
      <c r="FC144" s="7"/>
      <c r="FD144" s="7"/>
      <c r="FE144" s="7"/>
      <c r="FF144" s="7"/>
      <c r="FG144" s="7"/>
    </row>
    <row r="145" spans="1:163" ht="44.25" customHeight="1">
      <c r="A145" s="8"/>
      <c r="B145" s="5">
        <v>550003</v>
      </c>
      <c r="C145" s="7" t="s">
        <v>1307</v>
      </c>
      <c r="D145" s="10" t="s">
        <v>2228</v>
      </c>
      <c r="E145" s="7">
        <v>2</v>
      </c>
      <c r="F145" s="6" t="s">
        <v>2086</v>
      </c>
      <c r="G145" s="36" t="str">
        <f t="shared" si="343"/>
        <v>1</v>
      </c>
      <c r="H145" s="6" t="s">
        <v>2078</v>
      </c>
      <c r="I145" s="36" t="str">
        <f t="shared" si="309"/>
        <v>2</v>
      </c>
      <c r="J145" s="6" t="s">
        <v>2078</v>
      </c>
      <c r="K145" s="36" t="str">
        <f t="shared" si="310"/>
        <v>2</v>
      </c>
      <c r="L145" s="6">
        <v>100</v>
      </c>
      <c r="M145" s="6" t="s">
        <v>2059</v>
      </c>
      <c r="N145" s="36" t="str">
        <f t="shared" si="311"/>
        <v>26</v>
      </c>
      <c r="O145" s="36" t="s">
        <v>2093</v>
      </c>
      <c r="P145" s="6" t="str">
        <f t="shared" si="312"/>
        <v>2</v>
      </c>
      <c r="Q145" s="6">
        <v>100</v>
      </c>
      <c r="R145" s="6" t="b">
        <v>0</v>
      </c>
      <c r="S145" s="6" t="s">
        <v>2034</v>
      </c>
      <c r="T145" s="36" t="str">
        <f t="shared" si="313"/>
        <v>0</v>
      </c>
      <c r="U145" s="6">
        <v>0</v>
      </c>
      <c r="V145" s="6" t="s">
        <v>2286</v>
      </c>
      <c r="W145" s="32" t="str">
        <f t="shared" si="314"/>
        <v>1</v>
      </c>
      <c r="X145" s="5" t="s">
        <v>2034</v>
      </c>
      <c r="Y145" s="32" t="str">
        <f t="shared" si="315"/>
        <v>0</v>
      </c>
      <c r="Z145" s="7">
        <v>0</v>
      </c>
      <c r="AA145" s="5" t="b">
        <v>1</v>
      </c>
      <c r="AB145" s="6" t="s">
        <v>2088</v>
      </c>
      <c r="AC145" s="36" t="str">
        <f t="shared" ref="AC145" si="355">IF(AB145="","",LEFT(AB145,FIND(" ",SUBSTITUTE(AB145,":"," "))-1))</f>
        <v>3</v>
      </c>
      <c r="AD145" s="6" t="s">
        <v>2078</v>
      </c>
      <c r="AE145" s="36" t="str">
        <f t="shared" si="294"/>
        <v>2</v>
      </c>
      <c r="AF145" s="36"/>
      <c r="AG145" s="6" t="s">
        <v>2078</v>
      </c>
      <c r="AH145" s="36" t="str">
        <f t="shared" ref="AH145" si="356">IF(AG145="","",LEFT(AG145,FIND(" ",SUBSTITUTE(AG145,":"," "))-1))</f>
        <v>2</v>
      </c>
      <c r="AI145" s="6">
        <v>100</v>
      </c>
      <c r="AJ145" s="6" t="s">
        <v>2325</v>
      </c>
      <c r="AK145" s="36" t="str">
        <f t="shared" ref="AK145" si="357">IF(AJ145="","",LEFT(AJ145,FIND(" ",SUBSTITUTE(AJ145,":"," "))-1))</f>
        <v>30</v>
      </c>
      <c r="AL145" s="36" t="s">
        <v>2034</v>
      </c>
      <c r="AM145" s="6" t="str">
        <f t="shared" ref="AM145" si="358">IF(AL145="","",LEFT(AL145,FIND(" ",SUBSTITUTE(AL145,":"," "))-1))</f>
        <v>0</v>
      </c>
      <c r="AN145" s="7">
        <v>15</v>
      </c>
      <c r="AO145" s="6" t="b">
        <v>0</v>
      </c>
      <c r="AP145" s="6" t="s">
        <v>2034</v>
      </c>
      <c r="AQ145" s="36" t="str">
        <f t="shared" ref="AQ145" si="359">IF(AP145="","",LEFT(AP145,FIND(" ",SUBSTITUTE(AP145,":"," "))-1))</f>
        <v>0</v>
      </c>
      <c r="AR145" s="6">
        <v>0</v>
      </c>
      <c r="AS145" s="6" t="s">
        <v>2034</v>
      </c>
      <c r="AT145" s="32" t="str">
        <f t="shared" ref="AT145" si="360">IF(AS145="","",LEFT(AS145,FIND(" ",SUBSTITUTE(AS145,":"," "))-1))</f>
        <v>0</v>
      </c>
      <c r="AU145" s="5" t="s">
        <v>2304</v>
      </c>
      <c r="AV145" s="32" t="str">
        <f t="shared" ref="AV145" si="361">IF(AU145="","",LEFT(AU145,FIND(" ",SUBSTITUTE(AU145,":"," "))-1))</f>
        <v>16</v>
      </c>
      <c r="AW145" s="7">
        <v>3</v>
      </c>
      <c r="AX145" s="5" t="b">
        <v>1</v>
      </c>
      <c r="AY145" s="6" t="s">
        <v>2088</v>
      </c>
      <c r="AZ145" s="36" t="str">
        <f t="shared" si="351"/>
        <v>3</v>
      </c>
      <c r="BA145" s="6" t="s">
        <v>2078</v>
      </c>
      <c r="BB145" s="36" t="str">
        <f t="shared" si="322"/>
        <v>2</v>
      </c>
      <c r="BC145" s="6" t="s">
        <v>2078</v>
      </c>
      <c r="BD145" s="36" t="str">
        <f t="shared" si="323"/>
        <v>2</v>
      </c>
      <c r="BE145" s="6">
        <v>50</v>
      </c>
      <c r="BF145" s="6" t="s">
        <v>2325</v>
      </c>
      <c r="BG145" s="36" t="str">
        <f t="shared" si="324"/>
        <v>30</v>
      </c>
      <c r="BH145" s="36" t="s">
        <v>2093</v>
      </c>
      <c r="BI145" s="6" t="str">
        <f t="shared" si="325"/>
        <v>2</v>
      </c>
      <c r="BJ145" s="7">
        <v>80</v>
      </c>
      <c r="BK145" s="5" t="b">
        <v>0</v>
      </c>
      <c r="BL145" s="6" t="s">
        <v>2034</v>
      </c>
      <c r="BM145" s="36" t="str">
        <f t="shared" si="326"/>
        <v>0</v>
      </c>
      <c r="BN145" s="6">
        <v>0</v>
      </c>
      <c r="BO145" s="6" t="s">
        <v>2034</v>
      </c>
      <c r="BP145" s="32" t="str">
        <f t="shared" si="327"/>
        <v>0</v>
      </c>
      <c r="BQ145" s="5" t="s">
        <v>2321</v>
      </c>
      <c r="BR145" s="32" t="str">
        <f t="shared" si="328"/>
        <v>64</v>
      </c>
      <c r="BS145" s="7">
        <v>2</v>
      </c>
      <c r="BT145" s="5" t="b">
        <v>1</v>
      </c>
      <c r="BU145" s="6"/>
      <c r="BV145" s="36" t="str">
        <f t="shared" si="352"/>
        <v/>
      </c>
      <c r="BW145" s="6"/>
      <c r="BX145" s="36" t="str">
        <f t="shared" si="329"/>
        <v/>
      </c>
      <c r="BY145" s="6"/>
      <c r="BZ145" s="36" t="str">
        <f t="shared" si="330"/>
        <v/>
      </c>
      <c r="CA145" s="6"/>
      <c r="CB145" s="6"/>
      <c r="CC145" s="36" t="str">
        <f t="shared" si="331"/>
        <v/>
      </c>
      <c r="CD145" s="36"/>
      <c r="CE145" s="6" t="str">
        <f t="shared" si="332"/>
        <v/>
      </c>
      <c r="CF145" s="7"/>
      <c r="CG145" s="5"/>
      <c r="CH145" s="6"/>
      <c r="CI145" s="36" t="str">
        <f t="shared" si="333"/>
        <v/>
      </c>
      <c r="CJ145" s="6"/>
      <c r="CK145" s="6"/>
      <c r="CL145" s="32" t="str">
        <f t="shared" si="334"/>
        <v/>
      </c>
      <c r="CM145" s="5"/>
      <c r="CN145" s="32" t="str">
        <f t="shared" si="335"/>
        <v/>
      </c>
      <c r="CO145" s="7"/>
      <c r="CP145" s="5"/>
      <c r="CQ145" s="6"/>
      <c r="CR145" s="36" t="str">
        <f t="shared" si="353"/>
        <v/>
      </c>
      <c r="CS145" s="6"/>
      <c r="CT145" s="36" t="str">
        <f t="shared" si="336"/>
        <v/>
      </c>
      <c r="CU145" s="6"/>
      <c r="CV145" s="36" t="str">
        <f t="shared" si="337"/>
        <v/>
      </c>
      <c r="CW145" s="6"/>
      <c r="CX145" s="6"/>
      <c r="CY145" s="36" t="str">
        <f t="shared" si="338"/>
        <v/>
      </c>
      <c r="CZ145" s="36"/>
      <c r="DA145" s="6" t="str">
        <f t="shared" si="339"/>
        <v/>
      </c>
      <c r="DB145" s="7"/>
      <c r="DC145" s="5"/>
      <c r="DD145" s="6"/>
      <c r="DE145" s="36" t="str">
        <f t="shared" si="340"/>
        <v/>
      </c>
      <c r="DF145" s="6"/>
      <c r="DG145" s="6"/>
      <c r="DH145" s="32" t="str">
        <f t="shared" si="341"/>
        <v/>
      </c>
      <c r="DI145" s="5"/>
      <c r="DJ145" s="32" t="str">
        <f t="shared" si="342"/>
        <v/>
      </c>
      <c r="DK145" s="7"/>
      <c r="DL145" s="5"/>
      <c r="DM145" s="7"/>
      <c r="DN145" s="7"/>
      <c r="DO145" s="6"/>
      <c r="DP145" s="7"/>
      <c r="DQ145" s="7"/>
      <c r="DR145" s="6"/>
      <c r="DS145" s="6"/>
      <c r="DT145" s="6"/>
      <c r="DU145" s="6"/>
      <c r="DV145" s="7"/>
      <c r="DW145" s="5"/>
      <c r="DX145" s="7"/>
      <c r="DY145" s="5"/>
      <c r="DZ145" s="7"/>
      <c r="EA145" s="7"/>
      <c r="EB145" s="6"/>
      <c r="EC145" s="7"/>
      <c r="ED145" s="7"/>
      <c r="EE145" s="7"/>
      <c r="EF145" s="6"/>
      <c r="EG145" s="6"/>
      <c r="EH145" s="6"/>
      <c r="EI145" s="7"/>
      <c r="EJ145" s="5"/>
      <c r="EK145" s="7"/>
      <c r="EL145" s="5"/>
      <c r="EM145" s="47"/>
      <c r="EN145" s="47"/>
      <c r="EO145" s="47"/>
      <c r="EP145" s="47"/>
      <c r="EQ145" s="47"/>
      <c r="ER145" s="47"/>
      <c r="ES145" s="47"/>
      <c r="ET145" s="47"/>
      <c r="EU145" s="47"/>
      <c r="EV145" s="47"/>
      <c r="EW145" s="47"/>
      <c r="EX145" s="47"/>
      <c r="EY145" s="47"/>
      <c r="EZ145" s="7"/>
      <c r="FA145" s="7"/>
      <c r="FB145" s="7"/>
      <c r="FC145" s="7"/>
      <c r="FD145" s="7"/>
      <c r="FE145" s="7"/>
      <c r="FF145" s="7"/>
      <c r="FG145" s="7"/>
    </row>
    <row r="146" spans="1:163" ht="18.75" customHeight="1">
      <c r="A146" s="8"/>
      <c r="B146" s="7">
        <v>560001</v>
      </c>
      <c r="C146" s="7" t="s">
        <v>318</v>
      </c>
      <c r="D146" s="10" t="s">
        <v>2563</v>
      </c>
      <c r="E146" s="6">
        <v>2</v>
      </c>
      <c r="F146" s="6" t="s">
        <v>2086</v>
      </c>
      <c r="G146" s="36" t="str">
        <f t="shared" si="343"/>
        <v>1</v>
      </c>
      <c r="H146" s="6" t="s">
        <v>2078</v>
      </c>
      <c r="I146" s="36" t="str">
        <f t="shared" si="309"/>
        <v>2</v>
      </c>
      <c r="J146" s="6" t="s">
        <v>2078</v>
      </c>
      <c r="K146" s="36" t="str">
        <f t="shared" si="310"/>
        <v>2</v>
      </c>
      <c r="L146" s="6">
        <v>100</v>
      </c>
      <c r="M146" s="6" t="s">
        <v>2044</v>
      </c>
      <c r="N146" s="36" t="str">
        <f t="shared" si="311"/>
        <v>11</v>
      </c>
      <c r="O146" s="36" t="s">
        <v>2093</v>
      </c>
      <c r="P146" s="6" t="str">
        <f t="shared" si="312"/>
        <v>2</v>
      </c>
      <c r="Q146" s="6">
        <v>75</v>
      </c>
      <c r="R146" s="6" t="b">
        <v>0</v>
      </c>
      <c r="S146" s="6" t="s">
        <v>2034</v>
      </c>
      <c r="T146" s="36" t="str">
        <f t="shared" si="313"/>
        <v>0</v>
      </c>
      <c r="U146" s="6">
        <v>0</v>
      </c>
      <c r="V146" s="6" t="s">
        <v>2286</v>
      </c>
      <c r="W146" s="32" t="str">
        <f t="shared" si="314"/>
        <v>1</v>
      </c>
      <c r="X146" s="5" t="s">
        <v>2034</v>
      </c>
      <c r="Y146" s="32" t="str">
        <f t="shared" si="315"/>
        <v>0</v>
      </c>
      <c r="Z146" s="5">
        <v>0</v>
      </c>
      <c r="AA146" s="5" t="b">
        <v>1</v>
      </c>
      <c r="AB146" s="6"/>
      <c r="AC146" s="36" t="str">
        <f t="shared" si="354"/>
        <v/>
      </c>
      <c r="AD146" s="6"/>
      <c r="AE146" s="36" t="str">
        <f t="shared" si="294"/>
        <v/>
      </c>
      <c r="AF146" s="36"/>
      <c r="AG146" s="6"/>
      <c r="AH146" s="36" t="str">
        <f t="shared" si="316"/>
        <v/>
      </c>
      <c r="AI146" s="6"/>
      <c r="AJ146" s="6"/>
      <c r="AK146" s="36" t="str">
        <f t="shared" si="317"/>
        <v/>
      </c>
      <c r="AL146" s="36"/>
      <c r="AM146" s="6" t="str">
        <f t="shared" si="318"/>
        <v/>
      </c>
      <c r="AN146" s="6"/>
      <c r="AO146" s="6"/>
      <c r="AP146" s="6"/>
      <c r="AQ146" s="36" t="str">
        <f t="shared" si="319"/>
        <v/>
      </c>
      <c r="AR146" s="6"/>
      <c r="AS146" s="6"/>
      <c r="AT146" s="32" t="str">
        <f t="shared" si="320"/>
        <v/>
      </c>
      <c r="AU146" s="5"/>
      <c r="AV146" s="32" t="str">
        <f t="shared" si="321"/>
        <v/>
      </c>
      <c r="AW146" s="5"/>
      <c r="AX146" s="5"/>
      <c r="AY146" s="6"/>
      <c r="AZ146" s="36" t="str">
        <f t="shared" si="351"/>
        <v/>
      </c>
      <c r="BA146" s="6"/>
      <c r="BB146" s="36" t="str">
        <f t="shared" si="322"/>
        <v/>
      </c>
      <c r="BC146" s="6"/>
      <c r="BD146" s="36" t="str">
        <f t="shared" si="323"/>
        <v/>
      </c>
      <c r="BE146" s="6"/>
      <c r="BF146" s="6"/>
      <c r="BG146" s="36" t="str">
        <f t="shared" si="324"/>
        <v/>
      </c>
      <c r="BH146" s="36"/>
      <c r="BI146" s="6" t="str">
        <f t="shared" si="325"/>
        <v/>
      </c>
      <c r="BJ146" s="6"/>
      <c r="BK146" s="5"/>
      <c r="BL146" s="6"/>
      <c r="BM146" s="36" t="str">
        <f t="shared" si="326"/>
        <v/>
      </c>
      <c r="BN146" s="6"/>
      <c r="BO146" s="6"/>
      <c r="BP146" s="32" t="str">
        <f t="shared" si="327"/>
        <v/>
      </c>
      <c r="BQ146" s="5"/>
      <c r="BR146" s="32" t="str">
        <f t="shared" si="328"/>
        <v/>
      </c>
      <c r="BS146" s="5"/>
      <c r="BT146" s="5"/>
      <c r="BU146" s="6"/>
      <c r="BV146" s="36" t="str">
        <f t="shared" si="352"/>
        <v/>
      </c>
      <c r="BW146" s="6"/>
      <c r="BX146" s="36" t="str">
        <f t="shared" si="329"/>
        <v/>
      </c>
      <c r="BY146" s="6"/>
      <c r="BZ146" s="36" t="str">
        <f t="shared" si="330"/>
        <v/>
      </c>
      <c r="CA146" s="6"/>
      <c r="CB146" s="6"/>
      <c r="CC146" s="36" t="str">
        <f t="shared" si="331"/>
        <v/>
      </c>
      <c r="CD146" s="36"/>
      <c r="CE146" s="6" t="str">
        <f t="shared" si="332"/>
        <v/>
      </c>
      <c r="CF146" s="6"/>
      <c r="CG146" s="5"/>
      <c r="CH146" s="6"/>
      <c r="CI146" s="36" t="str">
        <f t="shared" si="333"/>
        <v/>
      </c>
      <c r="CJ146" s="6"/>
      <c r="CK146" s="6"/>
      <c r="CL146" s="32" t="str">
        <f t="shared" si="334"/>
        <v/>
      </c>
      <c r="CM146" s="5"/>
      <c r="CN146" s="32" t="str">
        <f t="shared" si="335"/>
        <v/>
      </c>
      <c r="CO146" s="5"/>
      <c r="CP146" s="5"/>
      <c r="CQ146" s="6"/>
      <c r="CR146" s="36" t="str">
        <f t="shared" si="353"/>
        <v/>
      </c>
      <c r="CS146" s="6"/>
      <c r="CT146" s="36" t="str">
        <f t="shared" si="336"/>
        <v/>
      </c>
      <c r="CU146" s="6"/>
      <c r="CV146" s="36" t="str">
        <f t="shared" si="337"/>
        <v/>
      </c>
      <c r="CW146" s="6"/>
      <c r="CX146" s="6"/>
      <c r="CY146" s="36" t="str">
        <f t="shared" si="338"/>
        <v/>
      </c>
      <c r="CZ146" s="36"/>
      <c r="DA146" s="6" t="str">
        <f t="shared" si="339"/>
        <v/>
      </c>
      <c r="DB146" s="6"/>
      <c r="DC146" s="5"/>
      <c r="DD146" s="6"/>
      <c r="DE146" s="36" t="str">
        <f t="shared" si="340"/>
        <v/>
      </c>
      <c r="DF146" s="6"/>
      <c r="DG146" s="6"/>
      <c r="DH146" s="32" t="str">
        <f t="shared" si="341"/>
        <v/>
      </c>
      <c r="DI146" s="5"/>
      <c r="DJ146" s="32" t="str">
        <f t="shared" si="342"/>
        <v/>
      </c>
      <c r="DK146" s="5"/>
      <c r="DL146" s="5"/>
      <c r="DM146" s="6"/>
      <c r="DN146" s="6"/>
      <c r="DO146" s="6"/>
      <c r="DP146" s="7"/>
      <c r="DQ146" s="6"/>
      <c r="DR146" s="7"/>
      <c r="DS146" s="6"/>
      <c r="DT146" s="6"/>
      <c r="DU146" s="6"/>
      <c r="DV146" s="5"/>
      <c r="DW146" s="5"/>
      <c r="DX146" s="5"/>
      <c r="DY146" s="5"/>
      <c r="DZ146" s="7"/>
      <c r="EA146" s="7"/>
      <c r="EB146" s="6"/>
      <c r="EC146" s="7"/>
      <c r="ED146" s="7"/>
      <c r="EE146" s="7"/>
      <c r="EF146" s="6"/>
      <c r="EG146" s="6"/>
      <c r="EH146" s="6"/>
      <c r="EI146" s="7"/>
      <c r="EJ146" s="5"/>
      <c r="EK146" s="7"/>
      <c r="EL146" s="5"/>
      <c r="EM146" s="47"/>
      <c r="EN146" s="47"/>
      <c r="EO146" s="47"/>
      <c r="EP146" s="47"/>
      <c r="EQ146" s="47"/>
      <c r="ER146" s="47"/>
      <c r="ES146" s="47"/>
      <c r="ET146" s="47"/>
      <c r="EU146" s="47"/>
      <c r="EV146" s="47"/>
      <c r="EW146" s="47"/>
      <c r="EX146" s="47"/>
      <c r="EY146" s="47"/>
      <c r="EZ146" s="7"/>
      <c r="FA146" s="7"/>
      <c r="FB146" s="7"/>
      <c r="FC146" s="7"/>
      <c r="FD146" s="7"/>
      <c r="FE146" s="7"/>
      <c r="FF146" s="7"/>
      <c r="FG146" s="7"/>
    </row>
    <row r="147" spans="1:163" ht="18.75" customHeight="1">
      <c r="A147" s="8"/>
      <c r="B147" s="7">
        <v>560002</v>
      </c>
      <c r="C147" s="7" t="s">
        <v>1268</v>
      </c>
      <c r="D147" s="10" t="s">
        <v>2564</v>
      </c>
      <c r="E147" s="6">
        <v>2</v>
      </c>
      <c r="F147" s="6" t="s">
        <v>2086</v>
      </c>
      <c r="G147" s="36" t="str">
        <f t="shared" si="343"/>
        <v>1</v>
      </c>
      <c r="H147" s="6" t="s">
        <v>2078</v>
      </c>
      <c r="I147" s="36" t="str">
        <f t="shared" si="309"/>
        <v>2</v>
      </c>
      <c r="J147" s="6" t="s">
        <v>2078</v>
      </c>
      <c r="K147" s="36" t="str">
        <f t="shared" si="310"/>
        <v>2</v>
      </c>
      <c r="L147" s="6">
        <v>100</v>
      </c>
      <c r="M147" s="6" t="s">
        <v>2044</v>
      </c>
      <c r="N147" s="36" t="str">
        <f t="shared" si="311"/>
        <v>11</v>
      </c>
      <c r="O147" s="36" t="s">
        <v>2093</v>
      </c>
      <c r="P147" s="6" t="str">
        <f t="shared" si="312"/>
        <v>2</v>
      </c>
      <c r="Q147" s="6">
        <v>75</v>
      </c>
      <c r="R147" s="6" t="b">
        <v>0</v>
      </c>
      <c r="S147" s="6" t="s">
        <v>2034</v>
      </c>
      <c r="T147" s="36" t="str">
        <f t="shared" si="313"/>
        <v>0</v>
      </c>
      <c r="U147" s="6">
        <v>0</v>
      </c>
      <c r="V147" s="6" t="s">
        <v>2286</v>
      </c>
      <c r="W147" s="32" t="str">
        <f t="shared" si="314"/>
        <v>1</v>
      </c>
      <c r="X147" s="5" t="s">
        <v>2034</v>
      </c>
      <c r="Y147" s="32" t="str">
        <f t="shared" si="315"/>
        <v>0</v>
      </c>
      <c r="Z147" s="5">
        <v>0</v>
      </c>
      <c r="AA147" s="5" t="b">
        <v>1</v>
      </c>
      <c r="AB147" s="6" t="s">
        <v>2088</v>
      </c>
      <c r="AC147" s="36" t="str">
        <f t="shared" si="354"/>
        <v>3</v>
      </c>
      <c r="AD147" s="6" t="s">
        <v>2078</v>
      </c>
      <c r="AE147" s="36" t="str">
        <f t="shared" si="294"/>
        <v>2</v>
      </c>
      <c r="AF147" s="36"/>
      <c r="AG147" s="6" t="s">
        <v>2078</v>
      </c>
      <c r="AH147" s="36" t="str">
        <f t="shared" si="316"/>
        <v>2</v>
      </c>
      <c r="AI147" s="6">
        <v>70</v>
      </c>
      <c r="AJ147" s="6" t="s">
        <v>2325</v>
      </c>
      <c r="AK147" s="36" t="str">
        <f t="shared" si="317"/>
        <v>30</v>
      </c>
      <c r="AL147" s="36" t="s">
        <v>2093</v>
      </c>
      <c r="AM147" s="6" t="str">
        <f t="shared" si="318"/>
        <v>2</v>
      </c>
      <c r="AN147" s="6">
        <v>65</v>
      </c>
      <c r="AO147" s="6" t="b">
        <v>0</v>
      </c>
      <c r="AP147" s="6" t="s">
        <v>2034</v>
      </c>
      <c r="AQ147" s="36" t="str">
        <f t="shared" si="319"/>
        <v>0</v>
      </c>
      <c r="AR147" s="6">
        <v>0</v>
      </c>
      <c r="AS147" s="6" t="s">
        <v>2034</v>
      </c>
      <c r="AT147" s="32" t="str">
        <f t="shared" si="320"/>
        <v>0</v>
      </c>
      <c r="AU147" s="5" t="s">
        <v>2321</v>
      </c>
      <c r="AV147" s="32" t="str">
        <f t="shared" si="321"/>
        <v>64</v>
      </c>
      <c r="AW147" s="5">
        <v>2</v>
      </c>
      <c r="AX147" s="5" t="b">
        <v>1</v>
      </c>
      <c r="AY147" s="6"/>
      <c r="AZ147" s="36" t="str">
        <f t="shared" si="351"/>
        <v/>
      </c>
      <c r="BA147" s="6"/>
      <c r="BB147" s="36" t="str">
        <f t="shared" si="322"/>
        <v/>
      </c>
      <c r="BC147" s="6"/>
      <c r="BD147" s="36" t="str">
        <f t="shared" si="323"/>
        <v/>
      </c>
      <c r="BE147" s="6"/>
      <c r="BF147" s="6"/>
      <c r="BG147" s="36" t="str">
        <f t="shared" si="324"/>
        <v/>
      </c>
      <c r="BH147" s="36"/>
      <c r="BI147" s="6" t="str">
        <f t="shared" si="325"/>
        <v/>
      </c>
      <c r="BJ147" s="6"/>
      <c r="BK147" s="5"/>
      <c r="BL147" s="6"/>
      <c r="BM147" s="36" t="str">
        <f t="shared" si="326"/>
        <v/>
      </c>
      <c r="BN147" s="6"/>
      <c r="BO147" s="6"/>
      <c r="BP147" s="32" t="str">
        <f t="shared" si="327"/>
        <v/>
      </c>
      <c r="BQ147" s="5"/>
      <c r="BR147" s="32" t="str">
        <f t="shared" si="328"/>
        <v/>
      </c>
      <c r="BS147" s="5"/>
      <c r="BT147" s="5"/>
      <c r="BU147" s="6"/>
      <c r="BV147" s="36" t="str">
        <f t="shared" si="352"/>
        <v/>
      </c>
      <c r="BW147" s="6"/>
      <c r="BX147" s="36" t="str">
        <f t="shared" si="329"/>
        <v/>
      </c>
      <c r="BY147" s="6"/>
      <c r="BZ147" s="36" t="str">
        <f t="shared" si="330"/>
        <v/>
      </c>
      <c r="CA147" s="6"/>
      <c r="CB147" s="6"/>
      <c r="CC147" s="36" t="str">
        <f t="shared" si="331"/>
        <v/>
      </c>
      <c r="CD147" s="36"/>
      <c r="CE147" s="6" t="str">
        <f t="shared" si="332"/>
        <v/>
      </c>
      <c r="CF147" s="6"/>
      <c r="CG147" s="5"/>
      <c r="CH147" s="6"/>
      <c r="CI147" s="36" t="str">
        <f t="shared" si="333"/>
        <v/>
      </c>
      <c r="CJ147" s="6"/>
      <c r="CK147" s="6"/>
      <c r="CL147" s="32" t="str">
        <f t="shared" si="334"/>
        <v/>
      </c>
      <c r="CM147" s="5"/>
      <c r="CN147" s="32" t="str">
        <f t="shared" si="335"/>
        <v/>
      </c>
      <c r="CO147" s="5"/>
      <c r="CP147" s="5"/>
      <c r="CQ147" s="6"/>
      <c r="CR147" s="36" t="str">
        <f t="shared" si="353"/>
        <v/>
      </c>
      <c r="CS147" s="6"/>
      <c r="CT147" s="36" t="str">
        <f t="shared" si="336"/>
        <v/>
      </c>
      <c r="CU147" s="6"/>
      <c r="CV147" s="36" t="str">
        <f t="shared" si="337"/>
        <v/>
      </c>
      <c r="CW147" s="6"/>
      <c r="CX147" s="6"/>
      <c r="CY147" s="36" t="str">
        <f t="shared" si="338"/>
        <v/>
      </c>
      <c r="CZ147" s="36"/>
      <c r="DA147" s="6" t="str">
        <f t="shared" si="339"/>
        <v/>
      </c>
      <c r="DB147" s="6"/>
      <c r="DC147" s="5"/>
      <c r="DD147" s="6"/>
      <c r="DE147" s="36" t="str">
        <f t="shared" si="340"/>
        <v/>
      </c>
      <c r="DF147" s="6"/>
      <c r="DG147" s="6"/>
      <c r="DH147" s="32" t="str">
        <f t="shared" si="341"/>
        <v/>
      </c>
      <c r="DI147" s="5"/>
      <c r="DJ147" s="32" t="str">
        <f t="shared" si="342"/>
        <v/>
      </c>
      <c r="DK147" s="5"/>
      <c r="DL147" s="5"/>
      <c r="DM147" s="6"/>
      <c r="DN147" s="6"/>
      <c r="DO147" s="6"/>
      <c r="DP147" s="7"/>
      <c r="DQ147" s="6"/>
      <c r="DR147" s="7"/>
      <c r="DS147" s="6"/>
      <c r="DT147" s="6"/>
      <c r="DU147" s="6"/>
      <c r="DV147" s="5"/>
      <c r="DW147" s="5"/>
      <c r="DX147" s="5"/>
      <c r="DY147" s="5"/>
      <c r="DZ147" s="7"/>
      <c r="EA147" s="7"/>
      <c r="EB147" s="6"/>
      <c r="EC147" s="7"/>
      <c r="ED147" s="7"/>
      <c r="EE147" s="7"/>
      <c r="EF147" s="6"/>
      <c r="EG147" s="6"/>
      <c r="EH147" s="6"/>
      <c r="EI147" s="7"/>
      <c r="EJ147" s="5"/>
      <c r="EK147" s="7"/>
      <c r="EL147" s="5"/>
      <c r="EM147" s="47"/>
      <c r="EN147" s="47"/>
      <c r="EO147" s="47"/>
      <c r="EP147" s="47"/>
      <c r="EQ147" s="47"/>
      <c r="ER147" s="47"/>
      <c r="ES147" s="47"/>
      <c r="ET147" s="47"/>
      <c r="EU147" s="47"/>
      <c r="EV147" s="47"/>
      <c r="EW147" s="47"/>
      <c r="EX147" s="47"/>
      <c r="EY147" s="47"/>
      <c r="EZ147" s="7"/>
      <c r="FA147" s="7"/>
      <c r="FB147" s="7"/>
      <c r="FC147" s="7"/>
      <c r="FD147" s="7"/>
      <c r="FE147" s="7"/>
      <c r="FF147" s="7"/>
      <c r="FG147" s="7"/>
    </row>
    <row r="148" spans="1:163" ht="18.75" customHeight="1">
      <c r="A148" s="8"/>
      <c r="B148" s="7">
        <v>560003</v>
      </c>
      <c r="C148" s="7" t="s">
        <v>1308</v>
      </c>
      <c r="D148" s="10" t="s">
        <v>2565</v>
      </c>
      <c r="E148" s="6">
        <v>2</v>
      </c>
      <c r="F148" s="6" t="s">
        <v>2086</v>
      </c>
      <c r="G148" s="36" t="str">
        <f t="shared" si="343"/>
        <v>1</v>
      </c>
      <c r="H148" s="6" t="s">
        <v>2078</v>
      </c>
      <c r="I148" s="36" t="str">
        <f t="shared" si="309"/>
        <v>2</v>
      </c>
      <c r="J148" s="6" t="s">
        <v>2078</v>
      </c>
      <c r="K148" s="36" t="str">
        <f t="shared" si="310"/>
        <v>2</v>
      </c>
      <c r="L148" s="6">
        <v>100</v>
      </c>
      <c r="M148" s="6" t="s">
        <v>2044</v>
      </c>
      <c r="N148" s="36" t="str">
        <f t="shared" si="311"/>
        <v>11</v>
      </c>
      <c r="O148" s="36" t="s">
        <v>2093</v>
      </c>
      <c r="P148" s="6" t="str">
        <f t="shared" si="312"/>
        <v>2</v>
      </c>
      <c r="Q148" s="6">
        <v>75</v>
      </c>
      <c r="R148" s="6" t="b">
        <v>0</v>
      </c>
      <c r="S148" s="6" t="s">
        <v>2034</v>
      </c>
      <c r="T148" s="36" t="str">
        <f t="shared" si="313"/>
        <v>0</v>
      </c>
      <c r="U148" s="6">
        <v>0</v>
      </c>
      <c r="V148" s="6" t="s">
        <v>2286</v>
      </c>
      <c r="W148" s="32" t="str">
        <f t="shared" si="314"/>
        <v>1</v>
      </c>
      <c r="X148" s="5" t="s">
        <v>2034</v>
      </c>
      <c r="Y148" s="32" t="str">
        <f t="shared" si="315"/>
        <v>0</v>
      </c>
      <c r="Z148" s="5">
        <v>0</v>
      </c>
      <c r="AA148" s="5" t="b">
        <v>1</v>
      </c>
      <c r="AB148" s="6" t="s">
        <v>2088</v>
      </c>
      <c r="AC148" s="36" t="str">
        <f t="shared" ref="AC148" si="362">IF(AB148="","",LEFT(AB148,FIND(" ",SUBSTITUTE(AB148,":"," "))-1))</f>
        <v>3</v>
      </c>
      <c r="AD148" s="6" t="s">
        <v>2078</v>
      </c>
      <c r="AE148" s="36" t="str">
        <f t="shared" si="294"/>
        <v>2</v>
      </c>
      <c r="AF148" s="36"/>
      <c r="AG148" s="6" t="s">
        <v>2078</v>
      </c>
      <c r="AH148" s="36" t="str">
        <f t="shared" ref="AH148" si="363">IF(AG148="","",LEFT(AG148,FIND(" ",SUBSTITUTE(AG148,":"," "))-1))</f>
        <v>2</v>
      </c>
      <c r="AI148" s="6">
        <v>80</v>
      </c>
      <c r="AJ148" s="6" t="s">
        <v>2325</v>
      </c>
      <c r="AK148" s="36" t="str">
        <f t="shared" ref="AK148" si="364">IF(AJ148="","",LEFT(AJ148,FIND(" ",SUBSTITUTE(AJ148,":"," "))-1))</f>
        <v>30</v>
      </c>
      <c r="AL148" s="36" t="s">
        <v>2093</v>
      </c>
      <c r="AM148" s="6" t="str">
        <f t="shared" ref="AM148" si="365">IF(AL148="","",LEFT(AL148,FIND(" ",SUBSTITUTE(AL148,":"," "))-1))</f>
        <v>2</v>
      </c>
      <c r="AN148" s="6">
        <v>70</v>
      </c>
      <c r="AO148" s="6" t="b">
        <v>0</v>
      </c>
      <c r="AP148" s="6" t="s">
        <v>2034</v>
      </c>
      <c r="AQ148" s="36" t="str">
        <f t="shared" ref="AQ148" si="366">IF(AP148="","",LEFT(AP148,FIND(" ",SUBSTITUTE(AP148,":"," "))-1))</f>
        <v>0</v>
      </c>
      <c r="AR148" s="6">
        <v>0</v>
      </c>
      <c r="AS148" s="6" t="s">
        <v>2034</v>
      </c>
      <c r="AT148" s="32" t="str">
        <f t="shared" ref="AT148" si="367">IF(AS148="","",LEFT(AS148,FIND(" ",SUBSTITUTE(AS148,":"," "))-1))</f>
        <v>0</v>
      </c>
      <c r="AU148" s="5" t="s">
        <v>2321</v>
      </c>
      <c r="AV148" s="32" t="str">
        <f t="shared" ref="AV148" si="368">IF(AU148="","",LEFT(AU148,FIND(" ",SUBSTITUTE(AU148,":"," "))-1))</f>
        <v>64</v>
      </c>
      <c r="AW148" s="5">
        <v>2</v>
      </c>
      <c r="AX148" s="5" t="b">
        <v>1</v>
      </c>
      <c r="AY148" s="6"/>
      <c r="AZ148" s="36" t="str">
        <f t="shared" si="351"/>
        <v/>
      </c>
      <c r="BA148" s="6"/>
      <c r="BB148" s="36" t="str">
        <f t="shared" si="322"/>
        <v/>
      </c>
      <c r="BC148" s="6"/>
      <c r="BD148" s="36" t="str">
        <f t="shared" si="323"/>
        <v/>
      </c>
      <c r="BE148" s="6"/>
      <c r="BF148" s="6"/>
      <c r="BG148" s="36" t="str">
        <f t="shared" si="324"/>
        <v/>
      </c>
      <c r="BH148" s="36"/>
      <c r="BI148" s="6" t="str">
        <f t="shared" si="325"/>
        <v/>
      </c>
      <c r="BJ148" s="6"/>
      <c r="BK148" s="5"/>
      <c r="BL148" s="6"/>
      <c r="BM148" s="36" t="str">
        <f t="shared" si="326"/>
        <v/>
      </c>
      <c r="BN148" s="6"/>
      <c r="BO148" s="6"/>
      <c r="BP148" s="32" t="str">
        <f t="shared" si="327"/>
        <v/>
      </c>
      <c r="BQ148" s="5"/>
      <c r="BR148" s="32" t="str">
        <f t="shared" si="328"/>
        <v/>
      </c>
      <c r="BS148" s="5"/>
      <c r="BT148" s="5"/>
      <c r="BU148" s="6"/>
      <c r="BV148" s="36" t="str">
        <f t="shared" si="352"/>
        <v/>
      </c>
      <c r="BW148" s="6"/>
      <c r="BX148" s="36" t="str">
        <f t="shared" si="329"/>
        <v/>
      </c>
      <c r="BY148" s="6"/>
      <c r="BZ148" s="36" t="str">
        <f t="shared" si="330"/>
        <v/>
      </c>
      <c r="CA148" s="6"/>
      <c r="CB148" s="6"/>
      <c r="CC148" s="36" t="str">
        <f t="shared" si="331"/>
        <v/>
      </c>
      <c r="CD148" s="36"/>
      <c r="CE148" s="6" t="str">
        <f t="shared" si="332"/>
        <v/>
      </c>
      <c r="CF148" s="6"/>
      <c r="CG148" s="5"/>
      <c r="CH148" s="6"/>
      <c r="CI148" s="36" t="str">
        <f t="shared" si="333"/>
        <v/>
      </c>
      <c r="CJ148" s="6"/>
      <c r="CK148" s="6"/>
      <c r="CL148" s="32" t="str">
        <f t="shared" si="334"/>
        <v/>
      </c>
      <c r="CM148" s="5"/>
      <c r="CN148" s="32" t="str">
        <f t="shared" si="335"/>
        <v/>
      </c>
      <c r="CO148" s="5"/>
      <c r="CP148" s="5"/>
      <c r="CQ148" s="6"/>
      <c r="CR148" s="36" t="str">
        <f t="shared" si="353"/>
        <v/>
      </c>
      <c r="CS148" s="6"/>
      <c r="CT148" s="36" t="str">
        <f t="shared" si="336"/>
        <v/>
      </c>
      <c r="CU148" s="6"/>
      <c r="CV148" s="36" t="str">
        <f t="shared" si="337"/>
        <v/>
      </c>
      <c r="CW148" s="6"/>
      <c r="CX148" s="6"/>
      <c r="CY148" s="36" t="str">
        <f t="shared" si="338"/>
        <v/>
      </c>
      <c r="CZ148" s="36"/>
      <c r="DA148" s="6" t="str">
        <f t="shared" si="339"/>
        <v/>
      </c>
      <c r="DB148" s="6"/>
      <c r="DC148" s="5"/>
      <c r="DD148" s="6"/>
      <c r="DE148" s="36" t="str">
        <f t="shared" si="340"/>
        <v/>
      </c>
      <c r="DF148" s="6"/>
      <c r="DG148" s="6"/>
      <c r="DH148" s="32" t="str">
        <f t="shared" si="341"/>
        <v/>
      </c>
      <c r="DI148" s="5"/>
      <c r="DJ148" s="32" t="str">
        <f t="shared" si="342"/>
        <v/>
      </c>
      <c r="DK148" s="5"/>
      <c r="DL148" s="5"/>
      <c r="DM148" s="6"/>
      <c r="DN148" s="6"/>
      <c r="DO148" s="6"/>
      <c r="DP148" s="7"/>
      <c r="DQ148" s="6"/>
      <c r="DR148" s="7"/>
      <c r="DS148" s="6"/>
      <c r="DT148" s="6"/>
      <c r="DU148" s="6"/>
      <c r="DV148" s="5"/>
      <c r="DW148" s="5"/>
      <c r="DX148" s="5"/>
      <c r="DY148" s="5"/>
      <c r="DZ148" s="7"/>
      <c r="EA148" s="7"/>
      <c r="EB148" s="6"/>
      <c r="EC148" s="7"/>
      <c r="ED148" s="7"/>
      <c r="EE148" s="7"/>
      <c r="EF148" s="6"/>
      <c r="EG148" s="6"/>
      <c r="EH148" s="6"/>
      <c r="EI148" s="7"/>
      <c r="EJ148" s="5"/>
      <c r="EK148" s="7"/>
      <c r="EL148" s="5"/>
      <c r="EM148" s="47"/>
      <c r="EN148" s="47"/>
      <c r="EO148" s="47"/>
      <c r="EP148" s="47"/>
      <c r="EQ148" s="47"/>
      <c r="ER148" s="47"/>
      <c r="ES148" s="47"/>
      <c r="ET148" s="47"/>
      <c r="EU148" s="47"/>
      <c r="EV148" s="47"/>
      <c r="EW148" s="47"/>
      <c r="EX148" s="47"/>
      <c r="EY148" s="47"/>
      <c r="EZ148" s="7"/>
      <c r="FA148" s="7"/>
      <c r="FB148" s="7"/>
      <c r="FC148" s="7"/>
      <c r="FD148" s="7"/>
      <c r="FE148" s="7"/>
      <c r="FF148" s="7"/>
      <c r="FG148" s="7"/>
    </row>
    <row r="149" spans="1:163" ht="24.75" customHeight="1">
      <c r="A149" s="8"/>
      <c r="B149" s="5">
        <v>570001</v>
      </c>
      <c r="C149" s="7" t="s">
        <v>319</v>
      </c>
      <c r="D149" s="10" t="s">
        <v>2147</v>
      </c>
      <c r="E149" s="7">
        <v>2</v>
      </c>
      <c r="F149" s="6" t="s">
        <v>2086</v>
      </c>
      <c r="G149" s="36" t="str">
        <f t="shared" si="343"/>
        <v>1</v>
      </c>
      <c r="H149" s="6" t="s">
        <v>2078</v>
      </c>
      <c r="I149" s="36" t="str">
        <f t="shared" si="309"/>
        <v>2</v>
      </c>
      <c r="J149" s="6" t="s">
        <v>2078</v>
      </c>
      <c r="K149" s="36" t="str">
        <f t="shared" si="310"/>
        <v>2</v>
      </c>
      <c r="L149" s="6">
        <v>100</v>
      </c>
      <c r="M149" s="6" t="s">
        <v>2059</v>
      </c>
      <c r="N149" s="36" t="str">
        <f t="shared" si="311"/>
        <v>26</v>
      </c>
      <c r="O149" s="36" t="s">
        <v>2093</v>
      </c>
      <c r="P149" s="6" t="str">
        <f t="shared" si="312"/>
        <v>2</v>
      </c>
      <c r="Q149" s="6">
        <v>110</v>
      </c>
      <c r="R149" s="6" t="b">
        <v>0</v>
      </c>
      <c r="S149" s="6" t="s">
        <v>2034</v>
      </c>
      <c r="T149" s="36" t="str">
        <f t="shared" si="313"/>
        <v>0</v>
      </c>
      <c r="U149" s="6">
        <v>0</v>
      </c>
      <c r="V149" s="6" t="s">
        <v>2286</v>
      </c>
      <c r="W149" s="32" t="str">
        <f t="shared" si="314"/>
        <v>1</v>
      </c>
      <c r="X149" s="5" t="s">
        <v>2034</v>
      </c>
      <c r="Y149" s="32" t="str">
        <f t="shared" si="315"/>
        <v>0</v>
      </c>
      <c r="Z149" s="7">
        <v>0</v>
      </c>
      <c r="AA149" s="5" t="b">
        <v>1</v>
      </c>
      <c r="AB149" s="6"/>
      <c r="AC149" s="36" t="str">
        <f t="shared" si="354"/>
        <v/>
      </c>
      <c r="AD149" s="6"/>
      <c r="AE149" s="36" t="str">
        <f t="shared" si="294"/>
        <v/>
      </c>
      <c r="AF149" s="36"/>
      <c r="AG149" s="6"/>
      <c r="AH149" s="36" t="str">
        <f t="shared" si="316"/>
        <v/>
      </c>
      <c r="AI149" s="6"/>
      <c r="AJ149" s="6"/>
      <c r="AK149" s="36" t="str">
        <f t="shared" si="317"/>
        <v/>
      </c>
      <c r="AL149" s="36"/>
      <c r="AM149" s="6" t="str">
        <f t="shared" si="318"/>
        <v/>
      </c>
      <c r="AN149" s="7"/>
      <c r="AO149" s="6"/>
      <c r="AP149" s="6"/>
      <c r="AQ149" s="36" t="str">
        <f t="shared" si="319"/>
        <v/>
      </c>
      <c r="AR149" s="6"/>
      <c r="AS149" s="6"/>
      <c r="AT149" s="32" t="str">
        <f t="shared" si="320"/>
        <v/>
      </c>
      <c r="AU149" s="5"/>
      <c r="AV149" s="32" t="str">
        <f t="shared" si="321"/>
        <v/>
      </c>
      <c r="AW149" s="7"/>
      <c r="AX149" s="5"/>
      <c r="AY149" s="6"/>
      <c r="AZ149" s="36" t="str">
        <f t="shared" si="351"/>
        <v/>
      </c>
      <c r="BA149" s="6"/>
      <c r="BB149" s="36" t="str">
        <f t="shared" si="322"/>
        <v/>
      </c>
      <c r="BC149" s="6"/>
      <c r="BD149" s="36" t="str">
        <f t="shared" si="323"/>
        <v/>
      </c>
      <c r="BE149" s="6"/>
      <c r="BF149" s="6"/>
      <c r="BG149" s="36" t="str">
        <f t="shared" si="324"/>
        <v/>
      </c>
      <c r="BH149" s="36"/>
      <c r="BI149" s="6" t="str">
        <f t="shared" si="325"/>
        <v/>
      </c>
      <c r="BJ149" s="7"/>
      <c r="BK149" s="5"/>
      <c r="BL149" s="6"/>
      <c r="BM149" s="36" t="str">
        <f t="shared" si="326"/>
        <v/>
      </c>
      <c r="BN149" s="6"/>
      <c r="BO149" s="6"/>
      <c r="BP149" s="32" t="str">
        <f t="shared" si="327"/>
        <v/>
      </c>
      <c r="BQ149" s="5"/>
      <c r="BR149" s="32" t="str">
        <f t="shared" si="328"/>
        <v/>
      </c>
      <c r="BS149" s="7"/>
      <c r="BT149" s="5"/>
      <c r="BU149" s="6"/>
      <c r="BV149" s="36" t="str">
        <f t="shared" si="352"/>
        <v/>
      </c>
      <c r="BW149" s="6"/>
      <c r="BX149" s="36" t="str">
        <f t="shared" si="329"/>
        <v/>
      </c>
      <c r="BY149" s="6"/>
      <c r="BZ149" s="36" t="str">
        <f t="shared" si="330"/>
        <v/>
      </c>
      <c r="CA149" s="6"/>
      <c r="CB149" s="6"/>
      <c r="CC149" s="36" t="str">
        <f t="shared" si="331"/>
        <v/>
      </c>
      <c r="CD149" s="36"/>
      <c r="CE149" s="6" t="str">
        <f t="shared" si="332"/>
        <v/>
      </c>
      <c r="CF149" s="7"/>
      <c r="CG149" s="5"/>
      <c r="CH149" s="6"/>
      <c r="CI149" s="36" t="str">
        <f t="shared" si="333"/>
        <v/>
      </c>
      <c r="CJ149" s="6"/>
      <c r="CK149" s="6"/>
      <c r="CL149" s="32" t="str">
        <f t="shared" si="334"/>
        <v/>
      </c>
      <c r="CM149" s="5"/>
      <c r="CN149" s="32" t="str">
        <f t="shared" si="335"/>
        <v/>
      </c>
      <c r="CO149" s="7"/>
      <c r="CP149" s="5"/>
      <c r="CQ149" s="6"/>
      <c r="CR149" s="36" t="str">
        <f t="shared" si="353"/>
        <v/>
      </c>
      <c r="CS149" s="6"/>
      <c r="CT149" s="36" t="str">
        <f t="shared" si="336"/>
        <v/>
      </c>
      <c r="CU149" s="6"/>
      <c r="CV149" s="36" t="str">
        <f t="shared" si="337"/>
        <v/>
      </c>
      <c r="CW149" s="6"/>
      <c r="CX149" s="6"/>
      <c r="CY149" s="36" t="str">
        <f t="shared" si="338"/>
        <v/>
      </c>
      <c r="CZ149" s="36"/>
      <c r="DA149" s="6" t="str">
        <f t="shared" si="339"/>
        <v/>
      </c>
      <c r="DB149" s="7"/>
      <c r="DC149" s="5"/>
      <c r="DD149" s="6"/>
      <c r="DE149" s="36" t="str">
        <f t="shared" si="340"/>
        <v/>
      </c>
      <c r="DF149" s="6"/>
      <c r="DG149" s="6"/>
      <c r="DH149" s="32" t="str">
        <f t="shared" si="341"/>
        <v/>
      </c>
      <c r="DI149" s="5"/>
      <c r="DJ149" s="32" t="str">
        <f t="shared" si="342"/>
        <v/>
      </c>
      <c r="DK149" s="7"/>
      <c r="DL149" s="5"/>
      <c r="DM149" s="7"/>
      <c r="DN149" s="7"/>
      <c r="DO149" s="6"/>
      <c r="DP149" s="7"/>
      <c r="DQ149" s="7"/>
      <c r="DR149" s="6"/>
      <c r="DS149" s="6"/>
      <c r="DT149" s="6"/>
      <c r="DU149" s="6"/>
      <c r="DV149" s="7"/>
      <c r="DW149" s="5"/>
      <c r="DX149" s="7"/>
      <c r="DY149" s="5"/>
      <c r="DZ149" s="6"/>
      <c r="EA149" s="6"/>
      <c r="EB149" s="6"/>
      <c r="EC149" s="5"/>
      <c r="ED149" s="5"/>
      <c r="EE149" s="5"/>
      <c r="EF149" s="6"/>
      <c r="EG149" s="6"/>
      <c r="EH149" s="6"/>
      <c r="EI149" s="5"/>
      <c r="EJ149" s="5"/>
      <c r="EK149" s="5"/>
      <c r="EL149" s="5"/>
      <c r="EM149" s="47"/>
      <c r="EN149" s="47"/>
      <c r="EO149" s="47"/>
      <c r="EP149" s="47"/>
      <c r="EQ149" s="47"/>
      <c r="ER149" s="47"/>
      <c r="ES149" s="47"/>
      <c r="ET149" s="47"/>
      <c r="EU149" s="47"/>
      <c r="EV149" s="47"/>
      <c r="EW149" s="47"/>
      <c r="EX149" s="47"/>
      <c r="EY149" s="47"/>
      <c r="EZ149" s="7"/>
      <c r="FA149" s="7"/>
      <c r="FB149" s="7"/>
      <c r="FC149" s="7"/>
      <c r="FD149" s="7"/>
      <c r="FE149" s="7"/>
      <c r="FF149" s="7"/>
      <c r="FG149" s="7"/>
    </row>
    <row r="150" spans="1:163" ht="24.75" customHeight="1">
      <c r="A150" s="8"/>
      <c r="B150" s="5">
        <v>570002</v>
      </c>
      <c r="C150" s="7" t="s">
        <v>1269</v>
      </c>
      <c r="D150" s="10" t="s">
        <v>2367</v>
      </c>
      <c r="E150" s="7">
        <v>2</v>
      </c>
      <c r="F150" s="6" t="s">
        <v>2086</v>
      </c>
      <c r="G150" s="36" t="str">
        <f t="shared" si="343"/>
        <v>1</v>
      </c>
      <c r="H150" s="6" t="s">
        <v>2078</v>
      </c>
      <c r="I150" s="36" t="str">
        <f t="shared" si="309"/>
        <v>2</v>
      </c>
      <c r="J150" s="6" t="s">
        <v>2078</v>
      </c>
      <c r="K150" s="36" t="str">
        <f t="shared" si="310"/>
        <v>2</v>
      </c>
      <c r="L150" s="6">
        <v>100</v>
      </c>
      <c r="M150" s="6" t="s">
        <v>2059</v>
      </c>
      <c r="N150" s="36" t="str">
        <f t="shared" si="311"/>
        <v>26</v>
      </c>
      <c r="O150" s="36" t="s">
        <v>2093</v>
      </c>
      <c r="P150" s="6" t="str">
        <f t="shared" si="312"/>
        <v>2</v>
      </c>
      <c r="Q150" s="6">
        <v>110</v>
      </c>
      <c r="R150" s="6" t="b">
        <v>0</v>
      </c>
      <c r="S150" s="6" t="s">
        <v>2034</v>
      </c>
      <c r="T150" s="36" t="str">
        <f t="shared" si="313"/>
        <v>0</v>
      </c>
      <c r="U150" s="6">
        <v>0</v>
      </c>
      <c r="V150" s="6" t="s">
        <v>2286</v>
      </c>
      <c r="W150" s="32" t="str">
        <f t="shared" si="314"/>
        <v>1</v>
      </c>
      <c r="X150" s="5" t="s">
        <v>2034</v>
      </c>
      <c r="Y150" s="32" t="str">
        <f t="shared" si="315"/>
        <v>0</v>
      </c>
      <c r="Z150" s="7">
        <v>0</v>
      </c>
      <c r="AA150" s="5" t="b">
        <v>1</v>
      </c>
      <c r="AB150" s="6" t="s">
        <v>2088</v>
      </c>
      <c r="AC150" s="36" t="str">
        <f t="shared" si="354"/>
        <v>3</v>
      </c>
      <c r="AD150" s="6" t="s">
        <v>2078</v>
      </c>
      <c r="AE150" s="36" t="str">
        <f t="shared" si="294"/>
        <v>2</v>
      </c>
      <c r="AF150" s="36"/>
      <c r="AG150" s="6" t="s">
        <v>2078</v>
      </c>
      <c r="AH150" s="36" t="str">
        <f t="shared" si="316"/>
        <v>2</v>
      </c>
      <c r="AI150" s="6">
        <v>30</v>
      </c>
      <c r="AJ150" s="6" t="s">
        <v>2325</v>
      </c>
      <c r="AK150" s="36" t="str">
        <f t="shared" si="317"/>
        <v>30</v>
      </c>
      <c r="AL150" s="36" t="s">
        <v>2093</v>
      </c>
      <c r="AM150" s="6" t="str">
        <f t="shared" si="318"/>
        <v>2</v>
      </c>
      <c r="AN150" s="7">
        <v>50</v>
      </c>
      <c r="AO150" s="6" t="b">
        <v>0</v>
      </c>
      <c r="AP150" s="6" t="s">
        <v>2034</v>
      </c>
      <c r="AQ150" s="36" t="str">
        <f t="shared" si="319"/>
        <v>0</v>
      </c>
      <c r="AR150" s="6">
        <v>0</v>
      </c>
      <c r="AS150" s="6" t="s">
        <v>2034</v>
      </c>
      <c r="AT150" s="32" t="str">
        <f t="shared" si="320"/>
        <v>0</v>
      </c>
      <c r="AU150" s="5" t="s">
        <v>2282</v>
      </c>
      <c r="AV150" s="32" t="str">
        <f t="shared" si="321"/>
        <v>71</v>
      </c>
      <c r="AW150" s="7">
        <v>2</v>
      </c>
      <c r="AX150" s="5" t="b">
        <v>1</v>
      </c>
      <c r="AY150" s="6"/>
      <c r="AZ150" s="36" t="str">
        <f t="shared" si="351"/>
        <v/>
      </c>
      <c r="BA150" s="6"/>
      <c r="BB150" s="36" t="str">
        <f t="shared" si="322"/>
        <v/>
      </c>
      <c r="BC150" s="6"/>
      <c r="BD150" s="36" t="str">
        <f t="shared" si="323"/>
        <v/>
      </c>
      <c r="BE150" s="6"/>
      <c r="BF150" s="6"/>
      <c r="BG150" s="36" t="str">
        <f t="shared" si="324"/>
        <v/>
      </c>
      <c r="BH150" s="36"/>
      <c r="BI150" s="6" t="str">
        <f t="shared" si="325"/>
        <v/>
      </c>
      <c r="BJ150" s="7"/>
      <c r="BK150" s="5"/>
      <c r="BL150" s="6"/>
      <c r="BM150" s="36" t="str">
        <f t="shared" si="326"/>
        <v/>
      </c>
      <c r="BN150" s="6"/>
      <c r="BO150" s="6"/>
      <c r="BP150" s="32" t="str">
        <f t="shared" si="327"/>
        <v/>
      </c>
      <c r="BQ150" s="5"/>
      <c r="BR150" s="32" t="str">
        <f t="shared" si="328"/>
        <v/>
      </c>
      <c r="BS150" s="7"/>
      <c r="BT150" s="5"/>
      <c r="BU150" s="6"/>
      <c r="BV150" s="36" t="str">
        <f t="shared" si="352"/>
        <v/>
      </c>
      <c r="BW150" s="6"/>
      <c r="BX150" s="36" t="str">
        <f t="shared" si="329"/>
        <v/>
      </c>
      <c r="BY150" s="6"/>
      <c r="BZ150" s="36" t="str">
        <f t="shared" si="330"/>
        <v/>
      </c>
      <c r="CA150" s="6"/>
      <c r="CB150" s="6"/>
      <c r="CC150" s="36" t="str">
        <f t="shared" si="331"/>
        <v/>
      </c>
      <c r="CD150" s="36"/>
      <c r="CE150" s="6" t="str">
        <f t="shared" si="332"/>
        <v/>
      </c>
      <c r="CF150" s="7"/>
      <c r="CG150" s="5"/>
      <c r="CH150" s="6"/>
      <c r="CI150" s="36" t="str">
        <f t="shared" si="333"/>
        <v/>
      </c>
      <c r="CJ150" s="6"/>
      <c r="CK150" s="6"/>
      <c r="CL150" s="32" t="str">
        <f t="shared" si="334"/>
        <v/>
      </c>
      <c r="CM150" s="5"/>
      <c r="CN150" s="32" t="str">
        <f t="shared" si="335"/>
        <v/>
      </c>
      <c r="CO150" s="7"/>
      <c r="CP150" s="5"/>
      <c r="CQ150" s="6"/>
      <c r="CR150" s="36" t="str">
        <f t="shared" si="353"/>
        <v/>
      </c>
      <c r="CS150" s="6"/>
      <c r="CT150" s="36" t="str">
        <f t="shared" si="336"/>
        <v/>
      </c>
      <c r="CU150" s="6"/>
      <c r="CV150" s="36" t="str">
        <f t="shared" si="337"/>
        <v/>
      </c>
      <c r="CW150" s="6"/>
      <c r="CX150" s="6"/>
      <c r="CY150" s="36" t="str">
        <f t="shared" si="338"/>
        <v/>
      </c>
      <c r="CZ150" s="36"/>
      <c r="DA150" s="6" t="str">
        <f t="shared" si="339"/>
        <v/>
      </c>
      <c r="DB150" s="7"/>
      <c r="DC150" s="5"/>
      <c r="DD150" s="6"/>
      <c r="DE150" s="36" t="str">
        <f t="shared" si="340"/>
        <v/>
      </c>
      <c r="DF150" s="6"/>
      <c r="DG150" s="6"/>
      <c r="DH150" s="32" t="str">
        <f t="shared" si="341"/>
        <v/>
      </c>
      <c r="DI150" s="5"/>
      <c r="DJ150" s="32" t="str">
        <f t="shared" si="342"/>
        <v/>
      </c>
      <c r="DK150" s="7"/>
      <c r="DL150" s="5"/>
      <c r="DM150" s="7"/>
      <c r="DN150" s="7"/>
      <c r="DO150" s="6"/>
      <c r="DP150" s="7"/>
      <c r="DQ150" s="7"/>
      <c r="DR150" s="6"/>
      <c r="DS150" s="6"/>
      <c r="DT150" s="6"/>
      <c r="DU150" s="6"/>
      <c r="DV150" s="7"/>
      <c r="DW150" s="5"/>
      <c r="DX150" s="7"/>
      <c r="DY150" s="5"/>
      <c r="DZ150" s="6"/>
      <c r="EA150" s="6"/>
      <c r="EB150" s="6"/>
      <c r="EC150" s="5"/>
      <c r="ED150" s="5"/>
      <c r="EE150" s="5"/>
      <c r="EF150" s="6"/>
      <c r="EG150" s="6"/>
      <c r="EH150" s="6"/>
      <c r="EI150" s="5"/>
      <c r="EJ150" s="5"/>
      <c r="EK150" s="5"/>
      <c r="EL150" s="5"/>
      <c r="EM150" s="47"/>
      <c r="EN150" s="47"/>
      <c r="EO150" s="47"/>
      <c r="EP150" s="47"/>
      <c r="EQ150" s="47"/>
      <c r="ER150" s="47"/>
      <c r="ES150" s="47"/>
      <c r="ET150" s="47"/>
      <c r="EU150" s="47"/>
      <c r="EV150" s="47"/>
      <c r="EW150" s="47"/>
      <c r="EX150" s="47"/>
      <c r="EY150" s="47"/>
      <c r="EZ150" s="7"/>
      <c r="FA150" s="7"/>
      <c r="FB150" s="7"/>
      <c r="FC150" s="7"/>
      <c r="FD150" s="7"/>
      <c r="FE150" s="7"/>
      <c r="FF150" s="7"/>
      <c r="FG150" s="7"/>
    </row>
    <row r="151" spans="1:163" ht="24.75" customHeight="1">
      <c r="A151" s="8"/>
      <c r="B151" s="5">
        <v>570003</v>
      </c>
      <c r="C151" s="7" t="s">
        <v>1309</v>
      </c>
      <c r="D151" s="10" t="s">
        <v>2368</v>
      </c>
      <c r="E151" s="7">
        <v>2</v>
      </c>
      <c r="F151" s="6" t="s">
        <v>2086</v>
      </c>
      <c r="G151" s="36" t="str">
        <f t="shared" si="343"/>
        <v>1</v>
      </c>
      <c r="H151" s="6" t="s">
        <v>2078</v>
      </c>
      <c r="I151" s="36" t="str">
        <f t="shared" si="309"/>
        <v>2</v>
      </c>
      <c r="J151" s="6" t="s">
        <v>2078</v>
      </c>
      <c r="K151" s="36" t="str">
        <f t="shared" si="310"/>
        <v>2</v>
      </c>
      <c r="L151" s="6">
        <v>100</v>
      </c>
      <c r="M151" s="6" t="s">
        <v>2059</v>
      </c>
      <c r="N151" s="36" t="str">
        <f t="shared" si="311"/>
        <v>26</v>
      </c>
      <c r="O151" s="36" t="s">
        <v>2093</v>
      </c>
      <c r="P151" s="6" t="str">
        <f t="shared" si="312"/>
        <v>2</v>
      </c>
      <c r="Q151" s="6">
        <v>120</v>
      </c>
      <c r="R151" s="6" t="b">
        <v>0</v>
      </c>
      <c r="S151" s="6" t="s">
        <v>2034</v>
      </c>
      <c r="T151" s="36" t="str">
        <f t="shared" si="313"/>
        <v>0</v>
      </c>
      <c r="U151" s="6">
        <v>0</v>
      </c>
      <c r="V151" s="6" t="s">
        <v>2286</v>
      </c>
      <c r="W151" s="32" t="str">
        <f t="shared" si="314"/>
        <v>1</v>
      </c>
      <c r="X151" s="5" t="s">
        <v>2034</v>
      </c>
      <c r="Y151" s="32" t="str">
        <f t="shared" si="315"/>
        <v>0</v>
      </c>
      <c r="Z151" s="7">
        <v>0</v>
      </c>
      <c r="AA151" s="5" t="b">
        <v>1</v>
      </c>
      <c r="AB151" s="6" t="s">
        <v>2088</v>
      </c>
      <c r="AC151" s="36" t="str">
        <f t="shared" ref="AC151" si="369">IF(AB151="","",LEFT(AB151,FIND(" ",SUBSTITUTE(AB151,":"," "))-1))</f>
        <v>3</v>
      </c>
      <c r="AD151" s="6" t="s">
        <v>2078</v>
      </c>
      <c r="AE151" s="36" t="str">
        <f t="shared" si="294"/>
        <v>2</v>
      </c>
      <c r="AF151" s="36"/>
      <c r="AG151" s="6" t="s">
        <v>2078</v>
      </c>
      <c r="AH151" s="36" t="str">
        <f t="shared" ref="AH151" si="370">IF(AG151="","",LEFT(AG151,FIND(" ",SUBSTITUTE(AG151,":"," "))-1))</f>
        <v>2</v>
      </c>
      <c r="AI151" s="6">
        <v>40</v>
      </c>
      <c r="AJ151" s="6" t="s">
        <v>2325</v>
      </c>
      <c r="AK151" s="36" t="str">
        <f t="shared" ref="AK151" si="371">IF(AJ151="","",LEFT(AJ151,FIND(" ",SUBSTITUTE(AJ151,":"," "))-1))</f>
        <v>30</v>
      </c>
      <c r="AL151" s="36" t="s">
        <v>2093</v>
      </c>
      <c r="AM151" s="6" t="str">
        <f t="shared" ref="AM151" si="372">IF(AL151="","",LEFT(AL151,FIND(" ",SUBSTITUTE(AL151,":"," "))-1))</f>
        <v>2</v>
      </c>
      <c r="AN151" s="7">
        <v>80</v>
      </c>
      <c r="AO151" s="6" t="b">
        <v>0</v>
      </c>
      <c r="AP151" s="6" t="s">
        <v>2034</v>
      </c>
      <c r="AQ151" s="36" t="str">
        <f t="shared" ref="AQ151" si="373">IF(AP151="","",LEFT(AP151,FIND(" ",SUBSTITUTE(AP151,":"," "))-1))</f>
        <v>0</v>
      </c>
      <c r="AR151" s="6">
        <v>0</v>
      </c>
      <c r="AS151" s="6" t="s">
        <v>2034</v>
      </c>
      <c r="AT151" s="32" t="str">
        <f t="shared" ref="AT151" si="374">IF(AS151="","",LEFT(AS151,FIND(" ",SUBSTITUTE(AS151,":"," "))-1))</f>
        <v>0</v>
      </c>
      <c r="AU151" s="5" t="s">
        <v>2282</v>
      </c>
      <c r="AV151" s="32" t="str">
        <f t="shared" ref="AV151" si="375">IF(AU151="","",LEFT(AU151,FIND(" ",SUBSTITUTE(AU151,":"," "))-1))</f>
        <v>71</v>
      </c>
      <c r="AW151" s="7">
        <v>2</v>
      </c>
      <c r="AX151" s="5" t="b">
        <v>1</v>
      </c>
      <c r="AY151" s="6"/>
      <c r="AZ151" s="36" t="str">
        <f t="shared" si="351"/>
        <v/>
      </c>
      <c r="BA151" s="6"/>
      <c r="BB151" s="36" t="str">
        <f t="shared" si="322"/>
        <v/>
      </c>
      <c r="BC151" s="6"/>
      <c r="BD151" s="36" t="str">
        <f t="shared" si="323"/>
        <v/>
      </c>
      <c r="BE151" s="6"/>
      <c r="BF151" s="6"/>
      <c r="BG151" s="36" t="str">
        <f t="shared" si="324"/>
        <v/>
      </c>
      <c r="BH151" s="36"/>
      <c r="BI151" s="6" t="str">
        <f t="shared" si="325"/>
        <v/>
      </c>
      <c r="BJ151" s="7"/>
      <c r="BK151" s="5"/>
      <c r="BL151" s="6"/>
      <c r="BM151" s="36" t="str">
        <f t="shared" si="326"/>
        <v/>
      </c>
      <c r="BN151" s="6"/>
      <c r="BO151" s="6"/>
      <c r="BP151" s="32" t="str">
        <f t="shared" si="327"/>
        <v/>
      </c>
      <c r="BQ151" s="5"/>
      <c r="BR151" s="32" t="str">
        <f t="shared" si="328"/>
        <v/>
      </c>
      <c r="BS151" s="7"/>
      <c r="BT151" s="5"/>
      <c r="BU151" s="6"/>
      <c r="BV151" s="36" t="str">
        <f t="shared" si="352"/>
        <v/>
      </c>
      <c r="BW151" s="6"/>
      <c r="BX151" s="36" t="str">
        <f t="shared" si="329"/>
        <v/>
      </c>
      <c r="BY151" s="6"/>
      <c r="BZ151" s="36" t="str">
        <f t="shared" si="330"/>
        <v/>
      </c>
      <c r="CA151" s="6"/>
      <c r="CB151" s="6"/>
      <c r="CC151" s="36" t="str">
        <f t="shared" si="331"/>
        <v/>
      </c>
      <c r="CD151" s="36"/>
      <c r="CE151" s="6" t="str">
        <f t="shared" si="332"/>
        <v/>
      </c>
      <c r="CF151" s="7"/>
      <c r="CG151" s="5"/>
      <c r="CH151" s="6"/>
      <c r="CI151" s="36" t="str">
        <f t="shared" si="333"/>
        <v/>
      </c>
      <c r="CJ151" s="6"/>
      <c r="CK151" s="6"/>
      <c r="CL151" s="32" t="str">
        <f t="shared" si="334"/>
        <v/>
      </c>
      <c r="CM151" s="5"/>
      <c r="CN151" s="32" t="str">
        <f t="shared" si="335"/>
        <v/>
      </c>
      <c r="CO151" s="7"/>
      <c r="CP151" s="5"/>
      <c r="CQ151" s="6"/>
      <c r="CR151" s="36" t="str">
        <f t="shared" si="353"/>
        <v/>
      </c>
      <c r="CS151" s="6"/>
      <c r="CT151" s="36" t="str">
        <f t="shared" si="336"/>
        <v/>
      </c>
      <c r="CU151" s="6"/>
      <c r="CV151" s="36" t="str">
        <f t="shared" si="337"/>
        <v/>
      </c>
      <c r="CW151" s="6"/>
      <c r="CX151" s="6"/>
      <c r="CY151" s="36" t="str">
        <f t="shared" si="338"/>
        <v/>
      </c>
      <c r="CZ151" s="36"/>
      <c r="DA151" s="6" t="str">
        <f t="shared" si="339"/>
        <v/>
      </c>
      <c r="DB151" s="7"/>
      <c r="DC151" s="5"/>
      <c r="DD151" s="6"/>
      <c r="DE151" s="36" t="str">
        <f t="shared" si="340"/>
        <v/>
      </c>
      <c r="DF151" s="6"/>
      <c r="DG151" s="6"/>
      <c r="DH151" s="32" t="str">
        <f t="shared" si="341"/>
        <v/>
      </c>
      <c r="DI151" s="5"/>
      <c r="DJ151" s="32" t="str">
        <f t="shared" si="342"/>
        <v/>
      </c>
      <c r="DK151" s="7"/>
      <c r="DL151" s="5"/>
      <c r="DM151" s="7"/>
      <c r="DN151" s="7"/>
      <c r="DO151" s="6"/>
      <c r="DP151" s="7"/>
      <c r="DQ151" s="7"/>
      <c r="DR151" s="6"/>
      <c r="DS151" s="6"/>
      <c r="DT151" s="6"/>
      <c r="DU151" s="6"/>
      <c r="DV151" s="7"/>
      <c r="DW151" s="5"/>
      <c r="DX151" s="7"/>
      <c r="DY151" s="5"/>
      <c r="DZ151" s="6"/>
      <c r="EA151" s="6"/>
      <c r="EB151" s="6"/>
      <c r="EC151" s="5"/>
      <c r="ED151" s="5"/>
      <c r="EE151" s="5"/>
      <c r="EF151" s="6"/>
      <c r="EG151" s="6"/>
      <c r="EH151" s="6"/>
      <c r="EI151" s="5"/>
      <c r="EJ151" s="5"/>
      <c r="EK151" s="5"/>
      <c r="EL151" s="5"/>
      <c r="EM151" s="47"/>
      <c r="EN151" s="47"/>
      <c r="EO151" s="47"/>
      <c r="EP151" s="47"/>
      <c r="EQ151" s="47"/>
      <c r="ER151" s="47"/>
      <c r="ES151" s="47"/>
      <c r="ET151" s="47"/>
      <c r="EU151" s="47"/>
      <c r="EV151" s="47"/>
      <c r="EW151" s="47"/>
      <c r="EX151" s="47"/>
      <c r="EY151" s="47"/>
      <c r="EZ151" s="7"/>
      <c r="FA151" s="7"/>
      <c r="FB151" s="7"/>
      <c r="FC151" s="7"/>
      <c r="FD151" s="7"/>
      <c r="FE151" s="7"/>
      <c r="FF151" s="7"/>
      <c r="FG151" s="7"/>
    </row>
    <row r="152" spans="1:163" ht="28.5" customHeight="1">
      <c r="A152" s="8"/>
      <c r="B152" s="7">
        <v>580001</v>
      </c>
      <c r="C152" s="7" t="s">
        <v>320</v>
      </c>
      <c r="D152" s="10" t="s">
        <v>1925</v>
      </c>
      <c r="E152" s="7">
        <v>2</v>
      </c>
      <c r="F152" s="6" t="s">
        <v>2086</v>
      </c>
      <c r="G152" s="36" t="str">
        <f t="shared" si="343"/>
        <v>1</v>
      </c>
      <c r="H152" s="6" t="s">
        <v>2078</v>
      </c>
      <c r="I152" s="36" t="str">
        <f t="shared" si="309"/>
        <v>2</v>
      </c>
      <c r="J152" s="6" t="s">
        <v>2078</v>
      </c>
      <c r="K152" s="36" t="str">
        <f t="shared" si="310"/>
        <v>2</v>
      </c>
      <c r="L152" s="6">
        <v>100</v>
      </c>
      <c r="M152" s="6" t="s">
        <v>2054</v>
      </c>
      <c r="N152" s="36" t="str">
        <f t="shared" si="311"/>
        <v>21</v>
      </c>
      <c r="O152" s="36" t="s">
        <v>2093</v>
      </c>
      <c r="P152" s="6" t="str">
        <f t="shared" si="312"/>
        <v>2</v>
      </c>
      <c r="Q152" s="6">
        <v>100</v>
      </c>
      <c r="R152" s="6" t="b">
        <v>0</v>
      </c>
      <c r="S152" s="6" t="s">
        <v>2034</v>
      </c>
      <c r="T152" s="36" t="str">
        <f t="shared" si="313"/>
        <v>0</v>
      </c>
      <c r="U152" s="6">
        <v>0</v>
      </c>
      <c r="V152" s="6" t="s">
        <v>2286</v>
      </c>
      <c r="W152" s="32" t="str">
        <f t="shared" si="314"/>
        <v>1</v>
      </c>
      <c r="X152" s="5" t="s">
        <v>2034</v>
      </c>
      <c r="Y152" s="32" t="str">
        <f t="shared" si="315"/>
        <v>0</v>
      </c>
      <c r="Z152" s="7">
        <v>0</v>
      </c>
      <c r="AA152" s="5" t="b">
        <v>1</v>
      </c>
      <c r="AB152" s="6"/>
      <c r="AC152" s="36" t="str">
        <f t="shared" si="354"/>
        <v/>
      </c>
      <c r="AD152" s="6"/>
      <c r="AE152" s="36" t="str">
        <f t="shared" si="294"/>
        <v/>
      </c>
      <c r="AF152" s="36"/>
      <c r="AG152" s="6"/>
      <c r="AH152" s="36" t="str">
        <f t="shared" si="316"/>
        <v/>
      </c>
      <c r="AI152" s="6"/>
      <c r="AJ152" s="6"/>
      <c r="AK152" s="36" t="str">
        <f t="shared" si="317"/>
        <v/>
      </c>
      <c r="AL152" s="36"/>
      <c r="AM152" s="6" t="str">
        <f t="shared" si="318"/>
        <v/>
      </c>
      <c r="AN152" s="7"/>
      <c r="AO152" s="6"/>
      <c r="AP152" s="6"/>
      <c r="AQ152" s="36" t="str">
        <f t="shared" si="319"/>
        <v/>
      </c>
      <c r="AR152" s="6"/>
      <c r="AS152" s="6"/>
      <c r="AT152" s="32" t="str">
        <f t="shared" si="320"/>
        <v/>
      </c>
      <c r="AU152" s="5"/>
      <c r="AV152" s="32" t="str">
        <f t="shared" si="321"/>
        <v/>
      </c>
      <c r="AW152" s="7"/>
      <c r="AX152" s="5"/>
      <c r="AY152" s="6"/>
      <c r="AZ152" s="36" t="str">
        <f t="shared" si="351"/>
        <v/>
      </c>
      <c r="BA152" s="6"/>
      <c r="BB152" s="36" t="str">
        <f t="shared" si="322"/>
        <v/>
      </c>
      <c r="BC152" s="6"/>
      <c r="BD152" s="36" t="str">
        <f t="shared" si="323"/>
        <v/>
      </c>
      <c r="BE152" s="6"/>
      <c r="BF152" s="6"/>
      <c r="BG152" s="36" t="str">
        <f t="shared" si="324"/>
        <v/>
      </c>
      <c r="BH152" s="36"/>
      <c r="BI152" s="6" t="str">
        <f t="shared" si="325"/>
        <v/>
      </c>
      <c r="BJ152" s="7"/>
      <c r="BK152" s="5"/>
      <c r="BL152" s="6"/>
      <c r="BM152" s="36" t="str">
        <f t="shared" si="326"/>
        <v/>
      </c>
      <c r="BN152" s="6"/>
      <c r="BO152" s="6"/>
      <c r="BP152" s="32" t="str">
        <f t="shared" si="327"/>
        <v/>
      </c>
      <c r="BQ152" s="5"/>
      <c r="BR152" s="32" t="str">
        <f t="shared" si="328"/>
        <v/>
      </c>
      <c r="BS152" s="7"/>
      <c r="BT152" s="5"/>
      <c r="BU152" s="6"/>
      <c r="BV152" s="36" t="str">
        <f t="shared" si="352"/>
        <v/>
      </c>
      <c r="BW152" s="6"/>
      <c r="BX152" s="36" t="str">
        <f t="shared" si="329"/>
        <v/>
      </c>
      <c r="BY152" s="6"/>
      <c r="BZ152" s="36" t="str">
        <f t="shared" si="330"/>
        <v/>
      </c>
      <c r="CA152" s="6"/>
      <c r="CB152" s="6"/>
      <c r="CC152" s="36" t="str">
        <f t="shared" si="331"/>
        <v/>
      </c>
      <c r="CD152" s="36"/>
      <c r="CE152" s="6" t="str">
        <f t="shared" si="332"/>
        <v/>
      </c>
      <c r="CF152" s="7"/>
      <c r="CG152" s="5"/>
      <c r="CH152" s="6"/>
      <c r="CI152" s="36" t="str">
        <f t="shared" si="333"/>
        <v/>
      </c>
      <c r="CJ152" s="6"/>
      <c r="CK152" s="6"/>
      <c r="CL152" s="32" t="str">
        <f t="shared" si="334"/>
        <v/>
      </c>
      <c r="CM152" s="5"/>
      <c r="CN152" s="32" t="str">
        <f t="shared" si="335"/>
        <v/>
      </c>
      <c r="CO152" s="7"/>
      <c r="CP152" s="5"/>
      <c r="CQ152" s="6"/>
      <c r="CR152" s="36" t="str">
        <f t="shared" si="353"/>
        <v/>
      </c>
      <c r="CS152" s="6"/>
      <c r="CT152" s="36" t="str">
        <f t="shared" si="336"/>
        <v/>
      </c>
      <c r="CU152" s="6"/>
      <c r="CV152" s="36" t="str">
        <f t="shared" si="337"/>
        <v/>
      </c>
      <c r="CW152" s="6"/>
      <c r="CX152" s="6"/>
      <c r="CY152" s="36" t="str">
        <f t="shared" si="338"/>
        <v/>
      </c>
      <c r="CZ152" s="36"/>
      <c r="DA152" s="6" t="str">
        <f t="shared" si="339"/>
        <v/>
      </c>
      <c r="DB152" s="7"/>
      <c r="DC152" s="5"/>
      <c r="DD152" s="6"/>
      <c r="DE152" s="36" t="str">
        <f t="shared" si="340"/>
        <v/>
      </c>
      <c r="DF152" s="6"/>
      <c r="DG152" s="6"/>
      <c r="DH152" s="32" t="str">
        <f t="shared" si="341"/>
        <v/>
      </c>
      <c r="DI152" s="5"/>
      <c r="DJ152" s="32" t="str">
        <f t="shared" si="342"/>
        <v/>
      </c>
      <c r="DK152" s="7"/>
      <c r="DL152" s="5"/>
      <c r="DM152" s="7"/>
      <c r="DN152" s="7"/>
      <c r="DO152" s="6"/>
      <c r="DP152" s="7"/>
      <c r="DQ152" s="7"/>
      <c r="DR152" s="7"/>
      <c r="DS152" s="6"/>
      <c r="DT152" s="6"/>
      <c r="DU152" s="6"/>
      <c r="DV152" s="7"/>
      <c r="DW152" s="5"/>
      <c r="DX152" s="7"/>
      <c r="DY152" s="5"/>
      <c r="DZ152" s="7"/>
      <c r="EA152" s="7"/>
      <c r="EB152" s="6"/>
      <c r="EC152" s="7"/>
      <c r="ED152" s="7"/>
      <c r="EE152" s="7"/>
      <c r="EF152" s="6"/>
      <c r="EG152" s="6"/>
      <c r="EH152" s="6"/>
      <c r="EI152" s="7"/>
      <c r="EJ152" s="5"/>
      <c r="EK152" s="7"/>
      <c r="EL152" s="5"/>
      <c r="EM152" s="47"/>
      <c r="EN152" s="47"/>
      <c r="EO152" s="47"/>
      <c r="EP152" s="47"/>
      <c r="EQ152" s="47"/>
      <c r="ER152" s="47"/>
      <c r="ES152" s="47"/>
      <c r="ET152" s="47"/>
      <c r="EU152" s="47"/>
      <c r="EV152" s="47"/>
      <c r="EW152" s="47"/>
      <c r="EX152" s="47"/>
      <c r="EY152" s="47"/>
      <c r="EZ152" s="7"/>
      <c r="FA152" s="7"/>
      <c r="FB152" s="7"/>
      <c r="FC152" s="7"/>
      <c r="FD152" s="7"/>
      <c r="FE152" s="7"/>
      <c r="FF152" s="7"/>
      <c r="FG152" s="7"/>
    </row>
    <row r="153" spans="1:163" ht="39.75" customHeight="1">
      <c r="A153" s="8"/>
      <c r="B153" s="7">
        <v>580002</v>
      </c>
      <c r="C153" s="7" t="s">
        <v>1270</v>
      </c>
      <c r="D153" s="10" t="s">
        <v>2471</v>
      </c>
      <c r="E153" s="7">
        <v>2</v>
      </c>
      <c r="F153" s="6" t="s">
        <v>2086</v>
      </c>
      <c r="G153" s="36" t="str">
        <f t="shared" si="343"/>
        <v>1</v>
      </c>
      <c r="H153" s="6" t="s">
        <v>2078</v>
      </c>
      <c r="I153" s="36" t="str">
        <f t="shared" si="309"/>
        <v>2</v>
      </c>
      <c r="J153" s="6" t="s">
        <v>2078</v>
      </c>
      <c r="K153" s="36" t="str">
        <f t="shared" si="310"/>
        <v>2</v>
      </c>
      <c r="L153" s="6">
        <v>100</v>
      </c>
      <c r="M153" s="6" t="s">
        <v>2054</v>
      </c>
      <c r="N153" s="36" t="str">
        <f t="shared" si="311"/>
        <v>21</v>
      </c>
      <c r="O153" s="36" t="s">
        <v>2093</v>
      </c>
      <c r="P153" s="6" t="str">
        <f t="shared" si="312"/>
        <v>2</v>
      </c>
      <c r="Q153" s="6">
        <v>100</v>
      </c>
      <c r="R153" s="6" t="b">
        <v>0</v>
      </c>
      <c r="S153" s="6" t="s">
        <v>2034</v>
      </c>
      <c r="T153" s="36" t="str">
        <f t="shared" si="313"/>
        <v>0</v>
      </c>
      <c r="U153" s="6">
        <v>0</v>
      </c>
      <c r="V153" s="6" t="s">
        <v>2286</v>
      </c>
      <c r="W153" s="32" t="str">
        <f t="shared" si="314"/>
        <v>1</v>
      </c>
      <c r="X153" s="5" t="s">
        <v>2034</v>
      </c>
      <c r="Y153" s="32" t="str">
        <f t="shared" si="315"/>
        <v>0</v>
      </c>
      <c r="Z153" s="7">
        <v>0</v>
      </c>
      <c r="AA153" s="5" t="b">
        <v>1</v>
      </c>
      <c r="AB153" s="6" t="s">
        <v>2088</v>
      </c>
      <c r="AC153" s="36" t="str">
        <f t="shared" si="354"/>
        <v>3</v>
      </c>
      <c r="AD153" s="6" t="s">
        <v>2078</v>
      </c>
      <c r="AE153" s="36" t="str">
        <f t="shared" si="294"/>
        <v>2</v>
      </c>
      <c r="AF153" s="36"/>
      <c r="AG153" s="6" t="s">
        <v>2078</v>
      </c>
      <c r="AH153" s="36" t="str">
        <f t="shared" si="316"/>
        <v>2</v>
      </c>
      <c r="AI153" s="6">
        <v>100</v>
      </c>
      <c r="AJ153" s="6" t="s">
        <v>2325</v>
      </c>
      <c r="AK153" s="36" t="str">
        <f t="shared" si="317"/>
        <v>30</v>
      </c>
      <c r="AL153" s="36" t="s">
        <v>2034</v>
      </c>
      <c r="AM153" s="6" t="str">
        <f t="shared" si="318"/>
        <v>0</v>
      </c>
      <c r="AN153" s="7">
        <v>15</v>
      </c>
      <c r="AO153" s="6" t="b">
        <v>0</v>
      </c>
      <c r="AP153" s="6" t="s">
        <v>2034</v>
      </c>
      <c r="AQ153" s="36" t="str">
        <f t="shared" si="319"/>
        <v>0</v>
      </c>
      <c r="AR153" s="6">
        <v>0</v>
      </c>
      <c r="AS153" s="6" t="s">
        <v>2034</v>
      </c>
      <c r="AT153" s="32" t="str">
        <f t="shared" si="320"/>
        <v>0</v>
      </c>
      <c r="AU153" s="5" t="s">
        <v>2289</v>
      </c>
      <c r="AV153" s="32" t="str">
        <f t="shared" si="321"/>
        <v>17</v>
      </c>
      <c r="AW153" s="7">
        <v>3</v>
      </c>
      <c r="AX153" s="5" t="b">
        <v>1</v>
      </c>
      <c r="AY153" s="6" t="s">
        <v>2088</v>
      </c>
      <c r="AZ153" s="36" t="str">
        <f t="shared" si="351"/>
        <v>3</v>
      </c>
      <c r="BA153" s="6" t="s">
        <v>2078</v>
      </c>
      <c r="BB153" s="36" t="str">
        <f t="shared" si="322"/>
        <v>2</v>
      </c>
      <c r="BC153" s="6" t="s">
        <v>2078</v>
      </c>
      <c r="BD153" s="36" t="str">
        <f t="shared" si="323"/>
        <v>2</v>
      </c>
      <c r="BE153" s="6">
        <v>100</v>
      </c>
      <c r="BF153" s="6" t="s">
        <v>2035</v>
      </c>
      <c r="BG153" s="36" t="str">
        <f t="shared" si="324"/>
        <v>1</v>
      </c>
      <c r="BH153" s="36" t="s">
        <v>2034</v>
      </c>
      <c r="BI153" s="6" t="str">
        <f t="shared" si="325"/>
        <v>0</v>
      </c>
      <c r="BJ153" s="7">
        <v>15</v>
      </c>
      <c r="BK153" s="5" t="b">
        <v>0</v>
      </c>
      <c r="BL153" s="6" t="s">
        <v>2034</v>
      </c>
      <c r="BM153" s="36" t="str">
        <f t="shared" si="326"/>
        <v>0</v>
      </c>
      <c r="BN153" s="6">
        <v>0</v>
      </c>
      <c r="BO153" s="6" t="s">
        <v>2034</v>
      </c>
      <c r="BP153" s="32" t="str">
        <f t="shared" si="327"/>
        <v>0</v>
      </c>
      <c r="BQ153" s="5" t="s">
        <v>2297</v>
      </c>
      <c r="BR153" s="32" t="str">
        <f t="shared" si="328"/>
        <v>2</v>
      </c>
      <c r="BS153" s="7">
        <v>3</v>
      </c>
      <c r="BT153" s="5" t="b">
        <v>1</v>
      </c>
      <c r="BU153" s="6"/>
      <c r="BV153" s="36" t="str">
        <f t="shared" si="352"/>
        <v/>
      </c>
      <c r="BW153" s="6"/>
      <c r="BX153" s="36" t="str">
        <f t="shared" si="329"/>
        <v/>
      </c>
      <c r="BY153" s="6"/>
      <c r="BZ153" s="36" t="str">
        <f t="shared" si="330"/>
        <v/>
      </c>
      <c r="CA153" s="6"/>
      <c r="CB153" s="6"/>
      <c r="CC153" s="36" t="str">
        <f t="shared" si="331"/>
        <v/>
      </c>
      <c r="CD153" s="36"/>
      <c r="CE153" s="6" t="str">
        <f t="shared" si="332"/>
        <v/>
      </c>
      <c r="CF153" s="7"/>
      <c r="CG153" s="5"/>
      <c r="CH153" s="6"/>
      <c r="CI153" s="36" t="str">
        <f t="shared" si="333"/>
        <v/>
      </c>
      <c r="CJ153" s="6"/>
      <c r="CK153" s="6"/>
      <c r="CL153" s="32" t="str">
        <f t="shared" si="334"/>
        <v/>
      </c>
      <c r="CM153" s="5"/>
      <c r="CN153" s="32" t="str">
        <f t="shared" si="335"/>
        <v/>
      </c>
      <c r="CO153" s="7"/>
      <c r="CP153" s="5"/>
      <c r="CQ153" s="6"/>
      <c r="CR153" s="36" t="str">
        <f t="shared" si="353"/>
        <v/>
      </c>
      <c r="CS153" s="6"/>
      <c r="CT153" s="36" t="str">
        <f t="shared" si="336"/>
        <v/>
      </c>
      <c r="CU153" s="6"/>
      <c r="CV153" s="36" t="str">
        <f t="shared" si="337"/>
        <v/>
      </c>
      <c r="CW153" s="6"/>
      <c r="CX153" s="6"/>
      <c r="CY153" s="36" t="str">
        <f t="shared" si="338"/>
        <v/>
      </c>
      <c r="CZ153" s="36"/>
      <c r="DA153" s="6" t="str">
        <f t="shared" si="339"/>
        <v/>
      </c>
      <c r="DB153" s="7"/>
      <c r="DC153" s="5"/>
      <c r="DD153" s="6"/>
      <c r="DE153" s="36" t="str">
        <f t="shared" si="340"/>
        <v/>
      </c>
      <c r="DF153" s="6"/>
      <c r="DG153" s="6"/>
      <c r="DH153" s="32" t="str">
        <f t="shared" si="341"/>
        <v/>
      </c>
      <c r="DI153" s="5"/>
      <c r="DJ153" s="32" t="str">
        <f t="shared" si="342"/>
        <v/>
      </c>
      <c r="DK153" s="7"/>
      <c r="DL153" s="5"/>
      <c r="DM153" s="7"/>
      <c r="DN153" s="7"/>
      <c r="DO153" s="6"/>
      <c r="DP153" s="7"/>
      <c r="DQ153" s="7"/>
      <c r="DR153" s="7"/>
      <c r="DS153" s="6"/>
      <c r="DT153" s="6"/>
      <c r="DU153" s="6"/>
      <c r="DV153" s="7"/>
      <c r="DW153" s="5"/>
      <c r="DX153" s="7"/>
      <c r="DY153" s="5"/>
      <c r="DZ153" s="7"/>
      <c r="EA153" s="7"/>
      <c r="EB153" s="6"/>
      <c r="EC153" s="7"/>
      <c r="ED153" s="7"/>
      <c r="EE153" s="7"/>
      <c r="EF153" s="6"/>
      <c r="EG153" s="6"/>
      <c r="EH153" s="6"/>
      <c r="EI153" s="7"/>
      <c r="EJ153" s="5"/>
      <c r="EK153" s="7"/>
      <c r="EL153" s="5"/>
      <c r="EM153" s="47"/>
      <c r="EN153" s="47"/>
      <c r="EO153" s="47"/>
      <c r="EP153" s="47"/>
      <c r="EQ153" s="47"/>
      <c r="ER153" s="47"/>
      <c r="ES153" s="47"/>
      <c r="ET153" s="47"/>
      <c r="EU153" s="47"/>
      <c r="EV153" s="47"/>
      <c r="EW153" s="47"/>
      <c r="EX153" s="47"/>
      <c r="EY153" s="47"/>
      <c r="EZ153" s="7"/>
      <c r="FA153" s="7"/>
      <c r="FB153" s="7"/>
      <c r="FC153" s="7"/>
      <c r="FD153" s="7"/>
      <c r="FE153" s="7"/>
      <c r="FF153" s="7"/>
      <c r="FG153" s="7"/>
    </row>
    <row r="154" spans="1:163" ht="39.75" customHeight="1">
      <c r="A154" s="8"/>
      <c r="B154" s="7">
        <v>580003</v>
      </c>
      <c r="C154" s="7" t="s">
        <v>1310</v>
      </c>
      <c r="D154" s="10" t="s">
        <v>2472</v>
      </c>
      <c r="E154" s="7">
        <v>2</v>
      </c>
      <c r="F154" s="6" t="s">
        <v>2086</v>
      </c>
      <c r="G154" s="36" t="str">
        <f t="shared" si="343"/>
        <v>1</v>
      </c>
      <c r="H154" s="6" t="s">
        <v>2078</v>
      </c>
      <c r="I154" s="36" t="str">
        <f t="shared" si="309"/>
        <v>2</v>
      </c>
      <c r="J154" s="6" t="s">
        <v>2078</v>
      </c>
      <c r="K154" s="36" t="str">
        <f t="shared" si="310"/>
        <v>2</v>
      </c>
      <c r="L154" s="6">
        <v>100</v>
      </c>
      <c r="M154" s="6" t="s">
        <v>2054</v>
      </c>
      <c r="N154" s="36" t="str">
        <f t="shared" si="311"/>
        <v>21</v>
      </c>
      <c r="O154" s="36" t="s">
        <v>2093</v>
      </c>
      <c r="P154" s="6" t="str">
        <f t="shared" si="312"/>
        <v>2</v>
      </c>
      <c r="Q154" s="6">
        <v>100</v>
      </c>
      <c r="R154" s="6" t="b">
        <v>0</v>
      </c>
      <c r="S154" s="6" t="s">
        <v>2034</v>
      </c>
      <c r="T154" s="36" t="str">
        <f t="shared" si="313"/>
        <v>0</v>
      </c>
      <c r="U154" s="6">
        <v>0</v>
      </c>
      <c r="V154" s="6" t="s">
        <v>2286</v>
      </c>
      <c r="W154" s="32" t="str">
        <f t="shared" si="314"/>
        <v>1</v>
      </c>
      <c r="X154" s="5" t="s">
        <v>2034</v>
      </c>
      <c r="Y154" s="32" t="str">
        <f t="shared" si="315"/>
        <v>0</v>
      </c>
      <c r="Z154" s="7">
        <v>0</v>
      </c>
      <c r="AA154" s="5" t="b">
        <v>1</v>
      </c>
      <c r="AB154" s="6" t="s">
        <v>2088</v>
      </c>
      <c r="AC154" s="36" t="str">
        <f t="shared" ref="AC154" si="376">IF(AB154="","",LEFT(AB154,FIND(" ",SUBSTITUTE(AB154,":"," "))-1))</f>
        <v>3</v>
      </c>
      <c r="AD154" s="6" t="s">
        <v>2078</v>
      </c>
      <c r="AE154" s="36" t="str">
        <f t="shared" si="294"/>
        <v>2</v>
      </c>
      <c r="AF154" s="36"/>
      <c r="AG154" s="6" t="s">
        <v>2078</v>
      </c>
      <c r="AH154" s="36" t="str">
        <f t="shared" ref="AH154" si="377">IF(AG154="","",LEFT(AG154,FIND(" ",SUBSTITUTE(AG154,":"," "))-1))</f>
        <v>2</v>
      </c>
      <c r="AI154" s="6">
        <v>100</v>
      </c>
      <c r="AJ154" s="6" t="s">
        <v>2325</v>
      </c>
      <c r="AK154" s="36" t="str">
        <f t="shared" ref="AK154" si="378">IF(AJ154="","",LEFT(AJ154,FIND(" ",SUBSTITUTE(AJ154,":"," "))-1))</f>
        <v>30</v>
      </c>
      <c r="AL154" s="36" t="s">
        <v>2034</v>
      </c>
      <c r="AM154" s="6" t="str">
        <f t="shared" ref="AM154" si="379">IF(AL154="","",LEFT(AL154,FIND(" ",SUBSTITUTE(AL154,":"," "))-1))</f>
        <v>0</v>
      </c>
      <c r="AN154" s="7">
        <v>20</v>
      </c>
      <c r="AO154" s="6" t="b">
        <v>0</v>
      </c>
      <c r="AP154" s="6" t="s">
        <v>2034</v>
      </c>
      <c r="AQ154" s="36" t="str">
        <f t="shared" ref="AQ154" si="380">IF(AP154="","",LEFT(AP154,FIND(" ",SUBSTITUTE(AP154,":"," "))-1))</f>
        <v>0</v>
      </c>
      <c r="AR154" s="6">
        <v>0</v>
      </c>
      <c r="AS154" s="6" t="s">
        <v>2034</v>
      </c>
      <c r="AT154" s="32" t="str">
        <f t="shared" ref="AT154" si="381">IF(AS154="","",LEFT(AS154,FIND(" ",SUBSTITUTE(AS154,":"," "))-1))</f>
        <v>0</v>
      </c>
      <c r="AU154" s="5" t="s">
        <v>2289</v>
      </c>
      <c r="AV154" s="32" t="str">
        <f t="shared" ref="AV154" si="382">IF(AU154="","",LEFT(AU154,FIND(" ",SUBSTITUTE(AU154,":"," "))-1))</f>
        <v>17</v>
      </c>
      <c r="AW154" s="7">
        <v>3</v>
      </c>
      <c r="AX154" s="5" t="b">
        <v>1</v>
      </c>
      <c r="AY154" s="6" t="s">
        <v>2088</v>
      </c>
      <c r="AZ154" s="36" t="str">
        <f t="shared" ref="AZ154" si="383">IF(AY154="","",LEFT(AY154,FIND(" ",SUBSTITUTE(AY154,":"," "))-1))</f>
        <v>3</v>
      </c>
      <c r="BA154" s="6" t="s">
        <v>2078</v>
      </c>
      <c r="BB154" s="36" t="str">
        <f t="shared" ref="BB154" si="384">IF(BA154="","",LEFT(BA154,FIND(" ",SUBSTITUTE(BA154,":"," "))-1))</f>
        <v>2</v>
      </c>
      <c r="BC154" s="6" t="s">
        <v>2078</v>
      </c>
      <c r="BD154" s="36" t="str">
        <f t="shared" ref="BD154" si="385">IF(BC154="","",LEFT(BC154,FIND(" ",SUBSTITUTE(BC154,":"," "))-1))</f>
        <v>2</v>
      </c>
      <c r="BE154" s="6">
        <v>100</v>
      </c>
      <c r="BF154" s="6" t="s">
        <v>2035</v>
      </c>
      <c r="BG154" s="36" t="str">
        <f t="shared" ref="BG154" si="386">IF(BF154="","",LEFT(BF154,FIND(" ",SUBSTITUTE(BF154,":"," "))-1))</f>
        <v>1</v>
      </c>
      <c r="BH154" s="36" t="s">
        <v>2034</v>
      </c>
      <c r="BI154" s="6" t="str">
        <f t="shared" ref="BI154" si="387">IF(BH154="","",LEFT(BH154,FIND(" ",SUBSTITUTE(BH154,":"," "))-1))</f>
        <v>0</v>
      </c>
      <c r="BJ154" s="7">
        <v>20</v>
      </c>
      <c r="BK154" s="5" t="b">
        <v>0</v>
      </c>
      <c r="BL154" s="6" t="s">
        <v>2034</v>
      </c>
      <c r="BM154" s="36" t="str">
        <f t="shared" ref="BM154" si="388">IF(BL154="","",LEFT(BL154,FIND(" ",SUBSTITUTE(BL154,":"," "))-1))</f>
        <v>0</v>
      </c>
      <c r="BN154" s="6">
        <v>0</v>
      </c>
      <c r="BO154" s="6" t="s">
        <v>2034</v>
      </c>
      <c r="BP154" s="32" t="str">
        <f t="shared" ref="BP154" si="389">IF(BO154="","",LEFT(BO154,FIND(" ",SUBSTITUTE(BO154,":"," "))-1))</f>
        <v>0</v>
      </c>
      <c r="BQ154" s="5" t="s">
        <v>2297</v>
      </c>
      <c r="BR154" s="32" t="str">
        <f t="shared" ref="BR154" si="390">IF(BQ154="","",LEFT(BQ154,FIND(" ",SUBSTITUTE(BQ154,":"," "))-1))</f>
        <v>2</v>
      </c>
      <c r="BS154" s="7">
        <v>3</v>
      </c>
      <c r="BT154" s="5" t="b">
        <v>1</v>
      </c>
      <c r="BU154" s="6"/>
      <c r="BV154" s="36" t="str">
        <f t="shared" si="352"/>
        <v/>
      </c>
      <c r="BW154" s="6"/>
      <c r="BX154" s="36" t="str">
        <f t="shared" si="329"/>
        <v/>
      </c>
      <c r="BY154" s="6"/>
      <c r="BZ154" s="36" t="str">
        <f t="shared" si="330"/>
        <v/>
      </c>
      <c r="CA154" s="6"/>
      <c r="CB154" s="6"/>
      <c r="CC154" s="36" t="str">
        <f t="shared" si="331"/>
        <v/>
      </c>
      <c r="CD154" s="36"/>
      <c r="CE154" s="6" t="str">
        <f t="shared" si="332"/>
        <v/>
      </c>
      <c r="CF154" s="7"/>
      <c r="CG154" s="5"/>
      <c r="CH154" s="6"/>
      <c r="CI154" s="36" t="str">
        <f t="shared" si="333"/>
        <v/>
      </c>
      <c r="CJ154" s="6"/>
      <c r="CK154" s="6"/>
      <c r="CL154" s="32" t="str">
        <f t="shared" si="334"/>
        <v/>
      </c>
      <c r="CM154" s="5"/>
      <c r="CN154" s="32" t="str">
        <f t="shared" si="335"/>
        <v/>
      </c>
      <c r="CO154" s="7"/>
      <c r="CP154" s="5"/>
      <c r="CQ154" s="6"/>
      <c r="CR154" s="36" t="str">
        <f t="shared" si="353"/>
        <v/>
      </c>
      <c r="CS154" s="6"/>
      <c r="CT154" s="36" t="str">
        <f t="shared" si="336"/>
        <v/>
      </c>
      <c r="CU154" s="6"/>
      <c r="CV154" s="36" t="str">
        <f t="shared" si="337"/>
        <v/>
      </c>
      <c r="CW154" s="6"/>
      <c r="CX154" s="6"/>
      <c r="CY154" s="36" t="str">
        <f t="shared" si="338"/>
        <v/>
      </c>
      <c r="CZ154" s="36"/>
      <c r="DA154" s="6" t="str">
        <f t="shared" si="339"/>
        <v/>
      </c>
      <c r="DB154" s="7"/>
      <c r="DC154" s="5"/>
      <c r="DD154" s="6"/>
      <c r="DE154" s="36" t="str">
        <f t="shared" si="340"/>
        <v/>
      </c>
      <c r="DF154" s="6"/>
      <c r="DG154" s="6"/>
      <c r="DH154" s="32" t="str">
        <f t="shared" si="341"/>
        <v/>
      </c>
      <c r="DI154" s="5"/>
      <c r="DJ154" s="32" t="str">
        <f t="shared" si="342"/>
        <v/>
      </c>
      <c r="DK154" s="7"/>
      <c r="DL154" s="5"/>
      <c r="DM154" s="7"/>
      <c r="DN154" s="7"/>
      <c r="DO154" s="6"/>
      <c r="DP154" s="7"/>
      <c r="DQ154" s="7"/>
      <c r="DR154" s="7"/>
      <c r="DS154" s="6"/>
      <c r="DT154" s="6"/>
      <c r="DU154" s="6"/>
      <c r="DV154" s="7"/>
      <c r="DW154" s="5"/>
      <c r="DX154" s="7"/>
      <c r="DY154" s="5"/>
      <c r="DZ154" s="7"/>
      <c r="EA154" s="7"/>
      <c r="EB154" s="6"/>
      <c r="EC154" s="7"/>
      <c r="ED154" s="7"/>
      <c r="EE154" s="7"/>
      <c r="EF154" s="6"/>
      <c r="EG154" s="6"/>
      <c r="EH154" s="6"/>
      <c r="EI154" s="7"/>
      <c r="EJ154" s="5"/>
      <c r="EK154" s="7"/>
      <c r="EL154" s="5"/>
      <c r="EM154" s="47"/>
      <c r="EN154" s="47"/>
      <c r="EO154" s="47"/>
      <c r="EP154" s="47"/>
      <c r="EQ154" s="47"/>
      <c r="ER154" s="47"/>
      <c r="ES154" s="47"/>
      <c r="ET154" s="47"/>
      <c r="EU154" s="47"/>
      <c r="EV154" s="47"/>
      <c r="EW154" s="47"/>
      <c r="EX154" s="47"/>
      <c r="EY154" s="47"/>
      <c r="EZ154" s="7"/>
      <c r="FA154" s="7"/>
      <c r="FB154" s="7"/>
      <c r="FC154" s="7"/>
      <c r="FD154" s="7"/>
      <c r="FE154" s="7"/>
      <c r="FF154" s="7"/>
      <c r="FG154" s="7"/>
    </row>
    <row r="155" spans="1:163" ht="39" customHeight="1">
      <c r="A155" s="8"/>
      <c r="B155" s="5">
        <v>590001</v>
      </c>
      <c r="C155" s="7" t="s">
        <v>321</v>
      </c>
      <c r="D155" s="10" t="s">
        <v>1925</v>
      </c>
      <c r="E155" s="7">
        <v>2</v>
      </c>
      <c r="F155" s="6" t="s">
        <v>2086</v>
      </c>
      <c r="G155" s="36" t="str">
        <f t="shared" si="343"/>
        <v>1</v>
      </c>
      <c r="H155" s="6" t="s">
        <v>2078</v>
      </c>
      <c r="I155" s="36" t="str">
        <f t="shared" si="309"/>
        <v>2</v>
      </c>
      <c r="J155" s="6" t="s">
        <v>2078</v>
      </c>
      <c r="K155" s="36" t="str">
        <f t="shared" si="310"/>
        <v>2</v>
      </c>
      <c r="L155" s="6">
        <v>100</v>
      </c>
      <c r="M155" s="6" t="s">
        <v>2054</v>
      </c>
      <c r="N155" s="36" t="str">
        <f t="shared" si="311"/>
        <v>21</v>
      </c>
      <c r="O155" s="36" t="s">
        <v>2093</v>
      </c>
      <c r="P155" s="6" t="str">
        <f t="shared" si="312"/>
        <v>2</v>
      </c>
      <c r="Q155" s="6">
        <v>100</v>
      </c>
      <c r="R155" s="6" t="b">
        <v>0</v>
      </c>
      <c r="S155" s="6" t="s">
        <v>2034</v>
      </c>
      <c r="T155" s="36" t="str">
        <f t="shared" si="313"/>
        <v>0</v>
      </c>
      <c r="U155" s="6">
        <v>0</v>
      </c>
      <c r="V155" s="6" t="s">
        <v>2286</v>
      </c>
      <c r="W155" s="32" t="str">
        <f t="shared" si="314"/>
        <v>1</v>
      </c>
      <c r="X155" s="5" t="s">
        <v>2034</v>
      </c>
      <c r="Y155" s="32" t="str">
        <f t="shared" si="315"/>
        <v>0</v>
      </c>
      <c r="Z155" s="7">
        <v>0</v>
      </c>
      <c r="AA155" s="5" t="b">
        <v>1</v>
      </c>
      <c r="AB155" s="6"/>
      <c r="AC155" s="36" t="str">
        <f t="shared" si="354"/>
        <v/>
      </c>
      <c r="AD155" s="6"/>
      <c r="AE155" s="36" t="str">
        <f t="shared" si="294"/>
        <v/>
      </c>
      <c r="AF155" s="36"/>
      <c r="AG155" s="6"/>
      <c r="AH155" s="36" t="str">
        <f t="shared" si="316"/>
        <v/>
      </c>
      <c r="AI155" s="6"/>
      <c r="AJ155" s="6"/>
      <c r="AK155" s="36" t="str">
        <f t="shared" si="317"/>
        <v/>
      </c>
      <c r="AL155" s="36"/>
      <c r="AM155" s="6" t="str">
        <f t="shared" si="318"/>
        <v/>
      </c>
      <c r="AN155" s="7"/>
      <c r="AO155" s="6"/>
      <c r="AP155" s="6"/>
      <c r="AQ155" s="36" t="str">
        <f t="shared" si="319"/>
        <v/>
      </c>
      <c r="AR155" s="6"/>
      <c r="AS155" s="6"/>
      <c r="AT155" s="32" t="str">
        <f t="shared" si="320"/>
        <v/>
      </c>
      <c r="AU155" s="5"/>
      <c r="AV155" s="32" t="str">
        <f t="shared" si="321"/>
        <v/>
      </c>
      <c r="AW155" s="7"/>
      <c r="AX155" s="5"/>
      <c r="AY155" s="6"/>
      <c r="AZ155" s="36" t="str">
        <f t="shared" si="351"/>
        <v/>
      </c>
      <c r="BA155" s="6"/>
      <c r="BB155" s="36" t="str">
        <f t="shared" si="322"/>
        <v/>
      </c>
      <c r="BC155" s="6"/>
      <c r="BD155" s="36" t="str">
        <f t="shared" si="323"/>
        <v/>
      </c>
      <c r="BE155" s="6"/>
      <c r="BF155" s="6"/>
      <c r="BG155" s="36" t="str">
        <f t="shared" si="324"/>
        <v/>
      </c>
      <c r="BH155" s="36"/>
      <c r="BI155" s="6" t="str">
        <f t="shared" si="325"/>
        <v/>
      </c>
      <c r="BJ155" s="7"/>
      <c r="BK155" s="5"/>
      <c r="BL155" s="6"/>
      <c r="BM155" s="36" t="str">
        <f t="shared" si="326"/>
        <v/>
      </c>
      <c r="BN155" s="6"/>
      <c r="BO155" s="6"/>
      <c r="BP155" s="32" t="str">
        <f t="shared" si="327"/>
        <v/>
      </c>
      <c r="BQ155" s="5"/>
      <c r="BR155" s="32" t="str">
        <f t="shared" si="328"/>
        <v/>
      </c>
      <c r="BS155" s="7"/>
      <c r="BT155" s="5"/>
      <c r="BU155" s="6"/>
      <c r="BV155" s="36" t="str">
        <f t="shared" si="352"/>
        <v/>
      </c>
      <c r="BW155" s="6"/>
      <c r="BX155" s="36" t="str">
        <f t="shared" si="329"/>
        <v/>
      </c>
      <c r="BY155" s="6"/>
      <c r="BZ155" s="36" t="str">
        <f t="shared" si="330"/>
        <v/>
      </c>
      <c r="CA155" s="6"/>
      <c r="CB155" s="6"/>
      <c r="CC155" s="36" t="str">
        <f t="shared" si="331"/>
        <v/>
      </c>
      <c r="CD155" s="36"/>
      <c r="CE155" s="6" t="str">
        <f t="shared" si="332"/>
        <v/>
      </c>
      <c r="CF155" s="7"/>
      <c r="CG155" s="5"/>
      <c r="CH155" s="6"/>
      <c r="CI155" s="36" t="str">
        <f t="shared" si="333"/>
        <v/>
      </c>
      <c r="CJ155" s="6"/>
      <c r="CK155" s="6"/>
      <c r="CL155" s="32" t="str">
        <f t="shared" si="334"/>
        <v/>
      </c>
      <c r="CM155" s="5"/>
      <c r="CN155" s="32" t="str">
        <f t="shared" si="335"/>
        <v/>
      </c>
      <c r="CO155" s="7"/>
      <c r="CP155" s="5"/>
      <c r="CQ155" s="6"/>
      <c r="CR155" s="36" t="str">
        <f t="shared" si="353"/>
        <v/>
      </c>
      <c r="CS155" s="6"/>
      <c r="CT155" s="36" t="str">
        <f t="shared" si="336"/>
        <v/>
      </c>
      <c r="CU155" s="6"/>
      <c r="CV155" s="36" t="str">
        <f t="shared" si="337"/>
        <v/>
      </c>
      <c r="CW155" s="6"/>
      <c r="CX155" s="6"/>
      <c r="CY155" s="36" t="str">
        <f t="shared" si="338"/>
        <v/>
      </c>
      <c r="CZ155" s="36"/>
      <c r="DA155" s="6" t="str">
        <f t="shared" si="339"/>
        <v/>
      </c>
      <c r="DB155" s="7"/>
      <c r="DC155" s="5"/>
      <c r="DD155" s="6"/>
      <c r="DE155" s="36" t="str">
        <f t="shared" si="340"/>
        <v/>
      </c>
      <c r="DF155" s="6"/>
      <c r="DG155" s="6"/>
      <c r="DH155" s="32" t="str">
        <f t="shared" si="341"/>
        <v/>
      </c>
      <c r="DI155" s="5"/>
      <c r="DJ155" s="32" t="str">
        <f t="shared" si="342"/>
        <v/>
      </c>
      <c r="DK155" s="7"/>
      <c r="DL155" s="5"/>
      <c r="DM155" s="7"/>
      <c r="DN155" s="7"/>
      <c r="DO155" s="6"/>
      <c r="DP155" s="7"/>
      <c r="DQ155" s="7"/>
      <c r="DR155" s="6"/>
      <c r="DS155" s="6"/>
      <c r="DT155" s="6"/>
      <c r="DU155" s="6"/>
      <c r="DV155" s="7"/>
      <c r="DW155" s="5"/>
      <c r="DX155" s="7"/>
      <c r="DY155" s="5"/>
      <c r="DZ155" s="7"/>
      <c r="EA155" s="7"/>
      <c r="EB155" s="6"/>
      <c r="EC155" s="7"/>
      <c r="ED155" s="7"/>
      <c r="EE155" s="7"/>
      <c r="EF155" s="6"/>
      <c r="EG155" s="6"/>
      <c r="EH155" s="6"/>
      <c r="EI155" s="7"/>
      <c r="EJ155" s="5"/>
      <c r="EK155" s="7"/>
      <c r="EL155" s="5"/>
      <c r="EM155" s="47"/>
      <c r="EN155" s="47"/>
      <c r="EO155" s="47"/>
      <c r="EP155" s="47"/>
      <c r="EQ155" s="47"/>
      <c r="ER155" s="47"/>
      <c r="ES155" s="47"/>
      <c r="ET155" s="47"/>
      <c r="EU155" s="47"/>
      <c r="EV155" s="47"/>
      <c r="EW155" s="47"/>
      <c r="EX155" s="47"/>
      <c r="EY155" s="47"/>
      <c r="EZ155" s="7"/>
      <c r="FA155" s="7"/>
      <c r="FB155" s="7"/>
      <c r="FC155" s="7"/>
      <c r="FD155" s="7"/>
      <c r="FE155" s="7"/>
      <c r="FF155" s="7"/>
      <c r="FG155" s="7"/>
    </row>
    <row r="156" spans="1:163" ht="38.25" customHeight="1">
      <c r="A156" s="8"/>
      <c r="B156" s="5">
        <v>590002</v>
      </c>
      <c r="C156" s="7" t="s">
        <v>1271</v>
      </c>
      <c r="D156" s="10" t="s">
        <v>2474</v>
      </c>
      <c r="E156" s="7">
        <v>2</v>
      </c>
      <c r="F156" s="6" t="s">
        <v>2086</v>
      </c>
      <c r="G156" s="36" t="str">
        <f t="shared" si="343"/>
        <v>1</v>
      </c>
      <c r="H156" s="6" t="s">
        <v>2078</v>
      </c>
      <c r="I156" s="36" t="str">
        <f t="shared" si="309"/>
        <v>2</v>
      </c>
      <c r="J156" s="6" t="s">
        <v>2078</v>
      </c>
      <c r="K156" s="36" t="str">
        <f t="shared" si="310"/>
        <v>2</v>
      </c>
      <c r="L156" s="6">
        <v>100</v>
      </c>
      <c r="M156" s="6" t="s">
        <v>2054</v>
      </c>
      <c r="N156" s="36" t="str">
        <f t="shared" si="311"/>
        <v>21</v>
      </c>
      <c r="O156" s="36" t="s">
        <v>2093</v>
      </c>
      <c r="P156" s="6" t="str">
        <f t="shared" si="312"/>
        <v>2</v>
      </c>
      <c r="Q156" s="6">
        <v>100</v>
      </c>
      <c r="R156" s="6" t="b">
        <v>0</v>
      </c>
      <c r="S156" s="6" t="s">
        <v>2034</v>
      </c>
      <c r="T156" s="36" t="str">
        <f t="shared" si="313"/>
        <v>0</v>
      </c>
      <c r="U156" s="6">
        <v>0</v>
      </c>
      <c r="V156" s="6" t="s">
        <v>2286</v>
      </c>
      <c r="W156" s="32" t="str">
        <f t="shared" si="314"/>
        <v>1</v>
      </c>
      <c r="X156" s="5" t="s">
        <v>2034</v>
      </c>
      <c r="Y156" s="32" t="str">
        <f t="shared" si="315"/>
        <v>0</v>
      </c>
      <c r="Z156" s="7">
        <v>0</v>
      </c>
      <c r="AA156" s="5" t="b">
        <v>1</v>
      </c>
      <c r="AB156" s="6" t="s">
        <v>2088</v>
      </c>
      <c r="AC156" s="36" t="str">
        <f t="shared" si="354"/>
        <v>3</v>
      </c>
      <c r="AD156" s="6" t="s">
        <v>2078</v>
      </c>
      <c r="AE156" s="36" t="str">
        <f t="shared" si="294"/>
        <v>2</v>
      </c>
      <c r="AF156" s="36"/>
      <c r="AG156" s="6" t="s">
        <v>2078</v>
      </c>
      <c r="AH156" s="36" t="str">
        <f t="shared" si="316"/>
        <v>2</v>
      </c>
      <c r="AI156" s="6">
        <v>100</v>
      </c>
      <c r="AJ156" s="6" t="s">
        <v>2325</v>
      </c>
      <c r="AK156" s="36" t="str">
        <f t="shared" si="317"/>
        <v>30</v>
      </c>
      <c r="AL156" s="36" t="s">
        <v>2093</v>
      </c>
      <c r="AM156" s="6" t="str">
        <f t="shared" si="318"/>
        <v>2</v>
      </c>
      <c r="AN156" s="7">
        <v>25</v>
      </c>
      <c r="AO156" s="6" t="b">
        <v>0</v>
      </c>
      <c r="AP156" s="6" t="s">
        <v>2034</v>
      </c>
      <c r="AQ156" s="36" t="str">
        <f t="shared" si="319"/>
        <v>0</v>
      </c>
      <c r="AR156" s="6">
        <v>0</v>
      </c>
      <c r="AS156" s="6" t="s">
        <v>2034</v>
      </c>
      <c r="AT156" s="32" t="str">
        <f t="shared" si="320"/>
        <v>0</v>
      </c>
      <c r="AU156" s="5" t="s">
        <v>2292</v>
      </c>
      <c r="AV156" s="32" t="str">
        <f t="shared" si="321"/>
        <v>65</v>
      </c>
      <c r="AW156" s="7">
        <v>4</v>
      </c>
      <c r="AX156" s="5" t="b">
        <v>1</v>
      </c>
      <c r="AY156" s="6" t="s">
        <v>2088</v>
      </c>
      <c r="AZ156" s="36" t="str">
        <f t="shared" si="351"/>
        <v>3</v>
      </c>
      <c r="BA156" s="6" t="s">
        <v>2078</v>
      </c>
      <c r="BB156" s="36" t="str">
        <f t="shared" si="322"/>
        <v>2</v>
      </c>
      <c r="BC156" s="6" t="s">
        <v>2078</v>
      </c>
      <c r="BD156" s="36" t="str">
        <f t="shared" si="323"/>
        <v>2</v>
      </c>
      <c r="BE156" s="6">
        <v>100</v>
      </c>
      <c r="BF156" s="6" t="s">
        <v>2035</v>
      </c>
      <c r="BG156" s="36" t="str">
        <f t="shared" si="324"/>
        <v>1</v>
      </c>
      <c r="BH156" s="36" t="s">
        <v>2034</v>
      </c>
      <c r="BI156" s="6" t="str">
        <f t="shared" si="325"/>
        <v>0</v>
      </c>
      <c r="BJ156" s="7">
        <v>12</v>
      </c>
      <c r="BK156" s="5" t="b">
        <v>0</v>
      </c>
      <c r="BL156" s="6" t="s">
        <v>2034</v>
      </c>
      <c r="BM156" s="36" t="str">
        <f t="shared" si="326"/>
        <v>0</v>
      </c>
      <c r="BN156" s="6">
        <v>0</v>
      </c>
      <c r="BO156" s="6" t="s">
        <v>2034</v>
      </c>
      <c r="BP156" s="32" t="str">
        <f t="shared" si="327"/>
        <v>0</v>
      </c>
      <c r="BQ156" s="5" t="s">
        <v>2473</v>
      </c>
      <c r="BR156" s="32" t="str">
        <f t="shared" si="328"/>
        <v>90</v>
      </c>
      <c r="BS156" s="7">
        <v>4</v>
      </c>
      <c r="BT156" s="5" t="b">
        <v>1</v>
      </c>
      <c r="BU156" s="6"/>
      <c r="BV156" s="36" t="str">
        <f t="shared" si="352"/>
        <v/>
      </c>
      <c r="BW156" s="6"/>
      <c r="BX156" s="36" t="str">
        <f t="shared" si="329"/>
        <v/>
      </c>
      <c r="BY156" s="6"/>
      <c r="BZ156" s="36" t="str">
        <f t="shared" si="330"/>
        <v/>
      </c>
      <c r="CA156" s="6"/>
      <c r="CB156" s="6"/>
      <c r="CC156" s="36" t="str">
        <f t="shared" si="331"/>
        <v/>
      </c>
      <c r="CD156" s="36"/>
      <c r="CE156" s="6" t="str">
        <f t="shared" si="332"/>
        <v/>
      </c>
      <c r="CF156" s="7"/>
      <c r="CG156" s="5"/>
      <c r="CH156" s="6"/>
      <c r="CI156" s="36" t="str">
        <f t="shared" si="333"/>
        <v/>
      </c>
      <c r="CJ156" s="6"/>
      <c r="CK156" s="6"/>
      <c r="CL156" s="32" t="str">
        <f t="shared" si="334"/>
        <v/>
      </c>
      <c r="CM156" s="5"/>
      <c r="CN156" s="32" t="str">
        <f t="shared" si="335"/>
        <v/>
      </c>
      <c r="CO156" s="7"/>
      <c r="CP156" s="5"/>
      <c r="CQ156" s="6"/>
      <c r="CR156" s="36" t="str">
        <f t="shared" si="353"/>
        <v/>
      </c>
      <c r="CS156" s="6"/>
      <c r="CT156" s="36" t="str">
        <f t="shared" si="336"/>
        <v/>
      </c>
      <c r="CU156" s="6"/>
      <c r="CV156" s="36" t="str">
        <f t="shared" si="337"/>
        <v/>
      </c>
      <c r="CW156" s="6"/>
      <c r="CX156" s="6"/>
      <c r="CY156" s="36" t="str">
        <f t="shared" si="338"/>
        <v/>
      </c>
      <c r="CZ156" s="36"/>
      <c r="DA156" s="6" t="str">
        <f t="shared" si="339"/>
        <v/>
      </c>
      <c r="DB156" s="7"/>
      <c r="DC156" s="5"/>
      <c r="DD156" s="6"/>
      <c r="DE156" s="36" t="str">
        <f t="shared" si="340"/>
        <v/>
      </c>
      <c r="DF156" s="6"/>
      <c r="DG156" s="6"/>
      <c r="DH156" s="32" t="str">
        <f t="shared" si="341"/>
        <v/>
      </c>
      <c r="DI156" s="5"/>
      <c r="DJ156" s="32" t="str">
        <f t="shared" si="342"/>
        <v/>
      </c>
      <c r="DK156" s="7"/>
      <c r="DL156" s="5"/>
      <c r="DM156" s="7"/>
      <c r="DN156" s="7"/>
      <c r="DO156" s="6"/>
      <c r="DP156" s="7"/>
      <c r="DQ156" s="7"/>
      <c r="DR156" s="6"/>
      <c r="DS156" s="6"/>
      <c r="DT156" s="6"/>
      <c r="DU156" s="6"/>
      <c r="DV156" s="7"/>
      <c r="DW156" s="5"/>
      <c r="DX156" s="7"/>
      <c r="DY156" s="5"/>
      <c r="DZ156" s="7"/>
      <c r="EA156" s="7"/>
      <c r="EB156" s="6"/>
      <c r="EC156" s="7"/>
      <c r="ED156" s="7"/>
      <c r="EE156" s="7"/>
      <c r="EF156" s="6"/>
      <c r="EG156" s="6"/>
      <c r="EH156" s="6"/>
      <c r="EI156" s="7"/>
      <c r="EJ156" s="5"/>
      <c r="EK156" s="7"/>
      <c r="EL156" s="5"/>
      <c r="EM156" s="47"/>
      <c r="EN156" s="47"/>
      <c r="EO156" s="47"/>
      <c r="EP156" s="47"/>
      <c r="EQ156" s="47"/>
      <c r="ER156" s="47"/>
      <c r="ES156" s="47"/>
      <c r="ET156" s="47"/>
      <c r="EU156" s="47"/>
      <c r="EV156" s="47"/>
      <c r="EW156" s="47"/>
      <c r="EX156" s="47"/>
      <c r="EY156" s="47"/>
      <c r="EZ156" s="7"/>
      <c r="FA156" s="7"/>
      <c r="FB156" s="7"/>
      <c r="FC156" s="7"/>
      <c r="FD156" s="7"/>
      <c r="FE156" s="7"/>
      <c r="FF156" s="7"/>
      <c r="FG156" s="7"/>
    </row>
    <row r="157" spans="1:163" ht="39" customHeight="1">
      <c r="A157" s="8"/>
      <c r="B157" s="5">
        <v>590003</v>
      </c>
      <c r="C157" s="7" t="s">
        <v>1311</v>
      </c>
      <c r="D157" s="10" t="s">
        <v>2475</v>
      </c>
      <c r="E157" s="7">
        <v>2</v>
      </c>
      <c r="F157" s="6" t="s">
        <v>2086</v>
      </c>
      <c r="G157" s="36" t="str">
        <f t="shared" si="343"/>
        <v>1</v>
      </c>
      <c r="H157" s="6" t="s">
        <v>2078</v>
      </c>
      <c r="I157" s="36" t="str">
        <f t="shared" si="309"/>
        <v>2</v>
      </c>
      <c r="J157" s="6" t="s">
        <v>2078</v>
      </c>
      <c r="K157" s="36" t="str">
        <f t="shared" si="310"/>
        <v>2</v>
      </c>
      <c r="L157" s="6">
        <v>100</v>
      </c>
      <c r="M157" s="6" t="s">
        <v>2054</v>
      </c>
      <c r="N157" s="36" t="str">
        <f t="shared" si="311"/>
        <v>21</v>
      </c>
      <c r="O157" s="36" t="s">
        <v>2093</v>
      </c>
      <c r="P157" s="6" t="str">
        <f t="shared" si="312"/>
        <v>2</v>
      </c>
      <c r="Q157" s="6">
        <v>100</v>
      </c>
      <c r="R157" s="6" t="b">
        <v>0</v>
      </c>
      <c r="S157" s="6" t="s">
        <v>2034</v>
      </c>
      <c r="T157" s="36" t="str">
        <f t="shared" si="313"/>
        <v>0</v>
      </c>
      <c r="U157" s="6">
        <v>0</v>
      </c>
      <c r="V157" s="6" t="s">
        <v>2286</v>
      </c>
      <c r="W157" s="32" t="str">
        <f t="shared" si="314"/>
        <v>1</v>
      </c>
      <c r="X157" s="5" t="s">
        <v>2034</v>
      </c>
      <c r="Y157" s="32" t="str">
        <f t="shared" si="315"/>
        <v>0</v>
      </c>
      <c r="Z157" s="7">
        <v>0</v>
      </c>
      <c r="AA157" s="5" t="b">
        <v>1</v>
      </c>
      <c r="AB157" s="6" t="s">
        <v>2088</v>
      </c>
      <c r="AC157" s="36" t="str">
        <f t="shared" ref="AC157" si="391">IF(AB157="","",LEFT(AB157,FIND(" ",SUBSTITUTE(AB157,":"," "))-1))</f>
        <v>3</v>
      </c>
      <c r="AD157" s="6" t="s">
        <v>2078</v>
      </c>
      <c r="AE157" s="36" t="str">
        <f t="shared" si="294"/>
        <v>2</v>
      </c>
      <c r="AF157" s="36"/>
      <c r="AG157" s="6" t="s">
        <v>2078</v>
      </c>
      <c r="AH157" s="36" t="str">
        <f t="shared" ref="AH157" si="392">IF(AG157="","",LEFT(AG157,FIND(" ",SUBSTITUTE(AG157,":"," "))-1))</f>
        <v>2</v>
      </c>
      <c r="AI157" s="6">
        <v>100</v>
      </c>
      <c r="AJ157" s="6" t="s">
        <v>2325</v>
      </c>
      <c r="AK157" s="36" t="str">
        <f t="shared" ref="AK157" si="393">IF(AJ157="","",LEFT(AJ157,FIND(" ",SUBSTITUTE(AJ157,":"," "))-1))</f>
        <v>30</v>
      </c>
      <c r="AL157" s="36" t="s">
        <v>2093</v>
      </c>
      <c r="AM157" s="6" t="str">
        <f t="shared" ref="AM157" si="394">IF(AL157="","",LEFT(AL157,FIND(" ",SUBSTITUTE(AL157,":"," "))-1))</f>
        <v>2</v>
      </c>
      <c r="AN157" s="7">
        <v>35</v>
      </c>
      <c r="AO157" s="6" t="b">
        <v>0</v>
      </c>
      <c r="AP157" s="6" t="s">
        <v>2034</v>
      </c>
      <c r="AQ157" s="36" t="str">
        <f t="shared" ref="AQ157" si="395">IF(AP157="","",LEFT(AP157,FIND(" ",SUBSTITUTE(AP157,":"," "))-1))</f>
        <v>0</v>
      </c>
      <c r="AR157" s="6">
        <v>0</v>
      </c>
      <c r="AS157" s="6" t="s">
        <v>2034</v>
      </c>
      <c r="AT157" s="32" t="str">
        <f t="shared" ref="AT157" si="396">IF(AS157="","",LEFT(AS157,FIND(" ",SUBSTITUTE(AS157,":"," "))-1))</f>
        <v>0</v>
      </c>
      <c r="AU157" s="5" t="s">
        <v>2292</v>
      </c>
      <c r="AV157" s="32" t="str">
        <f t="shared" ref="AV157" si="397">IF(AU157="","",LEFT(AU157,FIND(" ",SUBSTITUTE(AU157,":"," "))-1))</f>
        <v>65</v>
      </c>
      <c r="AW157" s="7">
        <v>4</v>
      </c>
      <c r="AX157" s="5" t="b">
        <v>1</v>
      </c>
      <c r="AY157" s="6" t="s">
        <v>2088</v>
      </c>
      <c r="AZ157" s="36" t="str">
        <f t="shared" ref="AZ157" si="398">IF(AY157="","",LEFT(AY157,FIND(" ",SUBSTITUTE(AY157,":"," "))-1))</f>
        <v>3</v>
      </c>
      <c r="BA157" s="6" t="s">
        <v>2078</v>
      </c>
      <c r="BB157" s="36" t="str">
        <f t="shared" ref="BB157" si="399">IF(BA157="","",LEFT(BA157,FIND(" ",SUBSTITUTE(BA157,":"," "))-1))</f>
        <v>2</v>
      </c>
      <c r="BC157" s="6" t="s">
        <v>2078</v>
      </c>
      <c r="BD157" s="36" t="str">
        <f t="shared" ref="BD157" si="400">IF(BC157="","",LEFT(BC157,FIND(" ",SUBSTITUTE(BC157,":"," "))-1))</f>
        <v>2</v>
      </c>
      <c r="BE157" s="6">
        <v>100</v>
      </c>
      <c r="BF157" s="6" t="s">
        <v>2035</v>
      </c>
      <c r="BG157" s="36" t="str">
        <f t="shared" ref="BG157" si="401">IF(BF157="","",LEFT(BF157,FIND(" ",SUBSTITUTE(BF157,":"," "))-1))</f>
        <v>1</v>
      </c>
      <c r="BH157" s="36" t="s">
        <v>2034</v>
      </c>
      <c r="BI157" s="6" t="str">
        <f t="shared" ref="BI157" si="402">IF(BH157="","",LEFT(BH157,FIND(" ",SUBSTITUTE(BH157,":"," "))-1))</f>
        <v>0</v>
      </c>
      <c r="BJ157" s="7">
        <v>14</v>
      </c>
      <c r="BK157" s="5" t="b">
        <v>0</v>
      </c>
      <c r="BL157" s="6" t="s">
        <v>2034</v>
      </c>
      <c r="BM157" s="36" t="str">
        <f t="shared" ref="BM157" si="403">IF(BL157="","",LEFT(BL157,FIND(" ",SUBSTITUTE(BL157,":"," "))-1))</f>
        <v>0</v>
      </c>
      <c r="BN157" s="6">
        <v>0</v>
      </c>
      <c r="BO157" s="6" t="s">
        <v>2034</v>
      </c>
      <c r="BP157" s="32" t="str">
        <f t="shared" ref="BP157" si="404">IF(BO157="","",LEFT(BO157,FIND(" ",SUBSTITUTE(BO157,":"," "))-1))</f>
        <v>0</v>
      </c>
      <c r="BQ157" s="5" t="s">
        <v>2473</v>
      </c>
      <c r="BR157" s="32" t="str">
        <f t="shared" ref="BR157" si="405">IF(BQ157="","",LEFT(BQ157,FIND(" ",SUBSTITUTE(BQ157,":"," "))-1))</f>
        <v>90</v>
      </c>
      <c r="BS157" s="7">
        <v>4</v>
      </c>
      <c r="BT157" s="5" t="b">
        <v>1</v>
      </c>
      <c r="BU157" s="6"/>
      <c r="BV157" s="36" t="str">
        <f t="shared" si="352"/>
        <v/>
      </c>
      <c r="BW157" s="6"/>
      <c r="BX157" s="36" t="str">
        <f t="shared" si="329"/>
        <v/>
      </c>
      <c r="BY157" s="6"/>
      <c r="BZ157" s="36" t="str">
        <f t="shared" si="330"/>
        <v/>
      </c>
      <c r="CA157" s="6"/>
      <c r="CB157" s="6"/>
      <c r="CC157" s="36" t="str">
        <f t="shared" si="331"/>
        <v/>
      </c>
      <c r="CD157" s="36"/>
      <c r="CE157" s="6" t="str">
        <f t="shared" si="332"/>
        <v/>
      </c>
      <c r="CF157" s="7"/>
      <c r="CG157" s="5"/>
      <c r="CH157" s="6"/>
      <c r="CI157" s="36" t="str">
        <f t="shared" si="333"/>
        <v/>
      </c>
      <c r="CJ157" s="6"/>
      <c r="CK157" s="6"/>
      <c r="CL157" s="32" t="str">
        <f t="shared" si="334"/>
        <v/>
      </c>
      <c r="CM157" s="5"/>
      <c r="CN157" s="32" t="str">
        <f t="shared" si="335"/>
        <v/>
      </c>
      <c r="CO157" s="7"/>
      <c r="CP157" s="5"/>
      <c r="CQ157" s="6"/>
      <c r="CR157" s="36" t="str">
        <f t="shared" si="353"/>
        <v/>
      </c>
      <c r="CS157" s="6"/>
      <c r="CT157" s="36" t="str">
        <f t="shared" si="336"/>
        <v/>
      </c>
      <c r="CU157" s="6"/>
      <c r="CV157" s="36" t="str">
        <f t="shared" si="337"/>
        <v/>
      </c>
      <c r="CW157" s="6"/>
      <c r="CX157" s="6"/>
      <c r="CY157" s="36" t="str">
        <f t="shared" si="338"/>
        <v/>
      </c>
      <c r="CZ157" s="36"/>
      <c r="DA157" s="6" t="str">
        <f t="shared" si="339"/>
        <v/>
      </c>
      <c r="DB157" s="7"/>
      <c r="DC157" s="5"/>
      <c r="DD157" s="6"/>
      <c r="DE157" s="36" t="str">
        <f t="shared" si="340"/>
        <v/>
      </c>
      <c r="DF157" s="6"/>
      <c r="DG157" s="6"/>
      <c r="DH157" s="32" t="str">
        <f t="shared" si="341"/>
        <v/>
      </c>
      <c r="DI157" s="5"/>
      <c r="DJ157" s="32" t="str">
        <f t="shared" si="342"/>
        <v/>
      </c>
      <c r="DK157" s="7"/>
      <c r="DL157" s="5"/>
      <c r="DM157" s="7"/>
      <c r="DN157" s="7"/>
      <c r="DO157" s="6"/>
      <c r="DP157" s="7"/>
      <c r="DQ157" s="7"/>
      <c r="DR157" s="6"/>
      <c r="DS157" s="6"/>
      <c r="DT157" s="6"/>
      <c r="DU157" s="6"/>
      <c r="DV157" s="7"/>
      <c r="DW157" s="5"/>
      <c r="DX157" s="7"/>
      <c r="DY157" s="5"/>
      <c r="DZ157" s="7"/>
      <c r="EA157" s="7"/>
      <c r="EB157" s="6"/>
      <c r="EC157" s="7"/>
      <c r="ED157" s="7"/>
      <c r="EE157" s="7"/>
      <c r="EF157" s="6"/>
      <c r="EG157" s="6"/>
      <c r="EH157" s="6"/>
      <c r="EI157" s="7"/>
      <c r="EJ157" s="5"/>
      <c r="EK157" s="7"/>
      <c r="EL157" s="5"/>
      <c r="EM157" s="47"/>
      <c r="EN157" s="47"/>
      <c r="EO157" s="47"/>
      <c r="EP157" s="47"/>
      <c r="EQ157" s="47"/>
      <c r="ER157" s="47"/>
      <c r="ES157" s="47"/>
      <c r="ET157" s="47"/>
      <c r="EU157" s="47"/>
      <c r="EV157" s="47"/>
      <c r="EW157" s="47"/>
      <c r="EX157" s="47"/>
      <c r="EY157" s="47"/>
      <c r="EZ157" s="7"/>
      <c r="FA157" s="7"/>
      <c r="FB157" s="7"/>
      <c r="FC157" s="7"/>
      <c r="FD157" s="7"/>
      <c r="FE157" s="7"/>
      <c r="FF157" s="7"/>
      <c r="FG157" s="7"/>
    </row>
    <row r="158" spans="1:163" ht="18.75" customHeight="1">
      <c r="A158" s="8"/>
      <c r="B158" s="7">
        <v>600001</v>
      </c>
      <c r="C158" s="7" t="s">
        <v>322</v>
      </c>
      <c r="D158" s="10" t="s">
        <v>1925</v>
      </c>
      <c r="E158" s="7">
        <v>2</v>
      </c>
      <c r="F158" s="6" t="s">
        <v>2086</v>
      </c>
      <c r="G158" s="36" t="str">
        <f t="shared" si="343"/>
        <v>1</v>
      </c>
      <c r="H158" s="6" t="s">
        <v>2078</v>
      </c>
      <c r="I158" s="36" t="str">
        <f t="shared" si="309"/>
        <v>2</v>
      </c>
      <c r="J158" s="6" t="s">
        <v>2078</v>
      </c>
      <c r="K158" s="36" t="str">
        <f t="shared" si="310"/>
        <v>2</v>
      </c>
      <c r="L158" s="6">
        <v>100</v>
      </c>
      <c r="M158" s="6" t="s">
        <v>2054</v>
      </c>
      <c r="N158" s="36" t="str">
        <f t="shared" si="311"/>
        <v>21</v>
      </c>
      <c r="O158" s="36" t="s">
        <v>2093</v>
      </c>
      <c r="P158" s="6" t="str">
        <f t="shared" si="312"/>
        <v>2</v>
      </c>
      <c r="Q158" s="6">
        <v>100</v>
      </c>
      <c r="R158" s="6" t="b">
        <v>0</v>
      </c>
      <c r="S158" s="6" t="s">
        <v>2034</v>
      </c>
      <c r="T158" s="36" t="str">
        <f t="shared" si="313"/>
        <v>0</v>
      </c>
      <c r="U158" s="6">
        <v>0</v>
      </c>
      <c r="V158" s="6" t="s">
        <v>2286</v>
      </c>
      <c r="W158" s="32" t="str">
        <f t="shared" si="314"/>
        <v>1</v>
      </c>
      <c r="X158" s="5" t="s">
        <v>2034</v>
      </c>
      <c r="Y158" s="32" t="str">
        <f t="shared" si="315"/>
        <v>0</v>
      </c>
      <c r="Z158" s="7">
        <v>0</v>
      </c>
      <c r="AA158" s="5" t="b">
        <v>1</v>
      </c>
      <c r="AB158" s="6"/>
      <c r="AC158" s="36" t="str">
        <f t="shared" si="354"/>
        <v/>
      </c>
      <c r="AD158" s="6"/>
      <c r="AE158" s="36" t="str">
        <f t="shared" si="294"/>
        <v/>
      </c>
      <c r="AF158" s="36"/>
      <c r="AG158" s="6"/>
      <c r="AH158" s="36" t="str">
        <f t="shared" si="316"/>
        <v/>
      </c>
      <c r="AI158" s="6"/>
      <c r="AJ158" s="6"/>
      <c r="AK158" s="36" t="str">
        <f t="shared" si="317"/>
        <v/>
      </c>
      <c r="AL158" s="36"/>
      <c r="AM158" s="6" t="str">
        <f t="shared" si="318"/>
        <v/>
      </c>
      <c r="AN158" s="7"/>
      <c r="AO158" s="6"/>
      <c r="AP158" s="6"/>
      <c r="AQ158" s="36" t="str">
        <f t="shared" si="319"/>
        <v/>
      </c>
      <c r="AR158" s="6"/>
      <c r="AS158" s="6"/>
      <c r="AT158" s="32" t="str">
        <f t="shared" si="320"/>
        <v/>
      </c>
      <c r="AU158" s="5"/>
      <c r="AV158" s="32" t="str">
        <f t="shared" si="321"/>
        <v/>
      </c>
      <c r="AW158" s="7"/>
      <c r="AX158" s="5"/>
      <c r="AY158" s="6"/>
      <c r="AZ158" s="36" t="str">
        <f t="shared" si="351"/>
        <v/>
      </c>
      <c r="BA158" s="6"/>
      <c r="BB158" s="36" t="str">
        <f t="shared" si="322"/>
        <v/>
      </c>
      <c r="BC158" s="6"/>
      <c r="BD158" s="36" t="str">
        <f t="shared" si="323"/>
        <v/>
      </c>
      <c r="BE158" s="6"/>
      <c r="BF158" s="6"/>
      <c r="BG158" s="36" t="str">
        <f t="shared" si="324"/>
        <v/>
      </c>
      <c r="BH158" s="36"/>
      <c r="BI158" s="6" t="str">
        <f t="shared" si="325"/>
        <v/>
      </c>
      <c r="BJ158" s="7"/>
      <c r="BK158" s="5"/>
      <c r="BL158" s="6"/>
      <c r="BM158" s="36" t="str">
        <f t="shared" si="326"/>
        <v/>
      </c>
      <c r="BN158" s="6"/>
      <c r="BO158" s="6"/>
      <c r="BP158" s="32" t="str">
        <f t="shared" si="327"/>
        <v/>
      </c>
      <c r="BQ158" s="5"/>
      <c r="BR158" s="32" t="str">
        <f t="shared" si="328"/>
        <v/>
      </c>
      <c r="BS158" s="7"/>
      <c r="BT158" s="5"/>
      <c r="BU158" s="6"/>
      <c r="BV158" s="36" t="str">
        <f t="shared" si="352"/>
        <v/>
      </c>
      <c r="BW158" s="6"/>
      <c r="BX158" s="36" t="str">
        <f t="shared" si="329"/>
        <v/>
      </c>
      <c r="BY158" s="6"/>
      <c r="BZ158" s="36" t="str">
        <f t="shared" si="330"/>
        <v/>
      </c>
      <c r="CA158" s="6"/>
      <c r="CB158" s="6"/>
      <c r="CC158" s="36" t="str">
        <f t="shared" si="331"/>
        <v/>
      </c>
      <c r="CD158" s="36"/>
      <c r="CE158" s="6" t="str">
        <f t="shared" si="332"/>
        <v/>
      </c>
      <c r="CF158" s="7"/>
      <c r="CG158" s="5"/>
      <c r="CH158" s="6"/>
      <c r="CI158" s="36" t="str">
        <f t="shared" si="333"/>
        <v/>
      </c>
      <c r="CJ158" s="6"/>
      <c r="CK158" s="6"/>
      <c r="CL158" s="32" t="str">
        <f t="shared" si="334"/>
        <v/>
      </c>
      <c r="CM158" s="5"/>
      <c r="CN158" s="32" t="str">
        <f t="shared" si="335"/>
        <v/>
      </c>
      <c r="CO158" s="7"/>
      <c r="CP158" s="5"/>
      <c r="CQ158" s="6"/>
      <c r="CR158" s="36" t="str">
        <f t="shared" si="353"/>
        <v/>
      </c>
      <c r="CS158" s="6"/>
      <c r="CT158" s="36" t="str">
        <f t="shared" si="336"/>
        <v/>
      </c>
      <c r="CU158" s="6"/>
      <c r="CV158" s="36" t="str">
        <f t="shared" si="337"/>
        <v/>
      </c>
      <c r="CW158" s="6"/>
      <c r="CX158" s="6"/>
      <c r="CY158" s="36" t="str">
        <f t="shared" si="338"/>
        <v/>
      </c>
      <c r="CZ158" s="36"/>
      <c r="DA158" s="6" t="str">
        <f t="shared" si="339"/>
        <v/>
      </c>
      <c r="DB158" s="7"/>
      <c r="DC158" s="5"/>
      <c r="DD158" s="6"/>
      <c r="DE158" s="36" t="str">
        <f t="shared" si="340"/>
        <v/>
      </c>
      <c r="DF158" s="6"/>
      <c r="DG158" s="6"/>
      <c r="DH158" s="32" t="str">
        <f t="shared" si="341"/>
        <v/>
      </c>
      <c r="DI158" s="5"/>
      <c r="DJ158" s="32" t="str">
        <f t="shared" si="342"/>
        <v/>
      </c>
      <c r="DK158" s="7"/>
      <c r="DL158" s="5"/>
      <c r="DM158" s="7"/>
      <c r="DN158" s="7"/>
      <c r="DO158" s="6"/>
      <c r="DP158" s="7"/>
      <c r="DQ158" s="7"/>
      <c r="DR158" s="7"/>
      <c r="DS158" s="6"/>
      <c r="DT158" s="6"/>
      <c r="DU158" s="6"/>
      <c r="DV158" s="7"/>
      <c r="DW158" s="5"/>
      <c r="DX158" s="7"/>
      <c r="DY158" s="5"/>
      <c r="DZ158" s="7"/>
      <c r="EA158" s="7"/>
      <c r="EB158" s="6"/>
      <c r="EC158" s="7"/>
      <c r="ED158" s="7"/>
      <c r="EE158" s="7"/>
      <c r="EF158" s="6"/>
      <c r="EG158" s="6"/>
      <c r="EH158" s="6"/>
      <c r="EI158" s="7"/>
      <c r="EJ158" s="5"/>
      <c r="EK158" s="7"/>
      <c r="EL158" s="5"/>
      <c r="EM158" s="47"/>
      <c r="EN158" s="47"/>
      <c r="EO158" s="47"/>
      <c r="EP158" s="47"/>
      <c r="EQ158" s="47"/>
      <c r="ER158" s="47"/>
      <c r="ES158" s="47"/>
      <c r="ET158" s="47"/>
      <c r="EU158" s="47"/>
      <c r="EV158" s="47"/>
      <c r="EW158" s="47"/>
      <c r="EX158" s="47"/>
      <c r="EY158" s="47"/>
      <c r="EZ158" s="7"/>
      <c r="FA158" s="7"/>
      <c r="FB158" s="7"/>
      <c r="FC158" s="7"/>
      <c r="FD158" s="7"/>
      <c r="FE158" s="7"/>
      <c r="FF158" s="7"/>
      <c r="FG158" s="7"/>
    </row>
    <row r="159" spans="1:163" ht="18.75" customHeight="1">
      <c r="A159" s="8"/>
      <c r="B159" s="7">
        <v>600002</v>
      </c>
      <c r="C159" s="7" t="s">
        <v>1272</v>
      </c>
      <c r="D159" s="10" t="s">
        <v>1923</v>
      </c>
      <c r="E159" s="7">
        <v>2</v>
      </c>
      <c r="F159" s="6" t="s">
        <v>2086</v>
      </c>
      <c r="G159" s="36" t="str">
        <f t="shared" si="343"/>
        <v>1</v>
      </c>
      <c r="H159" s="6" t="s">
        <v>2078</v>
      </c>
      <c r="I159" s="36" t="str">
        <f t="shared" si="309"/>
        <v>2</v>
      </c>
      <c r="J159" s="6" t="s">
        <v>2078</v>
      </c>
      <c r="K159" s="36" t="str">
        <f t="shared" si="310"/>
        <v>2</v>
      </c>
      <c r="L159" s="6">
        <v>100</v>
      </c>
      <c r="M159" s="6" t="s">
        <v>2054</v>
      </c>
      <c r="N159" s="36" t="str">
        <f t="shared" si="311"/>
        <v>21</v>
      </c>
      <c r="O159" s="36" t="s">
        <v>2093</v>
      </c>
      <c r="P159" s="6" t="str">
        <f t="shared" si="312"/>
        <v>2</v>
      </c>
      <c r="Q159" s="6">
        <v>100</v>
      </c>
      <c r="R159" s="6" t="b">
        <v>0</v>
      </c>
      <c r="S159" s="6" t="s">
        <v>2034</v>
      </c>
      <c r="T159" s="36" t="str">
        <f t="shared" si="313"/>
        <v>0</v>
      </c>
      <c r="U159" s="6">
        <v>0</v>
      </c>
      <c r="V159" s="6" t="s">
        <v>2286</v>
      </c>
      <c r="W159" s="32" t="str">
        <f t="shared" si="314"/>
        <v>1</v>
      </c>
      <c r="X159" s="5" t="s">
        <v>2034</v>
      </c>
      <c r="Y159" s="32" t="str">
        <f t="shared" si="315"/>
        <v>0</v>
      </c>
      <c r="Z159" s="7">
        <v>0</v>
      </c>
      <c r="AA159" s="5" t="b">
        <v>1</v>
      </c>
      <c r="AB159" s="6" t="s">
        <v>2088</v>
      </c>
      <c r="AC159" s="36" t="str">
        <f t="shared" si="354"/>
        <v>3</v>
      </c>
      <c r="AD159" s="6" t="s">
        <v>2078</v>
      </c>
      <c r="AE159" s="36" t="str">
        <f t="shared" si="294"/>
        <v>2</v>
      </c>
      <c r="AF159" s="36"/>
      <c r="AG159" s="6" t="s">
        <v>2078</v>
      </c>
      <c r="AH159" s="36" t="str">
        <f t="shared" si="316"/>
        <v>2</v>
      </c>
      <c r="AI159" s="6">
        <v>50</v>
      </c>
      <c r="AJ159" s="6" t="s">
        <v>2325</v>
      </c>
      <c r="AK159" s="36" t="str">
        <f t="shared" si="317"/>
        <v>30</v>
      </c>
      <c r="AL159" s="36" t="s">
        <v>2034</v>
      </c>
      <c r="AM159" s="6" t="str">
        <f t="shared" si="318"/>
        <v>0</v>
      </c>
      <c r="AN159" s="7">
        <v>0</v>
      </c>
      <c r="AO159" s="6" t="b">
        <v>0</v>
      </c>
      <c r="AP159" s="6" t="s">
        <v>2034</v>
      </c>
      <c r="AQ159" s="36" t="str">
        <f t="shared" si="319"/>
        <v>0</v>
      </c>
      <c r="AR159" s="6">
        <v>0</v>
      </c>
      <c r="AS159" s="6" t="s">
        <v>2034</v>
      </c>
      <c r="AT159" s="32" t="str">
        <f t="shared" si="320"/>
        <v>0</v>
      </c>
      <c r="AU159" s="5" t="s">
        <v>2288</v>
      </c>
      <c r="AV159" s="32" t="str">
        <f t="shared" si="321"/>
        <v>31</v>
      </c>
      <c r="AW159" s="7">
        <v>2</v>
      </c>
      <c r="AX159" s="5" t="b">
        <v>1</v>
      </c>
      <c r="AY159" s="6"/>
      <c r="AZ159" s="36" t="str">
        <f t="shared" si="351"/>
        <v/>
      </c>
      <c r="BA159" s="6"/>
      <c r="BB159" s="36" t="str">
        <f t="shared" si="322"/>
        <v/>
      </c>
      <c r="BC159" s="6"/>
      <c r="BD159" s="36" t="str">
        <f t="shared" si="323"/>
        <v/>
      </c>
      <c r="BE159" s="6"/>
      <c r="BF159" s="6"/>
      <c r="BG159" s="36" t="str">
        <f t="shared" si="324"/>
        <v/>
      </c>
      <c r="BH159" s="36"/>
      <c r="BI159" s="6" t="str">
        <f t="shared" si="325"/>
        <v/>
      </c>
      <c r="BJ159" s="7"/>
      <c r="BK159" s="5"/>
      <c r="BL159" s="6"/>
      <c r="BM159" s="36" t="str">
        <f t="shared" si="326"/>
        <v/>
      </c>
      <c r="BN159" s="6"/>
      <c r="BO159" s="6"/>
      <c r="BP159" s="32" t="str">
        <f t="shared" si="327"/>
        <v/>
      </c>
      <c r="BQ159" s="5"/>
      <c r="BR159" s="32" t="str">
        <f t="shared" si="328"/>
        <v/>
      </c>
      <c r="BS159" s="7"/>
      <c r="BT159" s="5"/>
      <c r="BU159" s="6"/>
      <c r="BV159" s="36" t="str">
        <f t="shared" si="352"/>
        <v/>
      </c>
      <c r="BW159" s="6"/>
      <c r="BX159" s="36" t="str">
        <f t="shared" si="329"/>
        <v/>
      </c>
      <c r="BY159" s="6"/>
      <c r="BZ159" s="36" t="str">
        <f t="shared" si="330"/>
        <v/>
      </c>
      <c r="CA159" s="6"/>
      <c r="CB159" s="6"/>
      <c r="CC159" s="36" t="str">
        <f t="shared" si="331"/>
        <v/>
      </c>
      <c r="CD159" s="36"/>
      <c r="CE159" s="6" t="str">
        <f t="shared" si="332"/>
        <v/>
      </c>
      <c r="CF159" s="7"/>
      <c r="CG159" s="5"/>
      <c r="CH159" s="6"/>
      <c r="CI159" s="36" t="str">
        <f t="shared" si="333"/>
        <v/>
      </c>
      <c r="CJ159" s="6"/>
      <c r="CK159" s="6"/>
      <c r="CL159" s="32" t="str">
        <f t="shared" si="334"/>
        <v/>
      </c>
      <c r="CM159" s="5"/>
      <c r="CN159" s="32" t="str">
        <f t="shared" si="335"/>
        <v/>
      </c>
      <c r="CO159" s="7"/>
      <c r="CP159" s="5"/>
      <c r="CQ159" s="6"/>
      <c r="CR159" s="36" t="str">
        <f t="shared" si="353"/>
        <v/>
      </c>
      <c r="CS159" s="6"/>
      <c r="CT159" s="36" t="str">
        <f t="shared" si="336"/>
        <v/>
      </c>
      <c r="CU159" s="6"/>
      <c r="CV159" s="36" t="str">
        <f t="shared" si="337"/>
        <v/>
      </c>
      <c r="CW159" s="6"/>
      <c r="CX159" s="6"/>
      <c r="CY159" s="36" t="str">
        <f t="shared" si="338"/>
        <v/>
      </c>
      <c r="CZ159" s="36"/>
      <c r="DA159" s="6" t="str">
        <f t="shared" si="339"/>
        <v/>
      </c>
      <c r="DB159" s="7"/>
      <c r="DC159" s="5"/>
      <c r="DD159" s="6"/>
      <c r="DE159" s="36" t="str">
        <f t="shared" si="340"/>
        <v/>
      </c>
      <c r="DF159" s="6"/>
      <c r="DG159" s="6"/>
      <c r="DH159" s="32" t="str">
        <f t="shared" si="341"/>
        <v/>
      </c>
      <c r="DI159" s="5"/>
      <c r="DJ159" s="32" t="str">
        <f t="shared" si="342"/>
        <v/>
      </c>
      <c r="DK159" s="7"/>
      <c r="DL159" s="5"/>
      <c r="DM159" s="7"/>
      <c r="DN159" s="7"/>
      <c r="DO159" s="6"/>
      <c r="DP159" s="7"/>
      <c r="DQ159" s="7"/>
      <c r="DR159" s="7"/>
      <c r="DS159" s="6"/>
      <c r="DT159" s="6"/>
      <c r="DU159" s="6"/>
      <c r="DV159" s="7"/>
      <c r="DW159" s="5"/>
      <c r="DX159" s="7"/>
      <c r="DY159" s="5"/>
      <c r="DZ159" s="7"/>
      <c r="EA159" s="7"/>
      <c r="EB159" s="6"/>
      <c r="EC159" s="7"/>
      <c r="ED159" s="7"/>
      <c r="EE159" s="7"/>
      <c r="EF159" s="6"/>
      <c r="EG159" s="6"/>
      <c r="EH159" s="6"/>
      <c r="EI159" s="7"/>
      <c r="EJ159" s="5"/>
      <c r="EK159" s="7"/>
      <c r="EL159" s="5"/>
      <c r="EM159" s="47"/>
      <c r="EN159" s="47"/>
      <c r="EO159" s="47"/>
      <c r="EP159" s="47"/>
      <c r="EQ159" s="47"/>
      <c r="ER159" s="47"/>
      <c r="ES159" s="47"/>
      <c r="ET159" s="47"/>
      <c r="EU159" s="47"/>
      <c r="EV159" s="47"/>
      <c r="EW159" s="47"/>
      <c r="EX159" s="47"/>
      <c r="EY159" s="47"/>
      <c r="EZ159" s="7"/>
      <c r="FA159" s="7"/>
      <c r="FB159" s="7"/>
      <c r="FC159" s="7"/>
      <c r="FD159" s="7"/>
      <c r="FE159" s="7"/>
      <c r="FF159" s="7"/>
      <c r="FG159" s="7"/>
    </row>
    <row r="160" spans="1:163" ht="18.75" customHeight="1">
      <c r="A160" s="8"/>
      <c r="B160" s="7">
        <v>600003</v>
      </c>
      <c r="C160" s="7" t="s">
        <v>1312</v>
      </c>
      <c r="D160" s="10" t="s">
        <v>2236</v>
      </c>
      <c r="E160" s="7">
        <v>2</v>
      </c>
      <c r="F160" s="6" t="s">
        <v>2086</v>
      </c>
      <c r="G160" s="36" t="str">
        <f t="shared" si="343"/>
        <v>1</v>
      </c>
      <c r="H160" s="6" t="s">
        <v>2078</v>
      </c>
      <c r="I160" s="36" t="str">
        <f t="shared" si="309"/>
        <v>2</v>
      </c>
      <c r="J160" s="6" t="s">
        <v>2078</v>
      </c>
      <c r="K160" s="36" t="str">
        <f t="shared" si="310"/>
        <v>2</v>
      </c>
      <c r="L160" s="6">
        <v>100</v>
      </c>
      <c r="M160" s="6" t="s">
        <v>2054</v>
      </c>
      <c r="N160" s="36" t="str">
        <f t="shared" si="311"/>
        <v>21</v>
      </c>
      <c r="O160" s="36" t="s">
        <v>2093</v>
      </c>
      <c r="P160" s="6" t="str">
        <f t="shared" si="312"/>
        <v>2</v>
      </c>
      <c r="Q160" s="6">
        <v>100</v>
      </c>
      <c r="R160" s="6" t="b">
        <v>0</v>
      </c>
      <c r="S160" s="6" t="s">
        <v>2034</v>
      </c>
      <c r="T160" s="36" t="str">
        <f t="shared" si="313"/>
        <v>0</v>
      </c>
      <c r="U160" s="6">
        <v>0</v>
      </c>
      <c r="V160" s="6" t="s">
        <v>2286</v>
      </c>
      <c r="W160" s="32" t="str">
        <f t="shared" si="314"/>
        <v>1</v>
      </c>
      <c r="X160" s="5" t="s">
        <v>2034</v>
      </c>
      <c r="Y160" s="32" t="str">
        <f t="shared" si="315"/>
        <v>0</v>
      </c>
      <c r="Z160" s="7">
        <v>0</v>
      </c>
      <c r="AA160" s="5" t="b">
        <v>1</v>
      </c>
      <c r="AB160" s="6" t="s">
        <v>2088</v>
      </c>
      <c r="AC160" s="36" t="str">
        <f t="shared" ref="AC160" si="406">IF(AB160="","",LEFT(AB160,FIND(" ",SUBSTITUTE(AB160,":"," "))-1))</f>
        <v>3</v>
      </c>
      <c r="AD160" s="6" t="s">
        <v>2078</v>
      </c>
      <c r="AE160" s="36" t="str">
        <f t="shared" si="294"/>
        <v>2</v>
      </c>
      <c r="AF160" s="36"/>
      <c r="AG160" s="6" t="s">
        <v>2078</v>
      </c>
      <c r="AH160" s="36" t="str">
        <f t="shared" ref="AH160" si="407">IF(AG160="","",LEFT(AG160,FIND(" ",SUBSTITUTE(AG160,":"," "))-1))</f>
        <v>2</v>
      </c>
      <c r="AI160" s="6">
        <v>75</v>
      </c>
      <c r="AJ160" s="6" t="s">
        <v>2325</v>
      </c>
      <c r="AK160" s="36" t="str">
        <f t="shared" ref="AK160" si="408">IF(AJ160="","",LEFT(AJ160,FIND(" ",SUBSTITUTE(AJ160,":"," "))-1))</f>
        <v>30</v>
      </c>
      <c r="AL160" s="36" t="s">
        <v>2034</v>
      </c>
      <c r="AM160" s="6" t="str">
        <f t="shared" ref="AM160" si="409">IF(AL160="","",LEFT(AL160,FIND(" ",SUBSTITUTE(AL160,":"," "))-1))</f>
        <v>0</v>
      </c>
      <c r="AN160" s="7">
        <v>0</v>
      </c>
      <c r="AO160" s="6" t="b">
        <v>0</v>
      </c>
      <c r="AP160" s="6" t="s">
        <v>2034</v>
      </c>
      <c r="AQ160" s="36" t="str">
        <f t="shared" ref="AQ160" si="410">IF(AP160="","",LEFT(AP160,FIND(" ",SUBSTITUTE(AP160,":"," "))-1))</f>
        <v>0</v>
      </c>
      <c r="AR160" s="6">
        <v>0</v>
      </c>
      <c r="AS160" s="6" t="s">
        <v>2034</v>
      </c>
      <c r="AT160" s="32" t="str">
        <f t="shared" ref="AT160" si="411">IF(AS160="","",LEFT(AS160,FIND(" ",SUBSTITUTE(AS160,":"," "))-1))</f>
        <v>0</v>
      </c>
      <c r="AU160" s="5" t="s">
        <v>2288</v>
      </c>
      <c r="AV160" s="32" t="str">
        <f t="shared" ref="AV160" si="412">IF(AU160="","",LEFT(AU160,FIND(" ",SUBSTITUTE(AU160,":"," "))-1))</f>
        <v>31</v>
      </c>
      <c r="AW160" s="7">
        <v>2</v>
      </c>
      <c r="AX160" s="5" t="b">
        <v>1</v>
      </c>
      <c r="AY160" s="6"/>
      <c r="AZ160" s="36" t="str">
        <f t="shared" si="351"/>
        <v/>
      </c>
      <c r="BA160" s="6"/>
      <c r="BB160" s="36" t="str">
        <f t="shared" si="322"/>
        <v/>
      </c>
      <c r="BC160" s="6"/>
      <c r="BD160" s="36" t="str">
        <f t="shared" si="323"/>
        <v/>
      </c>
      <c r="BE160" s="6"/>
      <c r="BF160" s="6"/>
      <c r="BG160" s="36" t="str">
        <f t="shared" si="324"/>
        <v/>
      </c>
      <c r="BH160" s="36"/>
      <c r="BI160" s="6" t="str">
        <f t="shared" si="325"/>
        <v/>
      </c>
      <c r="BJ160" s="7"/>
      <c r="BK160" s="5"/>
      <c r="BL160" s="6"/>
      <c r="BM160" s="36" t="str">
        <f t="shared" si="326"/>
        <v/>
      </c>
      <c r="BN160" s="6"/>
      <c r="BO160" s="6"/>
      <c r="BP160" s="32" t="str">
        <f t="shared" si="327"/>
        <v/>
      </c>
      <c r="BQ160" s="5"/>
      <c r="BR160" s="32" t="str">
        <f t="shared" si="328"/>
        <v/>
      </c>
      <c r="BS160" s="7"/>
      <c r="BT160" s="5"/>
      <c r="BU160" s="6"/>
      <c r="BV160" s="36" t="str">
        <f t="shared" si="352"/>
        <v/>
      </c>
      <c r="BW160" s="6"/>
      <c r="BX160" s="36" t="str">
        <f t="shared" si="329"/>
        <v/>
      </c>
      <c r="BY160" s="6"/>
      <c r="BZ160" s="36" t="str">
        <f t="shared" si="330"/>
        <v/>
      </c>
      <c r="CA160" s="6"/>
      <c r="CB160" s="6"/>
      <c r="CC160" s="36" t="str">
        <f t="shared" si="331"/>
        <v/>
      </c>
      <c r="CD160" s="36"/>
      <c r="CE160" s="6" t="str">
        <f t="shared" si="332"/>
        <v/>
      </c>
      <c r="CF160" s="7"/>
      <c r="CG160" s="5"/>
      <c r="CH160" s="6"/>
      <c r="CI160" s="36" t="str">
        <f t="shared" si="333"/>
        <v/>
      </c>
      <c r="CJ160" s="6"/>
      <c r="CK160" s="6"/>
      <c r="CL160" s="32" t="str">
        <f t="shared" si="334"/>
        <v/>
      </c>
      <c r="CM160" s="5"/>
      <c r="CN160" s="32" t="str">
        <f t="shared" si="335"/>
        <v/>
      </c>
      <c r="CO160" s="7"/>
      <c r="CP160" s="5"/>
      <c r="CQ160" s="6"/>
      <c r="CR160" s="36" t="str">
        <f t="shared" si="353"/>
        <v/>
      </c>
      <c r="CS160" s="6"/>
      <c r="CT160" s="36" t="str">
        <f t="shared" si="336"/>
        <v/>
      </c>
      <c r="CU160" s="6"/>
      <c r="CV160" s="36" t="str">
        <f t="shared" si="337"/>
        <v/>
      </c>
      <c r="CW160" s="6"/>
      <c r="CX160" s="6"/>
      <c r="CY160" s="36" t="str">
        <f t="shared" si="338"/>
        <v/>
      </c>
      <c r="CZ160" s="36"/>
      <c r="DA160" s="6" t="str">
        <f t="shared" si="339"/>
        <v/>
      </c>
      <c r="DB160" s="7"/>
      <c r="DC160" s="5"/>
      <c r="DD160" s="6"/>
      <c r="DE160" s="36" t="str">
        <f t="shared" si="340"/>
        <v/>
      </c>
      <c r="DF160" s="6"/>
      <c r="DG160" s="6"/>
      <c r="DH160" s="32" t="str">
        <f t="shared" si="341"/>
        <v/>
      </c>
      <c r="DI160" s="5"/>
      <c r="DJ160" s="32" t="str">
        <f t="shared" si="342"/>
        <v/>
      </c>
      <c r="DK160" s="7"/>
      <c r="DL160" s="5"/>
      <c r="DM160" s="7"/>
      <c r="DN160" s="7"/>
      <c r="DO160" s="6"/>
      <c r="DP160" s="7"/>
      <c r="DQ160" s="7"/>
      <c r="DR160" s="7"/>
      <c r="DS160" s="6"/>
      <c r="DT160" s="6"/>
      <c r="DU160" s="6"/>
      <c r="DV160" s="7"/>
      <c r="DW160" s="5"/>
      <c r="DX160" s="7"/>
      <c r="DY160" s="5"/>
      <c r="DZ160" s="7"/>
      <c r="EA160" s="7"/>
      <c r="EB160" s="6"/>
      <c r="EC160" s="7"/>
      <c r="ED160" s="7"/>
      <c r="EE160" s="7"/>
      <c r="EF160" s="6"/>
      <c r="EG160" s="6"/>
      <c r="EH160" s="6"/>
      <c r="EI160" s="7"/>
      <c r="EJ160" s="5"/>
      <c r="EK160" s="7"/>
      <c r="EL160" s="5"/>
      <c r="EM160" s="47"/>
      <c r="EN160" s="47"/>
      <c r="EO160" s="47"/>
      <c r="EP160" s="47"/>
      <c r="EQ160" s="47"/>
      <c r="ER160" s="47"/>
      <c r="ES160" s="47"/>
      <c r="ET160" s="47"/>
      <c r="EU160" s="47"/>
      <c r="EV160" s="47"/>
      <c r="EW160" s="47"/>
      <c r="EX160" s="47"/>
      <c r="EY160" s="47"/>
      <c r="EZ160" s="7"/>
      <c r="FA160" s="7"/>
      <c r="FB160" s="7"/>
      <c r="FC160" s="7"/>
      <c r="FD160" s="7"/>
      <c r="FE160" s="7"/>
      <c r="FF160" s="7"/>
      <c r="FG160" s="7"/>
    </row>
    <row r="161" spans="2:142" ht="18.75" customHeight="1">
      <c r="B161" s="5">
        <v>610001</v>
      </c>
      <c r="C161" s="7" t="s">
        <v>323</v>
      </c>
      <c r="D161" s="10" t="s">
        <v>1925</v>
      </c>
      <c r="E161" s="6">
        <v>2</v>
      </c>
      <c r="F161" s="6" t="s">
        <v>2086</v>
      </c>
      <c r="G161" s="36" t="str">
        <f t="shared" si="343"/>
        <v>1</v>
      </c>
      <c r="H161" s="6" t="s">
        <v>2078</v>
      </c>
      <c r="I161" s="36" t="str">
        <f t="shared" si="309"/>
        <v>2</v>
      </c>
      <c r="J161" s="6" t="s">
        <v>2078</v>
      </c>
      <c r="K161" s="36" t="str">
        <f t="shared" si="310"/>
        <v>2</v>
      </c>
      <c r="L161" s="6">
        <v>100</v>
      </c>
      <c r="M161" s="6" t="s">
        <v>2054</v>
      </c>
      <c r="N161" s="36" t="str">
        <f t="shared" si="311"/>
        <v>21</v>
      </c>
      <c r="O161" s="36" t="s">
        <v>2093</v>
      </c>
      <c r="P161" s="6" t="str">
        <f t="shared" si="312"/>
        <v>2</v>
      </c>
      <c r="Q161" s="6">
        <v>100</v>
      </c>
      <c r="R161" s="6" t="b">
        <v>0</v>
      </c>
      <c r="S161" s="6" t="s">
        <v>2034</v>
      </c>
      <c r="T161" s="36" t="str">
        <f t="shared" si="313"/>
        <v>0</v>
      </c>
      <c r="U161" s="6">
        <v>0</v>
      </c>
      <c r="V161" s="6" t="s">
        <v>2286</v>
      </c>
      <c r="W161" s="32" t="str">
        <f t="shared" si="314"/>
        <v>1</v>
      </c>
      <c r="X161" s="5" t="s">
        <v>2034</v>
      </c>
      <c r="Y161" s="32" t="str">
        <f t="shared" si="315"/>
        <v>0</v>
      </c>
      <c r="Z161" s="5">
        <v>0</v>
      </c>
      <c r="AA161" s="5" t="b">
        <v>1</v>
      </c>
      <c r="AB161" s="6"/>
      <c r="AC161" s="36" t="str">
        <f t="shared" si="354"/>
        <v/>
      </c>
      <c r="AD161" s="6"/>
      <c r="AE161" s="36" t="str">
        <f t="shared" si="294"/>
        <v/>
      </c>
      <c r="AF161" s="36"/>
      <c r="AG161" s="6"/>
      <c r="AH161" s="36" t="str">
        <f t="shared" si="316"/>
        <v/>
      </c>
      <c r="AI161" s="6"/>
      <c r="AJ161" s="6"/>
      <c r="AK161" s="36" t="str">
        <f t="shared" si="317"/>
        <v/>
      </c>
      <c r="AL161" s="36"/>
      <c r="AM161" s="6" t="str">
        <f t="shared" si="318"/>
        <v/>
      </c>
      <c r="AN161" s="6"/>
      <c r="AO161" s="6"/>
      <c r="AP161" s="6"/>
      <c r="AQ161" s="36" t="str">
        <f t="shared" si="319"/>
        <v/>
      </c>
      <c r="AR161" s="6"/>
      <c r="AS161" s="6"/>
      <c r="AT161" s="32" t="str">
        <f t="shared" si="320"/>
        <v/>
      </c>
      <c r="AU161" s="5"/>
      <c r="AV161" s="32" t="str">
        <f t="shared" si="321"/>
        <v/>
      </c>
      <c r="AW161" s="5"/>
      <c r="AX161" s="5"/>
      <c r="AY161" s="6"/>
      <c r="AZ161" s="36" t="str">
        <f t="shared" si="351"/>
        <v/>
      </c>
      <c r="BA161" s="6"/>
      <c r="BB161" s="36" t="str">
        <f t="shared" si="322"/>
        <v/>
      </c>
      <c r="BC161" s="6"/>
      <c r="BD161" s="36" t="str">
        <f t="shared" si="323"/>
        <v/>
      </c>
      <c r="BE161" s="6"/>
      <c r="BF161" s="6"/>
      <c r="BG161" s="36" t="str">
        <f t="shared" si="324"/>
        <v/>
      </c>
      <c r="BH161" s="36"/>
      <c r="BI161" s="6" t="str">
        <f t="shared" si="325"/>
        <v/>
      </c>
      <c r="BJ161" s="6"/>
      <c r="BK161" s="5"/>
      <c r="BL161" s="6"/>
      <c r="BM161" s="36" t="str">
        <f t="shared" si="326"/>
        <v/>
      </c>
      <c r="BN161" s="6"/>
      <c r="BO161" s="6"/>
      <c r="BP161" s="32" t="str">
        <f t="shared" si="327"/>
        <v/>
      </c>
      <c r="BQ161" s="5"/>
      <c r="BR161" s="32" t="str">
        <f t="shared" si="328"/>
        <v/>
      </c>
      <c r="BS161" s="5"/>
      <c r="BT161" s="5"/>
      <c r="BU161" s="6"/>
      <c r="BV161" s="36" t="str">
        <f t="shared" si="352"/>
        <v/>
      </c>
      <c r="BW161" s="6"/>
      <c r="BX161" s="36" t="str">
        <f t="shared" si="329"/>
        <v/>
      </c>
      <c r="BY161" s="6"/>
      <c r="BZ161" s="36" t="str">
        <f t="shared" si="330"/>
        <v/>
      </c>
      <c r="CA161" s="6"/>
      <c r="CB161" s="6"/>
      <c r="CC161" s="36" t="str">
        <f t="shared" si="331"/>
        <v/>
      </c>
      <c r="CD161" s="36"/>
      <c r="CE161" s="6" t="str">
        <f t="shared" si="332"/>
        <v/>
      </c>
      <c r="CF161" s="6"/>
      <c r="CG161" s="5"/>
      <c r="CH161" s="6"/>
      <c r="CI161" s="36" t="str">
        <f t="shared" si="333"/>
        <v/>
      </c>
      <c r="CJ161" s="6"/>
      <c r="CK161" s="6"/>
      <c r="CL161" s="32" t="str">
        <f t="shared" si="334"/>
        <v/>
      </c>
      <c r="CM161" s="5"/>
      <c r="CN161" s="32" t="str">
        <f t="shared" si="335"/>
        <v/>
      </c>
      <c r="CO161" s="5"/>
      <c r="CP161" s="5"/>
      <c r="CQ161" s="6"/>
      <c r="CR161" s="36" t="str">
        <f t="shared" si="353"/>
        <v/>
      </c>
      <c r="CS161" s="6"/>
      <c r="CT161" s="36" t="str">
        <f t="shared" si="336"/>
        <v/>
      </c>
      <c r="CU161" s="6"/>
      <c r="CV161" s="36" t="str">
        <f t="shared" si="337"/>
        <v/>
      </c>
      <c r="CW161" s="6"/>
      <c r="CX161" s="6"/>
      <c r="CY161" s="36" t="str">
        <f t="shared" si="338"/>
        <v/>
      </c>
      <c r="CZ161" s="36"/>
      <c r="DA161" s="6" t="str">
        <f t="shared" si="339"/>
        <v/>
      </c>
      <c r="DB161" s="6"/>
      <c r="DC161" s="5"/>
      <c r="DD161" s="6"/>
      <c r="DE161" s="36" t="str">
        <f t="shared" si="340"/>
        <v/>
      </c>
      <c r="DF161" s="6"/>
      <c r="DG161" s="6"/>
      <c r="DH161" s="32" t="str">
        <f t="shared" si="341"/>
        <v/>
      </c>
      <c r="DI161" s="5"/>
      <c r="DJ161" s="32" t="str">
        <f t="shared" si="342"/>
        <v/>
      </c>
      <c r="DK161" s="5"/>
      <c r="DL161" s="5"/>
      <c r="DM161" s="6"/>
      <c r="DN161" s="6"/>
      <c r="DO161" s="6"/>
      <c r="DP161" s="7"/>
      <c r="DQ161" s="6"/>
      <c r="DR161" s="6"/>
      <c r="DS161" s="6"/>
      <c r="DT161" s="6"/>
      <c r="DU161" s="6"/>
      <c r="DV161" s="5"/>
      <c r="DW161" s="5"/>
      <c r="DX161" s="5"/>
      <c r="DY161" s="5"/>
      <c r="DZ161" s="6"/>
      <c r="EA161" s="6"/>
      <c r="EB161" s="6"/>
      <c r="EC161" s="5"/>
      <c r="ED161" s="5"/>
      <c r="EE161" s="5"/>
      <c r="EF161" s="6"/>
      <c r="EG161" s="6"/>
      <c r="EH161" s="6"/>
      <c r="EI161" s="5"/>
      <c r="EJ161" s="5"/>
      <c r="EK161" s="5"/>
      <c r="EL161" s="5"/>
    </row>
    <row r="162" spans="2:142" ht="18.75" customHeight="1">
      <c r="B162" s="5">
        <v>610002</v>
      </c>
      <c r="C162" s="7" t="s">
        <v>1273</v>
      </c>
      <c r="D162" s="10" t="s">
        <v>2238</v>
      </c>
      <c r="E162" s="6">
        <v>2</v>
      </c>
      <c r="F162" s="6" t="s">
        <v>2086</v>
      </c>
      <c r="G162" s="36" t="str">
        <f t="shared" si="343"/>
        <v>1</v>
      </c>
      <c r="H162" s="6" t="s">
        <v>2078</v>
      </c>
      <c r="I162" s="36" t="str">
        <f t="shared" si="309"/>
        <v>2</v>
      </c>
      <c r="J162" s="6" t="s">
        <v>2078</v>
      </c>
      <c r="K162" s="36" t="str">
        <f t="shared" si="310"/>
        <v>2</v>
      </c>
      <c r="L162" s="6">
        <v>100</v>
      </c>
      <c r="M162" s="6" t="s">
        <v>2054</v>
      </c>
      <c r="N162" s="36" t="str">
        <f t="shared" si="311"/>
        <v>21</v>
      </c>
      <c r="O162" s="36" t="s">
        <v>2093</v>
      </c>
      <c r="P162" s="6" t="str">
        <f t="shared" si="312"/>
        <v>2</v>
      </c>
      <c r="Q162" s="6">
        <v>110</v>
      </c>
      <c r="R162" s="6" t="b">
        <v>0</v>
      </c>
      <c r="S162" s="6" t="s">
        <v>2034</v>
      </c>
      <c r="T162" s="36" t="str">
        <f t="shared" si="313"/>
        <v>0</v>
      </c>
      <c r="U162" s="6">
        <v>0</v>
      </c>
      <c r="V162" s="6" t="s">
        <v>2286</v>
      </c>
      <c r="W162" s="32" t="str">
        <f t="shared" si="314"/>
        <v>1</v>
      </c>
      <c r="X162" s="5" t="s">
        <v>2034</v>
      </c>
      <c r="Y162" s="32" t="str">
        <f t="shared" si="315"/>
        <v>0</v>
      </c>
      <c r="Z162" s="5">
        <v>0</v>
      </c>
      <c r="AA162" s="5" t="b">
        <v>1</v>
      </c>
      <c r="AB162" s="6"/>
      <c r="AC162" s="36" t="str">
        <f t="shared" si="354"/>
        <v/>
      </c>
      <c r="AD162" s="6"/>
      <c r="AE162" s="36" t="str">
        <f t="shared" si="294"/>
        <v/>
      </c>
      <c r="AF162" s="36"/>
      <c r="AG162" s="6"/>
      <c r="AH162" s="36" t="str">
        <f t="shared" si="316"/>
        <v/>
      </c>
      <c r="AI162" s="6"/>
      <c r="AJ162" s="6"/>
      <c r="AK162" s="36" t="str">
        <f t="shared" si="317"/>
        <v/>
      </c>
      <c r="AL162" s="36"/>
      <c r="AM162" s="6" t="str">
        <f t="shared" si="318"/>
        <v/>
      </c>
      <c r="AN162" s="6"/>
      <c r="AO162" s="6"/>
      <c r="AP162" s="6"/>
      <c r="AQ162" s="36" t="str">
        <f t="shared" si="319"/>
        <v/>
      </c>
      <c r="AR162" s="6"/>
      <c r="AS162" s="6"/>
      <c r="AT162" s="32" t="str">
        <f t="shared" si="320"/>
        <v/>
      </c>
      <c r="AU162" s="5"/>
      <c r="AV162" s="32" t="str">
        <f t="shared" si="321"/>
        <v/>
      </c>
      <c r="AW162" s="5"/>
      <c r="AX162" s="5"/>
      <c r="AY162" s="6"/>
      <c r="AZ162" s="36" t="str">
        <f t="shared" si="351"/>
        <v/>
      </c>
      <c r="BA162" s="6"/>
      <c r="BB162" s="36" t="str">
        <f t="shared" si="322"/>
        <v/>
      </c>
      <c r="BC162" s="6"/>
      <c r="BD162" s="36" t="str">
        <f t="shared" si="323"/>
        <v/>
      </c>
      <c r="BE162" s="6"/>
      <c r="BF162" s="6"/>
      <c r="BG162" s="36" t="str">
        <f t="shared" si="324"/>
        <v/>
      </c>
      <c r="BH162" s="36"/>
      <c r="BI162" s="6" t="str">
        <f t="shared" si="325"/>
        <v/>
      </c>
      <c r="BJ162" s="6"/>
      <c r="BK162" s="5"/>
      <c r="BL162" s="6"/>
      <c r="BM162" s="36" t="str">
        <f t="shared" si="326"/>
        <v/>
      </c>
      <c r="BN162" s="6"/>
      <c r="BO162" s="6"/>
      <c r="BP162" s="32" t="str">
        <f t="shared" si="327"/>
        <v/>
      </c>
      <c r="BQ162" s="5"/>
      <c r="BR162" s="32" t="str">
        <f t="shared" si="328"/>
        <v/>
      </c>
      <c r="BS162" s="5"/>
      <c r="BT162" s="5"/>
      <c r="BU162" s="6"/>
      <c r="BV162" s="36" t="str">
        <f t="shared" si="352"/>
        <v/>
      </c>
      <c r="BW162" s="6"/>
      <c r="BX162" s="36" t="str">
        <f t="shared" si="329"/>
        <v/>
      </c>
      <c r="BY162" s="6"/>
      <c r="BZ162" s="36" t="str">
        <f t="shared" si="330"/>
        <v/>
      </c>
      <c r="CA162" s="6"/>
      <c r="CB162" s="6"/>
      <c r="CC162" s="36" t="str">
        <f t="shared" si="331"/>
        <v/>
      </c>
      <c r="CD162" s="36"/>
      <c r="CE162" s="6" t="str">
        <f t="shared" si="332"/>
        <v/>
      </c>
      <c r="CF162" s="6"/>
      <c r="CG162" s="5"/>
      <c r="CH162" s="6"/>
      <c r="CI162" s="36" t="str">
        <f t="shared" si="333"/>
        <v/>
      </c>
      <c r="CJ162" s="6"/>
      <c r="CK162" s="6"/>
      <c r="CL162" s="32" t="str">
        <f t="shared" si="334"/>
        <v/>
      </c>
      <c r="CM162" s="5"/>
      <c r="CN162" s="32" t="str">
        <f t="shared" si="335"/>
        <v/>
      </c>
      <c r="CO162" s="5"/>
      <c r="CP162" s="5"/>
      <c r="CQ162" s="6"/>
      <c r="CR162" s="36" t="str">
        <f t="shared" si="353"/>
        <v/>
      </c>
      <c r="CS162" s="6"/>
      <c r="CT162" s="36" t="str">
        <f t="shared" si="336"/>
        <v/>
      </c>
      <c r="CU162" s="6"/>
      <c r="CV162" s="36" t="str">
        <f t="shared" si="337"/>
        <v/>
      </c>
      <c r="CW162" s="6"/>
      <c r="CX162" s="6"/>
      <c r="CY162" s="36" t="str">
        <f t="shared" si="338"/>
        <v/>
      </c>
      <c r="CZ162" s="36"/>
      <c r="DA162" s="6" t="str">
        <f t="shared" si="339"/>
        <v/>
      </c>
      <c r="DB162" s="6"/>
      <c r="DC162" s="5"/>
      <c r="DD162" s="6"/>
      <c r="DE162" s="36" t="str">
        <f t="shared" si="340"/>
        <v/>
      </c>
      <c r="DF162" s="6"/>
      <c r="DG162" s="6"/>
      <c r="DH162" s="32" t="str">
        <f t="shared" si="341"/>
        <v/>
      </c>
      <c r="DI162" s="5"/>
      <c r="DJ162" s="32" t="str">
        <f t="shared" si="342"/>
        <v/>
      </c>
      <c r="DK162" s="5"/>
      <c r="DL162" s="5"/>
      <c r="DM162" s="6"/>
      <c r="DN162" s="6"/>
      <c r="DO162" s="6"/>
      <c r="DP162" s="7"/>
      <c r="DQ162" s="6"/>
      <c r="DR162" s="6"/>
      <c r="DS162" s="6"/>
      <c r="DT162" s="6"/>
      <c r="DU162" s="6"/>
      <c r="DV162" s="5"/>
      <c r="DW162" s="5"/>
      <c r="DX162" s="5"/>
      <c r="DY162" s="5"/>
      <c r="DZ162" s="6"/>
      <c r="EA162" s="6"/>
      <c r="EB162" s="6"/>
      <c r="EC162" s="5"/>
      <c r="ED162" s="5"/>
      <c r="EE162" s="5"/>
      <c r="EF162" s="6"/>
      <c r="EG162" s="6"/>
      <c r="EH162" s="6"/>
      <c r="EI162" s="5"/>
      <c r="EJ162" s="5"/>
      <c r="EK162" s="5"/>
      <c r="EL162" s="5"/>
    </row>
    <row r="163" spans="2:142" ht="18.75" customHeight="1">
      <c r="B163" s="5">
        <v>610003</v>
      </c>
      <c r="C163" s="7" t="s">
        <v>1313</v>
      </c>
      <c r="D163" s="10" t="s">
        <v>2239</v>
      </c>
      <c r="E163" s="6">
        <v>2</v>
      </c>
      <c r="F163" s="6" t="s">
        <v>2086</v>
      </c>
      <c r="G163" s="36" t="str">
        <f t="shared" si="343"/>
        <v>1</v>
      </c>
      <c r="H163" s="6" t="s">
        <v>2078</v>
      </c>
      <c r="I163" s="36" t="str">
        <f t="shared" si="309"/>
        <v>2</v>
      </c>
      <c r="J163" s="6" t="s">
        <v>2078</v>
      </c>
      <c r="K163" s="36" t="str">
        <f t="shared" si="310"/>
        <v>2</v>
      </c>
      <c r="L163" s="6">
        <v>100</v>
      </c>
      <c r="M163" s="6" t="s">
        <v>2054</v>
      </c>
      <c r="N163" s="36" t="str">
        <f t="shared" si="311"/>
        <v>21</v>
      </c>
      <c r="O163" s="36" t="s">
        <v>2093</v>
      </c>
      <c r="P163" s="6" t="str">
        <f t="shared" si="312"/>
        <v>2</v>
      </c>
      <c r="Q163" s="6">
        <v>120</v>
      </c>
      <c r="R163" s="6" t="b">
        <v>0</v>
      </c>
      <c r="S163" s="6" t="s">
        <v>2034</v>
      </c>
      <c r="T163" s="36" t="str">
        <f t="shared" si="313"/>
        <v>0</v>
      </c>
      <c r="U163" s="6">
        <v>0</v>
      </c>
      <c r="V163" s="6" t="s">
        <v>2286</v>
      </c>
      <c r="W163" s="32" t="str">
        <f t="shared" si="314"/>
        <v>1</v>
      </c>
      <c r="X163" s="5" t="s">
        <v>2034</v>
      </c>
      <c r="Y163" s="32" t="str">
        <f t="shared" si="315"/>
        <v>0</v>
      </c>
      <c r="Z163" s="5">
        <v>0</v>
      </c>
      <c r="AA163" s="5" t="b">
        <v>1</v>
      </c>
      <c r="AB163" s="6"/>
      <c r="AC163" s="36" t="str">
        <f t="shared" si="354"/>
        <v/>
      </c>
      <c r="AD163" s="6"/>
      <c r="AE163" s="36" t="str">
        <f t="shared" si="294"/>
        <v/>
      </c>
      <c r="AF163" s="36"/>
      <c r="AG163" s="6"/>
      <c r="AH163" s="36" t="str">
        <f t="shared" si="316"/>
        <v/>
      </c>
      <c r="AI163" s="6"/>
      <c r="AJ163" s="6"/>
      <c r="AK163" s="36" t="str">
        <f t="shared" si="317"/>
        <v/>
      </c>
      <c r="AL163" s="36"/>
      <c r="AM163" s="6" t="str">
        <f t="shared" si="318"/>
        <v/>
      </c>
      <c r="AN163" s="6"/>
      <c r="AO163" s="6"/>
      <c r="AP163" s="6"/>
      <c r="AQ163" s="36" t="str">
        <f t="shared" si="319"/>
        <v/>
      </c>
      <c r="AR163" s="6"/>
      <c r="AS163" s="6"/>
      <c r="AT163" s="32" t="str">
        <f t="shared" si="320"/>
        <v/>
      </c>
      <c r="AU163" s="5"/>
      <c r="AV163" s="32" t="str">
        <f t="shared" si="321"/>
        <v/>
      </c>
      <c r="AW163" s="5"/>
      <c r="AX163" s="5"/>
      <c r="AY163" s="6"/>
      <c r="AZ163" s="36" t="str">
        <f t="shared" si="351"/>
        <v/>
      </c>
      <c r="BA163" s="6"/>
      <c r="BB163" s="36" t="str">
        <f t="shared" si="322"/>
        <v/>
      </c>
      <c r="BC163" s="6"/>
      <c r="BD163" s="36" t="str">
        <f t="shared" si="323"/>
        <v/>
      </c>
      <c r="BE163" s="6"/>
      <c r="BF163" s="6"/>
      <c r="BG163" s="36" t="str">
        <f t="shared" si="324"/>
        <v/>
      </c>
      <c r="BH163" s="36"/>
      <c r="BI163" s="6" t="str">
        <f t="shared" si="325"/>
        <v/>
      </c>
      <c r="BJ163" s="6"/>
      <c r="BK163" s="5"/>
      <c r="BL163" s="6"/>
      <c r="BM163" s="36" t="str">
        <f t="shared" si="326"/>
        <v/>
      </c>
      <c r="BN163" s="6"/>
      <c r="BO163" s="6"/>
      <c r="BP163" s="32" t="str">
        <f t="shared" si="327"/>
        <v/>
      </c>
      <c r="BQ163" s="5"/>
      <c r="BR163" s="32" t="str">
        <f t="shared" si="328"/>
        <v/>
      </c>
      <c r="BS163" s="5"/>
      <c r="BT163" s="5"/>
      <c r="BU163" s="6"/>
      <c r="BV163" s="36" t="str">
        <f t="shared" si="352"/>
        <v/>
      </c>
      <c r="BW163" s="6"/>
      <c r="BX163" s="36" t="str">
        <f t="shared" si="329"/>
        <v/>
      </c>
      <c r="BY163" s="6"/>
      <c r="BZ163" s="36" t="str">
        <f t="shared" si="330"/>
        <v/>
      </c>
      <c r="CA163" s="6"/>
      <c r="CB163" s="6"/>
      <c r="CC163" s="36" t="str">
        <f t="shared" si="331"/>
        <v/>
      </c>
      <c r="CD163" s="36"/>
      <c r="CE163" s="6" t="str">
        <f t="shared" si="332"/>
        <v/>
      </c>
      <c r="CF163" s="6"/>
      <c r="CG163" s="5"/>
      <c r="CH163" s="6"/>
      <c r="CI163" s="36" t="str">
        <f t="shared" si="333"/>
        <v/>
      </c>
      <c r="CJ163" s="6"/>
      <c r="CK163" s="6"/>
      <c r="CL163" s="32" t="str">
        <f t="shared" si="334"/>
        <v/>
      </c>
      <c r="CM163" s="5"/>
      <c r="CN163" s="32" t="str">
        <f t="shared" si="335"/>
        <v/>
      </c>
      <c r="CO163" s="5"/>
      <c r="CP163" s="5"/>
      <c r="CQ163" s="6"/>
      <c r="CR163" s="36" t="str">
        <f t="shared" si="353"/>
        <v/>
      </c>
      <c r="CS163" s="6"/>
      <c r="CT163" s="36" t="str">
        <f t="shared" si="336"/>
        <v/>
      </c>
      <c r="CU163" s="6"/>
      <c r="CV163" s="36" t="str">
        <f t="shared" si="337"/>
        <v/>
      </c>
      <c r="CW163" s="6"/>
      <c r="CX163" s="6"/>
      <c r="CY163" s="36" t="str">
        <f t="shared" si="338"/>
        <v/>
      </c>
      <c r="CZ163" s="36"/>
      <c r="DA163" s="6" t="str">
        <f t="shared" si="339"/>
        <v/>
      </c>
      <c r="DB163" s="6"/>
      <c r="DC163" s="5"/>
      <c r="DD163" s="6"/>
      <c r="DE163" s="36" t="str">
        <f t="shared" si="340"/>
        <v/>
      </c>
      <c r="DF163" s="6"/>
      <c r="DG163" s="6"/>
      <c r="DH163" s="32" t="str">
        <f t="shared" si="341"/>
        <v/>
      </c>
      <c r="DI163" s="5"/>
      <c r="DJ163" s="32" t="str">
        <f t="shared" si="342"/>
        <v/>
      </c>
      <c r="DK163" s="5"/>
      <c r="DL163" s="5"/>
      <c r="DM163" s="6"/>
      <c r="DN163" s="6"/>
      <c r="DO163" s="6"/>
      <c r="DP163" s="7"/>
      <c r="DQ163" s="6"/>
      <c r="DR163" s="6"/>
      <c r="DS163" s="6"/>
      <c r="DT163" s="6"/>
      <c r="DU163" s="6"/>
      <c r="DV163" s="5"/>
      <c r="DW163" s="5"/>
      <c r="DX163" s="5"/>
      <c r="DY163" s="5"/>
      <c r="DZ163" s="6"/>
      <c r="EA163" s="6"/>
      <c r="EB163" s="6"/>
      <c r="EC163" s="5"/>
      <c r="ED163" s="5"/>
      <c r="EE163" s="5"/>
      <c r="EF163" s="6"/>
      <c r="EG163" s="6"/>
      <c r="EH163" s="6"/>
      <c r="EI163" s="5"/>
      <c r="EJ163" s="5"/>
      <c r="EK163" s="5"/>
      <c r="EL163" s="5"/>
    </row>
    <row r="164" spans="2:142" ht="36" customHeight="1">
      <c r="B164" s="7">
        <v>620001</v>
      </c>
      <c r="C164" s="7" t="s">
        <v>324</v>
      </c>
      <c r="D164" s="10" t="s">
        <v>1925</v>
      </c>
      <c r="E164" s="7">
        <v>2</v>
      </c>
      <c r="F164" s="6" t="s">
        <v>2086</v>
      </c>
      <c r="G164" s="36" t="str">
        <f t="shared" si="343"/>
        <v>1</v>
      </c>
      <c r="H164" s="6" t="s">
        <v>2078</v>
      </c>
      <c r="I164" s="36" t="str">
        <f t="shared" si="309"/>
        <v>2</v>
      </c>
      <c r="J164" s="6" t="s">
        <v>2078</v>
      </c>
      <c r="K164" s="36" t="str">
        <f t="shared" si="310"/>
        <v>2</v>
      </c>
      <c r="L164" s="6">
        <v>100</v>
      </c>
      <c r="M164" s="6" t="s">
        <v>2054</v>
      </c>
      <c r="N164" s="36" t="str">
        <f t="shared" si="311"/>
        <v>21</v>
      </c>
      <c r="O164" s="36" t="s">
        <v>2093</v>
      </c>
      <c r="P164" s="6" t="str">
        <f t="shared" si="312"/>
        <v>2</v>
      </c>
      <c r="Q164" s="6">
        <v>100</v>
      </c>
      <c r="R164" s="6" t="b">
        <v>0</v>
      </c>
      <c r="S164" s="6" t="s">
        <v>2034</v>
      </c>
      <c r="T164" s="36" t="str">
        <f t="shared" si="313"/>
        <v>0</v>
      </c>
      <c r="U164" s="6">
        <v>0</v>
      </c>
      <c r="V164" s="6" t="s">
        <v>2286</v>
      </c>
      <c r="W164" s="32" t="str">
        <f t="shared" si="314"/>
        <v>1</v>
      </c>
      <c r="X164" s="5" t="s">
        <v>2034</v>
      </c>
      <c r="Y164" s="32" t="str">
        <f t="shared" si="315"/>
        <v>0</v>
      </c>
      <c r="Z164" s="7">
        <v>0</v>
      </c>
      <c r="AA164" s="5" t="b">
        <v>1</v>
      </c>
      <c r="AB164" s="6"/>
      <c r="AC164" s="36" t="str">
        <f t="shared" si="354"/>
        <v/>
      </c>
      <c r="AD164" s="6"/>
      <c r="AE164" s="36" t="str">
        <f t="shared" si="294"/>
        <v/>
      </c>
      <c r="AF164" s="36"/>
      <c r="AG164" s="6"/>
      <c r="AH164" s="36" t="str">
        <f t="shared" si="316"/>
        <v/>
      </c>
      <c r="AI164" s="6"/>
      <c r="AJ164" s="6"/>
      <c r="AK164" s="36" t="str">
        <f t="shared" si="317"/>
        <v/>
      </c>
      <c r="AL164" s="36"/>
      <c r="AM164" s="6" t="str">
        <f t="shared" si="318"/>
        <v/>
      </c>
      <c r="AN164" s="7"/>
      <c r="AO164" s="6"/>
      <c r="AP164" s="6"/>
      <c r="AQ164" s="36" t="str">
        <f t="shared" si="319"/>
        <v/>
      </c>
      <c r="AR164" s="6"/>
      <c r="AS164" s="6"/>
      <c r="AT164" s="32" t="str">
        <f t="shared" si="320"/>
        <v/>
      </c>
      <c r="AU164" s="5"/>
      <c r="AV164" s="32" t="str">
        <f t="shared" si="321"/>
        <v/>
      </c>
      <c r="AW164" s="7"/>
      <c r="AX164" s="5"/>
      <c r="AY164" s="6"/>
      <c r="AZ164" s="36" t="str">
        <f t="shared" si="351"/>
        <v/>
      </c>
      <c r="BA164" s="6"/>
      <c r="BB164" s="36" t="str">
        <f t="shared" si="322"/>
        <v/>
      </c>
      <c r="BC164" s="6"/>
      <c r="BD164" s="36" t="str">
        <f t="shared" si="323"/>
        <v/>
      </c>
      <c r="BE164" s="6"/>
      <c r="BF164" s="6"/>
      <c r="BG164" s="36" t="str">
        <f t="shared" si="324"/>
        <v/>
      </c>
      <c r="BH164" s="36"/>
      <c r="BI164" s="6" t="str">
        <f t="shared" si="325"/>
        <v/>
      </c>
      <c r="BJ164" s="7"/>
      <c r="BK164" s="5"/>
      <c r="BL164" s="6"/>
      <c r="BM164" s="36" t="str">
        <f t="shared" si="326"/>
        <v/>
      </c>
      <c r="BN164" s="6"/>
      <c r="BO164" s="6"/>
      <c r="BP164" s="32" t="str">
        <f t="shared" si="327"/>
        <v/>
      </c>
      <c r="BQ164" s="5"/>
      <c r="BR164" s="32" t="str">
        <f t="shared" si="328"/>
        <v/>
      </c>
      <c r="BS164" s="7"/>
      <c r="BT164" s="5"/>
      <c r="BU164" s="6"/>
      <c r="BV164" s="36" t="str">
        <f t="shared" si="352"/>
        <v/>
      </c>
      <c r="BW164" s="6"/>
      <c r="BX164" s="36" t="str">
        <f t="shared" si="329"/>
        <v/>
      </c>
      <c r="BY164" s="6"/>
      <c r="BZ164" s="36" t="str">
        <f t="shared" si="330"/>
        <v/>
      </c>
      <c r="CA164" s="6"/>
      <c r="CB164" s="6"/>
      <c r="CC164" s="36" t="str">
        <f t="shared" si="331"/>
        <v/>
      </c>
      <c r="CD164" s="36"/>
      <c r="CE164" s="6" t="str">
        <f t="shared" si="332"/>
        <v/>
      </c>
      <c r="CF164" s="7"/>
      <c r="CG164" s="5"/>
      <c r="CH164" s="6"/>
      <c r="CI164" s="36" t="str">
        <f t="shared" si="333"/>
        <v/>
      </c>
      <c r="CJ164" s="6"/>
      <c r="CK164" s="6"/>
      <c r="CL164" s="32" t="str">
        <f t="shared" si="334"/>
        <v/>
      </c>
      <c r="CM164" s="5"/>
      <c r="CN164" s="32" t="str">
        <f t="shared" si="335"/>
        <v/>
      </c>
      <c r="CO164" s="7"/>
      <c r="CP164" s="5"/>
      <c r="CQ164" s="6"/>
      <c r="CR164" s="36" t="str">
        <f t="shared" si="353"/>
        <v/>
      </c>
      <c r="CS164" s="6"/>
      <c r="CT164" s="36" t="str">
        <f t="shared" si="336"/>
        <v/>
      </c>
      <c r="CU164" s="6"/>
      <c r="CV164" s="36" t="str">
        <f t="shared" si="337"/>
        <v/>
      </c>
      <c r="CW164" s="6"/>
      <c r="CX164" s="6"/>
      <c r="CY164" s="36" t="str">
        <f t="shared" si="338"/>
        <v/>
      </c>
      <c r="CZ164" s="36"/>
      <c r="DA164" s="6" t="str">
        <f t="shared" si="339"/>
        <v/>
      </c>
      <c r="DB164" s="7"/>
      <c r="DC164" s="5"/>
      <c r="DD164" s="6"/>
      <c r="DE164" s="36" t="str">
        <f t="shared" si="340"/>
        <v/>
      </c>
      <c r="DF164" s="6"/>
      <c r="DG164" s="6"/>
      <c r="DH164" s="32" t="str">
        <f t="shared" si="341"/>
        <v/>
      </c>
      <c r="DI164" s="5"/>
      <c r="DJ164" s="32" t="str">
        <f t="shared" si="342"/>
        <v/>
      </c>
      <c r="DK164" s="7"/>
      <c r="DL164" s="5"/>
      <c r="DM164" s="7"/>
      <c r="DN164" s="7"/>
      <c r="DO164" s="6"/>
      <c r="DP164" s="7"/>
      <c r="DQ164" s="7"/>
      <c r="DR164" s="7"/>
      <c r="DS164" s="6"/>
      <c r="DT164" s="6"/>
      <c r="DU164" s="6"/>
      <c r="DV164" s="7"/>
      <c r="DW164" s="5"/>
      <c r="DX164" s="7"/>
      <c r="DY164" s="5"/>
      <c r="DZ164" s="7"/>
      <c r="EA164" s="7"/>
      <c r="EB164" s="6"/>
      <c r="EC164" s="7"/>
      <c r="ED164" s="7"/>
      <c r="EE164" s="7"/>
      <c r="EF164" s="6"/>
      <c r="EG164" s="6"/>
      <c r="EH164" s="6"/>
      <c r="EI164" s="7"/>
      <c r="EJ164" s="5"/>
      <c r="EK164" s="7"/>
      <c r="EL164" s="5"/>
    </row>
    <row r="165" spans="2:142" ht="36" customHeight="1">
      <c r="B165" s="7">
        <v>620002</v>
      </c>
      <c r="C165" s="7" t="s">
        <v>1274</v>
      </c>
      <c r="D165" s="10" t="s">
        <v>2469</v>
      </c>
      <c r="E165" s="7">
        <v>2</v>
      </c>
      <c r="F165" s="6" t="s">
        <v>2086</v>
      </c>
      <c r="G165" s="36" t="str">
        <f t="shared" si="343"/>
        <v>1</v>
      </c>
      <c r="H165" s="6" t="s">
        <v>2078</v>
      </c>
      <c r="I165" s="36" t="str">
        <f t="shared" si="309"/>
        <v>2</v>
      </c>
      <c r="J165" s="6" t="s">
        <v>2078</v>
      </c>
      <c r="K165" s="36" t="str">
        <f t="shared" si="310"/>
        <v>2</v>
      </c>
      <c r="L165" s="6">
        <v>100</v>
      </c>
      <c r="M165" s="6" t="s">
        <v>2054</v>
      </c>
      <c r="N165" s="36" t="str">
        <f t="shared" si="311"/>
        <v>21</v>
      </c>
      <c r="O165" s="36" t="s">
        <v>2093</v>
      </c>
      <c r="P165" s="6" t="str">
        <f t="shared" si="312"/>
        <v>2</v>
      </c>
      <c r="Q165" s="6">
        <v>100</v>
      </c>
      <c r="R165" s="6" t="b">
        <v>0</v>
      </c>
      <c r="S165" s="6" t="s">
        <v>2034</v>
      </c>
      <c r="T165" s="36" t="str">
        <f t="shared" si="313"/>
        <v>0</v>
      </c>
      <c r="U165" s="6">
        <v>0</v>
      </c>
      <c r="V165" s="6" t="s">
        <v>2286</v>
      </c>
      <c r="W165" s="32" t="str">
        <f t="shared" si="314"/>
        <v>1</v>
      </c>
      <c r="X165" s="5" t="s">
        <v>2034</v>
      </c>
      <c r="Y165" s="32" t="str">
        <f t="shared" si="315"/>
        <v>0</v>
      </c>
      <c r="Z165" s="7">
        <v>0</v>
      </c>
      <c r="AA165" s="5" t="b">
        <v>1</v>
      </c>
      <c r="AB165" s="6" t="s">
        <v>2088</v>
      </c>
      <c r="AC165" s="36" t="str">
        <f t="shared" si="354"/>
        <v>3</v>
      </c>
      <c r="AD165" s="6" t="s">
        <v>2078</v>
      </c>
      <c r="AE165" s="36" t="str">
        <f t="shared" si="294"/>
        <v>2</v>
      </c>
      <c r="AF165" s="36"/>
      <c r="AG165" s="6" t="s">
        <v>2078</v>
      </c>
      <c r="AH165" s="36" t="str">
        <f t="shared" si="316"/>
        <v>2</v>
      </c>
      <c r="AI165" s="6">
        <v>100</v>
      </c>
      <c r="AJ165" s="6" t="s">
        <v>2325</v>
      </c>
      <c r="AK165" s="36" t="str">
        <f t="shared" si="317"/>
        <v>30</v>
      </c>
      <c r="AL165" s="36" t="s">
        <v>2034</v>
      </c>
      <c r="AM165" s="6" t="str">
        <f t="shared" si="318"/>
        <v>0</v>
      </c>
      <c r="AN165" s="7">
        <v>12</v>
      </c>
      <c r="AO165" s="6" t="b">
        <v>0</v>
      </c>
      <c r="AP165" s="6" t="s">
        <v>2034</v>
      </c>
      <c r="AQ165" s="36" t="str">
        <f t="shared" si="319"/>
        <v>0</v>
      </c>
      <c r="AR165" s="6">
        <v>0</v>
      </c>
      <c r="AS165" s="6" t="s">
        <v>2034</v>
      </c>
      <c r="AT165" s="32" t="str">
        <f t="shared" si="320"/>
        <v>0</v>
      </c>
      <c r="AU165" s="5" t="s">
        <v>2289</v>
      </c>
      <c r="AV165" s="32" t="str">
        <f t="shared" si="321"/>
        <v>17</v>
      </c>
      <c r="AW165" s="7">
        <v>-1</v>
      </c>
      <c r="AX165" s="5" t="b">
        <v>1</v>
      </c>
      <c r="AY165" s="6" t="s">
        <v>2088</v>
      </c>
      <c r="AZ165" s="36" t="str">
        <f t="shared" si="351"/>
        <v>3</v>
      </c>
      <c r="BA165" s="6" t="s">
        <v>2078</v>
      </c>
      <c r="BB165" s="36" t="str">
        <f t="shared" si="322"/>
        <v>2</v>
      </c>
      <c r="BC165" s="6" t="s">
        <v>2078</v>
      </c>
      <c r="BD165" s="36" t="str">
        <f t="shared" si="323"/>
        <v>2</v>
      </c>
      <c r="BE165" s="6">
        <v>100</v>
      </c>
      <c r="BF165" s="6" t="s">
        <v>2325</v>
      </c>
      <c r="BG165" s="36" t="str">
        <f t="shared" si="324"/>
        <v>30</v>
      </c>
      <c r="BH165" s="36" t="s">
        <v>2093</v>
      </c>
      <c r="BI165" s="6" t="str">
        <f t="shared" si="325"/>
        <v>2</v>
      </c>
      <c r="BJ165" s="7">
        <v>30</v>
      </c>
      <c r="BK165" s="5" t="b">
        <v>0</v>
      </c>
      <c r="BL165" s="6" t="s">
        <v>2034</v>
      </c>
      <c r="BM165" s="36" t="str">
        <f t="shared" si="326"/>
        <v>0</v>
      </c>
      <c r="BN165" s="6">
        <v>0</v>
      </c>
      <c r="BO165" s="6" t="s">
        <v>2034</v>
      </c>
      <c r="BP165" s="32" t="str">
        <f t="shared" si="327"/>
        <v>0</v>
      </c>
      <c r="BQ165" s="5" t="s">
        <v>2298</v>
      </c>
      <c r="BR165" s="32" t="str">
        <f t="shared" si="328"/>
        <v>63</v>
      </c>
      <c r="BS165" s="7">
        <v>4</v>
      </c>
      <c r="BT165" s="5" t="b">
        <v>1</v>
      </c>
      <c r="BU165" s="6" t="s">
        <v>2088</v>
      </c>
      <c r="BV165" s="36" t="str">
        <f t="shared" si="352"/>
        <v>3</v>
      </c>
      <c r="BW165" s="6" t="s">
        <v>2078</v>
      </c>
      <c r="BX165" s="36" t="str">
        <f t="shared" si="329"/>
        <v>2</v>
      </c>
      <c r="BY165" s="6" t="s">
        <v>2078</v>
      </c>
      <c r="BZ165" s="36" t="str">
        <f t="shared" si="330"/>
        <v>2</v>
      </c>
      <c r="CA165" s="6">
        <v>100</v>
      </c>
      <c r="CB165" s="6" t="s">
        <v>2035</v>
      </c>
      <c r="CC165" s="36" t="str">
        <f t="shared" si="331"/>
        <v>1</v>
      </c>
      <c r="CD165" s="36" t="s">
        <v>2034</v>
      </c>
      <c r="CE165" s="6" t="str">
        <f t="shared" si="332"/>
        <v>0</v>
      </c>
      <c r="CF165" s="7">
        <v>20</v>
      </c>
      <c r="CG165" s="5" t="b">
        <v>0</v>
      </c>
      <c r="CH165" s="6" t="s">
        <v>2034</v>
      </c>
      <c r="CI165" s="36" t="str">
        <f t="shared" si="333"/>
        <v>0</v>
      </c>
      <c r="CJ165" s="6">
        <v>0</v>
      </c>
      <c r="CK165" s="6" t="s">
        <v>2034</v>
      </c>
      <c r="CL165" s="32" t="str">
        <f t="shared" si="334"/>
        <v>0</v>
      </c>
      <c r="CM165" s="5" t="s">
        <v>2373</v>
      </c>
      <c r="CN165" s="32" t="str">
        <f t="shared" si="335"/>
        <v>67</v>
      </c>
      <c r="CO165" s="7">
        <v>-1</v>
      </c>
      <c r="CP165" s="5" t="b">
        <v>1</v>
      </c>
      <c r="CQ165" s="6"/>
      <c r="CR165" s="36" t="str">
        <f t="shared" si="353"/>
        <v/>
      </c>
      <c r="CS165" s="6"/>
      <c r="CT165" s="36" t="str">
        <f t="shared" si="336"/>
        <v/>
      </c>
      <c r="CU165" s="6"/>
      <c r="CV165" s="36" t="str">
        <f t="shared" si="337"/>
        <v/>
      </c>
      <c r="CW165" s="6"/>
      <c r="CX165" s="6"/>
      <c r="CY165" s="36" t="str">
        <f t="shared" si="338"/>
        <v/>
      </c>
      <c r="CZ165" s="36"/>
      <c r="DA165" s="6" t="str">
        <f t="shared" si="339"/>
        <v/>
      </c>
      <c r="DB165" s="7"/>
      <c r="DC165" s="5"/>
      <c r="DD165" s="6"/>
      <c r="DE165" s="36" t="str">
        <f t="shared" si="340"/>
        <v/>
      </c>
      <c r="DF165" s="6"/>
      <c r="DG165" s="6"/>
      <c r="DH165" s="32" t="str">
        <f t="shared" si="341"/>
        <v/>
      </c>
      <c r="DI165" s="5"/>
      <c r="DJ165" s="32" t="str">
        <f t="shared" si="342"/>
        <v/>
      </c>
      <c r="DK165" s="7"/>
      <c r="DL165" s="5"/>
      <c r="DM165" s="7"/>
      <c r="DN165" s="7"/>
      <c r="DO165" s="6"/>
      <c r="DP165" s="7"/>
      <c r="DQ165" s="7"/>
      <c r="DR165" s="7"/>
      <c r="DS165" s="6"/>
      <c r="DT165" s="6"/>
      <c r="DU165" s="6"/>
      <c r="DV165" s="7"/>
      <c r="DW165" s="5"/>
      <c r="DX165" s="7"/>
      <c r="DY165" s="5"/>
      <c r="DZ165" s="7"/>
      <c r="EA165" s="7"/>
      <c r="EB165" s="6"/>
      <c r="EC165" s="7"/>
      <c r="ED165" s="7"/>
      <c r="EE165" s="7"/>
      <c r="EF165" s="6"/>
      <c r="EG165" s="6"/>
      <c r="EH165" s="6"/>
      <c r="EI165" s="7"/>
      <c r="EJ165" s="5"/>
      <c r="EK165" s="7"/>
      <c r="EL165" s="5"/>
    </row>
    <row r="166" spans="2:142" ht="36" customHeight="1">
      <c r="B166" s="7">
        <v>620003</v>
      </c>
      <c r="C166" s="7" t="s">
        <v>1314</v>
      </c>
      <c r="D166" s="10" t="s">
        <v>2470</v>
      </c>
      <c r="E166" s="7">
        <v>2</v>
      </c>
      <c r="F166" s="6" t="s">
        <v>2086</v>
      </c>
      <c r="G166" s="36" t="str">
        <f t="shared" si="343"/>
        <v>1</v>
      </c>
      <c r="H166" s="6" t="s">
        <v>2078</v>
      </c>
      <c r="I166" s="36" t="str">
        <f t="shared" si="309"/>
        <v>2</v>
      </c>
      <c r="J166" s="6" t="s">
        <v>2078</v>
      </c>
      <c r="K166" s="36" t="str">
        <f t="shared" si="310"/>
        <v>2</v>
      </c>
      <c r="L166" s="6">
        <v>100</v>
      </c>
      <c r="M166" s="6" t="s">
        <v>2054</v>
      </c>
      <c r="N166" s="36" t="str">
        <f t="shared" si="311"/>
        <v>21</v>
      </c>
      <c r="O166" s="36" t="s">
        <v>2093</v>
      </c>
      <c r="P166" s="6" t="str">
        <f t="shared" si="312"/>
        <v>2</v>
      </c>
      <c r="Q166" s="6">
        <v>100</v>
      </c>
      <c r="R166" s="6" t="b">
        <v>0</v>
      </c>
      <c r="S166" s="6" t="s">
        <v>2034</v>
      </c>
      <c r="T166" s="36" t="str">
        <f t="shared" si="313"/>
        <v>0</v>
      </c>
      <c r="U166" s="6">
        <v>0</v>
      </c>
      <c r="V166" s="6" t="s">
        <v>2286</v>
      </c>
      <c r="W166" s="32" t="str">
        <f t="shared" si="314"/>
        <v>1</v>
      </c>
      <c r="X166" s="5" t="s">
        <v>2034</v>
      </c>
      <c r="Y166" s="32" t="str">
        <f t="shared" si="315"/>
        <v>0</v>
      </c>
      <c r="Z166" s="7">
        <v>0</v>
      </c>
      <c r="AA166" s="5" t="b">
        <v>1</v>
      </c>
      <c r="AB166" s="6" t="s">
        <v>2088</v>
      </c>
      <c r="AC166" s="36" t="str">
        <f t="shared" ref="AC166" si="413">IF(AB166="","",LEFT(AB166,FIND(" ",SUBSTITUTE(AB166,":"," "))-1))</f>
        <v>3</v>
      </c>
      <c r="AD166" s="6" t="s">
        <v>2078</v>
      </c>
      <c r="AE166" s="36" t="str">
        <f t="shared" si="294"/>
        <v>2</v>
      </c>
      <c r="AF166" s="36"/>
      <c r="AG166" s="6" t="s">
        <v>2078</v>
      </c>
      <c r="AH166" s="36" t="str">
        <f t="shared" ref="AH166" si="414">IF(AG166="","",LEFT(AG166,FIND(" ",SUBSTITUTE(AG166,":"," "))-1))</f>
        <v>2</v>
      </c>
      <c r="AI166" s="6">
        <v>100</v>
      </c>
      <c r="AJ166" s="6" t="s">
        <v>2325</v>
      </c>
      <c r="AK166" s="36" t="str">
        <f t="shared" ref="AK166" si="415">IF(AJ166="","",LEFT(AJ166,FIND(" ",SUBSTITUTE(AJ166,":"," "))-1))</f>
        <v>30</v>
      </c>
      <c r="AL166" s="36" t="s">
        <v>2034</v>
      </c>
      <c r="AM166" s="6" t="str">
        <f t="shared" ref="AM166" si="416">IF(AL166="","",LEFT(AL166,FIND(" ",SUBSTITUTE(AL166,":"," "))-1))</f>
        <v>0</v>
      </c>
      <c r="AN166" s="7">
        <v>20</v>
      </c>
      <c r="AO166" s="6" t="b">
        <v>0</v>
      </c>
      <c r="AP166" s="6" t="s">
        <v>2034</v>
      </c>
      <c r="AQ166" s="36" t="str">
        <f t="shared" ref="AQ166" si="417">IF(AP166="","",LEFT(AP166,FIND(" ",SUBSTITUTE(AP166,":"," "))-1))</f>
        <v>0</v>
      </c>
      <c r="AR166" s="6">
        <v>0</v>
      </c>
      <c r="AS166" s="6" t="s">
        <v>2034</v>
      </c>
      <c r="AT166" s="32" t="str">
        <f t="shared" ref="AT166" si="418">IF(AS166="","",LEFT(AS166,FIND(" ",SUBSTITUTE(AS166,":"," "))-1))</f>
        <v>0</v>
      </c>
      <c r="AU166" s="5" t="s">
        <v>2289</v>
      </c>
      <c r="AV166" s="32" t="str">
        <f t="shared" ref="AV166" si="419">IF(AU166="","",LEFT(AU166,FIND(" ",SUBSTITUTE(AU166,":"," "))-1))</f>
        <v>17</v>
      </c>
      <c r="AW166" s="7">
        <v>-1</v>
      </c>
      <c r="AX166" s="5" t="b">
        <v>1</v>
      </c>
      <c r="AY166" s="6" t="s">
        <v>2088</v>
      </c>
      <c r="AZ166" s="36" t="str">
        <f t="shared" ref="AZ166" si="420">IF(AY166="","",LEFT(AY166,FIND(" ",SUBSTITUTE(AY166,":"," "))-1))</f>
        <v>3</v>
      </c>
      <c r="BA166" s="6" t="s">
        <v>2078</v>
      </c>
      <c r="BB166" s="36" t="str">
        <f t="shared" ref="BB166" si="421">IF(BA166="","",LEFT(BA166,FIND(" ",SUBSTITUTE(BA166,":"," "))-1))</f>
        <v>2</v>
      </c>
      <c r="BC166" s="6" t="s">
        <v>2078</v>
      </c>
      <c r="BD166" s="36" t="str">
        <f t="shared" ref="BD166" si="422">IF(BC166="","",LEFT(BC166,FIND(" ",SUBSTITUTE(BC166,":"," "))-1))</f>
        <v>2</v>
      </c>
      <c r="BE166" s="6">
        <v>100</v>
      </c>
      <c r="BF166" s="6" t="s">
        <v>2325</v>
      </c>
      <c r="BG166" s="36" t="str">
        <f t="shared" ref="BG166" si="423">IF(BF166="","",LEFT(BF166,FIND(" ",SUBSTITUTE(BF166,":"," "))-1))</f>
        <v>30</v>
      </c>
      <c r="BH166" s="36" t="s">
        <v>2093</v>
      </c>
      <c r="BI166" s="6" t="str">
        <f t="shared" ref="BI166" si="424">IF(BH166="","",LEFT(BH166,FIND(" ",SUBSTITUTE(BH166,":"," "))-1))</f>
        <v>2</v>
      </c>
      <c r="BJ166" s="7">
        <v>50</v>
      </c>
      <c r="BK166" s="5" t="b">
        <v>0</v>
      </c>
      <c r="BL166" s="6" t="s">
        <v>2034</v>
      </c>
      <c r="BM166" s="36" t="str">
        <f t="shared" ref="BM166" si="425">IF(BL166="","",LEFT(BL166,FIND(" ",SUBSTITUTE(BL166,":"," "))-1))</f>
        <v>0</v>
      </c>
      <c r="BN166" s="6">
        <v>0</v>
      </c>
      <c r="BO166" s="6" t="s">
        <v>2034</v>
      </c>
      <c r="BP166" s="32" t="str">
        <f t="shared" ref="BP166" si="426">IF(BO166="","",LEFT(BO166,FIND(" ",SUBSTITUTE(BO166,":"," "))-1))</f>
        <v>0</v>
      </c>
      <c r="BQ166" s="5" t="s">
        <v>2298</v>
      </c>
      <c r="BR166" s="32" t="str">
        <f t="shared" ref="BR166" si="427">IF(BQ166="","",LEFT(BQ166,FIND(" ",SUBSTITUTE(BQ166,":"," "))-1))</f>
        <v>63</v>
      </c>
      <c r="BS166" s="7">
        <v>4</v>
      </c>
      <c r="BT166" s="5" t="b">
        <v>1</v>
      </c>
      <c r="BU166" s="6" t="s">
        <v>2088</v>
      </c>
      <c r="BV166" s="36" t="str">
        <f t="shared" ref="BV166" si="428">IF(BU166="","",LEFT(BU166,FIND(" ",SUBSTITUTE(BU166,":"," "))-1))</f>
        <v>3</v>
      </c>
      <c r="BW166" s="6" t="s">
        <v>2078</v>
      </c>
      <c r="BX166" s="36" t="str">
        <f t="shared" ref="BX166" si="429">IF(BW166="","",LEFT(BW166,FIND(" ",SUBSTITUTE(BW166,":"," "))-1))</f>
        <v>2</v>
      </c>
      <c r="BY166" s="6" t="s">
        <v>2078</v>
      </c>
      <c r="BZ166" s="36" t="str">
        <f t="shared" ref="BZ166" si="430">IF(BY166="","",LEFT(BY166,FIND(" ",SUBSTITUTE(BY166,":"," "))-1))</f>
        <v>2</v>
      </c>
      <c r="CA166" s="6">
        <v>100</v>
      </c>
      <c r="CB166" s="6" t="s">
        <v>2035</v>
      </c>
      <c r="CC166" s="36" t="str">
        <f t="shared" ref="CC166" si="431">IF(CB166="","",LEFT(CB166,FIND(" ",SUBSTITUTE(CB166,":"," "))-1))</f>
        <v>1</v>
      </c>
      <c r="CD166" s="36" t="s">
        <v>2034</v>
      </c>
      <c r="CE166" s="6" t="str">
        <f t="shared" ref="CE166" si="432">IF(CD166="","",LEFT(CD166,FIND(" ",SUBSTITUTE(CD166,":"," "))-1))</f>
        <v>0</v>
      </c>
      <c r="CF166" s="7">
        <v>40</v>
      </c>
      <c r="CG166" s="5" t="b">
        <v>0</v>
      </c>
      <c r="CH166" s="6" t="s">
        <v>2034</v>
      </c>
      <c r="CI166" s="36" t="str">
        <f t="shared" ref="CI166" si="433">IF(CH166="","",LEFT(CH166,FIND(" ",SUBSTITUTE(CH166,":"," "))-1))</f>
        <v>0</v>
      </c>
      <c r="CJ166" s="6">
        <v>0</v>
      </c>
      <c r="CK166" s="6" t="s">
        <v>2034</v>
      </c>
      <c r="CL166" s="32" t="str">
        <f t="shared" ref="CL166" si="434">IF(CK166="","",LEFT(CK166,FIND(" ",SUBSTITUTE(CK166,":"," "))-1))</f>
        <v>0</v>
      </c>
      <c r="CM166" s="5" t="s">
        <v>2373</v>
      </c>
      <c r="CN166" s="32" t="str">
        <f t="shared" ref="CN166" si="435">IF(CM166="","",LEFT(CM166,FIND(" ",SUBSTITUTE(CM166,":"," "))-1))</f>
        <v>67</v>
      </c>
      <c r="CO166" s="7">
        <v>-1</v>
      </c>
      <c r="CP166" s="5" t="b">
        <v>1</v>
      </c>
      <c r="CQ166" s="6"/>
      <c r="CR166" s="36" t="str">
        <f t="shared" si="353"/>
        <v/>
      </c>
      <c r="CS166" s="6"/>
      <c r="CT166" s="36" t="str">
        <f t="shared" si="336"/>
        <v/>
      </c>
      <c r="CU166" s="6"/>
      <c r="CV166" s="36" t="str">
        <f t="shared" si="337"/>
        <v/>
      </c>
      <c r="CW166" s="6"/>
      <c r="CX166" s="6"/>
      <c r="CY166" s="36" t="str">
        <f t="shared" si="338"/>
        <v/>
      </c>
      <c r="CZ166" s="36"/>
      <c r="DA166" s="6" t="str">
        <f t="shared" si="339"/>
        <v/>
      </c>
      <c r="DB166" s="7"/>
      <c r="DC166" s="5"/>
      <c r="DD166" s="6"/>
      <c r="DE166" s="36" t="str">
        <f t="shared" si="340"/>
        <v/>
      </c>
      <c r="DF166" s="6"/>
      <c r="DG166" s="6"/>
      <c r="DH166" s="32" t="str">
        <f t="shared" si="341"/>
        <v/>
      </c>
      <c r="DI166" s="5"/>
      <c r="DJ166" s="32" t="str">
        <f t="shared" si="342"/>
        <v/>
      </c>
      <c r="DK166" s="7"/>
      <c r="DL166" s="5"/>
      <c r="DM166" s="7"/>
      <c r="DN166" s="7"/>
      <c r="DO166" s="6"/>
      <c r="DP166" s="7"/>
      <c r="DQ166" s="7"/>
      <c r="DR166" s="7"/>
      <c r="DS166" s="6"/>
      <c r="DT166" s="6"/>
      <c r="DU166" s="6"/>
      <c r="DV166" s="7"/>
      <c r="DW166" s="5"/>
      <c r="DX166" s="7"/>
      <c r="DY166" s="5"/>
      <c r="DZ166" s="7"/>
      <c r="EA166" s="7"/>
      <c r="EB166" s="6"/>
      <c r="EC166" s="7"/>
      <c r="ED166" s="7"/>
      <c r="EE166" s="7"/>
      <c r="EF166" s="6"/>
      <c r="EG166" s="6"/>
      <c r="EH166" s="6"/>
      <c r="EI166" s="7"/>
      <c r="EJ166" s="5"/>
      <c r="EK166" s="7"/>
      <c r="EL166" s="5"/>
    </row>
    <row r="167" spans="2:142" ht="18.75" customHeight="1">
      <c r="B167" s="5">
        <v>630001</v>
      </c>
      <c r="C167" s="7" t="s">
        <v>325</v>
      </c>
      <c r="D167" s="10" t="s">
        <v>2241</v>
      </c>
      <c r="E167" s="7">
        <v>2</v>
      </c>
      <c r="F167" s="6" t="s">
        <v>2086</v>
      </c>
      <c r="G167" s="36" t="str">
        <f t="shared" si="343"/>
        <v>1</v>
      </c>
      <c r="H167" s="6" t="s">
        <v>2078</v>
      </c>
      <c r="I167" s="36" t="str">
        <f t="shared" si="309"/>
        <v>2</v>
      </c>
      <c r="J167" s="6" t="s">
        <v>2078</v>
      </c>
      <c r="K167" s="36" t="str">
        <f t="shared" si="310"/>
        <v>2</v>
      </c>
      <c r="L167" s="6">
        <v>100</v>
      </c>
      <c r="M167" s="6" t="s">
        <v>2033</v>
      </c>
      <c r="N167" s="36" t="str">
        <f t="shared" si="311"/>
        <v>10</v>
      </c>
      <c r="O167" s="36" t="s">
        <v>2093</v>
      </c>
      <c r="P167" s="6" t="str">
        <f t="shared" si="312"/>
        <v>2</v>
      </c>
      <c r="Q167" s="6">
        <v>90</v>
      </c>
      <c r="R167" s="6" t="b">
        <v>0</v>
      </c>
      <c r="S167" s="6" t="s">
        <v>2034</v>
      </c>
      <c r="T167" s="36" t="str">
        <f t="shared" si="313"/>
        <v>0</v>
      </c>
      <c r="U167" s="6">
        <v>0</v>
      </c>
      <c r="V167" s="6" t="s">
        <v>2286</v>
      </c>
      <c r="W167" s="32" t="str">
        <f t="shared" si="314"/>
        <v>1</v>
      </c>
      <c r="X167" s="5" t="s">
        <v>2034</v>
      </c>
      <c r="Y167" s="32" t="str">
        <f t="shared" si="315"/>
        <v>0</v>
      </c>
      <c r="Z167" s="7">
        <v>0</v>
      </c>
      <c r="AA167" s="5" t="b">
        <v>1</v>
      </c>
      <c r="AB167" s="6"/>
      <c r="AC167" s="36" t="str">
        <f t="shared" si="354"/>
        <v/>
      </c>
      <c r="AD167" s="6"/>
      <c r="AE167" s="36" t="str">
        <f t="shared" si="294"/>
        <v/>
      </c>
      <c r="AF167" s="36"/>
      <c r="AG167" s="6"/>
      <c r="AH167" s="36" t="str">
        <f t="shared" si="316"/>
        <v/>
      </c>
      <c r="AI167" s="6"/>
      <c r="AJ167" s="6"/>
      <c r="AK167" s="36" t="str">
        <f t="shared" si="317"/>
        <v/>
      </c>
      <c r="AL167" s="36"/>
      <c r="AM167" s="6" t="str">
        <f t="shared" si="318"/>
        <v/>
      </c>
      <c r="AN167" s="7"/>
      <c r="AO167" s="6"/>
      <c r="AP167" s="6"/>
      <c r="AQ167" s="36" t="str">
        <f t="shared" si="319"/>
        <v/>
      </c>
      <c r="AR167" s="6"/>
      <c r="AS167" s="6"/>
      <c r="AT167" s="32" t="str">
        <f t="shared" si="320"/>
        <v/>
      </c>
      <c r="AU167" s="5"/>
      <c r="AV167" s="32" t="str">
        <f t="shared" si="321"/>
        <v/>
      </c>
      <c r="AW167" s="7"/>
      <c r="AX167" s="5"/>
      <c r="AY167" s="6"/>
      <c r="AZ167" s="36" t="str">
        <f t="shared" si="351"/>
        <v/>
      </c>
      <c r="BA167" s="6"/>
      <c r="BB167" s="36" t="str">
        <f t="shared" si="322"/>
        <v/>
      </c>
      <c r="BC167" s="6"/>
      <c r="BD167" s="36" t="str">
        <f t="shared" si="323"/>
        <v/>
      </c>
      <c r="BE167" s="6"/>
      <c r="BF167" s="6"/>
      <c r="BG167" s="36" t="str">
        <f t="shared" si="324"/>
        <v/>
      </c>
      <c r="BH167" s="36"/>
      <c r="BI167" s="6" t="str">
        <f t="shared" si="325"/>
        <v/>
      </c>
      <c r="BJ167" s="7"/>
      <c r="BK167" s="5"/>
      <c r="BL167" s="6"/>
      <c r="BM167" s="36" t="str">
        <f t="shared" si="326"/>
        <v/>
      </c>
      <c r="BN167" s="6"/>
      <c r="BO167" s="6"/>
      <c r="BP167" s="32" t="str">
        <f t="shared" si="327"/>
        <v/>
      </c>
      <c r="BQ167" s="5"/>
      <c r="BR167" s="32" t="str">
        <f t="shared" si="328"/>
        <v/>
      </c>
      <c r="BS167" s="7"/>
      <c r="BT167" s="5"/>
      <c r="BU167" s="6"/>
      <c r="BV167" s="36" t="str">
        <f t="shared" si="352"/>
        <v/>
      </c>
      <c r="BW167" s="6"/>
      <c r="BX167" s="36" t="str">
        <f t="shared" si="329"/>
        <v/>
      </c>
      <c r="BY167" s="6"/>
      <c r="BZ167" s="36" t="str">
        <f t="shared" si="330"/>
        <v/>
      </c>
      <c r="CA167" s="6"/>
      <c r="CB167" s="6"/>
      <c r="CC167" s="36" t="str">
        <f t="shared" si="331"/>
        <v/>
      </c>
      <c r="CD167" s="36"/>
      <c r="CE167" s="6" t="str">
        <f t="shared" si="332"/>
        <v/>
      </c>
      <c r="CF167" s="7"/>
      <c r="CG167" s="5"/>
      <c r="CH167" s="6"/>
      <c r="CI167" s="36" t="str">
        <f t="shared" si="333"/>
        <v/>
      </c>
      <c r="CJ167" s="6"/>
      <c r="CK167" s="6"/>
      <c r="CL167" s="32" t="str">
        <f t="shared" si="334"/>
        <v/>
      </c>
      <c r="CM167" s="5"/>
      <c r="CN167" s="32" t="str">
        <f t="shared" si="335"/>
        <v/>
      </c>
      <c r="CO167" s="7"/>
      <c r="CP167" s="5"/>
      <c r="CQ167" s="6"/>
      <c r="CR167" s="36" t="str">
        <f t="shared" si="353"/>
        <v/>
      </c>
      <c r="CS167" s="6"/>
      <c r="CT167" s="36" t="str">
        <f t="shared" si="336"/>
        <v/>
      </c>
      <c r="CU167" s="6"/>
      <c r="CV167" s="36" t="str">
        <f t="shared" si="337"/>
        <v/>
      </c>
      <c r="CW167" s="6"/>
      <c r="CX167" s="6"/>
      <c r="CY167" s="36" t="str">
        <f t="shared" si="338"/>
        <v/>
      </c>
      <c r="CZ167" s="36"/>
      <c r="DA167" s="6" t="str">
        <f t="shared" si="339"/>
        <v/>
      </c>
      <c r="DB167" s="7"/>
      <c r="DC167" s="5"/>
      <c r="DD167" s="6"/>
      <c r="DE167" s="36" t="str">
        <f t="shared" si="340"/>
        <v/>
      </c>
      <c r="DF167" s="6"/>
      <c r="DG167" s="6"/>
      <c r="DH167" s="32" t="str">
        <f t="shared" si="341"/>
        <v/>
      </c>
      <c r="DI167" s="5"/>
      <c r="DJ167" s="32" t="str">
        <f t="shared" si="342"/>
        <v/>
      </c>
      <c r="DK167" s="7"/>
      <c r="DL167" s="5"/>
      <c r="DM167" s="7"/>
      <c r="DN167" s="7"/>
      <c r="DO167" s="6"/>
      <c r="DP167" s="7"/>
      <c r="DQ167" s="7"/>
      <c r="DR167" s="6"/>
      <c r="DS167" s="6"/>
      <c r="DT167" s="6"/>
      <c r="DU167" s="6"/>
      <c r="DV167" s="7"/>
      <c r="DW167" s="5"/>
      <c r="DX167" s="7"/>
      <c r="DY167" s="5"/>
      <c r="DZ167" s="7"/>
      <c r="EA167" s="7"/>
      <c r="EB167" s="6"/>
      <c r="EC167" s="7"/>
      <c r="ED167" s="7"/>
      <c r="EE167" s="7"/>
      <c r="EF167" s="6"/>
      <c r="EG167" s="6"/>
      <c r="EH167" s="6"/>
      <c r="EI167" s="7"/>
      <c r="EJ167" s="5"/>
      <c r="EK167" s="7"/>
      <c r="EL167" s="5"/>
    </row>
    <row r="168" spans="2:142" ht="18.75" customHeight="1">
      <c r="B168" s="5">
        <v>630002</v>
      </c>
      <c r="C168" s="7" t="s">
        <v>1275</v>
      </c>
      <c r="D168" s="10" t="s">
        <v>1926</v>
      </c>
      <c r="E168" s="7">
        <v>2</v>
      </c>
      <c r="F168" s="6" t="s">
        <v>2086</v>
      </c>
      <c r="G168" s="36" t="str">
        <f t="shared" si="343"/>
        <v>1</v>
      </c>
      <c r="H168" s="6" t="s">
        <v>2078</v>
      </c>
      <c r="I168" s="36" t="str">
        <f t="shared" si="309"/>
        <v>2</v>
      </c>
      <c r="J168" s="6" t="s">
        <v>2078</v>
      </c>
      <c r="K168" s="36" t="str">
        <f t="shared" si="310"/>
        <v>2</v>
      </c>
      <c r="L168" s="6">
        <v>100</v>
      </c>
      <c r="M168" s="6" t="s">
        <v>2033</v>
      </c>
      <c r="N168" s="36" t="str">
        <f t="shared" si="311"/>
        <v>10</v>
      </c>
      <c r="O168" s="36" t="s">
        <v>2093</v>
      </c>
      <c r="P168" s="6" t="str">
        <f t="shared" si="312"/>
        <v>2</v>
      </c>
      <c r="Q168" s="6">
        <v>90</v>
      </c>
      <c r="R168" s="6" t="b">
        <v>0</v>
      </c>
      <c r="S168" s="6" t="s">
        <v>2034</v>
      </c>
      <c r="T168" s="36" t="str">
        <f t="shared" si="313"/>
        <v>0</v>
      </c>
      <c r="U168" s="6">
        <v>0</v>
      </c>
      <c r="V168" s="6" t="s">
        <v>2286</v>
      </c>
      <c r="W168" s="32" t="str">
        <f t="shared" si="314"/>
        <v>1</v>
      </c>
      <c r="X168" s="5" t="s">
        <v>2034</v>
      </c>
      <c r="Y168" s="32" t="str">
        <f t="shared" si="315"/>
        <v>0</v>
      </c>
      <c r="Z168" s="7">
        <v>0</v>
      </c>
      <c r="AA168" s="5" t="b">
        <v>1</v>
      </c>
      <c r="AB168" s="6" t="s">
        <v>2088</v>
      </c>
      <c r="AC168" s="36" t="str">
        <f t="shared" si="354"/>
        <v>3</v>
      </c>
      <c r="AD168" s="6" t="s">
        <v>2078</v>
      </c>
      <c r="AE168" s="36" t="str">
        <f t="shared" si="294"/>
        <v>2</v>
      </c>
      <c r="AF168" s="36"/>
      <c r="AG168" s="6" t="s">
        <v>2078</v>
      </c>
      <c r="AH168" s="36" t="str">
        <f t="shared" si="316"/>
        <v>2</v>
      </c>
      <c r="AI168" s="6">
        <v>100</v>
      </c>
      <c r="AJ168" s="6" t="s">
        <v>2325</v>
      </c>
      <c r="AK168" s="36" t="str">
        <f t="shared" si="317"/>
        <v>30</v>
      </c>
      <c r="AL168" s="36" t="s">
        <v>2340</v>
      </c>
      <c r="AM168" s="6" t="str">
        <f t="shared" si="318"/>
        <v>17</v>
      </c>
      <c r="AN168" s="7">
        <v>15</v>
      </c>
      <c r="AO168" s="6" t="b">
        <v>1</v>
      </c>
      <c r="AP168" s="6" t="s">
        <v>2093</v>
      </c>
      <c r="AQ168" s="36" t="str">
        <f t="shared" si="319"/>
        <v>2</v>
      </c>
      <c r="AR168" s="6">
        <v>300</v>
      </c>
      <c r="AS168" s="6" t="s">
        <v>2034</v>
      </c>
      <c r="AT168" s="32" t="str">
        <f t="shared" si="320"/>
        <v>0</v>
      </c>
      <c r="AU168" s="5" t="s">
        <v>2342</v>
      </c>
      <c r="AV168" s="32" t="str">
        <f t="shared" si="321"/>
        <v>77</v>
      </c>
      <c r="AW168" s="7">
        <v>-1</v>
      </c>
      <c r="AX168" s="5" t="b">
        <v>1</v>
      </c>
      <c r="AY168" s="6"/>
      <c r="AZ168" s="36" t="str">
        <f t="shared" si="351"/>
        <v/>
      </c>
      <c r="BA168" s="6"/>
      <c r="BB168" s="36" t="str">
        <f t="shared" si="322"/>
        <v/>
      </c>
      <c r="BC168" s="6"/>
      <c r="BD168" s="36" t="str">
        <f t="shared" si="323"/>
        <v/>
      </c>
      <c r="BE168" s="6"/>
      <c r="BF168" s="6"/>
      <c r="BG168" s="36" t="str">
        <f t="shared" si="324"/>
        <v/>
      </c>
      <c r="BH168" s="36"/>
      <c r="BI168" s="6" t="str">
        <f t="shared" si="325"/>
        <v/>
      </c>
      <c r="BJ168" s="7"/>
      <c r="BK168" s="5"/>
      <c r="BL168" s="6"/>
      <c r="BM168" s="36" t="str">
        <f t="shared" si="326"/>
        <v/>
      </c>
      <c r="BN168" s="6"/>
      <c r="BO168" s="6"/>
      <c r="BP168" s="32" t="str">
        <f t="shared" si="327"/>
        <v/>
      </c>
      <c r="BQ168" s="5"/>
      <c r="BR168" s="32" t="str">
        <f t="shared" si="328"/>
        <v/>
      </c>
      <c r="BS168" s="7"/>
      <c r="BT168" s="5"/>
      <c r="BU168" s="6"/>
      <c r="BV168" s="36" t="str">
        <f t="shared" si="352"/>
        <v/>
      </c>
      <c r="BW168" s="6"/>
      <c r="BX168" s="36" t="str">
        <f t="shared" si="329"/>
        <v/>
      </c>
      <c r="BY168" s="6"/>
      <c r="BZ168" s="36" t="str">
        <f t="shared" si="330"/>
        <v/>
      </c>
      <c r="CA168" s="6"/>
      <c r="CB168" s="6"/>
      <c r="CC168" s="36" t="str">
        <f t="shared" si="331"/>
        <v/>
      </c>
      <c r="CD168" s="36"/>
      <c r="CE168" s="6" t="str">
        <f t="shared" si="332"/>
        <v/>
      </c>
      <c r="CF168" s="7"/>
      <c r="CG168" s="5"/>
      <c r="CH168" s="6"/>
      <c r="CI168" s="36" t="str">
        <f t="shared" si="333"/>
        <v/>
      </c>
      <c r="CJ168" s="6"/>
      <c r="CK168" s="6"/>
      <c r="CL168" s="32" t="str">
        <f t="shared" si="334"/>
        <v/>
      </c>
      <c r="CM168" s="5"/>
      <c r="CN168" s="32" t="str">
        <f t="shared" si="335"/>
        <v/>
      </c>
      <c r="CO168" s="7"/>
      <c r="CP168" s="5"/>
      <c r="CQ168" s="6"/>
      <c r="CR168" s="36" t="str">
        <f t="shared" si="353"/>
        <v/>
      </c>
      <c r="CS168" s="6"/>
      <c r="CT168" s="36" t="str">
        <f t="shared" si="336"/>
        <v/>
      </c>
      <c r="CU168" s="6"/>
      <c r="CV168" s="36" t="str">
        <f t="shared" si="337"/>
        <v/>
      </c>
      <c r="CW168" s="6"/>
      <c r="CX168" s="6"/>
      <c r="CY168" s="36" t="str">
        <f t="shared" si="338"/>
        <v/>
      </c>
      <c r="CZ168" s="36"/>
      <c r="DA168" s="6" t="str">
        <f t="shared" si="339"/>
        <v/>
      </c>
      <c r="DB168" s="7"/>
      <c r="DC168" s="5"/>
      <c r="DD168" s="6"/>
      <c r="DE168" s="36" t="str">
        <f t="shared" si="340"/>
        <v/>
      </c>
      <c r="DF168" s="6"/>
      <c r="DG168" s="6"/>
      <c r="DH168" s="32" t="str">
        <f t="shared" si="341"/>
        <v/>
      </c>
      <c r="DI168" s="5"/>
      <c r="DJ168" s="32" t="str">
        <f t="shared" si="342"/>
        <v/>
      </c>
      <c r="DK168" s="7"/>
      <c r="DL168" s="5"/>
      <c r="DM168" s="7"/>
      <c r="DN168" s="7"/>
      <c r="DO168" s="6"/>
      <c r="DP168" s="7"/>
      <c r="DQ168" s="7"/>
      <c r="DR168" s="6"/>
      <c r="DS168" s="6"/>
      <c r="DT168" s="6"/>
      <c r="DU168" s="6"/>
      <c r="DV168" s="7"/>
      <c r="DW168" s="5"/>
      <c r="DX168" s="7"/>
      <c r="DY168" s="5"/>
      <c r="DZ168" s="7"/>
      <c r="EA168" s="7"/>
      <c r="EB168" s="6"/>
      <c r="EC168" s="7"/>
      <c r="ED168" s="7"/>
      <c r="EE168" s="7"/>
      <c r="EF168" s="6"/>
      <c r="EG168" s="6"/>
      <c r="EH168" s="6"/>
      <c r="EI168" s="7"/>
      <c r="EJ168" s="5"/>
      <c r="EK168" s="7"/>
      <c r="EL168" s="5"/>
    </row>
    <row r="169" spans="2:142" ht="18.75" customHeight="1">
      <c r="B169" s="5">
        <v>630003</v>
      </c>
      <c r="C169" s="7" t="s">
        <v>1315</v>
      </c>
      <c r="D169" s="10" t="s">
        <v>1926</v>
      </c>
      <c r="E169" s="7">
        <v>2</v>
      </c>
      <c r="F169" s="6" t="s">
        <v>2086</v>
      </c>
      <c r="G169" s="36" t="str">
        <f t="shared" si="343"/>
        <v>1</v>
      </c>
      <c r="H169" s="6" t="s">
        <v>2078</v>
      </c>
      <c r="I169" s="36" t="str">
        <f t="shared" si="309"/>
        <v>2</v>
      </c>
      <c r="J169" s="6" t="s">
        <v>2078</v>
      </c>
      <c r="K169" s="36" t="str">
        <f t="shared" si="310"/>
        <v>2</v>
      </c>
      <c r="L169" s="6">
        <v>100</v>
      </c>
      <c r="M169" s="6" t="s">
        <v>2033</v>
      </c>
      <c r="N169" s="36" t="str">
        <f t="shared" si="311"/>
        <v>10</v>
      </c>
      <c r="O169" s="36" t="s">
        <v>2093</v>
      </c>
      <c r="P169" s="6" t="str">
        <f t="shared" si="312"/>
        <v>2</v>
      </c>
      <c r="Q169" s="6">
        <v>90</v>
      </c>
      <c r="R169" s="6" t="b">
        <v>0</v>
      </c>
      <c r="S169" s="6" t="s">
        <v>2034</v>
      </c>
      <c r="T169" s="36" t="str">
        <f t="shared" si="313"/>
        <v>0</v>
      </c>
      <c r="U169" s="6">
        <v>0</v>
      </c>
      <c r="V169" s="6" t="s">
        <v>2286</v>
      </c>
      <c r="W169" s="32" t="str">
        <f t="shared" si="314"/>
        <v>1</v>
      </c>
      <c r="X169" s="5" t="s">
        <v>2034</v>
      </c>
      <c r="Y169" s="32" t="str">
        <f t="shared" si="315"/>
        <v>0</v>
      </c>
      <c r="Z169" s="7">
        <v>0</v>
      </c>
      <c r="AA169" s="5" t="b">
        <v>1</v>
      </c>
      <c r="AB169" s="6" t="s">
        <v>2088</v>
      </c>
      <c r="AC169" s="36" t="str">
        <f t="shared" ref="AC169" si="436">IF(AB169="","",LEFT(AB169,FIND(" ",SUBSTITUTE(AB169,":"," "))-1))</f>
        <v>3</v>
      </c>
      <c r="AD169" s="6" t="s">
        <v>2078</v>
      </c>
      <c r="AE169" s="36" t="str">
        <f t="shared" si="294"/>
        <v>2</v>
      </c>
      <c r="AF169" s="36"/>
      <c r="AG169" s="6" t="s">
        <v>2078</v>
      </c>
      <c r="AH169" s="36" t="str">
        <f t="shared" ref="AH169" si="437">IF(AG169="","",LEFT(AG169,FIND(" ",SUBSTITUTE(AG169,":"," "))-1))</f>
        <v>2</v>
      </c>
      <c r="AI169" s="6">
        <v>100</v>
      </c>
      <c r="AJ169" s="6" t="s">
        <v>2325</v>
      </c>
      <c r="AK169" s="36" t="str">
        <f t="shared" ref="AK169" si="438">IF(AJ169="","",LEFT(AJ169,FIND(" ",SUBSTITUTE(AJ169,":"," "))-1))</f>
        <v>30</v>
      </c>
      <c r="AL169" s="36" t="s">
        <v>2340</v>
      </c>
      <c r="AM169" s="6" t="str">
        <f t="shared" ref="AM169" si="439">IF(AL169="","",LEFT(AL169,FIND(" ",SUBSTITUTE(AL169,":"," "))-1))</f>
        <v>17</v>
      </c>
      <c r="AN169" s="7">
        <v>25</v>
      </c>
      <c r="AO169" s="6" t="b">
        <v>1</v>
      </c>
      <c r="AP169" s="6" t="s">
        <v>2093</v>
      </c>
      <c r="AQ169" s="36" t="str">
        <f t="shared" ref="AQ169" si="440">IF(AP169="","",LEFT(AP169,FIND(" ",SUBSTITUTE(AP169,":"," "))-1))</f>
        <v>2</v>
      </c>
      <c r="AR169" s="6">
        <v>300</v>
      </c>
      <c r="AS169" s="6" t="s">
        <v>2034</v>
      </c>
      <c r="AT169" s="32" t="str">
        <f t="shared" ref="AT169" si="441">IF(AS169="","",LEFT(AS169,FIND(" ",SUBSTITUTE(AS169,":"," "))-1))</f>
        <v>0</v>
      </c>
      <c r="AU169" s="5" t="s">
        <v>2342</v>
      </c>
      <c r="AV169" s="32" t="str">
        <f t="shared" ref="AV169" si="442">IF(AU169="","",LEFT(AU169,FIND(" ",SUBSTITUTE(AU169,":"," "))-1))</f>
        <v>77</v>
      </c>
      <c r="AW169" s="7">
        <v>-1</v>
      </c>
      <c r="AX169" s="5" t="b">
        <v>1</v>
      </c>
      <c r="AY169" s="6"/>
      <c r="AZ169" s="36" t="str">
        <f t="shared" si="351"/>
        <v/>
      </c>
      <c r="BA169" s="6"/>
      <c r="BB169" s="36" t="str">
        <f t="shared" si="322"/>
        <v/>
      </c>
      <c r="BC169" s="6"/>
      <c r="BD169" s="36" t="str">
        <f t="shared" si="323"/>
        <v/>
      </c>
      <c r="BE169" s="6"/>
      <c r="BF169" s="6"/>
      <c r="BG169" s="36" t="str">
        <f t="shared" si="324"/>
        <v/>
      </c>
      <c r="BH169" s="36"/>
      <c r="BI169" s="6" t="str">
        <f t="shared" si="325"/>
        <v/>
      </c>
      <c r="BJ169" s="7"/>
      <c r="BK169" s="5"/>
      <c r="BL169" s="6"/>
      <c r="BM169" s="36" t="str">
        <f t="shared" si="326"/>
        <v/>
      </c>
      <c r="BN169" s="6"/>
      <c r="BO169" s="6"/>
      <c r="BP169" s="32" t="str">
        <f t="shared" si="327"/>
        <v/>
      </c>
      <c r="BQ169" s="5"/>
      <c r="BR169" s="32" t="str">
        <f t="shared" si="328"/>
        <v/>
      </c>
      <c r="BS169" s="7"/>
      <c r="BT169" s="5"/>
      <c r="BU169" s="6"/>
      <c r="BV169" s="36" t="str">
        <f t="shared" si="352"/>
        <v/>
      </c>
      <c r="BW169" s="6"/>
      <c r="BX169" s="36" t="str">
        <f t="shared" si="329"/>
        <v/>
      </c>
      <c r="BY169" s="6"/>
      <c r="BZ169" s="36" t="str">
        <f t="shared" si="330"/>
        <v/>
      </c>
      <c r="CA169" s="6"/>
      <c r="CB169" s="6"/>
      <c r="CC169" s="36" t="str">
        <f t="shared" si="331"/>
        <v/>
      </c>
      <c r="CD169" s="36"/>
      <c r="CE169" s="6" t="str">
        <f t="shared" si="332"/>
        <v/>
      </c>
      <c r="CF169" s="7"/>
      <c r="CG169" s="5"/>
      <c r="CH169" s="6"/>
      <c r="CI169" s="36" t="str">
        <f t="shared" si="333"/>
        <v/>
      </c>
      <c r="CJ169" s="6"/>
      <c r="CK169" s="6"/>
      <c r="CL169" s="32" t="str">
        <f t="shared" si="334"/>
        <v/>
      </c>
      <c r="CM169" s="5"/>
      <c r="CN169" s="32" t="str">
        <f t="shared" si="335"/>
        <v/>
      </c>
      <c r="CO169" s="7"/>
      <c r="CP169" s="5"/>
      <c r="CQ169" s="6"/>
      <c r="CR169" s="36" t="str">
        <f t="shared" si="353"/>
        <v/>
      </c>
      <c r="CS169" s="6"/>
      <c r="CT169" s="36" t="str">
        <f t="shared" si="336"/>
        <v/>
      </c>
      <c r="CU169" s="6"/>
      <c r="CV169" s="36" t="str">
        <f t="shared" si="337"/>
        <v/>
      </c>
      <c r="CW169" s="6"/>
      <c r="CX169" s="6"/>
      <c r="CY169" s="36" t="str">
        <f t="shared" si="338"/>
        <v/>
      </c>
      <c r="CZ169" s="36"/>
      <c r="DA169" s="6" t="str">
        <f t="shared" si="339"/>
        <v/>
      </c>
      <c r="DB169" s="7"/>
      <c r="DC169" s="5"/>
      <c r="DD169" s="6"/>
      <c r="DE169" s="36" t="str">
        <f t="shared" si="340"/>
        <v/>
      </c>
      <c r="DF169" s="6"/>
      <c r="DG169" s="6"/>
      <c r="DH169" s="32" t="str">
        <f t="shared" si="341"/>
        <v/>
      </c>
      <c r="DI169" s="5"/>
      <c r="DJ169" s="32" t="str">
        <f t="shared" si="342"/>
        <v/>
      </c>
      <c r="DK169" s="7"/>
      <c r="DL169" s="5"/>
      <c r="DM169" s="7"/>
      <c r="DN169" s="7"/>
      <c r="DO169" s="6"/>
      <c r="DP169" s="7"/>
      <c r="DQ169" s="7"/>
      <c r="DR169" s="6"/>
      <c r="DS169" s="6"/>
      <c r="DT169" s="6"/>
      <c r="DU169" s="6"/>
      <c r="DV169" s="7"/>
      <c r="DW169" s="5"/>
      <c r="DX169" s="7"/>
      <c r="DY169" s="5"/>
      <c r="DZ169" s="7"/>
      <c r="EA169" s="7"/>
      <c r="EB169" s="6"/>
      <c r="EC169" s="7"/>
      <c r="ED169" s="7"/>
      <c r="EE169" s="7"/>
      <c r="EF169" s="6"/>
      <c r="EG169" s="6"/>
      <c r="EH169" s="6"/>
      <c r="EI169" s="7"/>
      <c r="EJ169" s="5"/>
      <c r="EK169" s="7"/>
      <c r="EL169" s="5"/>
    </row>
    <row r="170" spans="2:142" ht="38.25" customHeight="1">
      <c r="B170" s="7">
        <v>640001</v>
      </c>
      <c r="C170" s="7" t="s">
        <v>326</v>
      </c>
      <c r="D170" s="10" t="s">
        <v>1925</v>
      </c>
      <c r="E170" s="7">
        <v>2</v>
      </c>
      <c r="F170" s="6" t="s">
        <v>2086</v>
      </c>
      <c r="G170" s="36" t="str">
        <f t="shared" si="343"/>
        <v>1</v>
      </c>
      <c r="H170" s="6" t="s">
        <v>2078</v>
      </c>
      <c r="I170" s="36" t="str">
        <f t="shared" si="309"/>
        <v>2</v>
      </c>
      <c r="J170" s="6" t="s">
        <v>2078</v>
      </c>
      <c r="K170" s="36" t="str">
        <f t="shared" si="310"/>
        <v>2</v>
      </c>
      <c r="L170" s="6">
        <v>100</v>
      </c>
      <c r="M170" s="6" t="s">
        <v>2054</v>
      </c>
      <c r="N170" s="36" t="str">
        <f t="shared" si="311"/>
        <v>21</v>
      </c>
      <c r="O170" s="36" t="s">
        <v>2093</v>
      </c>
      <c r="P170" s="6" t="str">
        <f t="shared" si="312"/>
        <v>2</v>
      </c>
      <c r="Q170" s="6">
        <v>100</v>
      </c>
      <c r="R170" s="6" t="b">
        <v>0</v>
      </c>
      <c r="S170" s="6" t="s">
        <v>2034</v>
      </c>
      <c r="T170" s="36" t="str">
        <f t="shared" si="313"/>
        <v>0</v>
      </c>
      <c r="U170" s="6">
        <v>0</v>
      </c>
      <c r="V170" s="6" t="s">
        <v>2286</v>
      </c>
      <c r="W170" s="32" t="str">
        <f t="shared" si="314"/>
        <v>1</v>
      </c>
      <c r="X170" s="5" t="s">
        <v>2034</v>
      </c>
      <c r="Y170" s="32" t="str">
        <f t="shared" si="315"/>
        <v>0</v>
      </c>
      <c r="Z170" s="7">
        <v>0</v>
      </c>
      <c r="AA170" s="5" t="b">
        <v>1</v>
      </c>
      <c r="AB170" s="6"/>
      <c r="AC170" s="36" t="str">
        <f t="shared" si="354"/>
        <v/>
      </c>
      <c r="AD170" s="6"/>
      <c r="AE170" s="36" t="str">
        <f t="shared" si="294"/>
        <v/>
      </c>
      <c r="AF170" s="36"/>
      <c r="AG170" s="6"/>
      <c r="AH170" s="36" t="str">
        <f t="shared" si="316"/>
        <v/>
      </c>
      <c r="AI170" s="6"/>
      <c r="AJ170" s="6"/>
      <c r="AK170" s="36" t="str">
        <f t="shared" si="317"/>
        <v/>
      </c>
      <c r="AL170" s="36"/>
      <c r="AM170" s="6" t="str">
        <f t="shared" si="318"/>
        <v/>
      </c>
      <c r="AN170" s="7"/>
      <c r="AO170" s="6"/>
      <c r="AP170" s="6"/>
      <c r="AQ170" s="36" t="str">
        <f t="shared" si="319"/>
        <v/>
      </c>
      <c r="AR170" s="6"/>
      <c r="AS170" s="6"/>
      <c r="AT170" s="32" t="str">
        <f t="shared" si="320"/>
        <v/>
      </c>
      <c r="AU170" s="5"/>
      <c r="AV170" s="32" t="str">
        <f t="shared" si="321"/>
        <v/>
      </c>
      <c r="AW170" s="7"/>
      <c r="AX170" s="5"/>
      <c r="AY170" s="6"/>
      <c r="AZ170" s="36" t="str">
        <f t="shared" si="351"/>
        <v/>
      </c>
      <c r="BA170" s="6"/>
      <c r="BB170" s="36" t="str">
        <f t="shared" si="322"/>
        <v/>
      </c>
      <c r="BC170" s="6"/>
      <c r="BD170" s="36" t="str">
        <f t="shared" si="323"/>
        <v/>
      </c>
      <c r="BE170" s="6"/>
      <c r="BF170" s="6"/>
      <c r="BG170" s="36" t="str">
        <f t="shared" si="324"/>
        <v/>
      </c>
      <c r="BH170" s="36"/>
      <c r="BI170" s="6" t="str">
        <f t="shared" si="325"/>
        <v/>
      </c>
      <c r="BJ170" s="7"/>
      <c r="BK170" s="5"/>
      <c r="BL170" s="6"/>
      <c r="BM170" s="36" t="str">
        <f t="shared" si="326"/>
        <v/>
      </c>
      <c r="BN170" s="6"/>
      <c r="BO170" s="6"/>
      <c r="BP170" s="32" t="str">
        <f t="shared" si="327"/>
        <v/>
      </c>
      <c r="BQ170" s="5"/>
      <c r="BR170" s="32" t="str">
        <f t="shared" si="328"/>
        <v/>
      </c>
      <c r="BS170" s="7"/>
      <c r="BT170" s="5"/>
      <c r="BU170" s="6"/>
      <c r="BV170" s="36" t="str">
        <f t="shared" si="352"/>
        <v/>
      </c>
      <c r="BW170" s="6"/>
      <c r="BX170" s="36" t="str">
        <f t="shared" si="329"/>
        <v/>
      </c>
      <c r="BY170" s="6"/>
      <c r="BZ170" s="36" t="str">
        <f t="shared" si="330"/>
        <v/>
      </c>
      <c r="CA170" s="6"/>
      <c r="CB170" s="6"/>
      <c r="CC170" s="36" t="str">
        <f t="shared" si="331"/>
        <v/>
      </c>
      <c r="CD170" s="36"/>
      <c r="CE170" s="6" t="str">
        <f t="shared" si="332"/>
        <v/>
      </c>
      <c r="CF170" s="7"/>
      <c r="CG170" s="5"/>
      <c r="CH170" s="6"/>
      <c r="CI170" s="36" t="str">
        <f t="shared" si="333"/>
        <v/>
      </c>
      <c r="CJ170" s="6"/>
      <c r="CK170" s="6"/>
      <c r="CL170" s="32" t="str">
        <f t="shared" si="334"/>
        <v/>
      </c>
      <c r="CM170" s="5"/>
      <c r="CN170" s="32" t="str">
        <f t="shared" si="335"/>
        <v/>
      </c>
      <c r="CO170" s="7"/>
      <c r="CP170" s="5"/>
      <c r="CQ170" s="6"/>
      <c r="CR170" s="36" t="str">
        <f t="shared" si="353"/>
        <v/>
      </c>
      <c r="CS170" s="6"/>
      <c r="CT170" s="36" t="str">
        <f t="shared" si="336"/>
        <v/>
      </c>
      <c r="CU170" s="6"/>
      <c r="CV170" s="36" t="str">
        <f t="shared" si="337"/>
        <v/>
      </c>
      <c r="CW170" s="6"/>
      <c r="CX170" s="6"/>
      <c r="CY170" s="36" t="str">
        <f t="shared" si="338"/>
        <v/>
      </c>
      <c r="CZ170" s="36"/>
      <c r="DA170" s="6" t="str">
        <f t="shared" si="339"/>
        <v/>
      </c>
      <c r="DB170" s="7"/>
      <c r="DC170" s="5"/>
      <c r="DD170" s="6"/>
      <c r="DE170" s="36" t="str">
        <f t="shared" si="340"/>
        <v/>
      </c>
      <c r="DF170" s="6"/>
      <c r="DG170" s="6"/>
      <c r="DH170" s="32" t="str">
        <f t="shared" si="341"/>
        <v/>
      </c>
      <c r="DI170" s="5"/>
      <c r="DJ170" s="32" t="str">
        <f t="shared" si="342"/>
        <v/>
      </c>
      <c r="DK170" s="7"/>
      <c r="DL170" s="5"/>
      <c r="DM170" s="7"/>
      <c r="DN170" s="7"/>
      <c r="DO170" s="6"/>
      <c r="DP170" s="7"/>
      <c r="DQ170" s="7"/>
      <c r="DR170" s="7"/>
      <c r="DS170" s="6"/>
      <c r="DT170" s="6"/>
      <c r="DU170" s="6"/>
      <c r="DV170" s="7"/>
      <c r="DW170" s="5"/>
      <c r="DX170" s="7"/>
      <c r="DY170" s="5"/>
      <c r="DZ170" s="7"/>
      <c r="EA170" s="7"/>
      <c r="EB170" s="6"/>
      <c r="EC170" s="7"/>
      <c r="ED170" s="7"/>
      <c r="EE170" s="7"/>
      <c r="EF170" s="6"/>
      <c r="EG170" s="6"/>
      <c r="EH170" s="6"/>
      <c r="EI170" s="7"/>
      <c r="EJ170" s="5"/>
      <c r="EK170" s="7"/>
      <c r="EL170" s="5"/>
    </row>
    <row r="171" spans="2:142" ht="38.25" customHeight="1">
      <c r="B171" s="7">
        <v>640002</v>
      </c>
      <c r="C171" s="7" t="s">
        <v>1276</v>
      </c>
      <c r="D171" s="10" t="s">
        <v>1928</v>
      </c>
      <c r="E171" s="7">
        <v>2</v>
      </c>
      <c r="F171" s="6" t="s">
        <v>2086</v>
      </c>
      <c r="G171" s="36" t="str">
        <f t="shared" si="343"/>
        <v>1</v>
      </c>
      <c r="H171" s="6" t="s">
        <v>2078</v>
      </c>
      <c r="I171" s="36" t="str">
        <f t="shared" si="309"/>
        <v>2</v>
      </c>
      <c r="J171" s="6" t="s">
        <v>2078</v>
      </c>
      <c r="K171" s="36" t="str">
        <f t="shared" si="310"/>
        <v>2</v>
      </c>
      <c r="L171" s="6">
        <v>100</v>
      </c>
      <c r="M171" s="6" t="s">
        <v>2054</v>
      </c>
      <c r="N171" s="36" t="str">
        <f t="shared" si="311"/>
        <v>21</v>
      </c>
      <c r="O171" s="36" t="s">
        <v>2093</v>
      </c>
      <c r="P171" s="6" t="str">
        <f t="shared" si="312"/>
        <v>2</v>
      </c>
      <c r="Q171" s="6">
        <v>100</v>
      </c>
      <c r="R171" s="6" t="b">
        <v>0</v>
      </c>
      <c r="S171" s="6" t="s">
        <v>2034</v>
      </c>
      <c r="T171" s="36" t="str">
        <f t="shared" si="313"/>
        <v>0</v>
      </c>
      <c r="U171" s="6">
        <v>0</v>
      </c>
      <c r="V171" s="6" t="s">
        <v>2286</v>
      </c>
      <c r="W171" s="32" t="str">
        <f t="shared" si="314"/>
        <v>1</v>
      </c>
      <c r="X171" s="5" t="s">
        <v>2034</v>
      </c>
      <c r="Y171" s="32" t="str">
        <f t="shared" si="315"/>
        <v>0</v>
      </c>
      <c r="Z171" s="7">
        <v>0</v>
      </c>
      <c r="AA171" s="5" t="b">
        <v>1</v>
      </c>
      <c r="AB171" s="6" t="s">
        <v>2087</v>
      </c>
      <c r="AC171" s="36" t="str">
        <f t="shared" si="354"/>
        <v>2</v>
      </c>
      <c r="AD171" s="6" t="s">
        <v>2078</v>
      </c>
      <c r="AE171" s="36" t="str">
        <f t="shared" ref="AE171:AE190" si="443">IF(AD171="","",LEFT(AD171,FIND(" ",SUBSTITUTE(AD171,":"," "))-1))</f>
        <v>2</v>
      </c>
      <c r="AF171" s="36"/>
      <c r="AG171" s="6" t="s">
        <v>2080</v>
      </c>
      <c r="AH171" s="36" t="str">
        <f t="shared" si="316"/>
        <v>5</v>
      </c>
      <c r="AI171" s="6">
        <v>100</v>
      </c>
      <c r="AJ171" s="6" t="s">
        <v>2035</v>
      </c>
      <c r="AK171" s="36" t="str">
        <f t="shared" si="317"/>
        <v>1</v>
      </c>
      <c r="AL171" s="36" t="s">
        <v>2093</v>
      </c>
      <c r="AM171" s="6" t="str">
        <f t="shared" si="318"/>
        <v>2</v>
      </c>
      <c r="AN171" s="7">
        <v>60</v>
      </c>
      <c r="AO171" s="6" t="b">
        <v>0</v>
      </c>
      <c r="AP171" s="6" t="s">
        <v>2034</v>
      </c>
      <c r="AQ171" s="36" t="str">
        <f t="shared" si="319"/>
        <v>0</v>
      </c>
      <c r="AR171" s="6">
        <v>0</v>
      </c>
      <c r="AS171" s="6" t="s">
        <v>2291</v>
      </c>
      <c r="AT171" s="32" t="str">
        <f t="shared" si="320"/>
        <v>49</v>
      </c>
      <c r="AU171" s="5" t="s">
        <v>2034</v>
      </c>
      <c r="AV171" s="32" t="str">
        <f t="shared" si="321"/>
        <v>0</v>
      </c>
      <c r="AW171" s="7">
        <v>0</v>
      </c>
      <c r="AX171" s="5" t="b">
        <v>1</v>
      </c>
      <c r="AY171" s="6" t="s">
        <v>2088</v>
      </c>
      <c r="AZ171" s="36" t="str">
        <f t="shared" si="351"/>
        <v>3</v>
      </c>
      <c r="BA171" s="6" t="s">
        <v>2078</v>
      </c>
      <c r="BB171" s="36" t="str">
        <f t="shared" si="322"/>
        <v>2</v>
      </c>
      <c r="BC171" s="6" t="s">
        <v>2078</v>
      </c>
      <c r="BD171" s="36" t="str">
        <f t="shared" si="323"/>
        <v>2</v>
      </c>
      <c r="BE171" s="6">
        <v>100</v>
      </c>
      <c r="BF171" s="6" t="s">
        <v>2035</v>
      </c>
      <c r="BG171" s="36" t="str">
        <f t="shared" si="324"/>
        <v>1</v>
      </c>
      <c r="BH171" s="36" t="s">
        <v>2034</v>
      </c>
      <c r="BI171" s="6" t="str">
        <f t="shared" si="325"/>
        <v>0</v>
      </c>
      <c r="BJ171" s="7">
        <v>10</v>
      </c>
      <c r="BK171" s="5" t="b">
        <v>0</v>
      </c>
      <c r="BL171" s="6" t="s">
        <v>2034</v>
      </c>
      <c r="BM171" s="36" t="str">
        <f t="shared" si="326"/>
        <v>0</v>
      </c>
      <c r="BN171" s="6">
        <v>0</v>
      </c>
      <c r="BO171" s="6" t="s">
        <v>2034</v>
      </c>
      <c r="BP171" s="32" t="str">
        <f t="shared" si="327"/>
        <v>0</v>
      </c>
      <c r="BQ171" s="5" t="s">
        <v>2305</v>
      </c>
      <c r="BR171" s="32" t="str">
        <f t="shared" si="328"/>
        <v>1</v>
      </c>
      <c r="BS171" s="7">
        <v>4</v>
      </c>
      <c r="BT171" s="5" t="b">
        <v>1</v>
      </c>
      <c r="BU171" s="6" t="s">
        <v>2088</v>
      </c>
      <c r="BV171" s="36" t="str">
        <f t="shared" si="352"/>
        <v>3</v>
      </c>
      <c r="BW171" s="6" t="s">
        <v>2078</v>
      </c>
      <c r="BX171" s="36" t="str">
        <f t="shared" si="329"/>
        <v>2</v>
      </c>
      <c r="BY171" s="6" t="s">
        <v>2078</v>
      </c>
      <c r="BZ171" s="36" t="str">
        <f t="shared" si="330"/>
        <v>2</v>
      </c>
      <c r="CA171" s="6">
        <v>100</v>
      </c>
      <c r="CB171" s="6" t="s">
        <v>2035</v>
      </c>
      <c r="CC171" s="36" t="str">
        <f t="shared" si="331"/>
        <v>1</v>
      </c>
      <c r="CD171" s="36" t="s">
        <v>2034</v>
      </c>
      <c r="CE171" s="6" t="str">
        <f t="shared" si="332"/>
        <v>0</v>
      </c>
      <c r="CF171" s="7">
        <v>2</v>
      </c>
      <c r="CG171" s="5" t="b">
        <v>0</v>
      </c>
      <c r="CH171" s="6" t="s">
        <v>2034</v>
      </c>
      <c r="CI171" s="36" t="str">
        <f t="shared" si="333"/>
        <v>0</v>
      </c>
      <c r="CJ171" s="6">
        <v>0</v>
      </c>
      <c r="CK171" s="6" t="s">
        <v>2034</v>
      </c>
      <c r="CL171" s="32" t="str">
        <f t="shared" si="334"/>
        <v>0</v>
      </c>
      <c r="CM171" s="5" t="s">
        <v>2374</v>
      </c>
      <c r="CN171" s="32" t="str">
        <f t="shared" si="335"/>
        <v>15</v>
      </c>
      <c r="CO171" s="7">
        <v>4</v>
      </c>
      <c r="CP171" s="5" t="b">
        <v>1</v>
      </c>
      <c r="CQ171" s="6"/>
      <c r="CR171" s="36" t="str">
        <f t="shared" si="353"/>
        <v/>
      </c>
      <c r="CS171" s="6"/>
      <c r="CT171" s="36" t="str">
        <f t="shared" si="336"/>
        <v/>
      </c>
      <c r="CU171" s="6"/>
      <c r="CV171" s="36" t="str">
        <f t="shared" si="337"/>
        <v/>
      </c>
      <c r="CW171" s="6"/>
      <c r="CX171" s="6"/>
      <c r="CY171" s="36" t="str">
        <f t="shared" si="338"/>
        <v/>
      </c>
      <c r="CZ171" s="36"/>
      <c r="DA171" s="6" t="str">
        <f t="shared" si="339"/>
        <v/>
      </c>
      <c r="DB171" s="7"/>
      <c r="DC171" s="5"/>
      <c r="DD171" s="6"/>
      <c r="DE171" s="36" t="str">
        <f t="shared" si="340"/>
        <v/>
      </c>
      <c r="DF171" s="6"/>
      <c r="DG171" s="6"/>
      <c r="DH171" s="32" t="str">
        <f t="shared" si="341"/>
        <v/>
      </c>
      <c r="DI171" s="5"/>
      <c r="DJ171" s="32" t="str">
        <f t="shared" si="342"/>
        <v/>
      </c>
      <c r="DK171" s="7"/>
      <c r="DL171" s="5"/>
      <c r="DM171" s="7"/>
      <c r="DN171" s="7"/>
      <c r="DO171" s="6"/>
      <c r="DP171" s="7"/>
      <c r="DQ171" s="7"/>
      <c r="DR171" s="7"/>
      <c r="DS171" s="6"/>
      <c r="DT171" s="6"/>
      <c r="DU171" s="6"/>
      <c r="DV171" s="7"/>
      <c r="DW171" s="5"/>
      <c r="DX171" s="7"/>
      <c r="DY171" s="5"/>
      <c r="DZ171" s="7"/>
      <c r="EA171" s="7"/>
      <c r="EB171" s="6"/>
      <c r="EC171" s="7"/>
      <c r="ED171" s="7"/>
      <c r="EE171" s="7"/>
      <c r="EF171" s="6"/>
      <c r="EG171" s="6"/>
      <c r="EH171" s="6"/>
      <c r="EI171" s="7"/>
      <c r="EJ171" s="5"/>
      <c r="EK171" s="7"/>
      <c r="EL171" s="5"/>
    </row>
    <row r="172" spans="2:142" ht="38.25" customHeight="1">
      <c r="B172" s="7">
        <v>640003</v>
      </c>
      <c r="C172" s="7" t="s">
        <v>1316</v>
      </c>
      <c r="D172" s="10" t="s">
        <v>2245</v>
      </c>
      <c r="E172" s="7">
        <v>2</v>
      </c>
      <c r="F172" s="6" t="s">
        <v>2086</v>
      </c>
      <c r="G172" s="36" t="str">
        <f t="shared" si="343"/>
        <v>1</v>
      </c>
      <c r="H172" s="6" t="s">
        <v>2078</v>
      </c>
      <c r="I172" s="36" t="str">
        <f t="shared" si="309"/>
        <v>2</v>
      </c>
      <c r="J172" s="6" t="s">
        <v>2078</v>
      </c>
      <c r="K172" s="36" t="str">
        <f t="shared" si="310"/>
        <v>2</v>
      </c>
      <c r="L172" s="6">
        <v>100</v>
      </c>
      <c r="M172" s="6" t="s">
        <v>2054</v>
      </c>
      <c r="N172" s="36" t="str">
        <f t="shared" si="311"/>
        <v>21</v>
      </c>
      <c r="O172" s="36" t="s">
        <v>2093</v>
      </c>
      <c r="P172" s="6" t="str">
        <f t="shared" si="312"/>
        <v>2</v>
      </c>
      <c r="Q172" s="6">
        <v>100</v>
      </c>
      <c r="R172" s="6" t="b">
        <v>0</v>
      </c>
      <c r="S172" s="6" t="s">
        <v>2034</v>
      </c>
      <c r="T172" s="36" t="str">
        <f t="shared" si="313"/>
        <v>0</v>
      </c>
      <c r="U172" s="6">
        <v>0</v>
      </c>
      <c r="V172" s="6" t="s">
        <v>2286</v>
      </c>
      <c r="W172" s="32" t="str">
        <f t="shared" si="314"/>
        <v>1</v>
      </c>
      <c r="X172" s="5" t="s">
        <v>2034</v>
      </c>
      <c r="Y172" s="32" t="str">
        <f t="shared" si="315"/>
        <v>0</v>
      </c>
      <c r="Z172" s="7">
        <v>0</v>
      </c>
      <c r="AA172" s="5" t="b">
        <v>1</v>
      </c>
      <c r="AB172" s="6" t="s">
        <v>2088</v>
      </c>
      <c r="AC172" s="36" t="str">
        <f t="shared" ref="AC172" si="444">IF(AB172="","",LEFT(AB172,FIND(" ",SUBSTITUTE(AB172,":"," "))-1))</f>
        <v>3</v>
      </c>
      <c r="AD172" s="6" t="s">
        <v>2078</v>
      </c>
      <c r="AE172" s="36" t="str">
        <f t="shared" si="443"/>
        <v>2</v>
      </c>
      <c r="AF172" s="36"/>
      <c r="AG172" s="6" t="s">
        <v>2078</v>
      </c>
      <c r="AH172" s="36" t="str">
        <f t="shared" ref="AH172" si="445">IF(AG172="","",LEFT(AG172,FIND(" ",SUBSTITUTE(AG172,":"," "))-1))</f>
        <v>2</v>
      </c>
      <c r="AI172" s="6">
        <v>100</v>
      </c>
      <c r="AJ172" s="6" t="s">
        <v>2035</v>
      </c>
      <c r="AK172" s="36" t="str">
        <f t="shared" ref="AK172" si="446">IF(AJ172="","",LEFT(AJ172,FIND(" ",SUBSTITUTE(AJ172,":"," "))-1))</f>
        <v>1</v>
      </c>
      <c r="AL172" s="36" t="s">
        <v>2093</v>
      </c>
      <c r="AM172" s="6" t="str">
        <f t="shared" ref="AM172" si="447">IF(AL172="","",LEFT(AL172,FIND(" ",SUBSTITUTE(AL172,":"," "))-1))</f>
        <v>2</v>
      </c>
      <c r="AN172" s="7">
        <v>100</v>
      </c>
      <c r="AO172" s="6" t="b">
        <v>0</v>
      </c>
      <c r="AP172" s="6" t="s">
        <v>2034</v>
      </c>
      <c r="AQ172" s="36" t="str">
        <f t="shared" ref="AQ172" si="448">IF(AP172="","",LEFT(AP172,FIND(" ",SUBSTITUTE(AP172,":"," "))-1))</f>
        <v>0</v>
      </c>
      <c r="AR172" s="6">
        <v>0</v>
      </c>
      <c r="AS172" s="6" t="s">
        <v>2034</v>
      </c>
      <c r="AT172" s="32" t="str">
        <f t="shared" ref="AT172" si="449">IF(AS172="","",LEFT(AS172,FIND(" ",SUBSTITUTE(AS172,":"," "))-1))</f>
        <v>0</v>
      </c>
      <c r="AU172" s="5" t="s">
        <v>2345</v>
      </c>
      <c r="AV172" s="32" t="str">
        <f t="shared" ref="AV172" si="450">IF(AU172="","",LEFT(AU172,FIND(" ",SUBSTITUTE(AU172,":"," "))-1))</f>
        <v>66</v>
      </c>
      <c r="AW172" s="7">
        <v>2</v>
      </c>
      <c r="AX172" s="5" t="b">
        <v>1</v>
      </c>
      <c r="AY172" s="6" t="s">
        <v>2088</v>
      </c>
      <c r="AZ172" s="36" t="str">
        <f t="shared" ref="AZ172" si="451">IF(AY172="","",LEFT(AY172,FIND(" ",SUBSTITUTE(AY172,":"," "))-1))</f>
        <v>3</v>
      </c>
      <c r="BA172" s="6" t="s">
        <v>2078</v>
      </c>
      <c r="BB172" s="36" t="str">
        <f t="shared" ref="BB172" si="452">IF(BA172="","",LEFT(BA172,FIND(" ",SUBSTITUTE(BA172,":"," "))-1))</f>
        <v>2</v>
      </c>
      <c r="BC172" s="6" t="s">
        <v>2078</v>
      </c>
      <c r="BD172" s="36" t="str">
        <f t="shared" ref="BD172" si="453">IF(BC172="","",LEFT(BC172,FIND(" ",SUBSTITUTE(BC172,":"," "))-1))</f>
        <v>2</v>
      </c>
      <c r="BE172" s="6">
        <v>100</v>
      </c>
      <c r="BF172" s="6" t="s">
        <v>2035</v>
      </c>
      <c r="BG172" s="36" t="str">
        <f t="shared" ref="BG172" si="454">IF(BF172="","",LEFT(BF172,FIND(" ",SUBSTITUTE(BF172,":"," "))-1))</f>
        <v>1</v>
      </c>
      <c r="BH172" s="36" t="s">
        <v>2034</v>
      </c>
      <c r="BI172" s="6" t="str">
        <f t="shared" ref="BI172" si="455">IF(BH172="","",LEFT(BH172,FIND(" ",SUBSTITUTE(BH172,":"," "))-1))</f>
        <v>0</v>
      </c>
      <c r="BJ172" s="7">
        <v>20</v>
      </c>
      <c r="BK172" s="5" t="b">
        <v>0</v>
      </c>
      <c r="BL172" s="6" t="s">
        <v>2034</v>
      </c>
      <c r="BM172" s="36" t="str">
        <f t="shared" ref="BM172" si="456">IF(BL172="","",LEFT(BL172,FIND(" ",SUBSTITUTE(BL172,":"," "))-1))</f>
        <v>0</v>
      </c>
      <c r="BN172" s="6">
        <v>0</v>
      </c>
      <c r="BO172" s="6" t="s">
        <v>2034</v>
      </c>
      <c r="BP172" s="32" t="str">
        <f t="shared" ref="BP172" si="457">IF(BO172="","",LEFT(BO172,FIND(" ",SUBSTITUTE(BO172,":"," "))-1))</f>
        <v>0</v>
      </c>
      <c r="BQ172" s="5" t="s">
        <v>2305</v>
      </c>
      <c r="BR172" s="32" t="str">
        <f t="shared" ref="BR172" si="458">IF(BQ172="","",LEFT(BQ172,FIND(" ",SUBSTITUTE(BQ172,":"," "))-1))</f>
        <v>1</v>
      </c>
      <c r="BS172" s="7">
        <v>4</v>
      </c>
      <c r="BT172" s="5" t="b">
        <v>1</v>
      </c>
      <c r="BU172" s="6" t="s">
        <v>2088</v>
      </c>
      <c r="BV172" s="36" t="str">
        <f t="shared" ref="BV172" si="459">IF(BU172="","",LEFT(BU172,FIND(" ",SUBSTITUTE(BU172,":"," "))-1))</f>
        <v>3</v>
      </c>
      <c r="BW172" s="6" t="s">
        <v>2078</v>
      </c>
      <c r="BX172" s="36" t="str">
        <f t="shared" ref="BX172" si="460">IF(BW172="","",LEFT(BW172,FIND(" ",SUBSTITUTE(BW172,":"," "))-1))</f>
        <v>2</v>
      </c>
      <c r="BY172" s="6" t="s">
        <v>2078</v>
      </c>
      <c r="BZ172" s="36" t="str">
        <f t="shared" ref="BZ172" si="461">IF(BY172="","",LEFT(BY172,FIND(" ",SUBSTITUTE(BY172,":"," "))-1))</f>
        <v>2</v>
      </c>
      <c r="CA172" s="6">
        <v>100</v>
      </c>
      <c r="CB172" s="6" t="s">
        <v>2035</v>
      </c>
      <c r="CC172" s="36" t="str">
        <f t="shared" ref="CC172" si="462">IF(CB172="","",LEFT(CB172,FIND(" ",SUBSTITUTE(CB172,":"," "))-1))</f>
        <v>1</v>
      </c>
      <c r="CD172" s="36" t="s">
        <v>2034</v>
      </c>
      <c r="CE172" s="6" t="str">
        <f t="shared" ref="CE172" si="463">IF(CD172="","",LEFT(CD172,FIND(" ",SUBSTITUTE(CD172,":"," "))-1))</f>
        <v>0</v>
      </c>
      <c r="CF172" s="7">
        <v>5</v>
      </c>
      <c r="CG172" s="5" t="b">
        <v>0</v>
      </c>
      <c r="CH172" s="6" t="s">
        <v>2034</v>
      </c>
      <c r="CI172" s="36" t="str">
        <f t="shared" ref="CI172" si="464">IF(CH172="","",LEFT(CH172,FIND(" ",SUBSTITUTE(CH172,":"," "))-1))</f>
        <v>0</v>
      </c>
      <c r="CJ172" s="6">
        <v>0</v>
      </c>
      <c r="CK172" s="6" t="s">
        <v>2034</v>
      </c>
      <c r="CL172" s="32" t="str">
        <f t="shared" ref="CL172" si="465">IF(CK172="","",LEFT(CK172,FIND(" ",SUBSTITUTE(CK172,":"," "))-1))</f>
        <v>0</v>
      </c>
      <c r="CM172" s="5" t="s">
        <v>2374</v>
      </c>
      <c r="CN172" s="32" t="str">
        <f t="shared" ref="CN172" si="466">IF(CM172="","",LEFT(CM172,FIND(" ",SUBSTITUTE(CM172,":"," "))-1))</f>
        <v>15</v>
      </c>
      <c r="CO172" s="7">
        <v>4</v>
      </c>
      <c r="CP172" s="5" t="b">
        <v>1</v>
      </c>
      <c r="CQ172" s="6"/>
      <c r="CR172" s="36" t="str">
        <f t="shared" si="353"/>
        <v/>
      </c>
      <c r="CS172" s="6"/>
      <c r="CT172" s="36" t="str">
        <f t="shared" si="336"/>
        <v/>
      </c>
      <c r="CU172" s="6"/>
      <c r="CV172" s="36" t="str">
        <f t="shared" si="337"/>
        <v/>
      </c>
      <c r="CW172" s="6"/>
      <c r="CX172" s="6"/>
      <c r="CY172" s="36" t="str">
        <f t="shared" si="338"/>
        <v/>
      </c>
      <c r="CZ172" s="36"/>
      <c r="DA172" s="6" t="str">
        <f t="shared" si="339"/>
        <v/>
      </c>
      <c r="DB172" s="7"/>
      <c r="DC172" s="5"/>
      <c r="DD172" s="6"/>
      <c r="DE172" s="36" t="str">
        <f t="shared" si="340"/>
        <v/>
      </c>
      <c r="DF172" s="6"/>
      <c r="DG172" s="6"/>
      <c r="DH172" s="32" t="str">
        <f t="shared" si="341"/>
        <v/>
      </c>
      <c r="DI172" s="5"/>
      <c r="DJ172" s="32" t="str">
        <f t="shared" si="342"/>
        <v/>
      </c>
      <c r="DK172" s="7"/>
      <c r="DL172" s="5"/>
      <c r="DM172" s="7"/>
      <c r="DN172" s="7"/>
      <c r="DO172" s="6"/>
      <c r="DP172" s="7"/>
      <c r="DQ172" s="7"/>
      <c r="DR172" s="7"/>
      <c r="DS172" s="6"/>
      <c r="DT172" s="6"/>
      <c r="DU172" s="6"/>
      <c r="DV172" s="7"/>
      <c r="DW172" s="5"/>
      <c r="DX172" s="7"/>
      <c r="DY172" s="5"/>
      <c r="DZ172" s="7"/>
      <c r="EA172" s="7"/>
      <c r="EB172" s="6"/>
      <c r="EC172" s="7"/>
      <c r="ED172" s="7"/>
      <c r="EE172" s="7"/>
      <c r="EF172" s="6"/>
      <c r="EG172" s="6"/>
      <c r="EH172" s="6"/>
      <c r="EI172" s="7"/>
      <c r="EJ172" s="5"/>
      <c r="EK172" s="7"/>
      <c r="EL172" s="5"/>
    </row>
    <row r="173" spans="2:142" ht="39.75" customHeight="1">
      <c r="B173" s="5">
        <v>650001</v>
      </c>
      <c r="C173" s="7" t="s">
        <v>327</v>
      </c>
      <c r="D173" s="10" t="s">
        <v>1925</v>
      </c>
      <c r="E173" s="7">
        <v>2</v>
      </c>
      <c r="F173" s="6" t="s">
        <v>2086</v>
      </c>
      <c r="G173" s="36" t="str">
        <f t="shared" si="343"/>
        <v>1</v>
      </c>
      <c r="H173" s="6" t="s">
        <v>2078</v>
      </c>
      <c r="I173" s="36" t="str">
        <f t="shared" si="309"/>
        <v>2</v>
      </c>
      <c r="J173" s="6" t="s">
        <v>2078</v>
      </c>
      <c r="K173" s="36" t="str">
        <f t="shared" si="310"/>
        <v>2</v>
      </c>
      <c r="L173" s="6">
        <v>100</v>
      </c>
      <c r="M173" s="6" t="s">
        <v>2054</v>
      </c>
      <c r="N173" s="36" t="str">
        <f t="shared" si="311"/>
        <v>21</v>
      </c>
      <c r="O173" s="36" t="s">
        <v>2093</v>
      </c>
      <c r="P173" s="6" t="str">
        <f t="shared" si="312"/>
        <v>2</v>
      </c>
      <c r="Q173" s="6">
        <v>100</v>
      </c>
      <c r="R173" s="6" t="b">
        <v>0</v>
      </c>
      <c r="S173" s="6" t="s">
        <v>2034</v>
      </c>
      <c r="T173" s="36" t="str">
        <f t="shared" si="313"/>
        <v>0</v>
      </c>
      <c r="U173" s="6">
        <v>0</v>
      </c>
      <c r="V173" s="6" t="s">
        <v>2286</v>
      </c>
      <c r="W173" s="32" t="str">
        <f t="shared" si="314"/>
        <v>1</v>
      </c>
      <c r="X173" s="5" t="s">
        <v>2034</v>
      </c>
      <c r="Y173" s="32" t="str">
        <f t="shared" si="315"/>
        <v>0</v>
      </c>
      <c r="Z173" s="7">
        <v>0</v>
      </c>
      <c r="AA173" s="5" t="b">
        <v>1</v>
      </c>
      <c r="AB173" s="6"/>
      <c r="AC173" s="36" t="str">
        <f t="shared" si="354"/>
        <v/>
      </c>
      <c r="AD173" s="6"/>
      <c r="AE173" s="36" t="str">
        <f t="shared" si="443"/>
        <v/>
      </c>
      <c r="AF173" s="36"/>
      <c r="AG173" s="6"/>
      <c r="AH173" s="36" t="str">
        <f t="shared" si="316"/>
        <v/>
      </c>
      <c r="AI173" s="6"/>
      <c r="AJ173" s="6"/>
      <c r="AK173" s="36" t="str">
        <f t="shared" si="317"/>
        <v/>
      </c>
      <c r="AL173" s="36"/>
      <c r="AM173" s="6" t="str">
        <f t="shared" si="318"/>
        <v/>
      </c>
      <c r="AN173" s="7"/>
      <c r="AO173" s="6"/>
      <c r="AP173" s="6"/>
      <c r="AQ173" s="36" t="str">
        <f t="shared" si="319"/>
        <v/>
      </c>
      <c r="AR173" s="6"/>
      <c r="AS173" s="6"/>
      <c r="AT173" s="32" t="str">
        <f t="shared" si="320"/>
        <v/>
      </c>
      <c r="AU173" s="5"/>
      <c r="AV173" s="32" t="str">
        <f t="shared" si="321"/>
        <v/>
      </c>
      <c r="AW173" s="7"/>
      <c r="AX173" s="5"/>
      <c r="AY173" s="6"/>
      <c r="AZ173" s="36" t="str">
        <f t="shared" si="351"/>
        <v/>
      </c>
      <c r="BA173" s="6"/>
      <c r="BB173" s="36" t="str">
        <f t="shared" si="322"/>
        <v/>
      </c>
      <c r="BC173" s="6"/>
      <c r="BD173" s="36" t="str">
        <f t="shared" si="323"/>
        <v/>
      </c>
      <c r="BE173" s="6"/>
      <c r="BF173" s="6"/>
      <c r="BG173" s="36" t="str">
        <f t="shared" si="324"/>
        <v/>
      </c>
      <c r="BH173" s="36"/>
      <c r="BI173" s="6" t="str">
        <f t="shared" si="325"/>
        <v/>
      </c>
      <c r="BJ173" s="7"/>
      <c r="BK173" s="5"/>
      <c r="BL173" s="6"/>
      <c r="BM173" s="36" t="str">
        <f t="shared" si="326"/>
        <v/>
      </c>
      <c r="BN173" s="6"/>
      <c r="BO173" s="6"/>
      <c r="BP173" s="32" t="str">
        <f t="shared" si="327"/>
        <v/>
      </c>
      <c r="BQ173" s="5"/>
      <c r="BR173" s="32" t="str">
        <f t="shared" si="328"/>
        <v/>
      </c>
      <c r="BS173" s="7"/>
      <c r="BT173" s="5"/>
      <c r="BU173" s="6"/>
      <c r="BV173" s="36" t="str">
        <f t="shared" si="352"/>
        <v/>
      </c>
      <c r="BW173" s="6"/>
      <c r="BX173" s="36" t="str">
        <f t="shared" si="329"/>
        <v/>
      </c>
      <c r="BY173" s="6"/>
      <c r="BZ173" s="36" t="str">
        <f t="shared" si="330"/>
        <v/>
      </c>
      <c r="CA173" s="6"/>
      <c r="CB173" s="6"/>
      <c r="CC173" s="36" t="str">
        <f t="shared" si="331"/>
        <v/>
      </c>
      <c r="CD173" s="36"/>
      <c r="CE173" s="6" t="str">
        <f t="shared" si="332"/>
        <v/>
      </c>
      <c r="CF173" s="7"/>
      <c r="CG173" s="5"/>
      <c r="CH173" s="6"/>
      <c r="CI173" s="36" t="str">
        <f t="shared" si="333"/>
        <v/>
      </c>
      <c r="CJ173" s="6"/>
      <c r="CK173" s="6"/>
      <c r="CL173" s="32" t="str">
        <f t="shared" si="334"/>
        <v/>
      </c>
      <c r="CM173" s="5"/>
      <c r="CN173" s="32" t="str">
        <f t="shared" si="335"/>
        <v/>
      </c>
      <c r="CO173" s="7"/>
      <c r="CP173" s="5"/>
      <c r="CQ173" s="6"/>
      <c r="CR173" s="36" t="str">
        <f t="shared" si="353"/>
        <v/>
      </c>
      <c r="CS173" s="6"/>
      <c r="CT173" s="36" t="str">
        <f t="shared" si="336"/>
        <v/>
      </c>
      <c r="CU173" s="6"/>
      <c r="CV173" s="36" t="str">
        <f t="shared" si="337"/>
        <v/>
      </c>
      <c r="CW173" s="6"/>
      <c r="CX173" s="6"/>
      <c r="CY173" s="36" t="str">
        <f t="shared" si="338"/>
        <v/>
      </c>
      <c r="CZ173" s="36"/>
      <c r="DA173" s="6" t="str">
        <f t="shared" si="339"/>
        <v/>
      </c>
      <c r="DB173" s="7"/>
      <c r="DC173" s="5"/>
      <c r="DD173" s="6"/>
      <c r="DE173" s="36" t="str">
        <f t="shared" si="340"/>
        <v/>
      </c>
      <c r="DF173" s="6"/>
      <c r="DG173" s="6"/>
      <c r="DH173" s="32" t="str">
        <f t="shared" si="341"/>
        <v/>
      </c>
      <c r="DI173" s="5"/>
      <c r="DJ173" s="32" t="str">
        <f t="shared" si="342"/>
        <v/>
      </c>
      <c r="DK173" s="7"/>
      <c r="DL173" s="5"/>
      <c r="DM173" s="7"/>
      <c r="DN173" s="7"/>
      <c r="DO173" s="6"/>
      <c r="DP173" s="7"/>
      <c r="DQ173" s="7"/>
      <c r="DR173" s="6"/>
      <c r="DS173" s="6"/>
      <c r="DT173" s="6"/>
      <c r="DU173" s="6"/>
      <c r="DV173" s="7"/>
      <c r="DW173" s="5"/>
      <c r="DX173" s="7"/>
      <c r="DY173" s="5"/>
      <c r="DZ173" s="6"/>
      <c r="EA173" s="6"/>
      <c r="EB173" s="6"/>
      <c r="EC173" s="5"/>
      <c r="ED173" s="5"/>
      <c r="EE173" s="5"/>
      <c r="EF173" s="6"/>
      <c r="EG173" s="6"/>
      <c r="EH173" s="6"/>
      <c r="EI173" s="5"/>
      <c r="EJ173" s="5"/>
      <c r="EK173" s="5"/>
      <c r="EL173" s="5"/>
    </row>
    <row r="174" spans="2:142" ht="39.75" customHeight="1">
      <c r="B174" s="5">
        <v>650002</v>
      </c>
      <c r="C174" s="7" t="s">
        <v>1277</v>
      </c>
      <c r="D174" s="10" t="s">
        <v>1930</v>
      </c>
      <c r="E174" s="7">
        <v>2</v>
      </c>
      <c r="F174" s="6" t="s">
        <v>2086</v>
      </c>
      <c r="G174" s="36" t="str">
        <f t="shared" si="343"/>
        <v>1</v>
      </c>
      <c r="H174" s="6" t="s">
        <v>2078</v>
      </c>
      <c r="I174" s="36" t="str">
        <f t="shared" si="309"/>
        <v>2</v>
      </c>
      <c r="J174" s="6" t="s">
        <v>2078</v>
      </c>
      <c r="K174" s="36" t="str">
        <f t="shared" si="310"/>
        <v>2</v>
      </c>
      <c r="L174" s="6">
        <v>100</v>
      </c>
      <c r="M174" s="6" t="s">
        <v>2054</v>
      </c>
      <c r="N174" s="36" t="str">
        <f t="shared" si="311"/>
        <v>21</v>
      </c>
      <c r="O174" s="36" t="s">
        <v>2093</v>
      </c>
      <c r="P174" s="6" t="str">
        <f t="shared" si="312"/>
        <v>2</v>
      </c>
      <c r="Q174" s="6">
        <v>100</v>
      </c>
      <c r="R174" s="6" t="b">
        <v>0</v>
      </c>
      <c r="S174" s="6" t="s">
        <v>2034</v>
      </c>
      <c r="T174" s="36" t="str">
        <f t="shared" si="313"/>
        <v>0</v>
      </c>
      <c r="U174" s="6">
        <v>0</v>
      </c>
      <c r="V174" s="6" t="s">
        <v>2286</v>
      </c>
      <c r="W174" s="32" t="str">
        <f t="shared" si="314"/>
        <v>1</v>
      </c>
      <c r="X174" s="5" t="s">
        <v>2034</v>
      </c>
      <c r="Y174" s="32" t="str">
        <f t="shared" si="315"/>
        <v>0</v>
      </c>
      <c r="Z174" s="7">
        <v>0</v>
      </c>
      <c r="AA174" s="5" t="b">
        <v>1</v>
      </c>
      <c r="AB174" s="6" t="s">
        <v>2088</v>
      </c>
      <c r="AC174" s="36" t="str">
        <f t="shared" si="354"/>
        <v>3</v>
      </c>
      <c r="AD174" s="6" t="s">
        <v>2078</v>
      </c>
      <c r="AE174" s="36" t="str">
        <f t="shared" si="443"/>
        <v>2</v>
      </c>
      <c r="AF174" s="36"/>
      <c r="AG174" s="6" t="s">
        <v>2078</v>
      </c>
      <c r="AH174" s="36" t="str">
        <f t="shared" si="316"/>
        <v>2</v>
      </c>
      <c r="AI174" s="6">
        <v>100</v>
      </c>
      <c r="AJ174" s="6" t="s">
        <v>2052</v>
      </c>
      <c r="AK174" s="36" t="str">
        <f t="shared" si="317"/>
        <v>19</v>
      </c>
      <c r="AL174" s="36" t="s">
        <v>2093</v>
      </c>
      <c r="AM174" s="6" t="str">
        <f t="shared" si="318"/>
        <v>2</v>
      </c>
      <c r="AN174" s="7">
        <v>30</v>
      </c>
      <c r="AO174" s="6" t="b">
        <v>0</v>
      </c>
      <c r="AP174" s="6" t="s">
        <v>2034</v>
      </c>
      <c r="AQ174" s="36" t="str">
        <f t="shared" si="319"/>
        <v>0</v>
      </c>
      <c r="AR174" s="6">
        <v>0</v>
      </c>
      <c r="AS174" s="6" t="s">
        <v>2034</v>
      </c>
      <c r="AT174" s="32" t="str">
        <f t="shared" si="320"/>
        <v>0</v>
      </c>
      <c r="AU174" s="5" t="s">
        <v>2292</v>
      </c>
      <c r="AV174" s="32" t="str">
        <f t="shared" si="321"/>
        <v>65</v>
      </c>
      <c r="AW174" s="7">
        <v>3</v>
      </c>
      <c r="AX174" s="5" t="b">
        <v>1</v>
      </c>
      <c r="AY174" s="6" t="s">
        <v>2088</v>
      </c>
      <c r="AZ174" s="36" t="str">
        <f t="shared" si="351"/>
        <v>3</v>
      </c>
      <c r="BA174" s="6" t="s">
        <v>2078</v>
      </c>
      <c r="BB174" s="36" t="str">
        <f t="shared" si="322"/>
        <v>2</v>
      </c>
      <c r="BC174" s="6" t="s">
        <v>2078</v>
      </c>
      <c r="BD174" s="36" t="str">
        <f t="shared" si="323"/>
        <v>2</v>
      </c>
      <c r="BE174" s="6">
        <v>100</v>
      </c>
      <c r="BF174" s="6" t="s">
        <v>2325</v>
      </c>
      <c r="BG174" s="36" t="str">
        <f t="shared" si="324"/>
        <v>30</v>
      </c>
      <c r="BH174" s="36" t="s">
        <v>2034</v>
      </c>
      <c r="BI174" s="6" t="str">
        <f t="shared" si="325"/>
        <v>0</v>
      </c>
      <c r="BJ174" s="7">
        <v>10</v>
      </c>
      <c r="BK174" s="5" t="b">
        <v>0</v>
      </c>
      <c r="BL174" s="6" t="s">
        <v>2034</v>
      </c>
      <c r="BM174" s="36" t="str">
        <f t="shared" si="326"/>
        <v>0</v>
      </c>
      <c r="BN174" s="6">
        <v>0</v>
      </c>
      <c r="BO174" s="6" t="s">
        <v>2034</v>
      </c>
      <c r="BP174" s="32" t="str">
        <f t="shared" si="327"/>
        <v>0</v>
      </c>
      <c r="BQ174" s="5" t="s">
        <v>2375</v>
      </c>
      <c r="BR174" s="32" t="str">
        <f t="shared" si="328"/>
        <v>19</v>
      </c>
      <c r="BS174" s="7">
        <v>3</v>
      </c>
      <c r="BT174" s="5" t="b">
        <v>1</v>
      </c>
      <c r="BU174" s="6"/>
      <c r="BV174" s="36" t="str">
        <f t="shared" si="352"/>
        <v/>
      </c>
      <c r="BW174" s="6"/>
      <c r="BX174" s="36" t="str">
        <f t="shared" si="329"/>
        <v/>
      </c>
      <c r="BY174" s="6"/>
      <c r="BZ174" s="36" t="str">
        <f t="shared" si="330"/>
        <v/>
      </c>
      <c r="CA174" s="6"/>
      <c r="CB174" s="6"/>
      <c r="CC174" s="36" t="str">
        <f t="shared" si="331"/>
        <v/>
      </c>
      <c r="CD174" s="36"/>
      <c r="CE174" s="6" t="str">
        <f t="shared" si="332"/>
        <v/>
      </c>
      <c r="CF174" s="7"/>
      <c r="CG174" s="5"/>
      <c r="CH174" s="6"/>
      <c r="CI174" s="36" t="str">
        <f t="shared" si="333"/>
        <v/>
      </c>
      <c r="CJ174" s="6"/>
      <c r="CK174" s="6"/>
      <c r="CL174" s="32" t="str">
        <f t="shared" si="334"/>
        <v/>
      </c>
      <c r="CM174" s="5"/>
      <c r="CN174" s="32" t="str">
        <f t="shared" si="335"/>
        <v/>
      </c>
      <c r="CO174" s="7"/>
      <c r="CP174" s="5"/>
      <c r="CQ174" s="6"/>
      <c r="CR174" s="36" t="str">
        <f t="shared" si="353"/>
        <v/>
      </c>
      <c r="CS174" s="6"/>
      <c r="CT174" s="36" t="str">
        <f t="shared" si="336"/>
        <v/>
      </c>
      <c r="CU174" s="6"/>
      <c r="CV174" s="36" t="str">
        <f t="shared" si="337"/>
        <v/>
      </c>
      <c r="CW174" s="6"/>
      <c r="CX174" s="6"/>
      <c r="CY174" s="36" t="str">
        <f t="shared" si="338"/>
        <v/>
      </c>
      <c r="CZ174" s="36"/>
      <c r="DA174" s="6" t="str">
        <f t="shared" si="339"/>
        <v/>
      </c>
      <c r="DB174" s="7"/>
      <c r="DC174" s="5"/>
      <c r="DD174" s="6"/>
      <c r="DE174" s="36" t="str">
        <f t="shared" si="340"/>
        <v/>
      </c>
      <c r="DF174" s="6"/>
      <c r="DG174" s="6"/>
      <c r="DH174" s="32" t="str">
        <f t="shared" si="341"/>
        <v/>
      </c>
      <c r="DI174" s="5"/>
      <c r="DJ174" s="32" t="str">
        <f t="shared" si="342"/>
        <v/>
      </c>
      <c r="DK174" s="7"/>
      <c r="DL174" s="5"/>
      <c r="DM174" s="7"/>
      <c r="DN174" s="7"/>
      <c r="DO174" s="6"/>
      <c r="DP174" s="7"/>
      <c r="DQ174" s="7"/>
      <c r="DR174" s="6"/>
      <c r="DS174" s="6"/>
      <c r="DT174" s="6"/>
      <c r="DU174" s="6"/>
      <c r="DV174" s="7"/>
      <c r="DW174" s="5"/>
      <c r="DX174" s="7"/>
      <c r="DY174" s="5"/>
      <c r="DZ174" s="6"/>
      <c r="EA174" s="6"/>
      <c r="EB174" s="6"/>
      <c r="EC174" s="5"/>
      <c r="ED174" s="5"/>
      <c r="EE174" s="5"/>
      <c r="EF174" s="6"/>
      <c r="EG174" s="6"/>
      <c r="EH174" s="6"/>
      <c r="EI174" s="5"/>
      <c r="EJ174" s="5"/>
      <c r="EK174" s="5"/>
      <c r="EL174" s="5"/>
    </row>
    <row r="175" spans="2:142" ht="39.75" customHeight="1">
      <c r="B175" s="5">
        <v>650003</v>
      </c>
      <c r="C175" s="7" t="s">
        <v>1317</v>
      </c>
      <c r="D175" s="10" t="s">
        <v>2249</v>
      </c>
      <c r="E175" s="7">
        <v>2</v>
      </c>
      <c r="F175" s="6" t="s">
        <v>2086</v>
      </c>
      <c r="G175" s="36" t="str">
        <f t="shared" si="343"/>
        <v>1</v>
      </c>
      <c r="H175" s="6" t="s">
        <v>2078</v>
      </c>
      <c r="I175" s="36" t="str">
        <f t="shared" si="309"/>
        <v>2</v>
      </c>
      <c r="J175" s="6" t="s">
        <v>2078</v>
      </c>
      <c r="K175" s="36" t="str">
        <f t="shared" si="310"/>
        <v>2</v>
      </c>
      <c r="L175" s="6">
        <v>100</v>
      </c>
      <c r="M175" s="6" t="s">
        <v>2054</v>
      </c>
      <c r="N175" s="36" t="str">
        <f t="shared" si="311"/>
        <v>21</v>
      </c>
      <c r="O175" s="36" t="s">
        <v>2093</v>
      </c>
      <c r="P175" s="6" t="str">
        <f t="shared" si="312"/>
        <v>2</v>
      </c>
      <c r="Q175" s="6">
        <v>100</v>
      </c>
      <c r="R175" s="6" t="b">
        <v>0</v>
      </c>
      <c r="S175" s="6" t="s">
        <v>2034</v>
      </c>
      <c r="T175" s="36" t="str">
        <f t="shared" si="313"/>
        <v>0</v>
      </c>
      <c r="U175" s="6">
        <v>0</v>
      </c>
      <c r="V175" s="6" t="s">
        <v>2286</v>
      </c>
      <c r="W175" s="32" t="str">
        <f t="shared" si="314"/>
        <v>1</v>
      </c>
      <c r="X175" s="5" t="s">
        <v>2034</v>
      </c>
      <c r="Y175" s="32" t="str">
        <f t="shared" si="315"/>
        <v>0</v>
      </c>
      <c r="Z175" s="7">
        <v>0</v>
      </c>
      <c r="AA175" s="5" t="b">
        <v>1</v>
      </c>
      <c r="AB175" s="6" t="s">
        <v>2088</v>
      </c>
      <c r="AC175" s="36" t="str">
        <f t="shared" ref="AC175" si="467">IF(AB175="","",LEFT(AB175,FIND(" ",SUBSTITUTE(AB175,":"," "))-1))</f>
        <v>3</v>
      </c>
      <c r="AD175" s="6" t="s">
        <v>2078</v>
      </c>
      <c r="AE175" s="36" t="str">
        <f t="shared" si="443"/>
        <v>2</v>
      </c>
      <c r="AF175" s="36"/>
      <c r="AG175" s="6" t="s">
        <v>2078</v>
      </c>
      <c r="AH175" s="36" t="str">
        <f t="shared" ref="AH175" si="468">IF(AG175="","",LEFT(AG175,FIND(" ",SUBSTITUTE(AG175,":"," "))-1))</f>
        <v>2</v>
      </c>
      <c r="AI175" s="6">
        <v>100</v>
      </c>
      <c r="AJ175" s="6" t="s">
        <v>2052</v>
      </c>
      <c r="AK175" s="36" t="str">
        <f t="shared" ref="AK175" si="469">IF(AJ175="","",LEFT(AJ175,FIND(" ",SUBSTITUTE(AJ175,":"," "))-1))</f>
        <v>19</v>
      </c>
      <c r="AL175" s="36" t="s">
        <v>2093</v>
      </c>
      <c r="AM175" s="6" t="str">
        <f t="shared" ref="AM175" si="470">IF(AL175="","",LEFT(AL175,FIND(" ",SUBSTITUTE(AL175,":"," "))-1))</f>
        <v>2</v>
      </c>
      <c r="AN175" s="7">
        <v>60</v>
      </c>
      <c r="AO175" s="6" t="b">
        <v>0</v>
      </c>
      <c r="AP175" s="6" t="s">
        <v>2034</v>
      </c>
      <c r="AQ175" s="36" t="str">
        <f t="shared" ref="AQ175" si="471">IF(AP175="","",LEFT(AP175,FIND(" ",SUBSTITUTE(AP175,":"," "))-1))</f>
        <v>0</v>
      </c>
      <c r="AR175" s="6">
        <v>0</v>
      </c>
      <c r="AS175" s="6" t="s">
        <v>2034</v>
      </c>
      <c r="AT175" s="32" t="str">
        <f t="shared" ref="AT175" si="472">IF(AS175="","",LEFT(AS175,FIND(" ",SUBSTITUTE(AS175,":"," "))-1))</f>
        <v>0</v>
      </c>
      <c r="AU175" s="5" t="s">
        <v>2292</v>
      </c>
      <c r="AV175" s="32" t="str">
        <f t="shared" ref="AV175" si="473">IF(AU175="","",LEFT(AU175,FIND(" ",SUBSTITUTE(AU175,":"," "))-1))</f>
        <v>65</v>
      </c>
      <c r="AW175" s="7">
        <v>3</v>
      </c>
      <c r="AX175" s="5" t="b">
        <v>1</v>
      </c>
      <c r="AY175" s="6" t="s">
        <v>2088</v>
      </c>
      <c r="AZ175" s="36" t="str">
        <f t="shared" ref="AZ175" si="474">IF(AY175="","",LEFT(AY175,FIND(" ",SUBSTITUTE(AY175,":"," "))-1))</f>
        <v>3</v>
      </c>
      <c r="BA175" s="6" t="s">
        <v>2078</v>
      </c>
      <c r="BB175" s="36" t="str">
        <f t="shared" ref="BB175" si="475">IF(BA175="","",LEFT(BA175,FIND(" ",SUBSTITUTE(BA175,":"," "))-1))</f>
        <v>2</v>
      </c>
      <c r="BC175" s="6" t="s">
        <v>2078</v>
      </c>
      <c r="BD175" s="36" t="str">
        <f t="shared" ref="BD175" si="476">IF(BC175="","",LEFT(BC175,FIND(" ",SUBSTITUTE(BC175,":"," "))-1))</f>
        <v>2</v>
      </c>
      <c r="BE175" s="6">
        <v>100</v>
      </c>
      <c r="BF175" s="6" t="s">
        <v>2325</v>
      </c>
      <c r="BG175" s="36" t="str">
        <f t="shared" ref="BG175" si="477">IF(BF175="","",LEFT(BF175,FIND(" ",SUBSTITUTE(BF175,":"," "))-1))</f>
        <v>30</v>
      </c>
      <c r="BH175" s="36" t="s">
        <v>2034</v>
      </c>
      <c r="BI175" s="6" t="str">
        <f t="shared" ref="BI175" si="478">IF(BH175="","",LEFT(BH175,FIND(" ",SUBSTITUTE(BH175,":"," "))-1))</f>
        <v>0</v>
      </c>
      <c r="BJ175" s="7">
        <v>20</v>
      </c>
      <c r="BK175" s="5" t="b">
        <v>0</v>
      </c>
      <c r="BL175" s="6" t="s">
        <v>2034</v>
      </c>
      <c r="BM175" s="36" t="str">
        <f t="shared" ref="BM175" si="479">IF(BL175="","",LEFT(BL175,FIND(" ",SUBSTITUTE(BL175,":"," "))-1))</f>
        <v>0</v>
      </c>
      <c r="BN175" s="6">
        <v>0</v>
      </c>
      <c r="BO175" s="6" t="s">
        <v>2034</v>
      </c>
      <c r="BP175" s="32" t="str">
        <f t="shared" ref="BP175" si="480">IF(BO175="","",LEFT(BO175,FIND(" ",SUBSTITUTE(BO175,":"," "))-1))</f>
        <v>0</v>
      </c>
      <c r="BQ175" s="5" t="s">
        <v>2375</v>
      </c>
      <c r="BR175" s="32" t="str">
        <f t="shared" ref="BR175" si="481">IF(BQ175="","",LEFT(BQ175,FIND(" ",SUBSTITUTE(BQ175,":"," "))-1))</f>
        <v>19</v>
      </c>
      <c r="BS175" s="7">
        <v>3</v>
      </c>
      <c r="BT175" s="5" t="b">
        <v>1</v>
      </c>
      <c r="BU175" s="6"/>
      <c r="BV175" s="36" t="str">
        <f t="shared" si="352"/>
        <v/>
      </c>
      <c r="BW175" s="6"/>
      <c r="BX175" s="36" t="str">
        <f t="shared" si="329"/>
        <v/>
      </c>
      <c r="BY175" s="6"/>
      <c r="BZ175" s="36" t="str">
        <f t="shared" si="330"/>
        <v/>
      </c>
      <c r="CA175" s="6"/>
      <c r="CB175" s="6"/>
      <c r="CC175" s="36" t="str">
        <f t="shared" si="331"/>
        <v/>
      </c>
      <c r="CD175" s="36"/>
      <c r="CE175" s="6" t="str">
        <f t="shared" si="332"/>
        <v/>
      </c>
      <c r="CF175" s="7"/>
      <c r="CG175" s="5"/>
      <c r="CH175" s="6"/>
      <c r="CI175" s="36" t="str">
        <f t="shared" si="333"/>
        <v/>
      </c>
      <c r="CJ175" s="6"/>
      <c r="CK175" s="6"/>
      <c r="CL175" s="32" t="str">
        <f t="shared" si="334"/>
        <v/>
      </c>
      <c r="CM175" s="5"/>
      <c r="CN175" s="32" t="str">
        <f t="shared" si="335"/>
        <v/>
      </c>
      <c r="CO175" s="7"/>
      <c r="CP175" s="5"/>
      <c r="CQ175" s="6"/>
      <c r="CR175" s="36" t="str">
        <f t="shared" si="353"/>
        <v/>
      </c>
      <c r="CS175" s="6"/>
      <c r="CT175" s="36" t="str">
        <f t="shared" si="336"/>
        <v/>
      </c>
      <c r="CU175" s="6"/>
      <c r="CV175" s="36" t="str">
        <f t="shared" si="337"/>
        <v/>
      </c>
      <c r="CW175" s="6"/>
      <c r="CX175" s="6"/>
      <c r="CY175" s="36" t="str">
        <f t="shared" si="338"/>
        <v/>
      </c>
      <c r="CZ175" s="36"/>
      <c r="DA175" s="6" t="str">
        <f t="shared" si="339"/>
        <v/>
      </c>
      <c r="DB175" s="7"/>
      <c r="DC175" s="5"/>
      <c r="DD175" s="6"/>
      <c r="DE175" s="36" t="str">
        <f t="shared" si="340"/>
        <v/>
      </c>
      <c r="DF175" s="6"/>
      <c r="DG175" s="6"/>
      <c r="DH175" s="32" t="str">
        <f t="shared" si="341"/>
        <v/>
      </c>
      <c r="DI175" s="5"/>
      <c r="DJ175" s="32" t="str">
        <f t="shared" si="342"/>
        <v/>
      </c>
      <c r="DK175" s="7"/>
      <c r="DL175" s="5"/>
      <c r="DM175" s="7"/>
      <c r="DN175" s="7"/>
      <c r="DO175" s="6"/>
      <c r="DP175" s="7"/>
      <c r="DQ175" s="7"/>
      <c r="DR175" s="6"/>
      <c r="DS175" s="6"/>
      <c r="DT175" s="6"/>
      <c r="DU175" s="6"/>
      <c r="DV175" s="7"/>
      <c r="DW175" s="5"/>
      <c r="DX175" s="7"/>
      <c r="DY175" s="5"/>
      <c r="DZ175" s="6"/>
      <c r="EA175" s="6"/>
      <c r="EB175" s="6"/>
      <c r="EC175" s="5"/>
      <c r="ED175" s="5"/>
      <c r="EE175" s="5"/>
      <c r="EF175" s="6"/>
      <c r="EG175" s="6"/>
      <c r="EH175" s="6"/>
      <c r="EI175" s="5"/>
      <c r="EJ175" s="5"/>
      <c r="EK175" s="5"/>
      <c r="EL175" s="5"/>
    </row>
    <row r="176" spans="2:142" ht="35.25" customHeight="1">
      <c r="B176" s="7">
        <v>660001</v>
      </c>
      <c r="C176" s="7" t="s">
        <v>328</v>
      </c>
      <c r="D176" s="10" t="s">
        <v>1925</v>
      </c>
      <c r="E176" s="6">
        <v>2</v>
      </c>
      <c r="F176" s="6" t="s">
        <v>2086</v>
      </c>
      <c r="G176" s="36" t="str">
        <f t="shared" si="343"/>
        <v>1</v>
      </c>
      <c r="H176" s="6" t="s">
        <v>2078</v>
      </c>
      <c r="I176" s="36" t="str">
        <f t="shared" si="309"/>
        <v>2</v>
      </c>
      <c r="J176" s="6" t="s">
        <v>2078</v>
      </c>
      <c r="K176" s="36" t="str">
        <f t="shared" si="310"/>
        <v>2</v>
      </c>
      <c r="L176" s="6">
        <v>100</v>
      </c>
      <c r="M176" s="6" t="s">
        <v>2054</v>
      </c>
      <c r="N176" s="36" t="str">
        <f t="shared" si="311"/>
        <v>21</v>
      </c>
      <c r="O176" s="36" t="s">
        <v>2093</v>
      </c>
      <c r="P176" s="6" t="str">
        <f t="shared" si="312"/>
        <v>2</v>
      </c>
      <c r="Q176" s="6">
        <v>100</v>
      </c>
      <c r="R176" s="6" t="b">
        <v>0</v>
      </c>
      <c r="S176" s="6" t="s">
        <v>2034</v>
      </c>
      <c r="T176" s="36" t="str">
        <f t="shared" si="313"/>
        <v>0</v>
      </c>
      <c r="U176" s="6">
        <v>0</v>
      </c>
      <c r="V176" s="6" t="s">
        <v>2286</v>
      </c>
      <c r="W176" s="32" t="str">
        <f t="shared" si="314"/>
        <v>1</v>
      </c>
      <c r="X176" s="5" t="s">
        <v>2034</v>
      </c>
      <c r="Y176" s="32" t="str">
        <f t="shared" si="315"/>
        <v>0</v>
      </c>
      <c r="Z176" s="5">
        <v>0</v>
      </c>
      <c r="AA176" s="5" t="b">
        <v>1</v>
      </c>
      <c r="AB176" s="6"/>
      <c r="AC176" s="36" t="str">
        <f t="shared" si="354"/>
        <v/>
      </c>
      <c r="AD176" s="6"/>
      <c r="AE176" s="36" t="str">
        <f t="shared" si="443"/>
        <v/>
      </c>
      <c r="AF176" s="36"/>
      <c r="AG176" s="6"/>
      <c r="AH176" s="36" t="str">
        <f t="shared" si="316"/>
        <v/>
      </c>
      <c r="AI176" s="6"/>
      <c r="AJ176" s="6"/>
      <c r="AK176" s="36" t="str">
        <f t="shared" si="317"/>
        <v/>
      </c>
      <c r="AL176" s="36"/>
      <c r="AM176" s="6" t="str">
        <f t="shared" si="318"/>
        <v/>
      </c>
      <c r="AN176" s="6"/>
      <c r="AO176" s="6"/>
      <c r="AP176" s="6"/>
      <c r="AQ176" s="36" t="str">
        <f t="shared" si="319"/>
        <v/>
      </c>
      <c r="AR176" s="6"/>
      <c r="AS176" s="6"/>
      <c r="AT176" s="32" t="str">
        <f t="shared" si="320"/>
        <v/>
      </c>
      <c r="AU176" s="5"/>
      <c r="AV176" s="32" t="str">
        <f t="shared" si="321"/>
        <v/>
      </c>
      <c r="AW176" s="5"/>
      <c r="AX176" s="5"/>
      <c r="AY176" s="6"/>
      <c r="AZ176" s="36" t="str">
        <f t="shared" si="351"/>
        <v/>
      </c>
      <c r="BA176" s="6"/>
      <c r="BB176" s="36" t="str">
        <f t="shared" si="322"/>
        <v/>
      </c>
      <c r="BC176" s="6"/>
      <c r="BD176" s="36" t="str">
        <f t="shared" si="323"/>
        <v/>
      </c>
      <c r="BE176" s="6"/>
      <c r="BF176" s="6"/>
      <c r="BG176" s="36" t="str">
        <f t="shared" si="324"/>
        <v/>
      </c>
      <c r="BH176" s="36"/>
      <c r="BI176" s="6" t="str">
        <f t="shared" si="325"/>
        <v/>
      </c>
      <c r="BJ176" s="6"/>
      <c r="BK176" s="5"/>
      <c r="BL176" s="6"/>
      <c r="BM176" s="36" t="str">
        <f t="shared" si="326"/>
        <v/>
      </c>
      <c r="BN176" s="6"/>
      <c r="BO176" s="6"/>
      <c r="BP176" s="32" t="str">
        <f t="shared" si="327"/>
        <v/>
      </c>
      <c r="BQ176" s="5"/>
      <c r="BR176" s="32" t="str">
        <f t="shared" si="328"/>
        <v/>
      </c>
      <c r="BS176" s="5"/>
      <c r="BT176" s="5"/>
      <c r="BU176" s="6"/>
      <c r="BV176" s="36" t="str">
        <f t="shared" si="352"/>
        <v/>
      </c>
      <c r="BW176" s="6"/>
      <c r="BX176" s="36" t="str">
        <f t="shared" si="329"/>
        <v/>
      </c>
      <c r="BY176" s="6"/>
      <c r="BZ176" s="36" t="str">
        <f t="shared" si="330"/>
        <v/>
      </c>
      <c r="CA176" s="6"/>
      <c r="CB176" s="6"/>
      <c r="CC176" s="36" t="str">
        <f t="shared" si="331"/>
        <v/>
      </c>
      <c r="CD176" s="36"/>
      <c r="CE176" s="6" t="str">
        <f t="shared" si="332"/>
        <v/>
      </c>
      <c r="CF176" s="6"/>
      <c r="CG176" s="5"/>
      <c r="CH176" s="6"/>
      <c r="CI176" s="36" t="str">
        <f t="shared" si="333"/>
        <v/>
      </c>
      <c r="CJ176" s="6"/>
      <c r="CK176" s="6"/>
      <c r="CL176" s="32" t="str">
        <f t="shared" si="334"/>
        <v/>
      </c>
      <c r="CM176" s="5"/>
      <c r="CN176" s="32" t="str">
        <f t="shared" si="335"/>
        <v/>
      </c>
      <c r="CO176" s="5"/>
      <c r="CP176" s="5"/>
      <c r="CQ176" s="6"/>
      <c r="CR176" s="36" t="str">
        <f t="shared" si="353"/>
        <v/>
      </c>
      <c r="CS176" s="6"/>
      <c r="CT176" s="36" t="str">
        <f t="shared" si="336"/>
        <v/>
      </c>
      <c r="CU176" s="6"/>
      <c r="CV176" s="36" t="str">
        <f t="shared" si="337"/>
        <v/>
      </c>
      <c r="CW176" s="6"/>
      <c r="CX176" s="6"/>
      <c r="CY176" s="36" t="str">
        <f t="shared" si="338"/>
        <v/>
      </c>
      <c r="CZ176" s="36"/>
      <c r="DA176" s="6" t="str">
        <f t="shared" si="339"/>
        <v/>
      </c>
      <c r="DB176" s="6"/>
      <c r="DC176" s="5"/>
      <c r="DD176" s="6"/>
      <c r="DE176" s="36" t="str">
        <f t="shared" si="340"/>
        <v/>
      </c>
      <c r="DF176" s="6"/>
      <c r="DG176" s="6"/>
      <c r="DH176" s="32" t="str">
        <f t="shared" si="341"/>
        <v/>
      </c>
      <c r="DI176" s="5"/>
      <c r="DJ176" s="32" t="str">
        <f t="shared" si="342"/>
        <v/>
      </c>
      <c r="DK176" s="5"/>
      <c r="DL176" s="5"/>
      <c r="DM176" s="6"/>
      <c r="DN176" s="6"/>
      <c r="DO176" s="6"/>
      <c r="DP176" s="7"/>
      <c r="DQ176" s="6"/>
      <c r="DR176" s="7"/>
      <c r="DS176" s="6"/>
      <c r="DT176" s="6"/>
      <c r="DU176" s="6"/>
      <c r="DV176" s="5"/>
      <c r="DW176" s="5"/>
      <c r="DX176" s="5"/>
      <c r="DY176" s="5"/>
      <c r="DZ176" s="7"/>
      <c r="EA176" s="7"/>
      <c r="EB176" s="6"/>
      <c r="EC176" s="7"/>
      <c r="ED176" s="7"/>
      <c r="EE176" s="7"/>
      <c r="EF176" s="6"/>
      <c r="EG176" s="6"/>
      <c r="EH176" s="6"/>
      <c r="EI176" s="7"/>
      <c r="EJ176" s="5"/>
      <c r="EK176" s="7"/>
      <c r="EL176" s="5"/>
    </row>
    <row r="177" spans="2:142" ht="35.25" customHeight="1">
      <c r="B177" s="7">
        <v>660002</v>
      </c>
      <c r="C177" s="7" t="s">
        <v>1278</v>
      </c>
      <c r="D177" s="10" t="s">
        <v>1934</v>
      </c>
      <c r="E177" s="6">
        <v>2</v>
      </c>
      <c r="F177" s="6" t="s">
        <v>2086</v>
      </c>
      <c r="G177" s="36" t="str">
        <f t="shared" si="343"/>
        <v>1</v>
      </c>
      <c r="H177" s="6" t="s">
        <v>2078</v>
      </c>
      <c r="I177" s="36" t="str">
        <f t="shared" si="309"/>
        <v>2</v>
      </c>
      <c r="J177" s="6" t="s">
        <v>2078</v>
      </c>
      <c r="K177" s="36" t="str">
        <f t="shared" si="310"/>
        <v>2</v>
      </c>
      <c r="L177" s="6">
        <v>100</v>
      </c>
      <c r="M177" s="6" t="s">
        <v>2054</v>
      </c>
      <c r="N177" s="36" t="str">
        <f t="shared" si="311"/>
        <v>21</v>
      </c>
      <c r="O177" s="36" t="s">
        <v>2093</v>
      </c>
      <c r="P177" s="6" t="str">
        <f t="shared" si="312"/>
        <v>2</v>
      </c>
      <c r="Q177" s="6">
        <v>100</v>
      </c>
      <c r="R177" s="6" t="b">
        <v>0</v>
      </c>
      <c r="S177" s="6" t="s">
        <v>2034</v>
      </c>
      <c r="T177" s="36" t="str">
        <f t="shared" si="313"/>
        <v>0</v>
      </c>
      <c r="U177" s="6">
        <v>0</v>
      </c>
      <c r="V177" s="6" t="s">
        <v>2286</v>
      </c>
      <c r="W177" s="32" t="str">
        <f t="shared" si="314"/>
        <v>1</v>
      </c>
      <c r="X177" s="5" t="s">
        <v>2034</v>
      </c>
      <c r="Y177" s="32" t="str">
        <f t="shared" si="315"/>
        <v>0</v>
      </c>
      <c r="Z177" s="5">
        <v>0</v>
      </c>
      <c r="AA177" s="5" t="b">
        <v>1</v>
      </c>
      <c r="AB177" s="6" t="s">
        <v>2087</v>
      </c>
      <c r="AC177" s="36" t="str">
        <f t="shared" si="354"/>
        <v>2</v>
      </c>
      <c r="AD177" s="6" t="s">
        <v>2078</v>
      </c>
      <c r="AE177" s="36" t="str">
        <f t="shared" si="443"/>
        <v>2</v>
      </c>
      <c r="AF177" s="36"/>
      <c r="AG177" s="6" t="s">
        <v>2078</v>
      </c>
      <c r="AH177" s="36" t="str">
        <f t="shared" si="316"/>
        <v>2</v>
      </c>
      <c r="AI177" s="6">
        <v>100</v>
      </c>
      <c r="AJ177" s="6" t="s">
        <v>2035</v>
      </c>
      <c r="AK177" s="36" t="str">
        <f t="shared" si="317"/>
        <v>1</v>
      </c>
      <c r="AL177" s="36" t="s">
        <v>2092</v>
      </c>
      <c r="AM177" s="6" t="str">
        <f t="shared" si="318"/>
        <v>1</v>
      </c>
      <c r="AN177" s="6">
        <v>10</v>
      </c>
      <c r="AO177" s="6" t="b">
        <v>0</v>
      </c>
      <c r="AP177" s="6" t="s">
        <v>2034</v>
      </c>
      <c r="AQ177" s="36" t="str">
        <f t="shared" si="319"/>
        <v>0</v>
      </c>
      <c r="AR177" s="6">
        <v>0</v>
      </c>
      <c r="AS177" s="6" t="s">
        <v>2291</v>
      </c>
      <c r="AT177" s="32" t="str">
        <f t="shared" si="320"/>
        <v>49</v>
      </c>
      <c r="AU177" s="5" t="s">
        <v>2034</v>
      </c>
      <c r="AV177" s="32" t="str">
        <f t="shared" si="321"/>
        <v>0</v>
      </c>
      <c r="AW177" s="5">
        <v>0</v>
      </c>
      <c r="AX177" s="5" t="b">
        <v>1</v>
      </c>
      <c r="AY177" s="6" t="s">
        <v>2087</v>
      </c>
      <c r="AZ177" s="36" t="str">
        <f t="shared" si="351"/>
        <v>2</v>
      </c>
      <c r="BA177" s="6" t="s">
        <v>2078</v>
      </c>
      <c r="BB177" s="36" t="str">
        <f t="shared" si="322"/>
        <v>2</v>
      </c>
      <c r="BC177" s="6" t="s">
        <v>2080</v>
      </c>
      <c r="BD177" s="36" t="str">
        <f t="shared" si="323"/>
        <v>5</v>
      </c>
      <c r="BE177" s="6">
        <v>100</v>
      </c>
      <c r="BF177" s="6" t="s">
        <v>2057</v>
      </c>
      <c r="BG177" s="36" t="str">
        <f t="shared" si="324"/>
        <v>24</v>
      </c>
      <c r="BH177" s="36" t="s">
        <v>2097</v>
      </c>
      <c r="BI177" s="6" t="str">
        <f t="shared" si="325"/>
        <v>6</v>
      </c>
      <c r="BJ177" s="6">
        <v>10</v>
      </c>
      <c r="BK177" s="5" t="b">
        <v>0</v>
      </c>
      <c r="BL177" s="6" t="s">
        <v>2034</v>
      </c>
      <c r="BM177" s="36" t="str">
        <f t="shared" si="326"/>
        <v>0</v>
      </c>
      <c r="BN177" s="6">
        <v>0</v>
      </c>
      <c r="BO177" s="6" t="s">
        <v>2291</v>
      </c>
      <c r="BP177" s="32" t="str">
        <f t="shared" si="327"/>
        <v>49</v>
      </c>
      <c r="BQ177" s="5" t="s">
        <v>2034</v>
      </c>
      <c r="BR177" s="32" t="str">
        <f t="shared" si="328"/>
        <v>0</v>
      </c>
      <c r="BS177" s="5">
        <v>0</v>
      </c>
      <c r="BT177" s="5" t="b">
        <v>1</v>
      </c>
      <c r="BU177" s="6" t="s">
        <v>2088</v>
      </c>
      <c r="BV177" s="36" t="str">
        <f t="shared" si="352"/>
        <v>3</v>
      </c>
      <c r="BW177" s="6" t="s">
        <v>2078</v>
      </c>
      <c r="BX177" s="36" t="str">
        <f t="shared" si="329"/>
        <v>2</v>
      </c>
      <c r="BY177" s="6" t="s">
        <v>2078</v>
      </c>
      <c r="BZ177" s="36" t="str">
        <f t="shared" si="330"/>
        <v>2</v>
      </c>
      <c r="CA177" s="6">
        <v>100</v>
      </c>
      <c r="CB177" s="6" t="s">
        <v>2325</v>
      </c>
      <c r="CC177" s="36" t="str">
        <f t="shared" si="331"/>
        <v>30</v>
      </c>
      <c r="CD177" s="36" t="s">
        <v>2034</v>
      </c>
      <c r="CE177" s="6" t="str">
        <f t="shared" si="332"/>
        <v>0</v>
      </c>
      <c r="CF177" s="6">
        <v>5</v>
      </c>
      <c r="CG177" s="5" t="b">
        <v>0</v>
      </c>
      <c r="CH177" s="6" t="s">
        <v>2034</v>
      </c>
      <c r="CI177" s="36" t="str">
        <f t="shared" si="333"/>
        <v>0</v>
      </c>
      <c r="CJ177" s="6">
        <v>0</v>
      </c>
      <c r="CK177" s="6" t="s">
        <v>2034</v>
      </c>
      <c r="CL177" s="32" t="str">
        <f t="shared" si="334"/>
        <v>0</v>
      </c>
      <c r="CM177" s="5" t="s">
        <v>2320</v>
      </c>
      <c r="CN177" s="32" t="str">
        <f t="shared" si="335"/>
        <v>11</v>
      </c>
      <c r="CO177" s="5">
        <v>2</v>
      </c>
      <c r="CP177" s="5" t="b">
        <v>1</v>
      </c>
      <c r="CQ177" s="6"/>
      <c r="CR177" s="36" t="str">
        <f t="shared" si="353"/>
        <v/>
      </c>
      <c r="CS177" s="6"/>
      <c r="CT177" s="36" t="str">
        <f t="shared" si="336"/>
        <v/>
      </c>
      <c r="CU177" s="6"/>
      <c r="CV177" s="36" t="str">
        <f t="shared" si="337"/>
        <v/>
      </c>
      <c r="CW177" s="6"/>
      <c r="CX177" s="6"/>
      <c r="CY177" s="36" t="str">
        <f t="shared" si="338"/>
        <v/>
      </c>
      <c r="CZ177" s="36"/>
      <c r="DA177" s="6" t="str">
        <f t="shared" si="339"/>
        <v/>
      </c>
      <c r="DB177" s="6"/>
      <c r="DC177" s="5"/>
      <c r="DD177" s="6"/>
      <c r="DE177" s="36" t="str">
        <f t="shared" si="340"/>
        <v/>
      </c>
      <c r="DF177" s="6"/>
      <c r="DG177" s="6"/>
      <c r="DH177" s="32" t="str">
        <f t="shared" si="341"/>
        <v/>
      </c>
      <c r="DI177" s="5"/>
      <c r="DJ177" s="32" t="str">
        <f t="shared" si="342"/>
        <v/>
      </c>
      <c r="DK177" s="5"/>
      <c r="DL177" s="5"/>
      <c r="DM177" s="6"/>
      <c r="DN177" s="6"/>
      <c r="DO177" s="6"/>
      <c r="DP177" s="7"/>
      <c r="DQ177" s="6"/>
      <c r="DR177" s="7"/>
      <c r="DS177" s="6"/>
      <c r="DT177" s="6"/>
      <c r="DU177" s="6"/>
      <c r="DV177" s="5"/>
      <c r="DW177" s="5"/>
      <c r="DX177" s="5"/>
      <c r="DY177" s="5"/>
      <c r="DZ177" s="7"/>
      <c r="EA177" s="7"/>
      <c r="EB177" s="6"/>
      <c r="EC177" s="7"/>
      <c r="ED177" s="7"/>
      <c r="EE177" s="7"/>
      <c r="EF177" s="6"/>
      <c r="EG177" s="6"/>
      <c r="EH177" s="6"/>
      <c r="EI177" s="7"/>
      <c r="EJ177" s="5"/>
      <c r="EK177" s="7"/>
      <c r="EL177" s="5"/>
    </row>
    <row r="178" spans="2:142" ht="35.25" customHeight="1">
      <c r="B178" s="7">
        <v>660003</v>
      </c>
      <c r="C178" s="7" t="s">
        <v>1318</v>
      </c>
      <c r="D178" s="10" t="s">
        <v>2253</v>
      </c>
      <c r="E178" s="6">
        <v>2</v>
      </c>
      <c r="F178" s="6" t="s">
        <v>2086</v>
      </c>
      <c r="G178" s="36" t="str">
        <f t="shared" si="343"/>
        <v>1</v>
      </c>
      <c r="H178" s="6" t="s">
        <v>2078</v>
      </c>
      <c r="I178" s="36" t="str">
        <f t="shared" si="309"/>
        <v>2</v>
      </c>
      <c r="J178" s="6" t="s">
        <v>2078</v>
      </c>
      <c r="K178" s="36" t="str">
        <f t="shared" si="310"/>
        <v>2</v>
      </c>
      <c r="L178" s="6">
        <v>100</v>
      </c>
      <c r="M178" s="6" t="s">
        <v>2054</v>
      </c>
      <c r="N178" s="36" t="str">
        <f t="shared" si="311"/>
        <v>21</v>
      </c>
      <c r="O178" s="36" t="s">
        <v>2093</v>
      </c>
      <c r="P178" s="6" t="str">
        <f t="shared" si="312"/>
        <v>2</v>
      </c>
      <c r="Q178" s="6">
        <v>100</v>
      </c>
      <c r="R178" s="6" t="b">
        <v>0</v>
      </c>
      <c r="S178" s="6" t="s">
        <v>2034</v>
      </c>
      <c r="T178" s="36" t="str">
        <f t="shared" si="313"/>
        <v>0</v>
      </c>
      <c r="U178" s="6">
        <v>0</v>
      </c>
      <c r="V178" s="6" t="s">
        <v>2286</v>
      </c>
      <c r="W178" s="32" t="str">
        <f t="shared" si="314"/>
        <v>1</v>
      </c>
      <c r="X178" s="5" t="s">
        <v>2034</v>
      </c>
      <c r="Y178" s="32" t="str">
        <f t="shared" si="315"/>
        <v>0</v>
      </c>
      <c r="Z178" s="5">
        <v>0</v>
      </c>
      <c r="AA178" s="5" t="b">
        <v>1</v>
      </c>
      <c r="AB178" s="6" t="s">
        <v>2087</v>
      </c>
      <c r="AC178" s="36" t="str">
        <f t="shared" ref="AC178" si="482">IF(AB178="","",LEFT(AB178,FIND(" ",SUBSTITUTE(AB178,":"," "))-1))</f>
        <v>2</v>
      </c>
      <c r="AD178" s="6" t="s">
        <v>2078</v>
      </c>
      <c r="AE178" s="36" t="str">
        <f t="shared" si="443"/>
        <v>2</v>
      </c>
      <c r="AF178" s="36"/>
      <c r="AG178" s="6" t="s">
        <v>2078</v>
      </c>
      <c r="AH178" s="36" t="str">
        <f t="shared" ref="AH178" si="483">IF(AG178="","",LEFT(AG178,FIND(" ",SUBSTITUTE(AG178,":"," "))-1))</f>
        <v>2</v>
      </c>
      <c r="AI178" s="6">
        <v>100</v>
      </c>
      <c r="AJ178" s="6" t="s">
        <v>2035</v>
      </c>
      <c r="AK178" s="36" t="str">
        <f t="shared" ref="AK178" si="484">IF(AJ178="","",LEFT(AJ178,FIND(" ",SUBSTITUTE(AJ178,":"," "))-1))</f>
        <v>1</v>
      </c>
      <c r="AL178" s="36" t="s">
        <v>2092</v>
      </c>
      <c r="AM178" s="6" t="str">
        <f t="shared" ref="AM178" si="485">IF(AL178="","",LEFT(AL178,FIND(" ",SUBSTITUTE(AL178,":"," "))-1))</f>
        <v>1</v>
      </c>
      <c r="AN178" s="6">
        <v>15</v>
      </c>
      <c r="AO178" s="6" t="b">
        <v>0</v>
      </c>
      <c r="AP178" s="6" t="s">
        <v>2034</v>
      </c>
      <c r="AQ178" s="36" t="str">
        <f t="shared" ref="AQ178" si="486">IF(AP178="","",LEFT(AP178,FIND(" ",SUBSTITUTE(AP178,":"," "))-1))</f>
        <v>0</v>
      </c>
      <c r="AR178" s="6">
        <v>0</v>
      </c>
      <c r="AS178" s="6" t="s">
        <v>2291</v>
      </c>
      <c r="AT178" s="32" t="str">
        <f t="shared" ref="AT178" si="487">IF(AS178="","",LEFT(AS178,FIND(" ",SUBSTITUTE(AS178,":"," "))-1))</f>
        <v>49</v>
      </c>
      <c r="AU178" s="5" t="s">
        <v>2034</v>
      </c>
      <c r="AV178" s="32" t="str">
        <f t="shared" ref="AV178" si="488">IF(AU178="","",LEFT(AU178,FIND(" ",SUBSTITUTE(AU178,":"," "))-1))</f>
        <v>0</v>
      </c>
      <c r="AW178" s="5">
        <v>0</v>
      </c>
      <c r="AX178" s="5" t="b">
        <v>1</v>
      </c>
      <c r="AY178" s="6" t="s">
        <v>2087</v>
      </c>
      <c r="AZ178" s="36" t="str">
        <f t="shared" ref="AZ178" si="489">IF(AY178="","",LEFT(AY178,FIND(" ",SUBSTITUTE(AY178,":"," "))-1))</f>
        <v>2</v>
      </c>
      <c r="BA178" s="6" t="s">
        <v>2078</v>
      </c>
      <c r="BB178" s="36" t="str">
        <f t="shared" ref="BB178" si="490">IF(BA178="","",LEFT(BA178,FIND(" ",SUBSTITUTE(BA178,":"," "))-1))</f>
        <v>2</v>
      </c>
      <c r="BC178" s="6" t="s">
        <v>2080</v>
      </c>
      <c r="BD178" s="36" t="str">
        <f t="shared" ref="BD178" si="491">IF(BC178="","",LEFT(BC178,FIND(" ",SUBSTITUTE(BC178,":"," "))-1))</f>
        <v>5</v>
      </c>
      <c r="BE178" s="6">
        <v>100</v>
      </c>
      <c r="BF178" s="6" t="s">
        <v>2057</v>
      </c>
      <c r="BG178" s="36" t="str">
        <f t="shared" ref="BG178" si="492">IF(BF178="","",LEFT(BF178,FIND(" ",SUBSTITUTE(BF178,":"," "))-1))</f>
        <v>24</v>
      </c>
      <c r="BH178" s="36" t="s">
        <v>2097</v>
      </c>
      <c r="BI178" s="6" t="str">
        <f t="shared" ref="BI178" si="493">IF(BH178="","",LEFT(BH178,FIND(" ",SUBSTITUTE(BH178,":"," "))-1))</f>
        <v>6</v>
      </c>
      <c r="BJ178" s="6">
        <v>15</v>
      </c>
      <c r="BK178" s="5" t="b">
        <v>0</v>
      </c>
      <c r="BL178" s="6" t="s">
        <v>2034</v>
      </c>
      <c r="BM178" s="36" t="str">
        <f t="shared" ref="BM178" si="494">IF(BL178="","",LEFT(BL178,FIND(" ",SUBSTITUTE(BL178,":"," "))-1))</f>
        <v>0</v>
      </c>
      <c r="BN178" s="6">
        <v>0</v>
      </c>
      <c r="BO178" s="6" t="s">
        <v>2291</v>
      </c>
      <c r="BP178" s="32" t="str">
        <f t="shared" ref="BP178" si="495">IF(BO178="","",LEFT(BO178,FIND(" ",SUBSTITUTE(BO178,":"," "))-1))</f>
        <v>49</v>
      </c>
      <c r="BQ178" s="5" t="s">
        <v>2034</v>
      </c>
      <c r="BR178" s="32" t="str">
        <f t="shared" ref="BR178" si="496">IF(BQ178="","",LEFT(BQ178,FIND(" ",SUBSTITUTE(BQ178,":"," "))-1))</f>
        <v>0</v>
      </c>
      <c r="BS178" s="5">
        <v>0</v>
      </c>
      <c r="BT178" s="5" t="b">
        <v>1</v>
      </c>
      <c r="BU178" s="6" t="s">
        <v>2088</v>
      </c>
      <c r="BV178" s="36" t="str">
        <f t="shared" ref="BV178" si="497">IF(BU178="","",LEFT(BU178,FIND(" ",SUBSTITUTE(BU178,":"," "))-1))</f>
        <v>3</v>
      </c>
      <c r="BW178" s="6" t="s">
        <v>2078</v>
      </c>
      <c r="BX178" s="36" t="str">
        <f t="shared" ref="BX178" si="498">IF(BW178="","",LEFT(BW178,FIND(" ",SUBSTITUTE(BW178,":"," "))-1))</f>
        <v>2</v>
      </c>
      <c r="BY178" s="6" t="s">
        <v>2078</v>
      </c>
      <c r="BZ178" s="36" t="str">
        <f t="shared" ref="BZ178" si="499">IF(BY178="","",LEFT(BY178,FIND(" ",SUBSTITUTE(BY178,":"," "))-1))</f>
        <v>2</v>
      </c>
      <c r="CA178" s="6">
        <v>100</v>
      </c>
      <c r="CB178" s="6" t="s">
        <v>2325</v>
      </c>
      <c r="CC178" s="36" t="str">
        <f t="shared" ref="CC178" si="500">IF(CB178="","",LEFT(CB178,FIND(" ",SUBSTITUTE(CB178,":"," "))-1))</f>
        <v>30</v>
      </c>
      <c r="CD178" s="36" t="s">
        <v>2034</v>
      </c>
      <c r="CE178" s="6" t="str">
        <f t="shared" ref="CE178" si="501">IF(CD178="","",LEFT(CD178,FIND(" ",SUBSTITUTE(CD178,":"," "))-1))</f>
        <v>0</v>
      </c>
      <c r="CF178" s="6">
        <v>10</v>
      </c>
      <c r="CG178" s="5" t="b">
        <v>0</v>
      </c>
      <c r="CH178" s="6" t="s">
        <v>2034</v>
      </c>
      <c r="CI178" s="36" t="str">
        <f t="shared" ref="CI178" si="502">IF(CH178="","",LEFT(CH178,FIND(" ",SUBSTITUTE(CH178,":"," "))-1))</f>
        <v>0</v>
      </c>
      <c r="CJ178" s="6">
        <v>0</v>
      </c>
      <c r="CK178" s="6" t="s">
        <v>2034</v>
      </c>
      <c r="CL178" s="32" t="str">
        <f t="shared" ref="CL178" si="503">IF(CK178="","",LEFT(CK178,FIND(" ",SUBSTITUTE(CK178,":"," "))-1))</f>
        <v>0</v>
      </c>
      <c r="CM178" s="5" t="s">
        <v>2320</v>
      </c>
      <c r="CN178" s="32" t="str">
        <f t="shared" ref="CN178" si="504">IF(CM178="","",LEFT(CM178,FIND(" ",SUBSTITUTE(CM178,":"," "))-1))</f>
        <v>11</v>
      </c>
      <c r="CO178" s="5">
        <v>2</v>
      </c>
      <c r="CP178" s="5" t="b">
        <v>1</v>
      </c>
      <c r="CQ178" s="6"/>
      <c r="CR178" s="36" t="str">
        <f t="shared" si="353"/>
        <v/>
      </c>
      <c r="CS178" s="6"/>
      <c r="CT178" s="36" t="str">
        <f t="shared" si="336"/>
        <v/>
      </c>
      <c r="CU178" s="6"/>
      <c r="CV178" s="36" t="str">
        <f t="shared" si="337"/>
        <v/>
      </c>
      <c r="CW178" s="6"/>
      <c r="CX178" s="6"/>
      <c r="CY178" s="36" t="str">
        <f t="shared" si="338"/>
        <v/>
      </c>
      <c r="CZ178" s="36"/>
      <c r="DA178" s="6" t="str">
        <f t="shared" si="339"/>
        <v/>
      </c>
      <c r="DB178" s="6"/>
      <c r="DC178" s="5"/>
      <c r="DD178" s="6"/>
      <c r="DE178" s="36" t="str">
        <f t="shared" si="340"/>
        <v/>
      </c>
      <c r="DF178" s="6"/>
      <c r="DG178" s="6"/>
      <c r="DH178" s="32" t="str">
        <f t="shared" si="341"/>
        <v/>
      </c>
      <c r="DI178" s="5"/>
      <c r="DJ178" s="32" t="str">
        <f t="shared" si="342"/>
        <v/>
      </c>
      <c r="DK178" s="5"/>
      <c r="DL178" s="5"/>
      <c r="DM178" s="6"/>
      <c r="DN178" s="6"/>
      <c r="DO178" s="6"/>
      <c r="DP178" s="7"/>
      <c r="DQ178" s="6"/>
      <c r="DR178" s="7"/>
      <c r="DS178" s="6"/>
      <c r="DT178" s="6"/>
      <c r="DU178" s="6"/>
      <c r="DV178" s="5"/>
      <c r="DW178" s="5"/>
      <c r="DX178" s="5"/>
      <c r="DY178" s="5"/>
      <c r="DZ178" s="7"/>
      <c r="EA178" s="7"/>
      <c r="EB178" s="6"/>
      <c r="EC178" s="7"/>
      <c r="ED178" s="7"/>
      <c r="EE178" s="7"/>
      <c r="EF178" s="6"/>
      <c r="EG178" s="6"/>
      <c r="EH178" s="6"/>
      <c r="EI178" s="7"/>
      <c r="EJ178" s="5"/>
      <c r="EK178" s="7"/>
      <c r="EL178" s="5"/>
    </row>
    <row r="179" spans="2:142" ht="18.75" customHeight="1">
      <c r="B179" s="5">
        <v>670001</v>
      </c>
      <c r="C179" s="7" t="s">
        <v>329</v>
      </c>
      <c r="D179" s="10" t="s">
        <v>1925</v>
      </c>
      <c r="E179" s="7">
        <v>2</v>
      </c>
      <c r="F179" s="6" t="s">
        <v>2086</v>
      </c>
      <c r="G179" s="36" t="str">
        <f t="shared" si="343"/>
        <v>1</v>
      </c>
      <c r="H179" s="6" t="s">
        <v>2078</v>
      </c>
      <c r="I179" s="36" t="str">
        <f t="shared" si="309"/>
        <v>2</v>
      </c>
      <c r="J179" s="6" t="s">
        <v>2078</v>
      </c>
      <c r="K179" s="36" t="str">
        <f t="shared" si="310"/>
        <v>2</v>
      </c>
      <c r="L179" s="6">
        <v>100</v>
      </c>
      <c r="M179" s="6" t="s">
        <v>2054</v>
      </c>
      <c r="N179" s="36" t="str">
        <f t="shared" si="311"/>
        <v>21</v>
      </c>
      <c r="O179" s="36" t="s">
        <v>2093</v>
      </c>
      <c r="P179" s="6" t="str">
        <f t="shared" si="312"/>
        <v>2</v>
      </c>
      <c r="Q179" s="6">
        <v>100</v>
      </c>
      <c r="R179" s="6" t="b">
        <v>0</v>
      </c>
      <c r="S179" s="6" t="s">
        <v>2034</v>
      </c>
      <c r="T179" s="36" t="str">
        <f t="shared" si="313"/>
        <v>0</v>
      </c>
      <c r="U179" s="6">
        <v>0</v>
      </c>
      <c r="V179" s="6" t="s">
        <v>2286</v>
      </c>
      <c r="W179" s="32" t="str">
        <f t="shared" si="314"/>
        <v>1</v>
      </c>
      <c r="X179" s="5" t="s">
        <v>2034</v>
      </c>
      <c r="Y179" s="32" t="str">
        <f t="shared" si="315"/>
        <v>0</v>
      </c>
      <c r="Z179" s="7">
        <v>0</v>
      </c>
      <c r="AA179" s="5" t="b">
        <v>1</v>
      </c>
      <c r="AB179" s="6"/>
      <c r="AC179" s="36" t="str">
        <f t="shared" si="354"/>
        <v/>
      </c>
      <c r="AD179" s="6"/>
      <c r="AE179" s="36" t="str">
        <f t="shared" si="443"/>
        <v/>
      </c>
      <c r="AF179" s="36"/>
      <c r="AG179" s="6"/>
      <c r="AH179" s="36" t="str">
        <f t="shared" si="316"/>
        <v/>
      </c>
      <c r="AI179" s="6"/>
      <c r="AJ179" s="6"/>
      <c r="AK179" s="36" t="str">
        <f t="shared" si="317"/>
        <v/>
      </c>
      <c r="AL179" s="36"/>
      <c r="AM179" s="6" t="str">
        <f t="shared" si="318"/>
        <v/>
      </c>
      <c r="AN179" s="7"/>
      <c r="AO179" s="6"/>
      <c r="AP179" s="6"/>
      <c r="AQ179" s="36" t="str">
        <f t="shared" si="319"/>
        <v/>
      </c>
      <c r="AR179" s="6"/>
      <c r="AS179" s="6"/>
      <c r="AT179" s="32" t="str">
        <f t="shared" si="320"/>
        <v/>
      </c>
      <c r="AU179" s="5"/>
      <c r="AV179" s="32" t="str">
        <f t="shared" si="321"/>
        <v/>
      </c>
      <c r="AW179" s="7"/>
      <c r="AX179" s="5"/>
      <c r="AY179" s="6"/>
      <c r="AZ179" s="36" t="str">
        <f t="shared" si="351"/>
        <v/>
      </c>
      <c r="BA179" s="6"/>
      <c r="BB179" s="36" t="str">
        <f t="shared" si="322"/>
        <v/>
      </c>
      <c r="BC179" s="6"/>
      <c r="BD179" s="36" t="str">
        <f t="shared" si="323"/>
        <v/>
      </c>
      <c r="BE179" s="6"/>
      <c r="BF179" s="6"/>
      <c r="BG179" s="36" t="str">
        <f t="shared" si="324"/>
        <v/>
      </c>
      <c r="BH179" s="36"/>
      <c r="BI179" s="6" t="str">
        <f t="shared" si="325"/>
        <v/>
      </c>
      <c r="BJ179" s="7"/>
      <c r="BK179" s="5"/>
      <c r="BL179" s="6"/>
      <c r="BM179" s="36" t="str">
        <f t="shared" si="326"/>
        <v/>
      </c>
      <c r="BN179" s="6"/>
      <c r="BO179" s="6"/>
      <c r="BP179" s="32" t="str">
        <f t="shared" si="327"/>
        <v/>
      </c>
      <c r="BQ179" s="5"/>
      <c r="BR179" s="32" t="str">
        <f t="shared" si="328"/>
        <v/>
      </c>
      <c r="BS179" s="7"/>
      <c r="BT179" s="5"/>
      <c r="BU179" s="6"/>
      <c r="BV179" s="36" t="str">
        <f t="shared" si="352"/>
        <v/>
      </c>
      <c r="BW179" s="6"/>
      <c r="BX179" s="36" t="str">
        <f t="shared" si="329"/>
        <v/>
      </c>
      <c r="BY179" s="6"/>
      <c r="BZ179" s="36" t="str">
        <f t="shared" si="330"/>
        <v/>
      </c>
      <c r="CA179" s="6"/>
      <c r="CB179" s="6"/>
      <c r="CC179" s="36" t="str">
        <f t="shared" si="331"/>
        <v/>
      </c>
      <c r="CD179" s="36"/>
      <c r="CE179" s="6" t="str">
        <f t="shared" si="332"/>
        <v/>
      </c>
      <c r="CF179" s="7"/>
      <c r="CG179" s="5"/>
      <c r="CH179" s="6"/>
      <c r="CI179" s="36" t="str">
        <f t="shared" si="333"/>
        <v/>
      </c>
      <c r="CJ179" s="6"/>
      <c r="CK179" s="6"/>
      <c r="CL179" s="32" t="str">
        <f t="shared" si="334"/>
        <v/>
      </c>
      <c r="CM179" s="5"/>
      <c r="CN179" s="32" t="str">
        <f t="shared" si="335"/>
        <v/>
      </c>
      <c r="CO179" s="7"/>
      <c r="CP179" s="5"/>
      <c r="CQ179" s="6"/>
      <c r="CR179" s="36" t="str">
        <f t="shared" si="353"/>
        <v/>
      </c>
      <c r="CS179" s="6"/>
      <c r="CT179" s="36" t="str">
        <f t="shared" si="336"/>
        <v/>
      </c>
      <c r="CU179" s="6"/>
      <c r="CV179" s="36" t="str">
        <f t="shared" si="337"/>
        <v/>
      </c>
      <c r="CW179" s="6"/>
      <c r="CX179" s="6"/>
      <c r="CY179" s="36" t="str">
        <f t="shared" si="338"/>
        <v/>
      </c>
      <c r="CZ179" s="36"/>
      <c r="DA179" s="6" t="str">
        <f t="shared" si="339"/>
        <v/>
      </c>
      <c r="DB179" s="7"/>
      <c r="DC179" s="5"/>
      <c r="DD179" s="6"/>
      <c r="DE179" s="36" t="str">
        <f t="shared" si="340"/>
        <v/>
      </c>
      <c r="DF179" s="6"/>
      <c r="DG179" s="6"/>
      <c r="DH179" s="32" t="str">
        <f t="shared" si="341"/>
        <v/>
      </c>
      <c r="DI179" s="5"/>
      <c r="DJ179" s="32" t="str">
        <f t="shared" si="342"/>
        <v/>
      </c>
      <c r="DK179" s="7"/>
      <c r="DL179" s="5"/>
      <c r="DM179" s="7"/>
      <c r="DN179" s="7"/>
      <c r="DO179" s="6"/>
      <c r="DP179" s="7"/>
      <c r="DQ179" s="7"/>
      <c r="DR179" s="6"/>
      <c r="DS179" s="6"/>
      <c r="DT179" s="6"/>
      <c r="DU179" s="6"/>
      <c r="DV179" s="7"/>
      <c r="DW179" s="5"/>
      <c r="DX179" s="7"/>
      <c r="DY179" s="5"/>
      <c r="DZ179" s="7"/>
      <c r="EA179" s="7"/>
      <c r="EB179" s="6"/>
      <c r="EC179" s="7"/>
      <c r="ED179" s="7"/>
      <c r="EE179" s="7"/>
      <c r="EF179" s="6"/>
      <c r="EG179" s="6"/>
      <c r="EH179" s="6"/>
      <c r="EI179" s="7"/>
      <c r="EJ179" s="5"/>
      <c r="EK179" s="7"/>
      <c r="EL179" s="5"/>
    </row>
    <row r="180" spans="2:142" ht="18.75" customHeight="1">
      <c r="B180" s="5">
        <v>670002</v>
      </c>
      <c r="C180" s="7" t="s">
        <v>1279</v>
      </c>
      <c r="D180" s="10" t="s">
        <v>1937</v>
      </c>
      <c r="E180" s="7">
        <v>2</v>
      </c>
      <c r="F180" s="6" t="s">
        <v>2086</v>
      </c>
      <c r="G180" s="36" t="str">
        <f t="shared" si="343"/>
        <v>1</v>
      </c>
      <c r="H180" s="6" t="s">
        <v>2078</v>
      </c>
      <c r="I180" s="36" t="str">
        <f t="shared" si="309"/>
        <v>2</v>
      </c>
      <c r="J180" s="6" t="s">
        <v>2078</v>
      </c>
      <c r="K180" s="36" t="str">
        <f t="shared" si="310"/>
        <v>2</v>
      </c>
      <c r="L180" s="6">
        <v>100</v>
      </c>
      <c r="M180" s="6" t="s">
        <v>2054</v>
      </c>
      <c r="N180" s="36" t="str">
        <f t="shared" si="311"/>
        <v>21</v>
      </c>
      <c r="O180" s="36" t="s">
        <v>2093</v>
      </c>
      <c r="P180" s="6" t="str">
        <f t="shared" si="312"/>
        <v>2</v>
      </c>
      <c r="Q180" s="6">
        <v>100</v>
      </c>
      <c r="R180" s="6" t="b">
        <v>0</v>
      </c>
      <c r="S180" s="6" t="s">
        <v>2034</v>
      </c>
      <c r="T180" s="36" t="str">
        <f t="shared" si="313"/>
        <v>0</v>
      </c>
      <c r="U180" s="6">
        <v>0</v>
      </c>
      <c r="V180" s="6" t="s">
        <v>2286</v>
      </c>
      <c r="W180" s="32" t="str">
        <f t="shared" si="314"/>
        <v>1</v>
      </c>
      <c r="X180" s="5" t="s">
        <v>2034</v>
      </c>
      <c r="Y180" s="32" t="str">
        <f t="shared" si="315"/>
        <v>0</v>
      </c>
      <c r="Z180" s="7">
        <v>0</v>
      </c>
      <c r="AA180" s="5" t="b">
        <v>1</v>
      </c>
      <c r="AB180" s="6" t="s">
        <v>2087</v>
      </c>
      <c r="AC180" s="36" t="str">
        <f t="shared" si="354"/>
        <v>2</v>
      </c>
      <c r="AD180" s="6" t="s">
        <v>2376</v>
      </c>
      <c r="AE180" s="36" t="str">
        <f t="shared" si="443"/>
        <v>1</v>
      </c>
      <c r="AF180" s="36">
        <v>80</v>
      </c>
      <c r="AG180" s="6" t="s">
        <v>2078</v>
      </c>
      <c r="AH180" s="36" t="str">
        <f t="shared" si="316"/>
        <v>2</v>
      </c>
      <c r="AI180" s="6">
        <v>100</v>
      </c>
      <c r="AJ180" s="6" t="s">
        <v>2035</v>
      </c>
      <c r="AK180" s="36" t="str">
        <f t="shared" si="317"/>
        <v>1</v>
      </c>
      <c r="AL180" s="36" t="s">
        <v>2034</v>
      </c>
      <c r="AM180" s="6" t="str">
        <f t="shared" si="318"/>
        <v>0</v>
      </c>
      <c r="AN180" s="7">
        <v>10</v>
      </c>
      <c r="AO180" s="6" t="b">
        <v>0</v>
      </c>
      <c r="AP180" s="6" t="s">
        <v>2034</v>
      </c>
      <c r="AQ180" s="36" t="str">
        <f t="shared" si="319"/>
        <v>0</v>
      </c>
      <c r="AR180" s="6">
        <v>0</v>
      </c>
      <c r="AS180" s="6" t="s">
        <v>2034</v>
      </c>
      <c r="AT180" s="32" t="str">
        <f t="shared" si="320"/>
        <v>0</v>
      </c>
      <c r="AU180" s="5" t="s">
        <v>2320</v>
      </c>
      <c r="AV180" s="32" t="str">
        <f t="shared" si="321"/>
        <v>11</v>
      </c>
      <c r="AW180" s="7">
        <v>1</v>
      </c>
      <c r="AX180" s="5" t="b">
        <v>1</v>
      </c>
      <c r="AY180" s="6"/>
      <c r="AZ180" s="36" t="str">
        <f t="shared" si="351"/>
        <v/>
      </c>
      <c r="BA180" s="6"/>
      <c r="BB180" s="36" t="str">
        <f t="shared" si="322"/>
        <v/>
      </c>
      <c r="BC180" s="6"/>
      <c r="BD180" s="36" t="str">
        <f t="shared" si="323"/>
        <v/>
      </c>
      <c r="BE180" s="6"/>
      <c r="BF180" s="6"/>
      <c r="BG180" s="36" t="str">
        <f t="shared" si="324"/>
        <v/>
      </c>
      <c r="BH180" s="36"/>
      <c r="BI180" s="6" t="str">
        <f t="shared" si="325"/>
        <v/>
      </c>
      <c r="BJ180" s="7"/>
      <c r="BK180" s="5"/>
      <c r="BL180" s="6"/>
      <c r="BM180" s="36" t="str">
        <f t="shared" si="326"/>
        <v/>
      </c>
      <c r="BN180" s="6"/>
      <c r="BO180" s="6"/>
      <c r="BP180" s="32" t="str">
        <f t="shared" si="327"/>
        <v/>
      </c>
      <c r="BQ180" s="5"/>
      <c r="BR180" s="32" t="str">
        <f t="shared" si="328"/>
        <v/>
      </c>
      <c r="BS180" s="7"/>
      <c r="BT180" s="5"/>
      <c r="BU180" s="6"/>
      <c r="BV180" s="36" t="str">
        <f t="shared" si="352"/>
        <v/>
      </c>
      <c r="BW180" s="6"/>
      <c r="BX180" s="36" t="str">
        <f t="shared" si="329"/>
        <v/>
      </c>
      <c r="BY180" s="6"/>
      <c r="BZ180" s="36" t="str">
        <f t="shared" si="330"/>
        <v/>
      </c>
      <c r="CA180" s="6"/>
      <c r="CB180" s="6"/>
      <c r="CC180" s="36" t="str">
        <f t="shared" si="331"/>
        <v/>
      </c>
      <c r="CD180" s="36"/>
      <c r="CE180" s="6" t="str">
        <f t="shared" si="332"/>
        <v/>
      </c>
      <c r="CF180" s="7"/>
      <c r="CG180" s="5"/>
      <c r="CH180" s="6"/>
      <c r="CI180" s="36" t="str">
        <f t="shared" si="333"/>
        <v/>
      </c>
      <c r="CJ180" s="6"/>
      <c r="CK180" s="6"/>
      <c r="CL180" s="32" t="str">
        <f t="shared" si="334"/>
        <v/>
      </c>
      <c r="CM180" s="5"/>
      <c r="CN180" s="32" t="str">
        <f t="shared" si="335"/>
        <v/>
      </c>
      <c r="CO180" s="7"/>
      <c r="CP180" s="5"/>
      <c r="CQ180" s="6"/>
      <c r="CR180" s="36" t="str">
        <f t="shared" si="353"/>
        <v/>
      </c>
      <c r="CS180" s="6"/>
      <c r="CT180" s="36" t="str">
        <f t="shared" si="336"/>
        <v/>
      </c>
      <c r="CU180" s="6"/>
      <c r="CV180" s="36" t="str">
        <f t="shared" si="337"/>
        <v/>
      </c>
      <c r="CW180" s="6"/>
      <c r="CX180" s="6"/>
      <c r="CY180" s="36" t="str">
        <f t="shared" si="338"/>
        <v/>
      </c>
      <c r="CZ180" s="36"/>
      <c r="DA180" s="6" t="str">
        <f t="shared" si="339"/>
        <v/>
      </c>
      <c r="DB180" s="7"/>
      <c r="DC180" s="5"/>
      <c r="DD180" s="6"/>
      <c r="DE180" s="36" t="str">
        <f t="shared" si="340"/>
        <v/>
      </c>
      <c r="DF180" s="6"/>
      <c r="DG180" s="6"/>
      <c r="DH180" s="32" t="str">
        <f t="shared" si="341"/>
        <v/>
      </c>
      <c r="DI180" s="5"/>
      <c r="DJ180" s="32" t="str">
        <f t="shared" si="342"/>
        <v/>
      </c>
      <c r="DK180" s="7"/>
      <c r="DL180" s="5"/>
      <c r="DM180" s="7"/>
      <c r="DN180" s="7"/>
      <c r="DO180" s="6"/>
      <c r="DP180" s="7"/>
      <c r="DQ180" s="7"/>
      <c r="DR180" s="6"/>
      <c r="DS180" s="6"/>
      <c r="DT180" s="6"/>
      <c r="DU180" s="6"/>
      <c r="DV180" s="7"/>
      <c r="DW180" s="5"/>
      <c r="DX180" s="7"/>
      <c r="DY180" s="5"/>
      <c r="DZ180" s="7"/>
      <c r="EA180" s="7"/>
      <c r="EB180" s="6"/>
      <c r="EC180" s="7"/>
      <c r="ED180" s="7"/>
      <c r="EE180" s="7"/>
      <c r="EF180" s="6"/>
      <c r="EG180" s="6"/>
      <c r="EH180" s="6"/>
      <c r="EI180" s="7"/>
      <c r="EJ180" s="5"/>
      <c r="EK180" s="7"/>
      <c r="EL180" s="5"/>
    </row>
    <row r="181" spans="2:142" ht="18.75" customHeight="1">
      <c r="B181" s="5">
        <v>670003</v>
      </c>
      <c r="C181" s="7" t="s">
        <v>1319</v>
      </c>
      <c r="D181" s="10" t="s">
        <v>2257</v>
      </c>
      <c r="E181" s="7">
        <v>2</v>
      </c>
      <c r="F181" s="6" t="s">
        <v>2086</v>
      </c>
      <c r="G181" s="36" t="str">
        <f t="shared" si="343"/>
        <v>1</v>
      </c>
      <c r="H181" s="6" t="s">
        <v>2078</v>
      </c>
      <c r="I181" s="36" t="str">
        <f t="shared" si="309"/>
        <v>2</v>
      </c>
      <c r="J181" s="6" t="s">
        <v>2078</v>
      </c>
      <c r="K181" s="36" t="str">
        <f t="shared" si="310"/>
        <v>2</v>
      </c>
      <c r="L181" s="6">
        <v>100</v>
      </c>
      <c r="M181" s="6" t="s">
        <v>2054</v>
      </c>
      <c r="N181" s="36" t="str">
        <f t="shared" si="311"/>
        <v>21</v>
      </c>
      <c r="O181" s="36" t="s">
        <v>2093</v>
      </c>
      <c r="P181" s="6" t="str">
        <f t="shared" si="312"/>
        <v>2</v>
      </c>
      <c r="Q181" s="6">
        <v>100</v>
      </c>
      <c r="R181" s="6" t="b">
        <v>0</v>
      </c>
      <c r="S181" s="6" t="s">
        <v>2034</v>
      </c>
      <c r="T181" s="36" t="str">
        <f t="shared" si="313"/>
        <v>0</v>
      </c>
      <c r="U181" s="6">
        <v>0</v>
      </c>
      <c r="V181" s="6" t="s">
        <v>2286</v>
      </c>
      <c r="W181" s="32" t="str">
        <f t="shared" si="314"/>
        <v>1</v>
      </c>
      <c r="X181" s="5" t="s">
        <v>2034</v>
      </c>
      <c r="Y181" s="32" t="str">
        <f t="shared" si="315"/>
        <v>0</v>
      </c>
      <c r="Z181" s="7">
        <v>0</v>
      </c>
      <c r="AA181" s="5" t="b">
        <v>1</v>
      </c>
      <c r="AB181" s="6" t="s">
        <v>2087</v>
      </c>
      <c r="AC181" s="36" t="str">
        <f t="shared" ref="AC181" si="505">IF(AB181="","",LEFT(AB181,FIND(" ",SUBSTITUTE(AB181,":"," "))-1))</f>
        <v>2</v>
      </c>
      <c r="AD181" s="6" t="s">
        <v>2376</v>
      </c>
      <c r="AE181" s="36" t="str">
        <f t="shared" si="443"/>
        <v>1</v>
      </c>
      <c r="AF181" s="36">
        <v>80</v>
      </c>
      <c r="AG181" s="6" t="s">
        <v>2078</v>
      </c>
      <c r="AH181" s="36" t="str">
        <f t="shared" ref="AH181" si="506">IF(AG181="","",LEFT(AG181,FIND(" ",SUBSTITUTE(AG181,":"," "))-1))</f>
        <v>2</v>
      </c>
      <c r="AI181" s="6">
        <v>100</v>
      </c>
      <c r="AJ181" s="6" t="s">
        <v>2035</v>
      </c>
      <c r="AK181" s="36" t="str">
        <f t="shared" ref="AK181" si="507">IF(AJ181="","",LEFT(AJ181,FIND(" ",SUBSTITUTE(AJ181,":"," "))-1))</f>
        <v>1</v>
      </c>
      <c r="AL181" s="36" t="s">
        <v>2034</v>
      </c>
      <c r="AM181" s="6" t="str">
        <f t="shared" ref="AM181" si="508">IF(AL181="","",LEFT(AL181,FIND(" ",SUBSTITUTE(AL181,":"," "))-1))</f>
        <v>0</v>
      </c>
      <c r="AN181" s="7">
        <v>30</v>
      </c>
      <c r="AO181" s="6" t="b">
        <v>0</v>
      </c>
      <c r="AP181" s="6" t="s">
        <v>2034</v>
      </c>
      <c r="AQ181" s="36" t="str">
        <f t="shared" ref="AQ181" si="509">IF(AP181="","",LEFT(AP181,FIND(" ",SUBSTITUTE(AP181,":"," "))-1))</f>
        <v>0</v>
      </c>
      <c r="AR181" s="6">
        <v>0</v>
      </c>
      <c r="AS181" s="6" t="s">
        <v>2034</v>
      </c>
      <c r="AT181" s="32" t="str">
        <f t="shared" ref="AT181" si="510">IF(AS181="","",LEFT(AS181,FIND(" ",SUBSTITUTE(AS181,":"," "))-1))</f>
        <v>0</v>
      </c>
      <c r="AU181" s="5" t="s">
        <v>2320</v>
      </c>
      <c r="AV181" s="32" t="str">
        <f t="shared" ref="AV181" si="511">IF(AU181="","",LEFT(AU181,FIND(" ",SUBSTITUTE(AU181,":"," "))-1))</f>
        <v>11</v>
      </c>
      <c r="AW181" s="7">
        <v>1</v>
      </c>
      <c r="AX181" s="5" t="b">
        <v>1</v>
      </c>
      <c r="AY181" s="6"/>
      <c r="AZ181" s="36" t="str">
        <f t="shared" si="351"/>
        <v/>
      </c>
      <c r="BA181" s="6"/>
      <c r="BB181" s="36" t="str">
        <f t="shared" si="322"/>
        <v/>
      </c>
      <c r="BC181" s="6"/>
      <c r="BD181" s="36" t="str">
        <f t="shared" si="323"/>
        <v/>
      </c>
      <c r="BE181" s="6"/>
      <c r="BF181" s="6"/>
      <c r="BG181" s="36" t="str">
        <f t="shared" si="324"/>
        <v/>
      </c>
      <c r="BH181" s="36"/>
      <c r="BI181" s="6" t="str">
        <f t="shared" si="325"/>
        <v/>
      </c>
      <c r="BJ181" s="7"/>
      <c r="BK181" s="5"/>
      <c r="BL181" s="6"/>
      <c r="BM181" s="36" t="str">
        <f t="shared" si="326"/>
        <v/>
      </c>
      <c r="BN181" s="6"/>
      <c r="BO181" s="6"/>
      <c r="BP181" s="32" t="str">
        <f t="shared" si="327"/>
        <v/>
      </c>
      <c r="BQ181" s="5"/>
      <c r="BR181" s="32" t="str">
        <f t="shared" si="328"/>
        <v/>
      </c>
      <c r="BS181" s="7"/>
      <c r="BT181" s="5"/>
      <c r="BU181" s="6"/>
      <c r="BV181" s="36" t="str">
        <f t="shared" si="352"/>
        <v/>
      </c>
      <c r="BW181" s="6"/>
      <c r="BX181" s="36" t="str">
        <f t="shared" si="329"/>
        <v/>
      </c>
      <c r="BY181" s="6"/>
      <c r="BZ181" s="36" t="str">
        <f t="shared" si="330"/>
        <v/>
      </c>
      <c r="CA181" s="6"/>
      <c r="CB181" s="6"/>
      <c r="CC181" s="36" t="str">
        <f t="shared" si="331"/>
        <v/>
      </c>
      <c r="CD181" s="36"/>
      <c r="CE181" s="6" t="str">
        <f t="shared" si="332"/>
        <v/>
      </c>
      <c r="CF181" s="7"/>
      <c r="CG181" s="5"/>
      <c r="CH181" s="6"/>
      <c r="CI181" s="36" t="str">
        <f t="shared" si="333"/>
        <v/>
      </c>
      <c r="CJ181" s="6"/>
      <c r="CK181" s="6"/>
      <c r="CL181" s="32" t="str">
        <f t="shared" si="334"/>
        <v/>
      </c>
      <c r="CM181" s="5"/>
      <c r="CN181" s="32" t="str">
        <f t="shared" si="335"/>
        <v/>
      </c>
      <c r="CO181" s="7"/>
      <c r="CP181" s="5"/>
      <c r="CQ181" s="6"/>
      <c r="CR181" s="36" t="str">
        <f t="shared" si="353"/>
        <v/>
      </c>
      <c r="CS181" s="6"/>
      <c r="CT181" s="36" t="str">
        <f t="shared" si="336"/>
        <v/>
      </c>
      <c r="CU181" s="6"/>
      <c r="CV181" s="36" t="str">
        <f t="shared" si="337"/>
        <v/>
      </c>
      <c r="CW181" s="6"/>
      <c r="CX181" s="6"/>
      <c r="CY181" s="36" t="str">
        <f t="shared" si="338"/>
        <v/>
      </c>
      <c r="CZ181" s="36"/>
      <c r="DA181" s="6" t="str">
        <f t="shared" si="339"/>
        <v/>
      </c>
      <c r="DB181" s="7"/>
      <c r="DC181" s="5"/>
      <c r="DD181" s="6"/>
      <c r="DE181" s="36" t="str">
        <f t="shared" si="340"/>
        <v/>
      </c>
      <c r="DF181" s="6"/>
      <c r="DG181" s="6"/>
      <c r="DH181" s="32" t="str">
        <f t="shared" si="341"/>
        <v/>
      </c>
      <c r="DI181" s="5"/>
      <c r="DJ181" s="32" t="str">
        <f t="shared" si="342"/>
        <v/>
      </c>
      <c r="DK181" s="7"/>
      <c r="DL181" s="5"/>
      <c r="DM181" s="7"/>
      <c r="DN181" s="7"/>
      <c r="DO181" s="6"/>
      <c r="DP181" s="7"/>
      <c r="DQ181" s="7"/>
      <c r="DR181" s="6"/>
      <c r="DS181" s="6"/>
      <c r="DT181" s="6"/>
      <c r="DU181" s="6"/>
      <c r="DV181" s="7"/>
      <c r="DW181" s="5"/>
      <c r="DX181" s="7"/>
      <c r="DY181" s="5"/>
      <c r="DZ181" s="7"/>
      <c r="EA181" s="7"/>
      <c r="EB181" s="6"/>
      <c r="EC181" s="7"/>
      <c r="ED181" s="7"/>
      <c r="EE181" s="7"/>
      <c r="EF181" s="6"/>
      <c r="EG181" s="6"/>
      <c r="EH181" s="6"/>
      <c r="EI181" s="7"/>
      <c r="EJ181" s="5"/>
      <c r="EK181" s="7"/>
      <c r="EL181" s="5"/>
    </row>
    <row r="182" spans="2:142" ht="39.75" customHeight="1">
      <c r="B182" s="7">
        <v>680001</v>
      </c>
      <c r="C182" s="7" t="s">
        <v>330</v>
      </c>
      <c r="D182" s="10" t="s">
        <v>1925</v>
      </c>
      <c r="E182" s="7">
        <v>2</v>
      </c>
      <c r="F182" s="6" t="s">
        <v>2086</v>
      </c>
      <c r="G182" s="36" t="str">
        <f t="shared" si="343"/>
        <v>1</v>
      </c>
      <c r="H182" s="6" t="s">
        <v>2078</v>
      </c>
      <c r="I182" s="36" t="str">
        <f t="shared" si="309"/>
        <v>2</v>
      </c>
      <c r="J182" s="6" t="s">
        <v>2078</v>
      </c>
      <c r="K182" s="36" t="str">
        <f t="shared" si="310"/>
        <v>2</v>
      </c>
      <c r="L182" s="6">
        <v>100</v>
      </c>
      <c r="M182" s="6" t="s">
        <v>2054</v>
      </c>
      <c r="N182" s="36" t="str">
        <f t="shared" si="311"/>
        <v>21</v>
      </c>
      <c r="O182" s="36" t="s">
        <v>2093</v>
      </c>
      <c r="P182" s="6" t="str">
        <f t="shared" si="312"/>
        <v>2</v>
      </c>
      <c r="Q182" s="6">
        <v>100</v>
      </c>
      <c r="R182" s="6" t="b">
        <v>0</v>
      </c>
      <c r="S182" s="6" t="s">
        <v>2034</v>
      </c>
      <c r="T182" s="36" t="str">
        <f t="shared" si="313"/>
        <v>0</v>
      </c>
      <c r="U182" s="6">
        <v>0</v>
      </c>
      <c r="V182" s="6" t="s">
        <v>2286</v>
      </c>
      <c r="W182" s="32" t="str">
        <f t="shared" si="314"/>
        <v>1</v>
      </c>
      <c r="X182" s="5" t="s">
        <v>2034</v>
      </c>
      <c r="Y182" s="32" t="str">
        <f t="shared" si="315"/>
        <v>0</v>
      </c>
      <c r="Z182" s="7">
        <v>0</v>
      </c>
      <c r="AA182" s="5" t="b">
        <v>1</v>
      </c>
      <c r="AB182" s="6"/>
      <c r="AC182" s="36" t="str">
        <f t="shared" si="354"/>
        <v/>
      </c>
      <c r="AD182" s="6"/>
      <c r="AE182" s="36" t="str">
        <f t="shared" si="443"/>
        <v/>
      </c>
      <c r="AF182" s="36"/>
      <c r="AG182" s="6"/>
      <c r="AH182" s="36" t="str">
        <f t="shared" si="316"/>
        <v/>
      </c>
      <c r="AI182" s="6"/>
      <c r="AJ182" s="6"/>
      <c r="AK182" s="36" t="str">
        <f t="shared" si="317"/>
        <v/>
      </c>
      <c r="AL182" s="36"/>
      <c r="AM182" s="6" t="str">
        <f t="shared" si="318"/>
        <v/>
      </c>
      <c r="AN182" s="7"/>
      <c r="AO182" s="6"/>
      <c r="AP182" s="6"/>
      <c r="AQ182" s="36" t="str">
        <f t="shared" si="319"/>
        <v/>
      </c>
      <c r="AR182" s="6"/>
      <c r="AS182" s="6"/>
      <c r="AT182" s="32" t="str">
        <f t="shared" si="320"/>
        <v/>
      </c>
      <c r="AU182" s="5"/>
      <c r="AV182" s="32" t="str">
        <f t="shared" si="321"/>
        <v/>
      </c>
      <c r="AW182" s="7"/>
      <c r="AX182" s="5"/>
      <c r="AY182" s="6"/>
      <c r="AZ182" s="36" t="str">
        <f t="shared" si="351"/>
        <v/>
      </c>
      <c r="BA182" s="6"/>
      <c r="BB182" s="36" t="str">
        <f t="shared" si="322"/>
        <v/>
      </c>
      <c r="BC182" s="6"/>
      <c r="BD182" s="36" t="str">
        <f t="shared" si="323"/>
        <v/>
      </c>
      <c r="BE182" s="6"/>
      <c r="BF182" s="6"/>
      <c r="BG182" s="36" t="str">
        <f t="shared" si="324"/>
        <v/>
      </c>
      <c r="BH182" s="36"/>
      <c r="BI182" s="6" t="str">
        <f t="shared" si="325"/>
        <v/>
      </c>
      <c r="BJ182" s="7"/>
      <c r="BK182" s="5"/>
      <c r="BL182" s="6"/>
      <c r="BM182" s="36" t="str">
        <f t="shared" si="326"/>
        <v/>
      </c>
      <c r="BN182" s="6"/>
      <c r="BO182" s="6"/>
      <c r="BP182" s="32" t="str">
        <f t="shared" si="327"/>
        <v/>
      </c>
      <c r="BQ182" s="5"/>
      <c r="BR182" s="32" t="str">
        <f t="shared" si="328"/>
        <v/>
      </c>
      <c r="BS182" s="7"/>
      <c r="BT182" s="5"/>
      <c r="BU182" s="6"/>
      <c r="BV182" s="36" t="str">
        <f t="shared" si="352"/>
        <v/>
      </c>
      <c r="BW182" s="6"/>
      <c r="BX182" s="36" t="str">
        <f t="shared" si="329"/>
        <v/>
      </c>
      <c r="BY182" s="6"/>
      <c r="BZ182" s="36" t="str">
        <f t="shared" si="330"/>
        <v/>
      </c>
      <c r="CA182" s="6"/>
      <c r="CB182" s="6"/>
      <c r="CC182" s="36" t="str">
        <f t="shared" si="331"/>
        <v/>
      </c>
      <c r="CD182" s="36"/>
      <c r="CE182" s="6" t="str">
        <f t="shared" si="332"/>
        <v/>
      </c>
      <c r="CF182" s="7"/>
      <c r="CG182" s="5"/>
      <c r="CH182" s="6"/>
      <c r="CI182" s="36" t="str">
        <f t="shared" si="333"/>
        <v/>
      </c>
      <c r="CJ182" s="6"/>
      <c r="CK182" s="6"/>
      <c r="CL182" s="32" t="str">
        <f t="shared" si="334"/>
        <v/>
      </c>
      <c r="CM182" s="5"/>
      <c r="CN182" s="32" t="str">
        <f t="shared" si="335"/>
        <v/>
      </c>
      <c r="CO182" s="7"/>
      <c r="CP182" s="5"/>
      <c r="CQ182" s="6"/>
      <c r="CR182" s="36" t="str">
        <f t="shared" si="353"/>
        <v/>
      </c>
      <c r="CS182" s="6"/>
      <c r="CT182" s="36" t="str">
        <f t="shared" si="336"/>
        <v/>
      </c>
      <c r="CU182" s="6"/>
      <c r="CV182" s="36" t="str">
        <f t="shared" si="337"/>
        <v/>
      </c>
      <c r="CW182" s="6"/>
      <c r="CX182" s="6"/>
      <c r="CY182" s="36" t="str">
        <f t="shared" si="338"/>
        <v/>
      </c>
      <c r="CZ182" s="36"/>
      <c r="DA182" s="6" t="str">
        <f t="shared" si="339"/>
        <v/>
      </c>
      <c r="DB182" s="7"/>
      <c r="DC182" s="5"/>
      <c r="DD182" s="6"/>
      <c r="DE182" s="36" t="str">
        <f t="shared" si="340"/>
        <v/>
      </c>
      <c r="DF182" s="6"/>
      <c r="DG182" s="6"/>
      <c r="DH182" s="32" t="str">
        <f t="shared" si="341"/>
        <v/>
      </c>
      <c r="DI182" s="5"/>
      <c r="DJ182" s="32" t="str">
        <f t="shared" si="342"/>
        <v/>
      </c>
      <c r="DK182" s="7"/>
      <c r="DL182" s="5"/>
      <c r="DM182" s="7"/>
      <c r="DN182" s="7"/>
      <c r="DO182" s="6"/>
      <c r="DP182" s="7"/>
      <c r="DQ182" s="7"/>
      <c r="DR182" s="7"/>
      <c r="DS182" s="6"/>
      <c r="DT182" s="6"/>
      <c r="DU182" s="6"/>
      <c r="DV182" s="7"/>
      <c r="DW182" s="5"/>
      <c r="DX182" s="7"/>
      <c r="DY182" s="5"/>
      <c r="DZ182" s="7"/>
      <c r="EA182" s="7"/>
      <c r="EB182" s="6"/>
      <c r="EC182" s="7"/>
      <c r="ED182" s="7"/>
      <c r="EE182" s="7"/>
      <c r="EF182" s="6"/>
      <c r="EG182" s="6"/>
      <c r="EH182" s="6"/>
      <c r="EI182" s="7"/>
      <c r="EJ182" s="5"/>
      <c r="EK182" s="7"/>
      <c r="EL182" s="5"/>
    </row>
    <row r="183" spans="2:142" ht="39.75" customHeight="1">
      <c r="B183" s="7">
        <v>680002</v>
      </c>
      <c r="C183" s="7" t="s">
        <v>1280</v>
      </c>
      <c r="D183" s="10" t="s">
        <v>2569</v>
      </c>
      <c r="E183" s="7">
        <v>2</v>
      </c>
      <c r="F183" s="6" t="s">
        <v>2086</v>
      </c>
      <c r="G183" s="36" t="str">
        <f t="shared" si="343"/>
        <v>1</v>
      </c>
      <c r="H183" s="6" t="s">
        <v>2078</v>
      </c>
      <c r="I183" s="36" t="str">
        <f t="shared" si="309"/>
        <v>2</v>
      </c>
      <c r="J183" s="6" t="s">
        <v>2078</v>
      </c>
      <c r="K183" s="36" t="str">
        <f t="shared" si="310"/>
        <v>2</v>
      </c>
      <c r="L183" s="6">
        <v>100</v>
      </c>
      <c r="M183" s="6" t="s">
        <v>2054</v>
      </c>
      <c r="N183" s="36" t="str">
        <f t="shared" si="311"/>
        <v>21</v>
      </c>
      <c r="O183" s="36" t="s">
        <v>2093</v>
      </c>
      <c r="P183" s="6" t="str">
        <f t="shared" si="312"/>
        <v>2</v>
      </c>
      <c r="Q183" s="6">
        <v>100</v>
      </c>
      <c r="R183" s="6" t="b">
        <v>0</v>
      </c>
      <c r="S183" s="6" t="s">
        <v>2034</v>
      </c>
      <c r="T183" s="36" t="str">
        <f t="shared" si="313"/>
        <v>0</v>
      </c>
      <c r="U183" s="6">
        <v>0</v>
      </c>
      <c r="V183" s="6" t="s">
        <v>2286</v>
      </c>
      <c r="W183" s="32" t="str">
        <f t="shared" si="314"/>
        <v>1</v>
      </c>
      <c r="X183" s="5" t="s">
        <v>2034</v>
      </c>
      <c r="Y183" s="32" t="str">
        <f t="shared" si="315"/>
        <v>0</v>
      </c>
      <c r="Z183" s="7">
        <v>0</v>
      </c>
      <c r="AA183" s="5" t="b">
        <v>1</v>
      </c>
      <c r="AB183" s="6" t="s">
        <v>2088</v>
      </c>
      <c r="AC183" s="36" t="str">
        <f t="shared" si="354"/>
        <v>3</v>
      </c>
      <c r="AD183" s="6" t="s">
        <v>2078</v>
      </c>
      <c r="AE183" s="36" t="str">
        <f t="shared" si="443"/>
        <v>2</v>
      </c>
      <c r="AF183" s="36">
        <v>0</v>
      </c>
      <c r="AG183" s="6" t="s">
        <v>2078</v>
      </c>
      <c r="AH183" s="36" t="str">
        <f t="shared" si="316"/>
        <v>2</v>
      </c>
      <c r="AI183" s="6">
        <v>50</v>
      </c>
      <c r="AJ183" s="6" t="s">
        <v>2325</v>
      </c>
      <c r="AK183" s="36" t="str">
        <f t="shared" si="317"/>
        <v>30</v>
      </c>
      <c r="AL183" s="36" t="s">
        <v>2093</v>
      </c>
      <c r="AM183" s="6" t="str">
        <f t="shared" si="318"/>
        <v>2</v>
      </c>
      <c r="AN183" s="7">
        <v>50</v>
      </c>
      <c r="AO183" s="6" t="b">
        <v>0</v>
      </c>
      <c r="AP183" s="6" t="s">
        <v>2034</v>
      </c>
      <c r="AQ183" s="36" t="str">
        <f t="shared" si="319"/>
        <v>0</v>
      </c>
      <c r="AR183" s="6">
        <v>0</v>
      </c>
      <c r="AS183" s="6" t="s">
        <v>2034</v>
      </c>
      <c r="AT183" s="32" t="str">
        <f t="shared" si="320"/>
        <v>0</v>
      </c>
      <c r="AU183" s="5" t="s">
        <v>2282</v>
      </c>
      <c r="AV183" s="32" t="str">
        <f t="shared" si="321"/>
        <v>71</v>
      </c>
      <c r="AW183" s="7">
        <v>1</v>
      </c>
      <c r="AX183" s="5" t="b">
        <v>1</v>
      </c>
      <c r="AY183" s="6" t="s">
        <v>2088</v>
      </c>
      <c r="AZ183" s="36" t="str">
        <f t="shared" si="351"/>
        <v>3</v>
      </c>
      <c r="BA183" s="6" t="s">
        <v>2078</v>
      </c>
      <c r="BB183" s="36" t="str">
        <f t="shared" si="322"/>
        <v>2</v>
      </c>
      <c r="BC183" s="6" t="s">
        <v>2078</v>
      </c>
      <c r="BD183" s="36" t="str">
        <f t="shared" si="323"/>
        <v>2</v>
      </c>
      <c r="BE183" s="6">
        <v>100</v>
      </c>
      <c r="BF183" s="6" t="s">
        <v>2057</v>
      </c>
      <c r="BG183" s="36" t="str">
        <f t="shared" si="324"/>
        <v>24</v>
      </c>
      <c r="BH183" s="36" t="s">
        <v>2093</v>
      </c>
      <c r="BI183" s="6" t="str">
        <f t="shared" si="325"/>
        <v>2</v>
      </c>
      <c r="BJ183" s="7">
        <v>15</v>
      </c>
      <c r="BK183" s="5" t="b">
        <v>0</v>
      </c>
      <c r="BL183" s="6" t="s">
        <v>2034</v>
      </c>
      <c r="BM183" s="36" t="str">
        <f t="shared" si="326"/>
        <v>0</v>
      </c>
      <c r="BN183" s="6">
        <v>0</v>
      </c>
      <c r="BO183" s="6" t="s">
        <v>2034</v>
      </c>
      <c r="BP183" s="32" t="str">
        <f t="shared" si="327"/>
        <v>0</v>
      </c>
      <c r="BQ183" s="5" t="s">
        <v>2345</v>
      </c>
      <c r="BR183" s="32" t="str">
        <f t="shared" si="328"/>
        <v>66</v>
      </c>
      <c r="BS183" s="7">
        <v>2</v>
      </c>
      <c r="BT183" s="5" t="b">
        <v>1</v>
      </c>
      <c r="BU183" s="6"/>
      <c r="BV183" s="36" t="str">
        <f t="shared" si="352"/>
        <v/>
      </c>
      <c r="BW183" s="6"/>
      <c r="BX183" s="36" t="str">
        <f t="shared" si="329"/>
        <v/>
      </c>
      <c r="BY183" s="6"/>
      <c r="BZ183" s="36" t="str">
        <f t="shared" si="330"/>
        <v/>
      </c>
      <c r="CA183" s="6"/>
      <c r="CB183" s="6"/>
      <c r="CC183" s="36" t="str">
        <f t="shared" si="331"/>
        <v/>
      </c>
      <c r="CD183" s="36"/>
      <c r="CE183" s="6" t="str">
        <f t="shared" si="332"/>
        <v/>
      </c>
      <c r="CF183" s="7"/>
      <c r="CG183" s="5"/>
      <c r="CH183" s="6"/>
      <c r="CI183" s="36" t="str">
        <f t="shared" si="333"/>
        <v/>
      </c>
      <c r="CJ183" s="6"/>
      <c r="CK183" s="6"/>
      <c r="CL183" s="32" t="str">
        <f t="shared" si="334"/>
        <v/>
      </c>
      <c r="CM183" s="5"/>
      <c r="CN183" s="32" t="str">
        <f t="shared" si="335"/>
        <v/>
      </c>
      <c r="CO183" s="7"/>
      <c r="CP183" s="5"/>
      <c r="CQ183" s="6"/>
      <c r="CR183" s="36" t="str">
        <f t="shared" si="353"/>
        <v/>
      </c>
      <c r="CS183" s="6"/>
      <c r="CT183" s="36" t="str">
        <f t="shared" si="336"/>
        <v/>
      </c>
      <c r="CU183" s="6"/>
      <c r="CV183" s="36" t="str">
        <f t="shared" si="337"/>
        <v/>
      </c>
      <c r="CW183" s="6"/>
      <c r="CX183" s="6"/>
      <c r="CY183" s="36" t="str">
        <f t="shared" si="338"/>
        <v/>
      </c>
      <c r="CZ183" s="36"/>
      <c r="DA183" s="6" t="str">
        <f t="shared" si="339"/>
        <v/>
      </c>
      <c r="DB183" s="7"/>
      <c r="DC183" s="5"/>
      <c r="DD183" s="6"/>
      <c r="DE183" s="36" t="str">
        <f t="shared" si="340"/>
        <v/>
      </c>
      <c r="DF183" s="6"/>
      <c r="DG183" s="6"/>
      <c r="DH183" s="32" t="str">
        <f t="shared" si="341"/>
        <v/>
      </c>
      <c r="DI183" s="5"/>
      <c r="DJ183" s="32" t="str">
        <f t="shared" si="342"/>
        <v/>
      </c>
      <c r="DK183" s="7"/>
      <c r="DL183" s="5"/>
      <c r="DM183" s="7"/>
      <c r="DN183" s="7"/>
      <c r="DO183" s="6"/>
      <c r="DP183" s="7"/>
      <c r="DQ183" s="7"/>
      <c r="DR183" s="7"/>
      <c r="DS183" s="6"/>
      <c r="DT183" s="6"/>
      <c r="DU183" s="6"/>
      <c r="DV183" s="7"/>
      <c r="DW183" s="5"/>
      <c r="DX183" s="7"/>
      <c r="DY183" s="5"/>
      <c r="DZ183" s="7"/>
      <c r="EA183" s="7"/>
      <c r="EB183" s="6"/>
      <c r="EC183" s="7"/>
      <c r="ED183" s="7"/>
      <c r="EE183" s="7"/>
      <c r="EF183" s="6"/>
      <c r="EG183" s="6"/>
      <c r="EH183" s="6"/>
      <c r="EI183" s="7"/>
      <c r="EJ183" s="5"/>
      <c r="EK183" s="7"/>
      <c r="EL183" s="5"/>
    </row>
    <row r="184" spans="2:142" ht="39.75" customHeight="1">
      <c r="B184" s="7">
        <v>680003</v>
      </c>
      <c r="C184" s="7" t="s">
        <v>1320</v>
      </c>
      <c r="D184" s="10" t="s">
        <v>2570</v>
      </c>
      <c r="E184" s="7">
        <v>2</v>
      </c>
      <c r="F184" s="6" t="s">
        <v>2086</v>
      </c>
      <c r="G184" s="36" t="str">
        <f t="shared" si="343"/>
        <v>1</v>
      </c>
      <c r="H184" s="6" t="s">
        <v>2078</v>
      </c>
      <c r="I184" s="36" t="str">
        <f t="shared" si="309"/>
        <v>2</v>
      </c>
      <c r="J184" s="6" t="s">
        <v>2078</v>
      </c>
      <c r="K184" s="36" t="str">
        <f t="shared" si="310"/>
        <v>2</v>
      </c>
      <c r="L184" s="6">
        <v>100</v>
      </c>
      <c r="M184" s="6" t="s">
        <v>2054</v>
      </c>
      <c r="N184" s="36" t="str">
        <f t="shared" si="311"/>
        <v>21</v>
      </c>
      <c r="O184" s="36" t="s">
        <v>2093</v>
      </c>
      <c r="P184" s="6" t="str">
        <f t="shared" si="312"/>
        <v>2</v>
      </c>
      <c r="Q184" s="6">
        <v>100</v>
      </c>
      <c r="R184" s="6" t="b">
        <v>0</v>
      </c>
      <c r="S184" s="6" t="s">
        <v>2034</v>
      </c>
      <c r="T184" s="36" t="str">
        <f t="shared" si="313"/>
        <v>0</v>
      </c>
      <c r="U184" s="6">
        <v>0</v>
      </c>
      <c r="V184" s="6" t="s">
        <v>2286</v>
      </c>
      <c r="W184" s="32" t="str">
        <f t="shared" si="314"/>
        <v>1</v>
      </c>
      <c r="X184" s="5" t="s">
        <v>2034</v>
      </c>
      <c r="Y184" s="32" t="str">
        <f t="shared" si="315"/>
        <v>0</v>
      </c>
      <c r="Z184" s="7">
        <v>0</v>
      </c>
      <c r="AA184" s="5" t="b">
        <v>1</v>
      </c>
      <c r="AB184" s="6" t="s">
        <v>2088</v>
      </c>
      <c r="AC184" s="36" t="str">
        <f t="shared" ref="AC184" si="512">IF(AB184="","",LEFT(AB184,FIND(" ",SUBSTITUTE(AB184,":"," "))-1))</f>
        <v>3</v>
      </c>
      <c r="AD184" s="6" t="s">
        <v>2078</v>
      </c>
      <c r="AE184" s="36" t="str">
        <f t="shared" si="443"/>
        <v>2</v>
      </c>
      <c r="AF184" s="36">
        <v>0</v>
      </c>
      <c r="AG184" s="6" t="s">
        <v>2078</v>
      </c>
      <c r="AH184" s="36" t="str">
        <f t="shared" ref="AH184" si="513">IF(AG184="","",LEFT(AG184,FIND(" ",SUBSTITUTE(AG184,":"," "))-1))</f>
        <v>2</v>
      </c>
      <c r="AI184" s="6">
        <v>100</v>
      </c>
      <c r="AJ184" s="6" t="s">
        <v>2325</v>
      </c>
      <c r="AK184" s="36" t="str">
        <f t="shared" ref="AK184" si="514">IF(AJ184="","",LEFT(AJ184,FIND(" ",SUBSTITUTE(AJ184,":"," "))-1))</f>
        <v>30</v>
      </c>
      <c r="AL184" s="36" t="s">
        <v>2093</v>
      </c>
      <c r="AM184" s="6" t="str">
        <f t="shared" ref="AM184" si="515">IF(AL184="","",LEFT(AL184,FIND(" ",SUBSTITUTE(AL184,":"," "))-1))</f>
        <v>2</v>
      </c>
      <c r="AN184" s="7">
        <v>75</v>
      </c>
      <c r="AO184" s="6" t="b">
        <v>0</v>
      </c>
      <c r="AP184" s="6" t="s">
        <v>2034</v>
      </c>
      <c r="AQ184" s="36" t="str">
        <f t="shared" ref="AQ184" si="516">IF(AP184="","",LEFT(AP184,FIND(" ",SUBSTITUTE(AP184,":"," "))-1))</f>
        <v>0</v>
      </c>
      <c r="AR184" s="6">
        <v>0</v>
      </c>
      <c r="AS184" s="6" t="s">
        <v>2034</v>
      </c>
      <c r="AT184" s="32" t="str">
        <f t="shared" ref="AT184" si="517">IF(AS184="","",LEFT(AS184,FIND(" ",SUBSTITUTE(AS184,":"," "))-1))</f>
        <v>0</v>
      </c>
      <c r="AU184" s="5" t="s">
        <v>2282</v>
      </c>
      <c r="AV184" s="32" t="str">
        <f t="shared" ref="AV184" si="518">IF(AU184="","",LEFT(AU184,FIND(" ",SUBSTITUTE(AU184,":"," "))-1))</f>
        <v>71</v>
      </c>
      <c r="AW184" s="7">
        <v>1</v>
      </c>
      <c r="AX184" s="5" t="b">
        <v>1</v>
      </c>
      <c r="AY184" s="6" t="s">
        <v>2088</v>
      </c>
      <c r="AZ184" s="36" t="str">
        <f t="shared" ref="AZ184" si="519">IF(AY184="","",LEFT(AY184,FIND(" ",SUBSTITUTE(AY184,":"," "))-1))</f>
        <v>3</v>
      </c>
      <c r="BA184" s="6" t="s">
        <v>2078</v>
      </c>
      <c r="BB184" s="36" t="str">
        <f t="shared" ref="BB184" si="520">IF(BA184="","",LEFT(BA184,FIND(" ",SUBSTITUTE(BA184,":"," "))-1))</f>
        <v>2</v>
      </c>
      <c r="BC184" s="6" t="s">
        <v>2078</v>
      </c>
      <c r="BD184" s="36" t="str">
        <f t="shared" ref="BD184" si="521">IF(BC184="","",LEFT(BC184,FIND(" ",SUBSTITUTE(BC184,":"," "))-1))</f>
        <v>2</v>
      </c>
      <c r="BE184" s="6">
        <v>100</v>
      </c>
      <c r="BF184" s="6" t="s">
        <v>2057</v>
      </c>
      <c r="BG184" s="36" t="str">
        <f t="shared" ref="BG184" si="522">IF(BF184="","",LEFT(BF184,FIND(" ",SUBSTITUTE(BF184,":"," "))-1))</f>
        <v>24</v>
      </c>
      <c r="BH184" s="36" t="s">
        <v>2093</v>
      </c>
      <c r="BI184" s="6" t="str">
        <f t="shared" ref="BI184" si="523">IF(BH184="","",LEFT(BH184,FIND(" ",SUBSTITUTE(BH184,":"," "))-1))</f>
        <v>2</v>
      </c>
      <c r="BJ184" s="7">
        <v>30</v>
      </c>
      <c r="BK184" s="5" t="b">
        <v>0</v>
      </c>
      <c r="BL184" s="6" t="s">
        <v>2034</v>
      </c>
      <c r="BM184" s="36" t="str">
        <f t="shared" ref="BM184" si="524">IF(BL184="","",LEFT(BL184,FIND(" ",SUBSTITUTE(BL184,":"," "))-1))</f>
        <v>0</v>
      </c>
      <c r="BN184" s="6">
        <v>0</v>
      </c>
      <c r="BO184" s="6" t="s">
        <v>2034</v>
      </c>
      <c r="BP184" s="32" t="str">
        <f t="shared" ref="BP184" si="525">IF(BO184="","",LEFT(BO184,FIND(" ",SUBSTITUTE(BO184,":"," "))-1))</f>
        <v>0</v>
      </c>
      <c r="BQ184" s="5" t="s">
        <v>2345</v>
      </c>
      <c r="BR184" s="32" t="str">
        <f t="shared" ref="BR184" si="526">IF(BQ184="","",LEFT(BQ184,FIND(" ",SUBSTITUTE(BQ184,":"," "))-1))</f>
        <v>66</v>
      </c>
      <c r="BS184" s="7">
        <v>2</v>
      </c>
      <c r="BT184" s="5" t="b">
        <v>1</v>
      </c>
      <c r="BU184" s="6"/>
      <c r="BV184" s="36" t="str">
        <f t="shared" si="352"/>
        <v/>
      </c>
      <c r="BW184" s="6"/>
      <c r="BX184" s="36" t="str">
        <f t="shared" si="329"/>
        <v/>
      </c>
      <c r="BY184" s="6"/>
      <c r="BZ184" s="36" t="str">
        <f t="shared" si="330"/>
        <v/>
      </c>
      <c r="CA184" s="6"/>
      <c r="CB184" s="6"/>
      <c r="CC184" s="36" t="str">
        <f t="shared" si="331"/>
        <v/>
      </c>
      <c r="CD184" s="36"/>
      <c r="CE184" s="6" t="str">
        <f t="shared" si="332"/>
        <v/>
      </c>
      <c r="CF184" s="7"/>
      <c r="CG184" s="5"/>
      <c r="CH184" s="6"/>
      <c r="CI184" s="36" t="str">
        <f t="shared" si="333"/>
        <v/>
      </c>
      <c r="CJ184" s="6"/>
      <c r="CK184" s="6"/>
      <c r="CL184" s="32" t="str">
        <f t="shared" si="334"/>
        <v/>
      </c>
      <c r="CM184" s="5"/>
      <c r="CN184" s="32" t="str">
        <f t="shared" si="335"/>
        <v/>
      </c>
      <c r="CO184" s="7"/>
      <c r="CP184" s="5"/>
      <c r="CQ184" s="6"/>
      <c r="CR184" s="36" t="str">
        <f t="shared" si="353"/>
        <v/>
      </c>
      <c r="CS184" s="6"/>
      <c r="CT184" s="36" t="str">
        <f t="shared" si="336"/>
        <v/>
      </c>
      <c r="CU184" s="6"/>
      <c r="CV184" s="36" t="str">
        <f t="shared" si="337"/>
        <v/>
      </c>
      <c r="CW184" s="6"/>
      <c r="CX184" s="6"/>
      <c r="CY184" s="36" t="str">
        <f t="shared" si="338"/>
        <v/>
      </c>
      <c r="CZ184" s="36"/>
      <c r="DA184" s="6" t="str">
        <f t="shared" si="339"/>
        <v/>
      </c>
      <c r="DB184" s="7"/>
      <c r="DC184" s="5"/>
      <c r="DD184" s="6"/>
      <c r="DE184" s="36" t="str">
        <f t="shared" si="340"/>
        <v/>
      </c>
      <c r="DF184" s="6"/>
      <c r="DG184" s="6"/>
      <c r="DH184" s="32" t="str">
        <f t="shared" si="341"/>
        <v/>
      </c>
      <c r="DI184" s="5"/>
      <c r="DJ184" s="32" t="str">
        <f t="shared" si="342"/>
        <v/>
      </c>
      <c r="DK184" s="7"/>
      <c r="DL184" s="5"/>
      <c r="DM184" s="7"/>
      <c r="DN184" s="7"/>
      <c r="DO184" s="6"/>
      <c r="DP184" s="7"/>
      <c r="DQ184" s="7"/>
      <c r="DR184" s="7"/>
      <c r="DS184" s="6"/>
      <c r="DT184" s="6"/>
      <c r="DU184" s="6"/>
      <c r="DV184" s="7"/>
      <c r="DW184" s="5"/>
      <c r="DX184" s="7"/>
      <c r="DY184" s="5"/>
      <c r="DZ184" s="7"/>
      <c r="EA184" s="7"/>
      <c r="EB184" s="6"/>
      <c r="EC184" s="7"/>
      <c r="ED184" s="7"/>
      <c r="EE184" s="7"/>
      <c r="EF184" s="6"/>
      <c r="EG184" s="6"/>
      <c r="EH184" s="6"/>
      <c r="EI184" s="7"/>
      <c r="EJ184" s="5"/>
      <c r="EK184" s="7"/>
      <c r="EL184" s="5"/>
    </row>
    <row r="185" spans="2:142" ht="42" customHeight="1">
      <c r="B185" s="5">
        <v>690001</v>
      </c>
      <c r="C185" s="7" t="s">
        <v>331</v>
      </c>
      <c r="D185" s="10" t="s">
        <v>1925</v>
      </c>
      <c r="E185" s="7">
        <v>2</v>
      </c>
      <c r="F185" s="6" t="s">
        <v>2086</v>
      </c>
      <c r="G185" s="36" t="str">
        <f t="shared" si="343"/>
        <v>1</v>
      </c>
      <c r="H185" s="6" t="s">
        <v>2078</v>
      </c>
      <c r="I185" s="36" t="str">
        <f t="shared" si="309"/>
        <v>2</v>
      </c>
      <c r="J185" s="6" t="s">
        <v>2078</v>
      </c>
      <c r="K185" s="36" t="str">
        <f t="shared" si="310"/>
        <v>2</v>
      </c>
      <c r="L185" s="6">
        <v>100</v>
      </c>
      <c r="M185" s="6" t="s">
        <v>2054</v>
      </c>
      <c r="N185" s="36" t="str">
        <f t="shared" si="311"/>
        <v>21</v>
      </c>
      <c r="O185" s="36" t="s">
        <v>2093</v>
      </c>
      <c r="P185" s="6" t="str">
        <f t="shared" si="312"/>
        <v>2</v>
      </c>
      <c r="Q185" s="6">
        <v>100</v>
      </c>
      <c r="R185" s="6" t="b">
        <v>0</v>
      </c>
      <c r="S185" s="6" t="s">
        <v>2034</v>
      </c>
      <c r="T185" s="36" t="str">
        <f t="shared" si="313"/>
        <v>0</v>
      </c>
      <c r="U185" s="6">
        <v>0</v>
      </c>
      <c r="V185" s="6" t="s">
        <v>2286</v>
      </c>
      <c r="W185" s="32" t="str">
        <f t="shared" si="314"/>
        <v>1</v>
      </c>
      <c r="X185" s="5" t="s">
        <v>2034</v>
      </c>
      <c r="Y185" s="32" t="str">
        <f t="shared" si="315"/>
        <v>0</v>
      </c>
      <c r="Z185" s="7">
        <v>0</v>
      </c>
      <c r="AA185" s="5" t="b">
        <v>1</v>
      </c>
      <c r="AB185" s="6"/>
      <c r="AC185" s="36" t="str">
        <f t="shared" si="354"/>
        <v/>
      </c>
      <c r="AD185" s="6"/>
      <c r="AE185" s="36" t="str">
        <f t="shared" si="443"/>
        <v/>
      </c>
      <c r="AF185" s="36"/>
      <c r="AG185" s="6"/>
      <c r="AH185" s="36" t="str">
        <f t="shared" si="316"/>
        <v/>
      </c>
      <c r="AI185" s="6"/>
      <c r="AJ185" s="6"/>
      <c r="AK185" s="36" t="str">
        <f t="shared" si="317"/>
        <v/>
      </c>
      <c r="AL185" s="36"/>
      <c r="AM185" s="6" t="str">
        <f t="shared" si="318"/>
        <v/>
      </c>
      <c r="AN185" s="7"/>
      <c r="AO185" s="6"/>
      <c r="AP185" s="6"/>
      <c r="AQ185" s="36" t="str">
        <f t="shared" si="319"/>
        <v/>
      </c>
      <c r="AR185" s="6"/>
      <c r="AS185" s="6"/>
      <c r="AT185" s="32" t="str">
        <f t="shared" si="320"/>
        <v/>
      </c>
      <c r="AU185" s="5"/>
      <c r="AV185" s="32" t="str">
        <f t="shared" si="321"/>
        <v/>
      </c>
      <c r="AW185" s="7"/>
      <c r="AX185" s="5"/>
      <c r="AY185" s="6"/>
      <c r="AZ185" s="36" t="str">
        <f t="shared" si="351"/>
        <v/>
      </c>
      <c r="BA185" s="6"/>
      <c r="BB185" s="36" t="str">
        <f t="shared" si="322"/>
        <v/>
      </c>
      <c r="BC185" s="6"/>
      <c r="BD185" s="36" t="str">
        <f t="shared" si="323"/>
        <v/>
      </c>
      <c r="BE185" s="6"/>
      <c r="BF185" s="6"/>
      <c r="BG185" s="36" t="str">
        <f t="shared" si="324"/>
        <v/>
      </c>
      <c r="BH185" s="36"/>
      <c r="BI185" s="6" t="str">
        <f t="shared" si="325"/>
        <v/>
      </c>
      <c r="BJ185" s="7"/>
      <c r="BK185" s="5"/>
      <c r="BL185" s="6"/>
      <c r="BM185" s="36" t="str">
        <f t="shared" si="326"/>
        <v/>
      </c>
      <c r="BN185" s="6"/>
      <c r="BO185" s="6"/>
      <c r="BP185" s="32" t="str">
        <f t="shared" si="327"/>
        <v/>
      </c>
      <c r="BQ185" s="5"/>
      <c r="BR185" s="32" t="str">
        <f t="shared" si="328"/>
        <v/>
      </c>
      <c r="BS185" s="7"/>
      <c r="BT185" s="5"/>
      <c r="BU185" s="6"/>
      <c r="BV185" s="36" t="str">
        <f t="shared" si="352"/>
        <v/>
      </c>
      <c r="BW185" s="6"/>
      <c r="BX185" s="36" t="str">
        <f t="shared" si="329"/>
        <v/>
      </c>
      <c r="BY185" s="6"/>
      <c r="BZ185" s="36" t="str">
        <f t="shared" si="330"/>
        <v/>
      </c>
      <c r="CA185" s="6"/>
      <c r="CB185" s="6"/>
      <c r="CC185" s="36" t="str">
        <f t="shared" si="331"/>
        <v/>
      </c>
      <c r="CD185" s="36"/>
      <c r="CE185" s="6" t="str">
        <f t="shared" si="332"/>
        <v/>
      </c>
      <c r="CF185" s="7"/>
      <c r="CG185" s="5"/>
      <c r="CH185" s="6"/>
      <c r="CI185" s="36" t="str">
        <f t="shared" si="333"/>
        <v/>
      </c>
      <c r="CJ185" s="6"/>
      <c r="CK185" s="6"/>
      <c r="CL185" s="32" t="str">
        <f t="shared" si="334"/>
        <v/>
      </c>
      <c r="CM185" s="5"/>
      <c r="CN185" s="32" t="str">
        <f t="shared" si="335"/>
        <v/>
      </c>
      <c r="CO185" s="7"/>
      <c r="CP185" s="5"/>
      <c r="CQ185" s="6"/>
      <c r="CR185" s="36" t="str">
        <f t="shared" si="353"/>
        <v/>
      </c>
      <c r="CS185" s="6"/>
      <c r="CT185" s="36" t="str">
        <f t="shared" si="336"/>
        <v/>
      </c>
      <c r="CU185" s="6"/>
      <c r="CV185" s="36" t="str">
        <f t="shared" si="337"/>
        <v/>
      </c>
      <c r="CW185" s="6"/>
      <c r="CX185" s="6"/>
      <c r="CY185" s="36" t="str">
        <f t="shared" si="338"/>
        <v/>
      </c>
      <c r="CZ185" s="36"/>
      <c r="DA185" s="6" t="str">
        <f t="shared" si="339"/>
        <v/>
      </c>
      <c r="DB185" s="7"/>
      <c r="DC185" s="5"/>
      <c r="DD185" s="6"/>
      <c r="DE185" s="36" t="str">
        <f t="shared" si="340"/>
        <v/>
      </c>
      <c r="DF185" s="6"/>
      <c r="DG185" s="6"/>
      <c r="DH185" s="32" t="str">
        <f t="shared" si="341"/>
        <v/>
      </c>
      <c r="DI185" s="5"/>
      <c r="DJ185" s="32" t="str">
        <f t="shared" si="342"/>
        <v/>
      </c>
      <c r="DK185" s="7"/>
      <c r="DL185" s="5"/>
      <c r="DM185" s="7"/>
      <c r="DN185" s="7"/>
      <c r="DO185" s="6"/>
      <c r="DP185" s="7"/>
      <c r="DQ185" s="7"/>
      <c r="DR185" s="6"/>
      <c r="DS185" s="6"/>
      <c r="DT185" s="6"/>
      <c r="DU185" s="6"/>
      <c r="DV185" s="7"/>
      <c r="DW185" s="5"/>
      <c r="DX185" s="7"/>
      <c r="DY185" s="5"/>
      <c r="DZ185" s="6"/>
      <c r="EA185" s="6"/>
      <c r="EB185" s="6"/>
      <c r="EC185" s="5"/>
      <c r="ED185" s="5"/>
      <c r="EE185" s="5"/>
      <c r="EF185" s="6"/>
      <c r="EG185" s="6"/>
      <c r="EH185" s="6"/>
      <c r="EI185" s="5"/>
      <c r="EJ185" s="5"/>
      <c r="EK185" s="5"/>
      <c r="EL185" s="5"/>
    </row>
    <row r="186" spans="2:142" ht="42" customHeight="1">
      <c r="B186" s="5">
        <v>690002</v>
      </c>
      <c r="C186" s="7" t="s">
        <v>1281</v>
      </c>
      <c r="D186" s="10" t="s">
        <v>1942</v>
      </c>
      <c r="E186" s="7">
        <v>2</v>
      </c>
      <c r="F186" s="6" t="s">
        <v>2086</v>
      </c>
      <c r="G186" s="36" t="str">
        <f t="shared" si="343"/>
        <v>1</v>
      </c>
      <c r="H186" s="6" t="s">
        <v>2078</v>
      </c>
      <c r="I186" s="36" t="str">
        <f t="shared" si="309"/>
        <v>2</v>
      </c>
      <c r="J186" s="6" t="s">
        <v>2078</v>
      </c>
      <c r="K186" s="36" t="str">
        <f t="shared" si="310"/>
        <v>2</v>
      </c>
      <c r="L186" s="6">
        <v>100</v>
      </c>
      <c r="M186" s="6" t="s">
        <v>2054</v>
      </c>
      <c r="N186" s="36" t="str">
        <f t="shared" si="311"/>
        <v>21</v>
      </c>
      <c r="O186" s="36" t="s">
        <v>2093</v>
      </c>
      <c r="P186" s="6" t="str">
        <f t="shared" si="312"/>
        <v>2</v>
      </c>
      <c r="Q186" s="6">
        <v>100</v>
      </c>
      <c r="R186" s="6" t="b">
        <v>0</v>
      </c>
      <c r="S186" s="6" t="s">
        <v>2034</v>
      </c>
      <c r="T186" s="36" t="str">
        <f t="shared" si="313"/>
        <v>0</v>
      </c>
      <c r="U186" s="6">
        <v>0</v>
      </c>
      <c r="V186" s="6" t="s">
        <v>2286</v>
      </c>
      <c r="W186" s="32" t="str">
        <f t="shared" si="314"/>
        <v>1</v>
      </c>
      <c r="X186" s="5" t="s">
        <v>2034</v>
      </c>
      <c r="Y186" s="32" t="str">
        <f t="shared" si="315"/>
        <v>0</v>
      </c>
      <c r="Z186" s="7">
        <v>0</v>
      </c>
      <c r="AA186" s="5" t="b">
        <v>1</v>
      </c>
      <c r="AB186" s="6" t="s">
        <v>2088</v>
      </c>
      <c r="AC186" s="36" t="str">
        <f t="shared" si="354"/>
        <v>3</v>
      </c>
      <c r="AD186" s="6" t="s">
        <v>2078</v>
      </c>
      <c r="AE186" s="36" t="str">
        <f t="shared" si="443"/>
        <v>2</v>
      </c>
      <c r="AF186" s="36">
        <v>0</v>
      </c>
      <c r="AG186" s="6" t="s">
        <v>2078</v>
      </c>
      <c r="AH186" s="36" t="str">
        <f t="shared" si="316"/>
        <v>2</v>
      </c>
      <c r="AI186" s="6">
        <v>100</v>
      </c>
      <c r="AJ186" s="6" t="s">
        <v>2035</v>
      </c>
      <c r="AK186" s="36" t="str">
        <f t="shared" si="317"/>
        <v>1</v>
      </c>
      <c r="AL186" s="36" t="s">
        <v>2034</v>
      </c>
      <c r="AM186" s="6" t="str">
        <f t="shared" si="318"/>
        <v>0</v>
      </c>
      <c r="AN186" s="7">
        <v>3</v>
      </c>
      <c r="AO186" s="6" t="b">
        <v>0</v>
      </c>
      <c r="AP186" s="6" t="s">
        <v>2034</v>
      </c>
      <c r="AQ186" s="36" t="str">
        <f t="shared" si="319"/>
        <v>0</v>
      </c>
      <c r="AR186" s="6">
        <v>0</v>
      </c>
      <c r="AS186" s="6" t="s">
        <v>2034</v>
      </c>
      <c r="AT186" s="32" t="str">
        <f t="shared" si="320"/>
        <v>0</v>
      </c>
      <c r="AU186" s="5" t="s">
        <v>2305</v>
      </c>
      <c r="AV186" s="32" t="str">
        <f t="shared" si="321"/>
        <v>1</v>
      </c>
      <c r="AW186" s="7">
        <v>-1</v>
      </c>
      <c r="AX186" s="5" t="b">
        <v>1</v>
      </c>
      <c r="AY186" s="6" t="s">
        <v>2088</v>
      </c>
      <c r="AZ186" s="36" t="str">
        <f t="shared" si="351"/>
        <v>3</v>
      </c>
      <c r="BA186" s="6" t="s">
        <v>2078</v>
      </c>
      <c r="BB186" s="36" t="str">
        <f t="shared" si="322"/>
        <v>2</v>
      </c>
      <c r="BC186" s="6" t="s">
        <v>2078</v>
      </c>
      <c r="BD186" s="36" t="str">
        <f t="shared" si="323"/>
        <v>2</v>
      </c>
      <c r="BE186" s="6">
        <v>100</v>
      </c>
      <c r="BF186" s="6" t="s">
        <v>2035</v>
      </c>
      <c r="BG186" s="36" t="str">
        <f t="shared" si="324"/>
        <v>1</v>
      </c>
      <c r="BH186" s="36" t="s">
        <v>2034</v>
      </c>
      <c r="BI186" s="6" t="str">
        <f t="shared" si="325"/>
        <v>0</v>
      </c>
      <c r="BJ186" s="7">
        <v>2</v>
      </c>
      <c r="BK186" s="5" t="b">
        <v>0</v>
      </c>
      <c r="BL186" s="6" t="s">
        <v>2034</v>
      </c>
      <c r="BM186" s="36" t="str">
        <f t="shared" si="326"/>
        <v>0</v>
      </c>
      <c r="BN186" s="6">
        <v>0</v>
      </c>
      <c r="BO186" s="6" t="s">
        <v>2034</v>
      </c>
      <c r="BP186" s="32" t="str">
        <f t="shared" si="327"/>
        <v>0</v>
      </c>
      <c r="BQ186" s="5" t="s">
        <v>2364</v>
      </c>
      <c r="BR186" s="32" t="str">
        <f t="shared" si="328"/>
        <v>8</v>
      </c>
      <c r="BS186" s="7">
        <v>-1</v>
      </c>
      <c r="BT186" s="5" t="b">
        <v>1</v>
      </c>
      <c r="BU186" s="6"/>
      <c r="BV186" s="36" t="str">
        <f t="shared" si="352"/>
        <v/>
      </c>
      <c r="BW186" s="6"/>
      <c r="BX186" s="36" t="str">
        <f t="shared" si="329"/>
        <v/>
      </c>
      <c r="BY186" s="6"/>
      <c r="BZ186" s="36" t="str">
        <f t="shared" si="330"/>
        <v/>
      </c>
      <c r="CA186" s="6"/>
      <c r="CB186" s="6"/>
      <c r="CC186" s="36" t="str">
        <f t="shared" si="331"/>
        <v/>
      </c>
      <c r="CD186" s="36"/>
      <c r="CE186" s="6" t="str">
        <f t="shared" si="332"/>
        <v/>
      </c>
      <c r="CF186" s="7"/>
      <c r="CG186" s="5"/>
      <c r="CH186" s="6"/>
      <c r="CI186" s="36" t="str">
        <f t="shared" si="333"/>
        <v/>
      </c>
      <c r="CJ186" s="6"/>
      <c r="CK186" s="6"/>
      <c r="CL186" s="32" t="str">
        <f t="shared" si="334"/>
        <v/>
      </c>
      <c r="CM186" s="5"/>
      <c r="CN186" s="32" t="str">
        <f t="shared" si="335"/>
        <v/>
      </c>
      <c r="CO186" s="7"/>
      <c r="CP186" s="5"/>
      <c r="CQ186" s="6"/>
      <c r="CR186" s="36" t="str">
        <f t="shared" si="353"/>
        <v/>
      </c>
      <c r="CS186" s="6"/>
      <c r="CT186" s="36" t="str">
        <f t="shared" si="336"/>
        <v/>
      </c>
      <c r="CU186" s="6"/>
      <c r="CV186" s="36" t="str">
        <f t="shared" si="337"/>
        <v/>
      </c>
      <c r="CW186" s="6"/>
      <c r="CX186" s="6"/>
      <c r="CY186" s="36" t="str">
        <f t="shared" si="338"/>
        <v/>
      </c>
      <c r="CZ186" s="36"/>
      <c r="DA186" s="6" t="str">
        <f t="shared" si="339"/>
        <v/>
      </c>
      <c r="DB186" s="7"/>
      <c r="DC186" s="5"/>
      <c r="DD186" s="6"/>
      <c r="DE186" s="36" t="str">
        <f t="shared" si="340"/>
        <v/>
      </c>
      <c r="DF186" s="6"/>
      <c r="DG186" s="6"/>
      <c r="DH186" s="32" t="str">
        <f t="shared" si="341"/>
        <v/>
      </c>
      <c r="DI186" s="5"/>
      <c r="DJ186" s="32" t="str">
        <f t="shared" si="342"/>
        <v/>
      </c>
      <c r="DK186" s="7"/>
      <c r="DL186" s="5"/>
      <c r="DM186" s="7"/>
      <c r="DN186" s="7"/>
      <c r="DO186" s="6"/>
      <c r="DP186" s="7"/>
      <c r="DQ186" s="7"/>
      <c r="DR186" s="6"/>
      <c r="DS186" s="6"/>
      <c r="DT186" s="6"/>
      <c r="DU186" s="6"/>
      <c r="DV186" s="7"/>
      <c r="DW186" s="5"/>
      <c r="DX186" s="7"/>
      <c r="DY186" s="5"/>
      <c r="DZ186" s="6"/>
      <c r="EA186" s="6"/>
      <c r="EB186" s="6"/>
      <c r="EC186" s="5"/>
      <c r="ED186" s="5"/>
      <c r="EE186" s="5"/>
      <c r="EF186" s="6"/>
      <c r="EG186" s="6"/>
      <c r="EH186" s="6"/>
      <c r="EI186" s="5"/>
      <c r="EJ186" s="5"/>
      <c r="EK186" s="5"/>
      <c r="EL186" s="5"/>
    </row>
    <row r="187" spans="2:142" ht="42" customHeight="1">
      <c r="B187" s="5">
        <v>690003</v>
      </c>
      <c r="C187" s="7" t="s">
        <v>1321</v>
      </c>
      <c r="D187" s="10" t="s">
        <v>2262</v>
      </c>
      <c r="E187" s="7">
        <v>2</v>
      </c>
      <c r="F187" s="6" t="s">
        <v>2086</v>
      </c>
      <c r="G187" s="36" t="str">
        <f t="shared" si="343"/>
        <v>1</v>
      </c>
      <c r="H187" s="6" t="s">
        <v>2078</v>
      </c>
      <c r="I187" s="36" t="str">
        <f t="shared" si="309"/>
        <v>2</v>
      </c>
      <c r="J187" s="6" t="s">
        <v>2078</v>
      </c>
      <c r="K187" s="36" t="str">
        <f t="shared" si="310"/>
        <v>2</v>
      </c>
      <c r="L187" s="6">
        <v>100</v>
      </c>
      <c r="M187" s="6" t="s">
        <v>2054</v>
      </c>
      <c r="N187" s="36" t="str">
        <f t="shared" si="311"/>
        <v>21</v>
      </c>
      <c r="O187" s="36" t="s">
        <v>2093</v>
      </c>
      <c r="P187" s="6" t="str">
        <f t="shared" si="312"/>
        <v>2</v>
      </c>
      <c r="Q187" s="6">
        <v>100</v>
      </c>
      <c r="R187" s="6" t="b">
        <v>0</v>
      </c>
      <c r="S187" s="6" t="s">
        <v>2034</v>
      </c>
      <c r="T187" s="36" t="str">
        <f t="shared" si="313"/>
        <v>0</v>
      </c>
      <c r="U187" s="6">
        <v>0</v>
      </c>
      <c r="V187" s="6" t="s">
        <v>2286</v>
      </c>
      <c r="W187" s="32" t="str">
        <f t="shared" si="314"/>
        <v>1</v>
      </c>
      <c r="X187" s="5" t="s">
        <v>2034</v>
      </c>
      <c r="Y187" s="32" t="str">
        <f t="shared" si="315"/>
        <v>0</v>
      </c>
      <c r="Z187" s="7">
        <v>0</v>
      </c>
      <c r="AA187" s="5" t="b">
        <v>1</v>
      </c>
      <c r="AB187" s="6" t="s">
        <v>2088</v>
      </c>
      <c r="AC187" s="36" t="str">
        <f t="shared" ref="AC187" si="527">IF(AB187="","",LEFT(AB187,FIND(" ",SUBSTITUTE(AB187,":"," "))-1))</f>
        <v>3</v>
      </c>
      <c r="AD187" s="6" t="s">
        <v>2078</v>
      </c>
      <c r="AE187" s="36" t="str">
        <f t="shared" si="443"/>
        <v>2</v>
      </c>
      <c r="AF187" s="36">
        <v>0</v>
      </c>
      <c r="AG187" s="6" t="s">
        <v>2078</v>
      </c>
      <c r="AH187" s="36" t="str">
        <f t="shared" ref="AH187" si="528">IF(AG187="","",LEFT(AG187,FIND(" ",SUBSTITUTE(AG187,":"," "))-1))</f>
        <v>2</v>
      </c>
      <c r="AI187" s="6">
        <v>100</v>
      </c>
      <c r="AJ187" s="6" t="s">
        <v>2035</v>
      </c>
      <c r="AK187" s="36" t="str">
        <f t="shared" ref="AK187" si="529">IF(AJ187="","",LEFT(AJ187,FIND(" ",SUBSTITUTE(AJ187,":"," "))-1))</f>
        <v>1</v>
      </c>
      <c r="AL187" s="36" t="s">
        <v>2034</v>
      </c>
      <c r="AM187" s="6" t="str">
        <f t="shared" ref="AM187" si="530">IF(AL187="","",LEFT(AL187,FIND(" ",SUBSTITUTE(AL187,":"," "))-1))</f>
        <v>0</v>
      </c>
      <c r="AN187" s="7">
        <v>5</v>
      </c>
      <c r="AO187" s="6" t="b">
        <v>0</v>
      </c>
      <c r="AP187" s="6" t="s">
        <v>2034</v>
      </c>
      <c r="AQ187" s="36" t="str">
        <f t="shared" ref="AQ187" si="531">IF(AP187="","",LEFT(AP187,FIND(" ",SUBSTITUTE(AP187,":"," "))-1))</f>
        <v>0</v>
      </c>
      <c r="AR187" s="6">
        <v>0</v>
      </c>
      <c r="AS187" s="6" t="s">
        <v>2034</v>
      </c>
      <c r="AT187" s="32" t="str">
        <f t="shared" ref="AT187" si="532">IF(AS187="","",LEFT(AS187,FIND(" ",SUBSTITUTE(AS187,":"," "))-1))</f>
        <v>0</v>
      </c>
      <c r="AU187" s="5" t="s">
        <v>2305</v>
      </c>
      <c r="AV187" s="32" t="str">
        <f t="shared" ref="AV187" si="533">IF(AU187="","",LEFT(AU187,FIND(" ",SUBSTITUTE(AU187,":"," "))-1))</f>
        <v>1</v>
      </c>
      <c r="AW187" s="7">
        <v>-1</v>
      </c>
      <c r="AX187" s="5" t="b">
        <v>1</v>
      </c>
      <c r="AY187" s="6" t="s">
        <v>2088</v>
      </c>
      <c r="AZ187" s="36" t="str">
        <f t="shared" ref="AZ187" si="534">IF(AY187="","",LEFT(AY187,FIND(" ",SUBSTITUTE(AY187,":"," "))-1))</f>
        <v>3</v>
      </c>
      <c r="BA187" s="6" t="s">
        <v>2078</v>
      </c>
      <c r="BB187" s="36" t="str">
        <f t="shared" ref="BB187" si="535">IF(BA187="","",LEFT(BA187,FIND(" ",SUBSTITUTE(BA187,":"," "))-1))</f>
        <v>2</v>
      </c>
      <c r="BC187" s="6" t="s">
        <v>2078</v>
      </c>
      <c r="BD187" s="36" t="str">
        <f t="shared" ref="BD187" si="536">IF(BC187="","",LEFT(BC187,FIND(" ",SUBSTITUTE(BC187,":"," "))-1))</f>
        <v>2</v>
      </c>
      <c r="BE187" s="6">
        <v>100</v>
      </c>
      <c r="BF187" s="6" t="s">
        <v>2035</v>
      </c>
      <c r="BG187" s="36" t="str">
        <f t="shared" ref="BG187" si="537">IF(BF187="","",LEFT(BF187,FIND(" ",SUBSTITUTE(BF187,":"," "))-1))</f>
        <v>1</v>
      </c>
      <c r="BH187" s="36" t="s">
        <v>2034</v>
      </c>
      <c r="BI187" s="6" t="str">
        <f t="shared" ref="BI187" si="538">IF(BH187="","",LEFT(BH187,FIND(" ",SUBSTITUTE(BH187,":"," "))-1))</f>
        <v>0</v>
      </c>
      <c r="BJ187" s="7">
        <v>4</v>
      </c>
      <c r="BK187" s="5" t="b">
        <v>0</v>
      </c>
      <c r="BL187" s="6" t="s">
        <v>2034</v>
      </c>
      <c r="BM187" s="36" t="str">
        <f t="shared" ref="BM187" si="539">IF(BL187="","",LEFT(BL187,FIND(" ",SUBSTITUTE(BL187,":"," "))-1))</f>
        <v>0</v>
      </c>
      <c r="BN187" s="6">
        <v>0</v>
      </c>
      <c r="BO187" s="6" t="s">
        <v>2034</v>
      </c>
      <c r="BP187" s="32" t="str">
        <f t="shared" ref="BP187" si="540">IF(BO187="","",LEFT(BO187,FIND(" ",SUBSTITUTE(BO187,":"," "))-1))</f>
        <v>0</v>
      </c>
      <c r="BQ187" s="5" t="s">
        <v>2364</v>
      </c>
      <c r="BR187" s="32" t="str">
        <f t="shared" ref="BR187" si="541">IF(BQ187="","",LEFT(BQ187,FIND(" ",SUBSTITUTE(BQ187,":"," "))-1))</f>
        <v>8</v>
      </c>
      <c r="BS187" s="7">
        <v>-1</v>
      </c>
      <c r="BT187" s="5" t="b">
        <v>1</v>
      </c>
      <c r="BU187" s="6"/>
      <c r="BV187" s="36" t="str">
        <f t="shared" si="352"/>
        <v/>
      </c>
      <c r="BW187" s="6"/>
      <c r="BX187" s="36" t="str">
        <f t="shared" si="329"/>
        <v/>
      </c>
      <c r="BY187" s="6"/>
      <c r="BZ187" s="36" t="str">
        <f t="shared" si="330"/>
        <v/>
      </c>
      <c r="CA187" s="6"/>
      <c r="CB187" s="6"/>
      <c r="CC187" s="36" t="str">
        <f t="shared" si="331"/>
        <v/>
      </c>
      <c r="CD187" s="36"/>
      <c r="CE187" s="6" t="str">
        <f t="shared" si="332"/>
        <v/>
      </c>
      <c r="CF187" s="7"/>
      <c r="CG187" s="5"/>
      <c r="CH187" s="6"/>
      <c r="CI187" s="36" t="str">
        <f t="shared" si="333"/>
        <v/>
      </c>
      <c r="CJ187" s="6"/>
      <c r="CK187" s="6"/>
      <c r="CL187" s="32" t="str">
        <f t="shared" si="334"/>
        <v/>
      </c>
      <c r="CM187" s="5"/>
      <c r="CN187" s="32" t="str">
        <f t="shared" si="335"/>
        <v/>
      </c>
      <c r="CO187" s="7"/>
      <c r="CP187" s="5"/>
      <c r="CQ187" s="6"/>
      <c r="CR187" s="36" t="str">
        <f t="shared" si="353"/>
        <v/>
      </c>
      <c r="CS187" s="6"/>
      <c r="CT187" s="36" t="str">
        <f t="shared" si="336"/>
        <v/>
      </c>
      <c r="CU187" s="6"/>
      <c r="CV187" s="36" t="str">
        <f t="shared" si="337"/>
        <v/>
      </c>
      <c r="CW187" s="6"/>
      <c r="CX187" s="6"/>
      <c r="CY187" s="36" t="str">
        <f t="shared" si="338"/>
        <v/>
      </c>
      <c r="CZ187" s="36"/>
      <c r="DA187" s="6" t="str">
        <f t="shared" si="339"/>
        <v/>
      </c>
      <c r="DB187" s="7"/>
      <c r="DC187" s="5"/>
      <c r="DD187" s="6"/>
      <c r="DE187" s="36" t="str">
        <f t="shared" si="340"/>
        <v/>
      </c>
      <c r="DF187" s="6"/>
      <c r="DG187" s="6"/>
      <c r="DH187" s="32" t="str">
        <f t="shared" si="341"/>
        <v/>
      </c>
      <c r="DI187" s="5"/>
      <c r="DJ187" s="32" t="str">
        <f t="shared" si="342"/>
        <v/>
      </c>
      <c r="DK187" s="7"/>
      <c r="DL187" s="5"/>
      <c r="DM187" s="7"/>
      <c r="DN187" s="7"/>
      <c r="DO187" s="6"/>
      <c r="DP187" s="7"/>
      <c r="DQ187" s="7"/>
      <c r="DR187" s="6"/>
      <c r="DS187" s="6"/>
      <c r="DT187" s="6"/>
      <c r="DU187" s="6"/>
      <c r="DV187" s="7"/>
      <c r="DW187" s="5"/>
      <c r="DX187" s="7"/>
      <c r="DY187" s="5"/>
      <c r="DZ187" s="6"/>
      <c r="EA187" s="6"/>
      <c r="EB187" s="6"/>
      <c r="EC187" s="5"/>
      <c r="ED187" s="5"/>
      <c r="EE187" s="5"/>
      <c r="EF187" s="6"/>
      <c r="EG187" s="6"/>
      <c r="EH187" s="6"/>
      <c r="EI187" s="5"/>
      <c r="EJ187" s="5"/>
      <c r="EK187" s="5"/>
      <c r="EL187" s="5"/>
    </row>
    <row r="188" spans="2:142" ht="42.75" customHeight="1">
      <c r="B188" s="7">
        <v>700001</v>
      </c>
      <c r="C188" s="7" t="s">
        <v>332</v>
      </c>
      <c r="D188" s="10" t="s">
        <v>2264</v>
      </c>
      <c r="E188" s="7">
        <v>2</v>
      </c>
      <c r="F188" s="6" t="s">
        <v>2086</v>
      </c>
      <c r="G188" s="36" t="str">
        <f t="shared" si="343"/>
        <v>1</v>
      </c>
      <c r="H188" s="6" t="s">
        <v>2078</v>
      </c>
      <c r="I188" s="36" t="str">
        <f t="shared" si="309"/>
        <v>2</v>
      </c>
      <c r="J188" s="6" t="s">
        <v>2078</v>
      </c>
      <c r="K188" s="36" t="str">
        <f t="shared" si="310"/>
        <v>2</v>
      </c>
      <c r="L188" s="6">
        <v>100</v>
      </c>
      <c r="M188" s="6" t="s">
        <v>2051</v>
      </c>
      <c r="N188" s="36" t="str">
        <f t="shared" si="311"/>
        <v>18</v>
      </c>
      <c r="O188" s="36" t="s">
        <v>2093</v>
      </c>
      <c r="P188" s="6" t="str">
        <f t="shared" si="312"/>
        <v>2</v>
      </c>
      <c r="Q188" s="6">
        <v>95</v>
      </c>
      <c r="R188" s="6" t="b">
        <v>0</v>
      </c>
      <c r="S188" s="6" t="s">
        <v>2034</v>
      </c>
      <c r="T188" s="36" t="str">
        <f t="shared" si="313"/>
        <v>0</v>
      </c>
      <c r="U188" s="6">
        <v>0</v>
      </c>
      <c r="V188" s="6" t="s">
        <v>2286</v>
      </c>
      <c r="W188" s="32" t="str">
        <f t="shared" si="314"/>
        <v>1</v>
      </c>
      <c r="X188" s="5" t="s">
        <v>2034</v>
      </c>
      <c r="Y188" s="32" t="str">
        <f t="shared" si="315"/>
        <v>0</v>
      </c>
      <c r="Z188" s="7">
        <v>0</v>
      </c>
      <c r="AA188" s="5" t="b">
        <v>1</v>
      </c>
      <c r="AB188" s="6"/>
      <c r="AC188" s="36" t="str">
        <f t="shared" si="354"/>
        <v/>
      </c>
      <c r="AD188" s="6"/>
      <c r="AE188" s="36" t="str">
        <f t="shared" si="443"/>
        <v/>
      </c>
      <c r="AF188" s="36"/>
      <c r="AG188" s="6"/>
      <c r="AH188" s="36" t="str">
        <f t="shared" si="316"/>
        <v/>
      </c>
      <c r="AI188" s="6"/>
      <c r="AJ188" s="6"/>
      <c r="AK188" s="36" t="str">
        <f t="shared" si="317"/>
        <v/>
      </c>
      <c r="AL188" s="36"/>
      <c r="AM188" s="6" t="str">
        <f t="shared" si="318"/>
        <v/>
      </c>
      <c r="AN188" s="7"/>
      <c r="AO188" s="6"/>
      <c r="AP188" s="6"/>
      <c r="AQ188" s="36" t="str">
        <f t="shared" si="319"/>
        <v/>
      </c>
      <c r="AR188" s="6"/>
      <c r="AS188" s="6"/>
      <c r="AT188" s="32" t="str">
        <f t="shared" si="320"/>
        <v/>
      </c>
      <c r="AU188" s="5"/>
      <c r="AV188" s="32" t="str">
        <f t="shared" si="321"/>
        <v/>
      </c>
      <c r="AW188" s="7"/>
      <c r="AX188" s="5"/>
      <c r="AY188" s="6"/>
      <c r="AZ188" s="36" t="str">
        <f t="shared" si="351"/>
        <v/>
      </c>
      <c r="BA188" s="6"/>
      <c r="BB188" s="36" t="str">
        <f t="shared" si="322"/>
        <v/>
      </c>
      <c r="BC188" s="6"/>
      <c r="BD188" s="36" t="str">
        <f t="shared" si="323"/>
        <v/>
      </c>
      <c r="BE188" s="6"/>
      <c r="BF188" s="6"/>
      <c r="BG188" s="36" t="str">
        <f t="shared" si="324"/>
        <v/>
      </c>
      <c r="BH188" s="36"/>
      <c r="BI188" s="6" t="str">
        <f t="shared" si="325"/>
        <v/>
      </c>
      <c r="BJ188" s="7"/>
      <c r="BK188" s="5"/>
      <c r="BL188" s="6"/>
      <c r="BM188" s="36" t="str">
        <f t="shared" si="326"/>
        <v/>
      </c>
      <c r="BN188" s="6"/>
      <c r="BO188" s="6"/>
      <c r="BP188" s="32" t="str">
        <f t="shared" si="327"/>
        <v/>
      </c>
      <c r="BQ188" s="5"/>
      <c r="BR188" s="32" t="str">
        <f t="shared" si="328"/>
        <v/>
      </c>
      <c r="BS188" s="7"/>
      <c r="BT188" s="5"/>
      <c r="BU188" s="6"/>
      <c r="BV188" s="36" t="str">
        <f t="shared" si="352"/>
        <v/>
      </c>
      <c r="BW188" s="6"/>
      <c r="BX188" s="36" t="str">
        <f t="shared" si="329"/>
        <v/>
      </c>
      <c r="BY188" s="6"/>
      <c r="BZ188" s="36" t="str">
        <f t="shared" si="330"/>
        <v/>
      </c>
      <c r="CA188" s="6"/>
      <c r="CB188" s="6"/>
      <c r="CC188" s="36" t="str">
        <f t="shared" si="331"/>
        <v/>
      </c>
      <c r="CD188" s="36"/>
      <c r="CE188" s="6" t="str">
        <f t="shared" si="332"/>
        <v/>
      </c>
      <c r="CF188" s="7"/>
      <c r="CG188" s="5"/>
      <c r="CH188" s="6"/>
      <c r="CI188" s="36" t="str">
        <f t="shared" si="333"/>
        <v/>
      </c>
      <c r="CJ188" s="6"/>
      <c r="CK188" s="6"/>
      <c r="CL188" s="32" t="str">
        <f t="shared" si="334"/>
        <v/>
      </c>
      <c r="CM188" s="5"/>
      <c r="CN188" s="32" t="str">
        <f t="shared" si="335"/>
        <v/>
      </c>
      <c r="CO188" s="7"/>
      <c r="CP188" s="5"/>
      <c r="CQ188" s="6"/>
      <c r="CR188" s="36" t="str">
        <f t="shared" si="353"/>
        <v/>
      </c>
      <c r="CS188" s="6"/>
      <c r="CT188" s="36" t="str">
        <f t="shared" si="336"/>
        <v/>
      </c>
      <c r="CU188" s="6"/>
      <c r="CV188" s="36" t="str">
        <f t="shared" si="337"/>
        <v/>
      </c>
      <c r="CW188" s="6"/>
      <c r="CX188" s="6"/>
      <c r="CY188" s="36" t="str">
        <f t="shared" si="338"/>
        <v/>
      </c>
      <c r="CZ188" s="36"/>
      <c r="DA188" s="6" t="str">
        <f t="shared" si="339"/>
        <v/>
      </c>
      <c r="DB188" s="7"/>
      <c r="DC188" s="5"/>
      <c r="DD188" s="6"/>
      <c r="DE188" s="36" t="str">
        <f t="shared" si="340"/>
        <v/>
      </c>
      <c r="DF188" s="6"/>
      <c r="DG188" s="6"/>
      <c r="DH188" s="32" t="str">
        <f t="shared" si="341"/>
        <v/>
      </c>
      <c r="DI188" s="5"/>
      <c r="DJ188" s="32" t="str">
        <f t="shared" si="342"/>
        <v/>
      </c>
      <c r="DK188" s="7"/>
      <c r="DL188" s="5"/>
      <c r="DM188" s="7"/>
      <c r="DN188" s="7"/>
      <c r="DO188" s="6"/>
      <c r="DP188" s="7"/>
      <c r="DQ188" s="7"/>
      <c r="DR188" s="7"/>
      <c r="DS188" s="6"/>
      <c r="DT188" s="6"/>
      <c r="DU188" s="6"/>
      <c r="DV188" s="7"/>
      <c r="DW188" s="5"/>
      <c r="DX188" s="7"/>
      <c r="DY188" s="5"/>
      <c r="DZ188" s="7"/>
      <c r="EA188" s="7"/>
      <c r="EB188" s="6"/>
      <c r="EC188" s="7"/>
      <c r="ED188" s="7"/>
      <c r="EE188" s="7"/>
      <c r="EF188" s="6"/>
      <c r="EG188" s="6"/>
      <c r="EH188" s="6"/>
      <c r="EI188" s="7"/>
      <c r="EJ188" s="5"/>
      <c r="EK188" s="7"/>
      <c r="EL188" s="5"/>
    </row>
    <row r="189" spans="2:142" ht="42.75" customHeight="1">
      <c r="B189" s="7">
        <v>700002</v>
      </c>
      <c r="C189" s="7" t="s">
        <v>1282</v>
      </c>
      <c r="D189" s="10" t="s">
        <v>1944</v>
      </c>
      <c r="E189" s="7">
        <v>2</v>
      </c>
      <c r="F189" s="6" t="s">
        <v>2086</v>
      </c>
      <c r="G189" s="36" t="str">
        <f t="shared" si="343"/>
        <v>1</v>
      </c>
      <c r="H189" s="6" t="s">
        <v>2078</v>
      </c>
      <c r="I189" s="36" t="str">
        <f t="shared" si="309"/>
        <v>2</v>
      </c>
      <c r="J189" s="6" t="s">
        <v>2078</v>
      </c>
      <c r="K189" s="36" t="str">
        <f t="shared" si="310"/>
        <v>2</v>
      </c>
      <c r="L189" s="6">
        <v>100</v>
      </c>
      <c r="M189" s="6" t="s">
        <v>2051</v>
      </c>
      <c r="N189" s="36" t="str">
        <f t="shared" si="311"/>
        <v>18</v>
      </c>
      <c r="O189" s="36" t="s">
        <v>2093</v>
      </c>
      <c r="P189" s="6" t="str">
        <f t="shared" si="312"/>
        <v>2</v>
      </c>
      <c r="Q189" s="6">
        <v>95</v>
      </c>
      <c r="R189" s="6" t="b">
        <v>0</v>
      </c>
      <c r="S189" s="6" t="s">
        <v>2034</v>
      </c>
      <c r="T189" s="36" t="str">
        <f t="shared" si="313"/>
        <v>0</v>
      </c>
      <c r="U189" s="6">
        <v>0</v>
      </c>
      <c r="V189" s="6" t="s">
        <v>2286</v>
      </c>
      <c r="W189" s="32" t="str">
        <f t="shared" si="314"/>
        <v>1</v>
      </c>
      <c r="X189" s="5" t="s">
        <v>2034</v>
      </c>
      <c r="Y189" s="32" t="str">
        <f t="shared" si="315"/>
        <v>0</v>
      </c>
      <c r="Z189" s="7">
        <v>0</v>
      </c>
      <c r="AA189" s="5" t="b">
        <v>1</v>
      </c>
      <c r="AB189" s="6" t="s">
        <v>2088</v>
      </c>
      <c r="AC189" s="36" t="str">
        <f t="shared" si="354"/>
        <v>3</v>
      </c>
      <c r="AD189" s="6" t="s">
        <v>2078</v>
      </c>
      <c r="AE189" s="36" t="str">
        <f t="shared" si="443"/>
        <v>2</v>
      </c>
      <c r="AF189" s="36">
        <v>0</v>
      </c>
      <c r="AG189" s="6" t="s">
        <v>2078</v>
      </c>
      <c r="AH189" s="36" t="str">
        <f t="shared" si="316"/>
        <v>2</v>
      </c>
      <c r="AI189" s="6">
        <v>100</v>
      </c>
      <c r="AJ189" s="6" t="s">
        <v>2325</v>
      </c>
      <c r="AK189" s="36" t="str">
        <f t="shared" si="317"/>
        <v>30</v>
      </c>
      <c r="AL189" s="36" t="s">
        <v>2034</v>
      </c>
      <c r="AM189" s="6" t="str">
        <f t="shared" si="318"/>
        <v>0</v>
      </c>
      <c r="AN189" s="7">
        <v>10</v>
      </c>
      <c r="AO189" s="6" t="b">
        <v>0</v>
      </c>
      <c r="AP189" s="6" t="s">
        <v>2034</v>
      </c>
      <c r="AQ189" s="36" t="str">
        <f t="shared" si="319"/>
        <v>0</v>
      </c>
      <c r="AR189" s="6">
        <v>0</v>
      </c>
      <c r="AS189" s="6" t="s">
        <v>2034</v>
      </c>
      <c r="AT189" s="32" t="str">
        <f t="shared" si="320"/>
        <v>0</v>
      </c>
      <c r="AU189" s="5" t="s">
        <v>2304</v>
      </c>
      <c r="AV189" s="32" t="str">
        <f t="shared" si="321"/>
        <v>16</v>
      </c>
      <c r="AW189" s="7">
        <v>3</v>
      </c>
      <c r="AX189" s="5" t="b">
        <v>1</v>
      </c>
      <c r="AY189" s="6" t="s">
        <v>2088</v>
      </c>
      <c r="AZ189" s="36" t="str">
        <f t="shared" si="351"/>
        <v>3</v>
      </c>
      <c r="BA189" s="6" t="s">
        <v>2078</v>
      </c>
      <c r="BB189" s="36" t="str">
        <f t="shared" si="322"/>
        <v>2</v>
      </c>
      <c r="BC189" s="6" t="s">
        <v>2078</v>
      </c>
      <c r="BD189" s="36" t="str">
        <f t="shared" si="323"/>
        <v>2</v>
      </c>
      <c r="BE189" s="6">
        <v>100</v>
      </c>
      <c r="BF189" s="6" t="s">
        <v>2035</v>
      </c>
      <c r="BG189" s="36" t="str">
        <f t="shared" si="324"/>
        <v>1</v>
      </c>
      <c r="BH189" s="36" t="s">
        <v>2034</v>
      </c>
      <c r="BI189" s="6" t="str">
        <f t="shared" si="325"/>
        <v>0</v>
      </c>
      <c r="BJ189" s="7">
        <v>10</v>
      </c>
      <c r="BK189" s="5" t="b">
        <v>0</v>
      </c>
      <c r="BL189" s="6" t="s">
        <v>2034</v>
      </c>
      <c r="BM189" s="36" t="str">
        <f t="shared" si="326"/>
        <v>0</v>
      </c>
      <c r="BN189" s="6">
        <v>0</v>
      </c>
      <c r="BO189" s="6" t="s">
        <v>2034</v>
      </c>
      <c r="BP189" s="32" t="str">
        <f t="shared" si="327"/>
        <v>0</v>
      </c>
      <c r="BQ189" s="5" t="s">
        <v>2305</v>
      </c>
      <c r="BR189" s="32" t="str">
        <f t="shared" si="328"/>
        <v>1</v>
      </c>
      <c r="BS189" s="7">
        <v>3</v>
      </c>
      <c r="BT189" s="5" t="b">
        <v>1</v>
      </c>
      <c r="BU189" s="6"/>
      <c r="BV189" s="36" t="str">
        <f t="shared" si="352"/>
        <v/>
      </c>
      <c r="BW189" s="6"/>
      <c r="BX189" s="36" t="str">
        <f t="shared" si="329"/>
        <v/>
      </c>
      <c r="BY189" s="6"/>
      <c r="BZ189" s="36" t="str">
        <f t="shared" si="330"/>
        <v/>
      </c>
      <c r="CA189" s="6"/>
      <c r="CB189" s="6"/>
      <c r="CC189" s="36" t="str">
        <f t="shared" si="331"/>
        <v/>
      </c>
      <c r="CD189" s="36"/>
      <c r="CE189" s="6" t="str">
        <f t="shared" si="332"/>
        <v/>
      </c>
      <c r="CF189" s="7"/>
      <c r="CG189" s="5"/>
      <c r="CH189" s="6"/>
      <c r="CI189" s="36" t="str">
        <f t="shared" si="333"/>
        <v/>
      </c>
      <c r="CJ189" s="6"/>
      <c r="CK189" s="6"/>
      <c r="CL189" s="32" t="str">
        <f t="shared" si="334"/>
        <v/>
      </c>
      <c r="CM189" s="5"/>
      <c r="CN189" s="32" t="str">
        <f t="shared" si="335"/>
        <v/>
      </c>
      <c r="CO189" s="7"/>
      <c r="CP189" s="5"/>
      <c r="CQ189" s="6"/>
      <c r="CR189" s="36" t="str">
        <f t="shared" si="353"/>
        <v/>
      </c>
      <c r="CS189" s="6"/>
      <c r="CT189" s="36" t="str">
        <f t="shared" si="336"/>
        <v/>
      </c>
      <c r="CU189" s="6"/>
      <c r="CV189" s="36" t="str">
        <f t="shared" si="337"/>
        <v/>
      </c>
      <c r="CW189" s="6"/>
      <c r="CX189" s="6"/>
      <c r="CY189" s="36" t="str">
        <f t="shared" si="338"/>
        <v/>
      </c>
      <c r="CZ189" s="36"/>
      <c r="DA189" s="6" t="str">
        <f t="shared" si="339"/>
        <v/>
      </c>
      <c r="DB189" s="7"/>
      <c r="DC189" s="5"/>
      <c r="DD189" s="6"/>
      <c r="DE189" s="36" t="str">
        <f t="shared" si="340"/>
        <v/>
      </c>
      <c r="DF189" s="6"/>
      <c r="DG189" s="6"/>
      <c r="DH189" s="32" t="str">
        <f t="shared" si="341"/>
        <v/>
      </c>
      <c r="DI189" s="5"/>
      <c r="DJ189" s="32" t="str">
        <f t="shared" si="342"/>
        <v/>
      </c>
      <c r="DK189" s="7"/>
      <c r="DL189" s="5"/>
      <c r="DM189" s="7"/>
      <c r="DN189" s="7"/>
      <c r="DO189" s="6"/>
      <c r="DP189" s="7"/>
      <c r="DQ189" s="7"/>
      <c r="DR189" s="7"/>
      <c r="DS189" s="6"/>
      <c r="DT189" s="6"/>
      <c r="DU189" s="6"/>
      <c r="DV189" s="7"/>
      <c r="DW189" s="5"/>
      <c r="DX189" s="7"/>
      <c r="DY189" s="5"/>
      <c r="DZ189" s="7"/>
      <c r="EA189" s="7"/>
      <c r="EB189" s="6"/>
      <c r="EC189" s="7"/>
      <c r="ED189" s="7"/>
      <c r="EE189" s="7"/>
      <c r="EF189" s="6"/>
      <c r="EG189" s="6"/>
      <c r="EH189" s="6"/>
      <c r="EI189" s="7"/>
      <c r="EJ189" s="5"/>
      <c r="EK189" s="7"/>
      <c r="EL189" s="5"/>
    </row>
    <row r="190" spans="2:142" ht="42.75" customHeight="1">
      <c r="B190" s="7">
        <v>700003</v>
      </c>
      <c r="C190" s="7" t="s">
        <v>1322</v>
      </c>
      <c r="D190" s="10" t="s">
        <v>2265</v>
      </c>
      <c r="E190" s="7">
        <v>2</v>
      </c>
      <c r="F190" s="6" t="s">
        <v>2086</v>
      </c>
      <c r="G190" s="36" t="str">
        <f t="shared" si="343"/>
        <v>1</v>
      </c>
      <c r="H190" s="6" t="s">
        <v>2078</v>
      </c>
      <c r="I190" s="36" t="str">
        <f t="shared" si="309"/>
        <v>2</v>
      </c>
      <c r="J190" s="6" t="s">
        <v>2078</v>
      </c>
      <c r="K190" s="36" t="str">
        <f t="shared" si="310"/>
        <v>2</v>
      </c>
      <c r="L190" s="6">
        <v>100</v>
      </c>
      <c r="M190" s="6" t="s">
        <v>2051</v>
      </c>
      <c r="N190" s="36" t="str">
        <f t="shared" si="311"/>
        <v>18</v>
      </c>
      <c r="O190" s="36" t="s">
        <v>2093</v>
      </c>
      <c r="P190" s="6" t="str">
        <f t="shared" si="312"/>
        <v>2</v>
      </c>
      <c r="Q190" s="6">
        <v>105</v>
      </c>
      <c r="R190" s="6" t="b">
        <v>0</v>
      </c>
      <c r="S190" s="6" t="s">
        <v>2034</v>
      </c>
      <c r="T190" s="36" t="str">
        <f t="shared" si="313"/>
        <v>0</v>
      </c>
      <c r="U190" s="6">
        <v>0</v>
      </c>
      <c r="V190" s="6" t="s">
        <v>2286</v>
      </c>
      <c r="W190" s="32" t="str">
        <f t="shared" si="314"/>
        <v>1</v>
      </c>
      <c r="X190" s="5" t="s">
        <v>2034</v>
      </c>
      <c r="Y190" s="32" t="str">
        <f t="shared" si="315"/>
        <v>0</v>
      </c>
      <c r="Z190" s="7">
        <v>0</v>
      </c>
      <c r="AA190" s="5" t="b">
        <v>1</v>
      </c>
      <c r="AB190" s="6" t="s">
        <v>2088</v>
      </c>
      <c r="AC190" s="36" t="str">
        <f t="shared" ref="AC190" si="542">IF(AB190="","",LEFT(AB190,FIND(" ",SUBSTITUTE(AB190,":"," "))-1))</f>
        <v>3</v>
      </c>
      <c r="AD190" s="6" t="s">
        <v>2078</v>
      </c>
      <c r="AE190" s="36" t="str">
        <f t="shared" si="443"/>
        <v>2</v>
      </c>
      <c r="AF190" s="36">
        <v>0</v>
      </c>
      <c r="AG190" s="6" t="s">
        <v>2078</v>
      </c>
      <c r="AH190" s="36" t="str">
        <f t="shared" ref="AH190" si="543">IF(AG190="","",LEFT(AG190,FIND(" ",SUBSTITUTE(AG190,":"," "))-1))</f>
        <v>2</v>
      </c>
      <c r="AI190" s="6">
        <v>100</v>
      </c>
      <c r="AJ190" s="6" t="s">
        <v>2325</v>
      </c>
      <c r="AK190" s="36" t="str">
        <f t="shared" ref="AK190" si="544">IF(AJ190="","",LEFT(AJ190,FIND(" ",SUBSTITUTE(AJ190,":"," "))-1))</f>
        <v>30</v>
      </c>
      <c r="AL190" s="36" t="s">
        <v>2034</v>
      </c>
      <c r="AM190" s="6" t="str">
        <f t="shared" ref="AM190" si="545">IF(AL190="","",LEFT(AL190,FIND(" ",SUBSTITUTE(AL190,":"," "))-1))</f>
        <v>0</v>
      </c>
      <c r="AN190" s="7">
        <v>12</v>
      </c>
      <c r="AO190" s="6" t="b">
        <v>0</v>
      </c>
      <c r="AP190" s="6" t="s">
        <v>2034</v>
      </c>
      <c r="AQ190" s="36" t="str">
        <f t="shared" ref="AQ190" si="546">IF(AP190="","",LEFT(AP190,FIND(" ",SUBSTITUTE(AP190,":"," "))-1))</f>
        <v>0</v>
      </c>
      <c r="AR190" s="6">
        <v>0</v>
      </c>
      <c r="AS190" s="6" t="s">
        <v>2034</v>
      </c>
      <c r="AT190" s="32" t="str">
        <f t="shared" ref="AT190" si="547">IF(AS190="","",LEFT(AS190,FIND(" ",SUBSTITUTE(AS190,":"," "))-1))</f>
        <v>0</v>
      </c>
      <c r="AU190" s="5" t="s">
        <v>2304</v>
      </c>
      <c r="AV190" s="32" t="str">
        <f t="shared" ref="AV190" si="548">IF(AU190="","",LEFT(AU190,FIND(" ",SUBSTITUTE(AU190,":"," "))-1))</f>
        <v>16</v>
      </c>
      <c r="AW190" s="7">
        <v>3</v>
      </c>
      <c r="AX190" s="5" t="b">
        <v>1</v>
      </c>
      <c r="AY190" s="6" t="s">
        <v>2088</v>
      </c>
      <c r="AZ190" s="36" t="str">
        <f t="shared" ref="AZ190" si="549">IF(AY190="","",LEFT(AY190,FIND(" ",SUBSTITUTE(AY190,":"," "))-1))</f>
        <v>3</v>
      </c>
      <c r="BA190" s="6" t="s">
        <v>2078</v>
      </c>
      <c r="BB190" s="36" t="str">
        <f t="shared" ref="BB190" si="550">IF(BA190="","",LEFT(BA190,FIND(" ",SUBSTITUTE(BA190,":"," "))-1))</f>
        <v>2</v>
      </c>
      <c r="BC190" s="6" t="s">
        <v>2078</v>
      </c>
      <c r="BD190" s="36" t="str">
        <f t="shared" ref="BD190" si="551">IF(BC190="","",LEFT(BC190,FIND(" ",SUBSTITUTE(BC190,":"," "))-1))</f>
        <v>2</v>
      </c>
      <c r="BE190" s="6">
        <v>100</v>
      </c>
      <c r="BF190" s="6" t="s">
        <v>2035</v>
      </c>
      <c r="BG190" s="36" t="str">
        <f t="shared" ref="BG190" si="552">IF(BF190="","",LEFT(BF190,FIND(" ",SUBSTITUTE(BF190,":"," "))-1))</f>
        <v>1</v>
      </c>
      <c r="BH190" s="36" t="s">
        <v>2034</v>
      </c>
      <c r="BI190" s="6" t="str">
        <f t="shared" ref="BI190" si="553">IF(BH190="","",LEFT(BH190,FIND(" ",SUBSTITUTE(BH190,":"," "))-1))</f>
        <v>0</v>
      </c>
      <c r="BJ190" s="7">
        <v>12</v>
      </c>
      <c r="BK190" s="5" t="b">
        <v>0</v>
      </c>
      <c r="BL190" s="6" t="s">
        <v>2034</v>
      </c>
      <c r="BM190" s="36" t="str">
        <f t="shared" ref="BM190" si="554">IF(BL190="","",LEFT(BL190,FIND(" ",SUBSTITUTE(BL190,":"," "))-1))</f>
        <v>0</v>
      </c>
      <c r="BN190" s="6">
        <v>0</v>
      </c>
      <c r="BO190" s="6" t="s">
        <v>2034</v>
      </c>
      <c r="BP190" s="32" t="str">
        <f t="shared" ref="BP190" si="555">IF(BO190="","",LEFT(BO190,FIND(" ",SUBSTITUTE(BO190,":"," "))-1))</f>
        <v>0</v>
      </c>
      <c r="BQ190" s="5" t="s">
        <v>2305</v>
      </c>
      <c r="BR190" s="32" t="str">
        <f t="shared" ref="BR190" si="556">IF(BQ190="","",LEFT(BQ190,FIND(" ",SUBSTITUTE(BQ190,":"," "))-1))</f>
        <v>1</v>
      </c>
      <c r="BS190" s="7">
        <v>3</v>
      </c>
      <c r="BT190" s="5" t="b">
        <v>1</v>
      </c>
      <c r="BU190" s="6"/>
      <c r="BV190" s="36" t="str">
        <f t="shared" si="352"/>
        <v/>
      </c>
      <c r="BW190" s="6"/>
      <c r="BX190" s="36" t="str">
        <f t="shared" si="329"/>
        <v/>
      </c>
      <c r="BY190" s="6"/>
      <c r="BZ190" s="36" t="str">
        <f t="shared" si="330"/>
        <v/>
      </c>
      <c r="CA190" s="6"/>
      <c r="CB190" s="6"/>
      <c r="CC190" s="36" t="str">
        <f t="shared" si="331"/>
        <v/>
      </c>
      <c r="CD190" s="36"/>
      <c r="CE190" s="6" t="str">
        <f t="shared" si="332"/>
        <v/>
      </c>
      <c r="CF190" s="7"/>
      <c r="CG190" s="5"/>
      <c r="CH190" s="6"/>
      <c r="CI190" s="36" t="str">
        <f t="shared" si="333"/>
        <v/>
      </c>
      <c r="CJ190" s="6"/>
      <c r="CK190" s="6"/>
      <c r="CL190" s="32" t="str">
        <f t="shared" si="334"/>
        <v/>
      </c>
      <c r="CM190" s="5"/>
      <c r="CN190" s="32" t="str">
        <f t="shared" si="335"/>
        <v/>
      </c>
      <c r="CO190" s="7"/>
      <c r="CP190" s="5"/>
      <c r="CQ190" s="6"/>
      <c r="CR190" s="36" t="str">
        <f t="shared" si="353"/>
        <v/>
      </c>
      <c r="CS190" s="6"/>
      <c r="CT190" s="36" t="str">
        <f t="shared" si="336"/>
        <v/>
      </c>
      <c r="CU190" s="6"/>
      <c r="CV190" s="36" t="str">
        <f t="shared" si="337"/>
        <v/>
      </c>
      <c r="CW190" s="6"/>
      <c r="CX190" s="6"/>
      <c r="CY190" s="36" t="str">
        <f t="shared" si="338"/>
        <v/>
      </c>
      <c r="CZ190" s="36"/>
      <c r="DA190" s="6" t="str">
        <f t="shared" si="339"/>
        <v/>
      </c>
      <c r="DB190" s="7"/>
      <c r="DC190" s="5"/>
      <c r="DD190" s="6"/>
      <c r="DE190" s="36" t="str">
        <f t="shared" si="340"/>
        <v/>
      </c>
      <c r="DF190" s="6"/>
      <c r="DG190" s="6"/>
      <c r="DH190" s="32" t="str">
        <f t="shared" si="341"/>
        <v/>
      </c>
      <c r="DI190" s="5"/>
      <c r="DJ190" s="32" t="str">
        <f t="shared" si="342"/>
        <v/>
      </c>
      <c r="DK190" s="7"/>
      <c r="DL190" s="5"/>
      <c r="DM190" s="7"/>
      <c r="DN190" s="7"/>
      <c r="DO190" s="6"/>
      <c r="DP190" s="7"/>
      <c r="DQ190" s="7"/>
      <c r="DR190" s="7"/>
      <c r="DS190" s="6"/>
      <c r="DT190" s="6"/>
      <c r="DU190" s="6"/>
      <c r="DV190" s="7"/>
      <c r="DW190" s="5"/>
      <c r="DX190" s="7"/>
      <c r="DY190" s="5"/>
      <c r="DZ190" s="7"/>
      <c r="EA190" s="7"/>
      <c r="EB190" s="6"/>
      <c r="EC190" s="7"/>
      <c r="ED190" s="7"/>
      <c r="EE190" s="7"/>
      <c r="EF190" s="6"/>
      <c r="EG190" s="6"/>
      <c r="EH190" s="6"/>
      <c r="EI190" s="7"/>
      <c r="EJ190" s="5"/>
      <c r="EK190" s="7"/>
      <c r="EL190" s="5"/>
    </row>
    <row r="191" spans="2:142" ht="18.75" customHeight="1">
      <c r="B191" s="5"/>
      <c r="C191" s="7"/>
      <c r="D191" s="10"/>
      <c r="E191" s="13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6"/>
      <c r="AI191" s="13"/>
      <c r="AJ191" s="13"/>
      <c r="AK191" s="6"/>
      <c r="AL191" s="6"/>
      <c r="AM191" s="6"/>
      <c r="AN191" s="6"/>
      <c r="AT191" s="5"/>
      <c r="AU191" s="5"/>
      <c r="AV191" s="5"/>
      <c r="AW191" s="5"/>
      <c r="AY191" s="6"/>
      <c r="AZ191" s="6"/>
      <c r="BA191" s="6"/>
      <c r="BB191" s="6"/>
      <c r="BC191" s="6"/>
      <c r="BD191" s="6"/>
      <c r="BE191" s="13"/>
      <c r="BF191" s="13"/>
      <c r="BG191" s="6"/>
      <c r="BH191" s="6"/>
      <c r="BI191" s="6"/>
      <c r="BJ191" s="6"/>
      <c r="BP191" s="5"/>
      <c r="BQ191" s="5"/>
      <c r="BR191" s="5"/>
      <c r="BS191" s="5"/>
      <c r="BU191" s="6"/>
      <c r="BV191" s="6"/>
      <c r="BW191" s="6"/>
      <c r="BX191" s="6"/>
      <c r="BY191" s="6"/>
      <c r="BZ191" s="6"/>
      <c r="CA191" s="13"/>
      <c r="CB191" s="13"/>
      <c r="CC191" s="6"/>
      <c r="CD191" s="6"/>
      <c r="CE191" s="6"/>
      <c r="CF191" s="6"/>
      <c r="CL191" s="5"/>
      <c r="CM191" s="5"/>
      <c r="CN191" s="5"/>
      <c r="CO191" s="5"/>
      <c r="CQ191" s="6"/>
      <c r="CR191" s="6"/>
      <c r="CS191" s="6"/>
      <c r="CT191" s="6"/>
      <c r="CU191" s="6"/>
      <c r="CV191" s="6"/>
      <c r="CW191" s="13"/>
      <c r="CX191" s="13"/>
      <c r="CY191" s="6"/>
      <c r="CZ191" s="6"/>
      <c r="DA191" s="6"/>
      <c r="DB191" s="6"/>
      <c r="DH191" s="5"/>
      <c r="DI191" s="5"/>
      <c r="DJ191" s="5"/>
      <c r="DK191" s="5"/>
      <c r="DN191" s="13"/>
      <c r="DO191" s="13"/>
      <c r="DP191" s="13"/>
      <c r="EA191" s="13"/>
      <c r="EB191" s="13"/>
    </row>
    <row r="192" spans="2:142" ht="18.75" customHeight="1">
      <c r="B192" s="7"/>
      <c r="C192" s="7"/>
      <c r="D192" s="10"/>
      <c r="E192" s="13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7"/>
      <c r="AI192" s="13"/>
      <c r="AJ192" s="13"/>
      <c r="AK192" s="7"/>
      <c r="AL192" s="7"/>
      <c r="AM192" s="7"/>
      <c r="AN192" s="7"/>
      <c r="AT192" s="7"/>
      <c r="AU192" s="7"/>
      <c r="AV192" s="7"/>
      <c r="AW192" s="7"/>
      <c r="AY192" s="7"/>
      <c r="AZ192" s="7"/>
      <c r="BA192" s="7"/>
      <c r="BB192" s="7"/>
      <c r="BC192" s="7"/>
      <c r="BD192" s="7"/>
      <c r="BE192" s="13"/>
      <c r="BF192" s="13"/>
      <c r="BG192" s="7"/>
      <c r="BH192" s="7"/>
      <c r="BI192" s="7"/>
      <c r="BJ192" s="7"/>
      <c r="BP192" s="7"/>
      <c r="BQ192" s="7"/>
      <c r="BR192" s="7"/>
      <c r="BS192" s="7"/>
      <c r="BU192" s="7"/>
      <c r="BV192" s="7"/>
      <c r="BW192" s="7"/>
      <c r="BX192" s="7"/>
      <c r="BY192" s="7"/>
      <c r="BZ192" s="7"/>
      <c r="CA192" s="13"/>
      <c r="CB192" s="13"/>
      <c r="CC192" s="7"/>
      <c r="CD192" s="7"/>
      <c r="CE192" s="7"/>
      <c r="CF192" s="7"/>
      <c r="CL192" s="7"/>
      <c r="CM192" s="7"/>
      <c r="CN192" s="7"/>
      <c r="CO192" s="7"/>
      <c r="CQ192" s="7"/>
      <c r="CR192" s="7"/>
      <c r="CS192" s="7"/>
      <c r="CT192" s="7"/>
      <c r="CU192" s="7"/>
      <c r="CV192" s="7"/>
      <c r="CW192" s="13"/>
      <c r="CX192" s="13"/>
      <c r="CY192" s="7"/>
      <c r="CZ192" s="7"/>
      <c r="DA192" s="7"/>
      <c r="DB192" s="7"/>
      <c r="DH192" s="7"/>
      <c r="DI192" s="7"/>
      <c r="DJ192" s="7"/>
      <c r="DK192" s="7"/>
      <c r="DN192" s="13"/>
      <c r="DO192" s="13"/>
      <c r="DP192" s="13"/>
      <c r="EA192" s="13"/>
      <c r="EB192" s="13"/>
    </row>
    <row r="193" spans="2:132" ht="18.75" customHeight="1">
      <c r="B193" s="5"/>
      <c r="C193" s="7"/>
      <c r="D193" s="10"/>
      <c r="E193" s="13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7"/>
      <c r="AI193" s="13"/>
      <c r="AJ193" s="13"/>
      <c r="AK193" s="7"/>
      <c r="AL193" s="7"/>
      <c r="AM193" s="7"/>
      <c r="AN193" s="7"/>
      <c r="AT193" s="7"/>
      <c r="AU193" s="7"/>
      <c r="AV193" s="7"/>
      <c r="AW193" s="7"/>
      <c r="AY193" s="7"/>
      <c r="AZ193" s="7"/>
      <c r="BA193" s="7"/>
      <c r="BB193" s="7"/>
      <c r="BC193" s="7"/>
      <c r="BD193" s="7"/>
      <c r="BE193" s="13"/>
      <c r="BF193" s="13"/>
      <c r="BG193" s="7"/>
      <c r="BH193" s="7"/>
      <c r="BI193" s="7"/>
      <c r="BJ193" s="7"/>
      <c r="BP193" s="7"/>
      <c r="BQ193" s="7"/>
      <c r="BR193" s="7"/>
      <c r="BS193" s="7"/>
      <c r="BU193" s="7"/>
      <c r="BV193" s="7"/>
      <c r="BW193" s="7"/>
      <c r="BX193" s="7"/>
      <c r="BY193" s="7"/>
      <c r="BZ193" s="7"/>
      <c r="CA193" s="13"/>
      <c r="CB193" s="13"/>
      <c r="CC193" s="7"/>
      <c r="CD193" s="7"/>
      <c r="CE193" s="7"/>
      <c r="CF193" s="7"/>
      <c r="CL193" s="7"/>
      <c r="CM193" s="7"/>
      <c r="CN193" s="7"/>
      <c r="CO193" s="7"/>
      <c r="CQ193" s="7"/>
      <c r="CR193" s="7"/>
      <c r="CS193" s="7"/>
      <c r="CT193" s="7"/>
      <c r="CU193" s="7"/>
      <c r="CV193" s="7"/>
      <c r="CW193" s="13"/>
      <c r="CX193" s="13"/>
      <c r="CY193" s="7"/>
      <c r="CZ193" s="7"/>
      <c r="DA193" s="7"/>
      <c r="DB193" s="7"/>
      <c r="DH193" s="7"/>
      <c r="DI193" s="7"/>
      <c r="DJ193" s="7"/>
      <c r="DK193" s="7"/>
      <c r="DN193" s="13"/>
      <c r="DO193" s="13"/>
      <c r="DP193" s="13"/>
      <c r="EA193" s="13"/>
      <c r="EB193" s="13"/>
    </row>
    <row r="194" spans="2:132" ht="18.75" customHeight="1">
      <c r="B194" s="7"/>
      <c r="C194" s="7"/>
      <c r="D194" s="10"/>
      <c r="E194" s="13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7"/>
      <c r="AI194" s="13"/>
      <c r="AJ194" s="13"/>
      <c r="AK194" s="7"/>
      <c r="AL194" s="7"/>
      <c r="AM194" s="7"/>
      <c r="AN194" s="7"/>
      <c r="AT194" s="7"/>
      <c r="AU194" s="7"/>
      <c r="AV194" s="7"/>
      <c r="AW194" s="7"/>
      <c r="AY194" s="7"/>
      <c r="AZ194" s="7"/>
      <c r="BA194" s="7"/>
      <c r="BB194" s="7"/>
      <c r="BC194" s="7"/>
      <c r="BD194" s="7"/>
      <c r="BE194" s="13"/>
      <c r="BF194" s="13"/>
      <c r="BG194" s="7"/>
      <c r="BH194" s="7"/>
      <c r="BI194" s="7"/>
      <c r="BJ194" s="7"/>
      <c r="BP194" s="7"/>
      <c r="BQ194" s="7"/>
      <c r="BR194" s="7"/>
      <c r="BS194" s="7"/>
      <c r="BU194" s="7"/>
      <c r="BV194" s="7"/>
      <c r="BW194" s="7"/>
      <c r="BX194" s="7"/>
      <c r="BY194" s="7"/>
      <c r="BZ194" s="7"/>
      <c r="CA194" s="13"/>
      <c r="CB194" s="13"/>
      <c r="CC194" s="7"/>
      <c r="CD194" s="7"/>
      <c r="CE194" s="7"/>
      <c r="CF194" s="7"/>
      <c r="CL194" s="7"/>
      <c r="CM194" s="7"/>
      <c r="CN194" s="7"/>
      <c r="CO194" s="7"/>
      <c r="CQ194" s="7"/>
      <c r="CR194" s="7"/>
      <c r="CS194" s="7"/>
      <c r="CT194" s="7"/>
      <c r="CU194" s="7"/>
      <c r="CV194" s="7"/>
      <c r="CW194" s="13"/>
      <c r="CX194" s="13"/>
      <c r="CY194" s="7"/>
      <c r="CZ194" s="7"/>
      <c r="DA194" s="7"/>
      <c r="DB194" s="7"/>
      <c r="DH194" s="7"/>
      <c r="DI194" s="7"/>
      <c r="DJ194" s="7"/>
      <c r="DK194" s="7"/>
      <c r="DN194" s="13"/>
      <c r="DO194" s="13"/>
      <c r="DP194" s="13"/>
      <c r="EA194" s="13"/>
      <c r="EB194" s="13"/>
    </row>
    <row r="195" spans="2:132" ht="18.75" customHeight="1">
      <c r="B195" s="5"/>
      <c r="C195" s="7"/>
      <c r="D195" s="10"/>
      <c r="E195" s="13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7"/>
      <c r="AI195" s="13"/>
      <c r="AJ195" s="13"/>
      <c r="AK195" s="7"/>
      <c r="AL195" s="7"/>
      <c r="AM195" s="7"/>
      <c r="AN195" s="7"/>
      <c r="AT195" s="7"/>
      <c r="AU195" s="7"/>
      <c r="AV195" s="7"/>
      <c r="AW195" s="7"/>
      <c r="AY195" s="7"/>
      <c r="AZ195" s="7"/>
      <c r="BA195" s="7"/>
      <c r="BB195" s="7"/>
      <c r="BC195" s="7"/>
      <c r="BD195" s="7"/>
      <c r="BE195" s="13"/>
      <c r="BF195" s="13"/>
      <c r="BG195" s="7"/>
      <c r="BH195" s="7"/>
      <c r="BI195" s="7"/>
      <c r="BJ195" s="7"/>
      <c r="BP195" s="7"/>
      <c r="BQ195" s="7"/>
      <c r="BR195" s="7"/>
      <c r="BS195" s="7"/>
      <c r="BU195" s="7"/>
      <c r="BV195" s="7"/>
      <c r="BW195" s="7"/>
      <c r="BX195" s="7"/>
      <c r="BY195" s="7"/>
      <c r="BZ195" s="7"/>
      <c r="CA195" s="13"/>
      <c r="CB195" s="13"/>
      <c r="CC195" s="7"/>
      <c r="CD195" s="7"/>
      <c r="CE195" s="7"/>
      <c r="CF195" s="7"/>
      <c r="CL195" s="7"/>
      <c r="CM195" s="7"/>
      <c r="CN195" s="7"/>
      <c r="CO195" s="7"/>
      <c r="CQ195" s="7"/>
      <c r="CR195" s="7"/>
      <c r="CS195" s="7"/>
      <c r="CT195" s="7"/>
      <c r="CU195" s="7"/>
      <c r="CV195" s="7"/>
      <c r="CW195" s="13"/>
      <c r="CX195" s="13"/>
      <c r="CY195" s="7"/>
      <c r="CZ195" s="7"/>
      <c r="DA195" s="7"/>
      <c r="DB195" s="7"/>
      <c r="DH195" s="7"/>
      <c r="DI195" s="7"/>
      <c r="DJ195" s="7"/>
      <c r="DK195" s="7"/>
      <c r="DN195" s="13"/>
      <c r="DO195" s="13"/>
      <c r="DP195" s="13"/>
      <c r="EA195" s="13"/>
      <c r="EB195" s="13"/>
    </row>
    <row r="196" spans="2:132" ht="18.75" customHeight="1">
      <c r="B196" s="7"/>
      <c r="C196" s="7"/>
      <c r="D196" s="10"/>
      <c r="E196" s="13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6"/>
      <c r="AI196" s="13"/>
      <c r="AJ196" s="13"/>
      <c r="AK196" s="6"/>
      <c r="AL196" s="6"/>
      <c r="AM196" s="6"/>
      <c r="AN196" s="6"/>
      <c r="AT196" s="5"/>
      <c r="AU196" s="5"/>
      <c r="AV196" s="5"/>
      <c r="AW196" s="5"/>
      <c r="AY196" s="6"/>
      <c r="AZ196" s="6"/>
      <c r="BA196" s="6"/>
      <c r="BB196" s="6"/>
      <c r="BC196" s="6"/>
      <c r="BD196" s="6"/>
      <c r="BE196" s="13"/>
      <c r="BF196" s="13"/>
      <c r="BG196" s="6"/>
      <c r="BH196" s="6"/>
      <c r="BI196" s="6"/>
      <c r="BJ196" s="6"/>
      <c r="BP196" s="5"/>
      <c r="BQ196" s="5"/>
      <c r="BR196" s="5"/>
      <c r="BS196" s="5"/>
      <c r="BU196" s="6"/>
      <c r="BV196" s="6"/>
      <c r="BW196" s="6"/>
      <c r="BX196" s="6"/>
      <c r="BY196" s="6"/>
      <c r="BZ196" s="6"/>
      <c r="CA196" s="13"/>
      <c r="CB196" s="13"/>
      <c r="CC196" s="6"/>
      <c r="CD196" s="6"/>
      <c r="CE196" s="6"/>
      <c r="CF196" s="6"/>
      <c r="CL196" s="5"/>
      <c r="CM196" s="5"/>
      <c r="CN196" s="5"/>
      <c r="CO196" s="5"/>
      <c r="CQ196" s="6"/>
      <c r="CR196" s="6"/>
      <c r="CS196" s="6"/>
      <c r="CT196" s="6"/>
      <c r="CU196" s="6"/>
      <c r="CV196" s="6"/>
      <c r="CW196" s="13"/>
      <c r="CX196" s="13"/>
      <c r="CY196" s="6"/>
      <c r="CZ196" s="6"/>
      <c r="DA196" s="6"/>
      <c r="DB196" s="6"/>
      <c r="DH196" s="5"/>
      <c r="DI196" s="5"/>
      <c r="DJ196" s="5"/>
      <c r="DK196" s="5"/>
      <c r="DN196" s="13"/>
      <c r="DO196" s="13"/>
      <c r="DP196" s="13"/>
      <c r="EA196" s="13"/>
      <c r="EB196" s="13"/>
    </row>
    <row r="197" spans="2:132" ht="18.75" customHeight="1">
      <c r="B197" s="5"/>
      <c r="C197" s="7"/>
      <c r="D197" s="10"/>
      <c r="E197" s="13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7"/>
      <c r="AI197" s="13"/>
      <c r="AJ197" s="13"/>
      <c r="AK197" s="7"/>
      <c r="AL197" s="7"/>
      <c r="AM197" s="7"/>
      <c r="AN197" s="7"/>
      <c r="AT197" s="7"/>
      <c r="AU197" s="7"/>
      <c r="AV197" s="7"/>
      <c r="AW197" s="7"/>
      <c r="AY197" s="7"/>
      <c r="AZ197" s="7"/>
      <c r="BA197" s="7"/>
      <c r="BB197" s="7"/>
      <c r="BC197" s="7"/>
      <c r="BD197" s="7"/>
      <c r="BE197" s="13"/>
      <c r="BF197" s="13"/>
      <c r="BG197" s="7"/>
      <c r="BH197" s="7"/>
      <c r="BI197" s="7"/>
      <c r="BJ197" s="7"/>
      <c r="BP197" s="7"/>
      <c r="BQ197" s="7"/>
      <c r="BR197" s="7"/>
      <c r="BS197" s="7"/>
      <c r="BU197" s="7"/>
      <c r="BV197" s="7"/>
      <c r="BW197" s="7"/>
      <c r="BX197" s="7"/>
      <c r="BY197" s="7"/>
      <c r="BZ197" s="7"/>
      <c r="CA197" s="13"/>
      <c r="CB197" s="13"/>
      <c r="CC197" s="7"/>
      <c r="CD197" s="7"/>
      <c r="CE197" s="7"/>
      <c r="CF197" s="7"/>
      <c r="CL197" s="7"/>
      <c r="CM197" s="7"/>
      <c r="CN197" s="7"/>
      <c r="CO197" s="7"/>
      <c r="CQ197" s="7"/>
      <c r="CR197" s="7"/>
      <c r="CS197" s="7"/>
      <c r="CT197" s="7"/>
      <c r="CU197" s="7"/>
      <c r="CV197" s="7"/>
      <c r="CW197" s="13"/>
      <c r="CX197" s="13"/>
      <c r="CY197" s="7"/>
      <c r="CZ197" s="7"/>
      <c r="DA197" s="7"/>
      <c r="DB197" s="7"/>
      <c r="DH197" s="7"/>
      <c r="DI197" s="7"/>
      <c r="DJ197" s="7"/>
      <c r="DK197" s="7"/>
      <c r="DN197" s="13"/>
      <c r="DO197" s="13"/>
      <c r="DP197" s="13"/>
      <c r="EA197" s="13"/>
      <c r="EB197" s="13"/>
    </row>
    <row r="198" spans="2:132" ht="18.75" customHeight="1">
      <c r="B198" s="7"/>
      <c r="C198" s="7"/>
      <c r="D198" s="10"/>
      <c r="E198" s="13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7"/>
      <c r="AI198" s="13"/>
      <c r="AJ198" s="13"/>
      <c r="AK198" s="7"/>
      <c r="AL198" s="7"/>
      <c r="AM198" s="7"/>
      <c r="AN198" s="7"/>
      <c r="AT198" s="7"/>
      <c r="AU198" s="7"/>
      <c r="AV198" s="7"/>
      <c r="AW198" s="7"/>
      <c r="AY198" s="7"/>
      <c r="AZ198" s="7"/>
      <c r="BA198" s="7"/>
      <c r="BB198" s="7"/>
      <c r="BC198" s="7"/>
      <c r="BD198" s="7"/>
      <c r="BE198" s="13"/>
      <c r="BF198" s="13"/>
      <c r="BG198" s="7"/>
      <c r="BH198" s="7"/>
      <c r="BI198" s="7"/>
      <c r="BJ198" s="7"/>
      <c r="BP198" s="7"/>
      <c r="BQ198" s="7"/>
      <c r="BR198" s="7"/>
      <c r="BS198" s="7"/>
      <c r="BU198" s="7"/>
      <c r="BV198" s="7"/>
      <c r="BW198" s="7"/>
      <c r="BX198" s="7"/>
      <c r="BY198" s="7"/>
      <c r="BZ198" s="7"/>
      <c r="CA198" s="13"/>
      <c r="CB198" s="13"/>
      <c r="CC198" s="7"/>
      <c r="CD198" s="7"/>
      <c r="CE198" s="7"/>
      <c r="CF198" s="7"/>
      <c r="CL198" s="7"/>
      <c r="CM198" s="7"/>
      <c r="CN198" s="7"/>
      <c r="CO198" s="7"/>
      <c r="CQ198" s="7"/>
      <c r="CR198" s="7"/>
      <c r="CS198" s="7"/>
      <c r="CT198" s="7"/>
      <c r="CU198" s="7"/>
      <c r="CV198" s="7"/>
      <c r="CW198" s="13"/>
      <c r="CX198" s="13"/>
      <c r="CY198" s="7"/>
      <c r="CZ198" s="7"/>
      <c r="DA198" s="7"/>
      <c r="DB198" s="7"/>
      <c r="DH198" s="7"/>
      <c r="DI198" s="7"/>
      <c r="DJ198" s="7"/>
      <c r="DK198" s="7"/>
      <c r="DN198" s="13"/>
      <c r="DO198" s="13"/>
      <c r="DP198" s="13"/>
      <c r="EA198" s="13"/>
      <c r="EB198" s="13"/>
    </row>
    <row r="199" spans="2:132" ht="18.75" customHeight="1">
      <c r="B199" s="5"/>
      <c r="C199" s="7"/>
      <c r="D199" s="10"/>
      <c r="E199" s="13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7"/>
      <c r="AI199" s="13"/>
      <c r="AJ199" s="13"/>
      <c r="AK199" s="7"/>
      <c r="AL199" s="7"/>
      <c r="AM199" s="7"/>
      <c r="AN199" s="7"/>
      <c r="AT199" s="7"/>
      <c r="AU199" s="7"/>
      <c r="AV199" s="7"/>
      <c r="AW199" s="7"/>
      <c r="AY199" s="7"/>
      <c r="AZ199" s="7"/>
      <c r="BA199" s="7"/>
      <c r="BB199" s="7"/>
      <c r="BC199" s="7"/>
      <c r="BD199" s="7"/>
      <c r="BE199" s="13"/>
      <c r="BF199" s="13"/>
      <c r="BG199" s="7"/>
      <c r="BH199" s="7"/>
      <c r="BI199" s="7"/>
      <c r="BJ199" s="7"/>
      <c r="BP199" s="7"/>
      <c r="BQ199" s="7"/>
      <c r="BR199" s="7"/>
      <c r="BS199" s="7"/>
      <c r="BU199" s="7"/>
      <c r="BV199" s="7"/>
      <c r="BW199" s="7"/>
      <c r="BX199" s="7"/>
      <c r="BY199" s="7"/>
      <c r="BZ199" s="7"/>
      <c r="CA199" s="13"/>
      <c r="CB199" s="13"/>
      <c r="CC199" s="7"/>
      <c r="CD199" s="7"/>
      <c r="CE199" s="7"/>
      <c r="CF199" s="7"/>
      <c r="CL199" s="7"/>
      <c r="CM199" s="7"/>
      <c r="CN199" s="7"/>
      <c r="CO199" s="7"/>
      <c r="CQ199" s="7"/>
      <c r="CR199" s="7"/>
      <c r="CS199" s="7"/>
      <c r="CT199" s="7"/>
      <c r="CU199" s="7"/>
      <c r="CV199" s="7"/>
      <c r="CW199" s="13"/>
      <c r="CX199" s="13"/>
      <c r="CY199" s="7"/>
      <c r="CZ199" s="7"/>
      <c r="DA199" s="7"/>
      <c r="DB199" s="7"/>
      <c r="DH199" s="7"/>
      <c r="DI199" s="7"/>
      <c r="DJ199" s="7"/>
      <c r="DK199" s="7"/>
      <c r="DN199" s="13"/>
      <c r="DO199" s="13"/>
      <c r="DP199" s="13"/>
      <c r="EA199" s="13"/>
      <c r="EB199" s="13"/>
    </row>
    <row r="200" spans="2:132" ht="18.75" customHeight="1">
      <c r="B200" s="7"/>
      <c r="C200" s="7"/>
      <c r="D200" s="10"/>
      <c r="E200" s="13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7"/>
      <c r="AI200" s="13"/>
      <c r="AJ200" s="13"/>
      <c r="AK200" s="7"/>
      <c r="AL200" s="7"/>
      <c r="AM200" s="7"/>
      <c r="AN200" s="7"/>
      <c r="AT200" s="7"/>
      <c r="AU200" s="7"/>
      <c r="AV200" s="7"/>
      <c r="AW200" s="7"/>
      <c r="AY200" s="7"/>
      <c r="AZ200" s="7"/>
      <c r="BA200" s="7"/>
      <c r="BB200" s="7"/>
      <c r="BC200" s="7"/>
      <c r="BD200" s="7"/>
      <c r="BE200" s="13"/>
      <c r="BF200" s="13"/>
      <c r="BG200" s="7"/>
      <c r="BH200" s="7"/>
      <c r="BI200" s="7"/>
      <c r="BJ200" s="7"/>
      <c r="BP200" s="7"/>
      <c r="BQ200" s="7"/>
      <c r="BR200" s="7"/>
      <c r="BS200" s="7"/>
      <c r="BU200" s="7"/>
      <c r="BV200" s="7"/>
      <c r="BW200" s="7"/>
      <c r="BX200" s="7"/>
      <c r="BY200" s="7"/>
      <c r="BZ200" s="7"/>
      <c r="CA200" s="13"/>
      <c r="CB200" s="13"/>
      <c r="CC200" s="7"/>
      <c r="CD200" s="7"/>
      <c r="CE200" s="7"/>
      <c r="CF200" s="7"/>
      <c r="CL200" s="7"/>
      <c r="CM200" s="7"/>
      <c r="CN200" s="7"/>
      <c r="CO200" s="7"/>
      <c r="CQ200" s="7"/>
      <c r="CR200" s="7"/>
      <c r="CS200" s="7"/>
      <c r="CT200" s="7"/>
      <c r="CU200" s="7"/>
      <c r="CV200" s="7"/>
      <c r="CW200" s="13"/>
      <c r="CX200" s="13"/>
      <c r="CY200" s="7"/>
      <c r="CZ200" s="7"/>
      <c r="DA200" s="7"/>
      <c r="DB200" s="7"/>
      <c r="DH200" s="7"/>
      <c r="DI200" s="7"/>
      <c r="DJ200" s="7"/>
      <c r="DK200" s="7"/>
      <c r="DN200" s="13"/>
      <c r="DO200" s="13"/>
      <c r="DP200" s="13"/>
      <c r="EA200" s="13"/>
      <c r="EB200" s="13"/>
    </row>
    <row r="201" spans="2:132" ht="18.75" customHeight="1">
      <c r="B201" s="5"/>
      <c r="C201" s="7"/>
      <c r="D201" s="10"/>
      <c r="E201" s="13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6"/>
      <c r="AI201" s="13"/>
      <c r="AJ201" s="13"/>
      <c r="AK201" s="6"/>
      <c r="AL201" s="6"/>
      <c r="AM201" s="6"/>
      <c r="AN201" s="6"/>
      <c r="AT201" s="5"/>
      <c r="AU201" s="5"/>
      <c r="AV201" s="5"/>
      <c r="AW201" s="5"/>
      <c r="AY201" s="6"/>
      <c r="AZ201" s="6"/>
      <c r="BA201" s="6"/>
      <c r="BB201" s="6"/>
      <c r="BC201" s="6"/>
      <c r="BD201" s="6"/>
      <c r="BE201" s="13"/>
      <c r="BF201" s="13"/>
      <c r="BG201" s="6"/>
      <c r="BH201" s="6"/>
      <c r="BI201" s="6"/>
      <c r="BJ201" s="6"/>
      <c r="BP201" s="5"/>
      <c r="BQ201" s="5"/>
      <c r="BR201" s="5"/>
      <c r="BS201" s="5"/>
      <c r="BU201" s="6"/>
      <c r="BV201" s="6"/>
      <c r="BW201" s="6"/>
      <c r="BX201" s="6"/>
      <c r="BY201" s="6"/>
      <c r="BZ201" s="6"/>
      <c r="CA201" s="13"/>
      <c r="CB201" s="13"/>
      <c r="CC201" s="6"/>
      <c r="CD201" s="6"/>
      <c r="CE201" s="6"/>
      <c r="CF201" s="6"/>
      <c r="CL201" s="5"/>
      <c r="CM201" s="5"/>
      <c r="CN201" s="5"/>
      <c r="CO201" s="5"/>
      <c r="CQ201" s="6"/>
      <c r="CR201" s="6"/>
      <c r="CS201" s="6"/>
      <c r="CT201" s="6"/>
      <c r="CU201" s="6"/>
      <c r="CV201" s="6"/>
      <c r="CW201" s="13"/>
      <c r="CX201" s="13"/>
      <c r="CY201" s="6"/>
      <c r="CZ201" s="6"/>
      <c r="DA201" s="6"/>
      <c r="DB201" s="6"/>
      <c r="DH201" s="5"/>
      <c r="DI201" s="5"/>
      <c r="DJ201" s="5"/>
      <c r="DK201" s="5"/>
      <c r="DN201" s="13"/>
      <c r="DO201" s="13"/>
      <c r="DP201" s="13"/>
      <c r="EA201" s="13"/>
      <c r="EB201" s="13"/>
    </row>
    <row r="202" spans="2:132" ht="18.75" customHeight="1">
      <c r="B202" s="7"/>
      <c r="C202" s="7"/>
      <c r="D202" s="10"/>
      <c r="E202" s="13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7"/>
      <c r="AI202" s="13"/>
      <c r="AJ202" s="13"/>
      <c r="AK202" s="7"/>
      <c r="AL202" s="7"/>
      <c r="AM202" s="7"/>
      <c r="AN202" s="7"/>
      <c r="AT202" s="7"/>
      <c r="AU202" s="7"/>
      <c r="AV202" s="7"/>
      <c r="AW202" s="7"/>
      <c r="AY202" s="7"/>
      <c r="AZ202" s="7"/>
      <c r="BA202" s="7"/>
      <c r="BB202" s="7"/>
      <c r="BC202" s="7"/>
      <c r="BD202" s="7"/>
      <c r="BE202" s="13"/>
      <c r="BF202" s="13"/>
      <c r="BG202" s="7"/>
      <c r="BH202" s="7"/>
      <c r="BI202" s="7"/>
      <c r="BJ202" s="7"/>
      <c r="BP202" s="7"/>
      <c r="BQ202" s="7"/>
      <c r="BR202" s="7"/>
      <c r="BS202" s="7"/>
      <c r="BU202" s="7"/>
      <c r="BV202" s="7"/>
      <c r="BW202" s="7"/>
      <c r="BX202" s="7"/>
      <c r="BY202" s="7"/>
      <c r="BZ202" s="7"/>
      <c r="CA202" s="13"/>
      <c r="CB202" s="13"/>
      <c r="CC202" s="7"/>
      <c r="CD202" s="7"/>
      <c r="CE202" s="7"/>
      <c r="CF202" s="7"/>
      <c r="CL202" s="7"/>
      <c r="CM202" s="7"/>
      <c r="CN202" s="7"/>
      <c r="CO202" s="7"/>
      <c r="CQ202" s="7"/>
      <c r="CR202" s="7"/>
      <c r="CS202" s="7"/>
      <c r="CT202" s="7"/>
      <c r="CU202" s="7"/>
      <c r="CV202" s="7"/>
      <c r="CW202" s="13"/>
      <c r="CX202" s="13"/>
      <c r="CY202" s="7"/>
      <c r="CZ202" s="7"/>
      <c r="DA202" s="7"/>
      <c r="DB202" s="7"/>
      <c r="DH202" s="7"/>
      <c r="DI202" s="7"/>
      <c r="DJ202" s="7"/>
      <c r="DK202" s="7"/>
      <c r="DN202" s="13"/>
      <c r="DO202" s="13"/>
      <c r="DP202" s="13"/>
      <c r="EA202" s="13"/>
      <c r="EB202" s="13"/>
    </row>
    <row r="203" spans="2:132" ht="18.75" customHeight="1">
      <c r="B203" s="5"/>
      <c r="C203" s="7"/>
      <c r="D203" s="10"/>
      <c r="E203" s="13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7"/>
      <c r="AI203" s="13"/>
      <c r="AJ203" s="13"/>
      <c r="AK203" s="7"/>
      <c r="AL203" s="7"/>
      <c r="AM203" s="7"/>
      <c r="AN203" s="7"/>
      <c r="AT203" s="7"/>
      <c r="AU203" s="7"/>
      <c r="AV203" s="7"/>
      <c r="AW203" s="7"/>
      <c r="AY203" s="7"/>
      <c r="AZ203" s="7"/>
      <c r="BA203" s="7"/>
      <c r="BB203" s="7"/>
      <c r="BC203" s="7"/>
      <c r="BD203" s="7"/>
      <c r="BE203" s="13"/>
      <c r="BF203" s="13"/>
      <c r="BG203" s="7"/>
      <c r="BH203" s="7"/>
      <c r="BI203" s="7"/>
      <c r="BJ203" s="7"/>
      <c r="BP203" s="7"/>
      <c r="BQ203" s="7"/>
      <c r="BR203" s="7"/>
      <c r="BS203" s="7"/>
      <c r="BU203" s="7"/>
      <c r="BV203" s="7"/>
      <c r="BW203" s="7"/>
      <c r="BX203" s="7"/>
      <c r="BY203" s="7"/>
      <c r="BZ203" s="7"/>
      <c r="CA203" s="13"/>
      <c r="CB203" s="13"/>
      <c r="CC203" s="7"/>
      <c r="CD203" s="7"/>
      <c r="CE203" s="7"/>
      <c r="CF203" s="7"/>
      <c r="CL203" s="7"/>
      <c r="CM203" s="7"/>
      <c r="CN203" s="7"/>
      <c r="CO203" s="7"/>
      <c r="CQ203" s="7"/>
      <c r="CR203" s="7"/>
      <c r="CS203" s="7"/>
      <c r="CT203" s="7"/>
      <c r="CU203" s="7"/>
      <c r="CV203" s="7"/>
      <c r="CW203" s="13"/>
      <c r="CX203" s="13"/>
      <c r="CY203" s="7"/>
      <c r="CZ203" s="7"/>
      <c r="DA203" s="7"/>
      <c r="DB203" s="7"/>
      <c r="DH203" s="7"/>
      <c r="DI203" s="7"/>
      <c r="DJ203" s="7"/>
      <c r="DK203" s="7"/>
      <c r="DN203" s="13"/>
      <c r="DO203" s="13"/>
      <c r="DP203" s="13"/>
      <c r="EA203" s="13"/>
      <c r="EB203" s="13"/>
    </row>
    <row r="204" spans="2:132" ht="18.75" customHeight="1">
      <c r="B204" s="7"/>
      <c r="C204" s="7"/>
      <c r="D204" s="10"/>
      <c r="E204" s="13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7"/>
      <c r="AI204" s="13"/>
      <c r="AJ204" s="13"/>
      <c r="AK204" s="7"/>
      <c r="AL204" s="7"/>
      <c r="AM204" s="7"/>
      <c r="AN204" s="7"/>
      <c r="AT204" s="7"/>
      <c r="AU204" s="7"/>
      <c r="AV204" s="7"/>
      <c r="AW204" s="7"/>
      <c r="AY204" s="7"/>
      <c r="AZ204" s="7"/>
      <c r="BA204" s="7"/>
      <c r="BB204" s="7"/>
      <c r="BC204" s="7"/>
      <c r="BD204" s="7"/>
      <c r="BE204" s="13"/>
      <c r="BF204" s="13"/>
      <c r="BG204" s="7"/>
      <c r="BH204" s="7"/>
      <c r="BI204" s="7"/>
      <c r="BJ204" s="7"/>
      <c r="BP204" s="7"/>
      <c r="BQ204" s="7"/>
      <c r="BR204" s="7"/>
      <c r="BS204" s="7"/>
      <c r="BU204" s="7"/>
      <c r="BV204" s="7"/>
      <c r="BW204" s="7"/>
      <c r="BX204" s="7"/>
      <c r="BY204" s="7"/>
      <c r="BZ204" s="7"/>
      <c r="CA204" s="13"/>
      <c r="CB204" s="13"/>
      <c r="CC204" s="7"/>
      <c r="CD204" s="7"/>
      <c r="CE204" s="7"/>
      <c r="CF204" s="7"/>
      <c r="CL204" s="7"/>
      <c r="CM204" s="7"/>
      <c r="CN204" s="7"/>
      <c r="CO204" s="7"/>
      <c r="CQ204" s="7"/>
      <c r="CR204" s="7"/>
      <c r="CS204" s="7"/>
      <c r="CT204" s="7"/>
      <c r="CU204" s="7"/>
      <c r="CV204" s="7"/>
      <c r="CW204" s="13"/>
      <c r="CX204" s="13"/>
      <c r="CY204" s="7"/>
      <c r="CZ204" s="7"/>
      <c r="DA204" s="7"/>
      <c r="DB204" s="7"/>
      <c r="DH204" s="7"/>
      <c r="DI204" s="7"/>
      <c r="DJ204" s="7"/>
      <c r="DK204" s="7"/>
      <c r="DN204" s="13"/>
      <c r="DO204" s="13"/>
      <c r="DP204" s="13"/>
      <c r="EA204" s="13"/>
      <c r="EB204" s="13"/>
    </row>
    <row r="205" spans="2:132" ht="18.75" customHeight="1">
      <c r="B205" s="5"/>
      <c r="C205" s="7"/>
      <c r="D205" s="10"/>
      <c r="E205" s="13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7"/>
      <c r="AI205" s="13"/>
      <c r="AJ205" s="13"/>
      <c r="AK205" s="7"/>
      <c r="AL205" s="7"/>
      <c r="AM205" s="7"/>
      <c r="AN205" s="7"/>
      <c r="AT205" s="7"/>
      <c r="AU205" s="7"/>
      <c r="AV205" s="7"/>
      <c r="AW205" s="7"/>
      <c r="AY205" s="7"/>
      <c r="AZ205" s="7"/>
      <c r="BA205" s="7"/>
      <c r="BB205" s="7"/>
      <c r="BC205" s="7"/>
      <c r="BD205" s="7"/>
      <c r="BE205" s="13"/>
      <c r="BF205" s="13"/>
      <c r="BG205" s="7"/>
      <c r="BH205" s="7"/>
      <c r="BI205" s="7"/>
      <c r="BJ205" s="7"/>
      <c r="BP205" s="7"/>
      <c r="BQ205" s="7"/>
      <c r="BR205" s="7"/>
      <c r="BS205" s="7"/>
      <c r="BU205" s="7"/>
      <c r="BV205" s="7"/>
      <c r="BW205" s="7"/>
      <c r="BX205" s="7"/>
      <c r="BY205" s="7"/>
      <c r="BZ205" s="7"/>
      <c r="CA205" s="13"/>
      <c r="CB205" s="13"/>
      <c r="CC205" s="7"/>
      <c r="CD205" s="7"/>
      <c r="CE205" s="7"/>
      <c r="CF205" s="7"/>
      <c r="CL205" s="7"/>
      <c r="CM205" s="7"/>
      <c r="CN205" s="7"/>
      <c r="CO205" s="7"/>
      <c r="CQ205" s="7"/>
      <c r="CR205" s="7"/>
      <c r="CS205" s="7"/>
      <c r="CT205" s="7"/>
      <c r="CU205" s="7"/>
      <c r="CV205" s="7"/>
      <c r="CW205" s="13"/>
      <c r="CX205" s="13"/>
      <c r="CY205" s="7"/>
      <c r="CZ205" s="7"/>
      <c r="DA205" s="7"/>
      <c r="DB205" s="7"/>
      <c r="DH205" s="7"/>
      <c r="DI205" s="7"/>
      <c r="DJ205" s="7"/>
      <c r="DK205" s="7"/>
      <c r="DN205" s="13"/>
      <c r="DO205" s="13"/>
      <c r="DP205" s="13"/>
      <c r="EA205" s="13"/>
      <c r="EB205" s="13"/>
    </row>
    <row r="206" spans="2:132" ht="18.75" customHeight="1">
      <c r="B206" s="7"/>
      <c r="C206" s="7"/>
      <c r="D206" s="10"/>
      <c r="E206" s="13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6"/>
      <c r="AI206" s="13"/>
      <c r="AJ206" s="13"/>
      <c r="AK206" s="6"/>
      <c r="AL206" s="6"/>
      <c r="AM206" s="6"/>
      <c r="AN206" s="6"/>
      <c r="AT206" s="5"/>
      <c r="AU206" s="5"/>
      <c r="AV206" s="5"/>
      <c r="AW206" s="5"/>
      <c r="AY206" s="6"/>
      <c r="AZ206" s="6"/>
      <c r="BA206" s="6"/>
      <c r="BB206" s="6"/>
      <c r="BC206" s="6"/>
      <c r="BD206" s="6"/>
      <c r="BE206" s="13"/>
      <c r="BF206" s="13"/>
      <c r="BG206" s="6"/>
      <c r="BH206" s="6"/>
      <c r="BI206" s="6"/>
      <c r="BJ206" s="6"/>
      <c r="BP206" s="5"/>
      <c r="BQ206" s="5"/>
      <c r="BR206" s="5"/>
      <c r="BS206" s="5"/>
      <c r="BU206" s="6"/>
      <c r="BV206" s="6"/>
      <c r="BW206" s="6"/>
      <c r="BX206" s="6"/>
      <c r="BY206" s="6"/>
      <c r="BZ206" s="6"/>
      <c r="CA206" s="13"/>
      <c r="CB206" s="13"/>
      <c r="CC206" s="6"/>
      <c r="CD206" s="6"/>
      <c r="CE206" s="6"/>
      <c r="CF206" s="6"/>
      <c r="CL206" s="5"/>
      <c r="CM206" s="5"/>
      <c r="CN206" s="5"/>
      <c r="CO206" s="5"/>
      <c r="CQ206" s="6"/>
      <c r="CR206" s="6"/>
      <c r="CS206" s="6"/>
      <c r="CT206" s="6"/>
      <c r="CU206" s="6"/>
      <c r="CV206" s="6"/>
      <c r="CW206" s="13"/>
      <c r="CX206" s="13"/>
      <c r="CY206" s="6"/>
      <c r="CZ206" s="6"/>
      <c r="DA206" s="6"/>
      <c r="DB206" s="6"/>
      <c r="DH206" s="5"/>
      <c r="DI206" s="5"/>
      <c r="DJ206" s="5"/>
      <c r="DK206" s="5"/>
      <c r="DN206" s="13"/>
      <c r="DO206" s="13"/>
      <c r="DP206" s="13"/>
      <c r="EA206" s="13"/>
      <c r="EB206" s="13"/>
    </row>
    <row r="207" spans="2:132" ht="18.75" customHeight="1">
      <c r="B207" s="5"/>
      <c r="C207" s="7"/>
      <c r="D207" s="10"/>
      <c r="E207" s="13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7"/>
      <c r="AI207" s="13"/>
      <c r="AJ207" s="13"/>
      <c r="AK207" s="7"/>
      <c r="AL207" s="7"/>
      <c r="AM207" s="7"/>
      <c r="AN207" s="7"/>
      <c r="AT207" s="7"/>
      <c r="AU207" s="7"/>
      <c r="AV207" s="7"/>
      <c r="AW207" s="7"/>
      <c r="AY207" s="7"/>
      <c r="AZ207" s="7"/>
      <c r="BA207" s="7"/>
      <c r="BB207" s="7"/>
      <c r="BC207" s="7"/>
      <c r="BD207" s="7"/>
      <c r="BE207" s="13"/>
      <c r="BF207" s="13"/>
      <c r="BG207" s="7"/>
      <c r="BH207" s="7"/>
      <c r="BI207" s="7"/>
      <c r="BJ207" s="7"/>
      <c r="BP207" s="7"/>
      <c r="BQ207" s="7"/>
      <c r="BR207" s="7"/>
      <c r="BS207" s="7"/>
      <c r="BU207" s="7"/>
      <c r="BV207" s="7"/>
      <c r="BW207" s="7"/>
      <c r="BX207" s="7"/>
      <c r="BY207" s="7"/>
      <c r="BZ207" s="7"/>
      <c r="CA207" s="13"/>
      <c r="CB207" s="13"/>
      <c r="CC207" s="7"/>
      <c r="CD207" s="7"/>
      <c r="CE207" s="7"/>
      <c r="CF207" s="7"/>
      <c r="CL207" s="7"/>
      <c r="CM207" s="7"/>
      <c r="CN207" s="7"/>
      <c r="CO207" s="7"/>
      <c r="CQ207" s="7"/>
      <c r="CR207" s="7"/>
      <c r="CS207" s="7"/>
      <c r="CT207" s="7"/>
      <c r="CU207" s="7"/>
      <c r="CV207" s="7"/>
      <c r="CW207" s="13"/>
      <c r="CX207" s="13"/>
      <c r="CY207" s="7"/>
      <c r="CZ207" s="7"/>
      <c r="DA207" s="7"/>
      <c r="DB207" s="7"/>
      <c r="DH207" s="7"/>
      <c r="DI207" s="7"/>
      <c r="DJ207" s="7"/>
      <c r="DK207" s="7"/>
      <c r="DN207" s="13"/>
      <c r="DO207" s="13"/>
      <c r="DP207" s="13"/>
      <c r="EA207" s="13"/>
      <c r="EB207" s="13"/>
    </row>
    <row r="208" spans="2:132" ht="18.75" customHeight="1">
      <c r="B208" s="7"/>
      <c r="C208" s="7"/>
      <c r="D208" s="10"/>
      <c r="E208" s="13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7"/>
      <c r="AI208" s="13"/>
      <c r="AJ208" s="13"/>
      <c r="AK208" s="7"/>
      <c r="AL208" s="7"/>
      <c r="AM208" s="7"/>
      <c r="AN208" s="7"/>
      <c r="AT208" s="7"/>
      <c r="AU208" s="7"/>
      <c r="AV208" s="7"/>
      <c r="AW208" s="7"/>
      <c r="AY208" s="7"/>
      <c r="AZ208" s="7"/>
      <c r="BA208" s="7"/>
      <c r="BB208" s="7"/>
      <c r="BC208" s="7"/>
      <c r="BD208" s="7"/>
      <c r="BE208" s="13"/>
      <c r="BF208" s="13"/>
      <c r="BG208" s="7"/>
      <c r="BH208" s="7"/>
      <c r="BI208" s="7"/>
      <c r="BJ208" s="7"/>
      <c r="BP208" s="7"/>
      <c r="BQ208" s="7"/>
      <c r="BR208" s="7"/>
      <c r="BS208" s="7"/>
      <c r="BU208" s="7"/>
      <c r="BV208" s="7"/>
      <c r="BW208" s="7"/>
      <c r="BX208" s="7"/>
      <c r="BY208" s="7"/>
      <c r="BZ208" s="7"/>
      <c r="CA208" s="13"/>
      <c r="CB208" s="13"/>
      <c r="CC208" s="7"/>
      <c r="CD208" s="7"/>
      <c r="CE208" s="7"/>
      <c r="CF208" s="7"/>
      <c r="CL208" s="7"/>
      <c r="CM208" s="7"/>
      <c r="CN208" s="7"/>
      <c r="CO208" s="7"/>
      <c r="CQ208" s="7"/>
      <c r="CR208" s="7"/>
      <c r="CS208" s="7"/>
      <c r="CT208" s="7"/>
      <c r="CU208" s="7"/>
      <c r="CV208" s="7"/>
      <c r="CW208" s="13"/>
      <c r="CX208" s="13"/>
      <c r="CY208" s="7"/>
      <c r="CZ208" s="7"/>
      <c r="DA208" s="7"/>
      <c r="DB208" s="7"/>
      <c r="DH208" s="7"/>
      <c r="DI208" s="7"/>
      <c r="DJ208" s="7"/>
      <c r="DK208" s="7"/>
      <c r="DN208" s="13"/>
      <c r="DO208" s="13"/>
      <c r="DP208" s="13"/>
      <c r="EA208" s="13"/>
      <c r="EB208" s="13"/>
    </row>
    <row r="209" spans="2:132" ht="18.75" customHeight="1">
      <c r="B209" s="5"/>
      <c r="C209" s="7"/>
      <c r="D209" s="10"/>
      <c r="E209" s="13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7"/>
      <c r="AI209" s="13"/>
      <c r="AJ209" s="13"/>
      <c r="AK209" s="7"/>
      <c r="AL209" s="7"/>
      <c r="AM209" s="7"/>
      <c r="AN209" s="7"/>
      <c r="AT209" s="7"/>
      <c r="AU209" s="7"/>
      <c r="AV209" s="7"/>
      <c r="AW209" s="7"/>
      <c r="AY209" s="7"/>
      <c r="AZ209" s="7"/>
      <c r="BA209" s="7"/>
      <c r="BB209" s="7"/>
      <c r="BC209" s="7"/>
      <c r="BD209" s="7"/>
      <c r="BE209" s="13"/>
      <c r="BF209" s="13"/>
      <c r="BG209" s="7"/>
      <c r="BH209" s="7"/>
      <c r="BI209" s="7"/>
      <c r="BJ209" s="7"/>
      <c r="BP209" s="7"/>
      <c r="BQ209" s="7"/>
      <c r="BR209" s="7"/>
      <c r="BS209" s="7"/>
      <c r="BU209" s="7"/>
      <c r="BV209" s="7"/>
      <c r="BW209" s="7"/>
      <c r="BX209" s="7"/>
      <c r="BY209" s="7"/>
      <c r="BZ209" s="7"/>
      <c r="CA209" s="13"/>
      <c r="CB209" s="13"/>
      <c r="CC209" s="7"/>
      <c r="CD209" s="7"/>
      <c r="CE209" s="7"/>
      <c r="CF209" s="7"/>
      <c r="CL209" s="7"/>
      <c r="CM209" s="7"/>
      <c r="CN209" s="7"/>
      <c r="CO209" s="7"/>
      <c r="CQ209" s="7"/>
      <c r="CR209" s="7"/>
      <c r="CS209" s="7"/>
      <c r="CT209" s="7"/>
      <c r="CU209" s="7"/>
      <c r="CV209" s="7"/>
      <c r="CW209" s="13"/>
      <c r="CX209" s="13"/>
      <c r="CY209" s="7"/>
      <c r="CZ209" s="7"/>
      <c r="DA209" s="7"/>
      <c r="DB209" s="7"/>
      <c r="DH209" s="7"/>
      <c r="DI209" s="7"/>
      <c r="DJ209" s="7"/>
      <c r="DK209" s="7"/>
      <c r="DN209" s="13"/>
      <c r="DO209" s="13"/>
      <c r="DP209" s="13"/>
      <c r="EA209" s="13"/>
      <c r="EB209" s="13"/>
    </row>
    <row r="210" spans="2:132" ht="18.75" customHeight="1">
      <c r="B210" s="7"/>
      <c r="C210" s="7"/>
      <c r="D210" s="10"/>
      <c r="E210" s="13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7"/>
      <c r="AI210" s="13"/>
      <c r="AJ210" s="13"/>
      <c r="AK210" s="7"/>
      <c r="AL210" s="7"/>
      <c r="AM210" s="7"/>
      <c r="AN210" s="7"/>
      <c r="AT210" s="7"/>
      <c r="AU210" s="7"/>
      <c r="AV210" s="7"/>
      <c r="AW210" s="7"/>
      <c r="AY210" s="7"/>
      <c r="AZ210" s="7"/>
      <c r="BA210" s="7"/>
      <c r="BB210" s="7"/>
      <c r="BC210" s="7"/>
      <c r="BD210" s="7"/>
      <c r="BE210" s="13"/>
      <c r="BF210" s="13"/>
      <c r="BG210" s="7"/>
      <c r="BH210" s="7"/>
      <c r="BI210" s="7"/>
      <c r="BJ210" s="7"/>
      <c r="BP210" s="7"/>
      <c r="BQ210" s="7"/>
      <c r="BR210" s="7"/>
      <c r="BS210" s="7"/>
      <c r="BU210" s="7"/>
      <c r="BV210" s="7"/>
      <c r="BW210" s="7"/>
      <c r="BX210" s="7"/>
      <c r="BY210" s="7"/>
      <c r="BZ210" s="7"/>
      <c r="CA210" s="13"/>
      <c r="CB210" s="13"/>
      <c r="CC210" s="7"/>
      <c r="CD210" s="7"/>
      <c r="CE210" s="7"/>
      <c r="CF210" s="7"/>
      <c r="CL210" s="7"/>
      <c r="CM210" s="7"/>
      <c r="CN210" s="7"/>
      <c r="CO210" s="7"/>
      <c r="CQ210" s="7"/>
      <c r="CR210" s="7"/>
      <c r="CS210" s="7"/>
      <c r="CT210" s="7"/>
      <c r="CU210" s="7"/>
      <c r="CV210" s="7"/>
      <c r="CW210" s="13"/>
      <c r="CX210" s="13"/>
      <c r="CY210" s="7"/>
      <c r="CZ210" s="7"/>
      <c r="DA210" s="7"/>
      <c r="DB210" s="7"/>
      <c r="DH210" s="7"/>
      <c r="DI210" s="7"/>
      <c r="DJ210" s="7"/>
      <c r="DK210" s="7"/>
      <c r="DN210" s="13"/>
      <c r="DO210" s="13"/>
      <c r="DP210" s="13"/>
      <c r="EA210" s="13"/>
      <c r="EB210" s="13"/>
    </row>
    <row r="211" spans="2:132" ht="18.75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F211" s="13"/>
      <c r="AH211" s="13"/>
      <c r="AI211" s="13"/>
      <c r="AJ211" s="13"/>
      <c r="AK211" s="13"/>
      <c r="AL211" s="13"/>
      <c r="AY211" s="13"/>
      <c r="BB211" s="13"/>
      <c r="BD211" s="13"/>
      <c r="BE211" s="13"/>
      <c r="BF211" s="13"/>
      <c r="BG211" s="13"/>
      <c r="BH211" s="13"/>
      <c r="BU211" s="13"/>
      <c r="BX211" s="13"/>
      <c r="BZ211" s="13"/>
      <c r="CA211" s="13"/>
      <c r="CB211" s="13"/>
      <c r="CC211" s="13"/>
      <c r="CD211" s="13"/>
      <c r="CQ211" s="13"/>
      <c r="CT211" s="13"/>
      <c r="CV211" s="13"/>
      <c r="CW211" s="13"/>
      <c r="CX211" s="13"/>
      <c r="CY211" s="13"/>
      <c r="CZ211" s="13"/>
      <c r="DN211" s="13"/>
      <c r="DO211" s="13"/>
      <c r="DP211" s="13"/>
      <c r="EA211" s="13"/>
      <c r="EB211" s="13"/>
    </row>
    <row r="212" spans="2:132" ht="18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F212" s="13"/>
      <c r="AH212" s="13"/>
      <c r="AI212" s="13"/>
      <c r="AJ212" s="13"/>
      <c r="AK212" s="13"/>
      <c r="AL212" s="13"/>
      <c r="AY212" s="13"/>
      <c r="BB212" s="13"/>
      <c r="BD212" s="13"/>
      <c r="BE212" s="13"/>
      <c r="BF212" s="13"/>
      <c r="BG212" s="13"/>
      <c r="BH212" s="13"/>
      <c r="BU212" s="13"/>
      <c r="BX212" s="13"/>
      <c r="BZ212" s="13"/>
      <c r="CA212" s="13"/>
      <c r="CB212" s="13"/>
      <c r="CC212" s="13"/>
      <c r="CD212" s="13"/>
      <c r="CQ212" s="13"/>
      <c r="CT212" s="13"/>
      <c r="CV212" s="13"/>
      <c r="CW212" s="13"/>
      <c r="CX212" s="13"/>
      <c r="CY212" s="13"/>
      <c r="CZ212" s="13"/>
      <c r="DN212" s="13"/>
      <c r="DO212" s="13"/>
      <c r="DP212" s="13"/>
      <c r="EA212" s="13"/>
      <c r="EB212" s="13"/>
    </row>
    <row r="213" spans="2:132" ht="18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F213" s="13"/>
      <c r="AH213" s="13"/>
      <c r="AI213" s="13"/>
      <c r="AJ213" s="13"/>
      <c r="AK213" s="13"/>
      <c r="AL213" s="13"/>
      <c r="AY213" s="13"/>
      <c r="BB213" s="13"/>
      <c r="BD213" s="13"/>
      <c r="BE213" s="13"/>
      <c r="BF213" s="13"/>
      <c r="BG213" s="13"/>
      <c r="BH213" s="13"/>
      <c r="BU213" s="13"/>
      <c r="BX213" s="13"/>
      <c r="BZ213" s="13"/>
      <c r="CA213" s="13"/>
      <c r="CB213" s="13"/>
      <c r="CC213" s="13"/>
      <c r="CD213" s="13"/>
      <c r="CQ213" s="13"/>
      <c r="CT213" s="13"/>
      <c r="CV213" s="13"/>
      <c r="CW213" s="13"/>
      <c r="CX213" s="13"/>
      <c r="CY213" s="13"/>
      <c r="CZ213" s="13"/>
      <c r="DN213" s="13"/>
      <c r="DO213" s="13"/>
      <c r="DP213" s="13"/>
      <c r="EA213" s="13"/>
      <c r="EB213" s="13"/>
    </row>
    <row r="214" spans="2:132" ht="18.7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F214" s="13"/>
      <c r="AH214" s="13"/>
      <c r="AI214" s="13"/>
      <c r="AJ214" s="13"/>
      <c r="AK214" s="13"/>
      <c r="AL214" s="13"/>
      <c r="AY214" s="13"/>
      <c r="BB214" s="13"/>
      <c r="BD214" s="13"/>
      <c r="BE214" s="13"/>
      <c r="BF214" s="13"/>
      <c r="BG214" s="13"/>
      <c r="BH214" s="13"/>
      <c r="BU214" s="13"/>
      <c r="BX214" s="13"/>
      <c r="BZ214" s="13"/>
      <c r="CA214" s="13"/>
      <c r="CB214" s="13"/>
      <c r="CC214" s="13"/>
      <c r="CD214" s="13"/>
      <c r="CQ214" s="13"/>
      <c r="CT214" s="13"/>
      <c r="CV214" s="13"/>
      <c r="CW214" s="13"/>
      <c r="CX214" s="13"/>
      <c r="CY214" s="13"/>
      <c r="CZ214" s="13"/>
      <c r="DN214" s="13"/>
      <c r="DO214" s="13"/>
      <c r="DP214" s="13"/>
      <c r="EA214" s="13"/>
      <c r="EB214" s="13"/>
    </row>
    <row r="215" spans="2:132" ht="18.7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F215" s="13"/>
      <c r="AH215" s="13"/>
      <c r="AI215" s="13"/>
      <c r="AJ215" s="13"/>
      <c r="AK215" s="13"/>
      <c r="AL215" s="13"/>
      <c r="AY215" s="13"/>
      <c r="BB215" s="13"/>
      <c r="BD215" s="13"/>
      <c r="BE215" s="13"/>
      <c r="BF215" s="13"/>
      <c r="BG215" s="13"/>
      <c r="BH215" s="13"/>
      <c r="BU215" s="13"/>
      <c r="BX215" s="13"/>
      <c r="BZ215" s="13"/>
      <c r="CA215" s="13"/>
      <c r="CB215" s="13"/>
      <c r="CC215" s="13"/>
      <c r="CD215" s="13"/>
      <c r="CQ215" s="13"/>
      <c r="CT215" s="13"/>
      <c r="CV215" s="13"/>
      <c r="CW215" s="13"/>
      <c r="CX215" s="13"/>
      <c r="CY215" s="13"/>
      <c r="CZ215" s="13"/>
      <c r="DN215" s="13"/>
      <c r="DO215" s="13"/>
      <c r="DP215" s="13"/>
      <c r="EA215" s="13"/>
      <c r="EB215" s="13"/>
    </row>
    <row r="216" spans="2:132" ht="18.75" customHeight="1">
      <c r="B216" s="7"/>
      <c r="C216" s="7"/>
      <c r="D216" s="10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F216" s="13"/>
      <c r="AH216" s="13"/>
      <c r="AI216" s="13"/>
      <c r="AJ216" s="13"/>
      <c r="AK216" s="13"/>
      <c r="AL216" s="13"/>
      <c r="AY216" s="13"/>
      <c r="BB216" s="13"/>
      <c r="BD216" s="13"/>
      <c r="BE216" s="13"/>
      <c r="BF216" s="13"/>
      <c r="BG216" s="13"/>
      <c r="BH216" s="13"/>
      <c r="BU216" s="13"/>
      <c r="BX216" s="13"/>
      <c r="BZ216" s="13"/>
      <c r="CA216" s="13"/>
      <c r="CB216" s="13"/>
      <c r="CC216" s="13"/>
      <c r="CD216" s="13"/>
      <c r="CQ216" s="13"/>
      <c r="CT216" s="13"/>
      <c r="CV216" s="13"/>
      <c r="CW216" s="13"/>
      <c r="CX216" s="13"/>
      <c r="CY216" s="13"/>
      <c r="CZ216" s="13"/>
      <c r="DN216" s="13"/>
      <c r="DO216" s="13"/>
      <c r="DP216" s="13"/>
      <c r="EA216" s="13"/>
      <c r="EB216" s="13"/>
    </row>
    <row r="217" spans="2:132" ht="18.75" customHeight="1">
      <c r="B217" s="5"/>
      <c r="C217" s="7"/>
      <c r="D217" s="10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F217" s="13"/>
      <c r="AH217" s="13"/>
      <c r="AI217" s="13"/>
      <c r="AJ217" s="13"/>
      <c r="AK217" s="13"/>
      <c r="AL217" s="13"/>
      <c r="AY217" s="13"/>
      <c r="BB217" s="13"/>
      <c r="BD217" s="13"/>
      <c r="BE217" s="13"/>
      <c r="BF217" s="13"/>
      <c r="BG217" s="13"/>
      <c r="BH217" s="13"/>
      <c r="BU217" s="13"/>
      <c r="BX217" s="13"/>
      <c r="BZ217" s="13"/>
      <c r="CA217" s="13"/>
      <c r="CB217" s="13"/>
      <c r="CC217" s="13"/>
      <c r="CD217" s="13"/>
      <c r="CQ217" s="13"/>
      <c r="CT217" s="13"/>
      <c r="CV217" s="13"/>
      <c r="CW217" s="13"/>
      <c r="CX217" s="13"/>
      <c r="CY217" s="13"/>
      <c r="CZ217" s="13"/>
      <c r="DN217" s="13"/>
      <c r="DO217" s="13"/>
      <c r="DP217" s="13"/>
      <c r="EA217" s="13"/>
      <c r="EB217" s="13"/>
    </row>
    <row r="218" spans="2:132" ht="18.75" customHeight="1">
      <c r="B218" s="7"/>
      <c r="C218" s="7"/>
      <c r="D218" s="10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F218" s="13"/>
      <c r="AH218" s="13"/>
      <c r="AI218" s="13"/>
      <c r="AJ218" s="13"/>
      <c r="AK218" s="13"/>
      <c r="AL218" s="13"/>
      <c r="AY218" s="13"/>
      <c r="BB218" s="13"/>
      <c r="BD218" s="13"/>
      <c r="BE218" s="13"/>
      <c r="BF218" s="13"/>
      <c r="BG218" s="13"/>
      <c r="BH218" s="13"/>
      <c r="BU218" s="13"/>
      <c r="BX218" s="13"/>
      <c r="BZ218" s="13"/>
      <c r="CA218" s="13"/>
      <c r="CB218" s="13"/>
      <c r="CC218" s="13"/>
      <c r="CD218" s="13"/>
      <c r="CQ218" s="13"/>
      <c r="CT218" s="13"/>
      <c r="CV218" s="13"/>
      <c r="CW218" s="13"/>
      <c r="CX218" s="13"/>
      <c r="CY218" s="13"/>
      <c r="CZ218" s="13"/>
      <c r="DN218" s="13"/>
      <c r="DO218" s="13"/>
      <c r="DP218" s="13"/>
      <c r="EA218" s="13"/>
      <c r="EB218" s="13"/>
    </row>
    <row r="219" spans="2:132" ht="18.75" customHeight="1">
      <c r="B219" s="5"/>
      <c r="C219" s="7"/>
      <c r="D219" s="10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F219" s="13"/>
      <c r="AH219" s="13"/>
      <c r="AI219" s="13"/>
      <c r="AJ219" s="13"/>
      <c r="AK219" s="13"/>
      <c r="AL219" s="13"/>
      <c r="AY219" s="13"/>
      <c r="BB219" s="13"/>
      <c r="BD219" s="13"/>
      <c r="BE219" s="13"/>
      <c r="BF219" s="13"/>
      <c r="BG219" s="13"/>
      <c r="BH219" s="13"/>
      <c r="BU219" s="13"/>
      <c r="BX219" s="13"/>
      <c r="BZ219" s="13"/>
      <c r="CA219" s="13"/>
      <c r="CB219" s="13"/>
      <c r="CC219" s="13"/>
      <c r="CD219" s="13"/>
      <c r="CQ219" s="13"/>
      <c r="CT219" s="13"/>
      <c r="CV219" s="13"/>
      <c r="CW219" s="13"/>
      <c r="CX219" s="13"/>
      <c r="CY219" s="13"/>
      <c r="CZ219" s="13"/>
      <c r="DN219" s="13"/>
      <c r="DO219" s="13"/>
      <c r="DP219" s="13"/>
      <c r="EA219" s="13"/>
      <c r="EB219" s="13"/>
    </row>
    <row r="220" spans="2:132" ht="18.75" customHeight="1">
      <c r="B220" s="7"/>
      <c r="C220" s="7"/>
      <c r="D220" s="10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F220" s="13"/>
      <c r="AH220" s="13"/>
      <c r="AI220" s="13"/>
      <c r="AJ220" s="13"/>
      <c r="AK220" s="13"/>
      <c r="AL220" s="13"/>
      <c r="AY220" s="13"/>
      <c r="BB220" s="13"/>
      <c r="BD220" s="13"/>
      <c r="BE220" s="13"/>
      <c r="BF220" s="13"/>
      <c r="BG220" s="13"/>
      <c r="BH220" s="13"/>
      <c r="BU220" s="13"/>
      <c r="BX220" s="13"/>
      <c r="BZ220" s="13"/>
      <c r="CA220" s="13"/>
      <c r="CB220" s="13"/>
      <c r="CC220" s="13"/>
      <c r="CD220" s="13"/>
      <c r="CQ220" s="13"/>
      <c r="CT220" s="13"/>
      <c r="CV220" s="13"/>
      <c r="CW220" s="13"/>
      <c r="CX220" s="13"/>
      <c r="CY220" s="13"/>
      <c r="CZ220" s="13"/>
      <c r="DN220" s="13"/>
      <c r="DO220" s="13"/>
      <c r="DP220" s="13"/>
      <c r="EA220" s="13"/>
      <c r="EB220" s="13"/>
    </row>
    <row r="221" spans="2:132" ht="18.75" customHeight="1"/>
    <row r="222" spans="2:132" ht="18.75" customHeight="1"/>
    <row r="223" spans="2:132" ht="18.75" customHeight="1"/>
    <row r="224" spans="2:132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EY190">
    <sortCondition ref="B11:B190"/>
  </sortState>
  <phoneticPr fontId="3"/>
  <conditionalFormatting sqref="A2:E6 DR10:DS10 EE10:EF10 DU10:DZ10 EH10:EM10 ER10:ES10 EU10:EY10 EO10:EP10 DO10 EB10 DM11:EY190 DM8:EY9 DM10 DM2:EY6 AD2:AF9 AD11:AF190 A8:E190">
    <cfRule type="expression" dxfId="256" priority="30">
      <formula>CELL("ROW")=ROW()</formula>
    </cfRule>
  </conditionalFormatting>
  <conditionalFormatting sqref="DP10">
    <cfRule type="expression" dxfId="255" priority="29">
      <formula>CELL("ROW")=ROW()</formula>
    </cfRule>
  </conditionalFormatting>
  <conditionalFormatting sqref="EC10">
    <cfRule type="expression" dxfId="254" priority="28">
      <formula>CELL("ROW")=ROW()</formula>
    </cfRule>
  </conditionalFormatting>
  <conditionalFormatting sqref="DQ10">
    <cfRule type="expression" dxfId="253" priority="27">
      <formula>CELL("ROW")=ROW()</formula>
    </cfRule>
  </conditionalFormatting>
  <conditionalFormatting sqref="DT10">
    <cfRule type="expression" dxfId="252" priority="26">
      <formula>CELL("ROW")=ROW()</formula>
    </cfRule>
  </conditionalFormatting>
  <conditionalFormatting sqref="ED10">
    <cfRule type="expression" dxfId="251" priority="25">
      <formula>CELL("ROW")=ROW()</formula>
    </cfRule>
  </conditionalFormatting>
  <conditionalFormatting sqref="EG10">
    <cfRule type="expression" dxfId="250" priority="24">
      <formula>CELL("ROW")=ROW()</formula>
    </cfRule>
  </conditionalFormatting>
  <conditionalFormatting sqref="EQ10">
    <cfRule type="expression" dxfId="249" priority="23">
      <formula>CELL("ROW")=ROW()</formula>
    </cfRule>
  </conditionalFormatting>
  <conditionalFormatting sqref="ET10">
    <cfRule type="expression" dxfId="248" priority="22">
      <formula>CELL("ROW")=ROW()</formula>
    </cfRule>
  </conditionalFormatting>
  <conditionalFormatting sqref="EN10">
    <cfRule type="expression" dxfId="247" priority="21">
      <formula>CELL("ROW")=ROW()</formula>
    </cfRule>
  </conditionalFormatting>
  <conditionalFormatting sqref="DN10">
    <cfRule type="expression" dxfId="246" priority="20">
      <formula>CELL("ROW")=ROW()</formula>
    </cfRule>
  </conditionalFormatting>
  <conditionalFormatting sqref="EA10">
    <cfRule type="expression" dxfId="245" priority="19">
      <formula>CELL("ROW")=ROW()</formula>
    </cfRule>
  </conditionalFormatting>
  <conditionalFormatting sqref="A7:E7 DM7:EP7">
    <cfRule type="expression" dxfId="244" priority="18">
      <formula>CELL("ROW")=ROW()</formula>
    </cfRule>
  </conditionalFormatting>
  <conditionalFormatting sqref="L10:AC10 AI10:AZ10 BE10:BV10 CA10:CP10 F8:G190 F2:G6 J2:AC6 J8:AC9 J10 AG8:AZ9 AG2:AZ6 AG10 BC2:BV6 BC8:BV9 BC10 BY8:CP9 BY10 CW10:DL10 BY2:CR6 CU8:DL9 CU2:DL6 CU10 CQ8:CR190 CU11:DL190 BY11:CP190 BC11:BV190 AG11:AZ190 J11:AC190">
    <cfRule type="expression" dxfId="243" priority="17">
      <formula>CELL("ROW")=ROW()</formula>
    </cfRule>
  </conditionalFormatting>
  <conditionalFormatting sqref="K10">
    <cfRule type="expression" dxfId="242" priority="16">
      <formula>CELL("ROW")=ROW()</formula>
    </cfRule>
  </conditionalFormatting>
  <conditionalFormatting sqref="F7:G7 J7:AC7 AG7:AZ7 BC7:BV7 BY7:CR7 CU7:DL7">
    <cfRule type="expression" dxfId="241" priority="15">
      <formula>CELL("ROW")=ROW()</formula>
    </cfRule>
  </conditionalFormatting>
  <conditionalFormatting sqref="AH10">
    <cfRule type="expression" dxfId="240" priority="14">
      <formula>CELL("ROW")=ROW()</formula>
    </cfRule>
  </conditionalFormatting>
  <conditionalFormatting sqref="BD10">
    <cfRule type="expression" dxfId="239" priority="13">
      <formula>CELL("ROW")=ROW()</formula>
    </cfRule>
  </conditionalFormatting>
  <conditionalFormatting sqref="BZ10">
    <cfRule type="expression" dxfId="238" priority="12">
      <formula>CELL("ROW")=ROW()</formula>
    </cfRule>
  </conditionalFormatting>
  <conditionalFormatting sqref="H10 H2:I9 H11:I190">
    <cfRule type="expression" dxfId="237" priority="11">
      <formula>CELL("ROW")=ROW()</formula>
    </cfRule>
  </conditionalFormatting>
  <conditionalFormatting sqref="I10">
    <cfRule type="expression" dxfId="236" priority="10">
      <formula>CELL("ROW")=ROW()</formula>
    </cfRule>
  </conditionalFormatting>
  <conditionalFormatting sqref="AD10">
    <cfRule type="expression" dxfId="235" priority="9">
      <formula>CELL("ROW")=ROW()</formula>
    </cfRule>
  </conditionalFormatting>
  <conditionalFormatting sqref="AE10:AF10">
    <cfRule type="expression" dxfId="234" priority="8">
      <formula>CELL("ROW")=ROW()</formula>
    </cfRule>
  </conditionalFormatting>
  <conditionalFormatting sqref="BA10 BA2:BB9 BA11:BB190">
    <cfRule type="expression" dxfId="233" priority="7">
      <formula>CELL("ROW")=ROW()</formula>
    </cfRule>
  </conditionalFormatting>
  <conditionalFormatting sqref="BB10">
    <cfRule type="expression" dxfId="232" priority="6">
      <formula>CELL("ROW")=ROW()</formula>
    </cfRule>
  </conditionalFormatting>
  <conditionalFormatting sqref="BW10 BW2:BX9 BW11:BX190">
    <cfRule type="expression" dxfId="231" priority="5">
      <formula>CELL("ROW")=ROW()</formula>
    </cfRule>
  </conditionalFormatting>
  <conditionalFormatting sqref="BX10">
    <cfRule type="expression" dxfId="230" priority="4">
      <formula>CELL("ROW")=ROW()</formula>
    </cfRule>
  </conditionalFormatting>
  <conditionalFormatting sqref="CV10">
    <cfRule type="expression" dxfId="229" priority="3">
      <formula>CELL("ROW")=ROW()</formula>
    </cfRule>
  </conditionalFormatting>
  <conditionalFormatting sqref="CS10 CS2:CT9 CS11:CT190">
    <cfRule type="expression" dxfId="228" priority="2">
      <formula>CELL("ROW")=ROW()</formula>
    </cfRule>
  </conditionalFormatting>
  <conditionalFormatting sqref="CT10">
    <cfRule type="expression" dxfId="227" priority="1">
      <formula>CELL("ROW")=ROW()</formula>
    </cfRule>
  </conditionalFormatting>
  <dataValidations count="2">
    <dataValidation type="list" allowBlank="1" showInputMessage="1" showErrorMessage="1" sqref="DL11:DL190 DC11:DC190 CP11:CP190 CG11:CG190 BK11:BK190 AX11:AX190 AO11:AO190 BT11:BT190" xr:uid="{1484F324-2A17-4284-A341-D108D71286BA}">
      <formula1>"TRUE,FALSE"</formula1>
    </dataValidation>
    <dataValidation type="list" allowBlank="1" showErrorMessage="1" sqref="B8:FG8" xr:uid="{685E05C2-1196-46DF-A5A8-80094685749E}">
      <formula1>"int,float,boolean,string"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22A3B9B-1B3D-4884-9EB1-43D71D573F1C}">
          <x14:formula1>
            <xm:f>定義!$L$8:$L$436</xm:f>
          </x14:formula1>
          <xm:sqref>V11:V190 DG11:DG190 CK11:CK190 AS11:AS190 BO11:BO190</xm:sqref>
        </x14:dataValidation>
        <x14:dataValidation type="list" allowBlank="1" showInputMessage="1" showErrorMessage="1" xr:uid="{EBDBFC37-4027-401D-9B50-8C1C683CB332}">
          <x14:formula1>
            <xm:f>定義!$K$7:$K$98</xm:f>
          </x14:formula1>
          <xm:sqref>X11:X190 DI11:DI190 CM11:CM190 AU11:AU190 BQ11:BQ190</xm:sqref>
        </x14:dataValidation>
        <x14:dataValidation type="list" allowBlank="1" showInputMessage="1" showErrorMessage="1" xr:uid="{71855D67-0FB5-4233-9BDB-49F25D025E56}">
          <x14:formula1>
            <xm:f>定義!$J$8:$J$25</xm:f>
          </x14:formula1>
          <xm:sqref>O11:O190 S11:S190 CZ11:CZ190 DD11:DD190 CD11:CD190 CH11:CH190 BH11:BH190 AL11:AL190 AP11:AP190 BL11:BL190</xm:sqref>
        </x14:dataValidation>
        <x14:dataValidation type="list" allowBlank="1" showInputMessage="1" showErrorMessage="1" xr:uid="{BEE48AE7-FBF8-4E51-82E0-6BAE626BD00B}">
          <x14:formula1>
            <xm:f>定義!$I$8:$I$15</xm:f>
          </x14:formula1>
          <xm:sqref>F11:F190 CQ11:CQ190 BU11:BU190 AB11:AB190 AY11:AY190</xm:sqref>
        </x14:dataValidation>
        <x14:dataValidation type="list" allowBlank="1" showInputMessage="1" showErrorMessage="1" xr:uid="{FE5A8736-8FE2-401B-9CA1-7D24437DEA10}">
          <x14:formula1>
            <xm:f>定義!$H$8:$H$13</xm:f>
          </x14:formula1>
          <xm:sqref>J11:J190 H11:H190 CS11:CS190 CU11:CU190 BW11:BW190 BY11:BY190 BC11:BC190 AG11:AG190 AD11:AD190 BA11:BA190</xm:sqref>
        </x14:dataValidation>
        <x14:dataValidation type="list" allowBlank="1" showInputMessage="1" showErrorMessage="1" xr:uid="{6C55BD22-47E9-414E-AD94-2A038CCA5C6F}">
          <x14:formula1>
            <xm:f>定義!$G$8:$G$48</xm:f>
          </x14:formula1>
          <xm:sqref>CX77:CX190 M11:M190 CB11:CB75 CX11:CX75 CB77:CB190 AJ11:AJ190 BF11:BF190</xm:sqref>
        </x14:dataValidation>
        <x14:dataValidation type="list" allowBlank="1" showInputMessage="1" showErrorMessage="1" xr:uid="{DAD33E8F-6CA4-4D75-AD3B-38D33B5060E0}">
          <x14:formula1>
            <xm:f>定義!$G$8:$G$49</xm:f>
          </x14:formula1>
          <xm:sqref>CB76 CX76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LT1077"/>
  <sheetViews>
    <sheetView topLeftCell="A4" zoomScaleNormal="100" workbookViewId="0">
      <pane xSplit="4" ySplit="7" topLeftCell="GN142" activePane="bottomRight" state="frozen"/>
      <selection activeCell="A4" sqref="A4"/>
      <selection pane="topRight" activeCell="E4" sqref="E4"/>
      <selection pane="bottomLeft" activeCell="A11" sqref="A11"/>
      <selection pane="bottomRight" activeCell="D147" sqref="D147"/>
    </sheetView>
  </sheetViews>
  <sheetFormatPr defaultColWidth="12.625" defaultRowHeight="15" customHeight="1"/>
  <cols>
    <col min="1" max="1" width="7.625" style="31" customWidth="1"/>
    <col min="2" max="2" width="13.5" style="31" customWidth="1"/>
    <col min="3" max="3" width="24.375" style="31" customWidth="1"/>
    <col min="4" max="4" width="87.5" style="99" customWidth="1"/>
    <col min="5" max="5" width="15.5" style="31" customWidth="1"/>
    <col min="6" max="6" width="8.375" style="31" customWidth="1"/>
    <col min="7" max="7" width="17.75" style="31" customWidth="1"/>
    <col min="8" max="8" width="7.75" style="31" customWidth="1"/>
    <col min="9" max="9" width="12.625" style="31" customWidth="1"/>
    <col min="10" max="10" width="30.125" style="31" customWidth="1"/>
    <col min="11" max="11" width="9.375" style="31" customWidth="1"/>
    <col min="12" max="12" width="17.625" style="31" customWidth="1"/>
    <col min="13" max="13" width="25.125" style="31" customWidth="1"/>
    <col min="14" max="15" width="5.25" style="31" customWidth="1"/>
    <col min="16" max="16" width="25.125" style="31" customWidth="1"/>
    <col min="17" max="17" width="5.25" style="31" customWidth="1"/>
    <col min="18" max="18" width="11" style="31" customWidth="1"/>
    <col min="19" max="19" width="30.75" style="31" customWidth="1"/>
    <col min="20" max="20" width="6.625" style="31" customWidth="1"/>
    <col min="21" max="21" width="21.5" style="31" customWidth="1"/>
    <col min="22" max="22" width="11.25" style="31" customWidth="1"/>
    <col min="23" max="23" width="13.375" style="31" customWidth="1"/>
    <col min="24" max="25" width="18.875" style="31" customWidth="1"/>
    <col min="26" max="26" width="9" style="31" customWidth="1"/>
    <col min="27" max="27" width="13.25" style="31" customWidth="1"/>
    <col min="28" max="28" width="16.5" style="31" customWidth="1"/>
    <col min="29" max="29" width="10.625" style="31" customWidth="1"/>
    <col min="30" max="30" width="18.875" style="31" customWidth="1"/>
    <col min="31" max="31" width="6.75" style="31" customWidth="1"/>
    <col min="32" max="32" width="18.875" style="31" customWidth="1"/>
    <col min="33" max="33" width="17" style="31" customWidth="1"/>
    <col min="34" max="34" width="15.5" style="31" customWidth="1"/>
    <col min="35" max="35" width="8.375" style="31" customWidth="1"/>
    <col min="36" max="36" width="17.75" style="31" customWidth="1"/>
    <col min="37" max="37" width="7.75" style="31" customWidth="1"/>
    <col min="38" max="38" width="18.875" style="31" customWidth="1"/>
    <col min="39" max="39" width="30.125" style="31" customWidth="1"/>
    <col min="40" max="40" width="9.375" style="31" customWidth="1"/>
    <col min="41" max="41" width="17.625" style="31" customWidth="1"/>
    <col min="42" max="42" width="25.125" style="31" customWidth="1"/>
    <col min="43" max="44" width="5.25" style="31" customWidth="1"/>
    <col min="45" max="45" width="25.125" style="31" customWidth="1"/>
    <col min="46" max="46" width="5.25" style="31" customWidth="1"/>
    <col min="47" max="47" width="11" style="31" customWidth="1"/>
    <col min="48" max="48" width="30.75" style="31" customWidth="1"/>
    <col min="49" max="49" width="6.625" style="31" customWidth="1"/>
    <col min="50" max="50" width="21.5" style="31" customWidth="1"/>
    <col min="51" max="51" width="11.25" style="31" customWidth="1"/>
    <col min="52" max="52" width="13.375" style="31" customWidth="1"/>
    <col min="53" max="54" width="18.875" style="31" customWidth="1"/>
    <col min="55" max="55" width="9" style="31" customWidth="1"/>
    <col min="56" max="56" width="13.25" style="31" customWidth="1"/>
    <col min="57" max="57" width="16.5" style="31" customWidth="1"/>
    <col min="58" max="58" width="10.625" style="31" customWidth="1"/>
    <col min="59" max="59" width="18.875" style="31" customWidth="1"/>
    <col min="60" max="60" width="6.75" style="31" customWidth="1"/>
    <col min="61" max="61" width="18.875" style="31" customWidth="1"/>
    <col min="62" max="62" width="17" style="31" customWidth="1"/>
    <col min="63" max="63" width="15.5" style="31" customWidth="1"/>
    <col min="64" max="64" width="8.375" style="31" customWidth="1"/>
    <col min="65" max="65" width="17.75" style="31" customWidth="1"/>
    <col min="66" max="66" width="7.75" style="31" customWidth="1"/>
    <col min="67" max="67" width="18.875" style="31" customWidth="1"/>
    <col min="68" max="68" width="30.125" style="31" customWidth="1"/>
    <col min="69" max="69" width="9.375" style="31" customWidth="1"/>
    <col min="70" max="70" width="17.625" style="31" customWidth="1"/>
    <col min="71" max="71" width="25.125" style="31" customWidth="1"/>
    <col min="72" max="73" width="5.25" style="31" customWidth="1"/>
    <col min="74" max="74" width="21.625" style="31" customWidth="1"/>
    <col min="75" max="75" width="5.25" style="31" customWidth="1"/>
    <col min="76" max="76" width="11" style="31" customWidth="1"/>
    <col min="77" max="77" width="30.75" style="31" customWidth="1"/>
    <col min="78" max="78" width="6.625" style="31" customWidth="1"/>
    <col min="79" max="79" width="21.5" style="31" customWidth="1"/>
    <col min="80" max="80" width="11.25" style="31" customWidth="1"/>
    <col min="81" max="81" width="13.375" style="31" customWidth="1"/>
    <col min="82" max="83" width="18.875" style="31" customWidth="1"/>
    <col min="84" max="84" width="9" style="31" customWidth="1"/>
    <col min="85" max="85" width="13.25" style="31" customWidth="1"/>
    <col min="86" max="86" width="16.5" style="31" customWidth="1"/>
    <col min="87" max="87" width="10.625" style="31" customWidth="1"/>
    <col min="88" max="88" width="18.875" style="31" customWidth="1"/>
    <col min="89" max="89" width="6.75" style="31" customWidth="1"/>
    <col min="90" max="90" width="18.875" style="31" customWidth="1"/>
    <col min="91" max="91" width="17" style="31" customWidth="1"/>
    <col min="92" max="92" width="15.5" style="31" customWidth="1"/>
    <col min="93" max="93" width="8.375" style="31" customWidth="1"/>
    <col min="94" max="94" width="17.75" style="31" customWidth="1"/>
    <col min="95" max="95" width="7.75" style="31" customWidth="1"/>
    <col min="96" max="96" width="18.875" style="31" customWidth="1"/>
    <col min="97" max="97" width="30.125" style="31" customWidth="1"/>
    <col min="98" max="98" width="9.375" style="31" customWidth="1"/>
    <col min="99" max="99" width="17.625" style="31" customWidth="1"/>
    <col min="100" max="100" width="25.125" style="31" customWidth="1"/>
    <col min="101" max="102" width="5.25" style="31" customWidth="1"/>
    <col min="103" max="103" width="25.125" style="31" customWidth="1"/>
    <col min="104" max="104" width="5.25" style="31" customWidth="1"/>
    <col min="105" max="105" width="11" style="31" customWidth="1"/>
    <col min="106" max="106" width="30.75" style="31" customWidth="1"/>
    <col min="107" max="107" width="6.625" style="31" customWidth="1"/>
    <col min="108" max="108" width="21.5" style="31" customWidth="1"/>
    <col min="109" max="109" width="11.25" style="31" customWidth="1"/>
    <col min="110" max="110" width="13.375" style="31" customWidth="1"/>
    <col min="111" max="112" width="18.875" style="31" customWidth="1"/>
    <col min="113" max="113" width="9" style="31" customWidth="1"/>
    <col min="114" max="114" width="13.25" style="31" customWidth="1"/>
    <col min="115" max="115" width="16.5" style="31" customWidth="1"/>
    <col min="116" max="116" width="10.625" style="31" customWidth="1"/>
    <col min="117" max="117" width="18.875" style="31" customWidth="1"/>
    <col min="118" max="118" width="6.75" style="31" customWidth="1"/>
    <col min="119" max="119" width="18.875" style="31" customWidth="1"/>
    <col min="120" max="120" width="17" style="31" customWidth="1"/>
    <col min="121" max="121" width="15.5" style="31" customWidth="1"/>
    <col min="122" max="122" width="8.375" style="31" customWidth="1"/>
    <col min="123" max="123" width="17.75" style="31" customWidth="1"/>
    <col min="124" max="124" width="7.75" style="31" customWidth="1"/>
    <col min="125" max="125" width="18.875" style="31" customWidth="1"/>
    <col min="126" max="126" width="30.125" style="31" customWidth="1"/>
    <col min="127" max="127" width="9.375" style="31" customWidth="1"/>
    <col min="128" max="128" width="17.625" style="31" customWidth="1"/>
    <col min="129" max="129" width="25.125" style="31" customWidth="1"/>
    <col min="130" max="131" width="5.25" style="31" customWidth="1"/>
    <col min="132" max="132" width="25.125" style="31" customWidth="1"/>
    <col min="133" max="133" width="5.25" style="31" customWidth="1"/>
    <col min="134" max="134" width="11" style="31" customWidth="1"/>
    <col min="135" max="135" width="30.75" style="31" customWidth="1"/>
    <col min="136" max="136" width="6.625" style="31" customWidth="1"/>
    <col min="137" max="137" width="21.5" style="31" customWidth="1"/>
    <col min="138" max="138" width="11.25" style="31" customWidth="1"/>
    <col min="139" max="139" width="13.375" style="31" customWidth="1"/>
    <col min="140" max="141" width="18.875" style="31" customWidth="1"/>
    <col min="142" max="142" width="9" style="31" customWidth="1"/>
    <col min="143" max="143" width="13.25" style="31" customWidth="1"/>
    <col min="144" max="144" width="16.5" style="31" customWidth="1"/>
    <col min="145" max="145" width="10.625" style="31" customWidth="1"/>
    <col min="146" max="146" width="18.875" style="31" customWidth="1"/>
    <col min="147" max="147" width="6.75" style="31" customWidth="1"/>
    <col min="148" max="149" width="18.875" style="31" customWidth="1"/>
    <col min="150" max="150" width="17" style="31" customWidth="1"/>
    <col min="151" max="151" width="15.5" style="31" customWidth="1"/>
    <col min="152" max="152" width="8.375" style="31" customWidth="1"/>
    <col min="153" max="153" width="17.75" style="31" customWidth="1"/>
    <col min="154" max="154" width="7.75" style="31" customWidth="1"/>
    <col min="155" max="155" width="18.875" style="31" customWidth="1"/>
    <col min="156" max="156" width="30.125" style="31" customWidth="1"/>
    <col min="157" max="157" width="9.375" style="31" customWidth="1"/>
    <col min="158" max="158" width="17.625" style="31" customWidth="1"/>
    <col min="159" max="159" width="25.125" style="31" customWidth="1"/>
    <col min="160" max="161" width="5.25" style="31" customWidth="1"/>
    <col min="162" max="162" width="19.125" style="31" customWidth="1"/>
    <col min="163" max="164" width="5.25" style="31" customWidth="1"/>
    <col min="165" max="165" width="11" style="31" customWidth="1"/>
    <col min="166" max="166" width="30.75" style="31" customWidth="1"/>
    <col min="167" max="167" width="6.625" style="31" customWidth="1"/>
    <col min="168" max="168" width="21.5" style="31" customWidth="1"/>
    <col min="169" max="169" width="11.25" style="31" customWidth="1"/>
    <col min="170" max="170" width="13.375" style="31" customWidth="1"/>
    <col min="171" max="172" width="18.875" style="31" customWidth="1"/>
    <col min="173" max="173" width="9" style="31" customWidth="1"/>
    <col min="174" max="174" width="13.25" style="31" customWidth="1"/>
    <col min="175" max="175" width="16.5" style="31" customWidth="1"/>
    <col min="176" max="176" width="10.625" style="31" customWidth="1"/>
    <col min="177" max="177" width="18.875" style="31" customWidth="1"/>
    <col min="178" max="178" width="6.75" style="31" customWidth="1"/>
    <col min="179" max="179" width="18.875" style="31" customWidth="1"/>
    <col min="180" max="180" width="17" style="31" customWidth="1"/>
    <col min="181" max="181" width="15.5" style="31" customWidth="1"/>
    <col min="182" max="182" width="8.375" style="31" customWidth="1"/>
    <col min="183" max="183" width="17.75" style="31" customWidth="1"/>
    <col min="184" max="184" width="7.75" style="31" customWidth="1"/>
    <col min="185" max="185" width="18.875" style="31" customWidth="1"/>
    <col min="186" max="186" width="30.125" style="31" customWidth="1"/>
    <col min="187" max="187" width="9.375" style="31" customWidth="1"/>
    <col min="188" max="188" width="17.625" style="31" customWidth="1"/>
    <col min="189" max="189" width="25.125" style="31" customWidth="1"/>
    <col min="190" max="190" width="5.25" style="31" customWidth="1"/>
    <col min="191" max="191" width="19" style="31" customWidth="1"/>
    <col min="192" max="193" width="5.25" style="31" customWidth="1"/>
    <col min="194" max="194" width="11" style="31" customWidth="1"/>
    <col min="195" max="195" width="30.75" style="31" customWidth="1"/>
    <col min="196" max="196" width="6.625" style="31" customWidth="1"/>
    <col min="197" max="197" width="21.5" style="31" customWidth="1"/>
    <col min="198" max="198" width="11.25" style="31" customWidth="1"/>
    <col min="199" max="199" width="13.375" style="31" customWidth="1"/>
    <col min="200" max="201" width="18.875" style="31" customWidth="1"/>
    <col min="202" max="202" width="9" style="31" customWidth="1"/>
    <col min="203" max="203" width="13.25" style="31" customWidth="1"/>
    <col min="204" max="204" width="16.5" style="31" customWidth="1"/>
    <col min="205" max="205" width="10.625" style="31" customWidth="1"/>
    <col min="206" max="206" width="18.875" style="31" customWidth="1"/>
    <col min="207" max="207" width="6.75" style="31" customWidth="1"/>
    <col min="208" max="208" width="18.875" style="31" customWidth="1"/>
    <col min="209" max="209" width="17" style="31" customWidth="1"/>
    <col min="210" max="210" width="15.5" style="31" customWidth="1"/>
    <col min="211" max="211" width="8.375" style="31" customWidth="1"/>
    <col min="212" max="212" width="17.75" style="31" customWidth="1"/>
    <col min="213" max="213" width="7.75" style="31" customWidth="1"/>
    <col min="214" max="214" width="18.875" style="31" customWidth="1"/>
    <col min="215" max="215" width="30.125" style="31" customWidth="1"/>
    <col min="216" max="216" width="9.375" style="31" customWidth="1"/>
    <col min="217" max="217" width="17.625" style="31" customWidth="1"/>
    <col min="218" max="218" width="25.125" style="31" customWidth="1"/>
    <col min="219" max="219" width="5.25" style="31" customWidth="1"/>
    <col min="220" max="220" width="25.125" style="31" customWidth="1"/>
    <col min="221" max="221" width="5.25" style="31" customWidth="1"/>
    <col min="222" max="222" width="11" style="31" customWidth="1"/>
    <col min="223" max="223" width="30.75" style="31" customWidth="1"/>
    <col min="224" max="224" width="6.625" style="31" customWidth="1"/>
    <col min="225" max="225" width="21.5" style="31" customWidth="1"/>
    <col min="226" max="226" width="11.25" style="31" customWidth="1"/>
    <col min="227" max="227" width="13.375" style="31" customWidth="1"/>
    <col min="228" max="229" width="18.875" style="31" customWidth="1"/>
    <col min="230" max="230" width="9" style="31" customWidth="1"/>
    <col min="231" max="231" width="13.25" style="31" customWidth="1"/>
    <col min="232" max="232" width="16.5" style="31" customWidth="1"/>
    <col min="233" max="233" width="10.625" style="31" customWidth="1"/>
    <col min="234" max="234" width="18.875" style="31" customWidth="1"/>
    <col min="235" max="235" width="6.75" style="31" customWidth="1"/>
    <col min="236" max="236" width="18.875" style="31" customWidth="1"/>
    <col min="237" max="237" width="17" style="31" customWidth="1"/>
    <col min="238" max="238" width="15.5" style="31" customWidth="1"/>
    <col min="239" max="239" width="8.375" style="31" customWidth="1"/>
    <col min="240" max="240" width="17.75" style="31" customWidth="1"/>
    <col min="241" max="241" width="7.75" style="31" customWidth="1"/>
    <col min="242" max="242" width="18.875" style="31" customWidth="1"/>
    <col min="243" max="243" width="30.125" style="31" customWidth="1"/>
    <col min="244" max="244" width="9.375" style="31" customWidth="1"/>
    <col min="245" max="245" width="17.625" style="31" customWidth="1"/>
    <col min="246" max="246" width="25.125" style="31" customWidth="1"/>
    <col min="247" max="247" width="5.25" style="31" customWidth="1"/>
    <col min="248" max="248" width="25.125" style="31" customWidth="1"/>
    <col min="249" max="249" width="5.25" style="31" customWidth="1"/>
    <col min="250" max="250" width="11" style="31" customWidth="1"/>
    <col min="251" max="251" width="30.75" style="31" customWidth="1"/>
    <col min="252" max="252" width="6.625" style="31" customWidth="1"/>
    <col min="253" max="253" width="21.5" style="31" customWidth="1"/>
    <col min="254" max="254" width="11.25" style="31" customWidth="1"/>
    <col min="255" max="255" width="13.375" style="31" customWidth="1"/>
    <col min="256" max="257" width="18.875" style="31" customWidth="1"/>
    <col min="258" max="258" width="9" style="31" customWidth="1"/>
    <col min="259" max="259" width="13.25" style="31" customWidth="1"/>
    <col min="260" max="260" width="16.5" style="31" customWidth="1"/>
    <col min="261" max="261" width="10.625" style="31" customWidth="1"/>
    <col min="262" max="262" width="18.875" style="31" customWidth="1"/>
    <col min="263" max="263" width="6.75" style="31" customWidth="1"/>
    <col min="264" max="264" width="18.875" style="31" customWidth="1"/>
    <col min="265" max="265" width="17" style="31" customWidth="1"/>
    <col min="266" max="266" width="15.5" style="31" customWidth="1"/>
    <col min="267" max="267" width="8.375" style="31" customWidth="1"/>
    <col min="268" max="268" width="17.75" style="31" customWidth="1"/>
    <col min="269" max="269" width="7.75" style="31" customWidth="1"/>
    <col min="270" max="270" width="18.875" style="31" customWidth="1"/>
    <col min="271" max="271" width="30.125" style="31" customWidth="1"/>
    <col min="272" max="272" width="9.375" style="31" customWidth="1"/>
    <col min="273" max="273" width="17.625" style="31" customWidth="1"/>
    <col min="274" max="274" width="25.125" style="31" customWidth="1"/>
    <col min="275" max="275" width="5.25" style="31" customWidth="1"/>
    <col min="276" max="276" width="25.125" style="31" customWidth="1"/>
    <col min="277" max="277" width="5.25" style="31" customWidth="1"/>
    <col min="278" max="278" width="11" style="31" customWidth="1"/>
    <col min="279" max="279" width="30.75" style="31" customWidth="1"/>
    <col min="280" max="280" width="6.625" style="31" customWidth="1"/>
    <col min="281" max="281" width="21.5" style="31" customWidth="1"/>
    <col min="282" max="282" width="11.25" style="31" customWidth="1"/>
    <col min="283" max="283" width="13.375" style="31" customWidth="1"/>
    <col min="284" max="285" width="18.875" style="31" customWidth="1"/>
    <col min="286" max="286" width="9" style="31" customWidth="1"/>
    <col min="287" max="287" width="13.25" style="31" customWidth="1"/>
    <col min="288" max="288" width="16.5" style="31" customWidth="1"/>
    <col min="289" max="289" width="10.625" style="31" customWidth="1"/>
    <col min="290" max="290" width="18.875" style="31" customWidth="1"/>
    <col min="291" max="291" width="6.75" style="31" customWidth="1"/>
    <col min="292" max="292" width="18.875" style="31" customWidth="1"/>
    <col min="293" max="293" width="17" style="31" customWidth="1"/>
    <col min="294" max="294" width="15.5" style="31" customWidth="1"/>
    <col min="295" max="295" width="8.375" style="31" customWidth="1"/>
    <col min="296" max="296" width="17.75" style="31" customWidth="1"/>
    <col min="297" max="297" width="7.75" style="31" customWidth="1"/>
    <col min="298" max="298" width="18.875" style="31" customWidth="1"/>
    <col min="299" max="299" width="30.125" style="31" customWidth="1"/>
    <col min="300" max="300" width="9.375" style="31" customWidth="1"/>
    <col min="301" max="301" width="17.625" style="31" customWidth="1"/>
    <col min="302" max="302" width="25.125" style="31" customWidth="1"/>
    <col min="303" max="303" width="5.25" style="31" customWidth="1"/>
    <col min="304" max="304" width="25.125" style="31" customWidth="1"/>
    <col min="305" max="305" width="5.25" style="31" customWidth="1"/>
    <col min="306" max="306" width="11" style="31" customWidth="1"/>
    <col min="307" max="307" width="30.75" style="31" customWidth="1"/>
    <col min="308" max="308" width="6.625" style="31" customWidth="1"/>
    <col min="309" max="309" width="21.5" style="31" customWidth="1"/>
    <col min="310" max="310" width="11.25" style="31" customWidth="1"/>
    <col min="311" max="311" width="13.375" style="31" customWidth="1"/>
    <col min="312" max="313" width="18.875" style="31" customWidth="1"/>
    <col min="314" max="314" width="9" style="31" customWidth="1"/>
    <col min="315" max="315" width="13.25" style="31" customWidth="1"/>
    <col min="316" max="316" width="16.5" style="31" customWidth="1"/>
    <col min="317" max="317" width="10.625" style="31" customWidth="1"/>
    <col min="318" max="318" width="18.875" style="31" customWidth="1"/>
    <col min="319" max="319" width="6.75" style="31" customWidth="1"/>
    <col min="320" max="320" width="18.875" style="31" customWidth="1"/>
    <col min="321" max="321" width="17" style="31" customWidth="1"/>
    <col min="322" max="332" width="12.625" style="31" customWidth="1"/>
    <col min="333" max="16384" width="12.625" style="31"/>
  </cols>
  <sheetData>
    <row r="1" spans="1:332" ht="12" customHeight="1"/>
    <row r="2" spans="1:332" ht="40.5" customHeight="1">
      <c r="A2" s="48" t="s">
        <v>0</v>
      </c>
      <c r="B2" s="7" t="s">
        <v>192</v>
      </c>
    </row>
    <row r="3" spans="1:332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</row>
    <row r="4" spans="1:332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212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/>
      <c r="LN4" s="3"/>
      <c r="LO4" s="3"/>
      <c r="LP4" s="3"/>
      <c r="LQ4" s="3"/>
      <c r="LR4" s="3"/>
      <c r="LS4" s="3"/>
      <c r="LT4" s="3"/>
    </row>
    <row r="5" spans="1:332" ht="18.75" customHeight="1">
      <c r="A5" s="48" t="s">
        <v>4</v>
      </c>
      <c r="B5" s="3"/>
      <c r="C5" s="3"/>
      <c r="D5" s="101"/>
      <c r="E5" s="3">
        <v>1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>
        <v>2</v>
      </c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>
        <v>3</v>
      </c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>
        <v>4</v>
      </c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>
        <v>5</v>
      </c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>
        <v>6</v>
      </c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>
        <v>7</v>
      </c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>
        <v>8</v>
      </c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>
        <v>9</v>
      </c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>
        <v>10</v>
      </c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>
        <v>11</v>
      </c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</row>
    <row r="6" spans="1:332" ht="18.75" customHeight="1">
      <c r="A6" s="48" t="s">
        <v>5</v>
      </c>
      <c r="B6" s="3"/>
      <c r="C6" s="3"/>
      <c r="D6" s="101"/>
      <c r="E6" s="3" t="s">
        <v>2083</v>
      </c>
      <c r="F6" s="3" t="s">
        <v>196</v>
      </c>
      <c r="G6" s="3" t="s">
        <v>2382</v>
      </c>
      <c r="H6" s="3" t="s">
        <v>2379</v>
      </c>
      <c r="I6" s="3" t="s">
        <v>723</v>
      </c>
      <c r="J6" s="3" t="s">
        <v>2140</v>
      </c>
      <c r="K6" s="3" t="s">
        <v>199</v>
      </c>
      <c r="L6" s="3" t="s">
        <v>712</v>
      </c>
      <c r="M6" s="3" t="s">
        <v>2294</v>
      </c>
      <c r="N6" s="3" t="s">
        <v>2293</v>
      </c>
      <c r="O6" s="3" t="s">
        <v>2348</v>
      </c>
      <c r="P6" s="3" t="s">
        <v>2081</v>
      </c>
      <c r="Q6" s="3" t="s">
        <v>208</v>
      </c>
      <c r="R6" s="3" t="s">
        <v>534</v>
      </c>
      <c r="S6" s="3" t="s">
        <v>2030</v>
      </c>
      <c r="T6" s="3" t="s">
        <v>194</v>
      </c>
      <c r="U6" s="3" t="s">
        <v>2076</v>
      </c>
      <c r="V6" s="3" t="s">
        <v>195</v>
      </c>
      <c r="W6" s="3" t="s">
        <v>197</v>
      </c>
      <c r="X6" s="3" t="s">
        <v>536</v>
      </c>
      <c r="Y6" s="3" t="s">
        <v>2104</v>
      </c>
      <c r="Z6" s="3" t="s">
        <v>538</v>
      </c>
      <c r="AA6" s="3" t="s">
        <v>540</v>
      </c>
      <c r="AB6" s="3" t="s">
        <v>2113</v>
      </c>
      <c r="AC6" s="3" t="s">
        <v>215</v>
      </c>
      <c r="AD6" s="3" t="s">
        <v>2109</v>
      </c>
      <c r="AE6" s="3" t="s">
        <v>545</v>
      </c>
      <c r="AF6" s="3" t="s">
        <v>198</v>
      </c>
      <c r="AG6" s="3" t="s">
        <v>542</v>
      </c>
      <c r="AH6" s="3" t="s">
        <v>2083</v>
      </c>
      <c r="AI6" s="3" t="s">
        <v>196</v>
      </c>
      <c r="AJ6" s="3" t="s">
        <v>2382</v>
      </c>
      <c r="AK6" s="3" t="s">
        <v>2379</v>
      </c>
      <c r="AL6" s="3" t="s">
        <v>723</v>
      </c>
      <c r="AM6" s="3" t="s">
        <v>2140</v>
      </c>
      <c r="AN6" s="3" t="s">
        <v>199</v>
      </c>
      <c r="AO6" s="3" t="s">
        <v>712</v>
      </c>
      <c r="AP6" s="3" t="s">
        <v>2294</v>
      </c>
      <c r="AQ6" s="3" t="s">
        <v>2293</v>
      </c>
      <c r="AR6" s="3" t="s">
        <v>2348</v>
      </c>
      <c r="AS6" s="3" t="s">
        <v>2081</v>
      </c>
      <c r="AT6" s="3" t="s">
        <v>208</v>
      </c>
      <c r="AU6" s="3" t="s">
        <v>534</v>
      </c>
      <c r="AV6" s="3" t="s">
        <v>2030</v>
      </c>
      <c r="AW6" s="3" t="s">
        <v>194</v>
      </c>
      <c r="AX6" s="3" t="s">
        <v>2076</v>
      </c>
      <c r="AY6" s="3" t="s">
        <v>195</v>
      </c>
      <c r="AZ6" s="3" t="s">
        <v>197</v>
      </c>
      <c r="BA6" s="3" t="s">
        <v>536</v>
      </c>
      <c r="BB6" s="3" t="s">
        <v>2104</v>
      </c>
      <c r="BC6" s="3" t="s">
        <v>538</v>
      </c>
      <c r="BD6" s="3" t="s">
        <v>540</v>
      </c>
      <c r="BE6" s="3" t="s">
        <v>2113</v>
      </c>
      <c r="BF6" s="3" t="s">
        <v>215</v>
      </c>
      <c r="BG6" s="3" t="s">
        <v>2109</v>
      </c>
      <c r="BH6" s="3" t="s">
        <v>545</v>
      </c>
      <c r="BI6" s="3" t="s">
        <v>198</v>
      </c>
      <c r="BJ6" s="3" t="s">
        <v>542</v>
      </c>
      <c r="BK6" s="3" t="s">
        <v>2083</v>
      </c>
      <c r="BL6" s="3" t="s">
        <v>196</v>
      </c>
      <c r="BM6" s="3" t="s">
        <v>2382</v>
      </c>
      <c r="BN6" s="3" t="s">
        <v>2379</v>
      </c>
      <c r="BO6" s="3" t="s">
        <v>723</v>
      </c>
      <c r="BP6" s="3" t="s">
        <v>2140</v>
      </c>
      <c r="BQ6" s="3" t="s">
        <v>199</v>
      </c>
      <c r="BR6" s="3" t="s">
        <v>712</v>
      </c>
      <c r="BS6" s="3" t="s">
        <v>2294</v>
      </c>
      <c r="BT6" s="3" t="s">
        <v>2293</v>
      </c>
      <c r="BU6" s="3" t="s">
        <v>2348</v>
      </c>
      <c r="BV6" s="3" t="s">
        <v>2081</v>
      </c>
      <c r="BW6" s="3" t="s">
        <v>208</v>
      </c>
      <c r="BX6" s="3" t="s">
        <v>534</v>
      </c>
      <c r="BY6" s="3" t="s">
        <v>2030</v>
      </c>
      <c r="BZ6" s="3" t="s">
        <v>194</v>
      </c>
      <c r="CA6" s="3" t="s">
        <v>2076</v>
      </c>
      <c r="CB6" s="3" t="s">
        <v>195</v>
      </c>
      <c r="CC6" s="3" t="s">
        <v>197</v>
      </c>
      <c r="CD6" s="3" t="s">
        <v>536</v>
      </c>
      <c r="CE6" s="3" t="s">
        <v>2104</v>
      </c>
      <c r="CF6" s="3" t="s">
        <v>538</v>
      </c>
      <c r="CG6" s="3" t="s">
        <v>540</v>
      </c>
      <c r="CH6" s="3" t="s">
        <v>2113</v>
      </c>
      <c r="CI6" s="3" t="s">
        <v>215</v>
      </c>
      <c r="CJ6" s="3" t="s">
        <v>2109</v>
      </c>
      <c r="CK6" s="3" t="s">
        <v>545</v>
      </c>
      <c r="CL6" s="3" t="s">
        <v>198</v>
      </c>
      <c r="CM6" s="3" t="s">
        <v>542</v>
      </c>
      <c r="CN6" s="3" t="s">
        <v>2083</v>
      </c>
      <c r="CO6" s="3" t="s">
        <v>196</v>
      </c>
      <c r="CP6" s="3" t="s">
        <v>2382</v>
      </c>
      <c r="CQ6" s="3" t="s">
        <v>2379</v>
      </c>
      <c r="CR6" s="3" t="s">
        <v>723</v>
      </c>
      <c r="CS6" s="3" t="s">
        <v>2140</v>
      </c>
      <c r="CT6" s="3" t="s">
        <v>199</v>
      </c>
      <c r="CU6" s="3" t="s">
        <v>712</v>
      </c>
      <c r="CV6" s="3" t="s">
        <v>2294</v>
      </c>
      <c r="CW6" s="3" t="s">
        <v>2293</v>
      </c>
      <c r="CX6" s="3" t="s">
        <v>2348</v>
      </c>
      <c r="CY6" s="3" t="s">
        <v>2081</v>
      </c>
      <c r="CZ6" s="3" t="s">
        <v>208</v>
      </c>
      <c r="DA6" s="3" t="s">
        <v>534</v>
      </c>
      <c r="DB6" s="3" t="s">
        <v>2030</v>
      </c>
      <c r="DC6" s="3" t="s">
        <v>194</v>
      </c>
      <c r="DD6" s="3" t="s">
        <v>2076</v>
      </c>
      <c r="DE6" s="3" t="s">
        <v>195</v>
      </c>
      <c r="DF6" s="3" t="s">
        <v>197</v>
      </c>
      <c r="DG6" s="3" t="s">
        <v>536</v>
      </c>
      <c r="DH6" s="3" t="s">
        <v>2104</v>
      </c>
      <c r="DI6" s="3" t="s">
        <v>538</v>
      </c>
      <c r="DJ6" s="3" t="s">
        <v>540</v>
      </c>
      <c r="DK6" s="3" t="s">
        <v>2113</v>
      </c>
      <c r="DL6" s="3" t="s">
        <v>215</v>
      </c>
      <c r="DM6" s="3" t="s">
        <v>2109</v>
      </c>
      <c r="DN6" s="3" t="s">
        <v>545</v>
      </c>
      <c r="DO6" s="3" t="s">
        <v>198</v>
      </c>
      <c r="DP6" s="3" t="s">
        <v>542</v>
      </c>
      <c r="DQ6" s="3" t="s">
        <v>2083</v>
      </c>
      <c r="DR6" s="3" t="s">
        <v>196</v>
      </c>
      <c r="DS6" s="3" t="s">
        <v>2382</v>
      </c>
      <c r="DT6" s="3" t="s">
        <v>2379</v>
      </c>
      <c r="DU6" s="3" t="s">
        <v>723</v>
      </c>
      <c r="DV6" s="3" t="s">
        <v>2140</v>
      </c>
      <c r="DW6" s="3" t="s">
        <v>199</v>
      </c>
      <c r="DX6" s="3" t="s">
        <v>712</v>
      </c>
      <c r="DY6" s="3" t="s">
        <v>2294</v>
      </c>
      <c r="DZ6" s="3" t="s">
        <v>2293</v>
      </c>
      <c r="EA6" s="3" t="s">
        <v>2348</v>
      </c>
      <c r="EB6" s="3" t="s">
        <v>2081</v>
      </c>
      <c r="EC6" s="3" t="s">
        <v>208</v>
      </c>
      <c r="ED6" s="3" t="s">
        <v>534</v>
      </c>
      <c r="EE6" s="3" t="s">
        <v>2030</v>
      </c>
      <c r="EF6" s="3" t="s">
        <v>194</v>
      </c>
      <c r="EG6" s="3" t="s">
        <v>2076</v>
      </c>
      <c r="EH6" s="3" t="s">
        <v>195</v>
      </c>
      <c r="EI6" s="3" t="s">
        <v>197</v>
      </c>
      <c r="EJ6" s="3" t="s">
        <v>536</v>
      </c>
      <c r="EK6" s="3" t="s">
        <v>2104</v>
      </c>
      <c r="EL6" s="3" t="s">
        <v>538</v>
      </c>
      <c r="EM6" s="3" t="s">
        <v>540</v>
      </c>
      <c r="EN6" s="3" t="s">
        <v>2113</v>
      </c>
      <c r="EO6" s="3" t="s">
        <v>215</v>
      </c>
      <c r="EP6" s="3" t="s">
        <v>2109</v>
      </c>
      <c r="EQ6" s="3" t="s">
        <v>545</v>
      </c>
      <c r="ER6" s="3" t="s">
        <v>198</v>
      </c>
      <c r="ES6" s="3" t="s">
        <v>2330</v>
      </c>
      <c r="ET6" s="3" t="s">
        <v>542</v>
      </c>
      <c r="EU6" s="3" t="s">
        <v>2083</v>
      </c>
      <c r="EV6" s="3" t="s">
        <v>196</v>
      </c>
      <c r="EW6" s="3" t="s">
        <v>2382</v>
      </c>
      <c r="EX6" s="3" t="s">
        <v>2379</v>
      </c>
      <c r="EY6" s="3" t="s">
        <v>723</v>
      </c>
      <c r="EZ6" s="3" t="s">
        <v>2140</v>
      </c>
      <c r="FA6" s="3" t="s">
        <v>199</v>
      </c>
      <c r="FB6" s="3" t="s">
        <v>712</v>
      </c>
      <c r="FC6" s="3" t="s">
        <v>2294</v>
      </c>
      <c r="FD6" s="3" t="s">
        <v>2293</v>
      </c>
      <c r="FE6" s="3" t="s">
        <v>2348</v>
      </c>
      <c r="FF6" s="3" t="s">
        <v>2081</v>
      </c>
      <c r="FG6" s="3" t="s">
        <v>208</v>
      </c>
      <c r="FH6" s="3" t="s">
        <v>2351</v>
      </c>
      <c r="FI6" s="3" t="s">
        <v>534</v>
      </c>
      <c r="FJ6" s="3" t="s">
        <v>2030</v>
      </c>
      <c r="FK6" s="3" t="s">
        <v>194</v>
      </c>
      <c r="FL6" s="3" t="s">
        <v>2076</v>
      </c>
      <c r="FM6" s="3" t="s">
        <v>195</v>
      </c>
      <c r="FN6" s="3" t="s">
        <v>197</v>
      </c>
      <c r="FO6" s="3" t="s">
        <v>536</v>
      </c>
      <c r="FP6" s="3" t="s">
        <v>2104</v>
      </c>
      <c r="FQ6" s="3" t="s">
        <v>538</v>
      </c>
      <c r="FR6" s="3" t="s">
        <v>540</v>
      </c>
      <c r="FS6" s="3" t="s">
        <v>2113</v>
      </c>
      <c r="FT6" s="3" t="s">
        <v>215</v>
      </c>
      <c r="FU6" s="3" t="s">
        <v>2109</v>
      </c>
      <c r="FV6" s="3" t="s">
        <v>545</v>
      </c>
      <c r="FW6" s="3" t="s">
        <v>198</v>
      </c>
      <c r="FX6" s="3" t="s">
        <v>542</v>
      </c>
      <c r="FY6" s="3" t="s">
        <v>2083</v>
      </c>
      <c r="FZ6" s="3" t="s">
        <v>196</v>
      </c>
      <c r="GA6" s="3" t="s">
        <v>2382</v>
      </c>
      <c r="GB6" s="3" t="s">
        <v>2379</v>
      </c>
      <c r="GC6" s="3" t="s">
        <v>723</v>
      </c>
      <c r="GD6" s="3" t="s">
        <v>2140</v>
      </c>
      <c r="GE6" s="3" t="s">
        <v>199</v>
      </c>
      <c r="GF6" s="3" t="s">
        <v>712</v>
      </c>
      <c r="GG6" s="3" t="s">
        <v>2294</v>
      </c>
      <c r="GH6" s="3" t="s">
        <v>2293</v>
      </c>
      <c r="GI6" s="3" t="s">
        <v>2081</v>
      </c>
      <c r="GJ6" s="3" t="s">
        <v>208</v>
      </c>
      <c r="GK6" s="3" t="s">
        <v>2351</v>
      </c>
      <c r="GL6" s="3" t="s">
        <v>534</v>
      </c>
      <c r="GM6" s="3" t="s">
        <v>2030</v>
      </c>
      <c r="GN6" s="3" t="s">
        <v>194</v>
      </c>
      <c r="GO6" s="3" t="s">
        <v>2076</v>
      </c>
      <c r="GP6" s="3" t="s">
        <v>195</v>
      </c>
      <c r="GQ6" s="3" t="s">
        <v>197</v>
      </c>
      <c r="GR6" s="3" t="s">
        <v>536</v>
      </c>
      <c r="GS6" s="3" t="s">
        <v>2104</v>
      </c>
      <c r="GT6" s="3" t="s">
        <v>538</v>
      </c>
      <c r="GU6" s="3" t="s">
        <v>540</v>
      </c>
      <c r="GV6" s="3" t="s">
        <v>2113</v>
      </c>
      <c r="GW6" s="3" t="s">
        <v>215</v>
      </c>
      <c r="GX6" s="3" t="s">
        <v>2109</v>
      </c>
      <c r="GY6" s="3" t="s">
        <v>545</v>
      </c>
      <c r="GZ6" s="3" t="s">
        <v>198</v>
      </c>
      <c r="HA6" s="3" t="s">
        <v>542</v>
      </c>
      <c r="HB6" s="3" t="s">
        <v>2083</v>
      </c>
      <c r="HC6" s="3" t="s">
        <v>196</v>
      </c>
      <c r="HD6" s="3" t="s">
        <v>2382</v>
      </c>
      <c r="HE6" s="3" t="s">
        <v>2379</v>
      </c>
      <c r="HF6" s="3" t="s">
        <v>723</v>
      </c>
      <c r="HG6" s="3" t="s">
        <v>2140</v>
      </c>
      <c r="HH6" s="3" t="s">
        <v>199</v>
      </c>
      <c r="HI6" s="3" t="s">
        <v>712</v>
      </c>
      <c r="HJ6" s="3" t="s">
        <v>2294</v>
      </c>
      <c r="HK6" s="3" t="s">
        <v>2293</v>
      </c>
      <c r="HL6" s="3" t="s">
        <v>2081</v>
      </c>
      <c r="HM6" s="3" t="s">
        <v>208</v>
      </c>
      <c r="HN6" s="3" t="s">
        <v>534</v>
      </c>
      <c r="HO6" s="3" t="s">
        <v>2030</v>
      </c>
      <c r="HP6" s="3" t="s">
        <v>194</v>
      </c>
      <c r="HQ6" s="3" t="s">
        <v>2076</v>
      </c>
      <c r="HR6" s="3" t="s">
        <v>195</v>
      </c>
      <c r="HS6" s="3" t="s">
        <v>197</v>
      </c>
      <c r="HT6" s="3" t="s">
        <v>536</v>
      </c>
      <c r="HU6" s="3" t="s">
        <v>2104</v>
      </c>
      <c r="HV6" s="3" t="s">
        <v>538</v>
      </c>
      <c r="HW6" s="3" t="s">
        <v>540</v>
      </c>
      <c r="HX6" s="3" t="s">
        <v>2113</v>
      </c>
      <c r="HY6" s="3" t="s">
        <v>215</v>
      </c>
      <c r="HZ6" s="3" t="s">
        <v>2109</v>
      </c>
      <c r="IA6" s="3" t="s">
        <v>545</v>
      </c>
      <c r="IB6" s="3" t="s">
        <v>198</v>
      </c>
      <c r="IC6" s="3" t="s">
        <v>542</v>
      </c>
      <c r="ID6" s="3" t="s">
        <v>2083</v>
      </c>
      <c r="IE6" s="3" t="s">
        <v>196</v>
      </c>
      <c r="IF6" s="3" t="s">
        <v>2382</v>
      </c>
      <c r="IG6" s="3" t="s">
        <v>2379</v>
      </c>
      <c r="IH6" s="3" t="s">
        <v>723</v>
      </c>
      <c r="II6" s="3" t="s">
        <v>2140</v>
      </c>
      <c r="IJ6" s="3" t="s">
        <v>199</v>
      </c>
      <c r="IK6" s="3" t="s">
        <v>712</v>
      </c>
      <c r="IL6" s="3" t="s">
        <v>2294</v>
      </c>
      <c r="IM6" s="3" t="s">
        <v>2293</v>
      </c>
      <c r="IN6" s="3" t="s">
        <v>2081</v>
      </c>
      <c r="IO6" s="3" t="s">
        <v>208</v>
      </c>
      <c r="IP6" s="3" t="s">
        <v>534</v>
      </c>
      <c r="IQ6" s="3" t="s">
        <v>2030</v>
      </c>
      <c r="IR6" s="3" t="s">
        <v>194</v>
      </c>
      <c r="IS6" s="3" t="s">
        <v>2076</v>
      </c>
      <c r="IT6" s="3" t="s">
        <v>195</v>
      </c>
      <c r="IU6" s="3" t="s">
        <v>197</v>
      </c>
      <c r="IV6" s="3" t="s">
        <v>536</v>
      </c>
      <c r="IW6" s="3" t="s">
        <v>2104</v>
      </c>
      <c r="IX6" s="3" t="s">
        <v>538</v>
      </c>
      <c r="IY6" s="3" t="s">
        <v>540</v>
      </c>
      <c r="IZ6" s="3" t="s">
        <v>2113</v>
      </c>
      <c r="JA6" s="3" t="s">
        <v>215</v>
      </c>
      <c r="JB6" s="3" t="s">
        <v>2109</v>
      </c>
      <c r="JC6" s="3" t="s">
        <v>545</v>
      </c>
      <c r="JD6" s="3" t="s">
        <v>198</v>
      </c>
      <c r="JE6" s="3" t="s">
        <v>542</v>
      </c>
      <c r="JF6" s="3" t="s">
        <v>2083</v>
      </c>
      <c r="JG6" s="3" t="s">
        <v>196</v>
      </c>
      <c r="JH6" s="3" t="s">
        <v>2382</v>
      </c>
      <c r="JI6" s="3" t="s">
        <v>2379</v>
      </c>
      <c r="JJ6" s="3" t="s">
        <v>723</v>
      </c>
      <c r="JK6" s="3" t="s">
        <v>2140</v>
      </c>
      <c r="JL6" s="3" t="s">
        <v>199</v>
      </c>
      <c r="JM6" s="3" t="s">
        <v>712</v>
      </c>
      <c r="JN6" s="3" t="s">
        <v>2294</v>
      </c>
      <c r="JO6" s="3" t="s">
        <v>2293</v>
      </c>
      <c r="JP6" s="3" t="s">
        <v>2081</v>
      </c>
      <c r="JQ6" s="3" t="s">
        <v>208</v>
      </c>
      <c r="JR6" s="3" t="s">
        <v>534</v>
      </c>
      <c r="JS6" s="3" t="s">
        <v>2030</v>
      </c>
      <c r="JT6" s="3" t="s">
        <v>194</v>
      </c>
      <c r="JU6" s="3" t="s">
        <v>2076</v>
      </c>
      <c r="JV6" s="3" t="s">
        <v>195</v>
      </c>
      <c r="JW6" s="3" t="s">
        <v>197</v>
      </c>
      <c r="JX6" s="3" t="s">
        <v>536</v>
      </c>
      <c r="JY6" s="3" t="s">
        <v>2104</v>
      </c>
      <c r="JZ6" s="3" t="s">
        <v>538</v>
      </c>
      <c r="KA6" s="3" t="s">
        <v>540</v>
      </c>
      <c r="KB6" s="3" t="s">
        <v>2113</v>
      </c>
      <c r="KC6" s="3" t="s">
        <v>215</v>
      </c>
      <c r="KD6" s="3" t="s">
        <v>2109</v>
      </c>
      <c r="KE6" s="3" t="s">
        <v>545</v>
      </c>
      <c r="KF6" s="3" t="s">
        <v>198</v>
      </c>
      <c r="KG6" s="3" t="s">
        <v>542</v>
      </c>
      <c r="KH6" s="3" t="s">
        <v>2083</v>
      </c>
      <c r="KI6" s="3" t="s">
        <v>196</v>
      </c>
      <c r="KJ6" s="3" t="s">
        <v>2382</v>
      </c>
      <c r="KK6" s="3" t="s">
        <v>2379</v>
      </c>
      <c r="KL6" s="3" t="s">
        <v>723</v>
      </c>
      <c r="KM6" s="3" t="s">
        <v>2140</v>
      </c>
      <c r="KN6" s="3" t="s">
        <v>199</v>
      </c>
      <c r="KO6" s="3" t="s">
        <v>712</v>
      </c>
      <c r="KP6" s="3" t="s">
        <v>2294</v>
      </c>
      <c r="KQ6" s="3" t="s">
        <v>2293</v>
      </c>
      <c r="KR6" s="3" t="s">
        <v>2081</v>
      </c>
      <c r="KS6" s="3" t="s">
        <v>208</v>
      </c>
      <c r="KT6" s="3" t="s">
        <v>534</v>
      </c>
      <c r="KU6" s="3" t="s">
        <v>2030</v>
      </c>
      <c r="KV6" s="3" t="s">
        <v>194</v>
      </c>
      <c r="KW6" s="3" t="s">
        <v>2076</v>
      </c>
      <c r="KX6" s="3" t="s">
        <v>195</v>
      </c>
      <c r="KY6" s="3" t="s">
        <v>197</v>
      </c>
      <c r="KZ6" s="3" t="s">
        <v>536</v>
      </c>
      <c r="LA6" s="3" t="s">
        <v>2104</v>
      </c>
      <c r="LB6" s="3" t="s">
        <v>538</v>
      </c>
      <c r="LC6" s="3" t="s">
        <v>540</v>
      </c>
      <c r="LD6" s="3" t="s">
        <v>2113</v>
      </c>
      <c r="LE6" s="3" t="s">
        <v>215</v>
      </c>
      <c r="LF6" s="3" t="s">
        <v>2109</v>
      </c>
      <c r="LG6" s="3" t="s">
        <v>545</v>
      </c>
      <c r="LH6" s="3" t="s">
        <v>198</v>
      </c>
      <c r="LI6" s="3" t="s">
        <v>542</v>
      </c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</row>
    <row r="7" spans="1:332" ht="18.75" customHeight="1">
      <c r="A7" s="48" t="s">
        <v>1646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</row>
    <row r="8" spans="1:332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2031</v>
      </c>
      <c r="F8" s="4" t="s">
        <v>7</v>
      </c>
      <c r="G8" s="4" t="s">
        <v>2383</v>
      </c>
      <c r="H8" s="4" t="s">
        <v>2380</v>
      </c>
      <c r="I8" s="4" t="s">
        <v>173</v>
      </c>
      <c r="J8" s="4" t="s">
        <v>2031</v>
      </c>
      <c r="K8" s="4" t="s">
        <v>20</v>
      </c>
      <c r="L8" s="4" t="s">
        <v>173</v>
      </c>
      <c r="M8" s="4" t="s">
        <v>249</v>
      </c>
      <c r="N8" s="4" t="s">
        <v>173</v>
      </c>
      <c r="O8" s="4"/>
      <c r="P8" s="4" t="s">
        <v>2031</v>
      </c>
      <c r="Q8" s="4" t="s">
        <v>173</v>
      </c>
      <c r="R8" s="4" t="s">
        <v>173</v>
      </c>
      <c r="S8" s="4" t="s">
        <v>2031</v>
      </c>
      <c r="T8" s="4" t="s">
        <v>7</v>
      </c>
      <c r="U8" s="4" t="s">
        <v>2031</v>
      </c>
      <c r="V8" s="4" t="s">
        <v>7</v>
      </c>
      <c r="W8" s="4" t="s">
        <v>7</v>
      </c>
      <c r="X8" s="4" t="s">
        <v>9</v>
      </c>
      <c r="Y8" s="4" t="s">
        <v>2031</v>
      </c>
      <c r="Z8" s="4" t="s">
        <v>173</v>
      </c>
      <c r="AA8" s="4" t="s">
        <v>173</v>
      </c>
      <c r="AB8" s="4" t="s">
        <v>2031</v>
      </c>
      <c r="AC8" s="4" t="s">
        <v>173</v>
      </c>
      <c r="AD8" s="4" t="s">
        <v>2031</v>
      </c>
      <c r="AE8" s="4" t="s">
        <v>173</v>
      </c>
      <c r="AF8" s="4" t="s">
        <v>7</v>
      </c>
      <c r="AG8" s="4" t="s">
        <v>543</v>
      </c>
      <c r="AH8" s="4" t="s">
        <v>2031</v>
      </c>
      <c r="AI8" s="4" t="s">
        <v>7</v>
      </c>
      <c r="AJ8" s="4" t="s">
        <v>2383</v>
      </c>
      <c r="AK8" s="4" t="s">
        <v>2380</v>
      </c>
      <c r="AL8" s="4" t="s">
        <v>173</v>
      </c>
      <c r="AM8" s="4" t="s">
        <v>2031</v>
      </c>
      <c r="AN8" s="4" t="s">
        <v>20</v>
      </c>
      <c r="AO8" s="4" t="s">
        <v>173</v>
      </c>
      <c r="AP8" s="4" t="s">
        <v>249</v>
      </c>
      <c r="AQ8" s="4" t="s">
        <v>173</v>
      </c>
      <c r="AR8" s="4" t="s">
        <v>2398</v>
      </c>
      <c r="AS8" s="4" t="s">
        <v>2031</v>
      </c>
      <c r="AT8" s="4" t="s">
        <v>173</v>
      </c>
      <c r="AU8" s="4" t="s">
        <v>173</v>
      </c>
      <c r="AV8" s="4" t="s">
        <v>2031</v>
      </c>
      <c r="AW8" s="4" t="s">
        <v>7</v>
      </c>
      <c r="AX8" s="4" t="s">
        <v>2031</v>
      </c>
      <c r="AY8" s="4" t="s">
        <v>7</v>
      </c>
      <c r="AZ8" s="4" t="s">
        <v>7</v>
      </c>
      <c r="BA8" s="4" t="s">
        <v>9</v>
      </c>
      <c r="BB8" s="4" t="s">
        <v>2031</v>
      </c>
      <c r="BC8" s="4" t="s">
        <v>173</v>
      </c>
      <c r="BD8" s="4" t="s">
        <v>173</v>
      </c>
      <c r="BE8" s="4" t="s">
        <v>2031</v>
      </c>
      <c r="BF8" s="4" t="s">
        <v>173</v>
      </c>
      <c r="BG8" s="4" t="s">
        <v>2031</v>
      </c>
      <c r="BH8" s="4" t="s">
        <v>173</v>
      </c>
      <c r="BI8" s="4" t="s">
        <v>7</v>
      </c>
      <c r="BJ8" s="4" t="s">
        <v>543</v>
      </c>
      <c r="BK8" s="4" t="s">
        <v>2031</v>
      </c>
      <c r="BL8" s="4" t="s">
        <v>7</v>
      </c>
      <c r="BM8" s="4" t="s">
        <v>2383</v>
      </c>
      <c r="BN8" s="4" t="s">
        <v>2380</v>
      </c>
      <c r="BO8" s="4" t="s">
        <v>173</v>
      </c>
      <c r="BP8" s="4" t="s">
        <v>2031</v>
      </c>
      <c r="BQ8" s="4" t="s">
        <v>20</v>
      </c>
      <c r="BR8" s="4" t="s">
        <v>173</v>
      </c>
      <c r="BS8" s="4" t="s">
        <v>249</v>
      </c>
      <c r="BT8" s="4" t="s">
        <v>173</v>
      </c>
      <c r="BU8" s="4" t="s">
        <v>2398</v>
      </c>
      <c r="BV8" s="4" t="s">
        <v>2031</v>
      </c>
      <c r="BW8" s="4" t="s">
        <v>173</v>
      </c>
      <c r="BX8" s="4" t="s">
        <v>173</v>
      </c>
      <c r="BY8" s="4" t="s">
        <v>2031</v>
      </c>
      <c r="BZ8" s="4" t="s">
        <v>7</v>
      </c>
      <c r="CA8" s="4" t="s">
        <v>2031</v>
      </c>
      <c r="CB8" s="4" t="s">
        <v>7</v>
      </c>
      <c r="CC8" s="4" t="s">
        <v>7</v>
      </c>
      <c r="CD8" s="4" t="s">
        <v>9</v>
      </c>
      <c r="CE8" s="4" t="s">
        <v>2031</v>
      </c>
      <c r="CF8" s="4" t="s">
        <v>173</v>
      </c>
      <c r="CG8" s="4" t="s">
        <v>173</v>
      </c>
      <c r="CH8" s="4" t="s">
        <v>2031</v>
      </c>
      <c r="CI8" s="4" t="s">
        <v>173</v>
      </c>
      <c r="CJ8" s="4" t="s">
        <v>2031</v>
      </c>
      <c r="CK8" s="4" t="s">
        <v>173</v>
      </c>
      <c r="CL8" s="4" t="s">
        <v>7</v>
      </c>
      <c r="CM8" s="4" t="s">
        <v>543</v>
      </c>
      <c r="CN8" s="4" t="s">
        <v>2031</v>
      </c>
      <c r="CO8" s="4" t="s">
        <v>7</v>
      </c>
      <c r="CP8" s="4" t="s">
        <v>2383</v>
      </c>
      <c r="CQ8" s="4" t="s">
        <v>2380</v>
      </c>
      <c r="CR8" s="4" t="s">
        <v>173</v>
      </c>
      <c r="CS8" s="4" t="s">
        <v>2031</v>
      </c>
      <c r="CT8" s="4" t="s">
        <v>20</v>
      </c>
      <c r="CU8" s="4" t="s">
        <v>173</v>
      </c>
      <c r="CV8" s="4" t="s">
        <v>249</v>
      </c>
      <c r="CW8" s="4" t="s">
        <v>173</v>
      </c>
      <c r="CX8" s="4" t="s">
        <v>2398</v>
      </c>
      <c r="CY8" s="4" t="s">
        <v>2031</v>
      </c>
      <c r="CZ8" s="4" t="s">
        <v>173</v>
      </c>
      <c r="DA8" s="4" t="s">
        <v>173</v>
      </c>
      <c r="DB8" s="4" t="s">
        <v>2031</v>
      </c>
      <c r="DC8" s="4" t="s">
        <v>7</v>
      </c>
      <c r="DD8" s="4" t="s">
        <v>2031</v>
      </c>
      <c r="DE8" s="4" t="s">
        <v>7</v>
      </c>
      <c r="DF8" s="4" t="s">
        <v>7</v>
      </c>
      <c r="DG8" s="4" t="s">
        <v>9</v>
      </c>
      <c r="DH8" s="4" t="s">
        <v>2031</v>
      </c>
      <c r="DI8" s="4" t="s">
        <v>173</v>
      </c>
      <c r="DJ8" s="4" t="s">
        <v>173</v>
      </c>
      <c r="DK8" s="4" t="s">
        <v>2031</v>
      </c>
      <c r="DL8" s="4" t="s">
        <v>173</v>
      </c>
      <c r="DM8" s="4" t="s">
        <v>2031</v>
      </c>
      <c r="DN8" s="4" t="s">
        <v>173</v>
      </c>
      <c r="DO8" s="4" t="s">
        <v>7</v>
      </c>
      <c r="DP8" s="4" t="s">
        <v>543</v>
      </c>
      <c r="DQ8" s="4" t="s">
        <v>249</v>
      </c>
      <c r="DR8" s="4" t="s">
        <v>7</v>
      </c>
      <c r="DS8" s="4" t="s">
        <v>249</v>
      </c>
      <c r="DT8" s="4" t="s">
        <v>173</v>
      </c>
      <c r="DU8" s="4" t="s">
        <v>173</v>
      </c>
      <c r="DV8" s="4" t="s">
        <v>249</v>
      </c>
      <c r="DW8" s="4" t="s">
        <v>20</v>
      </c>
      <c r="DX8" s="4" t="s">
        <v>173</v>
      </c>
      <c r="DY8" s="4" t="s">
        <v>249</v>
      </c>
      <c r="DZ8" s="4" t="s">
        <v>173</v>
      </c>
      <c r="EA8" s="4" t="s">
        <v>2398</v>
      </c>
      <c r="EB8" s="4" t="s">
        <v>249</v>
      </c>
      <c r="EC8" s="4" t="s">
        <v>173</v>
      </c>
      <c r="ED8" s="4" t="s">
        <v>173</v>
      </c>
      <c r="EE8" s="4" t="s">
        <v>249</v>
      </c>
      <c r="EF8" s="4" t="s">
        <v>7</v>
      </c>
      <c r="EG8" s="4" t="s">
        <v>249</v>
      </c>
      <c r="EH8" s="4" t="s">
        <v>7</v>
      </c>
      <c r="EI8" s="4" t="s">
        <v>7</v>
      </c>
      <c r="EJ8" s="4" t="s">
        <v>9</v>
      </c>
      <c r="EK8" s="4" t="s">
        <v>249</v>
      </c>
      <c r="EL8" s="4" t="s">
        <v>173</v>
      </c>
      <c r="EM8" s="4" t="s">
        <v>173</v>
      </c>
      <c r="EN8" s="4" t="s">
        <v>249</v>
      </c>
      <c r="EO8" s="4" t="s">
        <v>173</v>
      </c>
      <c r="EP8" s="4" t="s">
        <v>249</v>
      </c>
      <c r="EQ8" s="4" t="s">
        <v>173</v>
      </c>
      <c r="ER8" s="4" t="s">
        <v>7</v>
      </c>
      <c r="ES8" s="4" t="s">
        <v>173</v>
      </c>
      <c r="ET8" s="4" t="s">
        <v>543</v>
      </c>
      <c r="EU8" s="4" t="s">
        <v>249</v>
      </c>
      <c r="EV8" s="4" t="s">
        <v>7</v>
      </c>
      <c r="EW8" s="4" t="s">
        <v>249</v>
      </c>
      <c r="EX8" s="4" t="s">
        <v>173</v>
      </c>
      <c r="EY8" s="4" t="s">
        <v>173</v>
      </c>
      <c r="EZ8" s="4" t="s">
        <v>249</v>
      </c>
      <c r="FA8" s="4" t="s">
        <v>20</v>
      </c>
      <c r="FB8" s="4" t="s">
        <v>173</v>
      </c>
      <c r="FC8" s="4" t="s">
        <v>249</v>
      </c>
      <c r="FD8" s="4" t="s">
        <v>173</v>
      </c>
      <c r="FE8" s="4" t="s">
        <v>2426</v>
      </c>
      <c r="FF8" s="4" t="s">
        <v>249</v>
      </c>
      <c r="FG8" s="4" t="s">
        <v>173</v>
      </c>
      <c r="FH8" s="4" t="s">
        <v>2426</v>
      </c>
      <c r="FI8" s="4" t="s">
        <v>173</v>
      </c>
      <c r="FJ8" s="4" t="s">
        <v>249</v>
      </c>
      <c r="FK8" s="4" t="s">
        <v>7</v>
      </c>
      <c r="FL8" s="4" t="s">
        <v>249</v>
      </c>
      <c r="FM8" s="4" t="s">
        <v>7</v>
      </c>
      <c r="FN8" s="4" t="s">
        <v>7</v>
      </c>
      <c r="FO8" s="4" t="s">
        <v>9</v>
      </c>
      <c r="FP8" s="4" t="s">
        <v>249</v>
      </c>
      <c r="FQ8" s="4" t="s">
        <v>173</v>
      </c>
      <c r="FR8" s="4" t="s">
        <v>173</v>
      </c>
      <c r="FS8" s="4" t="s">
        <v>249</v>
      </c>
      <c r="FT8" s="4" t="s">
        <v>173</v>
      </c>
      <c r="FU8" s="4" t="s">
        <v>249</v>
      </c>
      <c r="FV8" s="4" t="s">
        <v>173</v>
      </c>
      <c r="FW8" s="4" t="s">
        <v>7</v>
      </c>
      <c r="FX8" s="4" t="s">
        <v>543</v>
      </c>
      <c r="FY8" s="4" t="s">
        <v>249</v>
      </c>
      <c r="FZ8" s="4" t="s">
        <v>7</v>
      </c>
      <c r="GA8" s="4" t="s">
        <v>249</v>
      </c>
      <c r="GB8" s="4" t="s">
        <v>173</v>
      </c>
      <c r="GC8" s="4" t="s">
        <v>173</v>
      </c>
      <c r="GD8" s="4" t="s">
        <v>249</v>
      </c>
      <c r="GE8" s="4" t="s">
        <v>20</v>
      </c>
      <c r="GF8" s="4" t="s">
        <v>173</v>
      </c>
      <c r="GG8" s="4" t="s">
        <v>249</v>
      </c>
      <c r="GH8" s="4" t="s">
        <v>173</v>
      </c>
      <c r="GI8" s="4" t="s">
        <v>249</v>
      </c>
      <c r="GJ8" s="4" t="s">
        <v>173</v>
      </c>
      <c r="GK8" s="4" t="s">
        <v>2426</v>
      </c>
      <c r="GL8" s="4" t="s">
        <v>173</v>
      </c>
      <c r="GM8" s="4" t="s">
        <v>249</v>
      </c>
      <c r="GN8" s="4" t="s">
        <v>7</v>
      </c>
      <c r="GO8" s="4" t="s">
        <v>249</v>
      </c>
      <c r="GP8" s="4" t="s">
        <v>7</v>
      </c>
      <c r="GQ8" s="4" t="s">
        <v>7</v>
      </c>
      <c r="GR8" s="4" t="s">
        <v>9</v>
      </c>
      <c r="GS8" s="4" t="s">
        <v>249</v>
      </c>
      <c r="GT8" s="4" t="s">
        <v>173</v>
      </c>
      <c r="GU8" s="4" t="s">
        <v>173</v>
      </c>
      <c r="GV8" s="4" t="s">
        <v>249</v>
      </c>
      <c r="GW8" s="4" t="s">
        <v>173</v>
      </c>
      <c r="GX8" s="4" t="s">
        <v>249</v>
      </c>
      <c r="GY8" s="4" t="s">
        <v>173</v>
      </c>
      <c r="GZ8" s="4" t="s">
        <v>7</v>
      </c>
      <c r="HA8" s="4" t="s">
        <v>543</v>
      </c>
      <c r="HB8" s="4" t="s">
        <v>249</v>
      </c>
      <c r="HC8" s="4" t="s">
        <v>7</v>
      </c>
      <c r="HD8" s="4" t="s">
        <v>249</v>
      </c>
      <c r="HE8" s="4" t="s">
        <v>173</v>
      </c>
      <c r="HF8" s="4" t="s">
        <v>173</v>
      </c>
      <c r="HG8" s="4" t="s">
        <v>249</v>
      </c>
      <c r="HH8" s="4" t="s">
        <v>20</v>
      </c>
      <c r="HI8" s="4" t="s">
        <v>173</v>
      </c>
      <c r="HJ8" s="4" t="s">
        <v>249</v>
      </c>
      <c r="HK8" s="4" t="s">
        <v>173</v>
      </c>
      <c r="HL8" s="4" t="s">
        <v>249</v>
      </c>
      <c r="HM8" s="4" t="s">
        <v>173</v>
      </c>
      <c r="HN8" s="4" t="s">
        <v>173</v>
      </c>
      <c r="HO8" s="4" t="s">
        <v>249</v>
      </c>
      <c r="HP8" s="4" t="s">
        <v>7</v>
      </c>
      <c r="HQ8" s="4" t="s">
        <v>249</v>
      </c>
      <c r="HR8" s="4" t="s">
        <v>7</v>
      </c>
      <c r="HS8" s="4" t="s">
        <v>7</v>
      </c>
      <c r="HT8" s="4" t="s">
        <v>9</v>
      </c>
      <c r="HU8" s="4" t="s">
        <v>249</v>
      </c>
      <c r="HV8" s="4" t="s">
        <v>173</v>
      </c>
      <c r="HW8" s="4" t="s">
        <v>173</v>
      </c>
      <c r="HX8" s="4" t="s">
        <v>249</v>
      </c>
      <c r="HY8" s="4" t="s">
        <v>173</v>
      </c>
      <c r="HZ8" s="4" t="s">
        <v>249</v>
      </c>
      <c r="IA8" s="4" t="s">
        <v>173</v>
      </c>
      <c r="IB8" s="4" t="s">
        <v>7</v>
      </c>
      <c r="IC8" s="4" t="s">
        <v>543</v>
      </c>
      <c r="ID8" s="4" t="s">
        <v>249</v>
      </c>
      <c r="IE8" s="4" t="s">
        <v>7</v>
      </c>
      <c r="IF8" s="4" t="s">
        <v>249</v>
      </c>
      <c r="IG8" s="4" t="s">
        <v>173</v>
      </c>
      <c r="IH8" s="4" t="s">
        <v>173</v>
      </c>
      <c r="II8" s="4" t="s">
        <v>249</v>
      </c>
      <c r="IJ8" s="4" t="s">
        <v>20</v>
      </c>
      <c r="IK8" s="4" t="s">
        <v>173</v>
      </c>
      <c r="IL8" s="4" t="s">
        <v>249</v>
      </c>
      <c r="IM8" s="4" t="s">
        <v>173</v>
      </c>
      <c r="IN8" s="4" t="s">
        <v>249</v>
      </c>
      <c r="IO8" s="4" t="s">
        <v>173</v>
      </c>
      <c r="IP8" s="4" t="s">
        <v>173</v>
      </c>
      <c r="IQ8" s="4" t="s">
        <v>249</v>
      </c>
      <c r="IR8" s="4" t="s">
        <v>7</v>
      </c>
      <c r="IS8" s="4" t="s">
        <v>249</v>
      </c>
      <c r="IT8" s="4" t="s">
        <v>7</v>
      </c>
      <c r="IU8" s="4" t="s">
        <v>7</v>
      </c>
      <c r="IV8" s="4" t="s">
        <v>9</v>
      </c>
      <c r="IW8" s="4" t="s">
        <v>249</v>
      </c>
      <c r="IX8" s="4" t="s">
        <v>173</v>
      </c>
      <c r="IY8" s="4" t="s">
        <v>173</v>
      </c>
      <c r="IZ8" s="4" t="s">
        <v>249</v>
      </c>
      <c r="JA8" s="4" t="s">
        <v>173</v>
      </c>
      <c r="JB8" s="4" t="s">
        <v>249</v>
      </c>
      <c r="JC8" s="4" t="s">
        <v>173</v>
      </c>
      <c r="JD8" s="4" t="s">
        <v>7</v>
      </c>
      <c r="JE8" s="4" t="s">
        <v>543</v>
      </c>
      <c r="JF8" s="4" t="s">
        <v>249</v>
      </c>
      <c r="JG8" s="4" t="s">
        <v>7</v>
      </c>
      <c r="JH8" s="4" t="s">
        <v>249</v>
      </c>
      <c r="JI8" s="4" t="s">
        <v>173</v>
      </c>
      <c r="JJ8" s="4" t="s">
        <v>173</v>
      </c>
      <c r="JK8" s="4" t="s">
        <v>249</v>
      </c>
      <c r="JL8" s="4" t="s">
        <v>20</v>
      </c>
      <c r="JM8" s="4" t="s">
        <v>173</v>
      </c>
      <c r="JN8" s="4" t="s">
        <v>249</v>
      </c>
      <c r="JO8" s="4" t="s">
        <v>173</v>
      </c>
      <c r="JP8" s="4" t="s">
        <v>249</v>
      </c>
      <c r="JQ8" s="4" t="s">
        <v>173</v>
      </c>
      <c r="JR8" s="4" t="s">
        <v>173</v>
      </c>
      <c r="JS8" s="4" t="s">
        <v>249</v>
      </c>
      <c r="JT8" s="4" t="s">
        <v>7</v>
      </c>
      <c r="JU8" s="4" t="s">
        <v>249</v>
      </c>
      <c r="JV8" s="4" t="s">
        <v>7</v>
      </c>
      <c r="JW8" s="4" t="s">
        <v>7</v>
      </c>
      <c r="JX8" s="4" t="s">
        <v>9</v>
      </c>
      <c r="JY8" s="4" t="s">
        <v>249</v>
      </c>
      <c r="JZ8" s="4" t="s">
        <v>173</v>
      </c>
      <c r="KA8" s="4" t="s">
        <v>173</v>
      </c>
      <c r="KB8" s="4" t="s">
        <v>249</v>
      </c>
      <c r="KC8" s="4" t="s">
        <v>173</v>
      </c>
      <c r="KD8" s="4" t="s">
        <v>249</v>
      </c>
      <c r="KE8" s="4" t="s">
        <v>173</v>
      </c>
      <c r="KF8" s="4" t="s">
        <v>7</v>
      </c>
      <c r="KG8" s="4" t="s">
        <v>543</v>
      </c>
      <c r="KH8" s="4" t="s">
        <v>249</v>
      </c>
      <c r="KI8" s="4" t="s">
        <v>7</v>
      </c>
      <c r="KJ8" s="4" t="s">
        <v>249</v>
      </c>
      <c r="KK8" s="4" t="s">
        <v>173</v>
      </c>
      <c r="KL8" s="4" t="s">
        <v>173</v>
      </c>
      <c r="KM8" s="4" t="s">
        <v>249</v>
      </c>
      <c r="KN8" s="4" t="s">
        <v>20</v>
      </c>
      <c r="KO8" s="4" t="s">
        <v>173</v>
      </c>
      <c r="KP8" s="4" t="s">
        <v>249</v>
      </c>
      <c r="KQ8" s="4" t="s">
        <v>173</v>
      </c>
      <c r="KR8" s="4" t="s">
        <v>249</v>
      </c>
      <c r="KS8" s="4" t="s">
        <v>173</v>
      </c>
      <c r="KT8" s="4" t="s">
        <v>173</v>
      </c>
      <c r="KU8" s="4" t="s">
        <v>249</v>
      </c>
      <c r="KV8" s="4" t="s">
        <v>7</v>
      </c>
      <c r="KW8" s="4" t="s">
        <v>249</v>
      </c>
      <c r="KX8" s="4" t="s">
        <v>7</v>
      </c>
      <c r="KY8" s="4" t="s">
        <v>7</v>
      </c>
      <c r="KZ8" s="4" t="s">
        <v>9</v>
      </c>
      <c r="LA8" s="4" t="s">
        <v>249</v>
      </c>
      <c r="LB8" s="4" t="s">
        <v>173</v>
      </c>
      <c r="LC8" s="4" t="s">
        <v>173</v>
      </c>
      <c r="LD8" s="4" t="s">
        <v>249</v>
      </c>
      <c r="LE8" s="4" t="s">
        <v>173</v>
      </c>
      <c r="LF8" s="4" t="s">
        <v>249</v>
      </c>
      <c r="LG8" s="4" t="s">
        <v>173</v>
      </c>
      <c r="LH8" s="4" t="s">
        <v>7</v>
      </c>
      <c r="LI8" s="4" t="s">
        <v>543</v>
      </c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</row>
    <row r="9" spans="1:332" ht="76.5" customHeight="1">
      <c r="A9" s="48" t="s">
        <v>10</v>
      </c>
      <c r="B9" s="5" t="s">
        <v>1211</v>
      </c>
      <c r="C9" s="5" t="s">
        <v>200</v>
      </c>
      <c r="D9" s="6" t="s">
        <v>201</v>
      </c>
      <c r="E9" s="9" t="s">
        <v>2084</v>
      </c>
      <c r="F9" s="5" t="s">
        <v>205</v>
      </c>
      <c r="G9" s="5" t="s">
        <v>2381</v>
      </c>
      <c r="H9" s="5" t="s">
        <v>2381</v>
      </c>
      <c r="I9" s="6" t="s">
        <v>724</v>
      </c>
      <c r="J9" s="5" t="s">
        <v>2141</v>
      </c>
      <c r="K9" s="6" t="s">
        <v>202</v>
      </c>
      <c r="L9" s="6" t="s">
        <v>713</v>
      </c>
      <c r="M9" s="5" t="s">
        <v>2296</v>
      </c>
      <c r="N9" s="9" t="s">
        <v>2295</v>
      </c>
      <c r="O9" s="9" t="s">
        <v>2397</v>
      </c>
      <c r="P9" s="5" t="s">
        <v>2082</v>
      </c>
      <c r="Q9" s="9" t="s">
        <v>209</v>
      </c>
      <c r="R9" s="9" t="s">
        <v>535</v>
      </c>
      <c r="S9" s="9" t="s">
        <v>2032</v>
      </c>
      <c r="T9" s="9" t="s">
        <v>203</v>
      </c>
      <c r="U9" s="9" t="s">
        <v>2077</v>
      </c>
      <c r="V9" s="5" t="s">
        <v>204</v>
      </c>
      <c r="W9" s="6" t="s">
        <v>206</v>
      </c>
      <c r="X9" s="6" t="s">
        <v>537</v>
      </c>
      <c r="Y9" s="6" t="s">
        <v>2105</v>
      </c>
      <c r="Z9" s="6" t="s">
        <v>539</v>
      </c>
      <c r="AA9" s="6" t="s">
        <v>541</v>
      </c>
      <c r="AB9" s="6" t="s">
        <v>2114</v>
      </c>
      <c r="AC9" s="6" t="s">
        <v>216</v>
      </c>
      <c r="AD9" s="6" t="s">
        <v>2110</v>
      </c>
      <c r="AE9" s="6" t="s">
        <v>546</v>
      </c>
      <c r="AF9" s="6" t="s">
        <v>207</v>
      </c>
      <c r="AG9" s="6" t="s">
        <v>544</v>
      </c>
      <c r="AH9" s="9" t="s">
        <v>2084</v>
      </c>
      <c r="AI9" s="5" t="s">
        <v>205</v>
      </c>
      <c r="AJ9" s="5" t="s">
        <v>2381</v>
      </c>
      <c r="AK9" s="5" t="s">
        <v>2381</v>
      </c>
      <c r="AL9" s="6" t="s">
        <v>724</v>
      </c>
      <c r="AM9" s="5" t="s">
        <v>2141</v>
      </c>
      <c r="AN9" s="6" t="s">
        <v>202</v>
      </c>
      <c r="AO9" s="6" t="s">
        <v>713</v>
      </c>
      <c r="AP9" s="5" t="s">
        <v>2296</v>
      </c>
      <c r="AQ9" s="9" t="s">
        <v>2295</v>
      </c>
      <c r="AR9" s="9" t="s">
        <v>2399</v>
      </c>
      <c r="AS9" s="5" t="s">
        <v>2082</v>
      </c>
      <c r="AT9" s="9" t="s">
        <v>209</v>
      </c>
      <c r="AU9" s="9" t="s">
        <v>535</v>
      </c>
      <c r="AV9" s="9" t="s">
        <v>2032</v>
      </c>
      <c r="AW9" s="9" t="s">
        <v>203</v>
      </c>
      <c r="AX9" s="9" t="s">
        <v>2077</v>
      </c>
      <c r="AY9" s="5" t="s">
        <v>204</v>
      </c>
      <c r="AZ9" s="6" t="s">
        <v>206</v>
      </c>
      <c r="BA9" s="6" t="s">
        <v>537</v>
      </c>
      <c r="BB9" s="6" t="s">
        <v>2105</v>
      </c>
      <c r="BC9" s="6" t="s">
        <v>539</v>
      </c>
      <c r="BD9" s="6" t="s">
        <v>541</v>
      </c>
      <c r="BE9" s="6" t="s">
        <v>2114</v>
      </c>
      <c r="BF9" s="6" t="s">
        <v>216</v>
      </c>
      <c r="BG9" s="6" t="s">
        <v>2110</v>
      </c>
      <c r="BH9" s="6" t="s">
        <v>546</v>
      </c>
      <c r="BI9" s="6" t="s">
        <v>207</v>
      </c>
      <c r="BJ9" s="6" t="s">
        <v>544</v>
      </c>
      <c r="BK9" s="9" t="s">
        <v>2084</v>
      </c>
      <c r="BL9" s="5" t="s">
        <v>205</v>
      </c>
      <c r="BM9" s="5" t="s">
        <v>2381</v>
      </c>
      <c r="BN9" s="5" t="s">
        <v>2381</v>
      </c>
      <c r="BO9" s="6" t="s">
        <v>724</v>
      </c>
      <c r="BP9" s="5" t="s">
        <v>2141</v>
      </c>
      <c r="BQ9" s="6" t="s">
        <v>202</v>
      </c>
      <c r="BR9" s="6" t="s">
        <v>713</v>
      </c>
      <c r="BS9" s="5" t="s">
        <v>2296</v>
      </c>
      <c r="BT9" s="9" t="s">
        <v>2295</v>
      </c>
      <c r="BU9" s="9" t="s">
        <v>2399</v>
      </c>
      <c r="BV9" s="5" t="s">
        <v>2082</v>
      </c>
      <c r="BW9" s="9" t="s">
        <v>209</v>
      </c>
      <c r="BX9" s="9" t="s">
        <v>535</v>
      </c>
      <c r="BY9" s="9" t="s">
        <v>2032</v>
      </c>
      <c r="BZ9" s="9" t="s">
        <v>203</v>
      </c>
      <c r="CA9" s="9" t="s">
        <v>2077</v>
      </c>
      <c r="CB9" s="5" t="s">
        <v>204</v>
      </c>
      <c r="CC9" s="6" t="s">
        <v>206</v>
      </c>
      <c r="CD9" s="6" t="s">
        <v>537</v>
      </c>
      <c r="CE9" s="6" t="s">
        <v>2105</v>
      </c>
      <c r="CF9" s="6" t="s">
        <v>539</v>
      </c>
      <c r="CG9" s="6" t="s">
        <v>541</v>
      </c>
      <c r="CH9" s="6" t="s">
        <v>2114</v>
      </c>
      <c r="CI9" s="6" t="s">
        <v>216</v>
      </c>
      <c r="CJ9" s="6" t="s">
        <v>2110</v>
      </c>
      <c r="CK9" s="6" t="s">
        <v>546</v>
      </c>
      <c r="CL9" s="6" t="s">
        <v>207</v>
      </c>
      <c r="CM9" s="6" t="s">
        <v>544</v>
      </c>
      <c r="CN9" s="9" t="s">
        <v>2084</v>
      </c>
      <c r="CO9" s="5" t="s">
        <v>205</v>
      </c>
      <c r="CP9" s="5" t="s">
        <v>2381</v>
      </c>
      <c r="CQ9" s="5" t="s">
        <v>2381</v>
      </c>
      <c r="CR9" s="6" t="s">
        <v>724</v>
      </c>
      <c r="CS9" s="5" t="s">
        <v>2141</v>
      </c>
      <c r="CT9" s="6" t="s">
        <v>202</v>
      </c>
      <c r="CU9" s="6" t="s">
        <v>713</v>
      </c>
      <c r="CV9" s="5" t="s">
        <v>2296</v>
      </c>
      <c r="CW9" s="9" t="s">
        <v>2295</v>
      </c>
      <c r="CX9" s="9" t="s">
        <v>2399</v>
      </c>
      <c r="CY9" s="5" t="s">
        <v>2082</v>
      </c>
      <c r="CZ9" s="9" t="s">
        <v>209</v>
      </c>
      <c r="DA9" s="9" t="s">
        <v>535</v>
      </c>
      <c r="DB9" s="9" t="s">
        <v>2032</v>
      </c>
      <c r="DC9" s="9" t="s">
        <v>203</v>
      </c>
      <c r="DD9" s="9" t="s">
        <v>2077</v>
      </c>
      <c r="DE9" s="5" t="s">
        <v>204</v>
      </c>
      <c r="DF9" s="6" t="s">
        <v>206</v>
      </c>
      <c r="DG9" s="6" t="s">
        <v>537</v>
      </c>
      <c r="DH9" s="6" t="s">
        <v>2105</v>
      </c>
      <c r="DI9" s="6" t="s">
        <v>539</v>
      </c>
      <c r="DJ9" s="6" t="s">
        <v>541</v>
      </c>
      <c r="DK9" s="6" t="s">
        <v>2114</v>
      </c>
      <c r="DL9" s="6" t="s">
        <v>216</v>
      </c>
      <c r="DM9" s="6" t="s">
        <v>2110</v>
      </c>
      <c r="DN9" s="6" t="s">
        <v>546</v>
      </c>
      <c r="DO9" s="6" t="s">
        <v>207</v>
      </c>
      <c r="DP9" s="6" t="s">
        <v>544</v>
      </c>
      <c r="DQ9" s="9" t="s">
        <v>205</v>
      </c>
      <c r="DR9" s="5" t="s">
        <v>205</v>
      </c>
      <c r="DS9" s="5" t="s">
        <v>2381</v>
      </c>
      <c r="DT9" s="5" t="s">
        <v>2381</v>
      </c>
      <c r="DU9" s="6" t="s">
        <v>724</v>
      </c>
      <c r="DV9" s="5" t="s">
        <v>2141</v>
      </c>
      <c r="DW9" s="6" t="s">
        <v>202</v>
      </c>
      <c r="DX9" s="6" t="s">
        <v>713</v>
      </c>
      <c r="DY9" s="5" t="s">
        <v>2296</v>
      </c>
      <c r="DZ9" s="9" t="s">
        <v>2295</v>
      </c>
      <c r="EA9" s="9" t="s">
        <v>2399</v>
      </c>
      <c r="EB9" s="5" t="s">
        <v>209</v>
      </c>
      <c r="EC9" s="9" t="s">
        <v>209</v>
      </c>
      <c r="ED9" s="9" t="s">
        <v>535</v>
      </c>
      <c r="EE9" s="9" t="s">
        <v>203</v>
      </c>
      <c r="EF9" s="9" t="s">
        <v>203</v>
      </c>
      <c r="EG9" s="9" t="s">
        <v>2077</v>
      </c>
      <c r="EH9" s="5" t="s">
        <v>204</v>
      </c>
      <c r="EI9" s="6" t="s">
        <v>206</v>
      </c>
      <c r="EJ9" s="6" t="s">
        <v>537</v>
      </c>
      <c r="EK9" s="6" t="s">
        <v>2105</v>
      </c>
      <c r="EL9" s="6" t="s">
        <v>539</v>
      </c>
      <c r="EM9" s="6" t="s">
        <v>541</v>
      </c>
      <c r="EN9" s="6" t="s">
        <v>216</v>
      </c>
      <c r="EO9" s="6" t="s">
        <v>216</v>
      </c>
      <c r="EP9" s="6" t="s">
        <v>546</v>
      </c>
      <c r="EQ9" s="6" t="s">
        <v>546</v>
      </c>
      <c r="ER9" s="6" t="s">
        <v>207</v>
      </c>
      <c r="ES9" s="6" t="s">
        <v>2331</v>
      </c>
      <c r="ET9" s="6" t="s">
        <v>544</v>
      </c>
      <c r="EU9" s="9" t="s">
        <v>205</v>
      </c>
      <c r="EV9" s="5" t="s">
        <v>205</v>
      </c>
      <c r="EW9" s="5" t="s">
        <v>2381</v>
      </c>
      <c r="EX9" s="5" t="s">
        <v>2381</v>
      </c>
      <c r="EY9" s="6" t="s">
        <v>724</v>
      </c>
      <c r="EZ9" s="5" t="s">
        <v>2141</v>
      </c>
      <c r="FA9" s="6" t="s">
        <v>202</v>
      </c>
      <c r="FB9" s="6" t="s">
        <v>713</v>
      </c>
      <c r="FC9" s="5" t="s">
        <v>2296</v>
      </c>
      <c r="FD9" s="9" t="s">
        <v>2427</v>
      </c>
      <c r="FE9" s="9" t="s">
        <v>2428</v>
      </c>
      <c r="FF9" s="5" t="s">
        <v>209</v>
      </c>
      <c r="FG9" s="9" t="s">
        <v>209</v>
      </c>
      <c r="FH9" s="9" t="s">
        <v>2352</v>
      </c>
      <c r="FI9" s="9" t="s">
        <v>535</v>
      </c>
      <c r="FJ9" s="9" t="s">
        <v>203</v>
      </c>
      <c r="FK9" s="9" t="s">
        <v>203</v>
      </c>
      <c r="FL9" s="9" t="s">
        <v>2077</v>
      </c>
      <c r="FM9" s="5" t="s">
        <v>204</v>
      </c>
      <c r="FN9" s="6" t="s">
        <v>206</v>
      </c>
      <c r="FO9" s="6" t="s">
        <v>537</v>
      </c>
      <c r="FP9" s="6" t="s">
        <v>2105</v>
      </c>
      <c r="FQ9" s="6" t="s">
        <v>539</v>
      </c>
      <c r="FR9" s="6" t="s">
        <v>541</v>
      </c>
      <c r="FS9" s="6" t="s">
        <v>216</v>
      </c>
      <c r="FT9" s="6" t="s">
        <v>216</v>
      </c>
      <c r="FU9" s="6" t="s">
        <v>546</v>
      </c>
      <c r="FV9" s="6" t="s">
        <v>546</v>
      </c>
      <c r="FW9" s="6" t="s">
        <v>207</v>
      </c>
      <c r="FX9" s="6" t="s">
        <v>544</v>
      </c>
      <c r="FY9" s="9" t="s">
        <v>205</v>
      </c>
      <c r="FZ9" s="5" t="s">
        <v>205</v>
      </c>
      <c r="GA9" s="5" t="s">
        <v>2381</v>
      </c>
      <c r="GB9" s="5" t="s">
        <v>2381</v>
      </c>
      <c r="GC9" s="6" t="s">
        <v>724</v>
      </c>
      <c r="GD9" s="5" t="s">
        <v>2141</v>
      </c>
      <c r="GE9" s="6" t="s">
        <v>202</v>
      </c>
      <c r="GF9" s="6" t="s">
        <v>713</v>
      </c>
      <c r="GG9" s="5" t="s">
        <v>2296</v>
      </c>
      <c r="GH9" s="9" t="s">
        <v>2295</v>
      </c>
      <c r="GI9" s="5" t="s">
        <v>209</v>
      </c>
      <c r="GJ9" s="9" t="s">
        <v>209</v>
      </c>
      <c r="GK9" s="9" t="s">
        <v>2431</v>
      </c>
      <c r="GL9" s="9" t="s">
        <v>535</v>
      </c>
      <c r="GM9" s="9" t="s">
        <v>203</v>
      </c>
      <c r="GN9" s="9" t="s">
        <v>203</v>
      </c>
      <c r="GO9" s="9" t="s">
        <v>2077</v>
      </c>
      <c r="GP9" s="5" t="s">
        <v>204</v>
      </c>
      <c r="GQ9" s="6" t="s">
        <v>206</v>
      </c>
      <c r="GR9" s="6" t="s">
        <v>537</v>
      </c>
      <c r="GS9" s="6" t="s">
        <v>2105</v>
      </c>
      <c r="GT9" s="6" t="s">
        <v>539</v>
      </c>
      <c r="GU9" s="6" t="s">
        <v>541</v>
      </c>
      <c r="GV9" s="6" t="s">
        <v>216</v>
      </c>
      <c r="GW9" s="6" t="s">
        <v>216</v>
      </c>
      <c r="GX9" s="6" t="s">
        <v>546</v>
      </c>
      <c r="GY9" s="6" t="s">
        <v>546</v>
      </c>
      <c r="GZ9" s="6" t="s">
        <v>207</v>
      </c>
      <c r="HA9" s="6" t="s">
        <v>544</v>
      </c>
      <c r="HB9" s="9" t="s">
        <v>205</v>
      </c>
      <c r="HC9" s="5" t="s">
        <v>205</v>
      </c>
      <c r="HD9" s="5" t="s">
        <v>2381</v>
      </c>
      <c r="HE9" s="5" t="s">
        <v>2381</v>
      </c>
      <c r="HF9" s="6" t="s">
        <v>724</v>
      </c>
      <c r="HG9" s="5" t="s">
        <v>2141</v>
      </c>
      <c r="HH9" s="6" t="s">
        <v>202</v>
      </c>
      <c r="HI9" s="6" t="s">
        <v>713</v>
      </c>
      <c r="HJ9" s="5" t="s">
        <v>2296</v>
      </c>
      <c r="HK9" s="9" t="s">
        <v>2295</v>
      </c>
      <c r="HL9" s="5" t="s">
        <v>209</v>
      </c>
      <c r="HM9" s="9" t="s">
        <v>209</v>
      </c>
      <c r="HN9" s="9" t="s">
        <v>535</v>
      </c>
      <c r="HO9" s="9" t="s">
        <v>203</v>
      </c>
      <c r="HP9" s="9" t="s">
        <v>203</v>
      </c>
      <c r="HQ9" s="9" t="s">
        <v>2077</v>
      </c>
      <c r="HR9" s="5" t="s">
        <v>204</v>
      </c>
      <c r="HS9" s="6" t="s">
        <v>206</v>
      </c>
      <c r="HT9" s="6" t="s">
        <v>537</v>
      </c>
      <c r="HU9" s="6" t="s">
        <v>2105</v>
      </c>
      <c r="HV9" s="6" t="s">
        <v>539</v>
      </c>
      <c r="HW9" s="6" t="s">
        <v>541</v>
      </c>
      <c r="HX9" s="6" t="s">
        <v>216</v>
      </c>
      <c r="HY9" s="6" t="s">
        <v>216</v>
      </c>
      <c r="HZ9" s="6" t="s">
        <v>546</v>
      </c>
      <c r="IA9" s="6" t="s">
        <v>546</v>
      </c>
      <c r="IB9" s="6" t="s">
        <v>207</v>
      </c>
      <c r="IC9" s="6" t="s">
        <v>544</v>
      </c>
      <c r="ID9" s="9" t="s">
        <v>205</v>
      </c>
      <c r="IE9" s="5" t="s">
        <v>205</v>
      </c>
      <c r="IF9" s="5" t="s">
        <v>2381</v>
      </c>
      <c r="IG9" s="5" t="s">
        <v>2381</v>
      </c>
      <c r="IH9" s="6" t="s">
        <v>724</v>
      </c>
      <c r="II9" s="5" t="s">
        <v>2141</v>
      </c>
      <c r="IJ9" s="6" t="s">
        <v>202</v>
      </c>
      <c r="IK9" s="6" t="s">
        <v>713</v>
      </c>
      <c r="IL9" s="5" t="s">
        <v>2296</v>
      </c>
      <c r="IM9" s="9" t="s">
        <v>2295</v>
      </c>
      <c r="IN9" s="5" t="s">
        <v>209</v>
      </c>
      <c r="IO9" s="9" t="s">
        <v>209</v>
      </c>
      <c r="IP9" s="9" t="s">
        <v>535</v>
      </c>
      <c r="IQ9" s="9" t="s">
        <v>203</v>
      </c>
      <c r="IR9" s="9" t="s">
        <v>203</v>
      </c>
      <c r="IS9" s="9" t="s">
        <v>2077</v>
      </c>
      <c r="IT9" s="5" t="s">
        <v>204</v>
      </c>
      <c r="IU9" s="6" t="s">
        <v>206</v>
      </c>
      <c r="IV9" s="6" t="s">
        <v>537</v>
      </c>
      <c r="IW9" s="6" t="s">
        <v>2105</v>
      </c>
      <c r="IX9" s="6" t="s">
        <v>539</v>
      </c>
      <c r="IY9" s="6" t="s">
        <v>541</v>
      </c>
      <c r="IZ9" s="6" t="s">
        <v>216</v>
      </c>
      <c r="JA9" s="6" t="s">
        <v>216</v>
      </c>
      <c r="JB9" s="6" t="s">
        <v>546</v>
      </c>
      <c r="JC9" s="6" t="s">
        <v>546</v>
      </c>
      <c r="JD9" s="6" t="s">
        <v>207</v>
      </c>
      <c r="JE9" s="6" t="s">
        <v>544</v>
      </c>
      <c r="JF9" s="9" t="s">
        <v>205</v>
      </c>
      <c r="JG9" s="5" t="s">
        <v>205</v>
      </c>
      <c r="JH9" s="5" t="s">
        <v>2381</v>
      </c>
      <c r="JI9" s="5" t="s">
        <v>2381</v>
      </c>
      <c r="JJ9" s="6" t="s">
        <v>724</v>
      </c>
      <c r="JK9" s="5" t="s">
        <v>2141</v>
      </c>
      <c r="JL9" s="6" t="s">
        <v>202</v>
      </c>
      <c r="JM9" s="6" t="s">
        <v>713</v>
      </c>
      <c r="JN9" s="5" t="s">
        <v>2296</v>
      </c>
      <c r="JO9" s="9" t="s">
        <v>2295</v>
      </c>
      <c r="JP9" s="5" t="s">
        <v>209</v>
      </c>
      <c r="JQ9" s="9" t="s">
        <v>209</v>
      </c>
      <c r="JR9" s="9" t="s">
        <v>535</v>
      </c>
      <c r="JS9" s="9" t="s">
        <v>203</v>
      </c>
      <c r="JT9" s="9" t="s">
        <v>203</v>
      </c>
      <c r="JU9" s="9" t="s">
        <v>2077</v>
      </c>
      <c r="JV9" s="5" t="s">
        <v>204</v>
      </c>
      <c r="JW9" s="6" t="s">
        <v>206</v>
      </c>
      <c r="JX9" s="6" t="s">
        <v>537</v>
      </c>
      <c r="JY9" s="6" t="s">
        <v>2105</v>
      </c>
      <c r="JZ9" s="6" t="s">
        <v>539</v>
      </c>
      <c r="KA9" s="6" t="s">
        <v>541</v>
      </c>
      <c r="KB9" s="6" t="s">
        <v>216</v>
      </c>
      <c r="KC9" s="6" t="s">
        <v>216</v>
      </c>
      <c r="KD9" s="6" t="s">
        <v>546</v>
      </c>
      <c r="KE9" s="6" t="s">
        <v>546</v>
      </c>
      <c r="KF9" s="6" t="s">
        <v>207</v>
      </c>
      <c r="KG9" s="6" t="s">
        <v>544</v>
      </c>
      <c r="KH9" s="9" t="s">
        <v>205</v>
      </c>
      <c r="KI9" s="5" t="s">
        <v>205</v>
      </c>
      <c r="KJ9" s="5" t="s">
        <v>2381</v>
      </c>
      <c r="KK9" s="5" t="s">
        <v>2381</v>
      </c>
      <c r="KL9" s="6" t="s">
        <v>724</v>
      </c>
      <c r="KM9" s="5" t="s">
        <v>2141</v>
      </c>
      <c r="KN9" s="6" t="s">
        <v>202</v>
      </c>
      <c r="KO9" s="6" t="s">
        <v>713</v>
      </c>
      <c r="KP9" s="5" t="s">
        <v>2296</v>
      </c>
      <c r="KQ9" s="9" t="s">
        <v>2295</v>
      </c>
      <c r="KR9" s="5" t="s">
        <v>209</v>
      </c>
      <c r="KS9" s="9" t="s">
        <v>209</v>
      </c>
      <c r="KT9" s="9" t="s">
        <v>535</v>
      </c>
      <c r="KU9" s="9" t="s">
        <v>203</v>
      </c>
      <c r="KV9" s="9" t="s">
        <v>203</v>
      </c>
      <c r="KW9" s="9" t="s">
        <v>2077</v>
      </c>
      <c r="KX9" s="5" t="s">
        <v>204</v>
      </c>
      <c r="KY9" s="6" t="s">
        <v>206</v>
      </c>
      <c r="KZ9" s="6" t="s">
        <v>537</v>
      </c>
      <c r="LA9" s="6" t="s">
        <v>2105</v>
      </c>
      <c r="LB9" s="6" t="s">
        <v>539</v>
      </c>
      <c r="LC9" s="6" t="s">
        <v>541</v>
      </c>
      <c r="LD9" s="6" t="s">
        <v>216</v>
      </c>
      <c r="LE9" s="6" t="s">
        <v>216</v>
      </c>
      <c r="LF9" s="6" t="s">
        <v>546</v>
      </c>
      <c r="LG9" s="6" t="s">
        <v>546</v>
      </c>
      <c r="LH9" s="6" t="s">
        <v>207</v>
      </c>
      <c r="LI9" s="6" t="s">
        <v>544</v>
      </c>
      <c r="LJ9" s="6"/>
      <c r="LK9" s="6"/>
      <c r="LL9" s="5"/>
      <c r="LM9" s="5"/>
      <c r="LN9" s="5"/>
      <c r="LO9" s="5"/>
      <c r="LP9" s="5"/>
      <c r="LQ9" s="5"/>
      <c r="LR9" s="5"/>
      <c r="LS9" s="5"/>
      <c r="LT9" s="5"/>
    </row>
    <row r="10" spans="1:332" ht="30.75" customHeight="1">
      <c r="A10" s="48" t="s">
        <v>12</v>
      </c>
      <c r="B10" s="6" t="s">
        <v>1115</v>
      </c>
      <c r="C10" s="6"/>
      <c r="D10" s="6"/>
      <c r="E10" s="6"/>
      <c r="F10" s="6" t="s">
        <v>678</v>
      </c>
      <c r="G10" s="6"/>
      <c r="H10" s="6"/>
      <c r="I10" s="6" t="s">
        <v>725</v>
      </c>
      <c r="J10" s="6"/>
      <c r="K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L10" s="6"/>
      <c r="M10" s="6"/>
      <c r="N10" s="6" t="s">
        <v>1105</v>
      </c>
      <c r="O10" s="6"/>
      <c r="P10" s="6"/>
      <c r="Q10" s="6" t="s">
        <v>1105</v>
      </c>
      <c r="R10" s="6"/>
      <c r="S10" s="6"/>
      <c r="T10" s="6" t="s">
        <v>709</v>
      </c>
      <c r="U10" s="6"/>
      <c r="V10" s="6" t="s">
        <v>722</v>
      </c>
      <c r="W10" s="6"/>
      <c r="X10" s="6"/>
      <c r="Y10" s="6"/>
      <c r="Z10" s="6" t="s">
        <v>722</v>
      </c>
      <c r="AA10" s="6"/>
      <c r="AB10" s="6"/>
      <c r="AC10" s="6"/>
      <c r="AD10" s="6"/>
      <c r="AE10" s="6"/>
      <c r="AF10" s="6" t="s">
        <v>210</v>
      </c>
      <c r="AG10" s="5"/>
      <c r="AH10" s="6"/>
      <c r="AI10" s="6" t="s">
        <v>678</v>
      </c>
      <c r="AJ10" s="6"/>
      <c r="AK10" s="6"/>
      <c r="AL10" s="6" t="s">
        <v>725</v>
      </c>
      <c r="AM10" s="6"/>
      <c r="A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AO10" s="6"/>
      <c r="AP10" s="6"/>
      <c r="AQ10" s="6" t="s">
        <v>1105</v>
      </c>
      <c r="AR10" s="6"/>
      <c r="AS10" s="6"/>
      <c r="AT10" s="6" t="s">
        <v>1105</v>
      </c>
      <c r="AU10" s="6"/>
      <c r="AV10" s="6"/>
      <c r="AW10" s="6" t="s">
        <v>709</v>
      </c>
      <c r="AX10" s="6"/>
      <c r="AY10" s="6" t="s">
        <v>722</v>
      </c>
      <c r="AZ10" s="6"/>
      <c r="BA10" s="6"/>
      <c r="BB10" s="6"/>
      <c r="BC10" s="6" t="s">
        <v>722</v>
      </c>
      <c r="BD10" s="6"/>
      <c r="BE10" s="6"/>
      <c r="BF10" s="6"/>
      <c r="BG10" s="6"/>
      <c r="BH10" s="6"/>
      <c r="BI10" s="6" t="s">
        <v>210</v>
      </c>
      <c r="BJ10" s="5"/>
      <c r="BK10" s="6"/>
      <c r="BL10" s="6" t="s">
        <v>678</v>
      </c>
      <c r="BM10" s="6"/>
      <c r="BN10" s="6"/>
      <c r="BO10" s="6" t="s">
        <v>725</v>
      </c>
      <c r="BP10" s="6"/>
      <c r="BQ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BR10" s="6"/>
      <c r="BS10" s="6"/>
      <c r="BT10" s="6" t="s">
        <v>1105</v>
      </c>
      <c r="BU10" s="6"/>
      <c r="BV10" s="6"/>
      <c r="BW10" s="6" t="s">
        <v>1105</v>
      </c>
      <c r="BX10" s="6"/>
      <c r="BY10" s="6"/>
      <c r="BZ10" s="6" t="s">
        <v>709</v>
      </c>
      <c r="CA10" s="6"/>
      <c r="CB10" s="6" t="s">
        <v>722</v>
      </c>
      <c r="CC10" s="6"/>
      <c r="CD10" s="6"/>
      <c r="CE10" s="6"/>
      <c r="CF10" s="6" t="s">
        <v>722</v>
      </c>
      <c r="CG10" s="6"/>
      <c r="CH10" s="6"/>
      <c r="CI10" s="6"/>
      <c r="CJ10" s="6"/>
      <c r="CK10" s="6"/>
      <c r="CL10" s="6" t="s">
        <v>210</v>
      </c>
      <c r="CM10" s="5"/>
      <c r="CN10" s="6"/>
      <c r="CO10" s="6" t="s">
        <v>678</v>
      </c>
      <c r="CP10" s="6"/>
      <c r="CQ10" s="6"/>
      <c r="CR10" s="6" t="s">
        <v>725</v>
      </c>
      <c r="CS10" s="6"/>
      <c r="CT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CU10" s="6"/>
      <c r="CV10" s="6"/>
      <c r="CW10" s="6" t="s">
        <v>1105</v>
      </c>
      <c r="CX10" s="6"/>
      <c r="CY10" s="6"/>
      <c r="CZ10" s="6" t="s">
        <v>1105</v>
      </c>
      <c r="DA10" s="6"/>
      <c r="DB10" s="6"/>
      <c r="DC10" s="6" t="s">
        <v>709</v>
      </c>
      <c r="DD10" s="6"/>
      <c r="DE10" s="6" t="s">
        <v>722</v>
      </c>
      <c r="DF10" s="6"/>
      <c r="DG10" s="6"/>
      <c r="DH10" s="6"/>
      <c r="DI10" s="6" t="s">
        <v>722</v>
      </c>
      <c r="DJ10" s="6"/>
      <c r="DK10" s="6"/>
      <c r="DL10" s="6"/>
      <c r="DM10" s="6"/>
      <c r="DN10" s="6"/>
      <c r="DO10" s="6" t="s">
        <v>210</v>
      </c>
      <c r="DP10" s="5"/>
      <c r="DQ10" s="6"/>
      <c r="DR10" s="6" t="s">
        <v>678</v>
      </c>
      <c r="DS10" s="6"/>
      <c r="DT10" s="6"/>
      <c r="DU10" s="6" t="s">
        <v>725</v>
      </c>
      <c r="DV10" s="6"/>
      <c r="DW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DX10" s="6"/>
      <c r="DY10" s="6"/>
      <c r="DZ10" s="6" t="s">
        <v>1105</v>
      </c>
      <c r="EA10" s="6"/>
      <c r="EB10" s="6"/>
      <c r="EC10" s="6" t="s">
        <v>1105</v>
      </c>
      <c r="ED10" s="6"/>
      <c r="EE10" s="6"/>
      <c r="EF10" s="6" t="s">
        <v>709</v>
      </c>
      <c r="EG10" s="6"/>
      <c r="EH10" s="6" t="s">
        <v>722</v>
      </c>
      <c r="EI10" s="6"/>
      <c r="EJ10" s="6"/>
      <c r="EK10" s="6"/>
      <c r="EL10" s="6" t="s">
        <v>722</v>
      </c>
      <c r="EM10" s="6"/>
      <c r="EN10" s="6"/>
      <c r="EO10" s="6"/>
      <c r="EP10" s="6"/>
      <c r="EQ10" s="6"/>
      <c r="ER10" s="6" t="s">
        <v>210</v>
      </c>
      <c r="ES10" s="6" t="s">
        <v>2332</v>
      </c>
      <c r="ET10" s="5"/>
      <c r="EU10" s="6"/>
      <c r="EV10" s="6" t="s">
        <v>678</v>
      </c>
      <c r="EW10" s="6"/>
      <c r="EX10" s="6"/>
      <c r="EY10" s="6" t="s">
        <v>725</v>
      </c>
      <c r="EZ10" s="6"/>
      <c r="FA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FB10" s="6"/>
      <c r="FC10" s="6"/>
      <c r="FD10" s="6" t="s">
        <v>1105</v>
      </c>
      <c r="FE10" s="6"/>
      <c r="FF10" s="6"/>
      <c r="FG10" s="6" t="s">
        <v>1105</v>
      </c>
      <c r="FH10" s="6"/>
      <c r="FI10" s="6"/>
      <c r="FJ10" s="6"/>
      <c r="FK10" s="6" t="s">
        <v>709</v>
      </c>
      <c r="FL10" s="6"/>
      <c r="FM10" s="6" t="s">
        <v>722</v>
      </c>
      <c r="FN10" s="6"/>
      <c r="FO10" s="6"/>
      <c r="FP10" s="6"/>
      <c r="FQ10" s="6" t="s">
        <v>722</v>
      </c>
      <c r="FR10" s="6"/>
      <c r="FS10" s="6"/>
      <c r="FT10" s="6"/>
      <c r="FU10" s="6"/>
      <c r="FV10" s="6"/>
      <c r="FW10" s="6" t="s">
        <v>210</v>
      </c>
      <c r="FX10" s="5"/>
      <c r="FY10" s="6"/>
      <c r="FZ10" s="6" t="s">
        <v>678</v>
      </c>
      <c r="GA10" s="6"/>
      <c r="GB10" s="6"/>
      <c r="GC10" s="6" t="s">
        <v>725</v>
      </c>
      <c r="GD10" s="6"/>
      <c r="GE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GF10" s="6"/>
      <c r="GG10" s="6"/>
      <c r="GH10" s="6" t="s">
        <v>1105</v>
      </c>
      <c r="GI10" s="6"/>
      <c r="GJ10" s="6" t="s">
        <v>1105</v>
      </c>
      <c r="GK10" s="6"/>
      <c r="GL10" s="6"/>
      <c r="GM10" s="6"/>
      <c r="GN10" s="6" t="s">
        <v>709</v>
      </c>
      <c r="GO10" s="6"/>
      <c r="GP10" s="6" t="s">
        <v>722</v>
      </c>
      <c r="GQ10" s="6"/>
      <c r="GR10" s="6"/>
      <c r="GS10" s="6"/>
      <c r="GT10" s="6" t="s">
        <v>722</v>
      </c>
      <c r="GU10" s="6"/>
      <c r="GV10" s="6"/>
      <c r="GW10" s="6"/>
      <c r="GX10" s="6"/>
      <c r="GY10" s="6"/>
      <c r="GZ10" s="6" t="s">
        <v>210</v>
      </c>
      <c r="HA10" s="5"/>
      <c r="HB10" s="6"/>
      <c r="HC10" s="6" t="s">
        <v>678</v>
      </c>
      <c r="HD10" s="6"/>
      <c r="HE10" s="6"/>
      <c r="HF10" s="6" t="s">
        <v>725</v>
      </c>
      <c r="HG10" s="6"/>
      <c r="HH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HI10" s="6"/>
      <c r="HJ10" s="6"/>
      <c r="HK10" s="6" t="s">
        <v>1105</v>
      </c>
      <c r="HL10" s="6"/>
      <c r="HM10" s="6" t="s">
        <v>1105</v>
      </c>
      <c r="HN10" s="6"/>
      <c r="HO10" s="6"/>
      <c r="HP10" s="6" t="s">
        <v>709</v>
      </c>
      <c r="HQ10" s="6"/>
      <c r="HR10" s="6" t="s">
        <v>722</v>
      </c>
      <c r="HS10" s="6"/>
      <c r="HT10" s="6"/>
      <c r="HU10" s="6"/>
      <c r="HV10" s="6" t="s">
        <v>722</v>
      </c>
      <c r="HW10" s="6"/>
      <c r="HX10" s="6"/>
      <c r="HY10" s="6"/>
      <c r="HZ10" s="6"/>
      <c r="IA10" s="6"/>
      <c r="IB10" s="6" t="s">
        <v>210</v>
      </c>
      <c r="IC10" s="5"/>
      <c r="ID10" s="6"/>
      <c r="IE10" s="6" t="s">
        <v>678</v>
      </c>
      <c r="IF10" s="6"/>
      <c r="IG10" s="6"/>
      <c r="IH10" s="6" t="s">
        <v>725</v>
      </c>
      <c r="II10" s="6"/>
      <c r="IJ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IK10" s="6"/>
      <c r="IL10" s="6"/>
      <c r="IM10" s="6" t="s">
        <v>1105</v>
      </c>
      <c r="IN10" s="6"/>
      <c r="IO10" s="6" t="s">
        <v>1105</v>
      </c>
      <c r="IP10" s="6"/>
      <c r="IQ10" s="6"/>
      <c r="IR10" s="6" t="s">
        <v>709</v>
      </c>
      <c r="IS10" s="6"/>
      <c r="IT10" s="6" t="s">
        <v>722</v>
      </c>
      <c r="IU10" s="6"/>
      <c r="IV10" s="6"/>
      <c r="IW10" s="6"/>
      <c r="IX10" s="6" t="s">
        <v>722</v>
      </c>
      <c r="IY10" s="6"/>
      <c r="IZ10" s="6"/>
      <c r="JA10" s="6"/>
      <c r="JB10" s="6"/>
      <c r="JC10" s="6"/>
      <c r="JD10" s="6" t="s">
        <v>210</v>
      </c>
      <c r="JE10" s="5"/>
      <c r="JF10" s="6"/>
      <c r="JG10" s="6" t="s">
        <v>678</v>
      </c>
      <c r="JH10" s="6"/>
      <c r="JI10" s="6"/>
      <c r="JJ10" s="6" t="s">
        <v>725</v>
      </c>
      <c r="JK10" s="6"/>
      <c r="JL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JM10" s="6"/>
      <c r="JN10" s="6"/>
      <c r="JO10" s="6" t="s">
        <v>1105</v>
      </c>
      <c r="JP10" s="6"/>
      <c r="JQ10" s="6" t="s">
        <v>1105</v>
      </c>
      <c r="JR10" s="6"/>
      <c r="JS10" s="6"/>
      <c r="JT10" s="6" t="s">
        <v>709</v>
      </c>
      <c r="JU10" s="6"/>
      <c r="JV10" s="6" t="s">
        <v>722</v>
      </c>
      <c r="JW10" s="6"/>
      <c r="JX10" s="6"/>
      <c r="JY10" s="6"/>
      <c r="JZ10" s="6" t="s">
        <v>722</v>
      </c>
      <c r="KA10" s="6"/>
      <c r="KB10" s="6"/>
      <c r="KC10" s="6"/>
      <c r="KD10" s="6"/>
      <c r="KE10" s="6"/>
      <c r="KF10" s="6" t="s">
        <v>210</v>
      </c>
      <c r="KG10" s="5"/>
      <c r="KH10" s="6"/>
      <c r="KI10" s="6" t="s">
        <v>678</v>
      </c>
      <c r="KJ10" s="6"/>
      <c r="KK10" s="6"/>
      <c r="KL10" s="6" t="s">
        <v>725</v>
      </c>
      <c r="KM10" s="6"/>
      <c r="K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KO10" s="6"/>
      <c r="KP10" s="6"/>
      <c r="KQ10" s="6" t="s">
        <v>1105</v>
      </c>
      <c r="KR10" s="6"/>
      <c r="KS10" s="6" t="s">
        <v>1105</v>
      </c>
      <c r="KT10" s="6"/>
      <c r="KU10" s="6"/>
      <c r="KV10" s="6" t="s">
        <v>709</v>
      </c>
      <c r="KW10" s="6"/>
      <c r="KX10" s="6" t="s">
        <v>722</v>
      </c>
      <c r="KY10" s="6"/>
      <c r="KZ10" s="6"/>
      <c r="LA10" s="6"/>
      <c r="LB10" s="6" t="s">
        <v>722</v>
      </c>
      <c r="LC10" s="6"/>
      <c r="LD10" s="6"/>
      <c r="LE10" s="6"/>
      <c r="LF10" s="6"/>
      <c r="LG10" s="6"/>
      <c r="LH10" s="6" t="s">
        <v>210</v>
      </c>
      <c r="LI10" s="5"/>
      <c r="LJ10" s="6"/>
      <c r="LK10" s="6"/>
      <c r="LL10" s="6"/>
      <c r="LM10" s="6"/>
      <c r="LN10" s="6"/>
      <c r="LO10" s="6"/>
      <c r="LP10" s="6"/>
      <c r="LQ10" s="6"/>
      <c r="LR10" s="6"/>
      <c r="LS10" s="6"/>
      <c r="LT10" s="6"/>
    </row>
    <row r="11" spans="1:332" ht="20.100000000000001" customHeight="1">
      <c r="A11" s="49" t="s">
        <v>107</v>
      </c>
      <c r="B11" s="5">
        <v>100010001</v>
      </c>
      <c r="C11" s="6" t="s">
        <v>333</v>
      </c>
      <c r="D11" s="6" t="s">
        <v>1844</v>
      </c>
      <c r="E11" s="6" t="s">
        <v>2389</v>
      </c>
      <c r="F11" s="36" t="str">
        <f>IF(E11="","",LEFT(E11,FIND(" ",SUBSTITUTE(E11,":"," "))-1))</f>
        <v>8</v>
      </c>
      <c r="G11" s="36" t="s">
        <v>2385</v>
      </c>
      <c r="H11" s="6" t="str">
        <f>IF(G11="","",LEFT(G11,FIND(" ",SUBSTITUTE(G11,":"," "))-1))</f>
        <v>1</v>
      </c>
      <c r="I11" s="6">
        <v>1</v>
      </c>
      <c r="J11" s="36" t="s">
        <v>2558</v>
      </c>
      <c r="K11" s="6" t="str">
        <f>IF(J11="","",LEFT(J11,FIND(" ",SUBSTITUTE(J11,":"," "))-1))</f>
        <v>8</v>
      </c>
      <c r="L11" s="6">
        <v>0</v>
      </c>
      <c r="M11" s="6" t="s">
        <v>2078</v>
      </c>
      <c r="N11" s="36" t="str">
        <f>IF(M11="","",LEFT(M11,FIND(" ",SUBSTITUTE(M11,":"," "))-1))</f>
        <v>2</v>
      </c>
      <c r="O11" s="36"/>
      <c r="P11" s="6" t="s">
        <v>2078</v>
      </c>
      <c r="Q11" s="36" t="str">
        <f>IF(P11="","",LEFT(P11,FIND(" ",SUBSTITUTE(P11,":"," "))-1))</f>
        <v>2</v>
      </c>
      <c r="R11" s="6">
        <v>100</v>
      </c>
      <c r="S11" s="6" t="s">
        <v>2035</v>
      </c>
      <c r="T11" s="36" t="str">
        <f>IF(S11="","",LEFT(S11,FIND(" ",SUBSTITUTE(S11,":"," "))-1))</f>
        <v>1</v>
      </c>
      <c r="U11" s="36" t="s">
        <v>2034</v>
      </c>
      <c r="V11" s="6" t="str">
        <f>IF(U11="","",LEFT(U11,FIND(" ",SUBSTITUTE(U11,":"," "))-1))</f>
        <v>0</v>
      </c>
      <c r="W11" s="6">
        <v>16</v>
      </c>
      <c r="X11" s="6" t="b">
        <v>0</v>
      </c>
      <c r="Y11" s="6" t="s">
        <v>2034</v>
      </c>
      <c r="Z11" s="36" t="str">
        <f>IF(Y11="","",LEFT(Y11,FIND(" ",SUBSTITUTE(Y11,":"," "))-1))</f>
        <v>0</v>
      </c>
      <c r="AA11" s="6">
        <v>0</v>
      </c>
      <c r="AB11" s="6" t="s">
        <v>2034</v>
      </c>
      <c r="AC11" s="32" t="str">
        <f>IF(AB11="","",LEFT(AB11,FIND(" ",SUBSTITUTE(AB11,":"," "))-1))</f>
        <v>0</v>
      </c>
      <c r="AD11" s="5" t="s">
        <v>2297</v>
      </c>
      <c r="AE11" s="32" t="str">
        <f>IF(AD11="","",LEFT(AD11,FIND(" ",SUBSTITUTE(AD11,":"," "))-1))</f>
        <v>2</v>
      </c>
      <c r="AF11" s="5">
        <v>0</v>
      </c>
      <c r="AG11" s="5" t="b">
        <v>1</v>
      </c>
      <c r="AH11" s="6" t="s">
        <v>2389</v>
      </c>
      <c r="AI11" s="36" t="str">
        <f>IF(AH11="","",LEFT(AH11,FIND(" ",SUBSTITUTE(AH11,":"," "))-1))</f>
        <v>8</v>
      </c>
      <c r="AJ11" s="36" t="s">
        <v>2385</v>
      </c>
      <c r="AK11" s="6" t="str">
        <f>IF(AJ11="","",LEFT(AJ11,FIND(" ",SUBSTITUTE(AJ11,":"," "))-1))</f>
        <v>1</v>
      </c>
      <c r="AL11" s="6">
        <v>1</v>
      </c>
      <c r="AM11" s="36" t="s">
        <v>2558</v>
      </c>
      <c r="AN11" s="6" t="str">
        <f>IF(AM11="","",LEFT(AM11,FIND(" ",SUBSTITUTE(AM11,":"," "))-1))</f>
        <v>8</v>
      </c>
      <c r="AO11" s="6">
        <v>0</v>
      </c>
      <c r="AP11" s="6" t="s">
        <v>2078</v>
      </c>
      <c r="AQ11" s="36" t="str">
        <f>IF(AP11="","",LEFT(AP11,FIND(" ",SUBSTITUTE(AP11,":"," "))-1))</f>
        <v>2</v>
      </c>
      <c r="AR11" s="36"/>
      <c r="AS11" s="6" t="s">
        <v>2078</v>
      </c>
      <c r="AT11" s="36" t="str">
        <f>IF(AS11="","",LEFT(AS11,FIND(" ",SUBSTITUTE(AS11,":"," "))-1))</f>
        <v>2</v>
      </c>
      <c r="AU11" s="6">
        <v>100</v>
      </c>
      <c r="AV11" s="6" t="s">
        <v>2035</v>
      </c>
      <c r="AW11" s="36" t="str">
        <f>IF(AV11="","",LEFT(AV11,FIND(" ",SUBSTITUTE(AV11,":"," "))-1))</f>
        <v>1</v>
      </c>
      <c r="AX11" s="36" t="s">
        <v>2034</v>
      </c>
      <c r="AY11" s="6" t="str">
        <f>IF(AX11="","",LEFT(AX11,FIND(" ",SUBSTITUTE(AX11,":"," "))-1))</f>
        <v>0</v>
      </c>
      <c r="AZ11" s="6">
        <v>10</v>
      </c>
      <c r="BA11" s="6" t="b">
        <v>0</v>
      </c>
      <c r="BB11" s="6" t="s">
        <v>2034</v>
      </c>
      <c r="BC11" s="36" t="str">
        <f>IF(BB11="","",LEFT(BB11,FIND(" ",SUBSTITUTE(BB11,":"," "))-1))</f>
        <v>0</v>
      </c>
      <c r="BD11" s="6">
        <v>0</v>
      </c>
      <c r="BE11" s="6" t="s">
        <v>2034</v>
      </c>
      <c r="BF11" s="32" t="str">
        <f>IF(BE11="","",LEFT(BE11,FIND(" ",SUBSTITUTE(BE11,":"," "))-1))</f>
        <v>0</v>
      </c>
      <c r="BG11" s="5" t="s">
        <v>2396</v>
      </c>
      <c r="BH11" s="32" t="str">
        <f>IF(BG11="","",LEFT(BG11,FIND(" ",SUBSTITUTE(BG11,":"," "))-1))</f>
        <v>81</v>
      </c>
      <c r="BI11" s="5">
        <v>0</v>
      </c>
      <c r="BJ11" s="5" t="b">
        <v>1</v>
      </c>
      <c r="BK11" s="6"/>
      <c r="BL11" s="36" t="str">
        <f>IF(BK11="","",LEFT(BK11,FIND(" ",SUBSTITUTE(BK11,":"," "))-1))</f>
        <v/>
      </c>
      <c r="BM11" s="36"/>
      <c r="BN11" s="6" t="str">
        <f>IF(BM11="","",LEFT(BM11,FIND(" ",SUBSTITUTE(BM11,":"," "))-1))</f>
        <v/>
      </c>
      <c r="BO11" s="6"/>
      <c r="BP11" s="36"/>
      <c r="BQ11" s="6" t="str">
        <f>IF(BP11="","",LEFT(BP11,FIND(" ",SUBSTITUTE(BP11,":"," "))-1))</f>
        <v/>
      </c>
      <c r="BR11" s="6"/>
      <c r="BS11" s="6"/>
      <c r="BT11" s="36" t="str">
        <f>IF(BS11="","",LEFT(BS11,FIND(" ",SUBSTITUTE(BS11,":"," "))-1))</f>
        <v/>
      </c>
      <c r="BU11" s="36"/>
      <c r="BV11" s="6"/>
      <c r="BW11" s="36" t="str">
        <f>IF(BV11="","",LEFT(BV11,FIND(" ",SUBSTITUTE(BV11,":"," "))-1))</f>
        <v/>
      </c>
      <c r="BX11" s="6"/>
      <c r="BY11" s="6"/>
      <c r="BZ11" s="36" t="str">
        <f>IF(BY11="","",LEFT(BY11,FIND(" ",SUBSTITUTE(BY11,":"," "))-1))</f>
        <v/>
      </c>
      <c r="CA11" s="36"/>
      <c r="CB11" s="6" t="str">
        <f>IF(CA11="","",LEFT(CA11,FIND(" ",SUBSTITUTE(CA11,":"," "))-1))</f>
        <v/>
      </c>
      <c r="CC11" s="6"/>
      <c r="CD11" s="6"/>
      <c r="CE11" s="6"/>
      <c r="CF11" s="36" t="str">
        <f>IF(CE11="","",LEFT(CE11,FIND(" ",SUBSTITUTE(CE11,":"," "))-1))</f>
        <v/>
      </c>
      <c r="CG11" s="6"/>
      <c r="CH11" s="6"/>
      <c r="CI11" s="32" t="str">
        <f>IF(CH11="","",LEFT(CH11,FIND(" ",SUBSTITUTE(CH11,":"," "))-1))</f>
        <v/>
      </c>
      <c r="CJ11" s="5"/>
      <c r="CK11" s="32" t="str">
        <f>IF(CJ11="","",LEFT(CJ11,FIND(" ",SUBSTITUTE(CJ11,":"," "))-1))</f>
        <v/>
      </c>
      <c r="CL11" s="5"/>
      <c r="CM11" s="5"/>
      <c r="CN11" s="6"/>
      <c r="CO11" s="36" t="str">
        <f>IF(CN11="","",LEFT(CN11,FIND(" ",SUBSTITUTE(CN11,":"," "))-1))</f>
        <v/>
      </c>
      <c r="CP11" s="36"/>
      <c r="CQ11" s="6" t="str">
        <f>IF(CP11="","",LEFT(CP11,FIND(" ",SUBSTITUTE(CP11,":"," "))-1))</f>
        <v/>
      </c>
      <c r="CR11" s="6"/>
      <c r="CS11" s="36"/>
      <c r="CT11" s="6" t="str">
        <f>IF(CS11="","",LEFT(CS11,FIND(" ",SUBSTITUTE(CS11,":"," "))-1))</f>
        <v/>
      </c>
      <c r="CU11" s="6"/>
      <c r="CV11" s="6"/>
      <c r="CW11" s="36" t="str">
        <f>IF(CV11="","",LEFT(CV11,FIND(" ",SUBSTITUTE(CV11,":"," "))-1))</f>
        <v/>
      </c>
      <c r="CX11" s="36"/>
      <c r="CY11" s="6"/>
      <c r="CZ11" s="36" t="e">
        <f>IF(#REF!="","",LEFT(#REF!,FIND(" ",SUBSTITUTE(#REF!,":"," "))-1))</f>
        <v>#REF!</v>
      </c>
      <c r="DA11" s="6"/>
      <c r="DB11" s="6"/>
      <c r="DC11" s="36" t="str">
        <f>IF(DB11="","",LEFT(DB11,FIND(" ",SUBSTITUTE(DB11,":"," "))-1))</f>
        <v/>
      </c>
      <c r="DD11" s="36"/>
      <c r="DE11" s="6" t="str">
        <f>IF(DD11="","",LEFT(DD11,FIND(" ",SUBSTITUTE(DD11,":"," "))-1))</f>
        <v/>
      </c>
      <c r="DF11" s="6"/>
      <c r="DG11" s="6"/>
      <c r="DH11" s="6"/>
      <c r="DI11" s="36" t="str">
        <f>IF(DH11="","",LEFT(DH11,FIND(" ",SUBSTITUTE(DH11,":"," "))-1))</f>
        <v/>
      </c>
      <c r="DJ11" s="6"/>
      <c r="DK11" s="6"/>
      <c r="DL11" s="32" t="str">
        <f>IF(DK11="","",LEFT(DK11,FIND(" ",SUBSTITUTE(DK11,":"," "))-1))</f>
        <v/>
      </c>
      <c r="DM11" s="5"/>
      <c r="DN11" s="32" t="str">
        <f>IF(DM11="","",LEFT(DM11,FIND(" ",SUBSTITUTE(DM11,":"," "))-1))</f>
        <v/>
      </c>
      <c r="DO11" s="5"/>
      <c r="DP11" s="5"/>
      <c r="DQ11" s="6"/>
      <c r="DR11" s="36" t="str">
        <f>IF(DQ11="","",LEFT(DQ11,FIND(" ",SUBSTITUTE(DQ11,":"," "))-1))</f>
        <v/>
      </c>
      <c r="DS11" s="36"/>
      <c r="DT11" s="6" t="str">
        <f>IF(DS11="","",LEFT(DS11,FIND(" ",SUBSTITUTE(DS11,":"," "))-1))</f>
        <v/>
      </c>
      <c r="DU11" s="6"/>
      <c r="DV11" s="36"/>
      <c r="DW11" s="6" t="str">
        <f>IF(DV11="","",LEFT(DV11,FIND(" ",SUBSTITUTE(DV11,":"," "))-1))</f>
        <v/>
      </c>
      <c r="DX11" s="6"/>
      <c r="DY11" s="6"/>
      <c r="DZ11" s="36" t="str">
        <f>IF(DY11="","",LEFT(DY11,FIND(" ",SUBSTITUTE(DY11,":"," "))-1))</f>
        <v/>
      </c>
      <c r="EA11" s="36"/>
      <c r="EB11" s="6"/>
      <c r="EC11" s="36" t="e">
        <f>IF(#REF!="","",LEFT(#REF!,FIND(" ",SUBSTITUTE(#REF!,":"," "))-1))</f>
        <v>#REF!</v>
      </c>
      <c r="ED11" s="6"/>
      <c r="EE11" s="6"/>
      <c r="EF11" s="36" t="str">
        <f>IF(EE11="","",LEFT(EE11,FIND(" ",SUBSTITUTE(EE11,":"," "))-1))</f>
        <v/>
      </c>
      <c r="EG11" s="36"/>
      <c r="EH11" s="6" t="str">
        <f>IF(EG11="","",LEFT(EG11,FIND(" ",SUBSTITUTE(EG11,":"," "))-1))</f>
        <v/>
      </c>
      <c r="EI11" s="6"/>
      <c r="EJ11" s="6"/>
      <c r="EK11" s="6"/>
      <c r="EL11" s="36" t="str">
        <f>IF(EK11="","",LEFT(EK11,FIND(" ",SUBSTITUTE(EK11,":"," "))-1))</f>
        <v/>
      </c>
      <c r="EM11" s="6"/>
      <c r="EN11" s="6"/>
      <c r="EO11" s="32" t="str">
        <f>IF(EN11="","",LEFT(EN11,FIND(" ",SUBSTITUTE(EN11,":"," "))-1))</f>
        <v/>
      </c>
      <c r="EP11" s="5"/>
      <c r="EQ11" s="32" t="str">
        <f>IF(EP11="","",LEFT(EP11,FIND(" ",SUBSTITUTE(EP11,":"," "))-1))</f>
        <v/>
      </c>
      <c r="ER11" s="5"/>
      <c r="ES11" s="5"/>
      <c r="ET11" s="5"/>
      <c r="EU11" s="6"/>
      <c r="EV11" s="36" t="str">
        <f>IF(EU11="","",LEFT(EU11,FIND(" ",SUBSTITUTE(EU11,":"," "))-1))</f>
        <v/>
      </c>
      <c r="EW11" s="36"/>
      <c r="EX11" s="6" t="str">
        <f>IF(EW11="","",LEFT(EW11,FIND(" ",SUBSTITUTE(EW11,":"," "))-1))</f>
        <v/>
      </c>
      <c r="EY11" s="6"/>
      <c r="EZ11" s="36"/>
      <c r="FA11" s="6" t="str">
        <f>IF(EZ11="","",LEFT(EZ11,FIND(" ",SUBSTITUTE(EZ11,":"," "))-1))</f>
        <v/>
      </c>
      <c r="FB11" s="6"/>
      <c r="FC11" s="6"/>
      <c r="FD11" s="36" t="str">
        <f>IF(FC11="","",LEFT(FC11,FIND(" ",SUBSTITUTE(FC11,":"," "))-1))</f>
        <v/>
      </c>
      <c r="FE11" s="36"/>
      <c r="FF11" s="6"/>
      <c r="FG11" s="36" t="e">
        <f>IF(#REF!="","",LEFT(#REF!,FIND(" ",SUBSTITUTE(#REF!,":"," "))-1))</f>
        <v>#REF!</v>
      </c>
      <c r="FH11" s="36"/>
      <c r="FI11" s="6"/>
      <c r="FJ11" s="6"/>
      <c r="FK11" s="36" t="str">
        <f>IF(FJ11="","",LEFT(FJ11,FIND(" ",SUBSTITUTE(FJ11,":"," "))-1))</f>
        <v/>
      </c>
      <c r="FL11" s="36"/>
      <c r="FM11" s="6" t="str">
        <f>IF(FL11="","",LEFT(FL11,FIND(" ",SUBSTITUTE(FL11,":"," "))-1))</f>
        <v/>
      </c>
      <c r="FN11" s="6"/>
      <c r="FO11" s="6"/>
      <c r="FP11" s="6"/>
      <c r="FQ11" s="36" t="str">
        <f>IF(FP11="","",LEFT(FP11,FIND(" ",SUBSTITUTE(FP11,":"," "))-1))</f>
        <v/>
      </c>
      <c r="FR11" s="6"/>
      <c r="FS11" s="6"/>
      <c r="FT11" s="32" t="str">
        <f>IF(FS11="","",LEFT(FS11,FIND(" ",SUBSTITUTE(FS11,":"," "))-1))</f>
        <v/>
      </c>
      <c r="FU11" s="5"/>
      <c r="FV11" s="32" t="str">
        <f>IF(FU11="","",LEFT(FU11,FIND(" ",SUBSTITUTE(FU11,":"," "))-1))</f>
        <v/>
      </c>
      <c r="FW11" s="5"/>
      <c r="FX11" s="5"/>
      <c r="FY11" s="6"/>
      <c r="FZ11" s="36" t="str">
        <f>IF(FY11="","",LEFT(FY11,FIND(" ",SUBSTITUTE(FY11,":"," "))-1))</f>
        <v/>
      </c>
      <c r="GA11" s="36"/>
      <c r="GB11" s="6" t="str">
        <f>IF(GA11="","",LEFT(GA11,FIND(" ",SUBSTITUTE(GA11,":"," "))-1))</f>
        <v/>
      </c>
      <c r="GC11" s="6"/>
      <c r="GD11" s="36"/>
      <c r="GE11" s="6" t="str">
        <f>IF(GD11="","",LEFT(GD11,FIND(" ",SUBSTITUTE(GD11,":"," "))-1))</f>
        <v/>
      </c>
      <c r="GF11" s="6"/>
      <c r="GG11" s="6"/>
      <c r="GH11" s="36" t="str">
        <f>IF(GG11="","",LEFT(GG11,FIND(" ",SUBSTITUTE(GG11,":"," "))-1))</f>
        <v/>
      </c>
      <c r="GI11" s="6"/>
      <c r="GJ11" s="36" t="e">
        <f>IF(#REF!="","",LEFT(#REF!,FIND(" ",SUBSTITUTE(#REF!,":"," "))-1))</f>
        <v>#REF!</v>
      </c>
      <c r="GK11" s="36"/>
      <c r="GL11" s="6"/>
      <c r="GM11" s="6"/>
      <c r="GN11" s="36" t="str">
        <f>IF(GM11="","",LEFT(GM11,FIND(" ",SUBSTITUTE(GM11,":"," "))-1))</f>
        <v/>
      </c>
      <c r="GO11" s="36"/>
      <c r="GP11" s="6" t="str">
        <f>IF(GO11="","",LEFT(GO11,FIND(" ",SUBSTITUTE(GO11,":"," "))-1))</f>
        <v/>
      </c>
      <c r="GQ11" s="6"/>
      <c r="GR11" s="6"/>
      <c r="GS11" s="6"/>
      <c r="GT11" s="36" t="str">
        <f>IF(GS11="","",LEFT(GS11,FIND(" ",SUBSTITUTE(GS11,":"," "))-1))</f>
        <v/>
      </c>
      <c r="GU11" s="6"/>
      <c r="GV11" s="6"/>
      <c r="GW11" s="32" t="str">
        <f>IF(GV11="","",LEFT(GV11,FIND(" ",SUBSTITUTE(GV11,":"," "))-1))</f>
        <v/>
      </c>
      <c r="GX11" s="5"/>
      <c r="GY11" s="32" t="str">
        <f>IF(GX11="","",LEFT(GX11,FIND(" ",SUBSTITUTE(GX11,":"," "))-1))</f>
        <v/>
      </c>
      <c r="GZ11" s="5"/>
      <c r="HA11" s="5"/>
      <c r="HB11" s="6"/>
      <c r="HC11" s="36" t="str">
        <f>IF(HB11="","",LEFT(HB11,FIND(" ",SUBSTITUTE(HB11,":"," "))-1))</f>
        <v/>
      </c>
      <c r="HD11" s="36"/>
      <c r="HE11" s="6" t="str">
        <f>IF(HD11="","",LEFT(HD11,FIND(" ",SUBSTITUTE(HD11,":"," "))-1))</f>
        <v/>
      </c>
      <c r="HF11" s="6"/>
      <c r="HG11" s="36"/>
      <c r="HH11" s="6" t="str">
        <f>IF(HG11="","",LEFT(HG11,FIND(" ",SUBSTITUTE(HG11,":"," "))-1))</f>
        <v/>
      </c>
      <c r="HI11" s="6"/>
      <c r="HJ11" s="6"/>
      <c r="HK11" s="36" t="str">
        <f>IF(HJ11="","",LEFT(HJ11,FIND(" ",SUBSTITUTE(HJ11,":"," "))-1))</f>
        <v/>
      </c>
      <c r="HL11" s="6"/>
      <c r="HM11" s="36" t="e">
        <f>IF(#REF!="","",LEFT(#REF!,FIND(" ",SUBSTITUTE(#REF!,":"," "))-1))</f>
        <v>#REF!</v>
      </c>
      <c r="HN11" s="6"/>
      <c r="HO11" s="6"/>
      <c r="HP11" s="36" t="str">
        <f>IF(HO11="","",LEFT(HO11,FIND(" ",SUBSTITUTE(HO11,":"," "))-1))</f>
        <v/>
      </c>
      <c r="HQ11" s="36"/>
      <c r="HR11" s="6" t="str">
        <f>IF(HQ11="","",LEFT(HQ11,FIND(" ",SUBSTITUTE(HQ11,":"," "))-1))</f>
        <v/>
      </c>
      <c r="HS11" s="6"/>
      <c r="HT11" s="6"/>
      <c r="HU11" s="6"/>
      <c r="HV11" s="36" t="str">
        <f>IF(HU11="","",LEFT(HU11,FIND(" ",SUBSTITUTE(HU11,":"," "))-1))</f>
        <v/>
      </c>
      <c r="HW11" s="6"/>
      <c r="HX11" s="6"/>
      <c r="HY11" s="32" t="str">
        <f>IF(HX11="","",LEFT(HX11,FIND(" ",SUBSTITUTE(HX11,":"," "))-1))</f>
        <v/>
      </c>
      <c r="HZ11" s="5"/>
      <c r="IA11" s="32" t="str">
        <f>IF(HZ11="","",LEFT(HZ11,FIND(" ",SUBSTITUTE(HZ11,":"," "))-1))</f>
        <v/>
      </c>
      <c r="IB11" s="5"/>
      <c r="IC11" s="5"/>
      <c r="ID11" s="6"/>
      <c r="IE11" s="36" t="str">
        <f>IF(ID11="","",LEFT(ID11,FIND(" ",SUBSTITUTE(ID11,":"," "))-1))</f>
        <v/>
      </c>
      <c r="IF11" s="36"/>
      <c r="IG11" s="6" t="str">
        <f>IF(IF11="","",LEFT(IF11,FIND(" ",SUBSTITUTE(IF11,":"," "))-1))</f>
        <v/>
      </c>
      <c r="IH11" s="6"/>
      <c r="II11" s="36"/>
      <c r="IJ11" s="6" t="str">
        <f>IF(II11="","",LEFT(II11,FIND(" ",SUBSTITUTE(II11,":"," "))-1))</f>
        <v/>
      </c>
      <c r="IK11" s="6"/>
      <c r="IL11" s="6"/>
      <c r="IM11" s="36" t="str">
        <f>IF(IL11="","",LEFT(IL11,FIND(" ",SUBSTITUTE(IL11,":"," "))-1))</f>
        <v/>
      </c>
      <c r="IN11" s="6"/>
      <c r="IO11" s="36" t="e">
        <f>IF(#REF!="","",LEFT(#REF!,FIND(" ",SUBSTITUTE(#REF!,":"," "))-1))</f>
        <v>#REF!</v>
      </c>
      <c r="IP11" s="6"/>
      <c r="IQ11" s="6"/>
      <c r="IR11" s="36" t="str">
        <f>IF(IQ11="","",LEFT(IQ11,FIND(" ",SUBSTITUTE(IQ11,":"," "))-1))</f>
        <v/>
      </c>
      <c r="IS11" s="36"/>
      <c r="IT11" s="6" t="str">
        <f>IF(IS11="","",LEFT(IS11,FIND(" ",SUBSTITUTE(IS11,":"," "))-1))</f>
        <v/>
      </c>
      <c r="IU11" s="6"/>
      <c r="IV11" s="6"/>
      <c r="IW11" s="6"/>
      <c r="IX11" s="36" t="str">
        <f>IF(IW11="","",LEFT(IW11,FIND(" ",SUBSTITUTE(IW11,":"," "))-1))</f>
        <v/>
      </c>
      <c r="IY11" s="6"/>
      <c r="IZ11" s="6"/>
      <c r="JA11" s="32" t="str">
        <f>IF(IZ11="","",LEFT(IZ11,FIND(" ",SUBSTITUTE(IZ11,":"," "))-1))</f>
        <v/>
      </c>
      <c r="JB11" s="5"/>
      <c r="JC11" s="32" t="str">
        <f>IF(JB11="","",LEFT(JB11,FIND(" ",SUBSTITUTE(JB11,":"," "))-1))</f>
        <v/>
      </c>
      <c r="JD11" s="5"/>
      <c r="JE11" s="5"/>
      <c r="JF11" s="6"/>
      <c r="JG11" s="36" t="str">
        <f>IF(JF11="","",LEFT(JF11,FIND(" ",SUBSTITUTE(JF11,":"," "))-1))</f>
        <v/>
      </c>
      <c r="JH11" s="36"/>
      <c r="JI11" s="6" t="str">
        <f>IF(JH11="","",LEFT(JH11,FIND(" ",SUBSTITUTE(JH11,":"," "))-1))</f>
        <v/>
      </c>
      <c r="JJ11" s="6"/>
      <c r="JK11" s="36"/>
      <c r="JL11" s="6" t="str">
        <f>IF(JK11="","",LEFT(JK11,FIND(" ",SUBSTITUTE(JK11,":"," "))-1))</f>
        <v/>
      </c>
      <c r="JM11" s="6"/>
      <c r="JN11" s="6"/>
      <c r="JO11" s="36" t="str">
        <f>IF(JN11="","",LEFT(JN11,FIND(" ",SUBSTITUTE(JN11,":"," "))-1))</f>
        <v/>
      </c>
      <c r="JP11" s="6"/>
      <c r="JQ11" s="36" t="e">
        <f>IF(#REF!="","",LEFT(#REF!,FIND(" ",SUBSTITUTE(#REF!,":"," "))-1))</f>
        <v>#REF!</v>
      </c>
      <c r="JR11" s="6"/>
      <c r="JS11" s="6"/>
      <c r="JT11" s="36" t="str">
        <f>IF(JS11="","",LEFT(JS11,FIND(" ",SUBSTITUTE(JS11,":"," "))-1))</f>
        <v/>
      </c>
      <c r="JU11" s="36"/>
      <c r="JV11" s="6" t="str">
        <f>IF(JU11="","",LEFT(JU11,FIND(" ",SUBSTITUTE(JU11,":"," "))-1))</f>
        <v/>
      </c>
      <c r="JW11" s="6"/>
      <c r="JX11" s="6"/>
      <c r="JY11" s="6"/>
      <c r="JZ11" s="36" t="str">
        <f>IF(JY11="","",LEFT(JY11,FIND(" ",SUBSTITUTE(JY11,":"," "))-1))</f>
        <v/>
      </c>
      <c r="KA11" s="6"/>
      <c r="KB11" s="6"/>
      <c r="KC11" s="32" t="str">
        <f>IF(KB11="","",LEFT(KB11,FIND(" ",SUBSTITUTE(KB11,":"," "))-1))</f>
        <v/>
      </c>
      <c r="KD11" s="5"/>
      <c r="KE11" s="32" t="str">
        <f>IF(KD11="","",LEFT(KD11,FIND(" ",SUBSTITUTE(KD11,":"," "))-1))</f>
        <v/>
      </c>
      <c r="KF11" s="5"/>
      <c r="KG11" s="5"/>
      <c r="KH11" s="6"/>
      <c r="KI11" s="36" t="str">
        <f>IF(KH11="","",LEFT(KH11,FIND(" ",SUBSTITUTE(KH11,":"," "))-1))</f>
        <v/>
      </c>
      <c r="KJ11" s="36"/>
      <c r="KK11" s="6" t="str">
        <f>IF(KJ11="","",LEFT(KJ11,FIND(" ",SUBSTITUTE(KJ11,":"," "))-1))</f>
        <v/>
      </c>
      <c r="KL11" s="6"/>
      <c r="KM11" s="36"/>
      <c r="KN11" s="6" t="str">
        <f>IF(KM11="","",LEFT(KM11,FIND(" ",SUBSTITUTE(KM11,":"," "))-1))</f>
        <v/>
      </c>
      <c r="KO11" s="6"/>
      <c r="KP11" s="6"/>
      <c r="KQ11" s="36" t="str">
        <f>IF(KP11="","",LEFT(KP11,FIND(" ",SUBSTITUTE(KP11,":"," "))-1))</f>
        <v/>
      </c>
      <c r="KR11" s="6"/>
      <c r="KS11" s="36" t="e">
        <f>IF(#REF!="","",LEFT(#REF!,FIND(" ",SUBSTITUTE(#REF!,":"," "))-1))</f>
        <v>#REF!</v>
      </c>
      <c r="KT11" s="6"/>
      <c r="KU11" s="6"/>
      <c r="KV11" s="36" t="str">
        <f>IF(KU11="","",LEFT(KU11,FIND(" ",SUBSTITUTE(KU11,":"," "))-1))</f>
        <v/>
      </c>
      <c r="KW11" s="36"/>
      <c r="KX11" s="6" t="str">
        <f>IF(KW11="","",LEFT(KW11,FIND(" ",SUBSTITUTE(KW11,":"," "))-1))</f>
        <v/>
      </c>
      <c r="KY11" s="6"/>
      <c r="KZ11" s="6"/>
      <c r="LA11" s="6"/>
      <c r="LB11" s="36" t="str">
        <f>IF(LA11="","",LEFT(LA11,FIND(" ",SUBSTITUTE(LA11,":"," "))-1))</f>
        <v/>
      </c>
      <c r="LC11" s="6"/>
      <c r="LD11" s="6"/>
      <c r="LE11" s="32" t="str">
        <f>IF(LD11="","",LEFT(LD11,FIND(" ",SUBSTITUTE(LD11,":"," "))-1))</f>
        <v/>
      </c>
      <c r="LF11" s="5"/>
      <c r="LG11" s="32" t="str">
        <f>IF(LF11="","",LEFT(LF11,FIND(" ",SUBSTITUTE(LF11,":"," "))-1))</f>
        <v/>
      </c>
      <c r="LH11" s="5"/>
      <c r="LI11" s="5"/>
      <c r="LJ11" s="6"/>
      <c r="LK11" s="6"/>
      <c r="LL11" s="6"/>
      <c r="LM11" s="6"/>
      <c r="LN11" s="6"/>
      <c r="LO11" s="6"/>
      <c r="LP11" s="6"/>
      <c r="LQ11" s="6"/>
      <c r="LR11" s="6"/>
      <c r="LS11" s="6"/>
      <c r="LT11" s="6"/>
    </row>
    <row r="12" spans="1:332" ht="18.75" customHeight="1">
      <c r="A12" s="49"/>
      <c r="B12" s="7">
        <v>200010001</v>
      </c>
      <c r="C12" s="6" t="s">
        <v>334</v>
      </c>
      <c r="D12" s="6" t="s">
        <v>1845</v>
      </c>
      <c r="E12" s="6" t="s">
        <v>2389</v>
      </c>
      <c r="F12" s="36" t="str">
        <f>IF(E12="","",LEFT(E12,FIND(" ",SUBSTITUTE(E12,":"," "))-1))</f>
        <v>8</v>
      </c>
      <c r="G12" s="36" t="s">
        <v>2385</v>
      </c>
      <c r="H12" s="6" t="str">
        <f>IF(G12="","",LEFT(G12,FIND(" ",SUBSTITUTE(G12,":"," "))-1))</f>
        <v>1</v>
      </c>
      <c r="I12" s="6">
        <v>1</v>
      </c>
      <c r="J12" s="36" t="s">
        <v>2558</v>
      </c>
      <c r="K12" s="6" t="str">
        <f>IF(J12="","",LEFT(J12,FIND(" ",SUBSTITUTE(J12,":"," "))-1))</f>
        <v>8</v>
      </c>
      <c r="L12" s="6">
        <v>0</v>
      </c>
      <c r="M12" s="6" t="s">
        <v>2078</v>
      </c>
      <c r="N12" s="36" t="str">
        <f>IF(M12="","",LEFT(M12,FIND(" ",SUBSTITUTE(M12,":"," "))-1))</f>
        <v>2</v>
      </c>
      <c r="O12" s="36"/>
      <c r="P12" s="6" t="s">
        <v>2078</v>
      </c>
      <c r="Q12" s="36" t="str">
        <f>IF(P12="","",LEFT(P12,FIND(" ",SUBSTITUTE(P12,":"," "))-1))</f>
        <v>2</v>
      </c>
      <c r="R12" s="6">
        <v>100</v>
      </c>
      <c r="S12" s="6" t="s">
        <v>2035</v>
      </c>
      <c r="T12" s="36" t="str">
        <f>IF(S12="","",LEFT(S12,FIND(" ",SUBSTITUTE(S12,":"," "))-1))</f>
        <v>1</v>
      </c>
      <c r="U12" s="36" t="s">
        <v>2034</v>
      </c>
      <c r="V12" s="6" t="str">
        <f>IF(U12="","",LEFT(U12,FIND(" ",SUBSTITUTE(U12,":"," "))-1))</f>
        <v>0</v>
      </c>
      <c r="W12" s="6">
        <v>20</v>
      </c>
      <c r="X12" s="6" t="b">
        <v>0</v>
      </c>
      <c r="Y12" s="6" t="s">
        <v>2034</v>
      </c>
      <c r="Z12" s="36" t="str">
        <f>IF(Y12="","",LEFT(Y12,FIND(" ",SUBSTITUTE(Y12,":"," "))-1))</f>
        <v>0</v>
      </c>
      <c r="AA12" s="6">
        <v>0</v>
      </c>
      <c r="AB12" s="6" t="s">
        <v>2034</v>
      </c>
      <c r="AC12" s="32" t="str">
        <f>IF(AB12="","",LEFT(AB12,FIND(" ",SUBSTITUTE(AB12,":"," "))-1))</f>
        <v>0</v>
      </c>
      <c r="AD12" s="5" t="s">
        <v>2315</v>
      </c>
      <c r="AE12" s="32" t="str">
        <f>IF(AD12="","",LEFT(AD12,FIND(" ",SUBSTITUTE(AD12,":"," "))-1))</f>
        <v>4</v>
      </c>
      <c r="AF12" s="5">
        <v>0</v>
      </c>
      <c r="AG12" s="5" t="b">
        <v>1</v>
      </c>
      <c r="AH12" s="6" t="s">
        <v>2389</v>
      </c>
      <c r="AI12" s="36" t="str">
        <f>IF(AH12="","",LEFT(AH12,FIND(" ",SUBSTITUTE(AH12,":"," "))-1))</f>
        <v>8</v>
      </c>
      <c r="AJ12" s="36" t="s">
        <v>2385</v>
      </c>
      <c r="AK12" s="6" t="str">
        <f>IF(AJ12="","",LEFT(AJ12,FIND(" ",SUBSTITUTE(AJ12,":"," "))-1))</f>
        <v>1</v>
      </c>
      <c r="AL12" s="6">
        <v>1</v>
      </c>
      <c r="AM12" s="36" t="s">
        <v>2558</v>
      </c>
      <c r="AN12" s="6" t="str">
        <f>IF(AM12="","",LEFT(AM12,FIND(" ",SUBSTITUTE(AM12,":"," "))-1))</f>
        <v>8</v>
      </c>
      <c r="AO12" s="6">
        <v>0</v>
      </c>
      <c r="AP12" s="6" t="s">
        <v>2078</v>
      </c>
      <c r="AQ12" s="36" t="str">
        <f>IF(AP12="","",LEFT(AP12,FIND(" ",SUBSTITUTE(AP12,":"," "))-1))</f>
        <v>2</v>
      </c>
      <c r="AR12" s="36"/>
      <c r="AS12" s="6" t="s">
        <v>2078</v>
      </c>
      <c r="AT12" s="36" t="str">
        <f>IF(AS12="","",LEFT(AS12,FIND(" ",SUBSTITUTE(AS12,":"," "))-1))</f>
        <v>2</v>
      </c>
      <c r="AU12" s="6">
        <v>100</v>
      </c>
      <c r="AV12" s="6" t="s">
        <v>2035</v>
      </c>
      <c r="AW12" s="36" t="str">
        <f>IF(AV12="","",LEFT(AV12,FIND(" ",SUBSTITUTE(AV12,":"," "))-1))</f>
        <v>1</v>
      </c>
      <c r="AX12" s="36" t="s">
        <v>2034</v>
      </c>
      <c r="AY12" s="6" t="str">
        <f>IF(AX12="","",LEFT(AX12,FIND(" ",SUBSTITUTE(AX12,":"," "))-1))</f>
        <v>0</v>
      </c>
      <c r="AZ12" s="6">
        <v>10</v>
      </c>
      <c r="BA12" s="6" t="b">
        <v>0</v>
      </c>
      <c r="BB12" s="6" t="s">
        <v>2034</v>
      </c>
      <c r="BC12" s="36" t="str">
        <f>IF(BB12="","",LEFT(BB12,FIND(" ",SUBSTITUTE(BB12,":"," "))-1))</f>
        <v>0</v>
      </c>
      <c r="BD12" s="6">
        <v>0</v>
      </c>
      <c r="BE12" s="6" t="s">
        <v>2034</v>
      </c>
      <c r="BF12" s="32" t="str">
        <f>IF(BE12="","",LEFT(BE12,FIND(" ",SUBSTITUTE(BE12,":"," "))-1))</f>
        <v>0</v>
      </c>
      <c r="BG12" s="5" t="s">
        <v>2396</v>
      </c>
      <c r="BH12" s="32" t="str">
        <f>IF(BG12="","",LEFT(BG12,FIND(" ",SUBSTITUTE(BG12,":"," "))-1))</f>
        <v>81</v>
      </c>
      <c r="BI12" s="5">
        <v>0</v>
      </c>
      <c r="BJ12" s="5" t="b">
        <v>1</v>
      </c>
      <c r="BK12" s="6"/>
      <c r="BL12" s="36" t="str">
        <f>IF(BK12="","",LEFT(BK12,FIND(" ",SUBSTITUTE(BK12,":"," "))-1))</f>
        <v/>
      </c>
      <c r="BM12" s="36"/>
      <c r="BN12" s="6" t="str">
        <f>IF(BM12="","",LEFT(BM12,FIND(" ",SUBSTITUTE(BM12,":"," "))-1))</f>
        <v/>
      </c>
      <c r="BO12" s="7"/>
      <c r="BP12" s="36"/>
      <c r="BQ12" s="6" t="str">
        <f>IF(BP12="","",LEFT(BP12,FIND(" ",SUBSTITUTE(BP12,":"," "))-1))</f>
        <v/>
      </c>
      <c r="BR12" s="6"/>
      <c r="BS12" s="6"/>
      <c r="BT12" s="36" t="str">
        <f t="shared" ref="BT12:BT73" si="0">IF(BS12="","",LEFT(BS12,FIND(" ",SUBSTITUTE(BS12,":"," "))-1))</f>
        <v/>
      </c>
      <c r="BU12" s="36"/>
      <c r="BV12" s="6"/>
      <c r="BW12" s="36" t="str">
        <f t="shared" ref="BW12:BW73" si="1">IF(BV12="","",LEFT(BV12,FIND(" ",SUBSTITUTE(BV12,":"," "))-1))</f>
        <v/>
      </c>
      <c r="BX12" s="6"/>
      <c r="BY12" s="6"/>
      <c r="BZ12" s="36" t="str">
        <f t="shared" ref="BZ12:BZ73" si="2">IF(BY12="","",LEFT(BY12,FIND(" ",SUBSTITUTE(BY12,":"," "))-1))</f>
        <v/>
      </c>
      <c r="CA12" s="36"/>
      <c r="CB12" s="6" t="str">
        <f t="shared" ref="CB12:CB73" si="3">IF(CA12="","",LEFT(CA12,FIND(" ",SUBSTITUTE(CA12,":"," "))-1))</f>
        <v/>
      </c>
      <c r="CC12" s="6"/>
      <c r="CD12" s="6"/>
      <c r="CE12" s="6"/>
      <c r="CF12" s="36" t="str">
        <f t="shared" ref="CF12:CF73" si="4">IF(CE12="","",LEFT(CE12,FIND(" ",SUBSTITUTE(CE12,":"," "))-1))</f>
        <v/>
      </c>
      <c r="CG12" s="6"/>
      <c r="CH12" s="6"/>
      <c r="CI12" s="32" t="str">
        <f t="shared" ref="CI12:CI73" si="5">IF(CH12="","",LEFT(CH12,FIND(" ",SUBSTITUTE(CH12,":"," "))-1))</f>
        <v/>
      </c>
      <c r="CJ12" s="5"/>
      <c r="CK12" s="32" t="str">
        <f t="shared" ref="CK12:CK73" si="6">IF(CJ12="","",LEFT(CJ12,FIND(" ",SUBSTITUTE(CJ12,":"," "))-1))</f>
        <v/>
      </c>
      <c r="CL12" s="5"/>
      <c r="CM12" s="5"/>
      <c r="CN12" s="6"/>
      <c r="CO12" s="36" t="str">
        <f>IF(CN12="","",LEFT(CN12,FIND(" ",SUBSTITUTE(CN12,":"," "))-1))</f>
        <v/>
      </c>
      <c r="CP12" s="36"/>
      <c r="CQ12" s="6" t="str">
        <f>IF(CP12="","",LEFT(CP12,FIND(" ",SUBSTITUTE(CP12,":"," "))-1))</f>
        <v/>
      </c>
      <c r="CR12" s="7"/>
      <c r="CS12" s="36"/>
      <c r="CT12" s="6" t="str">
        <f>IF(CS12="","",LEFT(CS12,FIND(" ",SUBSTITUTE(CS12,":"," "))-1))</f>
        <v/>
      </c>
      <c r="CU12" s="6"/>
      <c r="CV12" s="6"/>
      <c r="CW12" s="36" t="str">
        <f t="shared" ref="CW12:CW75" si="7">IF(CV12="","",LEFT(CV12,FIND(" ",SUBSTITUTE(CV12,":"," "))-1))</f>
        <v/>
      </c>
      <c r="CX12" s="108"/>
      <c r="CZ12" s="36" t="str">
        <f>IF(CY11="","",LEFT(CY11,FIND(" ",SUBSTITUTE(CY11,":"," "))-1))</f>
        <v/>
      </c>
      <c r="DA12" s="6"/>
      <c r="DB12" s="6"/>
      <c r="DC12" s="36" t="str">
        <f t="shared" ref="DC12:DC75" si="8">IF(DB12="","",LEFT(DB12,FIND(" ",SUBSTITUTE(DB12,":"," "))-1))</f>
        <v/>
      </c>
      <c r="DD12" s="36"/>
      <c r="DE12" s="6" t="str">
        <f t="shared" ref="DE12:DE75" si="9">IF(DD12="","",LEFT(DD12,FIND(" ",SUBSTITUTE(DD12,":"," "))-1))</f>
        <v/>
      </c>
      <c r="DF12" s="6"/>
      <c r="DG12" s="6"/>
      <c r="DH12" s="6"/>
      <c r="DI12" s="36" t="str">
        <f t="shared" ref="DI12:DI75" si="10">IF(DH12="","",LEFT(DH12,FIND(" ",SUBSTITUTE(DH12,":"," "))-1))</f>
        <v/>
      </c>
      <c r="DJ12" s="6"/>
      <c r="DK12" s="6"/>
      <c r="DL12" s="32" t="str">
        <f t="shared" ref="DL12:DL75" si="11">IF(DK12="","",LEFT(DK12,FIND(" ",SUBSTITUTE(DK12,":"," "))-1))</f>
        <v/>
      </c>
      <c r="DM12" s="5"/>
      <c r="DN12" s="32" t="str">
        <f t="shared" ref="DN12:DN75" si="12">IF(DM12="","",LEFT(DM12,FIND(" ",SUBSTITUTE(DM12,":"," "))-1))</f>
        <v/>
      </c>
      <c r="DO12" s="5"/>
      <c r="DP12" s="5"/>
      <c r="DQ12" s="6"/>
      <c r="DR12" s="36" t="str">
        <f>IF(DQ12="","",LEFT(DQ12,FIND(" ",SUBSTITUTE(DQ12,":"," "))-1))</f>
        <v/>
      </c>
      <c r="DS12" s="36"/>
      <c r="DT12" s="6" t="str">
        <f>IF(DS12="","",LEFT(DS12,FIND(" ",SUBSTITUTE(DS12,":"," "))-1))</f>
        <v/>
      </c>
      <c r="DU12" s="7"/>
      <c r="DV12" s="36"/>
      <c r="DW12" s="6" t="str">
        <f>IF(DV12="","",LEFT(DV12,FIND(" ",SUBSTITUTE(DV12,":"," "))-1))</f>
        <v/>
      </c>
      <c r="DX12" s="6"/>
      <c r="DY12" s="6"/>
      <c r="DZ12" s="36" t="str">
        <f t="shared" ref="DZ12:DZ75" si="13">IF(DY12="","",LEFT(DY12,FIND(" ",SUBSTITUTE(DY12,":"," "))-1))</f>
        <v/>
      </c>
      <c r="EA12" s="108"/>
      <c r="EC12" s="36" t="str">
        <f>IF(EB11="","",LEFT(EB11,FIND(" ",SUBSTITUTE(EB11,":"," "))-1))</f>
        <v/>
      </c>
      <c r="ED12" s="6"/>
      <c r="EE12" s="6"/>
      <c r="EF12" s="36" t="str">
        <f t="shared" ref="EF12:EF75" si="14">IF(EE12="","",LEFT(EE12,FIND(" ",SUBSTITUTE(EE12,":"," "))-1))</f>
        <v/>
      </c>
      <c r="EG12" s="36"/>
      <c r="EH12" s="6" t="str">
        <f t="shared" ref="EH12:EH75" si="15">IF(EG12="","",LEFT(EG12,FIND(" ",SUBSTITUTE(EG12,":"," "))-1))</f>
        <v/>
      </c>
      <c r="EI12" s="6"/>
      <c r="EJ12" s="6"/>
      <c r="EK12" s="6"/>
      <c r="EL12" s="36" t="str">
        <f t="shared" ref="EL12:EL75" si="16">IF(EK12="","",LEFT(EK12,FIND(" ",SUBSTITUTE(EK12,":"," "))-1))</f>
        <v/>
      </c>
      <c r="EM12" s="6"/>
      <c r="EN12" s="6"/>
      <c r="EO12" s="32" t="str">
        <f t="shared" ref="EO12:EO75" si="17">IF(EN12="","",LEFT(EN12,FIND(" ",SUBSTITUTE(EN12,":"," "))-1))</f>
        <v/>
      </c>
      <c r="EP12" s="5"/>
      <c r="EQ12" s="32" t="str">
        <f t="shared" ref="EQ12:EQ75" si="18">IF(EP12="","",LEFT(EP12,FIND(" ",SUBSTITUTE(EP12,":"," "))-1))</f>
        <v/>
      </c>
      <c r="ER12" s="5"/>
      <c r="ES12" s="5"/>
      <c r="ET12" s="5"/>
      <c r="EU12" s="6"/>
      <c r="EV12" s="36" t="str">
        <f>IF(EU12="","",LEFT(EU12,FIND(" ",SUBSTITUTE(EU12,":"," "))-1))</f>
        <v/>
      </c>
      <c r="EW12" s="36"/>
      <c r="EX12" s="6" t="str">
        <f>IF(EW12="","",LEFT(EW12,FIND(" ",SUBSTITUTE(EW12,":"," "))-1))</f>
        <v/>
      </c>
      <c r="EY12" s="7"/>
      <c r="EZ12" s="36"/>
      <c r="FA12" s="6" t="str">
        <f>IF(EZ12="","",LEFT(EZ12,FIND(" ",SUBSTITUTE(EZ12,":"," "))-1))</f>
        <v/>
      </c>
      <c r="FB12" s="6"/>
      <c r="FC12" s="6"/>
      <c r="FD12" s="36" t="str">
        <f t="shared" ref="FD12:FD75" si="19">IF(FC12="","",LEFT(FC12,FIND(" ",SUBSTITUTE(FC12,":"," "))-1))</f>
        <v/>
      </c>
      <c r="FE12" s="108"/>
      <c r="FG12" s="36" t="str">
        <f>IF(FF11="","",LEFT(FF11,FIND(" ",SUBSTITUTE(FF11,":"," "))-1))</f>
        <v/>
      </c>
      <c r="FH12" s="36"/>
      <c r="FI12" s="6"/>
      <c r="FJ12" s="6"/>
      <c r="FK12" s="36" t="str">
        <f t="shared" ref="FK12:FK75" si="20">IF(FJ12="","",LEFT(FJ12,FIND(" ",SUBSTITUTE(FJ12,":"," "))-1))</f>
        <v/>
      </c>
      <c r="FL12" s="36"/>
      <c r="FM12" s="6" t="str">
        <f t="shared" ref="FM12:FM75" si="21">IF(FL12="","",LEFT(FL12,FIND(" ",SUBSTITUTE(FL12,":"," "))-1))</f>
        <v/>
      </c>
      <c r="FN12" s="6"/>
      <c r="FO12" s="6"/>
      <c r="FP12" s="6"/>
      <c r="FQ12" s="36" t="str">
        <f t="shared" ref="FQ12:FQ75" si="22">IF(FP12="","",LEFT(FP12,FIND(" ",SUBSTITUTE(FP12,":"," "))-1))</f>
        <v/>
      </c>
      <c r="FR12" s="6"/>
      <c r="FS12" s="6"/>
      <c r="FT12" s="32" t="str">
        <f t="shared" ref="FT12:FT75" si="23">IF(FS12="","",LEFT(FS12,FIND(" ",SUBSTITUTE(FS12,":"," "))-1))</f>
        <v/>
      </c>
      <c r="FU12" s="5"/>
      <c r="FV12" s="32" t="str">
        <f t="shared" ref="FV12:FV75" si="24">IF(FU12="","",LEFT(FU12,FIND(" ",SUBSTITUTE(FU12,":"," "))-1))</f>
        <v/>
      </c>
      <c r="FW12" s="5"/>
      <c r="FX12" s="5"/>
      <c r="FY12" s="6"/>
      <c r="FZ12" s="36" t="str">
        <f>IF(FY12="","",LEFT(FY12,FIND(" ",SUBSTITUTE(FY12,":"," "))-1))</f>
        <v/>
      </c>
      <c r="GA12" s="36"/>
      <c r="GB12" s="6" t="str">
        <f>IF(GA12="","",LEFT(GA12,FIND(" ",SUBSTITUTE(GA12,":"," "))-1))</f>
        <v/>
      </c>
      <c r="GC12" s="7"/>
      <c r="GD12" s="36"/>
      <c r="GE12" s="6" t="str">
        <f>IF(GD12="","",LEFT(GD12,FIND(" ",SUBSTITUTE(GD12,":"," "))-1))</f>
        <v/>
      </c>
      <c r="GF12" s="6"/>
      <c r="GG12" s="6"/>
      <c r="GH12" s="36" t="str">
        <f t="shared" ref="GH12:GH75" si="25">IF(GG12="","",LEFT(GG12,FIND(" ",SUBSTITUTE(GG12,":"," "))-1))</f>
        <v/>
      </c>
      <c r="GJ12" s="36" t="str">
        <f>IF(GI11="","",LEFT(GI11,FIND(" ",SUBSTITUTE(GI11,":"," "))-1))</f>
        <v/>
      </c>
      <c r="GK12" s="36"/>
      <c r="GL12" s="6"/>
      <c r="GM12" s="6"/>
      <c r="GN12" s="36" t="str">
        <f t="shared" ref="GN12:GN75" si="26">IF(GM12="","",LEFT(GM12,FIND(" ",SUBSTITUTE(GM12,":"," "))-1))</f>
        <v/>
      </c>
      <c r="GO12" s="36"/>
      <c r="GP12" s="6" t="str">
        <f t="shared" ref="GP12:GP75" si="27">IF(GO12="","",LEFT(GO12,FIND(" ",SUBSTITUTE(GO12,":"," "))-1))</f>
        <v/>
      </c>
      <c r="GQ12" s="6"/>
      <c r="GR12" s="6"/>
      <c r="GS12" s="6"/>
      <c r="GT12" s="36" t="str">
        <f t="shared" ref="GT12:GT75" si="28">IF(GS12="","",LEFT(GS12,FIND(" ",SUBSTITUTE(GS12,":"," "))-1))</f>
        <v/>
      </c>
      <c r="GU12" s="6"/>
      <c r="GV12" s="6"/>
      <c r="GW12" s="32" t="str">
        <f t="shared" ref="GW12:GW75" si="29">IF(GV12="","",LEFT(GV12,FIND(" ",SUBSTITUTE(GV12,":"," "))-1))</f>
        <v/>
      </c>
      <c r="GX12" s="5"/>
      <c r="GY12" s="32" t="str">
        <f t="shared" ref="GY12:GY75" si="30">IF(GX12="","",LEFT(GX12,FIND(" ",SUBSTITUTE(GX12,":"," "))-1))</f>
        <v/>
      </c>
      <c r="GZ12" s="5"/>
      <c r="HA12" s="5"/>
      <c r="HB12" s="6"/>
      <c r="HC12" s="36" t="str">
        <f>IF(HB12="","",LEFT(HB12,FIND(" ",SUBSTITUTE(HB12,":"," "))-1))</f>
        <v/>
      </c>
      <c r="HD12" s="36"/>
      <c r="HE12" s="6" t="str">
        <f>IF(HD12="","",LEFT(HD12,FIND(" ",SUBSTITUTE(HD12,":"," "))-1))</f>
        <v/>
      </c>
      <c r="HF12" s="7"/>
      <c r="HG12" s="36"/>
      <c r="HH12" s="6" t="str">
        <f>IF(HG12="","",LEFT(HG12,FIND(" ",SUBSTITUTE(HG12,":"," "))-1))</f>
        <v/>
      </c>
      <c r="HI12" s="6"/>
      <c r="HJ12" s="6"/>
      <c r="HK12" s="36" t="str">
        <f t="shared" ref="HK12:HK75" si="31">IF(HJ12="","",LEFT(HJ12,FIND(" ",SUBSTITUTE(HJ12,":"," "))-1))</f>
        <v/>
      </c>
      <c r="HM12" s="36" t="str">
        <f>IF(HL11="","",LEFT(HL11,FIND(" ",SUBSTITUTE(HL11,":"," "))-1))</f>
        <v/>
      </c>
      <c r="HN12" s="6"/>
      <c r="HO12" s="6"/>
      <c r="HP12" s="36" t="str">
        <f t="shared" ref="HP12:HP75" si="32">IF(HO12="","",LEFT(HO12,FIND(" ",SUBSTITUTE(HO12,":"," "))-1))</f>
        <v/>
      </c>
      <c r="HQ12" s="36"/>
      <c r="HR12" s="6" t="str">
        <f t="shared" ref="HR12:HR75" si="33">IF(HQ12="","",LEFT(HQ12,FIND(" ",SUBSTITUTE(HQ12,":"," "))-1))</f>
        <v/>
      </c>
      <c r="HS12" s="6"/>
      <c r="HT12" s="6"/>
      <c r="HU12" s="6"/>
      <c r="HV12" s="36" t="str">
        <f t="shared" ref="HV12:HV75" si="34">IF(HU12="","",LEFT(HU12,FIND(" ",SUBSTITUTE(HU12,":"," "))-1))</f>
        <v/>
      </c>
      <c r="HW12" s="6"/>
      <c r="HX12" s="6"/>
      <c r="HY12" s="32" t="str">
        <f t="shared" ref="HY12:HY75" si="35">IF(HX12="","",LEFT(HX12,FIND(" ",SUBSTITUTE(HX12,":"," "))-1))</f>
        <v/>
      </c>
      <c r="HZ12" s="5"/>
      <c r="IA12" s="32" t="str">
        <f t="shared" ref="IA12:IA75" si="36">IF(HZ12="","",LEFT(HZ12,FIND(" ",SUBSTITUTE(HZ12,":"," "))-1))</f>
        <v/>
      </c>
      <c r="IB12" s="5"/>
      <c r="IC12" s="5"/>
      <c r="ID12" s="6"/>
      <c r="IE12" s="36" t="str">
        <f>IF(ID12="","",LEFT(ID12,FIND(" ",SUBSTITUTE(ID12,":"," "))-1))</f>
        <v/>
      </c>
      <c r="IF12" s="36"/>
      <c r="IG12" s="6" t="str">
        <f>IF(IF12="","",LEFT(IF12,FIND(" ",SUBSTITUTE(IF12,":"," "))-1))</f>
        <v/>
      </c>
      <c r="IH12" s="7"/>
      <c r="II12" s="36"/>
      <c r="IJ12" s="6" t="str">
        <f>IF(II12="","",LEFT(II12,FIND(" ",SUBSTITUTE(II12,":"," "))-1))</f>
        <v/>
      </c>
      <c r="IK12" s="6"/>
      <c r="IL12" s="6"/>
      <c r="IM12" s="36" t="str">
        <f t="shared" ref="IM12:IM75" si="37">IF(IL12="","",LEFT(IL12,FIND(" ",SUBSTITUTE(IL12,":"," "))-1))</f>
        <v/>
      </c>
      <c r="IO12" s="36" t="str">
        <f>IF(IN11="","",LEFT(IN11,FIND(" ",SUBSTITUTE(IN11,":"," "))-1))</f>
        <v/>
      </c>
      <c r="IP12" s="6"/>
      <c r="IQ12" s="6"/>
      <c r="IR12" s="36" t="str">
        <f t="shared" ref="IR12:IR75" si="38">IF(IQ12="","",LEFT(IQ12,FIND(" ",SUBSTITUTE(IQ12,":"," "))-1))</f>
        <v/>
      </c>
      <c r="IS12" s="36"/>
      <c r="IT12" s="6" t="str">
        <f t="shared" ref="IT12:IT75" si="39">IF(IS12="","",LEFT(IS12,FIND(" ",SUBSTITUTE(IS12,":"," "))-1))</f>
        <v/>
      </c>
      <c r="IU12" s="6"/>
      <c r="IV12" s="6"/>
      <c r="IW12" s="6"/>
      <c r="IX12" s="36" t="str">
        <f t="shared" ref="IX12:IX75" si="40">IF(IW12="","",LEFT(IW12,FIND(" ",SUBSTITUTE(IW12,":"," "))-1))</f>
        <v/>
      </c>
      <c r="IY12" s="6"/>
      <c r="IZ12" s="6"/>
      <c r="JA12" s="32" t="str">
        <f t="shared" ref="JA12:JA75" si="41">IF(IZ12="","",LEFT(IZ12,FIND(" ",SUBSTITUTE(IZ12,":"," "))-1))</f>
        <v/>
      </c>
      <c r="JB12" s="5"/>
      <c r="JC12" s="32" t="str">
        <f t="shared" ref="JC12:JC75" si="42">IF(JB12="","",LEFT(JB12,FIND(" ",SUBSTITUTE(JB12,":"," "))-1))</f>
        <v/>
      </c>
      <c r="JD12" s="5"/>
      <c r="JE12" s="5"/>
      <c r="JF12" s="6"/>
      <c r="JG12" s="36" t="str">
        <f>IF(JF12="","",LEFT(JF12,FIND(" ",SUBSTITUTE(JF12,":"," "))-1))</f>
        <v/>
      </c>
      <c r="JH12" s="36"/>
      <c r="JI12" s="6" t="str">
        <f>IF(JH12="","",LEFT(JH12,FIND(" ",SUBSTITUTE(JH12,":"," "))-1))</f>
        <v/>
      </c>
      <c r="JJ12" s="7"/>
      <c r="JK12" s="36"/>
      <c r="JL12" s="6" t="str">
        <f>IF(JK12="","",LEFT(JK12,FIND(" ",SUBSTITUTE(JK12,":"," "))-1))</f>
        <v/>
      </c>
      <c r="JM12" s="6"/>
      <c r="JN12" s="6"/>
      <c r="JO12" s="36" t="str">
        <f t="shared" ref="JO12:JO75" si="43">IF(JN12="","",LEFT(JN12,FIND(" ",SUBSTITUTE(JN12,":"," "))-1))</f>
        <v/>
      </c>
      <c r="JQ12" s="36" t="str">
        <f>IF(JP11="","",LEFT(JP11,FIND(" ",SUBSTITUTE(JP11,":"," "))-1))</f>
        <v/>
      </c>
      <c r="JR12" s="6"/>
      <c r="JS12" s="6"/>
      <c r="JT12" s="36" t="str">
        <f t="shared" ref="JT12:JT75" si="44">IF(JS12="","",LEFT(JS12,FIND(" ",SUBSTITUTE(JS12,":"," "))-1))</f>
        <v/>
      </c>
      <c r="JU12" s="36"/>
      <c r="JV12" s="6" t="str">
        <f t="shared" ref="JV12:JV75" si="45">IF(JU12="","",LEFT(JU12,FIND(" ",SUBSTITUTE(JU12,":"," "))-1))</f>
        <v/>
      </c>
      <c r="JW12" s="6"/>
      <c r="JX12" s="6"/>
      <c r="JY12" s="6"/>
      <c r="JZ12" s="36" t="str">
        <f t="shared" ref="JZ12:JZ75" si="46">IF(JY12="","",LEFT(JY12,FIND(" ",SUBSTITUTE(JY12,":"," "))-1))</f>
        <v/>
      </c>
      <c r="KA12" s="6"/>
      <c r="KB12" s="6"/>
      <c r="KC12" s="32" t="str">
        <f t="shared" ref="KC12:KC75" si="47">IF(KB12="","",LEFT(KB12,FIND(" ",SUBSTITUTE(KB12,":"," "))-1))</f>
        <v/>
      </c>
      <c r="KD12" s="5"/>
      <c r="KE12" s="32" t="str">
        <f t="shared" ref="KE12:KE75" si="48">IF(KD12="","",LEFT(KD12,FIND(" ",SUBSTITUTE(KD12,":"," "))-1))</f>
        <v/>
      </c>
      <c r="KF12" s="5"/>
      <c r="KG12" s="5"/>
      <c r="KH12" s="6"/>
      <c r="KI12" s="36" t="str">
        <f>IF(KH12="","",LEFT(KH12,FIND(" ",SUBSTITUTE(KH12,":"," "))-1))</f>
        <v/>
      </c>
      <c r="KJ12" s="36"/>
      <c r="KK12" s="6" t="str">
        <f>IF(KJ12="","",LEFT(KJ12,FIND(" ",SUBSTITUTE(KJ12,":"," "))-1))</f>
        <v/>
      </c>
      <c r="KL12" s="7"/>
      <c r="KM12" s="36"/>
      <c r="KN12" s="6" t="str">
        <f>IF(KM12="","",LEFT(KM12,FIND(" ",SUBSTITUTE(KM12,":"," "))-1))</f>
        <v/>
      </c>
      <c r="KO12" s="6"/>
      <c r="KP12" s="6"/>
      <c r="KQ12" s="36" t="str">
        <f t="shared" ref="KQ12:KQ75" si="49">IF(KP12="","",LEFT(KP12,FIND(" ",SUBSTITUTE(KP12,":"," "))-1))</f>
        <v/>
      </c>
      <c r="KS12" s="36" t="str">
        <f>IF(KR11="","",LEFT(KR11,FIND(" ",SUBSTITUTE(KR11,":"," "))-1))</f>
        <v/>
      </c>
      <c r="KT12" s="6"/>
      <c r="KU12" s="6"/>
      <c r="KV12" s="36" t="str">
        <f t="shared" ref="KV12:KV75" si="50">IF(KU12="","",LEFT(KU12,FIND(" ",SUBSTITUTE(KU12,":"," "))-1))</f>
        <v/>
      </c>
      <c r="KW12" s="36"/>
      <c r="KX12" s="6" t="str">
        <f t="shared" ref="KX12:KX75" si="51">IF(KW12="","",LEFT(KW12,FIND(" ",SUBSTITUTE(KW12,":"," "))-1))</f>
        <v/>
      </c>
      <c r="KY12" s="6"/>
      <c r="KZ12" s="6"/>
      <c r="LA12" s="6"/>
      <c r="LB12" s="36" t="str">
        <f t="shared" ref="LB12:LB75" si="52">IF(LA12="","",LEFT(LA12,FIND(" ",SUBSTITUTE(LA12,":"," "))-1))</f>
        <v/>
      </c>
      <c r="LC12" s="6"/>
      <c r="LD12" s="6"/>
      <c r="LE12" s="32" t="str">
        <f t="shared" ref="LE12:LE75" si="53">IF(LD12="","",LEFT(LD12,FIND(" ",SUBSTITUTE(LD12,":"," "))-1))</f>
        <v/>
      </c>
      <c r="LF12" s="5"/>
      <c r="LG12" s="32" t="str">
        <f t="shared" ref="LG12:LG75" si="54">IF(LF12="","",LEFT(LF12,FIND(" ",SUBSTITUTE(LF12,":"," "))-1))</f>
        <v/>
      </c>
      <c r="LH12" s="5"/>
      <c r="LI12" s="5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</row>
    <row r="13" spans="1:332" ht="18.75" customHeight="1">
      <c r="A13" s="8"/>
      <c r="B13" s="5">
        <v>300010001</v>
      </c>
      <c r="C13" s="6" t="s">
        <v>335</v>
      </c>
      <c r="D13" s="10" t="s">
        <v>1813</v>
      </c>
      <c r="E13" s="6" t="s">
        <v>2088</v>
      </c>
      <c r="F13" s="36" t="str">
        <f t="shared" ref="F13:F71" si="55">IF(E13="","",LEFT(E13,FIND(" ",SUBSTITUTE(E13,":"," "))-1))</f>
        <v>3</v>
      </c>
      <c r="G13" s="36" t="s">
        <v>2034</v>
      </c>
      <c r="H13" s="6" t="str">
        <f t="shared" ref="H13:H71" si="56">IF(G13="","",LEFT(G13,FIND(" ",SUBSTITUTE(G13,":"," "))-1))</f>
        <v>0</v>
      </c>
      <c r="I13" s="6">
        <v>0</v>
      </c>
      <c r="J13" s="36" t="s">
        <v>2390</v>
      </c>
      <c r="K13" s="6" t="str">
        <f t="shared" ref="K13:K71" si="57">IF(J13="","",LEFT(J13,FIND(" ",SUBSTITUTE(J13,":"," "))-1))</f>
        <v>30</v>
      </c>
      <c r="L13" s="6">
        <v>0</v>
      </c>
      <c r="M13" s="6" t="s">
        <v>2078</v>
      </c>
      <c r="N13" s="36" t="str">
        <f t="shared" ref="N13:N71" si="58">IF(M13="","",LEFT(M13,FIND(" ",SUBSTITUTE(M13,":"," "))-1))</f>
        <v>2</v>
      </c>
      <c r="O13" s="36"/>
      <c r="P13" s="6" t="s">
        <v>2078</v>
      </c>
      <c r="Q13" s="36" t="str">
        <f t="shared" ref="Q13:Q71" si="59">IF(P13="","",LEFT(P13,FIND(" ",SUBSTITUTE(P13,":"," "))-1))</f>
        <v>2</v>
      </c>
      <c r="R13" s="6">
        <v>20</v>
      </c>
      <c r="S13" s="6" t="s">
        <v>2048</v>
      </c>
      <c r="T13" s="36" t="str">
        <f t="shared" ref="T13:T71" si="60">IF(S13="","",LEFT(S13,FIND(" ",SUBSTITUTE(S13,":"," "))-1))</f>
        <v>15</v>
      </c>
      <c r="U13" s="36" t="s">
        <v>2034</v>
      </c>
      <c r="V13" s="6" t="str">
        <f t="shared" ref="V13:V71" si="61">IF(U13="","",LEFT(U13,FIND(" ",SUBSTITUTE(U13,":"," "))-1))</f>
        <v>0</v>
      </c>
      <c r="W13" s="6">
        <v>0</v>
      </c>
      <c r="X13" s="6" t="b">
        <v>0</v>
      </c>
      <c r="Y13" s="6" t="s">
        <v>2034</v>
      </c>
      <c r="Z13" s="36" t="str">
        <f t="shared" ref="Z13:Z71" si="62">IF(Y13="","",LEFT(Y13,FIND(" ",SUBSTITUTE(Y13,":"," "))-1))</f>
        <v>0</v>
      </c>
      <c r="AA13" s="6">
        <v>0</v>
      </c>
      <c r="AB13" s="6" t="s">
        <v>2034</v>
      </c>
      <c r="AC13" s="32" t="str">
        <f t="shared" ref="AC13:AC71" si="63">IF(AB13="","",LEFT(AB13,FIND(" ",SUBSTITUTE(AB13,":"," "))-1))</f>
        <v>0</v>
      </c>
      <c r="AD13" s="5" t="s">
        <v>2307</v>
      </c>
      <c r="AE13" s="32" t="str">
        <f t="shared" ref="AE13:AE71" si="64">IF(AD13="","",LEFT(AD13,FIND(" ",SUBSTITUTE(AD13,":"," "))-1))</f>
        <v>37</v>
      </c>
      <c r="AF13" s="5">
        <v>1</v>
      </c>
      <c r="AG13" s="5" t="b">
        <v>1</v>
      </c>
      <c r="AH13" s="6"/>
      <c r="AI13" s="36" t="str">
        <f>IF(AH13="","",LEFT(AH13,FIND(" ",SUBSTITUTE(AH13,":"," "))-1))</f>
        <v/>
      </c>
      <c r="AJ13" s="36"/>
      <c r="AK13" s="6" t="str">
        <f t="shared" ref="AK13:AK75" si="65">IF(AJ13="","",LEFT(AJ13,FIND(" ",SUBSTITUTE(AJ13,":"," "))-1))</f>
        <v/>
      </c>
      <c r="AL13" s="6"/>
      <c r="AM13" s="36"/>
      <c r="AN13" s="6" t="str">
        <f t="shared" ref="AN13:AN75" si="66">IF(AM13="","",LEFT(AM13,FIND(" ",SUBSTITUTE(AM13,":"," "))-1))</f>
        <v/>
      </c>
      <c r="AO13" s="6"/>
      <c r="AP13" s="6"/>
      <c r="AQ13" s="36" t="str">
        <f t="shared" ref="AQ13:AQ76" si="67">IF(AP13="","",LEFT(AP13,FIND(" ",SUBSTITUTE(AP13,":"," "))-1))</f>
        <v/>
      </c>
      <c r="AR13" s="36"/>
      <c r="AS13" s="6"/>
      <c r="AT13" s="36" t="str">
        <f t="shared" ref="AT13:AT76" si="68">IF(AS13="","",LEFT(AS13,FIND(" ",SUBSTITUTE(AS13,":"," "))-1))</f>
        <v/>
      </c>
      <c r="AU13" s="6"/>
      <c r="AV13" s="6"/>
      <c r="AW13" s="36" t="str">
        <f t="shared" ref="AW13:AW76" si="69">IF(AV13="","",LEFT(AV13,FIND(" ",SUBSTITUTE(AV13,":"," "))-1))</f>
        <v/>
      </c>
      <c r="AX13" s="36"/>
      <c r="AY13" s="6" t="str">
        <f t="shared" ref="AY13:AY76" si="70">IF(AX13="","",LEFT(AX13,FIND(" ",SUBSTITUTE(AX13,":"," "))-1))</f>
        <v/>
      </c>
      <c r="AZ13" s="7"/>
      <c r="BA13" s="6"/>
      <c r="BB13" s="6"/>
      <c r="BC13" s="36" t="str">
        <f t="shared" ref="BC13:BC76" si="71">IF(BB13="","",LEFT(BB13,FIND(" ",SUBSTITUTE(BB13,":"," "))-1))</f>
        <v/>
      </c>
      <c r="BD13" s="6"/>
      <c r="BE13" s="6"/>
      <c r="BF13" s="32" t="str">
        <f t="shared" ref="BF13:BF76" si="72">IF(BE13="","",LEFT(BE13,FIND(" ",SUBSTITUTE(BE13,":"," "))-1))</f>
        <v/>
      </c>
      <c r="BG13" s="5"/>
      <c r="BH13" s="32" t="str">
        <f t="shared" ref="BH13:BH76" si="73">IF(BG13="","",LEFT(BG13,FIND(" ",SUBSTITUTE(BG13,":"," "))-1))</f>
        <v/>
      </c>
      <c r="BI13" s="7"/>
      <c r="BJ13" s="5"/>
      <c r="BK13" s="6"/>
      <c r="BL13" s="36" t="str">
        <f>IF(BK13="","",LEFT(BK13,FIND(" ",SUBSTITUTE(BK13,":"," "))-1))</f>
        <v/>
      </c>
      <c r="BM13" s="36"/>
      <c r="BN13" s="6" t="str">
        <f t="shared" ref="BN13:BN73" si="74">IF(BM13="","",LEFT(BM13,FIND(" ",SUBSTITUTE(BM13,":"," "))-1))</f>
        <v/>
      </c>
      <c r="BO13" s="6"/>
      <c r="BP13" s="36"/>
      <c r="BQ13" s="6" t="str">
        <f t="shared" ref="BQ13:BQ73" si="75">IF(BP13="","",LEFT(BP13,FIND(" ",SUBSTITUTE(BP13,":"," "))-1))</f>
        <v/>
      </c>
      <c r="BR13" s="6"/>
      <c r="BS13" s="6"/>
      <c r="BT13" s="36" t="str">
        <f t="shared" si="0"/>
        <v/>
      </c>
      <c r="BU13" s="36"/>
      <c r="BV13" s="6"/>
      <c r="BW13" s="36" t="str">
        <f t="shared" si="1"/>
        <v/>
      </c>
      <c r="BX13" s="6"/>
      <c r="BY13" s="6"/>
      <c r="BZ13" s="36" t="str">
        <f t="shared" si="2"/>
        <v/>
      </c>
      <c r="CA13" s="36"/>
      <c r="CB13" s="6" t="str">
        <f t="shared" si="3"/>
        <v/>
      </c>
      <c r="CC13" s="7"/>
      <c r="CD13" s="6"/>
      <c r="CE13" s="6"/>
      <c r="CF13" s="36" t="str">
        <f t="shared" si="4"/>
        <v/>
      </c>
      <c r="CG13" s="6"/>
      <c r="CH13" s="6"/>
      <c r="CI13" s="32" t="str">
        <f t="shared" si="5"/>
        <v/>
      </c>
      <c r="CJ13" s="5"/>
      <c r="CK13" s="32" t="str">
        <f t="shared" si="6"/>
        <v/>
      </c>
      <c r="CL13" s="7"/>
      <c r="CM13" s="5"/>
      <c r="CN13" s="6"/>
      <c r="CO13" s="36" t="str">
        <f>IF(CN13="","",LEFT(CN13,FIND(" ",SUBSTITUTE(CN13,":"," "))-1))</f>
        <v/>
      </c>
      <c r="CP13" s="36"/>
      <c r="CQ13" s="6" t="str">
        <f t="shared" ref="CQ13:CQ76" si="76">IF(CP13="","",LEFT(CP13,FIND(" ",SUBSTITUTE(CP13,":"," "))-1))</f>
        <v/>
      </c>
      <c r="CR13" s="6"/>
      <c r="CS13" s="36"/>
      <c r="CT13" s="6" t="str">
        <f t="shared" ref="CT13:CT76" si="77">IF(CS13="","",LEFT(CS13,FIND(" ",SUBSTITUTE(CS13,":"," "))-1))</f>
        <v/>
      </c>
      <c r="CU13" s="6"/>
      <c r="CV13" s="6"/>
      <c r="CW13" s="36" t="str">
        <f t="shared" si="7"/>
        <v/>
      </c>
      <c r="CX13" s="36"/>
      <c r="CY13" s="6"/>
      <c r="CZ13" s="36" t="str">
        <f t="shared" ref="CZ13:CZ75" si="78">IF(CY13="","",LEFT(CY13,FIND(" ",SUBSTITUTE(CY13,":"," "))-1))</f>
        <v/>
      </c>
      <c r="DA13" s="6"/>
      <c r="DB13" s="6"/>
      <c r="DC13" s="36" t="str">
        <f t="shared" si="8"/>
        <v/>
      </c>
      <c r="DD13" s="36"/>
      <c r="DE13" s="6" t="str">
        <f t="shared" si="9"/>
        <v/>
      </c>
      <c r="DF13" s="7"/>
      <c r="DG13" s="6"/>
      <c r="DH13" s="6"/>
      <c r="DI13" s="36" t="str">
        <f t="shared" si="10"/>
        <v/>
      </c>
      <c r="DJ13" s="6"/>
      <c r="DK13" s="6"/>
      <c r="DL13" s="32" t="str">
        <f t="shared" si="11"/>
        <v/>
      </c>
      <c r="DM13" s="5"/>
      <c r="DN13" s="32" t="str">
        <f t="shared" si="12"/>
        <v/>
      </c>
      <c r="DO13" s="7"/>
      <c r="DP13" s="5"/>
      <c r="DQ13" s="6"/>
      <c r="DR13" s="36" t="str">
        <f>IF(DQ13="","",LEFT(DQ13,FIND(" ",SUBSTITUTE(DQ13,":"," "))-1))</f>
        <v/>
      </c>
      <c r="DS13" s="36"/>
      <c r="DT13" s="6" t="str">
        <f t="shared" ref="DT13:DT76" si="79">IF(DS13="","",LEFT(DS13,FIND(" ",SUBSTITUTE(DS13,":"," "))-1))</f>
        <v/>
      </c>
      <c r="DU13" s="6"/>
      <c r="DV13" s="36"/>
      <c r="DW13" s="6" t="str">
        <f t="shared" ref="DW13:DW76" si="80">IF(DV13="","",LEFT(DV13,FIND(" ",SUBSTITUTE(DV13,":"," "))-1))</f>
        <v/>
      </c>
      <c r="DX13" s="6"/>
      <c r="DY13" s="6"/>
      <c r="DZ13" s="36" t="str">
        <f t="shared" si="13"/>
        <v/>
      </c>
      <c r="EA13" s="36"/>
      <c r="EB13" s="6"/>
      <c r="EC13" s="36" t="str">
        <f t="shared" ref="EC13:EC76" si="81">IF(EB13="","",LEFT(EB13,FIND(" ",SUBSTITUTE(EB13,":"," "))-1))</f>
        <v/>
      </c>
      <c r="ED13" s="6"/>
      <c r="EE13" s="6"/>
      <c r="EF13" s="36" t="str">
        <f t="shared" si="14"/>
        <v/>
      </c>
      <c r="EG13" s="36"/>
      <c r="EH13" s="6" t="str">
        <f t="shared" si="15"/>
        <v/>
      </c>
      <c r="EI13" s="7"/>
      <c r="EJ13" s="6"/>
      <c r="EK13" s="6"/>
      <c r="EL13" s="36" t="str">
        <f t="shared" si="16"/>
        <v/>
      </c>
      <c r="EM13" s="6"/>
      <c r="EN13" s="6"/>
      <c r="EO13" s="32" t="str">
        <f t="shared" si="17"/>
        <v/>
      </c>
      <c r="EP13" s="5"/>
      <c r="EQ13" s="32" t="str">
        <f t="shared" si="18"/>
        <v/>
      </c>
      <c r="ER13" s="7"/>
      <c r="ES13" s="7"/>
      <c r="ET13" s="5"/>
      <c r="EU13" s="6"/>
      <c r="EV13" s="36" t="str">
        <f>IF(EU13="","",LEFT(EU13,FIND(" ",SUBSTITUTE(EU13,":"," "))-1))</f>
        <v/>
      </c>
      <c r="EW13" s="36"/>
      <c r="EX13" s="6" t="str">
        <f t="shared" ref="EX13:EX76" si="82">IF(EW13="","",LEFT(EW13,FIND(" ",SUBSTITUTE(EW13,":"," "))-1))</f>
        <v/>
      </c>
      <c r="EY13" s="6"/>
      <c r="EZ13" s="36"/>
      <c r="FA13" s="6" t="str">
        <f t="shared" ref="FA13:FA76" si="83">IF(EZ13="","",LEFT(EZ13,FIND(" ",SUBSTITUTE(EZ13,":"," "))-1))</f>
        <v/>
      </c>
      <c r="FB13" s="6"/>
      <c r="FC13" s="6"/>
      <c r="FD13" s="36" t="str">
        <f t="shared" si="19"/>
        <v/>
      </c>
      <c r="FE13" s="36"/>
      <c r="FF13" s="6"/>
      <c r="FG13" s="36" t="str">
        <f t="shared" ref="FG13:FG76" si="84">IF(FF13="","",LEFT(FF13,FIND(" ",SUBSTITUTE(FF13,":"," "))-1))</f>
        <v/>
      </c>
      <c r="FH13" s="36"/>
      <c r="FI13" s="6"/>
      <c r="FJ13" s="6"/>
      <c r="FK13" s="36" t="str">
        <f t="shared" si="20"/>
        <v/>
      </c>
      <c r="FL13" s="36"/>
      <c r="FM13" s="6" t="str">
        <f t="shared" si="21"/>
        <v/>
      </c>
      <c r="FN13" s="7"/>
      <c r="FO13" s="6"/>
      <c r="FP13" s="6"/>
      <c r="FQ13" s="36" t="str">
        <f t="shared" si="22"/>
        <v/>
      </c>
      <c r="FR13" s="6"/>
      <c r="FS13" s="6"/>
      <c r="FT13" s="32" t="str">
        <f t="shared" si="23"/>
        <v/>
      </c>
      <c r="FU13" s="5"/>
      <c r="FV13" s="32" t="str">
        <f t="shared" si="24"/>
        <v/>
      </c>
      <c r="FW13" s="7"/>
      <c r="FX13" s="5"/>
      <c r="FY13" s="6"/>
      <c r="FZ13" s="36" t="str">
        <f>IF(FY13="","",LEFT(FY13,FIND(" ",SUBSTITUTE(FY13,":"," "))-1))</f>
        <v/>
      </c>
      <c r="GA13" s="36"/>
      <c r="GB13" s="6" t="str">
        <f t="shared" ref="GB13:GB76" si="85">IF(GA13="","",LEFT(GA13,FIND(" ",SUBSTITUTE(GA13,":"," "))-1))</f>
        <v/>
      </c>
      <c r="GC13" s="6"/>
      <c r="GD13" s="36"/>
      <c r="GE13" s="6" t="str">
        <f t="shared" ref="GE13:GE76" si="86">IF(GD13="","",LEFT(GD13,FIND(" ",SUBSTITUTE(GD13,":"," "))-1))</f>
        <v/>
      </c>
      <c r="GF13" s="6"/>
      <c r="GG13" s="6"/>
      <c r="GH13" s="36" t="str">
        <f t="shared" si="25"/>
        <v/>
      </c>
      <c r="GI13" s="6"/>
      <c r="GJ13" s="36" t="str">
        <f t="shared" ref="GJ13:GJ76" si="87">IF(GI13="","",LEFT(GI13,FIND(" ",SUBSTITUTE(GI13,":"," "))-1))</f>
        <v/>
      </c>
      <c r="GK13" s="36"/>
      <c r="GL13" s="6"/>
      <c r="GM13" s="6"/>
      <c r="GN13" s="36" t="str">
        <f t="shared" si="26"/>
        <v/>
      </c>
      <c r="GO13" s="36"/>
      <c r="GP13" s="6" t="str">
        <f t="shared" si="27"/>
        <v/>
      </c>
      <c r="GQ13" s="7"/>
      <c r="GR13" s="6"/>
      <c r="GS13" s="6"/>
      <c r="GT13" s="36" t="str">
        <f t="shared" si="28"/>
        <v/>
      </c>
      <c r="GU13" s="6"/>
      <c r="GV13" s="6"/>
      <c r="GW13" s="32" t="str">
        <f t="shared" si="29"/>
        <v/>
      </c>
      <c r="GX13" s="5"/>
      <c r="GY13" s="32" t="str">
        <f t="shared" si="30"/>
        <v/>
      </c>
      <c r="GZ13" s="7"/>
      <c r="HA13" s="5"/>
      <c r="HB13" s="6"/>
      <c r="HC13" s="36" t="str">
        <f>IF(HB13="","",LEFT(HB13,FIND(" ",SUBSTITUTE(HB13,":"," "))-1))</f>
        <v/>
      </c>
      <c r="HD13" s="36"/>
      <c r="HE13" s="6" t="str">
        <f t="shared" ref="HE13:HE76" si="88">IF(HD13="","",LEFT(HD13,FIND(" ",SUBSTITUTE(HD13,":"," "))-1))</f>
        <v/>
      </c>
      <c r="HF13" s="6"/>
      <c r="HG13" s="36"/>
      <c r="HH13" s="6" t="str">
        <f t="shared" ref="HH13:HH76" si="89">IF(HG13="","",LEFT(HG13,FIND(" ",SUBSTITUTE(HG13,":"," "))-1))</f>
        <v/>
      </c>
      <c r="HI13" s="6"/>
      <c r="HJ13" s="6"/>
      <c r="HK13" s="36" t="str">
        <f t="shared" si="31"/>
        <v/>
      </c>
      <c r="HL13" s="6"/>
      <c r="HM13" s="36" t="str">
        <f t="shared" ref="HM13:HM76" si="90">IF(HL13="","",LEFT(HL13,FIND(" ",SUBSTITUTE(HL13,":"," "))-1))</f>
        <v/>
      </c>
      <c r="HN13" s="6"/>
      <c r="HO13" s="6"/>
      <c r="HP13" s="36" t="str">
        <f t="shared" si="32"/>
        <v/>
      </c>
      <c r="HQ13" s="36"/>
      <c r="HR13" s="6" t="str">
        <f t="shared" si="33"/>
        <v/>
      </c>
      <c r="HS13" s="7"/>
      <c r="HT13" s="6"/>
      <c r="HU13" s="6"/>
      <c r="HV13" s="36" t="str">
        <f t="shared" si="34"/>
        <v/>
      </c>
      <c r="HW13" s="6"/>
      <c r="HX13" s="6"/>
      <c r="HY13" s="32" t="str">
        <f t="shared" si="35"/>
        <v/>
      </c>
      <c r="HZ13" s="5"/>
      <c r="IA13" s="32" t="str">
        <f t="shared" si="36"/>
        <v/>
      </c>
      <c r="IB13" s="7"/>
      <c r="IC13" s="5"/>
      <c r="ID13" s="6"/>
      <c r="IE13" s="36" t="str">
        <f>IF(ID13="","",LEFT(ID13,FIND(" ",SUBSTITUTE(ID13,":"," "))-1))</f>
        <v/>
      </c>
      <c r="IF13" s="36"/>
      <c r="IG13" s="6" t="str">
        <f t="shared" ref="IG13:IG76" si="91">IF(IF13="","",LEFT(IF13,FIND(" ",SUBSTITUTE(IF13,":"," "))-1))</f>
        <v/>
      </c>
      <c r="IH13" s="6"/>
      <c r="II13" s="36"/>
      <c r="IJ13" s="6" t="str">
        <f t="shared" ref="IJ13:IJ76" si="92">IF(II13="","",LEFT(II13,FIND(" ",SUBSTITUTE(II13,":"," "))-1))</f>
        <v/>
      </c>
      <c r="IK13" s="6"/>
      <c r="IL13" s="6"/>
      <c r="IM13" s="36" t="str">
        <f t="shared" si="37"/>
        <v/>
      </c>
      <c r="IN13" s="6"/>
      <c r="IO13" s="36" t="str">
        <f t="shared" ref="IO13:IO76" si="93">IF(IN13="","",LEFT(IN13,FIND(" ",SUBSTITUTE(IN13,":"," "))-1))</f>
        <v/>
      </c>
      <c r="IP13" s="6"/>
      <c r="IQ13" s="6"/>
      <c r="IR13" s="36" t="str">
        <f t="shared" si="38"/>
        <v/>
      </c>
      <c r="IS13" s="36"/>
      <c r="IT13" s="6" t="str">
        <f t="shared" si="39"/>
        <v/>
      </c>
      <c r="IU13" s="7"/>
      <c r="IV13" s="6"/>
      <c r="IW13" s="6"/>
      <c r="IX13" s="36" t="str">
        <f t="shared" si="40"/>
        <v/>
      </c>
      <c r="IY13" s="6"/>
      <c r="IZ13" s="6"/>
      <c r="JA13" s="32" t="str">
        <f t="shared" si="41"/>
        <v/>
      </c>
      <c r="JB13" s="5"/>
      <c r="JC13" s="32" t="str">
        <f t="shared" si="42"/>
        <v/>
      </c>
      <c r="JD13" s="7"/>
      <c r="JE13" s="5"/>
      <c r="JF13" s="6"/>
      <c r="JG13" s="36" t="str">
        <f>IF(JF13="","",LEFT(JF13,FIND(" ",SUBSTITUTE(JF13,":"," "))-1))</f>
        <v/>
      </c>
      <c r="JH13" s="36"/>
      <c r="JI13" s="6" t="str">
        <f t="shared" ref="JI13:JI76" si="94">IF(JH13="","",LEFT(JH13,FIND(" ",SUBSTITUTE(JH13,":"," "))-1))</f>
        <v/>
      </c>
      <c r="JJ13" s="6"/>
      <c r="JK13" s="36"/>
      <c r="JL13" s="6" t="str">
        <f t="shared" ref="JL13:JL76" si="95">IF(JK13="","",LEFT(JK13,FIND(" ",SUBSTITUTE(JK13,":"," "))-1))</f>
        <v/>
      </c>
      <c r="JM13" s="6"/>
      <c r="JN13" s="6"/>
      <c r="JO13" s="36" t="str">
        <f t="shared" si="43"/>
        <v/>
      </c>
      <c r="JP13" s="6"/>
      <c r="JQ13" s="36" t="str">
        <f t="shared" ref="JQ13:JQ76" si="96">IF(JP13="","",LEFT(JP13,FIND(" ",SUBSTITUTE(JP13,":"," "))-1))</f>
        <v/>
      </c>
      <c r="JR13" s="6"/>
      <c r="JS13" s="6"/>
      <c r="JT13" s="36" t="str">
        <f t="shared" si="44"/>
        <v/>
      </c>
      <c r="JU13" s="36"/>
      <c r="JV13" s="6" t="str">
        <f t="shared" si="45"/>
        <v/>
      </c>
      <c r="JW13" s="7"/>
      <c r="JX13" s="6"/>
      <c r="JY13" s="6"/>
      <c r="JZ13" s="36" t="str">
        <f t="shared" si="46"/>
        <v/>
      </c>
      <c r="KA13" s="6"/>
      <c r="KB13" s="6"/>
      <c r="KC13" s="32" t="str">
        <f t="shared" si="47"/>
        <v/>
      </c>
      <c r="KD13" s="5"/>
      <c r="KE13" s="32" t="str">
        <f t="shared" si="48"/>
        <v/>
      </c>
      <c r="KF13" s="7"/>
      <c r="KG13" s="5"/>
      <c r="KH13" s="6"/>
      <c r="KI13" s="36" t="str">
        <f>IF(KH13="","",LEFT(KH13,FIND(" ",SUBSTITUTE(KH13,":"," "))-1))</f>
        <v/>
      </c>
      <c r="KJ13" s="36"/>
      <c r="KK13" s="6" t="str">
        <f t="shared" ref="KK13:KK76" si="97">IF(KJ13="","",LEFT(KJ13,FIND(" ",SUBSTITUTE(KJ13,":"," "))-1))</f>
        <v/>
      </c>
      <c r="KL13" s="6"/>
      <c r="KM13" s="36"/>
      <c r="KN13" s="6" t="str">
        <f t="shared" ref="KN13:KN76" si="98">IF(KM13="","",LEFT(KM13,FIND(" ",SUBSTITUTE(KM13,":"," "))-1))</f>
        <v/>
      </c>
      <c r="KO13" s="6"/>
      <c r="KP13" s="6"/>
      <c r="KQ13" s="36" t="str">
        <f t="shared" si="49"/>
        <v/>
      </c>
      <c r="KR13" s="6"/>
      <c r="KS13" s="36" t="str">
        <f t="shared" ref="KS13:KS76" si="99">IF(KR13="","",LEFT(KR13,FIND(" ",SUBSTITUTE(KR13,":"," "))-1))</f>
        <v/>
      </c>
      <c r="KT13" s="6"/>
      <c r="KU13" s="6"/>
      <c r="KV13" s="36" t="str">
        <f t="shared" si="50"/>
        <v/>
      </c>
      <c r="KW13" s="36"/>
      <c r="KX13" s="6" t="str">
        <f t="shared" si="51"/>
        <v/>
      </c>
      <c r="KY13" s="7"/>
      <c r="KZ13" s="6"/>
      <c r="LA13" s="6"/>
      <c r="LB13" s="36" t="str">
        <f t="shared" si="52"/>
        <v/>
      </c>
      <c r="LC13" s="6"/>
      <c r="LD13" s="6"/>
      <c r="LE13" s="32" t="str">
        <f t="shared" si="53"/>
        <v/>
      </c>
      <c r="LF13" s="5"/>
      <c r="LG13" s="32" t="str">
        <f t="shared" si="54"/>
        <v/>
      </c>
      <c r="LH13" s="7"/>
      <c r="LI13" s="5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</row>
    <row r="14" spans="1:332" ht="18.75" customHeight="1">
      <c r="A14" s="8"/>
      <c r="B14" s="5">
        <v>400010001</v>
      </c>
      <c r="C14" s="6" t="s">
        <v>336</v>
      </c>
      <c r="D14" s="10" t="s">
        <v>1846</v>
      </c>
      <c r="E14" s="6" t="s">
        <v>2389</v>
      </c>
      <c r="F14" s="36" t="str">
        <f t="shared" si="55"/>
        <v>8</v>
      </c>
      <c r="G14" s="36" t="s">
        <v>2385</v>
      </c>
      <c r="H14" s="6" t="str">
        <f t="shared" si="56"/>
        <v>1</v>
      </c>
      <c r="I14" s="6">
        <v>1</v>
      </c>
      <c r="J14" s="36" t="s">
        <v>2558</v>
      </c>
      <c r="K14" s="6" t="str">
        <f t="shared" si="57"/>
        <v>8</v>
      </c>
      <c r="L14" s="6">
        <v>0</v>
      </c>
      <c r="M14" s="6" t="s">
        <v>2078</v>
      </c>
      <c r="N14" s="36" t="str">
        <f t="shared" si="58"/>
        <v>2</v>
      </c>
      <c r="O14" s="36"/>
      <c r="P14" s="6" t="s">
        <v>2078</v>
      </c>
      <c r="Q14" s="36" t="str">
        <f t="shared" si="59"/>
        <v>2</v>
      </c>
      <c r="R14" s="6">
        <v>100</v>
      </c>
      <c r="S14" s="6" t="s">
        <v>2035</v>
      </c>
      <c r="T14" s="36" t="str">
        <f t="shared" si="60"/>
        <v>1</v>
      </c>
      <c r="U14" s="36" t="s">
        <v>2034</v>
      </c>
      <c r="V14" s="6" t="str">
        <f t="shared" si="61"/>
        <v>0</v>
      </c>
      <c r="W14" s="6">
        <v>32</v>
      </c>
      <c r="X14" s="6" t="b">
        <v>0</v>
      </c>
      <c r="Y14" s="6" t="s">
        <v>2034</v>
      </c>
      <c r="Z14" s="36" t="str">
        <f t="shared" si="62"/>
        <v>0</v>
      </c>
      <c r="AA14" s="6">
        <v>0</v>
      </c>
      <c r="AB14" s="6" t="s">
        <v>2034</v>
      </c>
      <c r="AC14" s="32" t="str">
        <f t="shared" si="63"/>
        <v>0</v>
      </c>
      <c r="AD14" s="5" t="s">
        <v>2297</v>
      </c>
      <c r="AE14" s="32" t="str">
        <f t="shared" si="64"/>
        <v>2</v>
      </c>
      <c r="AF14" s="5">
        <v>0</v>
      </c>
      <c r="AG14" s="5" t="b">
        <v>1</v>
      </c>
      <c r="AH14" s="6"/>
      <c r="AI14" s="36" t="str">
        <f t="shared" ref="AI14:AI76" si="100">IF(AH14="","",LEFT(AH14,FIND(" ",SUBSTITUTE(AH14,":"," "))-1))</f>
        <v/>
      </c>
      <c r="AJ14" s="36"/>
      <c r="AK14" s="6" t="str">
        <f t="shared" si="65"/>
        <v/>
      </c>
      <c r="AL14" s="7"/>
      <c r="AM14" s="36"/>
      <c r="AN14" s="6" t="str">
        <f t="shared" si="66"/>
        <v/>
      </c>
      <c r="AO14" s="6"/>
      <c r="AP14" s="6"/>
      <c r="AQ14" s="36" t="str">
        <f t="shared" si="67"/>
        <v/>
      </c>
      <c r="AR14" s="36"/>
      <c r="AS14" s="6"/>
      <c r="AT14" s="36" t="str">
        <f t="shared" si="68"/>
        <v/>
      </c>
      <c r="AU14" s="6"/>
      <c r="AV14" s="6"/>
      <c r="AW14" s="36" t="str">
        <f t="shared" si="69"/>
        <v/>
      </c>
      <c r="AX14" s="36"/>
      <c r="AY14" s="6" t="str">
        <f t="shared" si="70"/>
        <v/>
      </c>
      <c r="AZ14" s="7"/>
      <c r="BA14" s="6"/>
      <c r="BB14" s="6"/>
      <c r="BC14" s="36" t="str">
        <f t="shared" si="71"/>
        <v/>
      </c>
      <c r="BD14" s="6"/>
      <c r="BE14" s="6"/>
      <c r="BF14" s="32" t="str">
        <f t="shared" si="72"/>
        <v/>
      </c>
      <c r="BG14" s="5"/>
      <c r="BH14" s="32" t="str">
        <f t="shared" si="73"/>
        <v/>
      </c>
      <c r="BI14" s="7"/>
      <c r="BJ14" s="5"/>
      <c r="BK14" s="6"/>
      <c r="BL14" s="36" t="str">
        <f t="shared" ref="BL14:BL73" si="101">IF(BK14="","",LEFT(BK14,FIND(" ",SUBSTITUTE(BK14,":"," "))-1))</f>
        <v/>
      </c>
      <c r="BM14" s="36"/>
      <c r="BN14" s="6" t="str">
        <f t="shared" si="74"/>
        <v/>
      </c>
      <c r="BO14" s="7"/>
      <c r="BP14" s="36"/>
      <c r="BQ14" s="6" t="str">
        <f t="shared" si="75"/>
        <v/>
      </c>
      <c r="BR14" s="6"/>
      <c r="BS14" s="6"/>
      <c r="BT14" s="36" t="str">
        <f t="shared" si="0"/>
        <v/>
      </c>
      <c r="BU14" s="36"/>
      <c r="BV14" s="6"/>
      <c r="BW14" s="36" t="str">
        <f t="shared" si="1"/>
        <v/>
      </c>
      <c r="BX14" s="6"/>
      <c r="BY14" s="6"/>
      <c r="BZ14" s="36" t="str">
        <f t="shared" si="2"/>
        <v/>
      </c>
      <c r="CA14" s="36"/>
      <c r="CB14" s="6" t="str">
        <f t="shared" si="3"/>
        <v/>
      </c>
      <c r="CC14" s="7"/>
      <c r="CD14" s="6"/>
      <c r="CE14" s="6"/>
      <c r="CF14" s="36" t="str">
        <f t="shared" si="4"/>
        <v/>
      </c>
      <c r="CG14" s="6"/>
      <c r="CH14" s="6"/>
      <c r="CI14" s="32" t="str">
        <f t="shared" si="5"/>
        <v/>
      </c>
      <c r="CJ14" s="5"/>
      <c r="CK14" s="32" t="str">
        <f t="shared" si="6"/>
        <v/>
      </c>
      <c r="CL14" s="7"/>
      <c r="CM14" s="5"/>
      <c r="CN14" s="6"/>
      <c r="CO14" s="36" t="str">
        <f t="shared" ref="CO14:CO77" si="102">IF(CN14="","",LEFT(CN14,FIND(" ",SUBSTITUTE(CN14,":"," "))-1))</f>
        <v/>
      </c>
      <c r="CP14" s="36"/>
      <c r="CQ14" s="6" t="str">
        <f t="shared" si="76"/>
        <v/>
      </c>
      <c r="CR14" s="7"/>
      <c r="CS14" s="36"/>
      <c r="CT14" s="6" t="str">
        <f t="shared" si="77"/>
        <v/>
      </c>
      <c r="CU14" s="6"/>
      <c r="CV14" s="6"/>
      <c r="CW14" s="36" t="str">
        <f t="shared" si="7"/>
        <v/>
      </c>
      <c r="CX14" s="36"/>
      <c r="CY14" s="6"/>
      <c r="CZ14" s="36" t="str">
        <f t="shared" si="78"/>
        <v/>
      </c>
      <c r="DA14" s="6"/>
      <c r="DB14" s="6"/>
      <c r="DC14" s="36" t="str">
        <f t="shared" si="8"/>
        <v/>
      </c>
      <c r="DD14" s="36"/>
      <c r="DE14" s="6" t="str">
        <f t="shared" si="9"/>
        <v/>
      </c>
      <c r="DF14" s="7"/>
      <c r="DG14" s="6"/>
      <c r="DH14" s="6"/>
      <c r="DI14" s="36" t="str">
        <f t="shared" si="10"/>
        <v/>
      </c>
      <c r="DJ14" s="6"/>
      <c r="DK14" s="6"/>
      <c r="DL14" s="32" t="str">
        <f t="shared" si="11"/>
        <v/>
      </c>
      <c r="DM14" s="5"/>
      <c r="DN14" s="32" t="str">
        <f t="shared" si="12"/>
        <v/>
      </c>
      <c r="DO14" s="7"/>
      <c r="DP14" s="5"/>
      <c r="DQ14" s="6"/>
      <c r="DR14" s="36" t="str">
        <f t="shared" ref="DR14:DR77" si="103">IF(DQ14="","",LEFT(DQ14,FIND(" ",SUBSTITUTE(DQ14,":"," "))-1))</f>
        <v/>
      </c>
      <c r="DS14" s="36"/>
      <c r="DT14" s="6" t="str">
        <f t="shared" si="79"/>
        <v/>
      </c>
      <c r="DU14" s="7"/>
      <c r="DV14" s="36"/>
      <c r="DW14" s="6" t="str">
        <f t="shared" si="80"/>
        <v/>
      </c>
      <c r="DX14" s="6"/>
      <c r="DY14" s="6"/>
      <c r="DZ14" s="36" t="str">
        <f t="shared" si="13"/>
        <v/>
      </c>
      <c r="EA14" s="36"/>
      <c r="EB14" s="6"/>
      <c r="EC14" s="36" t="str">
        <f t="shared" si="81"/>
        <v/>
      </c>
      <c r="ED14" s="6"/>
      <c r="EE14" s="6"/>
      <c r="EF14" s="36" t="str">
        <f t="shared" si="14"/>
        <v/>
      </c>
      <c r="EG14" s="36"/>
      <c r="EH14" s="6" t="str">
        <f t="shared" si="15"/>
        <v/>
      </c>
      <c r="EI14" s="7"/>
      <c r="EJ14" s="6"/>
      <c r="EK14" s="6"/>
      <c r="EL14" s="36" t="str">
        <f t="shared" si="16"/>
        <v/>
      </c>
      <c r="EM14" s="6"/>
      <c r="EN14" s="6"/>
      <c r="EO14" s="32" t="str">
        <f t="shared" si="17"/>
        <v/>
      </c>
      <c r="EP14" s="5"/>
      <c r="EQ14" s="32" t="str">
        <f t="shared" si="18"/>
        <v/>
      </c>
      <c r="ER14" s="7"/>
      <c r="ES14" s="7"/>
      <c r="ET14" s="5"/>
      <c r="EU14" s="6"/>
      <c r="EV14" s="36" t="str">
        <f t="shared" ref="EV14:EV77" si="104">IF(EU14="","",LEFT(EU14,FIND(" ",SUBSTITUTE(EU14,":"," "))-1))</f>
        <v/>
      </c>
      <c r="EW14" s="36"/>
      <c r="EX14" s="6" t="str">
        <f t="shared" si="82"/>
        <v/>
      </c>
      <c r="EY14" s="7"/>
      <c r="EZ14" s="36"/>
      <c r="FA14" s="6" t="str">
        <f t="shared" si="83"/>
        <v/>
      </c>
      <c r="FB14" s="6"/>
      <c r="FC14" s="6"/>
      <c r="FD14" s="36" t="str">
        <f t="shared" si="19"/>
        <v/>
      </c>
      <c r="FE14" s="36"/>
      <c r="FF14" s="6"/>
      <c r="FG14" s="36" t="str">
        <f t="shared" si="84"/>
        <v/>
      </c>
      <c r="FH14" s="36"/>
      <c r="FI14" s="6"/>
      <c r="FJ14" s="6"/>
      <c r="FK14" s="36" t="str">
        <f t="shared" si="20"/>
        <v/>
      </c>
      <c r="FL14" s="36"/>
      <c r="FM14" s="6" t="str">
        <f t="shared" si="21"/>
        <v/>
      </c>
      <c r="FN14" s="7"/>
      <c r="FO14" s="6"/>
      <c r="FP14" s="6"/>
      <c r="FQ14" s="36" t="str">
        <f t="shared" si="22"/>
        <v/>
      </c>
      <c r="FR14" s="6"/>
      <c r="FS14" s="6"/>
      <c r="FT14" s="32" t="str">
        <f t="shared" si="23"/>
        <v/>
      </c>
      <c r="FU14" s="5"/>
      <c r="FV14" s="32" t="str">
        <f t="shared" si="24"/>
        <v/>
      </c>
      <c r="FW14" s="7"/>
      <c r="FX14" s="5"/>
      <c r="FY14" s="6"/>
      <c r="FZ14" s="36" t="str">
        <f t="shared" ref="FZ14:FZ77" si="105">IF(FY14="","",LEFT(FY14,FIND(" ",SUBSTITUTE(FY14,":"," "))-1))</f>
        <v/>
      </c>
      <c r="GA14" s="36"/>
      <c r="GB14" s="6" t="str">
        <f t="shared" si="85"/>
        <v/>
      </c>
      <c r="GC14" s="7"/>
      <c r="GD14" s="36"/>
      <c r="GE14" s="6" t="str">
        <f t="shared" si="86"/>
        <v/>
      </c>
      <c r="GF14" s="6"/>
      <c r="GG14" s="6"/>
      <c r="GH14" s="36" t="str">
        <f t="shared" si="25"/>
        <v/>
      </c>
      <c r="GI14" s="6"/>
      <c r="GJ14" s="36" t="str">
        <f t="shared" si="87"/>
        <v/>
      </c>
      <c r="GK14" s="36"/>
      <c r="GL14" s="6"/>
      <c r="GM14" s="6"/>
      <c r="GN14" s="36" t="str">
        <f t="shared" si="26"/>
        <v/>
      </c>
      <c r="GO14" s="36"/>
      <c r="GP14" s="6" t="str">
        <f t="shared" si="27"/>
        <v/>
      </c>
      <c r="GQ14" s="7"/>
      <c r="GR14" s="6"/>
      <c r="GS14" s="6"/>
      <c r="GT14" s="36" t="str">
        <f t="shared" si="28"/>
        <v/>
      </c>
      <c r="GU14" s="6"/>
      <c r="GV14" s="6"/>
      <c r="GW14" s="32" t="str">
        <f t="shared" si="29"/>
        <v/>
      </c>
      <c r="GX14" s="5"/>
      <c r="GY14" s="32" t="str">
        <f t="shared" si="30"/>
        <v/>
      </c>
      <c r="GZ14" s="7"/>
      <c r="HA14" s="5"/>
      <c r="HB14" s="6"/>
      <c r="HC14" s="36" t="str">
        <f t="shared" ref="HC14:HC77" si="106">IF(HB14="","",LEFT(HB14,FIND(" ",SUBSTITUTE(HB14,":"," "))-1))</f>
        <v/>
      </c>
      <c r="HD14" s="36"/>
      <c r="HE14" s="6" t="str">
        <f t="shared" si="88"/>
        <v/>
      </c>
      <c r="HF14" s="7"/>
      <c r="HG14" s="36"/>
      <c r="HH14" s="6" t="str">
        <f t="shared" si="89"/>
        <v/>
      </c>
      <c r="HI14" s="6"/>
      <c r="HJ14" s="6"/>
      <c r="HK14" s="36" t="str">
        <f t="shared" si="31"/>
        <v/>
      </c>
      <c r="HL14" s="6"/>
      <c r="HM14" s="36" t="str">
        <f t="shared" si="90"/>
        <v/>
      </c>
      <c r="HN14" s="6"/>
      <c r="HO14" s="6"/>
      <c r="HP14" s="36" t="str">
        <f t="shared" si="32"/>
        <v/>
      </c>
      <c r="HQ14" s="36"/>
      <c r="HR14" s="6" t="str">
        <f t="shared" si="33"/>
        <v/>
      </c>
      <c r="HS14" s="7"/>
      <c r="HT14" s="6"/>
      <c r="HU14" s="6"/>
      <c r="HV14" s="36" t="str">
        <f t="shared" si="34"/>
        <v/>
      </c>
      <c r="HW14" s="6"/>
      <c r="HX14" s="6"/>
      <c r="HY14" s="32" t="str">
        <f t="shared" si="35"/>
        <v/>
      </c>
      <c r="HZ14" s="5"/>
      <c r="IA14" s="32" t="str">
        <f t="shared" si="36"/>
        <v/>
      </c>
      <c r="IB14" s="7"/>
      <c r="IC14" s="5"/>
      <c r="ID14" s="6"/>
      <c r="IE14" s="36" t="str">
        <f t="shared" ref="IE14:IE77" si="107">IF(ID14="","",LEFT(ID14,FIND(" ",SUBSTITUTE(ID14,":"," "))-1))</f>
        <v/>
      </c>
      <c r="IF14" s="36"/>
      <c r="IG14" s="6" t="str">
        <f t="shared" si="91"/>
        <v/>
      </c>
      <c r="IH14" s="7"/>
      <c r="II14" s="36"/>
      <c r="IJ14" s="6" t="str">
        <f t="shared" si="92"/>
        <v/>
      </c>
      <c r="IK14" s="6"/>
      <c r="IL14" s="6"/>
      <c r="IM14" s="36" t="str">
        <f t="shared" si="37"/>
        <v/>
      </c>
      <c r="IN14" s="6"/>
      <c r="IO14" s="36" t="str">
        <f t="shared" si="93"/>
        <v/>
      </c>
      <c r="IP14" s="6"/>
      <c r="IQ14" s="6"/>
      <c r="IR14" s="36" t="str">
        <f t="shared" si="38"/>
        <v/>
      </c>
      <c r="IS14" s="36"/>
      <c r="IT14" s="6" t="str">
        <f t="shared" si="39"/>
        <v/>
      </c>
      <c r="IU14" s="7"/>
      <c r="IV14" s="6"/>
      <c r="IW14" s="6"/>
      <c r="IX14" s="36" t="str">
        <f t="shared" si="40"/>
        <v/>
      </c>
      <c r="IY14" s="6"/>
      <c r="IZ14" s="6"/>
      <c r="JA14" s="32" t="str">
        <f t="shared" si="41"/>
        <v/>
      </c>
      <c r="JB14" s="5"/>
      <c r="JC14" s="32" t="str">
        <f t="shared" si="42"/>
        <v/>
      </c>
      <c r="JD14" s="7"/>
      <c r="JE14" s="5"/>
      <c r="JF14" s="6"/>
      <c r="JG14" s="36" t="str">
        <f t="shared" ref="JG14:JG77" si="108">IF(JF14="","",LEFT(JF14,FIND(" ",SUBSTITUTE(JF14,":"," "))-1))</f>
        <v/>
      </c>
      <c r="JH14" s="36"/>
      <c r="JI14" s="6" t="str">
        <f t="shared" si="94"/>
        <v/>
      </c>
      <c r="JJ14" s="7"/>
      <c r="JK14" s="36"/>
      <c r="JL14" s="6" t="str">
        <f t="shared" si="95"/>
        <v/>
      </c>
      <c r="JM14" s="6"/>
      <c r="JN14" s="6"/>
      <c r="JO14" s="36" t="str">
        <f t="shared" si="43"/>
        <v/>
      </c>
      <c r="JP14" s="6"/>
      <c r="JQ14" s="36" t="str">
        <f t="shared" si="96"/>
        <v/>
      </c>
      <c r="JR14" s="6"/>
      <c r="JS14" s="6"/>
      <c r="JT14" s="36" t="str">
        <f t="shared" si="44"/>
        <v/>
      </c>
      <c r="JU14" s="36"/>
      <c r="JV14" s="6" t="str">
        <f t="shared" si="45"/>
        <v/>
      </c>
      <c r="JW14" s="7"/>
      <c r="JX14" s="6"/>
      <c r="JY14" s="6"/>
      <c r="JZ14" s="36" t="str">
        <f t="shared" si="46"/>
        <v/>
      </c>
      <c r="KA14" s="6"/>
      <c r="KB14" s="6"/>
      <c r="KC14" s="32" t="str">
        <f t="shared" si="47"/>
        <v/>
      </c>
      <c r="KD14" s="5"/>
      <c r="KE14" s="32" t="str">
        <f t="shared" si="48"/>
        <v/>
      </c>
      <c r="KF14" s="7"/>
      <c r="KG14" s="5"/>
      <c r="KH14" s="6"/>
      <c r="KI14" s="36" t="str">
        <f t="shared" ref="KI14:KI77" si="109">IF(KH14="","",LEFT(KH14,FIND(" ",SUBSTITUTE(KH14,":"," "))-1))</f>
        <v/>
      </c>
      <c r="KJ14" s="36"/>
      <c r="KK14" s="6" t="str">
        <f t="shared" si="97"/>
        <v/>
      </c>
      <c r="KL14" s="7"/>
      <c r="KM14" s="36"/>
      <c r="KN14" s="6" t="str">
        <f t="shared" si="98"/>
        <v/>
      </c>
      <c r="KO14" s="6"/>
      <c r="KP14" s="6"/>
      <c r="KQ14" s="36" t="str">
        <f t="shared" si="49"/>
        <v/>
      </c>
      <c r="KR14" s="6"/>
      <c r="KS14" s="36" t="str">
        <f t="shared" si="99"/>
        <v/>
      </c>
      <c r="KT14" s="6"/>
      <c r="KU14" s="6"/>
      <c r="KV14" s="36" t="str">
        <f t="shared" si="50"/>
        <v/>
      </c>
      <c r="KW14" s="36"/>
      <c r="KX14" s="6" t="str">
        <f t="shared" si="51"/>
        <v/>
      </c>
      <c r="KY14" s="7"/>
      <c r="KZ14" s="6"/>
      <c r="LA14" s="6"/>
      <c r="LB14" s="36" t="str">
        <f t="shared" si="52"/>
        <v/>
      </c>
      <c r="LC14" s="6"/>
      <c r="LD14" s="6"/>
      <c r="LE14" s="32" t="str">
        <f t="shared" si="53"/>
        <v/>
      </c>
      <c r="LF14" s="5"/>
      <c r="LG14" s="32" t="str">
        <f t="shared" si="54"/>
        <v/>
      </c>
      <c r="LH14" s="7"/>
      <c r="LI14" s="5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</row>
    <row r="15" spans="1:332" ht="18.75" customHeight="1">
      <c r="A15" s="8"/>
      <c r="B15" s="7">
        <v>500010001</v>
      </c>
      <c r="C15" s="6" t="s">
        <v>337</v>
      </c>
      <c r="D15" s="10" t="s">
        <v>1815</v>
      </c>
      <c r="E15" s="6" t="s">
        <v>2088</v>
      </c>
      <c r="F15" s="36" t="str">
        <f t="shared" si="55"/>
        <v>3</v>
      </c>
      <c r="G15" s="36" t="s">
        <v>2419</v>
      </c>
      <c r="H15" s="6" t="str">
        <f t="shared" si="56"/>
        <v>5</v>
      </c>
      <c r="I15" s="6">
        <v>1</v>
      </c>
      <c r="J15" s="36" t="s">
        <v>2139</v>
      </c>
      <c r="K15" s="6" t="str">
        <f t="shared" si="57"/>
        <v>29</v>
      </c>
      <c r="L15" s="6">
        <v>0</v>
      </c>
      <c r="M15" s="6" t="s">
        <v>2078</v>
      </c>
      <c r="N15" s="36" t="str">
        <f t="shared" si="58"/>
        <v>2</v>
      </c>
      <c r="O15" s="36"/>
      <c r="P15" s="6" t="s">
        <v>2078</v>
      </c>
      <c r="Q15" s="36" t="str">
        <f t="shared" si="59"/>
        <v>2</v>
      </c>
      <c r="R15" s="6">
        <v>25</v>
      </c>
      <c r="S15" s="6" t="s">
        <v>2047</v>
      </c>
      <c r="T15" s="36" t="str">
        <f t="shared" si="60"/>
        <v>14</v>
      </c>
      <c r="U15" s="36" t="s">
        <v>2034</v>
      </c>
      <c r="V15" s="6" t="str">
        <f t="shared" si="61"/>
        <v>0</v>
      </c>
      <c r="W15" s="6">
        <v>0</v>
      </c>
      <c r="X15" s="6" t="b">
        <v>0</v>
      </c>
      <c r="Y15" s="6" t="s">
        <v>2034</v>
      </c>
      <c r="Z15" s="36" t="str">
        <f t="shared" si="62"/>
        <v>0</v>
      </c>
      <c r="AA15" s="6">
        <v>0</v>
      </c>
      <c r="AB15" s="6" t="s">
        <v>2034</v>
      </c>
      <c r="AC15" s="32" t="str">
        <f t="shared" si="63"/>
        <v>0</v>
      </c>
      <c r="AD15" s="5" t="s">
        <v>2290</v>
      </c>
      <c r="AE15" s="32" t="str">
        <f t="shared" si="64"/>
        <v>32</v>
      </c>
      <c r="AF15" s="5">
        <v>1</v>
      </c>
      <c r="AG15" s="5" t="b">
        <v>1</v>
      </c>
      <c r="AH15" s="6"/>
      <c r="AI15" s="36" t="str">
        <f t="shared" si="100"/>
        <v/>
      </c>
      <c r="AJ15" s="36"/>
      <c r="AK15" s="6" t="str">
        <f t="shared" si="65"/>
        <v/>
      </c>
      <c r="AL15" s="6"/>
      <c r="AM15" s="36"/>
      <c r="AN15" s="6" t="str">
        <f t="shared" si="66"/>
        <v/>
      </c>
      <c r="AO15" s="6"/>
      <c r="AP15" s="6"/>
      <c r="AQ15" s="36" t="str">
        <f t="shared" si="67"/>
        <v/>
      </c>
      <c r="AR15" s="36"/>
      <c r="AS15" s="6"/>
      <c r="AT15" s="36" t="str">
        <f t="shared" si="68"/>
        <v/>
      </c>
      <c r="AU15" s="6"/>
      <c r="AV15" s="6"/>
      <c r="AW15" s="36" t="str">
        <f t="shared" si="69"/>
        <v/>
      </c>
      <c r="AX15" s="36"/>
      <c r="AY15" s="6" t="str">
        <f t="shared" si="70"/>
        <v/>
      </c>
      <c r="AZ15" s="7"/>
      <c r="BA15" s="6"/>
      <c r="BB15" s="6"/>
      <c r="BC15" s="36" t="str">
        <f t="shared" si="71"/>
        <v/>
      </c>
      <c r="BD15" s="6"/>
      <c r="BE15" s="6"/>
      <c r="BF15" s="32" t="str">
        <f t="shared" si="72"/>
        <v/>
      </c>
      <c r="BG15" s="5"/>
      <c r="BH15" s="32" t="str">
        <f t="shared" si="73"/>
        <v/>
      </c>
      <c r="BI15" s="7"/>
      <c r="BJ15" s="5"/>
      <c r="BK15" s="6"/>
      <c r="BL15" s="36" t="str">
        <f t="shared" si="101"/>
        <v/>
      </c>
      <c r="BM15" s="36"/>
      <c r="BN15" s="6" t="str">
        <f t="shared" si="74"/>
        <v/>
      </c>
      <c r="BO15" s="6"/>
      <c r="BP15" s="36"/>
      <c r="BQ15" s="6" t="str">
        <f t="shared" si="75"/>
        <v/>
      </c>
      <c r="BR15" s="6"/>
      <c r="BS15" s="6"/>
      <c r="BT15" s="36" t="str">
        <f t="shared" si="0"/>
        <v/>
      </c>
      <c r="BU15" s="36"/>
      <c r="BV15" s="6"/>
      <c r="BW15" s="36" t="str">
        <f t="shared" si="1"/>
        <v/>
      </c>
      <c r="BX15" s="6"/>
      <c r="BY15" s="6"/>
      <c r="BZ15" s="36" t="str">
        <f t="shared" si="2"/>
        <v/>
      </c>
      <c r="CA15" s="36"/>
      <c r="CB15" s="6" t="str">
        <f t="shared" si="3"/>
        <v/>
      </c>
      <c r="CC15" s="7"/>
      <c r="CD15" s="6"/>
      <c r="CE15" s="6"/>
      <c r="CF15" s="36" t="str">
        <f t="shared" si="4"/>
        <v/>
      </c>
      <c r="CG15" s="6"/>
      <c r="CH15" s="6"/>
      <c r="CI15" s="32" t="str">
        <f t="shared" si="5"/>
        <v/>
      </c>
      <c r="CJ15" s="5"/>
      <c r="CK15" s="32" t="str">
        <f t="shared" si="6"/>
        <v/>
      </c>
      <c r="CL15" s="7"/>
      <c r="CM15" s="5"/>
      <c r="CN15" s="6"/>
      <c r="CO15" s="36" t="str">
        <f t="shared" si="102"/>
        <v/>
      </c>
      <c r="CP15" s="36"/>
      <c r="CQ15" s="6" t="str">
        <f t="shared" si="76"/>
        <v/>
      </c>
      <c r="CR15" s="6"/>
      <c r="CS15" s="36"/>
      <c r="CT15" s="6" t="str">
        <f t="shared" si="77"/>
        <v/>
      </c>
      <c r="CU15" s="6"/>
      <c r="CV15" s="6"/>
      <c r="CW15" s="36" t="str">
        <f t="shared" si="7"/>
        <v/>
      </c>
      <c r="CX15" s="36"/>
      <c r="CY15" s="6"/>
      <c r="CZ15" s="36" t="str">
        <f t="shared" si="78"/>
        <v/>
      </c>
      <c r="DA15" s="6"/>
      <c r="DB15" s="6"/>
      <c r="DC15" s="36" t="str">
        <f t="shared" si="8"/>
        <v/>
      </c>
      <c r="DD15" s="36"/>
      <c r="DE15" s="6" t="str">
        <f t="shared" si="9"/>
        <v/>
      </c>
      <c r="DF15" s="7"/>
      <c r="DG15" s="6"/>
      <c r="DH15" s="6"/>
      <c r="DI15" s="36" t="str">
        <f t="shared" si="10"/>
        <v/>
      </c>
      <c r="DJ15" s="6"/>
      <c r="DK15" s="6"/>
      <c r="DL15" s="32" t="str">
        <f t="shared" si="11"/>
        <v/>
      </c>
      <c r="DM15" s="5"/>
      <c r="DN15" s="32" t="str">
        <f t="shared" si="12"/>
        <v/>
      </c>
      <c r="DO15" s="7"/>
      <c r="DP15" s="5"/>
      <c r="DQ15" s="6"/>
      <c r="DR15" s="36" t="str">
        <f t="shared" si="103"/>
        <v/>
      </c>
      <c r="DS15" s="36"/>
      <c r="DT15" s="6" t="str">
        <f t="shared" si="79"/>
        <v/>
      </c>
      <c r="DU15" s="6"/>
      <c r="DV15" s="36"/>
      <c r="DW15" s="6" t="str">
        <f t="shared" si="80"/>
        <v/>
      </c>
      <c r="DX15" s="6"/>
      <c r="DY15" s="6"/>
      <c r="DZ15" s="36" t="str">
        <f t="shared" si="13"/>
        <v/>
      </c>
      <c r="EA15" s="36"/>
      <c r="EB15" s="6"/>
      <c r="EC15" s="36" t="str">
        <f t="shared" si="81"/>
        <v/>
      </c>
      <c r="ED15" s="6"/>
      <c r="EE15" s="6"/>
      <c r="EF15" s="36" t="str">
        <f t="shared" si="14"/>
        <v/>
      </c>
      <c r="EG15" s="36"/>
      <c r="EH15" s="6" t="str">
        <f t="shared" si="15"/>
        <v/>
      </c>
      <c r="EI15" s="7"/>
      <c r="EJ15" s="6"/>
      <c r="EK15" s="6"/>
      <c r="EL15" s="36" t="str">
        <f t="shared" si="16"/>
        <v/>
      </c>
      <c r="EM15" s="6"/>
      <c r="EN15" s="6"/>
      <c r="EO15" s="32" t="str">
        <f t="shared" si="17"/>
        <v/>
      </c>
      <c r="EP15" s="5"/>
      <c r="EQ15" s="32" t="str">
        <f t="shared" si="18"/>
        <v/>
      </c>
      <c r="ER15" s="7"/>
      <c r="ES15" s="7"/>
      <c r="ET15" s="5"/>
      <c r="EU15" s="6"/>
      <c r="EV15" s="36" t="str">
        <f t="shared" si="104"/>
        <v/>
      </c>
      <c r="EW15" s="36"/>
      <c r="EX15" s="6" t="str">
        <f t="shared" si="82"/>
        <v/>
      </c>
      <c r="EY15" s="6"/>
      <c r="EZ15" s="36"/>
      <c r="FA15" s="6" t="str">
        <f t="shared" si="83"/>
        <v/>
      </c>
      <c r="FB15" s="6"/>
      <c r="FC15" s="6"/>
      <c r="FD15" s="36" t="str">
        <f t="shared" si="19"/>
        <v/>
      </c>
      <c r="FE15" s="36"/>
      <c r="FF15" s="6"/>
      <c r="FG15" s="36" t="str">
        <f t="shared" si="84"/>
        <v/>
      </c>
      <c r="FH15" s="36"/>
      <c r="FI15" s="6"/>
      <c r="FJ15" s="6"/>
      <c r="FK15" s="36" t="str">
        <f t="shared" si="20"/>
        <v/>
      </c>
      <c r="FL15" s="36"/>
      <c r="FM15" s="6" t="str">
        <f t="shared" si="21"/>
        <v/>
      </c>
      <c r="FN15" s="7"/>
      <c r="FO15" s="6"/>
      <c r="FP15" s="6"/>
      <c r="FQ15" s="36" t="str">
        <f t="shared" si="22"/>
        <v/>
      </c>
      <c r="FR15" s="6"/>
      <c r="FS15" s="6"/>
      <c r="FT15" s="32" t="str">
        <f t="shared" si="23"/>
        <v/>
      </c>
      <c r="FU15" s="5"/>
      <c r="FV15" s="32" t="str">
        <f t="shared" si="24"/>
        <v/>
      </c>
      <c r="FW15" s="7"/>
      <c r="FX15" s="5"/>
      <c r="FY15" s="6"/>
      <c r="FZ15" s="36" t="str">
        <f t="shared" si="105"/>
        <v/>
      </c>
      <c r="GA15" s="36"/>
      <c r="GB15" s="6" t="str">
        <f t="shared" si="85"/>
        <v/>
      </c>
      <c r="GC15" s="6"/>
      <c r="GD15" s="36"/>
      <c r="GE15" s="6" t="str">
        <f t="shared" si="86"/>
        <v/>
      </c>
      <c r="GF15" s="6"/>
      <c r="GG15" s="6"/>
      <c r="GH15" s="36" t="str">
        <f t="shared" si="25"/>
        <v/>
      </c>
      <c r="GI15" s="6"/>
      <c r="GJ15" s="36" t="str">
        <f t="shared" si="87"/>
        <v/>
      </c>
      <c r="GK15" s="36"/>
      <c r="GL15" s="6"/>
      <c r="GM15" s="6"/>
      <c r="GN15" s="36" t="str">
        <f t="shared" si="26"/>
        <v/>
      </c>
      <c r="GO15" s="36"/>
      <c r="GP15" s="6" t="str">
        <f t="shared" si="27"/>
        <v/>
      </c>
      <c r="GQ15" s="7"/>
      <c r="GR15" s="6"/>
      <c r="GS15" s="6"/>
      <c r="GT15" s="36" t="str">
        <f t="shared" si="28"/>
        <v/>
      </c>
      <c r="GU15" s="6"/>
      <c r="GV15" s="6"/>
      <c r="GW15" s="32" t="str">
        <f t="shared" si="29"/>
        <v/>
      </c>
      <c r="GX15" s="5"/>
      <c r="GY15" s="32" t="str">
        <f t="shared" si="30"/>
        <v/>
      </c>
      <c r="GZ15" s="7"/>
      <c r="HA15" s="5"/>
      <c r="HB15" s="6"/>
      <c r="HC15" s="36" t="str">
        <f t="shared" si="106"/>
        <v/>
      </c>
      <c r="HD15" s="36"/>
      <c r="HE15" s="6" t="str">
        <f t="shared" si="88"/>
        <v/>
      </c>
      <c r="HF15" s="6"/>
      <c r="HG15" s="36"/>
      <c r="HH15" s="6" t="str">
        <f t="shared" si="89"/>
        <v/>
      </c>
      <c r="HI15" s="6"/>
      <c r="HJ15" s="6"/>
      <c r="HK15" s="36" t="str">
        <f t="shared" si="31"/>
        <v/>
      </c>
      <c r="HL15" s="6"/>
      <c r="HM15" s="36" t="str">
        <f t="shared" si="90"/>
        <v/>
      </c>
      <c r="HN15" s="6"/>
      <c r="HO15" s="6"/>
      <c r="HP15" s="36" t="str">
        <f t="shared" si="32"/>
        <v/>
      </c>
      <c r="HQ15" s="36"/>
      <c r="HR15" s="6" t="str">
        <f t="shared" si="33"/>
        <v/>
      </c>
      <c r="HS15" s="7"/>
      <c r="HT15" s="6"/>
      <c r="HU15" s="6"/>
      <c r="HV15" s="36" t="str">
        <f t="shared" si="34"/>
        <v/>
      </c>
      <c r="HW15" s="6"/>
      <c r="HX15" s="6"/>
      <c r="HY15" s="32" t="str">
        <f t="shared" si="35"/>
        <v/>
      </c>
      <c r="HZ15" s="5"/>
      <c r="IA15" s="32" t="str">
        <f t="shared" si="36"/>
        <v/>
      </c>
      <c r="IB15" s="7"/>
      <c r="IC15" s="5"/>
      <c r="ID15" s="6"/>
      <c r="IE15" s="36" t="str">
        <f t="shared" si="107"/>
        <v/>
      </c>
      <c r="IF15" s="36"/>
      <c r="IG15" s="6" t="str">
        <f t="shared" si="91"/>
        <v/>
      </c>
      <c r="IH15" s="6"/>
      <c r="II15" s="36"/>
      <c r="IJ15" s="6" t="str">
        <f t="shared" si="92"/>
        <v/>
      </c>
      <c r="IK15" s="6"/>
      <c r="IL15" s="6"/>
      <c r="IM15" s="36" t="str">
        <f t="shared" si="37"/>
        <v/>
      </c>
      <c r="IN15" s="6"/>
      <c r="IO15" s="36" t="str">
        <f t="shared" si="93"/>
        <v/>
      </c>
      <c r="IP15" s="6"/>
      <c r="IQ15" s="6"/>
      <c r="IR15" s="36" t="str">
        <f t="shared" si="38"/>
        <v/>
      </c>
      <c r="IS15" s="36"/>
      <c r="IT15" s="6" t="str">
        <f t="shared" si="39"/>
        <v/>
      </c>
      <c r="IU15" s="7"/>
      <c r="IV15" s="6"/>
      <c r="IW15" s="6"/>
      <c r="IX15" s="36" t="str">
        <f t="shared" si="40"/>
        <v/>
      </c>
      <c r="IY15" s="6"/>
      <c r="IZ15" s="6"/>
      <c r="JA15" s="32" t="str">
        <f t="shared" si="41"/>
        <v/>
      </c>
      <c r="JB15" s="5"/>
      <c r="JC15" s="32" t="str">
        <f t="shared" si="42"/>
        <v/>
      </c>
      <c r="JD15" s="7"/>
      <c r="JE15" s="5"/>
      <c r="JF15" s="6"/>
      <c r="JG15" s="36" t="str">
        <f t="shared" si="108"/>
        <v/>
      </c>
      <c r="JH15" s="36"/>
      <c r="JI15" s="6" t="str">
        <f t="shared" si="94"/>
        <v/>
      </c>
      <c r="JJ15" s="6"/>
      <c r="JK15" s="36"/>
      <c r="JL15" s="6" t="str">
        <f t="shared" si="95"/>
        <v/>
      </c>
      <c r="JM15" s="6"/>
      <c r="JN15" s="6"/>
      <c r="JO15" s="36" t="str">
        <f t="shared" si="43"/>
        <v/>
      </c>
      <c r="JP15" s="6"/>
      <c r="JQ15" s="36" t="str">
        <f t="shared" si="96"/>
        <v/>
      </c>
      <c r="JR15" s="6"/>
      <c r="JS15" s="6"/>
      <c r="JT15" s="36" t="str">
        <f t="shared" si="44"/>
        <v/>
      </c>
      <c r="JU15" s="36"/>
      <c r="JV15" s="6" t="str">
        <f t="shared" si="45"/>
        <v/>
      </c>
      <c r="JW15" s="7"/>
      <c r="JX15" s="6"/>
      <c r="JY15" s="6"/>
      <c r="JZ15" s="36" t="str">
        <f t="shared" si="46"/>
        <v/>
      </c>
      <c r="KA15" s="6"/>
      <c r="KB15" s="6"/>
      <c r="KC15" s="32" t="str">
        <f t="shared" si="47"/>
        <v/>
      </c>
      <c r="KD15" s="5"/>
      <c r="KE15" s="32" t="str">
        <f t="shared" si="48"/>
        <v/>
      </c>
      <c r="KF15" s="7"/>
      <c r="KG15" s="5"/>
      <c r="KH15" s="6"/>
      <c r="KI15" s="36" t="str">
        <f t="shared" si="109"/>
        <v/>
      </c>
      <c r="KJ15" s="36"/>
      <c r="KK15" s="6" t="str">
        <f t="shared" si="97"/>
        <v/>
      </c>
      <c r="KL15" s="6"/>
      <c r="KM15" s="36"/>
      <c r="KN15" s="6" t="str">
        <f t="shared" si="98"/>
        <v/>
      </c>
      <c r="KO15" s="6"/>
      <c r="KP15" s="6"/>
      <c r="KQ15" s="36" t="str">
        <f t="shared" si="49"/>
        <v/>
      </c>
      <c r="KR15" s="6"/>
      <c r="KS15" s="36" t="str">
        <f t="shared" si="99"/>
        <v/>
      </c>
      <c r="KT15" s="6"/>
      <c r="KU15" s="6"/>
      <c r="KV15" s="36" t="str">
        <f t="shared" si="50"/>
        <v/>
      </c>
      <c r="KW15" s="36"/>
      <c r="KX15" s="6" t="str">
        <f t="shared" si="51"/>
        <v/>
      </c>
      <c r="KY15" s="7"/>
      <c r="KZ15" s="6"/>
      <c r="LA15" s="6"/>
      <c r="LB15" s="36" t="str">
        <f t="shared" si="52"/>
        <v/>
      </c>
      <c r="LC15" s="6"/>
      <c r="LD15" s="6"/>
      <c r="LE15" s="32" t="str">
        <f t="shared" si="53"/>
        <v/>
      </c>
      <c r="LF15" s="5"/>
      <c r="LG15" s="32" t="str">
        <f t="shared" si="54"/>
        <v/>
      </c>
      <c r="LH15" s="7"/>
      <c r="LI15" s="5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</row>
    <row r="16" spans="1:332" ht="18.75" customHeight="1">
      <c r="A16" s="8"/>
      <c r="B16" s="5">
        <v>600010001</v>
      </c>
      <c r="C16" s="6" t="s">
        <v>338</v>
      </c>
      <c r="D16" s="10" t="s">
        <v>1816</v>
      </c>
      <c r="E16" s="6" t="s">
        <v>2087</v>
      </c>
      <c r="F16" s="36" t="str">
        <f t="shared" si="55"/>
        <v>2</v>
      </c>
      <c r="G16" s="36" t="s">
        <v>2419</v>
      </c>
      <c r="H16" s="6" t="str">
        <f t="shared" si="56"/>
        <v>5</v>
      </c>
      <c r="I16" s="6">
        <v>1</v>
      </c>
      <c r="J16" s="36" t="s">
        <v>2391</v>
      </c>
      <c r="K16" s="6" t="str">
        <f t="shared" si="57"/>
        <v>31</v>
      </c>
      <c r="L16" s="6">
        <v>0</v>
      </c>
      <c r="M16" s="6" t="s">
        <v>2078</v>
      </c>
      <c r="N16" s="36" t="str">
        <f t="shared" si="58"/>
        <v>2</v>
      </c>
      <c r="O16" s="36"/>
      <c r="P16" s="6" t="s">
        <v>2080</v>
      </c>
      <c r="Q16" s="36" t="str">
        <f t="shared" si="59"/>
        <v>5</v>
      </c>
      <c r="R16" s="6">
        <v>100</v>
      </c>
      <c r="S16" s="6" t="s">
        <v>2035</v>
      </c>
      <c r="T16" s="36" t="str">
        <f t="shared" si="60"/>
        <v>1</v>
      </c>
      <c r="U16" s="36" t="s">
        <v>2093</v>
      </c>
      <c r="V16" s="6" t="str">
        <f t="shared" si="61"/>
        <v>2</v>
      </c>
      <c r="W16" s="6">
        <v>20</v>
      </c>
      <c r="X16" s="6" t="b">
        <v>0</v>
      </c>
      <c r="Y16" s="6" t="s">
        <v>2034</v>
      </c>
      <c r="Z16" s="36" t="str">
        <f t="shared" si="62"/>
        <v>0</v>
      </c>
      <c r="AA16" s="6">
        <v>0</v>
      </c>
      <c r="AB16" s="6" t="s">
        <v>2291</v>
      </c>
      <c r="AC16" s="32" t="str">
        <f t="shared" si="63"/>
        <v>49</v>
      </c>
      <c r="AD16" s="5" t="s">
        <v>2034</v>
      </c>
      <c r="AE16" s="32" t="str">
        <f t="shared" si="64"/>
        <v>0</v>
      </c>
      <c r="AF16" s="5">
        <v>0</v>
      </c>
      <c r="AG16" s="5" t="b">
        <v>1</v>
      </c>
      <c r="AH16" s="6"/>
      <c r="AI16" s="36" t="str">
        <f t="shared" si="100"/>
        <v/>
      </c>
      <c r="AJ16" s="36"/>
      <c r="AK16" s="6" t="str">
        <f t="shared" si="65"/>
        <v/>
      </c>
      <c r="AL16" s="7"/>
      <c r="AM16" s="36"/>
      <c r="AN16" s="6" t="str">
        <f t="shared" si="66"/>
        <v/>
      </c>
      <c r="AO16" s="6"/>
      <c r="AP16" s="6"/>
      <c r="AQ16" s="36" t="str">
        <f t="shared" si="67"/>
        <v/>
      </c>
      <c r="AR16" s="36"/>
      <c r="AS16" s="6"/>
      <c r="AT16" s="36" t="str">
        <f t="shared" si="68"/>
        <v/>
      </c>
      <c r="AU16" s="6"/>
      <c r="AV16" s="6"/>
      <c r="AW16" s="36" t="str">
        <f t="shared" si="69"/>
        <v/>
      </c>
      <c r="AX16" s="36"/>
      <c r="AY16" s="6" t="str">
        <f t="shared" si="70"/>
        <v/>
      </c>
      <c r="AZ16" s="7"/>
      <c r="BA16" s="6"/>
      <c r="BB16" s="6"/>
      <c r="BC16" s="36" t="str">
        <f t="shared" si="71"/>
        <v/>
      </c>
      <c r="BD16" s="6"/>
      <c r="BE16" s="6"/>
      <c r="BF16" s="32" t="str">
        <f t="shared" si="72"/>
        <v/>
      </c>
      <c r="BG16" s="5"/>
      <c r="BH16" s="32" t="str">
        <f t="shared" si="73"/>
        <v/>
      </c>
      <c r="BI16" s="7"/>
      <c r="BJ16" s="5"/>
      <c r="BK16" s="6"/>
      <c r="BL16" s="36" t="str">
        <f t="shared" si="101"/>
        <v/>
      </c>
      <c r="BM16" s="36"/>
      <c r="BN16" s="6" t="str">
        <f t="shared" si="74"/>
        <v/>
      </c>
      <c r="BO16" s="7"/>
      <c r="BP16" s="36"/>
      <c r="BQ16" s="6" t="str">
        <f t="shared" si="75"/>
        <v/>
      </c>
      <c r="BR16" s="6"/>
      <c r="BS16" s="6"/>
      <c r="BT16" s="36" t="str">
        <f t="shared" si="0"/>
        <v/>
      </c>
      <c r="BU16" s="36"/>
      <c r="BV16" s="6"/>
      <c r="BW16" s="36" t="str">
        <f t="shared" si="1"/>
        <v/>
      </c>
      <c r="BX16" s="6"/>
      <c r="BY16" s="6"/>
      <c r="BZ16" s="36" t="str">
        <f t="shared" si="2"/>
        <v/>
      </c>
      <c r="CA16" s="36"/>
      <c r="CB16" s="6" t="str">
        <f t="shared" si="3"/>
        <v/>
      </c>
      <c r="CC16" s="7"/>
      <c r="CD16" s="6"/>
      <c r="CE16" s="6"/>
      <c r="CF16" s="36" t="str">
        <f t="shared" si="4"/>
        <v/>
      </c>
      <c r="CG16" s="6"/>
      <c r="CH16" s="6"/>
      <c r="CI16" s="32" t="str">
        <f t="shared" si="5"/>
        <v/>
      </c>
      <c r="CJ16" s="5"/>
      <c r="CK16" s="32" t="str">
        <f t="shared" si="6"/>
        <v/>
      </c>
      <c r="CL16" s="7"/>
      <c r="CM16" s="5"/>
      <c r="CN16" s="6"/>
      <c r="CO16" s="36" t="str">
        <f t="shared" si="102"/>
        <v/>
      </c>
      <c r="CP16" s="36"/>
      <c r="CQ16" s="6" t="str">
        <f t="shared" si="76"/>
        <v/>
      </c>
      <c r="CR16" s="7"/>
      <c r="CS16" s="36"/>
      <c r="CT16" s="6" t="str">
        <f t="shared" si="77"/>
        <v/>
      </c>
      <c r="CU16" s="6"/>
      <c r="CV16" s="6"/>
      <c r="CW16" s="36" t="str">
        <f t="shared" si="7"/>
        <v/>
      </c>
      <c r="CX16" s="36"/>
      <c r="CY16" s="6"/>
      <c r="CZ16" s="36" t="str">
        <f t="shared" si="78"/>
        <v/>
      </c>
      <c r="DA16" s="6"/>
      <c r="DB16" s="6"/>
      <c r="DC16" s="36" t="str">
        <f t="shared" si="8"/>
        <v/>
      </c>
      <c r="DD16" s="36"/>
      <c r="DE16" s="6" t="str">
        <f t="shared" si="9"/>
        <v/>
      </c>
      <c r="DF16" s="7"/>
      <c r="DG16" s="6"/>
      <c r="DH16" s="6"/>
      <c r="DI16" s="36" t="str">
        <f t="shared" si="10"/>
        <v/>
      </c>
      <c r="DJ16" s="6"/>
      <c r="DK16" s="6"/>
      <c r="DL16" s="32" t="str">
        <f t="shared" si="11"/>
        <v/>
      </c>
      <c r="DM16" s="5"/>
      <c r="DN16" s="32" t="str">
        <f t="shared" si="12"/>
        <v/>
      </c>
      <c r="DO16" s="7"/>
      <c r="DP16" s="5"/>
      <c r="DQ16" s="6"/>
      <c r="DR16" s="36" t="str">
        <f t="shared" si="103"/>
        <v/>
      </c>
      <c r="DS16" s="36"/>
      <c r="DT16" s="6" t="str">
        <f t="shared" si="79"/>
        <v/>
      </c>
      <c r="DU16" s="7"/>
      <c r="DV16" s="36"/>
      <c r="DW16" s="6" t="str">
        <f t="shared" si="80"/>
        <v/>
      </c>
      <c r="DX16" s="6"/>
      <c r="DY16" s="6"/>
      <c r="DZ16" s="36" t="str">
        <f t="shared" si="13"/>
        <v/>
      </c>
      <c r="EA16" s="36"/>
      <c r="EB16" s="6"/>
      <c r="EC16" s="36" t="str">
        <f t="shared" si="81"/>
        <v/>
      </c>
      <c r="ED16" s="6"/>
      <c r="EE16" s="6"/>
      <c r="EF16" s="36" t="str">
        <f t="shared" si="14"/>
        <v/>
      </c>
      <c r="EG16" s="36"/>
      <c r="EH16" s="6" t="str">
        <f t="shared" si="15"/>
        <v/>
      </c>
      <c r="EI16" s="7"/>
      <c r="EJ16" s="6"/>
      <c r="EK16" s="6"/>
      <c r="EL16" s="36" t="str">
        <f t="shared" si="16"/>
        <v/>
      </c>
      <c r="EM16" s="6"/>
      <c r="EN16" s="6"/>
      <c r="EO16" s="32" t="str">
        <f t="shared" si="17"/>
        <v/>
      </c>
      <c r="EP16" s="5"/>
      <c r="EQ16" s="32" t="str">
        <f t="shared" si="18"/>
        <v/>
      </c>
      <c r="ER16" s="7"/>
      <c r="ES16" s="7"/>
      <c r="ET16" s="5"/>
      <c r="EU16" s="6"/>
      <c r="EV16" s="36" t="str">
        <f t="shared" si="104"/>
        <v/>
      </c>
      <c r="EW16" s="36"/>
      <c r="EX16" s="6" t="str">
        <f t="shared" si="82"/>
        <v/>
      </c>
      <c r="EY16" s="7"/>
      <c r="EZ16" s="36"/>
      <c r="FA16" s="6" t="str">
        <f t="shared" si="83"/>
        <v/>
      </c>
      <c r="FB16" s="6"/>
      <c r="FC16" s="6"/>
      <c r="FD16" s="36" t="str">
        <f t="shared" si="19"/>
        <v/>
      </c>
      <c r="FE16" s="36"/>
      <c r="FF16" s="6"/>
      <c r="FG16" s="36" t="str">
        <f t="shared" si="84"/>
        <v/>
      </c>
      <c r="FH16" s="36"/>
      <c r="FI16" s="6"/>
      <c r="FJ16" s="6"/>
      <c r="FK16" s="36" t="str">
        <f t="shared" si="20"/>
        <v/>
      </c>
      <c r="FL16" s="36"/>
      <c r="FM16" s="6" t="str">
        <f t="shared" si="21"/>
        <v/>
      </c>
      <c r="FN16" s="7"/>
      <c r="FO16" s="6"/>
      <c r="FP16" s="6"/>
      <c r="FQ16" s="36" t="str">
        <f t="shared" si="22"/>
        <v/>
      </c>
      <c r="FR16" s="6"/>
      <c r="FS16" s="6"/>
      <c r="FT16" s="32" t="str">
        <f t="shared" si="23"/>
        <v/>
      </c>
      <c r="FU16" s="5"/>
      <c r="FV16" s="32" t="str">
        <f t="shared" si="24"/>
        <v/>
      </c>
      <c r="FW16" s="7"/>
      <c r="FX16" s="5"/>
      <c r="FY16" s="6"/>
      <c r="FZ16" s="36" t="str">
        <f t="shared" si="105"/>
        <v/>
      </c>
      <c r="GA16" s="36"/>
      <c r="GB16" s="6" t="str">
        <f t="shared" si="85"/>
        <v/>
      </c>
      <c r="GC16" s="7"/>
      <c r="GD16" s="36"/>
      <c r="GE16" s="6" t="str">
        <f t="shared" si="86"/>
        <v/>
      </c>
      <c r="GF16" s="6"/>
      <c r="GG16" s="6"/>
      <c r="GH16" s="36" t="str">
        <f t="shared" si="25"/>
        <v/>
      </c>
      <c r="GI16" s="6"/>
      <c r="GJ16" s="36" t="str">
        <f t="shared" si="87"/>
        <v/>
      </c>
      <c r="GK16" s="36"/>
      <c r="GL16" s="6"/>
      <c r="GM16" s="6"/>
      <c r="GN16" s="36" t="str">
        <f t="shared" si="26"/>
        <v/>
      </c>
      <c r="GO16" s="36"/>
      <c r="GP16" s="6" t="str">
        <f t="shared" si="27"/>
        <v/>
      </c>
      <c r="GQ16" s="7"/>
      <c r="GR16" s="6"/>
      <c r="GS16" s="6"/>
      <c r="GT16" s="36" t="str">
        <f t="shared" si="28"/>
        <v/>
      </c>
      <c r="GU16" s="6"/>
      <c r="GV16" s="6"/>
      <c r="GW16" s="32" t="str">
        <f t="shared" si="29"/>
        <v/>
      </c>
      <c r="GX16" s="5"/>
      <c r="GY16" s="32" t="str">
        <f t="shared" si="30"/>
        <v/>
      </c>
      <c r="GZ16" s="7"/>
      <c r="HA16" s="5"/>
      <c r="HB16" s="6"/>
      <c r="HC16" s="36" t="str">
        <f t="shared" si="106"/>
        <v/>
      </c>
      <c r="HD16" s="36"/>
      <c r="HE16" s="6" t="str">
        <f t="shared" si="88"/>
        <v/>
      </c>
      <c r="HF16" s="7"/>
      <c r="HG16" s="36"/>
      <c r="HH16" s="6" t="str">
        <f t="shared" si="89"/>
        <v/>
      </c>
      <c r="HI16" s="6"/>
      <c r="HJ16" s="6"/>
      <c r="HK16" s="36" t="str">
        <f t="shared" si="31"/>
        <v/>
      </c>
      <c r="HL16" s="6"/>
      <c r="HM16" s="36" t="str">
        <f t="shared" si="90"/>
        <v/>
      </c>
      <c r="HN16" s="6"/>
      <c r="HO16" s="6"/>
      <c r="HP16" s="36" t="str">
        <f t="shared" si="32"/>
        <v/>
      </c>
      <c r="HQ16" s="36"/>
      <c r="HR16" s="6" t="str">
        <f t="shared" si="33"/>
        <v/>
      </c>
      <c r="HS16" s="7"/>
      <c r="HT16" s="6"/>
      <c r="HU16" s="6"/>
      <c r="HV16" s="36" t="str">
        <f t="shared" si="34"/>
        <v/>
      </c>
      <c r="HW16" s="6"/>
      <c r="HX16" s="6"/>
      <c r="HY16" s="32" t="str">
        <f t="shared" si="35"/>
        <v/>
      </c>
      <c r="HZ16" s="5"/>
      <c r="IA16" s="32" t="str">
        <f t="shared" si="36"/>
        <v/>
      </c>
      <c r="IB16" s="7"/>
      <c r="IC16" s="5"/>
      <c r="ID16" s="6"/>
      <c r="IE16" s="36" t="str">
        <f t="shared" si="107"/>
        <v/>
      </c>
      <c r="IF16" s="36"/>
      <c r="IG16" s="6" t="str">
        <f t="shared" si="91"/>
        <v/>
      </c>
      <c r="IH16" s="7"/>
      <c r="II16" s="36"/>
      <c r="IJ16" s="6" t="str">
        <f t="shared" si="92"/>
        <v/>
      </c>
      <c r="IK16" s="6"/>
      <c r="IL16" s="6"/>
      <c r="IM16" s="36" t="str">
        <f t="shared" si="37"/>
        <v/>
      </c>
      <c r="IN16" s="6"/>
      <c r="IO16" s="36" t="str">
        <f t="shared" si="93"/>
        <v/>
      </c>
      <c r="IP16" s="6"/>
      <c r="IQ16" s="6"/>
      <c r="IR16" s="36" t="str">
        <f t="shared" si="38"/>
        <v/>
      </c>
      <c r="IS16" s="36"/>
      <c r="IT16" s="6" t="str">
        <f t="shared" si="39"/>
        <v/>
      </c>
      <c r="IU16" s="7"/>
      <c r="IV16" s="6"/>
      <c r="IW16" s="6"/>
      <c r="IX16" s="36" t="str">
        <f t="shared" si="40"/>
        <v/>
      </c>
      <c r="IY16" s="6"/>
      <c r="IZ16" s="6"/>
      <c r="JA16" s="32" t="str">
        <f t="shared" si="41"/>
        <v/>
      </c>
      <c r="JB16" s="5"/>
      <c r="JC16" s="32" t="str">
        <f t="shared" si="42"/>
        <v/>
      </c>
      <c r="JD16" s="7"/>
      <c r="JE16" s="5"/>
      <c r="JF16" s="6"/>
      <c r="JG16" s="36" t="str">
        <f t="shared" si="108"/>
        <v/>
      </c>
      <c r="JH16" s="36"/>
      <c r="JI16" s="6" t="str">
        <f t="shared" si="94"/>
        <v/>
      </c>
      <c r="JJ16" s="7"/>
      <c r="JK16" s="36"/>
      <c r="JL16" s="6" t="str">
        <f t="shared" si="95"/>
        <v/>
      </c>
      <c r="JM16" s="6"/>
      <c r="JN16" s="6"/>
      <c r="JO16" s="36" t="str">
        <f t="shared" si="43"/>
        <v/>
      </c>
      <c r="JP16" s="6"/>
      <c r="JQ16" s="36" t="str">
        <f t="shared" si="96"/>
        <v/>
      </c>
      <c r="JR16" s="6"/>
      <c r="JS16" s="6"/>
      <c r="JT16" s="36" t="str">
        <f t="shared" si="44"/>
        <v/>
      </c>
      <c r="JU16" s="36"/>
      <c r="JV16" s="6" t="str">
        <f t="shared" si="45"/>
        <v/>
      </c>
      <c r="JW16" s="7"/>
      <c r="JX16" s="6"/>
      <c r="JY16" s="6"/>
      <c r="JZ16" s="36" t="str">
        <f t="shared" si="46"/>
        <v/>
      </c>
      <c r="KA16" s="6"/>
      <c r="KB16" s="6"/>
      <c r="KC16" s="32" t="str">
        <f t="shared" si="47"/>
        <v/>
      </c>
      <c r="KD16" s="5"/>
      <c r="KE16" s="32" t="str">
        <f t="shared" si="48"/>
        <v/>
      </c>
      <c r="KF16" s="7"/>
      <c r="KG16" s="5"/>
      <c r="KH16" s="6"/>
      <c r="KI16" s="36" t="str">
        <f t="shared" si="109"/>
        <v/>
      </c>
      <c r="KJ16" s="36"/>
      <c r="KK16" s="6" t="str">
        <f t="shared" si="97"/>
        <v/>
      </c>
      <c r="KL16" s="7"/>
      <c r="KM16" s="36"/>
      <c r="KN16" s="6" t="str">
        <f t="shared" si="98"/>
        <v/>
      </c>
      <c r="KO16" s="6"/>
      <c r="KP16" s="6"/>
      <c r="KQ16" s="36" t="str">
        <f t="shared" si="49"/>
        <v/>
      </c>
      <c r="KR16" s="6"/>
      <c r="KS16" s="36" t="str">
        <f t="shared" si="99"/>
        <v/>
      </c>
      <c r="KT16" s="6"/>
      <c r="KU16" s="6"/>
      <c r="KV16" s="36" t="str">
        <f t="shared" si="50"/>
        <v/>
      </c>
      <c r="KW16" s="36"/>
      <c r="KX16" s="6" t="str">
        <f t="shared" si="51"/>
        <v/>
      </c>
      <c r="KY16" s="7"/>
      <c r="KZ16" s="6"/>
      <c r="LA16" s="6"/>
      <c r="LB16" s="36" t="str">
        <f t="shared" si="52"/>
        <v/>
      </c>
      <c r="LC16" s="6"/>
      <c r="LD16" s="6"/>
      <c r="LE16" s="32" t="str">
        <f t="shared" si="53"/>
        <v/>
      </c>
      <c r="LF16" s="5"/>
      <c r="LG16" s="32" t="str">
        <f t="shared" si="54"/>
        <v/>
      </c>
      <c r="LH16" s="7"/>
      <c r="LI16" s="5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</row>
    <row r="17" spans="1:332" ht="18.75" customHeight="1">
      <c r="A17" s="8"/>
      <c r="B17" s="5">
        <v>700010001</v>
      </c>
      <c r="C17" s="6" t="s">
        <v>339</v>
      </c>
      <c r="D17" s="10" t="s">
        <v>1847</v>
      </c>
      <c r="E17" s="6" t="s">
        <v>2389</v>
      </c>
      <c r="F17" s="36" t="str">
        <f t="shared" si="55"/>
        <v>8</v>
      </c>
      <c r="G17" s="36" t="s">
        <v>2385</v>
      </c>
      <c r="H17" s="6" t="str">
        <f t="shared" si="56"/>
        <v>1</v>
      </c>
      <c r="I17" s="6">
        <v>1</v>
      </c>
      <c r="J17" s="36" t="s">
        <v>2558</v>
      </c>
      <c r="K17" s="6" t="str">
        <f t="shared" si="57"/>
        <v>8</v>
      </c>
      <c r="L17" s="6">
        <v>0</v>
      </c>
      <c r="M17" s="6" t="s">
        <v>2078</v>
      </c>
      <c r="N17" s="36" t="str">
        <f t="shared" si="58"/>
        <v>2</v>
      </c>
      <c r="O17" s="36"/>
      <c r="P17" s="6" t="s">
        <v>2078</v>
      </c>
      <c r="Q17" s="36" t="str">
        <f t="shared" si="59"/>
        <v>2</v>
      </c>
      <c r="R17" s="6">
        <v>100</v>
      </c>
      <c r="S17" s="6" t="s">
        <v>2035</v>
      </c>
      <c r="T17" s="36" t="str">
        <f t="shared" si="60"/>
        <v>1</v>
      </c>
      <c r="U17" s="36" t="s">
        <v>2034</v>
      </c>
      <c r="V17" s="6" t="str">
        <f t="shared" si="61"/>
        <v>0</v>
      </c>
      <c r="W17" s="6">
        <v>37</v>
      </c>
      <c r="X17" s="6" t="b">
        <v>0</v>
      </c>
      <c r="Y17" s="6" t="s">
        <v>2034</v>
      </c>
      <c r="Z17" s="36" t="str">
        <f t="shared" si="62"/>
        <v>0</v>
      </c>
      <c r="AA17" s="6">
        <v>0</v>
      </c>
      <c r="AB17" s="6" t="s">
        <v>2034</v>
      </c>
      <c r="AC17" s="32" t="str">
        <f t="shared" si="63"/>
        <v>0</v>
      </c>
      <c r="AD17" s="5" t="s">
        <v>2301</v>
      </c>
      <c r="AE17" s="32" t="str">
        <f t="shared" si="64"/>
        <v>5</v>
      </c>
      <c r="AF17" s="5">
        <v>0</v>
      </c>
      <c r="AG17" s="5" t="b">
        <v>1</v>
      </c>
      <c r="AH17" s="6"/>
      <c r="AI17" s="36" t="str">
        <f t="shared" si="100"/>
        <v/>
      </c>
      <c r="AJ17" s="36"/>
      <c r="AK17" s="6" t="str">
        <f t="shared" si="65"/>
        <v/>
      </c>
      <c r="AL17" s="6"/>
      <c r="AM17" s="36"/>
      <c r="AN17" s="6" t="str">
        <f t="shared" si="66"/>
        <v/>
      </c>
      <c r="AO17" s="6"/>
      <c r="AP17" s="6"/>
      <c r="AQ17" s="36" t="str">
        <f t="shared" si="67"/>
        <v/>
      </c>
      <c r="AR17" s="36"/>
      <c r="AS17" s="6"/>
      <c r="AT17" s="36" t="str">
        <f t="shared" si="68"/>
        <v/>
      </c>
      <c r="AU17" s="6"/>
      <c r="AV17" s="6"/>
      <c r="AW17" s="36" t="str">
        <f t="shared" si="69"/>
        <v/>
      </c>
      <c r="AX17" s="36"/>
      <c r="AY17" s="6" t="str">
        <f t="shared" si="70"/>
        <v/>
      </c>
      <c r="AZ17" s="7"/>
      <c r="BA17" s="6"/>
      <c r="BB17" s="6"/>
      <c r="BC17" s="36" t="str">
        <f t="shared" si="71"/>
        <v/>
      </c>
      <c r="BD17" s="6"/>
      <c r="BE17" s="6"/>
      <c r="BF17" s="32" t="str">
        <f t="shared" si="72"/>
        <v/>
      </c>
      <c r="BG17" s="5"/>
      <c r="BH17" s="32" t="str">
        <f t="shared" si="73"/>
        <v/>
      </c>
      <c r="BI17" s="7"/>
      <c r="BJ17" s="5"/>
      <c r="BK17" s="6"/>
      <c r="BL17" s="36" t="str">
        <f t="shared" si="101"/>
        <v/>
      </c>
      <c r="BM17" s="36"/>
      <c r="BN17" s="6" t="str">
        <f t="shared" si="74"/>
        <v/>
      </c>
      <c r="BO17" s="6"/>
      <c r="BP17" s="36"/>
      <c r="BQ17" s="6" t="str">
        <f t="shared" si="75"/>
        <v/>
      </c>
      <c r="BR17" s="6"/>
      <c r="BS17" s="6"/>
      <c r="BT17" s="36" t="str">
        <f t="shared" si="0"/>
        <v/>
      </c>
      <c r="BU17" s="36"/>
      <c r="BV17" s="6"/>
      <c r="BW17" s="36" t="str">
        <f t="shared" si="1"/>
        <v/>
      </c>
      <c r="BX17" s="6"/>
      <c r="BY17" s="6"/>
      <c r="BZ17" s="36" t="str">
        <f t="shared" si="2"/>
        <v/>
      </c>
      <c r="CA17" s="36"/>
      <c r="CB17" s="6" t="str">
        <f t="shared" si="3"/>
        <v/>
      </c>
      <c r="CC17" s="7"/>
      <c r="CD17" s="6"/>
      <c r="CE17" s="6"/>
      <c r="CF17" s="36" t="str">
        <f t="shared" si="4"/>
        <v/>
      </c>
      <c r="CG17" s="6"/>
      <c r="CH17" s="6"/>
      <c r="CI17" s="32" t="str">
        <f t="shared" si="5"/>
        <v/>
      </c>
      <c r="CJ17" s="5"/>
      <c r="CK17" s="32" t="str">
        <f t="shared" si="6"/>
        <v/>
      </c>
      <c r="CL17" s="7"/>
      <c r="CM17" s="5"/>
      <c r="CN17" s="6"/>
      <c r="CO17" s="36" t="str">
        <f t="shared" si="102"/>
        <v/>
      </c>
      <c r="CP17" s="36"/>
      <c r="CQ17" s="6" t="str">
        <f t="shared" si="76"/>
        <v/>
      </c>
      <c r="CR17" s="6"/>
      <c r="CS17" s="36"/>
      <c r="CT17" s="6" t="str">
        <f t="shared" si="77"/>
        <v/>
      </c>
      <c r="CU17" s="6"/>
      <c r="CV17" s="6"/>
      <c r="CW17" s="36" t="str">
        <f t="shared" si="7"/>
        <v/>
      </c>
      <c r="CX17" s="36"/>
      <c r="CY17" s="6"/>
      <c r="CZ17" s="36" t="str">
        <f t="shared" si="78"/>
        <v/>
      </c>
      <c r="DA17" s="6"/>
      <c r="DB17" s="6"/>
      <c r="DC17" s="36" t="str">
        <f t="shared" si="8"/>
        <v/>
      </c>
      <c r="DD17" s="36"/>
      <c r="DE17" s="6" t="str">
        <f t="shared" si="9"/>
        <v/>
      </c>
      <c r="DF17" s="7"/>
      <c r="DG17" s="6"/>
      <c r="DH17" s="6"/>
      <c r="DI17" s="36" t="str">
        <f t="shared" si="10"/>
        <v/>
      </c>
      <c r="DJ17" s="6"/>
      <c r="DK17" s="6"/>
      <c r="DL17" s="32" t="str">
        <f t="shared" si="11"/>
        <v/>
      </c>
      <c r="DM17" s="5"/>
      <c r="DN17" s="32" t="str">
        <f t="shared" si="12"/>
        <v/>
      </c>
      <c r="DO17" s="7"/>
      <c r="DP17" s="5"/>
      <c r="DQ17" s="6"/>
      <c r="DR17" s="36" t="str">
        <f t="shared" si="103"/>
        <v/>
      </c>
      <c r="DS17" s="36"/>
      <c r="DT17" s="6" t="str">
        <f t="shared" si="79"/>
        <v/>
      </c>
      <c r="DU17" s="6"/>
      <c r="DV17" s="36"/>
      <c r="DW17" s="6" t="str">
        <f t="shared" si="80"/>
        <v/>
      </c>
      <c r="DX17" s="6"/>
      <c r="DY17" s="6"/>
      <c r="DZ17" s="36" t="str">
        <f t="shared" si="13"/>
        <v/>
      </c>
      <c r="EA17" s="36"/>
      <c r="EB17" s="6"/>
      <c r="EC17" s="36" t="str">
        <f t="shared" si="81"/>
        <v/>
      </c>
      <c r="ED17" s="6"/>
      <c r="EE17" s="6"/>
      <c r="EF17" s="36" t="str">
        <f t="shared" si="14"/>
        <v/>
      </c>
      <c r="EG17" s="36"/>
      <c r="EH17" s="6" t="str">
        <f t="shared" si="15"/>
        <v/>
      </c>
      <c r="EI17" s="7"/>
      <c r="EJ17" s="6"/>
      <c r="EK17" s="6"/>
      <c r="EL17" s="36" t="str">
        <f t="shared" si="16"/>
        <v/>
      </c>
      <c r="EM17" s="6"/>
      <c r="EN17" s="6"/>
      <c r="EO17" s="32" t="str">
        <f t="shared" si="17"/>
        <v/>
      </c>
      <c r="EP17" s="5"/>
      <c r="EQ17" s="32" t="str">
        <f t="shared" si="18"/>
        <v/>
      </c>
      <c r="ER17" s="7"/>
      <c r="ES17" s="7"/>
      <c r="ET17" s="5"/>
      <c r="EU17" s="6"/>
      <c r="EV17" s="36" t="str">
        <f t="shared" si="104"/>
        <v/>
      </c>
      <c r="EW17" s="36"/>
      <c r="EX17" s="6" t="str">
        <f t="shared" si="82"/>
        <v/>
      </c>
      <c r="EY17" s="6"/>
      <c r="EZ17" s="36"/>
      <c r="FA17" s="6" t="str">
        <f t="shared" si="83"/>
        <v/>
      </c>
      <c r="FB17" s="6"/>
      <c r="FC17" s="6"/>
      <c r="FD17" s="36" t="str">
        <f t="shared" si="19"/>
        <v/>
      </c>
      <c r="FE17" s="36"/>
      <c r="FF17" s="6"/>
      <c r="FG17" s="36" t="str">
        <f t="shared" si="84"/>
        <v/>
      </c>
      <c r="FH17" s="36"/>
      <c r="FI17" s="6"/>
      <c r="FJ17" s="6"/>
      <c r="FK17" s="36" t="str">
        <f t="shared" si="20"/>
        <v/>
      </c>
      <c r="FL17" s="36"/>
      <c r="FM17" s="6" t="str">
        <f t="shared" si="21"/>
        <v/>
      </c>
      <c r="FN17" s="7"/>
      <c r="FO17" s="6"/>
      <c r="FP17" s="6"/>
      <c r="FQ17" s="36" t="str">
        <f t="shared" si="22"/>
        <v/>
      </c>
      <c r="FR17" s="6"/>
      <c r="FS17" s="6"/>
      <c r="FT17" s="32" t="str">
        <f t="shared" si="23"/>
        <v/>
      </c>
      <c r="FU17" s="5"/>
      <c r="FV17" s="32" t="str">
        <f t="shared" si="24"/>
        <v/>
      </c>
      <c r="FW17" s="7"/>
      <c r="FX17" s="5"/>
      <c r="FY17" s="6"/>
      <c r="FZ17" s="36" t="str">
        <f t="shared" si="105"/>
        <v/>
      </c>
      <c r="GA17" s="36"/>
      <c r="GB17" s="6" t="str">
        <f t="shared" si="85"/>
        <v/>
      </c>
      <c r="GC17" s="6"/>
      <c r="GD17" s="36"/>
      <c r="GE17" s="6" t="str">
        <f t="shared" si="86"/>
        <v/>
      </c>
      <c r="GF17" s="6"/>
      <c r="GG17" s="6"/>
      <c r="GH17" s="36" t="str">
        <f t="shared" si="25"/>
        <v/>
      </c>
      <c r="GI17" s="6"/>
      <c r="GJ17" s="36" t="str">
        <f t="shared" si="87"/>
        <v/>
      </c>
      <c r="GK17" s="36"/>
      <c r="GL17" s="6"/>
      <c r="GM17" s="6"/>
      <c r="GN17" s="36" t="str">
        <f t="shared" si="26"/>
        <v/>
      </c>
      <c r="GO17" s="36"/>
      <c r="GP17" s="6" t="str">
        <f t="shared" si="27"/>
        <v/>
      </c>
      <c r="GQ17" s="7"/>
      <c r="GR17" s="6"/>
      <c r="GS17" s="6"/>
      <c r="GT17" s="36" t="str">
        <f t="shared" si="28"/>
        <v/>
      </c>
      <c r="GU17" s="6"/>
      <c r="GV17" s="6"/>
      <c r="GW17" s="32" t="str">
        <f t="shared" si="29"/>
        <v/>
      </c>
      <c r="GX17" s="5"/>
      <c r="GY17" s="32" t="str">
        <f t="shared" si="30"/>
        <v/>
      </c>
      <c r="GZ17" s="7"/>
      <c r="HA17" s="5"/>
      <c r="HB17" s="6"/>
      <c r="HC17" s="36" t="str">
        <f t="shared" si="106"/>
        <v/>
      </c>
      <c r="HD17" s="36"/>
      <c r="HE17" s="6" t="str">
        <f t="shared" si="88"/>
        <v/>
      </c>
      <c r="HF17" s="6"/>
      <c r="HG17" s="36"/>
      <c r="HH17" s="6" t="str">
        <f t="shared" si="89"/>
        <v/>
      </c>
      <c r="HI17" s="6"/>
      <c r="HJ17" s="6"/>
      <c r="HK17" s="36" t="str">
        <f t="shared" si="31"/>
        <v/>
      </c>
      <c r="HL17" s="6"/>
      <c r="HM17" s="36" t="str">
        <f t="shared" si="90"/>
        <v/>
      </c>
      <c r="HN17" s="6"/>
      <c r="HO17" s="6"/>
      <c r="HP17" s="36" t="str">
        <f t="shared" si="32"/>
        <v/>
      </c>
      <c r="HQ17" s="36"/>
      <c r="HR17" s="6" t="str">
        <f t="shared" si="33"/>
        <v/>
      </c>
      <c r="HS17" s="7"/>
      <c r="HT17" s="6"/>
      <c r="HU17" s="6"/>
      <c r="HV17" s="36" t="str">
        <f t="shared" si="34"/>
        <v/>
      </c>
      <c r="HW17" s="6"/>
      <c r="HX17" s="6"/>
      <c r="HY17" s="32" t="str">
        <f t="shared" si="35"/>
        <v/>
      </c>
      <c r="HZ17" s="5"/>
      <c r="IA17" s="32" t="str">
        <f t="shared" si="36"/>
        <v/>
      </c>
      <c r="IB17" s="7"/>
      <c r="IC17" s="5"/>
      <c r="ID17" s="6"/>
      <c r="IE17" s="36" t="str">
        <f t="shared" si="107"/>
        <v/>
      </c>
      <c r="IF17" s="36"/>
      <c r="IG17" s="6" t="str">
        <f t="shared" si="91"/>
        <v/>
      </c>
      <c r="IH17" s="6"/>
      <c r="II17" s="36"/>
      <c r="IJ17" s="6" t="str">
        <f t="shared" si="92"/>
        <v/>
      </c>
      <c r="IK17" s="6"/>
      <c r="IL17" s="6"/>
      <c r="IM17" s="36" t="str">
        <f t="shared" si="37"/>
        <v/>
      </c>
      <c r="IN17" s="6"/>
      <c r="IO17" s="36" t="str">
        <f t="shared" si="93"/>
        <v/>
      </c>
      <c r="IP17" s="6"/>
      <c r="IQ17" s="6"/>
      <c r="IR17" s="36" t="str">
        <f t="shared" si="38"/>
        <v/>
      </c>
      <c r="IS17" s="36"/>
      <c r="IT17" s="6" t="str">
        <f t="shared" si="39"/>
        <v/>
      </c>
      <c r="IU17" s="7"/>
      <c r="IV17" s="6"/>
      <c r="IW17" s="6"/>
      <c r="IX17" s="36" t="str">
        <f t="shared" si="40"/>
        <v/>
      </c>
      <c r="IY17" s="6"/>
      <c r="IZ17" s="6"/>
      <c r="JA17" s="32" t="str">
        <f t="shared" si="41"/>
        <v/>
      </c>
      <c r="JB17" s="5"/>
      <c r="JC17" s="32" t="str">
        <f t="shared" si="42"/>
        <v/>
      </c>
      <c r="JD17" s="7"/>
      <c r="JE17" s="5"/>
      <c r="JF17" s="6"/>
      <c r="JG17" s="36" t="str">
        <f t="shared" si="108"/>
        <v/>
      </c>
      <c r="JH17" s="36"/>
      <c r="JI17" s="6" t="str">
        <f t="shared" si="94"/>
        <v/>
      </c>
      <c r="JJ17" s="6"/>
      <c r="JK17" s="36"/>
      <c r="JL17" s="6" t="str">
        <f t="shared" si="95"/>
        <v/>
      </c>
      <c r="JM17" s="6"/>
      <c r="JN17" s="6"/>
      <c r="JO17" s="36" t="str">
        <f t="shared" si="43"/>
        <v/>
      </c>
      <c r="JP17" s="6"/>
      <c r="JQ17" s="36" t="str">
        <f t="shared" si="96"/>
        <v/>
      </c>
      <c r="JR17" s="6"/>
      <c r="JS17" s="6"/>
      <c r="JT17" s="36" t="str">
        <f t="shared" si="44"/>
        <v/>
      </c>
      <c r="JU17" s="36"/>
      <c r="JV17" s="6" t="str">
        <f t="shared" si="45"/>
        <v/>
      </c>
      <c r="JW17" s="7"/>
      <c r="JX17" s="6"/>
      <c r="JY17" s="6"/>
      <c r="JZ17" s="36" t="str">
        <f t="shared" si="46"/>
        <v/>
      </c>
      <c r="KA17" s="6"/>
      <c r="KB17" s="6"/>
      <c r="KC17" s="32" t="str">
        <f t="shared" si="47"/>
        <v/>
      </c>
      <c r="KD17" s="5"/>
      <c r="KE17" s="32" t="str">
        <f t="shared" si="48"/>
        <v/>
      </c>
      <c r="KF17" s="7"/>
      <c r="KG17" s="5"/>
      <c r="KH17" s="6"/>
      <c r="KI17" s="36" t="str">
        <f t="shared" si="109"/>
        <v/>
      </c>
      <c r="KJ17" s="36"/>
      <c r="KK17" s="6" t="str">
        <f t="shared" si="97"/>
        <v/>
      </c>
      <c r="KL17" s="6"/>
      <c r="KM17" s="36"/>
      <c r="KN17" s="6" t="str">
        <f t="shared" si="98"/>
        <v/>
      </c>
      <c r="KO17" s="6"/>
      <c r="KP17" s="6"/>
      <c r="KQ17" s="36" t="str">
        <f t="shared" si="49"/>
        <v/>
      </c>
      <c r="KR17" s="6"/>
      <c r="KS17" s="36" t="str">
        <f t="shared" si="99"/>
        <v/>
      </c>
      <c r="KT17" s="6"/>
      <c r="KU17" s="6"/>
      <c r="KV17" s="36" t="str">
        <f t="shared" si="50"/>
        <v/>
      </c>
      <c r="KW17" s="36"/>
      <c r="KX17" s="6" t="str">
        <f t="shared" si="51"/>
        <v/>
      </c>
      <c r="KY17" s="7"/>
      <c r="KZ17" s="6"/>
      <c r="LA17" s="6"/>
      <c r="LB17" s="36" t="str">
        <f t="shared" si="52"/>
        <v/>
      </c>
      <c r="LC17" s="6"/>
      <c r="LD17" s="6"/>
      <c r="LE17" s="32" t="str">
        <f t="shared" si="53"/>
        <v/>
      </c>
      <c r="LF17" s="5"/>
      <c r="LG17" s="32" t="str">
        <f t="shared" si="54"/>
        <v/>
      </c>
      <c r="LH17" s="7"/>
      <c r="LI17" s="5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</row>
    <row r="18" spans="1:332" ht="18.75" customHeight="1">
      <c r="A18" s="8"/>
      <c r="B18" s="7">
        <v>800010001</v>
      </c>
      <c r="C18" s="6" t="s">
        <v>340</v>
      </c>
      <c r="D18" s="10" t="s">
        <v>1818</v>
      </c>
      <c r="E18" s="6" t="s">
        <v>2088</v>
      </c>
      <c r="F18" s="36" t="str">
        <f t="shared" si="55"/>
        <v>3</v>
      </c>
      <c r="G18" s="36" t="s">
        <v>2419</v>
      </c>
      <c r="H18" s="6" t="str">
        <f t="shared" si="56"/>
        <v>5</v>
      </c>
      <c r="I18" s="6">
        <v>1</v>
      </c>
      <c r="J18" s="36" t="s">
        <v>2139</v>
      </c>
      <c r="K18" s="6" t="str">
        <f t="shared" si="57"/>
        <v>29</v>
      </c>
      <c r="L18" s="6">
        <v>0</v>
      </c>
      <c r="M18" s="6" t="s">
        <v>2078</v>
      </c>
      <c r="N18" s="36" t="str">
        <f t="shared" si="58"/>
        <v>2</v>
      </c>
      <c r="O18" s="36"/>
      <c r="P18" s="6" t="s">
        <v>2078</v>
      </c>
      <c r="Q18" s="36" t="str">
        <f t="shared" si="59"/>
        <v>2</v>
      </c>
      <c r="R18" s="6">
        <v>50</v>
      </c>
      <c r="S18" s="6" t="s">
        <v>2047</v>
      </c>
      <c r="T18" s="36" t="str">
        <f t="shared" si="60"/>
        <v>14</v>
      </c>
      <c r="U18" s="36" t="s">
        <v>2093</v>
      </c>
      <c r="V18" s="6" t="str">
        <f t="shared" si="61"/>
        <v>2</v>
      </c>
      <c r="W18" s="6">
        <v>24</v>
      </c>
      <c r="X18" s="6" t="b">
        <v>0</v>
      </c>
      <c r="Y18" s="6" t="s">
        <v>2034</v>
      </c>
      <c r="Z18" s="36" t="str">
        <f t="shared" si="62"/>
        <v>0</v>
      </c>
      <c r="AA18" s="6">
        <v>0</v>
      </c>
      <c r="AB18" s="6" t="s">
        <v>2034</v>
      </c>
      <c r="AC18" s="32" t="str">
        <f t="shared" si="63"/>
        <v>0</v>
      </c>
      <c r="AD18" s="5" t="s">
        <v>2292</v>
      </c>
      <c r="AE18" s="32" t="str">
        <f t="shared" si="64"/>
        <v>65</v>
      </c>
      <c r="AF18" s="5">
        <v>2</v>
      </c>
      <c r="AG18" s="5" t="b">
        <v>1</v>
      </c>
      <c r="AH18" s="6"/>
      <c r="AI18" s="36" t="str">
        <f t="shared" si="100"/>
        <v/>
      </c>
      <c r="AJ18" s="36"/>
      <c r="AK18" s="6" t="str">
        <f t="shared" si="65"/>
        <v/>
      </c>
      <c r="AL18" s="7"/>
      <c r="AM18" s="36"/>
      <c r="AN18" s="6" t="str">
        <f t="shared" si="66"/>
        <v/>
      </c>
      <c r="AO18" s="6"/>
      <c r="AP18" s="6"/>
      <c r="AQ18" s="36" t="str">
        <f t="shared" si="67"/>
        <v/>
      </c>
      <c r="AR18" s="36"/>
      <c r="AS18" s="6"/>
      <c r="AT18" s="36" t="str">
        <f t="shared" si="68"/>
        <v/>
      </c>
      <c r="AU18" s="6"/>
      <c r="AV18" s="6"/>
      <c r="AW18" s="36" t="str">
        <f t="shared" si="69"/>
        <v/>
      </c>
      <c r="AX18" s="36"/>
      <c r="AY18" s="6" t="str">
        <f t="shared" si="70"/>
        <v/>
      </c>
      <c r="AZ18" s="7"/>
      <c r="BA18" s="6"/>
      <c r="BB18" s="6"/>
      <c r="BC18" s="36" t="str">
        <f t="shared" si="71"/>
        <v/>
      </c>
      <c r="BD18" s="6"/>
      <c r="BE18" s="6"/>
      <c r="BF18" s="32" t="str">
        <f t="shared" si="72"/>
        <v/>
      </c>
      <c r="BG18" s="5"/>
      <c r="BH18" s="32" t="str">
        <f t="shared" si="73"/>
        <v/>
      </c>
      <c r="BI18" s="7"/>
      <c r="BJ18" s="5"/>
      <c r="BK18" s="6"/>
      <c r="BL18" s="36" t="str">
        <f t="shared" si="101"/>
        <v/>
      </c>
      <c r="BM18" s="36"/>
      <c r="BN18" s="6" t="str">
        <f t="shared" si="74"/>
        <v/>
      </c>
      <c r="BO18" s="7"/>
      <c r="BP18" s="36"/>
      <c r="BQ18" s="6" t="str">
        <f t="shared" si="75"/>
        <v/>
      </c>
      <c r="BR18" s="6"/>
      <c r="BS18" s="6"/>
      <c r="BT18" s="36" t="str">
        <f t="shared" si="0"/>
        <v/>
      </c>
      <c r="BU18" s="36"/>
      <c r="BV18" s="6"/>
      <c r="BW18" s="36" t="str">
        <f t="shared" si="1"/>
        <v/>
      </c>
      <c r="BX18" s="6"/>
      <c r="BY18" s="6"/>
      <c r="BZ18" s="36" t="str">
        <f t="shared" si="2"/>
        <v/>
      </c>
      <c r="CA18" s="36"/>
      <c r="CB18" s="6" t="str">
        <f t="shared" si="3"/>
        <v/>
      </c>
      <c r="CC18" s="7"/>
      <c r="CD18" s="6"/>
      <c r="CE18" s="6"/>
      <c r="CF18" s="36" t="str">
        <f t="shared" si="4"/>
        <v/>
      </c>
      <c r="CG18" s="6"/>
      <c r="CH18" s="6"/>
      <c r="CI18" s="32" t="str">
        <f t="shared" si="5"/>
        <v/>
      </c>
      <c r="CJ18" s="5"/>
      <c r="CK18" s="32" t="str">
        <f t="shared" si="6"/>
        <v/>
      </c>
      <c r="CL18" s="7"/>
      <c r="CM18" s="5"/>
      <c r="CN18" s="6"/>
      <c r="CO18" s="36" t="str">
        <f t="shared" si="102"/>
        <v/>
      </c>
      <c r="CP18" s="36"/>
      <c r="CQ18" s="6" t="str">
        <f t="shared" si="76"/>
        <v/>
      </c>
      <c r="CR18" s="7"/>
      <c r="CS18" s="36"/>
      <c r="CT18" s="6" t="str">
        <f t="shared" si="77"/>
        <v/>
      </c>
      <c r="CU18" s="6"/>
      <c r="CV18" s="6"/>
      <c r="CW18" s="36" t="str">
        <f t="shared" si="7"/>
        <v/>
      </c>
      <c r="CX18" s="36"/>
      <c r="CY18" s="6"/>
      <c r="CZ18" s="36" t="str">
        <f t="shared" si="78"/>
        <v/>
      </c>
      <c r="DA18" s="6"/>
      <c r="DB18" s="6"/>
      <c r="DC18" s="36" t="str">
        <f t="shared" si="8"/>
        <v/>
      </c>
      <c r="DD18" s="36"/>
      <c r="DE18" s="6" t="str">
        <f t="shared" si="9"/>
        <v/>
      </c>
      <c r="DF18" s="7"/>
      <c r="DG18" s="6"/>
      <c r="DH18" s="6"/>
      <c r="DI18" s="36" t="str">
        <f t="shared" si="10"/>
        <v/>
      </c>
      <c r="DJ18" s="6"/>
      <c r="DK18" s="6"/>
      <c r="DL18" s="32" t="str">
        <f t="shared" si="11"/>
        <v/>
      </c>
      <c r="DM18" s="5"/>
      <c r="DN18" s="32" t="str">
        <f t="shared" si="12"/>
        <v/>
      </c>
      <c r="DO18" s="7"/>
      <c r="DP18" s="5"/>
      <c r="DQ18" s="6"/>
      <c r="DR18" s="36" t="str">
        <f t="shared" si="103"/>
        <v/>
      </c>
      <c r="DS18" s="36"/>
      <c r="DT18" s="6" t="str">
        <f t="shared" si="79"/>
        <v/>
      </c>
      <c r="DU18" s="7"/>
      <c r="DV18" s="36"/>
      <c r="DW18" s="6" t="str">
        <f t="shared" si="80"/>
        <v/>
      </c>
      <c r="DX18" s="6"/>
      <c r="DY18" s="6"/>
      <c r="DZ18" s="36" t="str">
        <f t="shared" si="13"/>
        <v/>
      </c>
      <c r="EA18" s="36"/>
      <c r="EB18" s="6"/>
      <c r="EC18" s="36" t="str">
        <f t="shared" si="81"/>
        <v/>
      </c>
      <c r="ED18" s="6"/>
      <c r="EE18" s="6"/>
      <c r="EF18" s="36" t="str">
        <f t="shared" si="14"/>
        <v/>
      </c>
      <c r="EG18" s="36"/>
      <c r="EH18" s="6" t="str">
        <f t="shared" si="15"/>
        <v/>
      </c>
      <c r="EI18" s="7"/>
      <c r="EJ18" s="6"/>
      <c r="EK18" s="6"/>
      <c r="EL18" s="36" t="str">
        <f t="shared" si="16"/>
        <v/>
      </c>
      <c r="EM18" s="6"/>
      <c r="EN18" s="6"/>
      <c r="EO18" s="32" t="str">
        <f t="shared" si="17"/>
        <v/>
      </c>
      <c r="EP18" s="5"/>
      <c r="EQ18" s="32" t="str">
        <f t="shared" si="18"/>
        <v/>
      </c>
      <c r="ER18" s="7"/>
      <c r="ES18" s="7"/>
      <c r="ET18" s="5"/>
      <c r="EU18" s="6"/>
      <c r="EV18" s="36" t="str">
        <f t="shared" si="104"/>
        <v/>
      </c>
      <c r="EW18" s="36"/>
      <c r="EX18" s="6" t="str">
        <f t="shared" si="82"/>
        <v/>
      </c>
      <c r="EY18" s="7"/>
      <c r="EZ18" s="36"/>
      <c r="FA18" s="6" t="str">
        <f t="shared" si="83"/>
        <v/>
      </c>
      <c r="FB18" s="6"/>
      <c r="FC18" s="6"/>
      <c r="FD18" s="36" t="str">
        <f t="shared" si="19"/>
        <v/>
      </c>
      <c r="FE18" s="36"/>
      <c r="FF18" s="6"/>
      <c r="FG18" s="36" t="str">
        <f t="shared" si="84"/>
        <v/>
      </c>
      <c r="FH18" s="36"/>
      <c r="FI18" s="6"/>
      <c r="FJ18" s="6"/>
      <c r="FK18" s="36" t="str">
        <f t="shared" si="20"/>
        <v/>
      </c>
      <c r="FL18" s="36"/>
      <c r="FM18" s="6" t="str">
        <f t="shared" si="21"/>
        <v/>
      </c>
      <c r="FN18" s="7"/>
      <c r="FO18" s="6"/>
      <c r="FP18" s="6"/>
      <c r="FQ18" s="36" t="str">
        <f t="shared" si="22"/>
        <v/>
      </c>
      <c r="FR18" s="6"/>
      <c r="FS18" s="6"/>
      <c r="FT18" s="32" t="str">
        <f t="shared" si="23"/>
        <v/>
      </c>
      <c r="FU18" s="5"/>
      <c r="FV18" s="32" t="str">
        <f t="shared" si="24"/>
        <v/>
      </c>
      <c r="FW18" s="7"/>
      <c r="FX18" s="5"/>
      <c r="FY18" s="6"/>
      <c r="FZ18" s="36" t="str">
        <f t="shared" si="105"/>
        <v/>
      </c>
      <c r="GA18" s="36"/>
      <c r="GB18" s="6" t="str">
        <f t="shared" si="85"/>
        <v/>
      </c>
      <c r="GC18" s="7"/>
      <c r="GD18" s="36"/>
      <c r="GE18" s="6" t="str">
        <f t="shared" si="86"/>
        <v/>
      </c>
      <c r="GF18" s="6"/>
      <c r="GG18" s="6"/>
      <c r="GH18" s="36" t="str">
        <f t="shared" si="25"/>
        <v/>
      </c>
      <c r="GI18" s="6"/>
      <c r="GJ18" s="36" t="str">
        <f t="shared" si="87"/>
        <v/>
      </c>
      <c r="GK18" s="36"/>
      <c r="GL18" s="6"/>
      <c r="GM18" s="6"/>
      <c r="GN18" s="36" t="str">
        <f t="shared" si="26"/>
        <v/>
      </c>
      <c r="GO18" s="36"/>
      <c r="GP18" s="6" t="str">
        <f t="shared" si="27"/>
        <v/>
      </c>
      <c r="GQ18" s="7"/>
      <c r="GR18" s="6"/>
      <c r="GS18" s="6"/>
      <c r="GT18" s="36" t="str">
        <f t="shared" si="28"/>
        <v/>
      </c>
      <c r="GU18" s="6"/>
      <c r="GV18" s="6"/>
      <c r="GW18" s="32" t="str">
        <f t="shared" si="29"/>
        <v/>
      </c>
      <c r="GX18" s="5"/>
      <c r="GY18" s="32" t="str">
        <f t="shared" si="30"/>
        <v/>
      </c>
      <c r="GZ18" s="7"/>
      <c r="HA18" s="5"/>
      <c r="HB18" s="6"/>
      <c r="HC18" s="36" t="str">
        <f t="shared" si="106"/>
        <v/>
      </c>
      <c r="HD18" s="36"/>
      <c r="HE18" s="6" t="str">
        <f t="shared" si="88"/>
        <v/>
      </c>
      <c r="HF18" s="7"/>
      <c r="HG18" s="36"/>
      <c r="HH18" s="6" t="str">
        <f t="shared" si="89"/>
        <v/>
      </c>
      <c r="HI18" s="6"/>
      <c r="HJ18" s="6"/>
      <c r="HK18" s="36" t="str">
        <f t="shared" si="31"/>
        <v/>
      </c>
      <c r="HL18" s="6"/>
      <c r="HM18" s="36" t="str">
        <f t="shared" si="90"/>
        <v/>
      </c>
      <c r="HN18" s="6"/>
      <c r="HO18" s="6"/>
      <c r="HP18" s="36" t="str">
        <f t="shared" si="32"/>
        <v/>
      </c>
      <c r="HQ18" s="36"/>
      <c r="HR18" s="6" t="str">
        <f t="shared" si="33"/>
        <v/>
      </c>
      <c r="HS18" s="7"/>
      <c r="HT18" s="6"/>
      <c r="HU18" s="6"/>
      <c r="HV18" s="36" t="str">
        <f t="shared" si="34"/>
        <v/>
      </c>
      <c r="HW18" s="6"/>
      <c r="HX18" s="6"/>
      <c r="HY18" s="32" t="str">
        <f t="shared" si="35"/>
        <v/>
      </c>
      <c r="HZ18" s="5"/>
      <c r="IA18" s="32" t="str">
        <f t="shared" si="36"/>
        <v/>
      </c>
      <c r="IB18" s="7"/>
      <c r="IC18" s="5"/>
      <c r="ID18" s="6"/>
      <c r="IE18" s="36" t="str">
        <f t="shared" si="107"/>
        <v/>
      </c>
      <c r="IF18" s="36"/>
      <c r="IG18" s="6" t="str">
        <f t="shared" si="91"/>
        <v/>
      </c>
      <c r="IH18" s="7"/>
      <c r="II18" s="36"/>
      <c r="IJ18" s="6" t="str">
        <f t="shared" si="92"/>
        <v/>
      </c>
      <c r="IK18" s="6"/>
      <c r="IL18" s="6"/>
      <c r="IM18" s="36" t="str">
        <f t="shared" si="37"/>
        <v/>
      </c>
      <c r="IN18" s="6"/>
      <c r="IO18" s="36" t="str">
        <f t="shared" si="93"/>
        <v/>
      </c>
      <c r="IP18" s="6"/>
      <c r="IQ18" s="6"/>
      <c r="IR18" s="36" t="str">
        <f t="shared" si="38"/>
        <v/>
      </c>
      <c r="IS18" s="36"/>
      <c r="IT18" s="6" t="str">
        <f t="shared" si="39"/>
        <v/>
      </c>
      <c r="IU18" s="7"/>
      <c r="IV18" s="6"/>
      <c r="IW18" s="6"/>
      <c r="IX18" s="36" t="str">
        <f t="shared" si="40"/>
        <v/>
      </c>
      <c r="IY18" s="6"/>
      <c r="IZ18" s="6"/>
      <c r="JA18" s="32" t="str">
        <f t="shared" si="41"/>
        <v/>
      </c>
      <c r="JB18" s="5"/>
      <c r="JC18" s="32" t="str">
        <f t="shared" si="42"/>
        <v/>
      </c>
      <c r="JD18" s="7"/>
      <c r="JE18" s="5"/>
      <c r="JF18" s="6"/>
      <c r="JG18" s="36" t="str">
        <f t="shared" si="108"/>
        <v/>
      </c>
      <c r="JH18" s="36"/>
      <c r="JI18" s="6" t="str">
        <f t="shared" si="94"/>
        <v/>
      </c>
      <c r="JJ18" s="7"/>
      <c r="JK18" s="36"/>
      <c r="JL18" s="6" t="str">
        <f t="shared" si="95"/>
        <v/>
      </c>
      <c r="JM18" s="6"/>
      <c r="JN18" s="6"/>
      <c r="JO18" s="36" t="str">
        <f t="shared" si="43"/>
        <v/>
      </c>
      <c r="JP18" s="6"/>
      <c r="JQ18" s="36" t="str">
        <f t="shared" si="96"/>
        <v/>
      </c>
      <c r="JR18" s="6"/>
      <c r="JS18" s="6"/>
      <c r="JT18" s="36" t="str">
        <f t="shared" si="44"/>
        <v/>
      </c>
      <c r="JU18" s="36"/>
      <c r="JV18" s="6" t="str">
        <f t="shared" si="45"/>
        <v/>
      </c>
      <c r="JW18" s="7"/>
      <c r="JX18" s="6"/>
      <c r="JY18" s="6"/>
      <c r="JZ18" s="36" t="str">
        <f t="shared" si="46"/>
        <v/>
      </c>
      <c r="KA18" s="6"/>
      <c r="KB18" s="6"/>
      <c r="KC18" s="32" t="str">
        <f t="shared" si="47"/>
        <v/>
      </c>
      <c r="KD18" s="5"/>
      <c r="KE18" s="32" t="str">
        <f t="shared" si="48"/>
        <v/>
      </c>
      <c r="KF18" s="7"/>
      <c r="KG18" s="5"/>
      <c r="KH18" s="6"/>
      <c r="KI18" s="36" t="str">
        <f t="shared" si="109"/>
        <v/>
      </c>
      <c r="KJ18" s="36"/>
      <c r="KK18" s="6" t="str">
        <f t="shared" si="97"/>
        <v/>
      </c>
      <c r="KL18" s="7"/>
      <c r="KM18" s="36"/>
      <c r="KN18" s="6" t="str">
        <f t="shared" si="98"/>
        <v/>
      </c>
      <c r="KO18" s="6"/>
      <c r="KP18" s="6"/>
      <c r="KQ18" s="36" t="str">
        <f t="shared" si="49"/>
        <v/>
      </c>
      <c r="KR18" s="6"/>
      <c r="KS18" s="36" t="str">
        <f t="shared" si="99"/>
        <v/>
      </c>
      <c r="KT18" s="6"/>
      <c r="KU18" s="6"/>
      <c r="KV18" s="36" t="str">
        <f t="shared" si="50"/>
        <v/>
      </c>
      <c r="KW18" s="36"/>
      <c r="KX18" s="6" t="str">
        <f t="shared" si="51"/>
        <v/>
      </c>
      <c r="KY18" s="7"/>
      <c r="KZ18" s="6"/>
      <c r="LA18" s="6"/>
      <c r="LB18" s="36" t="str">
        <f t="shared" si="52"/>
        <v/>
      </c>
      <c r="LC18" s="6"/>
      <c r="LD18" s="6"/>
      <c r="LE18" s="32" t="str">
        <f t="shared" si="53"/>
        <v/>
      </c>
      <c r="LF18" s="5"/>
      <c r="LG18" s="32" t="str">
        <f t="shared" si="54"/>
        <v/>
      </c>
      <c r="LH18" s="7"/>
      <c r="LI18" s="5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</row>
    <row r="19" spans="1:332" ht="18.75" customHeight="1">
      <c r="A19" s="8"/>
      <c r="B19" s="5">
        <v>900010001</v>
      </c>
      <c r="C19" s="6" t="s">
        <v>341</v>
      </c>
      <c r="D19" s="10" t="s">
        <v>1848</v>
      </c>
      <c r="E19" s="6" t="s">
        <v>2389</v>
      </c>
      <c r="F19" s="36" t="str">
        <f t="shared" si="55"/>
        <v>8</v>
      </c>
      <c r="G19" s="36" t="s">
        <v>2385</v>
      </c>
      <c r="H19" s="6" t="str">
        <f t="shared" si="56"/>
        <v>1</v>
      </c>
      <c r="I19" s="6">
        <v>1</v>
      </c>
      <c r="J19" s="36" t="s">
        <v>2558</v>
      </c>
      <c r="K19" s="6" t="str">
        <f t="shared" si="57"/>
        <v>8</v>
      </c>
      <c r="L19" s="6">
        <v>0</v>
      </c>
      <c r="M19" s="6" t="s">
        <v>2078</v>
      </c>
      <c r="N19" s="36" t="str">
        <f t="shared" si="58"/>
        <v>2</v>
      </c>
      <c r="O19" s="36"/>
      <c r="P19" s="6" t="s">
        <v>2078</v>
      </c>
      <c r="Q19" s="36" t="str">
        <f t="shared" si="59"/>
        <v>2</v>
      </c>
      <c r="R19" s="6">
        <v>100</v>
      </c>
      <c r="S19" s="6" t="s">
        <v>2035</v>
      </c>
      <c r="T19" s="36" t="str">
        <f t="shared" si="60"/>
        <v>1</v>
      </c>
      <c r="U19" s="36" t="s">
        <v>2034</v>
      </c>
      <c r="V19" s="6" t="str">
        <f t="shared" si="61"/>
        <v>0</v>
      </c>
      <c r="W19" s="6">
        <v>15</v>
      </c>
      <c r="X19" s="6" t="b">
        <v>0</v>
      </c>
      <c r="Y19" s="6" t="s">
        <v>2034</v>
      </c>
      <c r="Z19" s="36" t="str">
        <f t="shared" si="62"/>
        <v>0</v>
      </c>
      <c r="AA19" s="6">
        <v>0</v>
      </c>
      <c r="AB19" s="6" t="s">
        <v>2034</v>
      </c>
      <c r="AC19" s="32" t="str">
        <f t="shared" si="63"/>
        <v>0</v>
      </c>
      <c r="AD19" s="5" t="s">
        <v>2305</v>
      </c>
      <c r="AE19" s="32" t="str">
        <f t="shared" si="64"/>
        <v>1</v>
      </c>
      <c r="AF19" s="5">
        <v>0</v>
      </c>
      <c r="AG19" s="5" t="b">
        <v>1</v>
      </c>
      <c r="AH19" s="6"/>
      <c r="AI19" s="36" t="str">
        <f t="shared" si="100"/>
        <v/>
      </c>
      <c r="AJ19" s="36"/>
      <c r="AK19" s="6" t="str">
        <f t="shared" si="65"/>
        <v/>
      </c>
      <c r="AL19" s="6"/>
      <c r="AM19" s="36"/>
      <c r="AN19" s="6" t="str">
        <f t="shared" si="66"/>
        <v/>
      </c>
      <c r="AO19" s="6"/>
      <c r="AP19" s="6"/>
      <c r="AQ19" s="36" t="str">
        <f t="shared" si="67"/>
        <v/>
      </c>
      <c r="AR19" s="36"/>
      <c r="AS19" s="6"/>
      <c r="AT19" s="36" t="str">
        <f t="shared" si="68"/>
        <v/>
      </c>
      <c r="AU19" s="6"/>
      <c r="AV19" s="6"/>
      <c r="AW19" s="36" t="str">
        <f t="shared" si="69"/>
        <v/>
      </c>
      <c r="AX19" s="36"/>
      <c r="AY19" s="6" t="str">
        <f t="shared" si="70"/>
        <v/>
      </c>
      <c r="AZ19" s="7"/>
      <c r="BA19" s="6"/>
      <c r="BB19" s="6"/>
      <c r="BC19" s="36" t="str">
        <f t="shared" si="71"/>
        <v/>
      </c>
      <c r="BD19" s="6"/>
      <c r="BE19" s="6"/>
      <c r="BF19" s="32" t="str">
        <f t="shared" si="72"/>
        <v/>
      </c>
      <c r="BG19" s="5"/>
      <c r="BH19" s="32" t="str">
        <f t="shared" si="73"/>
        <v/>
      </c>
      <c r="BI19" s="7"/>
      <c r="BJ19" s="5"/>
      <c r="BK19" s="6"/>
      <c r="BL19" s="36" t="str">
        <f t="shared" si="101"/>
        <v/>
      </c>
      <c r="BM19" s="36"/>
      <c r="BN19" s="6" t="str">
        <f t="shared" si="74"/>
        <v/>
      </c>
      <c r="BO19" s="6"/>
      <c r="BP19" s="36"/>
      <c r="BQ19" s="6" t="str">
        <f t="shared" si="75"/>
        <v/>
      </c>
      <c r="BR19" s="6"/>
      <c r="BS19" s="6"/>
      <c r="BT19" s="36" t="str">
        <f t="shared" si="0"/>
        <v/>
      </c>
      <c r="BU19" s="36"/>
      <c r="BV19" s="6"/>
      <c r="BW19" s="36" t="str">
        <f t="shared" si="1"/>
        <v/>
      </c>
      <c r="BX19" s="6"/>
      <c r="BY19" s="6"/>
      <c r="BZ19" s="36" t="str">
        <f t="shared" si="2"/>
        <v/>
      </c>
      <c r="CA19" s="36"/>
      <c r="CB19" s="6" t="str">
        <f t="shared" si="3"/>
        <v/>
      </c>
      <c r="CC19" s="7"/>
      <c r="CD19" s="6"/>
      <c r="CE19" s="6"/>
      <c r="CF19" s="36" t="str">
        <f t="shared" si="4"/>
        <v/>
      </c>
      <c r="CG19" s="6"/>
      <c r="CH19" s="6"/>
      <c r="CI19" s="32" t="str">
        <f t="shared" si="5"/>
        <v/>
      </c>
      <c r="CJ19" s="5"/>
      <c r="CK19" s="32" t="str">
        <f t="shared" si="6"/>
        <v/>
      </c>
      <c r="CL19" s="7"/>
      <c r="CM19" s="5"/>
      <c r="CN19" s="6"/>
      <c r="CO19" s="36" t="str">
        <f t="shared" si="102"/>
        <v/>
      </c>
      <c r="CP19" s="36"/>
      <c r="CQ19" s="6" t="str">
        <f t="shared" si="76"/>
        <v/>
      </c>
      <c r="CR19" s="6"/>
      <c r="CS19" s="36"/>
      <c r="CT19" s="6" t="str">
        <f t="shared" si="77"/>
        <v/>
      </c>
      <c r="CU19" s="6"/>
      <c r="CV19" s="6"/>
      <c r="CW19" s="36" t="str">
        <f t="shared" si="7"/>
        <v/>
      </c>
      <c r="CX19" s="36"/>
      <c r="CY19" s="6"/>
      <c r="CZ19" s="36" t="str">
        <f t="shared" si="78"/>
        <v/>
      </c>
      <c r="DA19" s="6"/>
      <c r="DB19" s="6"/>
      <c r="DC19" s="36" t="str">
        <f t="shared" si="8"/>
        <v/>
      </c>
      <c r="DD19" s="36"/>
      <c r="DE19" s="6" t="str">
        <f t="shared" si="9"/>
        <v/>
      </c>
      <c r="DF19" s="7"/>
      <c r="DG19" s="6"/>
      <c r="DH19" s="6"/>
      <c r="DI19" s="36" t="str">
        <f t="shared" si="10"/>
        <v/>
      </c>
      <c r="DJ19" s="6"/>
      <c r="DK19" s="6"/>
      <c r="DL19" s="32" t="str">
        <f t="shared" si="11"/>
        <v/>
      </c>
      <c r="DM19" s="5"/>
      <c r="DN19" s="32" t="str">
        <f t="shared" si="12"/>
        <v/>
      </c>
      <c r="DO19" s="7"/>
      <c r="DP19" s="5"/>
      <c r="DQ19" s="6"/>
      <c r="DR19" s="36" t="str">
        <f t="shared" si="103"/>
        <v/>
      </c>
      <c r="DS19" s="36"/>
      <c r="DT19" s="6" t="str">
        <f t="shared" si="79"/>
        <v/>
      </c>
      <c r="DU19" s="6"/>
      <c r="DV19" s="36"/>
      <c r="DW19" s="6" t="str">
        <f t="shared" si="80"/>
        <v/>
      </c>
      <c r="DX19" s="6"/>
      <c r="DY19" s="6"/>
      <c r="DZ19" s="36" t="str">
        <f t="shared" si="13"/>
        <v/>
      </c>
      <c r="EA19" s="36"/>
      <c r="EB19" s="6"/>
      <c r="EC19" s="36" t="str">
        <f t="shared" si="81"/>
        <v/>
      </c>
      <c r="ED19" s="6"/>
      <c r="EE19" s="6"/>
      <c r="EF19" s="36" t="str">
        <f t="shared" si="14"/>
        <v/>
      </c>
      <c r="EG19" s="36"/>
      <c r="EH19" s="6" t="str">
        <f t="shared" si="15"/>
        <v/>
      </c>
      <c r="EI19" s="7"/>
      <c r="EJ19" s="6"/>
      <c r="EK19" s="6"/>
      <c r="EL19" s="36" t="str">
        <f t="shared" si="16"/>
        <v/>
      </c>
      <c r="EM19" s="6"/>
      <c r="EN19" s="6"/>
      <c r="EO19" s="32" t="str">
        <f t="shared" si="17"/>
        <v/>
      </c>
      <c r="EP19" s="5"/>
      <c r="EQ19" s="32" t="str">
        <f t="shared" si="18"/>
        <v/>
      </c>
      <c r="ER19" s="7"/>
      <c r="ES19" s="7"/>
      <c r="ET19" s="5"/>
      <c r="EU19" s="6"/>
      <c r="EV19" s="36" t="str">
        <f t="shared" si="104"/>
        <v/>
      </c>
      <c r="EW19" s="36"/>
      <c r="EX19" s="6" t="str">
        <f t="shared" si="82"/>
        <v/>
      </c>
      <c r="EY19" s="6"/>
      <c r="EZ19" s="36"/>
      <c r="FA19" s="6" t="str">
        <f t="shared" si="83"/>
        <v/>
      </c>
      <c r="FB19" s="6"/>
      <c r="FC19" s="6"/>
      <c r="FD19" s="36" t="str">
        <f t="shared" si="19"/>
        <v/>
      </c>
      <c r="FE19" s="36"/>
      <c r="FF19" s="6"/>
      <c r="FG19" s="36" t="str">
        <f t="shared" si="84"/>
        <v/>
      </c>
      <c r="FH19" s="36"/>
      <c r="FI19" s="6"/>
      <c r="FJ19" s="6"/>
      <c r="FK19" s="36" t="str">
        <f t="shared" si="20"/>
        <v/>
      </c>
      <c r="FL19" s="36"/>
      <c r="FM19" s="6" t="str">
        <f t="shared" si="21"/>
        <v/>
      </c>
      <c r="FN19" s="7"/>
      <c r="FO19" s="6"/>
      <c r="FP19" s="6"/>
      <c r="FQ19" s="36" t="str">
        <f t="shared" si="22"/>
        <v/>
      </c>
      <c r="FR19" s="6"/>
      <c r="FS19" s="6"/>
      <c r="FT19" s="32" t="str">
        <f t="shared" si="23"/>
        <v/>
      </c>
      <c r="FU19" s="5"/>
      <c r="FV19" s="32" t="str">
        <f t="shared" si="24"/>
        <v/>
      </c>
      <c r="FW19" s="7"/>
      <c r="FX19" s="5"/>
      <c r="FY19" s="6"/>
      <c r="FZ19" s="36" t="str">
        <f t="shared" si="105"/>
        <v/>
      </c>
      <c r="GA19" s="36"/>
      <c r="GB19" s="6" t="str">
        <f t="shared" si="85"/>
        <v/>
      </c>
      <c r="GC19" s="6"/>
      <c r="GD19" s="36"/>
      <c r="GE19" s="6" t="str">
        <f t="shared" si="86"/>
        <v/>
      </c>
      <c r="GF19" s="6"/>
      <c r="GG19" s="6"/>
      <c r="GH19" s="36" t="str">
        <f t="shared" si="25"/>
        <v/>
      </c>
      <c r="GI19" s="6"/>
      <c r="GJ19" s="36" t="str">
        <f t="shared" si="87"/>
        <v/>
      </c>
      <c r="GK19" s="36"/>
      <c r="GL19" s="6"/>
      <c r="GM19" s="6"/>
      <c r="GN19" s="36" t="str">
        <f t="shared" si="26"/>
        <v/>
      </c>
      <c r="GO19" s="36"/>
      <c r="GP19" s="6" t="str">
        <f t="shared" si="27"/>
        <v/>
      </c>
      <c r="GQ19" s="7"/>
      <c r="GR19" s="6"/>
      <c r="GS19" s="6"/>
      <c r="GT19" s="36" t="str">
        <f t="shared" si="28"/>
        <v/>
      </c>
      <c r="GU19" s="6"/>
      <c r="GV19" s="6"/>
      <c r="GW19" s="32" t="str">
        <f t="shared" si="29"/>
        <v/>
      </c>
      <c r="GX19" s="5"/>
      <c r="GY19" s="32" t="str">
        <f t="shared" si="30"/>
        <v/>
      </c>
      <c r="GZ19" s="7"/>
      <c r="HA19" s="5"/>
      <c r="HB19" s="6"/>
      <c r="HC19" s="36" t="str">
        <f t="shared" si="106"/>
        <v/>
      </c>
      <c r="HD19" s="36"/>
      <c r="HE19" s="6" t="str">
        <f t="shared" si="88"/>
        <v/>
      </c>
      <c r="HF19" s="6"/>
      <c r="HG19" s="36"/>
      <c r="HH19" s="6" t="str">
        <f t="shared" si="89"/>
        <v/>
      </c>
      <c r="HI19" s="6"/>
      <c r="HJ19" s="6"/>
      <c r="HK19" s="36" t="str">
        <f t="shared" si="31"/>
        <v/>
      </c>
      <c r="HL19" s="6"/>
      <c r="HM19" s="36" t="str">
        <f t="shared" si="90"/>
        <v/>
      </c>
      <c r="HN19" s="6"/>
      <c r="HO19" s="6"/>
      <c r="HP19" s="36" t="str">
        <f t="shared" si="32"/>
        <v/>
      </c>
      <c r="HQ19" s="36"/>
      <c r="HR19" s="6" t="str">
        <f t="shared" si="33"/>
        <v/>
      </c>
      <c r="HS19" s="7"/>
      <c r="HT19" s="6"/>
      <c r="HU19" s="6"/>
      <c r="HV19" s="36" t="str">
        <f t="shared" si="34"/>
        <v/>
      </c>
      <c r="HW19" s="6"/>
      <c r="HX19" s="6"/>
      <c r="HY19" s="32" t="str">
        <f t="shared" si="35"/>
        <v/>
      </c>
      <c r="HZ19" s="5"/>
      <c r="IA19" s="32" t="str">
        <f t="shared" si="36"/>
        <v/>
      </c>
      <c r="IB19" s="7"/>
      <c r="IC19" s="5"/>
      <c r="ID19" s="6"/>
      <c r="IE19" s="36" t="str">
        <f t="shared" si="107"/>
        <v/>
      </c>
      <c r="IF19" s="36"/>
      <c r="IG19" s="6" t="str">
        <f t="shared" si="91"/>
        <v/>
      </c>
      <c r="IH19" s="6"/>
      <c r="II19" s="36"/>
      <c r="IJ19" s="6" t="str">
        <f t="shared" si="92"/>
        <v/>
      </c>
      <c r="IK19" s="6"/>
      <c r="IL19" s="6"/>
      <c r="IM19" s="36" t="str">
        <f t="shared" si="37"/>
        <v/>
      </c>
      <c r="IN19" s="6"/>
      <c r="IO19" s="36" t="str">
        <f t="shared" si="93"/>
        <v/>
      </c>
      <c r="IP19" s="6"/>
      <c r="IQ19" s="6"/>
      <c r="IR19" s="36" t="str">
        <f t="shared" si="38"/>
        <v/>
      </c>
      <c r="IS19" s="36"/>
      <c r="IT19" s="6" t="str">
        <f t="shared" si="39"/>
        <v/>
      </c>
      <c r="IU19" s="7"/>
      <c r="IV19" s="6"/>
      <c r="IW19" s="6"/>
      <c r="IX19" s="36" t="str">
        <f t="shared" si="40"/>
        <v/>
      </c>
      <c r="IY19" s="6"/>
      <c r="IZ19" s="6"/>
      <c r="JA19" s="32" t="str">
        <f t="shared" si="41"/>
        <v/>
      </c>
      <c r="JB19" s="5"/>
      <c r="JC19" s="32" t="str">
        <f t="shared" si="42"/>
        <v/>
      </c>
      <c r="JD19" s="7"/>
      <c r="JE19" s="5"/>
      <c r="JF19" s="6"/>
      <c r="JG19" s="36" t="str">
        <f t="shared" si="108"/>
        <v/>
      </c>
      <c r="JH19" s="36"/>
      <c r="JI19" s="6" t="str">
        <f t="shared" si="94"/>
        <v/>
      </c>
      <c r="JJ19" s="6"/>
      <c r="JK19" s="36"/>
      <c r="JL19" s="6" t="str">
        <f t="shared" si="95"/>
        <v/>
      </c>
      <c r="JM19" s="6"/>
      <c r="JN19" s="6"/>
      <c r="JO19" s="36" t="str">
        <f t="shared" si="43"/>
        <v/>
      </c>
      <c r="JP19" s="6"/>
      <c r="JQ19" s="36" t="str">
        <f t="shared" si="96"/>
        <v/>
      </c>
      <c r="JR19" s="6"/>
      <c r="JS19" s="6"/>
      <c r="JT19" s="36" t="str">
        <f t="shared" si="44"/>
        <v/>
      </c>
      <c r="JU19" s="36"/>
      <c r="JV19" s="6" t="str">
        <f t="shared" si="45"/>
        <v/>
      </c>
      <c r="JW19" s="7"/>
      <c r="JX19" s="6"/>
      <c r="JY19" s="6"/>
      <c r="JZ19" s="36" t="str">
        <f t="shared" si="46"/>
        <v/>
      </c>
      <c r="KA19" s="6"/>
      <c r="KB19" s="6"/>
      <c r="KC19" s="32" t="str">
        <f t="shared" si="47"/>
        <v/>
      </c>
      <c r="KD19" s="5"/>
      <c r="KE19" s="32" t="str">
        <f t="shared" si="48"/>
        <v/>
      </c>
      <c r="KF19" s="7"/>
      <c r="KG19" s="5"/>
      <c r="KH19" s="6"/>
      <c r="KI19" s="36" t="str">
        <f t="shared" si="109"/>
        <v/>
      </c>
      <c r="KJ19" s="36"/>
      <c r="KK19" s="6" t="str">
        <f t="shared" si="97"/>
        <v/>
      </c>
      <c r="KL19" s="6"/>
      <c r="KM19" s="36"/>
      <c r="KN19" s="6" t="str">
        <f t="shared" si="98"/>
        <v/>
      </c>
      <c r="KO19" s="6"/>
      <c r="KP19" s="6"/>
      <c r="KQ19" s="36" t="str">
        <f t="shared" si="49"/>
        <v/>
      </c>
      <c r="KR19" s="6"/>
      <c r="KS19" s="36" t="str">
        <f t="shared" si="99"/>
        <v/>
      </c>
      <c r="KT19" s="6"/>
      <c r="KU19" s="6"/>
      <c r="KV19" s="36" t="str">
        <f t="shared" si="50"/>
        <v/>
      </c>
      <c r="KW19" s="36"/>
      <c r="KX19" s="6" t="str">
        <f t="shared" si="51"/>
        <v/>
      </c>
      <c r="KY19" s="7"/>
      <c r="KZ19" s="6"/>
      <c r="LA19" s="6"/>
      <c r="LB19" s="36" t="str">
        <f t="shared" si="52"/>
        <v/>
      </c>
      <c r="LC19" s="6"/>
      <c r="LD19" s="6"/>
      <c r="LE19" s="32" t="str">
        <f t="shared" si="53"/>
        <v/>
      </c>
      <c r="LF19" s="5"/>
      <c r="LG19" s="32" t="str">
        <f t="shared" si="54"/>
        <v/>
      </c>
      <c r="LH19" s="7"/>
      <c r="LI19" s="5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</row>
    <row r="20" spans="1:332" ht="18.75" customHeight="1">
      <c r="A20" s="8"/>
      <c r="B20" s="5">
        <v>1000010001</v>
      </c>
      <c r="C20" s="6" t="s">
        <v>342</v>
      </c>
      <c r="D20" s="10" t="s">
        <v>1819</v>
      </c>
      <c r="E20" s="6" t="s">
        <v>2088</v>
      </c>
      <c r="F20" s="36" t="str">
        <f t="shared" si="55"/>
        <v>3</v>
      </c>
      <c r="G20" s="36" t="s">
        <v>2385</v>
      </c>
      <c r="H20" s="6" t="str">
        <f t="shared" si="56"/>
        <v>1</v>
      </c>
      <c r="I20" s="6">
        <v>1</v>
      </c>
      <c r="J20" s="36" t="s">
        <v>2121</v>
      </c>
      <c r="K20" s="6" t="str">
        <f t="shared" si="57"/>
        <v>6</v>
      </c>
      <c r="L20" s="6">
        <v>0</v>
      </c>
      <c r="M20" s="6" t="s">
        <v>2376</v>
      </c>
      <c r="N20" s="36" t="str">
        <f t="shared" si="58"/>
        <v>1</v>
      </c>
      <c r="O20" s="36">
        <v>30</v>
      </c>
      <c r="P20" s="6" t="s">
        <v>2078</v>
      </c>
      <c r="Q20" s="36" t="str">
        <f t="shared" si="59"/>
        <v>2</v>
      </c>
      <c r="R20" s="6">
        <v>100</v>
      </c>
      <c r="S20" s="6" t="s">
        <v>2035</v>
      </c>
      <c r="T20" s="36" t="str">
        <f t="shared" si="60"/>
        <v>1</v>
      </c>
      <c r="U20" s="36" t="s">
        <v>2034</v>
      </c>
      <c r="V20" s="6" t="str">
        <f t="shared" si="61"/>
        <v>0</v>
      </c>
      <c r="W20" s="6">
        <v>64</v>
      </c>
      <c r="X20" s="6" t="b">
        <v>0</v>
      </c>
      <c r="Y20" s="6" t="s">
        <v>2034</v>
      </c>
      <c r="Z20" s="36" t="str">
        <f t="shared" si="62"/>
        <v>0</v>
      </c>
      <c r="AA20" s="6">
        <v>0</v>
      </c>
      <c r="AB20" s="6" t="s">
        <v>2034</v>
      </c>
      <c r="AC20" s="32" t="str">
        <f t="shared" si="63"/>
        <v>0</v>
      </c>
      <c r="AD20" s="5" t="s">
        <v>2300</v>
      </c>
      <c r="AE20" s="32" t="str">
        <f t="shared" si="64"/>
        <v>7</v>
      </c>
      <c r="AF20" s="5">
        <v>3</v>
      </c>
      <c r="AG20" s="5" t="b">
        <v>1</v>
      </c>
      <c r="AH20" s="6"/>
      <c r="AI20" s="36" t="str">
        <f t="shared" si="100"/>
        <v/>
      </c>
      <c r="AJ20" s="36"/>
      <c r="AK20" s="6" t="str">
        <f t="shared" si="65"/>
        <v/>
      </c>
      <c r="AL20" s="7"/>
      <c r="AM20" s="36"/>
      <c r="AN20" s="6" t="str">
        <f t="shared" si="66"/>
        <v/>
      </c>
      <c r="AO20" s="6"/>
      <c r="AP20" s="6"/>
      <c r="AQ20" s="36" t="str">
        <f t="shared" si="67"/>
        <v/>
      </c>
      <c r="AR20" s="36"/>
      <c r="AS20" s="6"/>
      <c r="AT20" s="36" t="str">
        <f t="shared" si="68"/>
        <v/>
      </c>
      <c r="AU20" s="6"/>
      <c r="AV20" s="6"/>
      <c r="AW20" s="36" t="str">
        <f t="shared" si="69"/>
        <v/>
      </c>
      <c r="AX20" s="36"/>
      <c r="AY20" s="6" t="str">
        <f t="shared" si="70"/>
        <v/>
      </c>
      <c r="AZ20" s="7"/>
      <c r="BA20" s="6"/>
      <c r="BB20" s="6"/>
      <c r="BC20" s="36" t="str">
        <f t="shared" si="71"/>
        <v/>
      </c>
      <c r="BD20" s="6"/>
      <c r="BE20" s="6"/>
      <c r="BF20" s="32" t="str">
        <f t="shared" si="72"/>
        <v/>
      </c>
      <c r="BG20" s="5"/>
      <c r="BH20" s="32" t="str">
        <f t="shared" si="73"/>
        <v/>
      </c>
      <c r="BI20" s="7"/>
      <c r="BJ20" s="5"/>
      <c r="BK20" s="6"/>
      <c r="BL20" s="36" t="str">
        <f t="shared" si="101"/>
        <v/>
      </c>
      <c r="BM20" s="36"/>
      <c r="BN20" s="6" t="str">
        <f t="shared" si="74"/>
        <v/>
      </c>
      <c r="BO20" s="7"/>
      <c r="BP20" s="36"/>
      <c r="BQ20" s="6" t="str">
        <f t="shared" si="75"/>
        <v/>
      </c>
      <c r="BR20" s="6"/>
      <c r="BS20" s="6"/>
      <c r="BT20" s="36" t="str">
        <f t="shared" si="0"/>
        <v/>
      </c>
      <c r="BU20" s="36"/>
      <c r="BV20" s="6"/>
      <c r="BW20" s="36" t="str">
        <f t="shared" si="1"/>
        <v/>
      </c>
      <c r="BX20" s="6"/>
      <c r="BY20" s="6"/>
      <c r="BZ20" s="36" t="str">
        <f t="shared" si="2"/>
        <v/>
      </c>
      <c r="CA20" s="36"/>
      <c r="CB20" s="6" t="str">
        <f t="shared" si="3"/>
        <v/>
      </c>
      <c r="CC20" s="7"/>
      <c r="CD20" s="6"/>
      <c r="CE20" s="6"/>
      <c r="CF20" s="36" t="str">
        <f t="shared" si="4"/>
        <v/>
      </c>
      <c r="CG20" s="6"/>
      <c r="CH20" s="6"/>
      <c r="CI20" s="32" t="str">
        <f t="shared" si="5"/>
        <v/>
      </c>
      <c r="CJ20" s="5"/>
      <c r="CK20" s="32" t="str">
        <f t="shared" si="6"/>
        <v/>
      </c>
      <c r="CL20" s="7"/>
      <c r="CM20" s="5"/>
      <c r="CN20" s="6"/>
      <c r="CO20" s="36" t="str">
        <f t="shared" si="102"/>
        <v/>
      </c>
      <c r="CP20" s="36"/>
      <c r="CQ20" s="6" t="str">
        <f t="shared" si="76"/>
        <v/>
      </c>
      <c r="CR20" s="7"/>
      <c r="CS20" s="36"/>
      <c r="CT20" s="6" t="str">
        <f t="shared" si="77"/>
        <v/>
      </c>
      <c r="CU20" s="6"/>
      <c r="CV20" s="6"/>
      <c r="CW20" s="36" t="str">
        <f t="shared" si="7"/>
        <v/>
      </c>
      <c r="CX20" s="36"/>
      <c r="CY20" s="6"/>
      <c r="CZ20" s="36" t="str">
        <f t="shared" si="78"/>
        <v/>
      </c>
      <c r="DA20" s="6"/>
      <c r="DB20" s="6"/>
      <c r="DC20" s="36" t="str">
        <f t="shared" si="8"/>
        <v/>
      </c>
      <c r="DD20" s="36"/>
      <c r="DE20" s="6" t="str">
        <f t="shared" si="9"/>
        <v/>
      </c>
      <c r="DF20" s="7"/>
      <c r="DG20" s="6"/>
      <c r="DH20" s="6"/>
      <c r="DI20" s="36" t="str">
        <f t="shared" si="10"/>
        <v/>
      </c>
      <c r="DJ20" s="6"/>
      <c r="DK20" s="6"/>
      <c r="DL20" s="32" t="str">
        <f t="shared" si="11"/>
        <v/>
      </c>
      <c r="DM20" s="5"/>
      <c r="DN20" s="32" t="str">
        <f t="shared" si="12"/>
        <v/>
      </c>
      <c r="DO20" s="7"/>
      <c r="DP20" s="5"/>
      <c r="DQ20" s="6"/>
      <c r="DR20" s="36" t="str">
        <f t="shared" si="103"/>
        <v/>
      </c>
      <c r="DS20" s="36"/>
      <c r="DT20" s="6" t="str">
        <f t="shared" si="79"/>
        <v/>
      </c>
      <c r="DU20" s="7"/>
      <c r="DV20" s="36"/>
      <c r="DW20" s="6" t="str">
        <f t="shared" si="80"/>
        <v/>
      </c>
      <c r="DX20" s="6"/>
      <c r="DY20" s="6"/>
      <c r="DZ20" s="36" t="str">
        <f t="shared" si="13"/>
        <v/>
      </c>
      <c r="EA20" s="36"/>
      <c r="EB20" s="6"/>
      <c r="EC20" s="36" t="str">
        <f t="shared" si="81"/>
        <v/>
      </c>
      <c r="ED20" s="6"/>
      <c r="EE20" s="6"/>
      <c r="EF20" s="36" t="str">
        <f t="shared" si="14"/>
        <v/>
      </c>
      <c r="EG20" s="36"/>
      <c r="EH20" s="6" t="str">
        <f t="shared" si="15"/>
        <v/>
      </c>
      <c r="EI20" s="7"/>
      <c r="EJ20" s="6"/>
      <c r="EK20" s="6"/>
      <c r="EL20" s="36" t="str">
        <f t="shared" si="16"/>
        <v/>
      </c>
      <c r="EM20" s="6"/>
      <c r="EN20" s="6"/>
      <c r="EO20" s="32" t="str">
        <f t="shared" si="17"/>
        <v/>
      </c>
      <c r="EP20" s="5"/>
      <c r="EQ20" s="32" t="str">
        <f t="shared" si="18"/>
        <v/>
      </c>
      <c r="ER20" s="7"/>
      <c r="ES20" s="7"/>
      <c r="ET20" s="5"/>
      <c r="EU20" s="6"/>
      <c r="EV20" s="36" t="str">
        <f t="shared" si="104"/>
        <v/>
      </c>
      <c r="EW20" s="36"/>
      <c r="EX20" s="6" t="str">
        <f t="shared" si="82"/>
        <v/>
      </c>
      <c r="EY20" s="7"/>
      <c r="EZ20" s="36"/>
      <c r="FA20" s="6" t="str">
        <f t="shared" si="83"/>
        <v/>
      </c>
      <c r="FB20" s="6"/>
      <c r="FC20" s="6"/>
      <c r="FD20" s="36" t="str">
        <f t="shared" si="19"/>
        <v/>
      </c>
      <c r="FE20" s="36"/>
      <c r="FF20" s="6"/>
      <c r="FG20" s="36" t="str">
        <f t="shared" si="84"/>
        <v/>
      </c>
      <c r="FH20" s="36"/>
      <c r="FI20" s="6"/>
      <c r="FJ20" s="6"/>
      <c r="FK20" s="36" t="str">
        <f t="shared" si="20"/>
        <v/>
      </c>
      <c r="FL20" s="36"/>
      <c r="FM20" s="6" t="str">
        <f t="shared" si="21"/>
        <v/>
      </c>
      <c r="FN20" s="7"/>
      <c r="FO20" s="6"/>
      <c r="FP20" s="6"/>
      <c r="FQ20" s="36" t="str">
        <f t="shared" si="22"/>
        <v/>
      </c>
      <c r="FR20" s="6"/>
      <c r="FS20" s="6"/>
      <c r="FT20" s="32" t="str">
        <f t="shared" si="23"/>
        <v/>
      </c>
      <c r="FU20" s="5"/>
      <c r="FV20" s="32" t="str">
        <f t="shared" si="24"/>
        <v/>
      </c>
      <c r="FW20" s="7"/>
      <c r="FX20" s="5"/>
      <c r="FY20" s="6"/>
      <c r="FZ20" s="36" t="str">
        <f t="shared" si="105"/>
        <v/>
      </c>
      <c r="GA20" s="36"/>
      <c r="GB20" s="6" t="str">
        <f t="shared" si="85"/>
        <v/>
      </c>
      <c r="GC20" s="7"/>
      <c r="GD20" s="36"/>
      <c r="GE20" s="6" t="str">
        <f t="shared" si="86"/>
        <v/>
      </c>
      <c r="GF20" s="6"/>
      <c r="GG20" s="6"/>
      <c r="GH20" s="36" t="str">
        <f t="shared" si="25"/>
        <v/>
      </c>
      <c r="GI20" s="6"/>
      <c r="GJ20" s="36" t="str">
        <f t="shared" si="87"/>
        <v/>
      </c>
      <c r="GK20" s="36"/>
      <c r="GL20" s="6"/>
      <c r="GM20" s="6"/>
      <c r="GN20" s="36" t="str">
        <f t="shared" si="26"/>
        <v/>
      </c>
      <c r="GO20" s="36"/>
      <c r="GP20" s="6" t="str">
        <f t="shared" si="27"/>
        <v/>
      </c>
      <c r="GQ20" s="7"/>
      <c r="GR20" s="6"/>
      <c r="GS20" s="6"/>
      <c r="GT20" s="36" t="str">
        <f t="shared" si="28"/>
        <v/>
      </c>
      <c r="GU20" s="6"/>
      <c r="GV20" s="6"/>
      <c r="GW20" s="32" t="str">
        <f t="shared" si="29"/>
        <v/>
      </c>
      <c r="GX20" s="5"/>
      <c r="GY20" s="32" t="str">
        <f t="shared" si="30"/>
        <v/>
      </c>
      <c r="GZ20" s="7"/>
      <c r="HA20" s="5"/>
      <c r="HB20" s="6"/>
      <c r="HC20" s="36" t="str">
        <f t="shared" si="106"/>
        <v/>
      </c>
      <c r="HD20" s="36"/>
      <c r="HE20" s="6" t="str">
        <f t="shared" si="88"/>
        <v/>
      </c>
      <c r="HF20" s="7"/>
      <c r="HG20" s="36"/>
      <c r="HH20" s="6" t="str">
        <f t="shared" si="89"/>
        <v/>
      </c>
      <c r="HI20" s="6"/>
      <c r="HJ20" s="6"/>
      <c r="HK20" s="36" t="str">
        <f t="shared" si="31"/>
        <v/>
      </c>
      <c r="HL20" s="6"/>
      <c r="HM20" s="36" t="str">
        <f t="shared" si="90"/>
        <v/>
      </c>
      <c r="HN20" s="6"/>
      <c r="HO20" s="6"/>
      <c r="HP20" s="36" t="str">
        <f t="shared" si="32"/>
        <v/>
      </c>
      <c r="HQ20" s="36"/>
      <c r="HR20" s="6" t="str">
        <f t="shared" si="33"/>
        <v/>
      </c>
      <c r="HS20" s="7"/>
      <c r="HT20" s="6"/>
      <c r="HU20" s="6"/>
      <c r="HV20" s="36" t="str">
        <f t="shared" si="34"/>
        <v/>
      </c>
      <c r="HW20" s="6"/>
      <c r="HX20" s="6"/>
      <c r="HY20" s="32" t="str">
        <f t="shared" si="35"/>
        <v/>
      </c>
      <c r="HZ20" s="5"/>
      <c r="IA20" s="32" t="str">
        <f t="shared" si="36"/>
        <v/>
      </c>
      <c r="IB20" s="7"/>
      <c r="IC20" s="5"/>
      <c r="ID20" s="6"/>
      <c r="IE20" s="36" t="str">
        <f t="shared" si="107"/>
        <v/>
      </c>
      <c r="IF20" s="36"/>
      <c r="IG20" s="6" t="str">
        <f t="shared" si="91"/>
        <v/>
      </c>
      <c r="IH20" s="7"/>
      <c r="II20" s="36"/>
      <c r="IJ20" s="6" t="str">
        <f t="shared" si="92"/>
        <v/>
      </c>
      <c r="IK20" s="6"/>
      <c r="IL20" s="6"/>
      <c r="IM20" s="36" t="str">
        <f t="shared" si="37"/>
        <v/>
      </c>
      <c r="IN20" s="6"/>
      <c r="IO20" s="36" t="str">
        <f t="shared" si="93"/>
        <v/>
      </c>
      <c r="IP20" s="6"/>
      <c r="IQ20" s="6"/>
      <c r="IR20" s="36" t="str">
        <f t="shared" si="38"/>
        <v/>
      </c>
      <c r="IS20" s="36"/>
      <c r="IT20" s="6" t="str">
        <f t="shared" si="39"/>
        <v/>
      </c>
      <c r="IU20" s="7"/>
      <c r="IV20" s="6"/>
      <c r="IW20" s="6"/>
      <c r="IX20" s="36" t="str">
        <f t="shared" si="40"/>
        <v/>
      </c>
      <c r="IY20" s="6"/>
      <c r="IZ20" s="6"/>
      <c r="JA20" s="32" t="str">
        <f t="shared" si="41"/>
        <v/>
      </c>
      <c r="JB20" s="5"/>
      <c r="JC20" s="32" t="str">
        <f t="shared" si="42"/>
        <v/>
      </c>
      <c r="JD20" s="7"/>
      <c r="JE20" s="5"/>
      <c r="JF20" s="6"/>
      <c r="JG20" s="36" t="str">
        <f t="shared" si="108"/>
        <v/>
      </c>
      <c r="JH20" s="36"/>
      <c r="JI20" s="6" t="str">
        <f t="shared" si="94"/>
        <v/>
      </c>
      <c r="JJ20" s="7"/>
      <c r="JK20" s="36"/>
      <c r="JL20" s="6" t="str">
        <f t="shared" si="95"/>
        <v/>
      </c>
      <c r="JM20" s="6"/>
      <c r="JN20" s="6"/>
      <c r="JO20" s="36" t="str">
        <f t="shared" si="43"/>
        <v/>
      </c>
      <c r="JP20" s="6"/>
      <c r="JQ20" s="36" t="str">
        <f t="shared" si="96"/>
        <v/>
      </c>
      <c r="JR20" s="6"/>
      <c r="JS20" s="6"/>
      <c r="JT20" s="36" t="str">
        <f t="shared" si="44"/>
        <v/>
      </c>
      <c r="JU20" s="36"/>
      <c r="JV20" s="6" t="str">
        <f t="shared" si="45"/>
        <v/>
      </c>
      <c r="JW20" s="7"/>
      <c r="JX20" s="6"/>
      <c r="JY20" s="6"/>
      <c r="JZ20" s="36" t="str">
        <f t="shared" si="46"/>
        <v/>
      </c>
      <c r="KA20" s="6"/>
      <c r="KB20" s="6"/>
      <c r="KC20" s="32" t="str">
        <f t="shared" si="47"/>
        <v/>
      </c>
      <c r="KD20" s="5"/>
      <c r="KE20" s="32" t="str">
        <f t="shared" si="48"/>
        <v/>
      </c>
      <c r="KF20" s="7"/>
      <c r="KG20" s="5"/>
      <c r="KH20" s="6"/>
      <c r="KI20" s="36" t="str">
        <f t="shared" si="109"/>
        <v/>
      </c>
      <c r="KJ20" s="36"/>
      <c r="KK20" s="6" t="str">
        <f t="shared" si="97"/>
        <v/>
      </c>
      <c r="KL20" s="7"/>
      <c r="KM20" s="36"/>
      <c r="KN20" s="6" t="str">
        <f t="shared" si="98"/>
        <v/>
      </c>
      <c r="KO20" s="6"/>
      <c r="KP20" s="6"/>
      <c r="KQ20" s="36" t="str">
        <f t="shared" si="49"/>
        <v/>
      </c>
      <c r="KR20" s="6"/>
      <c r="KS20" s="36" t="str">
        <f t="shared" si="99"/>
        <v/>
      </c>
      <c r="KT20" s="6"/>
      <c r="KU20" s="6"/>
      <c r="KV20" s="36" t="str">
        <f t="shared" si="50"/>
        <v/>
      </c>
      <c r="KW20" s="36"/>
      <c r="KX20" s="6" t="str">
        <f t="shared" si="51"/>
        <v/>
      </c>
      <c r="KY20" s="7"/>
      <c r="KZ20" s="6"/>
      <c r="LA20" s="6"/>
      <c r="LB20" s="36" t="str">
        <f t="shared" si="52"/>
        <v/>
      </c>
      <c r="LC20" s="6"/>
      <c r="LD20" s="6"/>
      <c r="LE20" s="32" t="str">
        <f t="shared" si="53"/>
        <v/>
      </c>
      <c r="LF20" s="5"/>
      <c r="LG20" s="32" t="str">
        <f t="shared" si="54"/>
        <v/>
      </c>
      <c r="LH20" s="7"/>
      <c r="LI20" s="5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</row>
    <row r="21" spans="1:332" ht="18.75" customHeight="1">
      <c r="A21" s="8"/>
      <c r="B21" s="7">
        <v>1100010001</v>
      </c>
      <c r="C21" s="6" t="s">
        <v>343</v>
      </c>
      <c r="D21" s="10" t="s">
        <v>1820</v>
      </c>
      <c r="E21" s="6" t="s">
        <v>2088</v>
      </c>
      <c r="F21" s="36" t="str">
        <f t="shared" si="55"/>
        <v>3</v>
      </c>
      <c r="G21" s="36" t="s">
        <v>2419</v>
      </c>
      <c r="H21" s="6" t="str">
        <f t="shared" ref="H21" si="110">IF(G21="","",LEFT(G21,FIND(" ",SUBSTITUTE(G21,":"," "))-1))</f>
        <v>5</v>
      </c>
      <c r="I21" s="6">
        <v>1</v>
      </c>
      <c r="J21" s="36" t="s">
        <v>2391</v>
      </c>
      <c r="K21" s="6" t="str">
        <f t="shared" si="57"/>
        <v>31</v>
      </c>
      <c r="L21" s="6">
        <v>0</v>
      </c>
      <c r="M21" s="6" t="s">
        <v>2078</v>
      </c>
      <c r="N21" s="36" t="str">
        <f t="shared" si="58"/>
        <v>2</v>
      </c>
      <c r="O21" s="36">
        <v>0</v>
      </c>
      <c r="P21" s="6" t="s">
        <v>2078</v>
      </c>
      <c r="Q21" s="36" t="str">
        <f t="shared" si="59"/>
        <v>2</v>
      </c>
      <c r="R21" s="6">
        <v>30</v>
      </c>
      <c r="S21" s="6" t="s">
        <v>2047</v>
      </c>
      <c r="T21" s="36" t="str">
        <f t="shared" si="60"/>
        <v>14</v>
      </c>
      <c r="U21" s="36" t="s">
        <v>2093</v>
      </c>
      <c r="V21" s="6" t="str">
        <f t="shared" si="61"/>
        <v>2</v>
      </c>
      <c r="W21" s="6">
        <v>20</v>
      </c>
      <c r="X21" s="6" t="b">
        <v>0</v>
      </c>
      <c r="Y21" s="6" t="s">
        <v>2034</v>
      </c>
      <c r="Z21" s="36" t="str">
        <f t="shared" si="62"/>
        <v>0</v>
      </c>
      <c r="AA21" s="6">
        <v>0</v>
      </c>
      <c r="AB21" s="6" t="s">
        <v>2034</v>
      </c>
      <c r="AC21" s="32" t="str">
        <f t="shared" si="63"/>
        <v>0</v>
      </c>
      <c r="AD21" s="5" t="s">
        <v>2298</v>
      </c>
      <c r="AE21" s="32" t="str">
        <f t="shared" si="64"/>
        <v>63</v>
      </c>
      <c r="AF21" s="5">
        <v>2</v>
      </c>
      <c r="AG21" s="5" t="b">
        <v>1</v>
      </c>
      <c r="AH21" s="6"/>
      <c r="AI21" s="36" t="str">
        <f t="shared" si="100"/>
        <v/>
      </c>
      <c r="AJ21" s="36"/>
      <c r="AK21" s="6" t="str">
        <f t="shared" si="65"/>
        <v/>
      </c>
      <c r="AL21" s="6"/>
      <c r="AM21" s="36"/>
      <c r="AN21" s="6" t="str">
        <f t="shared" si="66"/>
        <v/>
      </c>
      <c r="AO21" s="6"/>
      <c r="AP21" s="6"/>
      <c r="AQ21" s="36" t="str">
        <f t="shared" si="67"/>
        <v/>
      </c>
      <c r="AR21" s="36"/>
      <c r="AS21" s="6"/>
      <c r="AT21" s="36" t="str">
        <f t="shared" si="68"/>
        <v/>
      </c>
      <c r="AU21" s="6"/>
      <c r="AV21" s="6"/>
      <c r="AW21" s="36" t="str">
        <f t="shared" si="69"/>
        <v/>
      </c>
      <c r="AX21" s="36"/>
      <c r="AY21" s="6" t="str">
        <f t="shared" si="70"/>
        <v/>
      </c>
      <c r="AZ21" s="6"/>
      <c r="BA21" s="6"/>
      <c r="BB21" s="6"/>
      <c r="BC21" s="36" t="str">
        <f t="shared" si="71"/>
        <v/>
      </c>
      <c r="BD21" s="6"/>
      <c r="BE21" s="6"/>
      <c r="BF21" s="32" t="str">
        <f t="shared" si="72"/>
        <v/>
      </c>
      <c r="BG21" s="5"/>
      <c r="BH21" s="32" t="str">
        <f t="shared" si="73"/>
        <v/>
      </c>
      <c r="BI21" s="5"/>
      <c r="BJ21" s="5"/>
      <c r="BK21" s="6"/>
      <c r="BL21" s="36" t="str">
        <f t="shared" si="101"/>
        <v/>
      </c>
      <c r="BM21" s="36"/>
      <c r="BN21" s="6" t="str">
        <f t="shared" si="74"/>
        <v/>
      </c>
      <c r="BO21" s="6"/>
      <c r="BP21" s="36"/>
      <c r="BQ21" s="6" t="str">
        <f t="shared" si="75"/>
        <v/>
      </c>
      <c r="BR21" s="6"/>
      <c r="BS21" s="6"/>
      <c r="BT21" s="36" t="str">
        <f t="shared" si="0"/>
        <v/>
      </c>
      <c r="BU21" s="36"/>
      <c r="BV21" s="6"/>
      <c r="BW21" s="36" t="str">
        <f t="shared" si="1"/>
        <v/>
      </c>
      <c r="BX21" s="6"/>
      <c r="BY21" s="6"/>
      <c r="BZ21" s="36" t="str">
        <f t="shared" si="2"/>
        <v/>
      </c>
      <c r="CA21" s="36"/>
      <c r="CB21" s="6" t="str">
        <f t="shared" si="3"/>
        <v/>
      </c>
      <c r="CC21" s="6"/>
      <c r="CD21" s="6"/>
      <c r="CE21" s="6"/>
      <c r="CF21" s="36" t="str">
        <f t="shared" si="4"/>
        <v/>
      </c>
      <c r="CG21" s="6"/>
      <c r="CH21" s="6"/>
      <c r="CI21" s="32" t="str">
        <f t="shared" si="5"/>
        <v/>
      </c>
      <c r="CJ21" s="5"/>
      <c r="CK21" s="32" t="str">
        <f t="shared" si="6"/>
        <v/>
      </c>
      <c r="CL21" s="5"/>
      <c r="CM21" s="5"/>
      <c r="CN21" s="6"/>
      <c r="CO21" s="36" t="str">
        <f t="shared" si="102"/>
        <v/>
      </c>
      <c r="CP21" s="36"/>
      <c r="CQ21" s="6" t="str">
        <f t="shared" si="76"/>
        <v/>
      </c>
      <c r="CR21" s="6"/>
      <c r="CS21" s="36"/>
      <c r="CT21" s="6" t="str">
        <f t="shared" si="77"/>
        <v/>
      </c>
      <c r="CU21" s="6"/>
      <c r="CV21" s="6"/>
      <c r="CW21" s="36" t="str">
        <f t="shared" si="7"/>
        <v/>
      </c>
      <c r="CX21" s="36"/>
      <c r="CY21" s="6"/>
      <c r="CZ21" s="36" t="str">
        <f t="shared" si="78"/>
        <v/>
      </c>
      <c r="DA21" s="6"/>
      <c r="DB21" s="6"/>
      <c r="DC21" s="36" t="str">
        <f t="shared" si="8"/>
        <v/>
      </c>
      <c r="DD21" s="36"/>
      <c r="DE21" s="6" t="str">
        <f t="shared" si="9"/>
        <v/>
      </c>
      <c r="DF21" s="6"/>
      <c r="DG21" s="6"/>
      <c r="DH21" s="6"/>
      <c r="DI21" s="36" t="str">
        <f t="shared" si="10"/>
        <v/>
      </c>
      <c r="DJ21" s="6"/>
      <c r="DK21" s="6"/>
      <c r="DL21" s="32" t="str">
        <f t="shared" si="11"/>
        <v/>
      </c>
      <c r="DM21" s="5"/>
      <c r="DN21" s="32" t="str">
        <f t="shared" si="12"/>
        <v/>
      </c>
      <c r="DO21" s="5"/>
      <c r="DP21" s="5"/>
      <c r="DQ21" s="6"/>
      <c r="DR21" s="36" t="str">
        <f t="shared" si="103"/>
        <v/>
      </c>
      <c r="DS21" s="36"/>
      <c r="DT21" s="6" t="str">
        <f t="shared" si="79"/>
        <v/>
      </c>
      <c r="DU21" s="6"/>
      <c r="DV21" s="36"/>
      <c r="DW21" s="6" t="str">
        <f t="shared" si="80"/>
        <v/>
      </c>
      <c r="DX21" s="6"/>
      <c r="DY21" s="6"/>
      <c r="DZ21" s="36" t="str">
        <f t="shared" si="13"/>
        <v/>
      </c>
      <c r="EA21" s="36"/>
      <c r="EB21" s="6"/>
      <c r="EC21" s="36" t="str">
        <f t="shared" si="81"/>
        <v/>
      </c>
      <c r="ED21" s="6"/>
      <c r="EE21" s="6"/>
      <c r="EF21" s="36" t="str">
        <f t="shared" si="14"/>
        <v/>
      </c>
      <c r="EG21" s="36"/>
      <c r="EH21" s="6" t="str">
        <f t="shared" si="15"/>
        <v/>
      </c>
      <c r="EI21" s="6"/>
      <c r="EJ21" s="6"/>
      <c r="EK21" s="6"/>
      <c r="EL21" s="36" t="str">
        <f t="shared" si="16"/>
        <v/>
      </c>
      <c r="EM21" s="6"/>
      <c r="EN21" s="6"/>
      <c r="EO21" s="32" t="str">
        <f t="shared" si="17"/>
        <v/>
      </c>
      <c r="EP21" s="5"/>
      <c r="EQ21" s="32" t="str">
        <f t="shared" si="18"/>
        <v/>
      </c>
      <c r="ER21" s="5"/>
      <c r="ES21" s="5"/>
      <c r="ET21" s="5"/>
      <c r="EU21" s="6"/>
      <c r="EV21" s="36" t="str">
        <f t="shared" si="104"/>
        <v/>
      </c>
      <c r="EW21" s="36"/>
      <c r="EX21" s="6" t="str">
        <f t="shared" si="82"/>
        <v/>
      </c>
      <c r="EY21" s="6"/>
      <c r="EZ21" s="36"/>
      <c r="FA21" s="6" t="str">
        <f t="shared" si="83"/>
        <v/>
      </c>
      <c r="FB21" s="6"/>
      <c r="FC21" s="6"/>
      <c r="FD21" s="36" t="str">
        <f t="shared" si="19"/>
        <v/>
      </c>
      <c r="FE21" s="36"/>
      <c r="FF21" s="6"/>
      <c r="FG21" s="36" t="str">
        <f t="shared" si="84"/>
        <v/>
      </c>
      <c r="FH21" s="36"/>
      <c r="FI21" s="6"/>
      <c r="FJ21" s="6"/>
      <c r="FK21" s="36" t="str">
        <f t="shared" si="20"/>
        <v/>
      </c>
      <c r="FL21" s="36"/>
      <c r="FM21" s="6" t="str">
        <f t="shared" si="21"/>
        <v/>
      </c>
      <c r="FN21" s="6"/>
      <c r="FO21" s="6"/>
      <c r="FP21" s="6"/>
      <c r="FQ21" s="36" t="str">
        <f t="shared" si="22"/>
        <v/>
      </c>
      <c r="FR21" s="6"/>
      <c r="FS21" s="6"/>
      <c r="FT21" s="32" t="str">
        <f t="shared" si="23"/>
        <v/>
      </c>
      <c r="FU21" s="5"/>
      <c r="FV21" s="32" t="str">
        <f t="shared" si="24"/>
        <v/>
      </c>
      <c r="FW21" s="5"/>
      <c r="FX21" s="5"/>
      <c r="FY21" s="6"/>
      <c r="FZ21" s="36" t="str">
        <f t="shared" si="105"/>
        <v/>
      </c>
      <c r="GA21" s="36"/>
      <c r="GB21" s="6" t="str">
        <f t="shared" si="85"/>
        <v/>
      </c>
      <c r="GC21" s="6"/>
      <c r="GD21" s="36"/>
      <c r="GE21" s="6" t="str">
        <f t="shared" si="86"/>
        <v/>
      </c>
      <c r="GF21" s="6"/>
      <c r="GG21" s="6"/>
      <c r="GH21" s="36" t="str">
        <f t="shared" si="25"/>
        <v/>
      </c>
      <c r="GI21" s="6"/>
      <c r="GJ21" s="36" t="str">
        <f t="shared" si="87"/>
        <v/>
      </c>
      <c r="GK21" s="36"/>
      <c r="GL21" s="6"/>
      <c r="GM21" s="6"/>
      <c r="GN21" s="36" t="str">
        <f t="shared" si="26"/>
        <v/>
      </c>
      <c r="GO21" s="36"/>
      <c r="GP21" s="6" t="str">
        <f t="shared" si="27"/>
        <v/>
      </c>
      <c r="GQ21" s="6"/>
      <c r="GR21" s="6"/>
      <c r="GS21" s="6"/>
      <c r="GT21" s="36" t="str">
        <f t="shared" si="28"/>
        <v/>
      </c>
      <c r="GU21" s="6"/>
      <c r="GV21" s="6"/>
      <c r="GW21" s="32" t="str">
        <f t="shared" si="29"/>
        <v/>
      </c>
      <c r="GX21" s="5"/>
      <c r="GY21" s="32" t="str">
        <f t="shared" si="30"/>
        <v/>
      </c>
      <c r="GZ21" s="5"/>
      <c r="HA21" s="5"/>
      <c r="HB21" s="6"/>
      <c r="HC21" s="36" t="str">
        <f t="shared" si="106"/>
        <v/>
      </c>
      <c r="HD21" s="36"/>
      <c r="HE21" s="6" t="str">
        <f t="shared" si="88"/>
        <v/>
      </c>
      <c r="HF21" s="6"/>
      <c r="HG21" s="36"/>
      <c r="HH21" s="6" t="str">
        <f t="shared" si="89"/>
        <v/>
      </c>
      <c r="HI21" s="6"/>
      <c r="HJ21" s="6"/>
      <c r="HK21" s="36" t="str">
        <f t="shared" si="31"/>
        <v/>
      </c>
      <c r="HL21" s="6"/>
      <c r="HM21" s="36" t="str">
        <f t="shared" si="90"/>
        <v/>
      </c>
      <c r="HN21" s="6"/>
      <c r="HO21" s="6"/>
      <c r="HP21" s="36" t="str">
        <f t="shared" si="32"/>
        <v/>
      </c>
      <c r="HQ21" s="36"/>
      <c r="HR21" s="6" t="str">
        <f t="shared" si="33"/>
        <v/>
      </c>
      <c r="HS21" s="6"/>
      <c r="HT21" s="6"/>
      <c r="HU21" s="6"/>
      <c r="HV21" s="36" t="str">
        <f t="shared" si="34"/>
        <v/>
      </c>
      <c r="HW21" s="6"/>
      <c r="HX21" s="6"/>
      <c r="HY21" s="32" t="str">
        <f t="shared" si="35"/>
        <v/>
      </c>
      <c r="HZ21" s="5"/>
      <c r="IA21" s="32" t="str">
        <f t="shared" si="36"/>
        <v/>
      </c>
      <c r="IB21" s="5"/>
      <c r="IC21" s="5"/>
      <c r="ID21" s="6"/>
      <c r="IE21" s="36" t="str">
        <f t="shared" si="107"/>
        <v/>
      </c>
      <c r="IF21" s="36"/>
      <c r="IG21" s="6" t="str">
        <f t="shared" si="91"/>
        <v/>
      </c>
      <c r="IH21" s="6"/>
      <c r="II21" s="36"/>
      <c r="IJ21" s="6" t="str">
        <f t="shared" si="92"/>
        <v/>
      </c>
      <c r="IK21" s="6"/>
      <c r="IL21" s="6"/>
      <c r="IM21" s="36" t="str">
        <f t="shared" si="37"/>
        <v/>
      </c>
      <c r="IN21" s="6"/>
      <c r="IO21" s="36" t="str">
        <f t="shared" si="93"/>
        <v/>
      </c>
      <c r="IP21" s="6"/>
      <c r="IQ21" s="6"/>
      <c r="IR21" s="36" t="str">
        <f t="shared" si="38"/>
        <v/>
      </c>
      <c r="IS21" s="36"/>
      <c r="IT21" s="6" t="str">
        <f t="shared" si="39"/>
        <v/>
      </c>
      <c r="IU21" s="6"/>
      <c r="IV21" s="6"/>
      <c r="IW21" s="6"/>
      <c r="IX21" s="36" t="str">
        <f t="shared" si="40"/>
        <v/>
      </c>
      <c r="IY21" s="6"/>
      <c r="IZ21" s="6"/>
      <c r="JA21" s="32" t="str">
        <f t="shared" si="41"/>
        <v/>
      </c>
      <c r="JB21" s="5"/>
      <c r="JC21" s="32" t="str">
        <f t="shared" si="42"/>
        <v/>
      </c>
      <c r="JD21" s="5"/>
      <c r="JE21" s="5"/>
      <c r="JF21" s="6"/>
      <c r="JG21" s="36" t="str">
        <f t="shared" si="108"/>
        <v/>
      </c>
      <c r="JH21" s="36"/>
      <c r="JI21" s="6" t="str">
        <f t="shared" si="94"/>
        <v/>
      </c>
      <c r="JJ21" s="6"/>
      <c r="JK21" s="36"/>
      <c r="JL21" s="6" t="str">
        <f t="shared" si="95"/>
        <v/>
      </c>
      <c r="JM21" s="6"/>
      <c r="JN21" s="6"/>
      <c r="JO21" s="36" t="str">
        <f t="shared" si="43"/>
        <v/>
      </c>
      <c r="JP21" s="6"/>
      <c r="JQ21" s="36" t="str">
        <f t="shared" si="96"/>
        <v/>
      </c>
      <c r="JR21" s="6"/>
      <c r="JS21" s="6"/>
      <c r="JT21" s="36" t="str">
        <f t="shared" si="44"/>
        <v/>
      </c>
      <c r="JU21" s="36"/>
      <c r="JV21" s="6" t="str">
        <f t="shared" si="45"/>
        <v/>
      </c>
      <c r="JW21" s="6"/>
      <c r="JX21" s="6"/>
      <c r="JY21" s="6"/>
      <c r="JZ21" s="36" t="str">
        <f t="shared" si="46"/>
        <v/>
      </c>
      <c r="KA21" s="6"/>
      <c r="KB21" s="6"/>
      <c r="KC21" s="32" t="str">
        <f t="shared" si="47"/>
        <v/>
      </c>
      <c r="KD21" s="5"/>
      <c r="KE21" s="32" t="str">
        <f t="shared" si="48"/>
        <v/>
      </c>
      <c r="KF21" s="5"/>
      <c r="KG21" s="5"/>
      <c r="KH21" s="6"/>
      <c r="KI21" s="36" t="str">
        <f t="shared" si="109"/>
        <v/>
      </c>
      <c r="KJ21" s="36"/>
      <c r="KK21" s="6" t="str">
        <f t="shared" si="97"/>
        <v/>
      </c>
      <c r="KL21" s="6"/>
      <c r="KM21" s="36"/>
      <c r="KN21" s="6" t="str">
        <f t="shared" si="98"/>
        <v/>
      </c>
      <c r="KO21" s="6"/>
      <c r="KP21" s="6"/>
      <c r="KQ21" s="36" t="str">
        <f t="shared" si="49"/>
        <v/>
      </c>
      <c r="KR21" s="6"/>
      <c r="KS21" s="36" t="str">
        <f t="shared" si="99"/>
        <v/>
      </c>
      <c r="KT21" s="6"/>
      <c r="KU21" s="6"/>
      <c r="KV21" s="36" t="str">
        <f t="shared" si="50"/>
        <v/>
      </c>
      <c r="KW21" s="36"/>
      <c r="KX21" s="6" t="str">
        <f t="shared" si="51"/>
        <v/>
      </c>
      <c r="KY21" s="6"/>
      <c r="KZ21" s="6"/>
      <c r="LA21" s="6"/>
      <c r="LB21" s="36" t="str">
        <f t="shared" si="52"/>
        <v/>
      </c>
      <c r="LC21" s="6"/>
      <c r="LD21" s="6"/>
      <c r="LE21" s="32" t="str">
        <f t="shared" si="53"/>
        <v/>
      </c>
      <c r="LF21" s="5"/>
      <c r="LG21" s="32" t="str">
        <f t="shared" si="54"/>
        <v/>
      </c>
      <c r="LH21" s="5"/>
      <c r="LI21" s="5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</row>
    <row r="22" spans="1:332" ht="18.75" customHeight="1">
      <c r="A22" s="8"/>
      <c r="B22" s="5">
        <v>1200010001</v>
      </c>
      <c r="C22" s="6" t="s">
        <v>344</v>
      </c>
      <c r="D22" s="10" t="s">
        <v>1822</v>
      </c>
      <c r="E22" s="6" t="s">
        <v>2088</v>
      </c>
      <c r="F22" s="36" t="str">
        <f t="shared" ref="F22" si="111">IF(E22="","",LEFT(E22,FIND(" ",SUBSTITUTE(E22,":"," "))-1))</f>
        <v>3</v>
      </c>
      <c r="G22" s="36" t="s">
        <v>2419</v>
      </c>
      <c r="H22" s="6" t="str">
        <f t="shared" ref="H22" si="112">IF(G22="","",LEFT(G22,FIND(" ",SUBSTITUTE(G22,":"," "))-1))</f>
        <v>5</v>
      </c>
      <c r="I22" s="6">
        <v>1</v>
      </c>
      <c r="J22" s="36" t="s">
        <v>2139</v>
      </c>
      <c r="K22" s="6" t="str">
        <f t="shared" ref="K22" si="113">IF(J22="","",LEFT(J22,FIND(" ",SUBSTITUTE(J22,":"," "))-1))</f>
        <v>29</v>
      </c>
      <c r="L22" s="6">
        <v>0</v>
      </c>
      <c r="M22" s="6" t="s">
        <v>2078</v>
      </c>
      <c r="N22" s="36" t="str">
        <f t="shared" ref="N22" si="114">IF(M22="","",LEFT(M22,FIND(" ",SUBSTITUTE(M22,":"," "))-1))</f>
        <v>2</v>
      </c>
      <c r="O22" s="36">
        <v>0</v>
      </c>
      <c r="P22" s="6" t="s">
        <v>2078</v>
      </c>
      <c r="Q22" s="36" t="str">
        <f t="shared" ref="Q22" si="115">IF(P22="","",LEFT(P22,FIND(" ",SUBSTITUTE(P22,":"," "))-1))</f>
        <v>2</v>
      </c>
      <c r="R22" s="6">
        <v>10</v>
      </c>
      <c r="S22" s="6" t="s">
        <v>2047</v>
      </c>
      <c r="T22" s="36" t="str">
        <f t="shared" ref="T22" si="116">IF(S22="","",LEFT(S22,FIND(" ",SUBSTITUTE(S22,":"," "))-1))</f>
        <v>14</v>
      </c>
      <c r="U22" s="36" t="s">
        <v>2034</v>
      </c>
      <c r="V22" s="6" t="str">
        <f t="shared" ref="V22" si="117">IF(U22="","",LEFT(U22,FIND(" ",SUBSTITUTE(U22,":"," "))-1))</f>
        <v>0</v>
      </c>
      <c r="W22" s="6">
        <v>0</v>
      </c>
      <c r="X22" s="6" t="b">
        <v>0</v>
      </c>
      <c r="Y22" s="6" t="s">
        <v>2034</v>
      </c>
      <c r="Z22" s="36" t="str">
        <f t="shared" ref="Z22" si="118">IF(Y22="","",LEFT(Y22,FIND(" ",SUBSTITUTE(Y22,":"," "))-1))</f>
        <v>0</v>
      </c>
      <c r="AA22" s="6">
        <v>0</v>
      </c>
      <c r="AB22" s="6" t="s">
        <v>2034</v>
      </c>
      <c r="AC22" s="32" t="str">
        <f t="shared" ref="AC22" si="119">IF(AB22="","",LEFT(AB22,FIND(" ",SUBSTITUTE(AB22,":"," "))-1))</f>
        <v>0</v>
      </c>
      <c r="AD22" s="5" t="s">
        <v>2299</v>
      </c>
      <c r="AE22" s="32" t="str">
        <f t="shared" ref="AE22" si="120">IF(AD22="","",LEFT(AD22,FIND(" ",SUBSTITUTE(AD22,":"," "))-1))</f>
        <v>35</v>
      </c>
      <c r="AF22" s="5">
        <v>1</v>
      </c>
      <c r="AG22" s="5" t="b">
        <v>1</v>
      </c>
      <c r="AH22" s="6"/>
      <c r="AI22" s="36" t="str">
        <f t="shared" si="100"/>
        <v/>
      </c>
      <c r="AJ22" s="36"/>
      <c r="AK22" s="6" t="str">
        <f t="shared" si="65"/>
        <v/>
      </c>
      <c r="AL22" s="7"/>
      <c r="AM22" s="36"/>
      <c r="AN22" s="6" t="str">
        <f t="shared" si="66"/>
        <v/>
      </c>
      <c r="AO22" s="6"/>
      <c r="AP22" s="6"/>
      <c r="AQ22" s="36" t="str">
        <f t="shared" si="67"/>
        <v/>
      </c>
      <c r="AR22" s="36"/>
      <c r="AS22" s="6"/>
      <c r="AT22" s="36" t="str">
        <f t="shared" si="68"/>
        <v/>
      </c>
      <c r="AU22" s="6"/>
      <c r="AV22" s="6"/>
      <c r="AW22" s="36" t="str">
        <f t="shared" si="69"/>
        <v/>
      </c>
      <c r="AX22" s="36"/>
      <c r="AY22" s="6" t="str">
        <f t="shared" si="70"/>
        <v/>
      </c>
      <c r="AZ22" s="6"/>
      <c r="BA22" s="6"/>
      <c r="BB22" s="6"/>
      <c r="BC22" s="36" t="str">
        <f t="shared" si="71"/>
        <v/>
      </c>
      <c r="BD22" s="6"/>
      <c r="BE22" s="6"/>
      <c r="BF22" s="32" t="str">
        <f t="shared" si="72"/>
        <v/>
      </c>
      <c r="BG22" s="5"/>
      <c r="BH22" s="32" t="str">
        <f t="shared" si="73"/>
        <v/>
      </c>
      <c r="BI22" s="5"/>
      <c r="BJ22" s="5"/>
      <c r="BK22" s="6"/>
      <c r="BL22" s="36" t="str">
        <f t="shared" si="101"/>
        <v/>
      </c>
      <c r="BM22" s="36"/>
      <c r="BN22" s="6" t="str">
        <f t="shared" si="74"/>
        <v/>
      </c>
      <c r="BO22" s="7"/>
      <c r="BP22" s="36"/>
      <c r="BQ22" s="6" t="str">
        <f t="shared" si="75"/>
        <v/>
      </c>
      <c r="BR22" s="6"/>
      <c r="BS22" s="6"/>
      <c r="BT22" s="36" t="str">
        <f t="shared" si="0"/>
        <v/>
      </c>
      <c r="BU22" s="36"/>
      <c r="BV22" s="6"/>
      <c r="BW22" s="36" t="str">
        <f t="shared" si="1"/>
        <v/>
      </c>
      <c r="BX22" s="6"/>
      <c r="BY22" s="6"/>
      <c r="BZ22" s="36" t="str">
        <f t="shared" si="2"/>
        <v/>
      </c>
      <c r="CA22" s="36"/>
      <c r="CB22" s="6" t="str">
        <f t="shared" si="3"/>
        <v/>
      </c>
      <c r="CC22" s="6"/>
      <c r="CD22" s="6"/>
      <c r="CE22" s="6"/>
      <c r="CF22" s="36" t="str">
        <f t="shared" si="4"/>
        <v/>
      </c>
      <c r="CG22" s="6"/>
      <c r="CH22" s="6"/>
      <c r="CI22" s="32" t="str">
        <f t="shared" si="5"/>
        <v/>
      </c>
      <c r="CJ22" s="5"/>
      <c r="CK22" s="32" t="str">
        <f t="shared" si="6"/>
        <v/>
      </c>
      <c r="CL22" s="5"/>
      <c r="CM22" s="5"/>
      <c r="CN22" s="6"/>
      <c r="CO22" s="36" t="str">
        <f t="shared" si="102"/>
        <v/>
      </c>
      <c r="CP22" s="36"/>
      <c r="CQ22" s="6" t="str">
        <f t="shared" si="76"/>
        <v/>
      </c>
      <c r="CR22" s="7"/>
      <c r="CS22" s="36"/>
      <c r="CT22" s="6" t="str">
        <f t="shared" si="77"/>
        <v/>
      </c>
      <c r="CU22" s="6"/>
      <c r="CV22" s="6"/>
      <c r="CW22" s="36" t="str">
        <f t="shared" si="7"/>
        <v/>
      </c>
      <c r="CX22" s="36"/>
      <c r="CY22" s="6"/>
      <c r="CZ22" s="36" t="str">
        <f t="shared" si="78"/>
        <v/>
      </c>
      <c r="DA22" s="6"/>
      <c r="DB22" s="6"/>
      <c r="DC22" s="36" t="str">
        <f t="shared" si="8"/>
        <v/>
      </c>
      <c r="DD22" s="36"/>
      <c r="DE22" s="6" t="str">
        <f t="shared" si="9"/>
        <v/>
      </c>
      <c r="DF22" s="6"/>
      <c r="DG22" s="6"/>
      <c r="DH22" s="6"/>
      <c r="DI22" s="36" t="str">
        <f t="shared" si="10"/>
        <v/>
      </c>
      <c r="DJ22" s="6"/>
      <c r="DK22" s="6"/>
      <c r="DL22" s="32" t="str">
        <f t="shared" si="11"/>
        <v/>
      </c>
      <c r="DM22" s="5"/>
      <c r="DN22" s="32" t="str">
        <f t="shared" si="12"/>
        <v/>
      </c>
      <c r="DO22" s="5"/>
      <c r="DP22" s="5"/>
      <c r="DQ22" s="6"/>
      <c r="DR22" s="36" t="str">
        <f t="shared" si="103"/>
        <v/>
      </c>
      <c r="DS22" s="36"/>
      <c r="DT22" s="6" t="str">
        <f t="shared" si="79"/>
        <v/>
      </c>
      <c r="DU22" s="7"/>
      <c r="DV22" s="36"/>
      <c r="DW22" s="6" t="str">
        <f t="shared" si="80"/>
        <v/>
      </c>
      <c r="DX22" s="6"/>
      <c r="DY22" s="6"/>
      <c r="DZ22" s="36" t="str">
        <f t="shared" si="13"/>
        <v/>
      </c>
      <c r="EA22" s="36"/>
      <c r="EB22" s="6"/>
      <c r="EC22" s="36" t="str">
        <f t="shared" si="81"/>
        <v/>
      </c>
      <c r="ED22" s="6"/>
      <c r="EE22" s="6"/>
      <c r="EF22" s="36" t="str">
        <f t="shared" si="14"/>
        <v/>
      </c>
      <c r="EG22" s="36"/>
      <c r="EH22" s="6" t="str">
        <f t="shared" si="15"/>
        <v/>
      </c>
      <c r="EI22" s="6"/>
      <c r="EJ22" s="6"/>
      <c r="EK22" s="6"/>
      <c r="EL22" s="36" t="str">
        <f t="shared" si="16"/>
        <v/>
      </c>
      <c r="EM22" s="6"/>
      <c r="EN22" s="6"/>
      <c r="EO22" s="32" t="str">
        <f t="shared" si="17"/>
        <v/>
      </c>
      <c r="EP22" s="5"/>
      <c r="EQ22" s="32" t="str">
        <f t="shared" si="18"/>
        <v/>
      </c>
      <c r="ER22" s="5"/>
      <c r="ES22" s="5"/>
      <c r="ET22" s="5"/>
      <c r="EU22" s="6"/>
      <c r="EV22" s="36" t="str">
        <f t="shared" si="104"/>
        <v/>
      </c>
      <c r="EW22" s="36"/>
      <c r="EX22" s="6" t="str">
        <f t="shared" si="82"/>
        <v/>
      </c>
      <c r="EY22" s="7"/>
      <c r="EZ22" s="36"/>
      <c r="FA22" s="6" t="str">
        <f t="shared" si="83"/>
        <v/>
      </c>
      <c r="FB22" s="6"/>
      <c r="FC22" s="6"/>
      <c r="FD22" s="36" t="str">
        <f t="shared" si="19"/>
        <v/>
      </c>
      <c r="FE22" s="36"/>
      <c r="FF22" s="6"/>
      <c r="FG22" s="36" t="str">
        <f t="shared" si="84"/>
        <v/>
      </c>
      <c r="FH22" s="36"/>
      <c r="FI22" s="6"/>
      <c r="FJ22" s="6"/>
      <c r="FK22" s="36" t="str">
        <f t="shared" si="20"/>
        <v/>
      </c>
      <c r="FL22" s="36"/>
      <c r="FM22" s="6" t="str">
        <f t="shared" si="21"/>
        <v/>
      </c>
      <c r="FN22" s="6"/>
      <c r="FO22" s="6"/>
      <c r="FP22" s="6"/>
      <c r="FQ22" s="36" t="str">
        <f t="shared" si="22"/>
        <v/>
      </c>
      <c r="FR22" s="6"/>
      <c r="FS22" s="6"/>
      <c r="FT22" s="32" t="str">
        <f t="shared" si="23"/>
        <v/>
      </c>
      <c r="FU22" s="5"/>
      <c r="FV22" s="32" t="str">
        <f t="shared" si="24"/>
        <v/>
      </c>
      <c r="FW22" s="5"/>
      <c r="FX22" s="5"/>
      <c r="FY22" s="6"/>
      <c r="FZ22" s="36" t="str">
        <f t="shared" si="105"/>
        <v/>
      </c>
      <c r="GA22" s="36"/>
      <c r="GB22" s="6" t="str">
        <f t="shared" si="85"/>
        <v/>
      </c>
      <c r="GC22" s="7"/>
      <c r="GD22" s="36"/>
      <c r="GE22" s="6" t="str">
        <f t="shared" si="86"/>
        <v/>
      </c>
      <c r="GF22" s="6"/>
      <c r="GG22" s="6"/>
      <c r="GH22" s="36" t="str">
        <f t="shared" si="25"/>
        <v/>
      </c>
      <c r="GI22" s="6"/>
      <c r="GJ22" s="36" t="str">
        <f t="shared" si="87"/>
        <v/>
      </c>
      <c r="GK22" s="36"/>
      <c r="GL22" s="6"/>
      <c r="GM22" s="6"/>
      <c r="GN22" s="36" t="str">
        <f t="shared" si="26"/>
        <v/>
      </c>
      <c r="GO22" s="36"/>
      <c r="GP22" s="6" t="str">
        <f t="shared" si="27"/>
        <v/>
      </c>
      <c r="GQ22" s="6"/>
      <c r="GR22" s="6"/>
      <c r="GS22" s="6"/>
      <c r="GT22" s="36" t="str">
        <f t="shared" si="28"/>
        <v/>
      </c>
      <c r="GU22" s="6"/>
      <c r="GV22" s="6"/>
      <c r="GW22" s="32" t="str">
        <f t="shared" si="29"/>
        <v/>
      </c>
      <c r="GX22" s="5"/>
      <c r="GY22" s="32" t="str">
        <f t="shared" si="30"/>
        <v/>
      </c>
      <c r="GZ22" s="5"/>
      <c r="HA22" s="5"/>
      <c r="HB22" s="6"/>
      <c r="HC22" s="36" t="str">
        <f t="shared" si="106"/>
        <v/>
      </c>
      <c r="HD22" s="36"/>
      <c r="HE22" s="6" t="str">
        <f t="shared" si="88"/>
        <v/>
      </c>
      <c r="HF22" s="7"/>
      <c r="HG22" s="36"/>
      <c r="HH22" s="6" t="str">
        <f t="shared" si="89"/>
        <v/>
      </c>
      <c r="HI22" s="6"/>
      <c r="HJ22" s="6"/>
      <c r="HK22" s="36" t="str">
        <f t="shared" si="31"/>
        <v/>
      </c>
      <c r="HL22" s="6"/>
      <c r="HM22" s="36" t="str">
        <f t="shared" si="90"/>
        <v/>
      </c>
      <c r="HN22" s="6"/>
      <c r="HO22" s="6"/>
      <c r="HP22" s="36" t="str">
        <f t="shared" si="32"/>
        <v/>
      </c>
      <c r="HQ22" s="36"/>
      <c r="HR22" s="6" t="str">
        <f t="shared" si="33"/>
        <v/>
      </c>
      <c r="HS22" s="6"/>
      <c r="HT22" s="6"/>
      <c r="HU22" s="6"/>
      <c r="HV22" s="36" t="str">
        <f t="shared" si="34"/>
        <v/>
      </c>
      <c r="HW22" s="6"/>
      <c r="HX22" s="6"/>
      <c r="HY22" s="32" t="str">
        <f t="shared" si="35"/>
        <v/>
      </c>
      <c r="HZ22" s="5"/>
      <c r="IA22" s="32" t="str">
        <f t="shared" si="36"/>
        <v/>
      </c>
      <c r="IB22" s="5"/>
      <c r="IC22" s="5"/>
      <c r="ID22" s="6"/>
      <c r="IE22" s="36" t="str">
        <f t="shared" si="107"/>
        <v/>
      </c>
      <c r="IF22" s="36"/>
      <c r="IG22" s="6" t="str">
        <f t="shared" si="91"/>
        <v/>
      </c>
      <c r="IH22" s="7"/>
      <c r="II22" s="36"/>
      <c r="IJ22" s="6" t="str">
        <f t="shared" si="92"/>
        <v/>
      </c>
      <c r="IK22" s="6"/>
      <c r="IL22" s="6"/>
      <c r="IM22" s="36" t="str">
        <f t="shared" si="37"/>
        <v/>
      </c>
      <c r="IN22" s="6"/>
      <c r="IO22" s="36" t="str">
        <f t="shared" si="93"/>
        <v/>
      </c>
      <c r="IP22" s="6"/>
      <c r="IQ22" s="6"/>
      <c r="IR22" s="36" t="str">
        <f t="shared" si="38"/>
        <v/>
      </c>
      <c r="IS22" s="36"/>
      <c r="IT22" s="6" t="str">
        <f t="shared" si="39"/>
        <v/>
      </c>
      <c r="IU22" s="6"/>
      <c r="IV22" s="6"/>
      <c r="IW22" s="6"/>
      <c r="IX22" s="36" t="str">
        <f t="shared" si="40"/>
        <v/>
      </c>
      <c r="IY22" s="6"/>
      <c r="IZ22" s="6"/>
      <c r="JA22" s="32" t="str">
        <f t="shared" si="41"/>
        <v/>
      </c>
      <c r="JB22" s="5"/>
      <c r="JC22" s="32" t="str">
        <f t="shared" si="42"/>
        <v/>
      </c>
      <c r="JD22" s="5"/>
      <c r="JE22" s="5"/>
      <c r="JF22" s="6"/>
      <c r="JG22" s="36" t="str">
        <f t="shared" si="108"/>
        <v/>
      </c>
      <c r="JH22" s="36"/>
      <c r="JI22" s="6" t="str">
        <f t="shared" si="94"/>
        <v/>
      </c>
      <c r="JJ22" s="7"/>
      <c r="JK22" s="36"/>
      <c r="JL22" s="6" t="str">
        <f t="shared" si="95"/>
        <v/>
      </c>
      <c r="JM22" s="6"/>
      <c r="JN22" s="6"/>
      <c r="JO22" s="36" t="str">
        <f t="shared" si="43"/>
        <v/>
      </c>
      <c r="JP22" s="6"/>
      <c r="JQ22" s="36" t="str">
        <f t="shared" si="96"/>
        <v/>
      </c>
      <c r="JR22" s="6"/>
      <c r="JS22" s="6"/>
      <c r="JT22" s="36" t="str">
        <f t="shared" si="44"/>
        <v/>
      </c>
      <c r="JU22" s="36"/>
      <c r="JV22" s="6" t="str">
        <f t="shared" si="45"/>
        <v/>
      </c>
      <c r="JW22" s="6"/>
      <c r="JX22" s="6"/>
      <c r="JY22" s="6"/>
      <c r="JZ22" s="36" t="str">
        <f t="shared" si="46"/>
        <v/>
      </c>
      <c r="KA22" s="6"/>
      <c r="KB22" s="6"/>
      <c r="KC22" s="32" t="str">
        <f t="shared" si="47"/>
        <v/>
      </c>
      <c r="KD22" s="5"/>
      <c r="KE22" s="32" t="str">
        <f t="shared" si="48"/>
        <v/>
      </c>
      <c r="KF22" s="5"/>
      <c r="KG22" s="5"/>
      <c r="KH22" s="6"/>
      <c r="KI22" s="36" t="str">
        <f t="shared" si="109"/>
        <v/>
      </c>
      <c r="KJ22" s="36"/>
      <c r="KK22" s="6" t="str">
        <f t="shared" si="97"/>
        <v/>
      </c>
      <c r="KL22" s="7"/>
      <c r="KM22" s="36"/>
      <c r="KN22" s="6" t="str">
        <f t="shared" si="98"/>
        <v/>
      </c>
      <c r="KO22" s="6"/>
      <c r="KP22" s="6"/>
      <c r="KQ22" s="36" t="str">
        <f t="shared" si="49"/>
        <v/>
      </c>
      <c r="KR22" s="6"/>
      <c r="KS22" s="36" t="str">
        <f t="shared" si="99"/>
        <v/>
      </c>
      <c r="KT22" s="6"/>
      <c r="KU22" s="6"/>
      <c r="KV22" s="36" t="str">
        <f t="shared" si="50"/>
        <v/>
      </c>
      <c r="KW22" s="36"/>
      <c r="KX22" s="6" t="str">
        <f t="shared" si="51"/>
        <v/>
      </c>
      <c r="KY22" s="6"/>
      <c r="KZ22" s="6"/>
      <c r="LA22" s="6"/>
      <c r="LB22" s="36" t="str">
        <f t="shared" si="52"/>
        <v/>
      </c>
      <c r="LC22" s="6"/>
      <c r="LD22" s="6"/>
      <c r="LE22" s="32" t="str">
        <f t="shared" si="53"/>
        <v/>
      </c>
      <c r="LF22" s="5"/>
      <c r="LG22" s="32" t="str">
        <f t="shared" si="54"/>
        <v/>
      </c>
      <c r="LH22" s="5"/>
      <c r="LI22" s="5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</row>
    <row r="23" spans="1:332" ht="18.75" customHeight="1">
      <c r="A23" s="8"/>
      <c r="B23" s="5">
        <v>1300010001</v>
      </c>
      <c r="C23" s="6" t="s">
        <v>345</v>
      </c>
      <c r="D23" s="10" t="s">
        <v>1823</v>
      </c>
      <c r="E23" s="6" t="s">
        <v>2088</v>
      </c>
      <c r="F23" s="36" t="str">
        <f t="shared" si="55"/>
        <v>3</v>
      </c>
      <c r="G23" s="36" t="s">
        <v>2034</v>
      </c>
      <c r="H23" s="6" t="str">
        <f t="shared" si="56"/>
        <v>0</v>
      </c>
      <c r="I23" s="6">
        <v>0</v>
      </c>
      <c r="J23" s="36" t="s">
        <v>2126</v>
      </c>
      <c r="K23" s="6" t="str">
        <f t="shared" si="57"/>
        <v>16</v>
      </c>
      <c r="L23" s="6">
        <v>0</v>
      </c>
      <c r="M23" s="6" t="s">
        <v>2078</v>
      </c>
      <c r="N23" s="36" t="str">
        <f t="shared" si="58"/>
        <v>2</v>
      </c>
      <c r="O23" s="36">
        <v>0</v>
      </c>
      <c r="P23" s="6" t="s">
        <v>2078</v>
      </c>
      <c r="Q23" s="36" t="str">
        <f t="shared" si="59"/>
        <v>2</v>
      </c>
      <c r="R23" s="6">
        <v>100</v>
      </c>
      <c r="S23" s="6" t="s">
        <v>2048</v>
      </c>
      <c r="T23" s="36" t="str">
        <f t="shared" si="60"/>
        <v>15</v>
      </c>
      <c r="U23" s="36" t="s">
        <v>2093</v>
      </c>
      <c r="V23" s="6" t="str">
        <f t="shared" si="61"/>
        <v>2</v>
      </c>
      <c r="W23" s="6">
        <v>18</v>
      </c>
      <c r="X23" s="6" t="b">
        <v>0</v>
      </c>
      <c r="Y23" s="6" t="s">
        <v>2034</v>
      </c>
      <c r="Z23" s="36" t="str">
        <f t="shared" si="62"/>
        <v>0</v>
      </c>
      <c r="AA23" s="6">
        <v>0</v>
      </c>
      <c r="AB23" s="6" t="s">
        <v>2034</v>
      </c>
      <c r="AC23" s="32" t="str">
        <f t="shared" si="63"/>
        <v>0</v>
      </c>
      <c r="AD23" s="5" t="s">
        <v>2321</v>
      </c>
      <c r="AE23" s="32" t="str">
        <f t="shared" si="64"/>
        <v>64</v>
      </c>
      <c r="AF23" s="5">
        <v>2</v>
      </c>
      <c r="AG23" s="5" t="b">
        <v>1</v>
      </c>
      <c r="AH23" s="6"/>
      <c r="AI23" s="36" t="str">
        <f t="shared" si="100"/>
        <v/>
      </c>
      <c r="AJ23" s="36"/>
      <c r="AK23" s="6" t="str">
        <f t="shared" si="65"/>
        <v/>
      </c>
      <c r="AL23" s="6"/>
      <c r="AM23" s="36"/>
      <c r="AN23" s="6" t="str">
        <f t="shared" si="66"/>
        <v/>
      </c>
      <c r="AO23" s="6"/>
      <c r="AP23" s="6"/>
      <c r="AQ23" s="36" t="str">
        <f t="shared" si="67"/>
        <v/>
      </c>
      <c r="AR23" s="36"/>
      <c r="AS23" s="6"/>
      <c r="AT23" s="36" t="str">
        <f t="shared" si="68"/>
        <v/>
      </c>
      <c r="AU23" s="6"/>
      <c r="AV23" s="6"/>
      <c r="AW23" s="36" t="str">
        <f t="shared" si="69"/>
        <v/>
      </c>
      <c r="AX23" s="36"/>
      <c r="AY23" s="6" t="str">
        <f t="shared" si="70"/>
        <v/>
      </c>
      <c r="AZ23" s="7"/>
      <c r="BA23" s="6"/>
      <c r="BB23" s="6"/>
      <c r="BC23" s="36" t="str">
        <f t="shared" si="71"/>
        <v/>
      </c>
      <c r="BD23" s="6"/>
      <c r="BE23" s="6"/>
      <c r="BF23" s="32" t="str">
        <f t="shared" si="72"/>
        <v/>
      </c>
      <c r="BG23" s="5"/>
      <c r="BH23" s="32" t="str">
        <f t="shared" si="73"/>
        <v/>
      </c>
      <c r="BI23" s="7"/>
      <c r="BJ23" s="5"/>
      <c r="BK23" s="6"/>
      <c r="BL23" s="36" t="str">
        <f t="shared" si="101"/>
        <v/>
      </c>
      <c r="BM23" s="36"/>
      <c r="BN23" s="6" t="str">
        <f t="shared" si="74"/>
        <v/>
      </c>
      <c r="BO23" s="6"/>
      <c r="BP23" s="36"/>
      <c r="BQ23" s="6" t="str">
        <f t="shared" si="75"/>
        <v/>
      </c>
      <c r="BR23" s="6"/>
      <c r="BS23" s="6"/>
      <c r="BT23" s="36" t="str">
        <f t="shared" si="0"/>
        <v/>
      </c>
      <c r="BU23" s="36"/>
      <c r="BV23" s="6"/>
      <c r="BW23" s="36" t="str">
        <f t="shared" si="1"/>
        <v/>
      </c>
      <c r="BX23" s="6"/>
      <c r="BY23" s="6"/>
      <c r="BZ23" s="36" t="str">
        <f t="shared" si="2"/>
        <v/>
      </c>
      <c r="CA23" s="36"/>
      <c r="CB23" s="6" t="str">
        <f t="shared" si="3"/>
        <v/>
      </c>
      <c r="CC23" s="7"/>
      <c r="CD23" s="6"/>
      <c r="CE23" s="6"/>
      <c r="CF23" s="36" t="str">
        <f t="shared" si="4"/>
        <v/>
      </c>
      <c r="CG23" s="6"/>
      <c r="CH23" s="6"/>
      <c r="CI23" s="32" t="str">
        <f t="shared" si="5"/>
        <v/>
      </c>
      <c r="CJ23" s="5"/>
      <c r="CK23" s="32" t="str">
        <f t="shared" si="6"/>
        <v/>
      </c>
      <c r="CL23" s="7"/>
      <c r="CM23" s="5"/>
      <c r="CN23" s="6"/>
      <c r="CO23" s="36" t="str">
        <f t="shared" si="102"/>
        <v/>
      </c>
      <c r="CP23" s="36"/>
      <c r="CQ23" s="6" t="str">
        <f t="shared" si="76"/>
        <v/>
      </c>
      <c r="CR23" s="6"/>
      <c r="CS23" s="36"/>
      <c r="CT23" s="6" t="str">
        <f t="shared" si="77"/>
        <v/>
      </c>
      <c r="CU23" s="6"/>
      <c r="CV23" s="6"/>
      <c r="CW23" s="36" t="str">
        <f t="shared" si="7"/>
        <v/>
      </c>
      <c r="CX23" s="36"/>
      <c r="CY23" s="6"/>
      <c r="CZ23" s="36" t="str">
        <f t="shared" si="78"/>
        <v/>
      </c>
      <c r="DA23" s="6"/>
      <c r="DB23" s="6"/>
      <c r="DC23" s="36" t="str">
        <f t="shared" si="8"/>
        <v/>
      </c>
      <c r="DD23" s="36"/>
      <c r="DE23" s="6" t="str">
        <f t="shared" si="9"/>
        <v/>
      </c>
      <c r="DF23" s="7"/>
      <c r="DG23" s="6"/>
      <c r="DH23" s="6"/>
      <c r="DI23" s="36" t="str">
        <f t="shared" si="10"/>
        <v/>
      </c>
      <c r="DJ23" s="6"/>
      <c r="DK23" s="6"/>
      <c r="DL23" s="32" t="str">
        <f t="shared" si="11"/>
        <v/>
      </c>
      <c r="DM23" s="5"/>
      <c r="DN23" s="32" t="str">
        <f t="shared" si="12"/>
        <v/>
      </c>
      <c r="DO23" s="7"/>
      <c r="DP23" s="5"/>
      <c r="DQ23" s="6"/>
      <c r="DR23" s="36" t="str">
        <f t="shared" si="103"/>
        <v/>
      </c>
      <c r="DS23" s="36"/>
      <c r="DT23" s="6" t="str">
        <f t="shared" si="79"/>
        <v/>
      </c>
      <c r="DU23" s="6"/>
      <c r="DV23" s="36"/>
      <c r="DW23" s="6" t="str">
        <f t="shared" si="80"/>
        <v/>
      </c>
      <c r="DX23" s="6"/>
      <c r="DY23" s="6"/>
      <c r="DZ23" s="36" t="str">
        <f t="shared" si="13"/>
        <v/>
      </c>
      <c r="EA23" s="36"/>
      <c r="EB23" s="6"/>
      <c r="EC23" s="36" t="str">
        <f t="shared" si="81"/>
        <v/>
      </c>
      <c r="ED23" s="6"/>
      <c r="EE23" s="6"/>
      <c r="EF23" s="36" t="str">
        <f t="shared" si="14"/>
        <v/>
      </c>
      <c r="EG23" s="36"/>
      <c r="EH23" s="6" t="str">
        <f t="shared" si="15"/>
        <v/>
      </c>
      <c r="EI23" s="7"/>
      <c r="EJ23" s="6"/>
      <c r="EK23" s="6"/>
      <c r="EL23" s="36" t="str">
        <f t="shared" si="16"/>
        <v/>
      </c>
      <c r="EM23" s="6"/>
      <c r="EN23" s="6"/>
      <c r="EO23" s="32" t="str">
        <f t="shared" si="17"/>
        <v/>
      </c>
      <c r="EP23" s="5"/>
      <c r="EQ23" s="32" t="str">
        <f t="shared" si="18"/>
        <v/>
      </c>
      <c r="ER23" s="7"/>
      <c r="ES23" s="7"/>
      <c r="ET23" s="5"/>
      <c r="EU23" s="6"/>
      <c r="EV23" s="36" t="str">
        <f t="shared" si="104"/>
        <v/>
      </c>
      <c r="EW23" s="36"/>
      <c r="EX23" s="6" t="str">
        <f t="shared" si="82"/>
        <v/>
      </c>
      <c r="EY23" s="6"/>
      <c r="EZ23" s="36"/>
      <c r="FA23" s="6" t="str">
        <f t="shared" si="83"/>
        <v/>
      </c>
      <c r="FB23" s="6"/>
      <c r="FC23" s="6"/>
      <c r="FD23" s="36" t="str">
        <f t="shared" si="19"/>
        <v/>
      </c>
      <c r="FE23" s="36"/>
      <c r="FF23" s="6"/>
      <c r="FG23" s="36" t="str">
        <f t="shared" si="84"/>
        <v/>
      </c>
      <c r="FH23" s="36"/>
      <c r="FI23" s="6"/>
      <c r="FJ23" s="6"/>
      <c r="FK23" s="36" t="str">
        <f t="shared" si="20"/>
        <v/>
      </c>
      <c r="FL23" s="36"/>
      <c r="FM23" s="6" t="str">
        <f t="shared" si="21"/>
        <v/>
      </c>
      <c r="FN23" s="7"/>
      <c r="FO23" s="6"/>
      <c r="FP23" s="6"/>
      <c r="FQ23" s="36" t="str">
        <f t="shared" si="22"/>
        <v/>
      </c>
      <c r="FR23" s="6"/>
      <c r="FS23" s="6"/>
      <c r="FT23" s="32" t="str">
        <f t="shared" si="23"/>
        <v/>
      </c>
      <c r="FU23" s="5"/>
      <c r="FV23" s="32" t="str">
        <f t="shared" si="24"/>
        <v/>
      </c>
      <c r="FW23" s="7"/>
      <c r="FX23" s="5"/>
      <c r="FY23" s="6"/>
      <c r="FZ23" s="36" t="str">
        <f t="shared" si="105"/>
        <v/>
      </c>
      <c r="GA23" s="36"/>
      <c r="GB23" s="6" t="str">
        <f t="shared" si="85"/>
        <v/>
      </c>
      <c r="GC23" s="6"/>
      <c r="GD23" s="36"/>
      <c r="GE23" s="6" t="str">
        <f t="shared" si="86"/>
        <v/>
      </c>
      <c r="GF23" s="6"/>
      <c r="GG23" s="6"/>
      <c r="GH23" s="36" t="str">
        <f t="shared" si="25"/>
        <v/>
      </c>
      <c r="GI23" s="6"/>
      <c r="GJ23" s="36" t="str">
        <f t="shared" si="87"/>
        <v/>
      </c>
      <c r="GK23" s="36"/>
      <c r="GL23" s="6"/>
      <c r="GM23" s="6"/>
      <c r="GN23" s="36" t="str">
        <f t="shared" si="26"/>
        <v/>
      </c>
      <c r="GO23" s="36"/>
      <c r="GP23" s="6" t="str">
        <f t="shared" si="27"/>
        <v/>
      </c>
      <c r="GQ23" s="7"/>
      <c r="GR23" s="6"/>
      <c r="GS23" s="6"/>
      <c r="GT23" s="36" t="str">
        <f t="shared" si="28"/>
        <v/>
      </c>
      <c r="GU23" s="6"/>
      <c r="GV23" s="6"/>
      <c r="GW23" s="32" t="str">
        <f t="shared" si="29"/>
        <v/>
      </c>
      <c r="GX23" s="5"/>
      <c r="GY23" s="32" t="str">
        <f t="shared" si="30"/>
        <v/>
      </c>
      <c r="GZ23" s="7"/>
      <c r="HA23" s="5"/>
      <c r="HB23" s="6"/>
      <c r="HC23" s="36" t="str">
        <f t="shared" si="106"/>
        <v/>
      </c>
      <c r="HD23" s="36"/>
      <c r="HE23" s="6" t="str">
        <f t="shared" si="88"/>
        <v/>
      </c>
      <c r="HF23" s="6"/>
      <c r="HG23" s="36"/>
      <c r="HH23" s="6" t="str">
        <f t="shared" si="89"/>
        <v/>
      </c>
      <c r="HI23" s="6"/>
      <c r="HJ23" s="6"/>
      <c r="HK23" s="36" t="str">
        <f t="shared" si="31"/>
        <v/>
      </c>
      <c r="HL23" s="6"/>
      <c r="HM23" s="36" t="str">
        <f t="shared" si="90"/>
        <v/>
      </c>
      <c r="HN23" s="6"/>
      <c r="HO23" s="6"/>
      <c r="HP23" s="36" t="str">
        <f t="shared" si="32"/>
        <v/>
      </c>
      <c r="HQ23" s="36"/>
      <c r="HR23" s="6" t="str">
        <f t="shared" si="33"/>
        <v/>
      </c>
      <c r="HS23" s="7"/>
      <c r="HT23" s="6"/>
      <c r="HU23" s="6"/>
      <c r="HV23" s="36" t="str">
        <f t="shared" si="34"/>
        <v/>
      </c>
      <c r="HW23" s="6"/>
      <c r="HX23" s="6"/>
      <c r="HY23" s="32" t="str">
        <f t="shared" si="35"/>
        <v/>
      </c>
      <c r="HZ23" s="5"/>
      <c r="IA23" s="32" t="str">
        <f t="shared" si="36"/>
        <v/>
      </c>
      <c r="IB23" s="7"/>
      <c r="IC23" s="5"/>
      <c r="ID23" s="6"/>
      <c r="IE23" s="36" t="str">
        <f t="shared" si="107"/>
        <v/>
      </c>
      <c r="IF23" s="36"/>
      <c r="IG23" s="6" t="str">
        <f t="shared" si="91"/>
        <v/>
      </c>
      <c r="IH23" s="6"/>
      <c r="II23" s="36"/>
      <c r="IJ23" s="6" t="str">
        <f t="shared" si="92"/>
        <v/>
      </c>
      <c r="IK23" s="6"/>
      <c r="IL23" s="6"/>
      <c r="IM23" s="36" t="str">
        <f t="shared" si="37"/>
        <v/>
      </c>
      <c r="IN23" s="6"/>
      <c r="IO23" s="36" t="str">
        <f t="shared" si="93"/>
        <v/>
      </c>
      <c r="IP23" s="6"/>
      <c r="IQ23" s="6"/>
      <c r="IR23" s="36" t="str">
        <f t="shared" si="38"/>
        <v/>
      </c>
      <c r="IS23" s="36"/>
      <c r="IT23" s="6" t="str">
        <f t="shared" si="39"/>
        <v/>
      </c>
      <c r="IU23" s="7"/>
      <c r="IV23" s="6"/>
      <c r="IW23" s="6"/>
      <c r="IX23" s="36" t="str">
        <f t="shared" si="40"/>
        <v/>
      </c>
      <c r="IY23" s="6"/>
      <c r="IZ23" s="6"/>
      <c r="JA23" s="32" t="str">
        <f t="shared" si="41"/>
        <v/>
      </c>
      <c r="JB23" s="5"/>
      <c r="JC23" s="32" t="str">
        <f t="shared" si="42"/>
        <v/>
      </c>
      <c r="JD23" s="7"/>
      <c r="JE23" s="5"/>
      <c r="JF23" s="6"/>
      <c r="JG23" s="36" t="str">
        <f t="shared" si="108"/>
        <v/>
      </c>
      <c r="JH23" s="36"/>
      <c r="JI23" s="6" t="str">
        <f t="shared" si="94"/>
        <v/>
      </c>
      <c r="JJ23" s="6"/>
      <c r="JK23" s="36"/>
      <c r="JL23" s="6" t="str">
        <f t="shared" si="95"/>
        <v/>
      </c>
      <c r="JM23" s="6"/>
      <c r="JN23" s="6"/>
      <c r="JO23" s="36" t="str">
        <f t="shared" si="43"/>
        <v/>
      </c>
      <c r="JP23" s="6"/>
      <c r="JQ23" s="36" t="str">
        <f t="shared" si="96"/>
        <v/>
      </c>
      <c r="JR23" s="6"/>
      <c r="JS23" s="6"/>
      <c r="JT23" s="36" t="str">
        <f t="shared" si="44"/>
        <v/>
      </c>
      <c r="JU23" s="36"/>
      <c r="JV23" s="6" t="str">
        <f t="shared" si="45"/>
        <v/>
      </c>
      <c r="JW23" s="7"/>
      <c r="JX23" s="6"/>
      <c r="JY23" s="6"/>
      <c r="JZ23" s="36" t="str">
        <f t="shared" si="46"/>
        <v/>
      </c>
      <c r="KA23" s="6"/>
      <c r="KB23" s="6"/>
      <c r="KC23" s="32" t="str">
        <f t="shared" si="47"/>
        <v/>
      </c>
      <c r="KD23" s="5"/>
      <c r="KE23" s="32" t="str">
        <f t="shared" si="48"/>
        <v/>
      </c>
      <c r="KF23" s="7"/>
      <c r="KG23" s="5"/>
      <c r="KH23" s="6"/>
      <c r="KI23" s="36" t="str">
        <f t="shared" si="109"/>
        <v/>
      </c>
      <c r="KJ23" s="36"/>
      <c r="KK23" s="6" t="str">
        <f t="shared" si="97"/>
        <v/>
      </c>
      <c r="KL23" s="6"/>
      <c r="KM23" s="36"/>
      <c r="KN23" s="6" t="str">
        <f t="shared" si="98"/>
        <v/>
      </c>
      <c r="KO23" s="6"/>
      <c r="KP23" s="6"/>
      <c r="KQ23" s="36" t="str">
        <f t="shared" si="49"/>
        <v/>
      </c>
      <c r="KR23" s="6"/>
      <c r="KS23" s="36" t="str">
        <f t="shared" si="99"/>
        <v/>
      </c>
      <c r="KT23" s="6"/>
      <c r="KU23" s="6"/>
      <c r="KV23" s="36" t="str">
        <f t="shared" si="50"/>
        <v/>
      </c>
      <c r="KW23" s="36"/>
      <c r="KX23" s="6" t="str">
        <f t="shared" si="51"/>
        <v/>
      </c>
      <c r="KY23" s="7"/>
      <c r="KZ23" s="6"/>
      <c r="LA23" s="6"/>
      <c r="LB23" s="36" t="str">
        <f t="shared" si="52"/>
        <v/>
      </c>
      <c r="LC23" s="6"/>
      <c r="LD23" s="6"/>
      <c r="LE23" s="32" t="str">
        <f t="shared" si="53"/>
        <v/>
      </c>
      <c r="LF23" s="5"/>
      <c r="LG23" s="32" t="str">
        <f t="shared" si="54"/>
        <v/>
      </c>
      <c r="LH23" s="7"/>
      <c r="LI23" s="5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</row>
    <row r="24" spans="1:332" ht="18.75" customHeight="1">
      <c r="A24" s="8"/>
      <c r="B24" s="7">
        <v>1400010001</v>
      </c>
      <c r="C24" s="6" t="s">
        <v>346</v>
      </c>
      <c r="D24" s="10" t="s">
        <v>1828</v>
      </c>
      <c r="E24" s="6" t="s">
        <v>2087</v>
      </c>
      <c r="F24" s="36" t="str">
        <f t="shared" si="55"/>
        <v>2</v>
      </c>
      <c r="G24" s="36" t="s">
        <v>2419</v>
      </c>
      <c r="H24" s="6" t="str">
        <f t="shared" si="56"/>
        <v>5</v>
      </c>
      <c r="I24" s="6">
        <v>1</v>
      </c>
      <c r="J24" s="36" t="s">
        <v>2139</v>
      </c>
      <c r="K24" s="6" t="str">
        <f t="shared" si="57"/>
        <v>29</v>
      </c>
      <c r="L24" s="6">
        <v>0</v>
      </c>
      <c r="M24" s="6" t="s">
        <v>2078</v>
      </c>
      <c r="N24" s="36" t="str">
        <f t="shared" si="58"/>
        <v>2</v>
      </c>
      <c r="O24" s="36">
        <v>0</v>
      </c>
      <c r="P24" s="6" t="s">
        <v>2080</v>
      </c>
      <c r="Q24" s="36" t="str">
        <f t="shared" si="59"/>
        <v>5</v>
      </c>
      <c r="R24" s="6">
        <v>80</v>
      </c>
      <c r="S24" s="6" t="s">
        <v>2035</v>
      </c>
      <c r="T24" s="36" t="str">
        <f t="shared" si="60"/>
        <v>1</v>
      </c>
      <c r="U24" s="36" t="s">
        <v>2093</v>
      </c>
      <c r="V24" s="6" t="str">
        <f t="shared" si="61"/>
        <v>2</v>
      </c>
      <c r="W24" s="6">
        <v>25</v>
      </c>
      <c r="X24" s="6" t="b">
        <v>0</v>
      </c>
      <c r="Y24" s="6" t="s">
        <v>2034</v>
      </c>
      <c r="Z24" s="36" t="str">
        <f t="shared" si="62"/>
        <v>0</v>
      </c>
      <c r="AA24" s="6">
        <v>0</v>
      </c>
      <c r="AB24" s="6" t="s">
        <v>2291</v>
      </c>
      <c r="AC24" s="32" t="str">
        <f t="shared" si="63"/>
        <v>49</v>
      </c>
      <c r="AD24" s="5" t="s">
        <v>2034</v>
      </c>
      <c r="AE24" s="32" t="str">
        <f t="shared" si="64"/>
        <v>0</v>
      </c>
      <c r="AF24" s="5">
        <v>0</v>
      </c>
      <c r="AG24" s="5" t="b">
        <v>1</v>
      </c>
      <c r="AH24" s="6"/>
      <c r="AI24" s="36" t="str">
        <f t="shared" si="100"/>
        <v/>
      </c>
      <c r="AJ24" s="36"/>
      <c r="AK24" s="6" t="str">
        <f t="shared" si="65"/>
        <v/>
      </c>
      <c r="AL24" s="7"/>
      <c r="AM24" s="36"/>
      <c r="AN24" s="6" t="str">
        <f t="shared" si="66"/>
        <v/>
      </c>
      <c r="AO24" s="6"/>
      <c r="AP24" s="6"/>
      <c r="AQ24" s="36" t="str">
        <f t="shared" si="67"/>
        <v/>
      </c>
      <c r="AR24" s="36"/>
      <c r="AS24" s="6"/>
      <c r="AT24" s="36" t="str">
        <f t="shared" si="68"/>
        <v/>
      </c>
      <c r="AU24" s="6"/>
      <c r="AV24" s="6"/>
      <c r="AW24" s="36" t="str">
        <f t="shared" si="69"/>
        <v/>
      </c>
      <c r="AX24" s="36"/>
      <c r="AY24" s="6" t="str">
        <f t="shared" si="70"/>
        <v/>
      </c>
      <c r="AZ24" s="7"/>
      <c r="BA24" s="6"/>
      <c r="BB24" s="6"/>
      <c r="BC24" s="36" t="str">
        <f t="shared" si="71"/>
        <v/>
      </c>
      <c r="BD24" s="6"/>
      <c r="BE24" s="6"/>
      <c r="BF24" s="32" t="str">
        <f t="shared" si="72"/>
        <v/>
      </c>
      <c r="BG24" s="5"/>
      <c r="BH24" s="32" t="str">
        <f t="shared" si="73"/>
        <v/>
      </c>
      <c r="BI24" s="7"/>
      <c r="BJ24" s="5"/>
      <c r="BK24" s="6"/>
      <c r="BL24" s="36" t="str">
        <f t="shared" si="101"/>
        <v/>
      </c>
      <c r="BM24" s="36"/>
      <c r="BN24" s="6" t="str">
        <f t="shared" si="74"/>
        <v/>
      </c>
      <c r="BO24" s="7"/>
      <c r="BP24" s="36"/>
      <c r="BQ24" s="6" t="str">
        <f t="shared" si="75"/>
        <v/>
      </c>
      <c r="BR24" s="6"/>
      <c r="BS24" s="6"/>
      <c r="BT24" s="36" t="str">
        <f t="shared" si="0"/>
        <v/>
      </c>
      <c r="BU24" s="36"/>
      <c r="BV24" s="6"/>
      <c r="BW24" s="36" t="str">
        <f t="shared" si="1"/>
        <v/>
      </c>
      <c r="BX24" s="6"/>
      <c r="BY24" s="6"/>
      <c r="BZ24" s="36" t="str">
        <f t="shared" si="2"/>
        <v/>
      </c>
      <c r="CA24" s="36"/>
      <c r="CB24" s="6" t="str">
        <f t="shared" si="3"/>
        <v/>
      </c>
      <c r="CC24" s="7"/>
      <c r="CD24" s="6"/>
      <c r="CE24" s="6"/>
      <c r="CF24" s="36" t="str">
        <f t="shared" si="4"/>
        <v/>
      </c>
      <c r="CG24" s="6"/>
      <c r="CH24" s="6"/>
      <c r="CI24" s="32" t="str">
        <f t="shared" si="5"/>
        <v/>
      </c>
      <c r="CJ24" s="5"/>
      <c r="CK24" s="32" t="str">
        <f t="shared" si="6"/>
        <v/>
      </c>
      <c r="CL24" s="7"/>
      <c r="CM24" s="5"/>
      <c r="CN24" s="6"/>
      <c r="CO24" s="36" t="str">
        <f t="shared" si="102"/>
        <v/>
      </c>
      <c r="CP24" s="36"/>
      <c r="CQ24" s="6" t="str">
        <f t="shared" si="76"/>
        <v/>
      </c>
      <c r="CR24" s="7"/>
      <c r="CS24" s="36"/>
      <c r="CT24" s="6" t="str">
        <f t="shared" si="77"/>
        <v/>
      </c>
      <c r="CU24" s="6"/>
      <c r="CV24" s="6"/>
      <c r="CW24" s="36" t="str">
        <f t="shared" si="7"/>
        <v/>
      </c>
      <c r="CX24" s="36"/>
      <c r="CY24" s="6"/>
      <c r="CZ24" s="36" t="str">
        <f t="shared" si="78"/>
        <v/>
      </c>
      <c r="DA24" s="6"/>
      <c r="DB24" s="6"/>
      <c r="DC24" s="36" t="str">
        <f t="shared" si="8"/>
        <v/>
      </c>
      <c r="DD24" s="36"/>
      <c r="DE24" s="6" t="str">
        <f t="shared" si="9"/>
        <v/>
      </c>
      <c r="DF24" s="7"/>
      <c r="DG24" s="6"/>
      <c r="DH24" s="6"/>
      <c r="DI24" s="36" t="str">
        <f t="shared" si="10"/>
        <v/>
      </c>
      <c r="DJ24" s="6"/>
      <c r="DK24" s="6"/>
      <c r="DL24" s="32" t="str">
        <f t="shared" si="11"/>
        <v/>
      </c>
      <c r="DM24" s="5"/>
      <c r="DN24" s="32" t="str">
        <f t="shared" si="12"/>
        <v/>
      </c>
      <c r="DO24" s="7"/>
      <c r="DP24" s="5"/>
      <c r="DQ24" s="6"/>
      <c r="DR24" s="36" t="str">
        <f t="shared" si="103"/>
        <v/>
      </c>
      <c r="DS24" s="36"/>
      <c r="DT24" s="6" t="str">
        <f t="shared" si="79"/>
        <v/>
      </c>
      <c r="DU24" s="7"/>
      <c r="DV24" s="36"/>
      <c r="DW24" s="6" t="str">
        <f t="shared" si="80"/>
        <v/>
      </c>
      <c r="DX24" s="6"/>
      <c r="DY24" s="6"/>
      <c r="DZ24" s="36" t="str">
        <f t="shared" si="13"/>
        <v/>
      </c>
      <c r="EA24" s="36"/>
      <c r="EB24" s="6"/>
      <c r="EC24" s="36" t="str">
        <f t="shared" si="81"/>
        <v/>
      </c>
      <c r="ED24" s="6"/>
      <c r="EE24" s="6"/>
      <c r="EF24" s="36" t="str">
        <f t="shared" si="14"/>
        <v/>
      </c>
      <c r="EG24" s="36"/>
      <c r="EH24" s="6" t="str">
        <f t="shared" si="15"/>
        <v/>
      </c>
      <c r="EI24" s="7"/>
      <c r="EJ24" s="6"/>
      <c r="EK24" s="6"/>
      <c r="EL24" s="36" t="str">
        <f t="shared" si="16"/>
        <v/>
      </c>
      <c r="EM24" s="6"/>
      <c r="EN24" s="6"/>
      <c r="EO24" s="32" t="str">
        <f t="shared" si="17"/>
        <v/>
      </c>
      <c r="EP24" s="5"/>
      <c r="EQ24" s="32" t="str">
        <f t="shared" si="18"/>
        <v/>
      </c>
      <c r="ER24" s="7"/>
      <c r="ES24" s="7"/>
      <c r="ET24" s="5"/>
      <c r="EU24" s="6"/>
      <c r="EV24" s="36" t="str">
        <f t="shared" si="104"/>
        <v/>
      </c>
      <c r="EW24" s="36"/>
      <c r="EX24" s="6" t="str">
        <f t="shared" si="82"/>
        <v/>
      </c>
      <c r="EY24" s="7"/>
      <c r="EZ24" s="36"/>
      <c r="FA24" s="6" t="str">
        <f t="shared" si="83"/>
        <v/>
      </c>
      <c r="FB24" s="6"/>
      <c r="FC24" s="6"/>
      <c r="FD24" s="36" t="str">
        <f t="shared" si="19"/>
        <v/>
      </c>
      <c r="FE24" s="36"/>
      <c r="FF24" s="6"/>
      <c r="FG24" s="36" t="str">
        <f t="shared" si="84"/>
        <v/>
      </c>
      <c r="FH24" s="36"/>
      <c r="FI24" s="6"/>
      <c r="FJ24" s="6"/>
      <c r="FK24" s="36" t="str">
        <f t="shared" si="20"/>
        <v/>
      </c>
      <c r="FL24" s="36"/>
      <c r="FM24" s="6" t="str">
        <f t="shared" si="21"/>
        <v/>
      </c>
      <c r="FN24" s="7"/>
      <c r="FO24" s="6"/>
      <c r="FP24" s="6"/>
      <c r="FQ24" s="36" t="str">
        <f t="shared" si="22"/>
        <v/>
      </c>
      <c r="FR24" s="6"/>
      <c r="FS24" s="6"/>
      <c r="FT24" s="32" t="str">
        <f t="shared" si="23"/>
        <v/>
      </c>
      <c r="FU24" s="5"/>
      <c r="FV24" s="32" t="str">
        <f t="shared" si="24"/>
        <v/>
      </c>
      <c r="FW24" s="7"/>
      <c r="FX24" s="5"/>
      <c r="FY24" s="6"/>
      <c r="FZ24" s="36" t="str">
        <f t="shared" si="105"/>
        <v/>
      </c>
      <c r="GA24" s="36"/>
      <c r="GB24" s="6" t="str">
        <f t="shared" si="85"/>
        <v/>
      </c>
      <c r="GC24" s="7"/>
      <c r="GD24" s="36"/>
      <c r="GE24" s="6" t="str">
        <f t="shared" si="86"/>
        <v/>
      </c>
      <c r="GF24" s="6"/>
      <c r="GG24" s="6"/>
      <c r="GH24" s="36" t="str">
        <f t="shared" si="25"/>
        <v/>
      </c>
      <c r="GI24" s="6"/>
      <c r="GJ24" s="36" t="str">
        <f t="shared" si="87"/>
        <v/>
      </c>
      <c r="GK24" s="36"/>
      <c r="GL24" s="6"/>
      <c r="GM24" s="6"/>
      <c r="GN24" s="36" t="str">
        <f t="shared" si="26"/>
        <v/>
      </c>
      <c r="GO24" s="36"/>
      <c r="GP24" s="6" t="str">
        <f t="shared" si="27"/>
        <v/>
      </c>
      <c r="GQ24" s="7"/>
      <c r="GR24" s="6"/>
      <c r="GS24" s="6"/>
      <c r="GT24" s="36" t="str">
        <f t="shared" si="28"/>
        <v/>
      </c>
      <c r="GU24" s="6"/>
      <c r="GV24" s="6"/>
      <c r="GW24" s="32" t="str">
        <f t="shared" si="29"/>
        <v/>
      </c>
      <c r="GX24" s="5"/>
      <c r="GY24" s="32" t="str">
        <f t="shared" si="30"/>
        <v/>
      </c>
      <c r="GZ24" s="7"/>
      <c r="HA24" s="5"/>
      <c r="HB24" s="6"/>
      <c r="HC24" s="36" t="str">
        <f t="shared" si="106"/>
        <v/>
      </c>
      <c r="HD24" s="36"/>
      <c r="HE24" s="6" t="str">
        <f t="shared" si="88"/>
        <v/>
      </c>
      <c r="HF24" s="7"/>
      <c r="HG24" s="36"/>
      <c r="HH24" s="6" t="str">
        <f t="shared" si="89"/>
        <v/>
      </c>
      <c r="HI24" s="6"/>
      <c r="HJ24" s="6"/>
      <c r="HK24" s="36" t="str">
        <f t="shared" si="31"/>
        <v/>
      </c>
      <c r="HL24" s="6"/>
      <c r="HM24" s="36" t="str">
        <f t="shared" si="90"/>
        <v/>
      </c>
      <c r="HN24" s="6"/>
      <c r="HO24" s="6"/>
      <c r="HP24" s="36" t="str">
        <f t="shared" si="32"/>
        <v/>
      </c>
      <c r="HQ24" s="36"/>
      <c r="HR24" s="6" t="str">
        <f t="shared" si="33"/>
        <v/>
      </c>
      <c r="HS24" s="7"/>
      <c r="HT24" s="6"/>
      <c r="HU24" s="6"/>
      <c r="HV24" s="36" t="str">
        <f t="shared" si="34"/>
        <v/>
      </c>
      <c r="HW24" s="6"/>
      <c r="HX24" s="6"/>
      <c r="HY24" s="32" t="str">
        <f t="shared" si="35"/>
        <v/>
      </c>
      <c r="HZ24" s="5"/>
      <c r="IA24" s="32" t="str">
        <f t="shared" si="36"/>
        <v/>
      </c>
      <c r="IB24" s="7"/>
      <c r="IC24" s="5"/>
      <c r="ID24" s="6"/>
      <c r="IE24" s="36" t="str">
        <f t="shared" si="107"/>
        <v/>
      </c>
      <c r="IF24" s="36"/>
      <c r="IG24" s="6" t="str">
        <f t="shared" si="91"/>
        <v/>
      </c>
      <c r="IH24" s="7"/>
      <c r="II24" s="36"/>
      <c r="IJ24" s="6" t="str">
        <f t="shared" si="92"/>
        <v/>
      </c>
      <c r="IK24" s="6"/>
      <c r="IL24" s="6"/>
      <c r="IM24" s="36" t="str">
        <f t="shared" si="37"/>
        <v/>
      </c>
      <c r="IN24" s="6"/>
      <c r="IO24" s="36" t="str">
        <f t="shared" si="93"/>
        <v/>
      </c>
      <c r="IP24" s="6"/>
      <c r="IQ24" s="6"/>
      <c r="IR24" s="36" t="str">
        <f t="shared" si="38"/>
        <v/>
      </c>
      <c r="IS24" s="36"/>
      <c r="IT24" s="6" t="str">
        <f t="shared" si="39"/>
        <v/>
      </c>
      <c r="IU24" s="7"/>
      <c r="IV24" s="6"/>
      <c r="IW24" s="6"/>
      <c r="IX24" s="36" t="str">
        <f t="shared" si="40"/>
        <v/>
      </c>
      <c r="IY24" s="6"/>
      <c r="IZ24" s="6"/>
      <c r="JA24" s="32" t="str">
        <f t="shared" si="41"/>
        <v/>
      </c>
      <c r="JB24" s="5"/>
      <c r="JC24" s="32" t="str">
        <f t="shared" si="42"/>
        <v/>
      </c>
      <c r="JD24" s="7"/>
      <c r="JE24" s="5"/>
      <c r="JF24" s="6"/>
      <c r="JG24" s="36" t="str">
        <f t="shared" si="108"/>
        <v/>
      </c>
      <c r="JH24" s="36"/>
      <c r="JI24" s="6" t="str">
        <f t="shared" si="94"/>
        <v/>
      </c>
      <c r="JJ24" s="7"/>
      <c r="JK24" s="36"/>
      <c r="JL24" s="6" t="str">
        <f t="shared" si="95"/>
        <v/>
      </c>
      <c r="JM24" s="6"/>
      <c r="JN24" s="6"/>
      <c r="JO24" s="36" t="str">
        <f t="shared" si="43"/>
        <v/>
      </c>
      <c r="JP24" s="6"/>
      <c r="JQ24" s="36" t="str">
        <f t="shared" si="96"/>
        <v/>
      </c>
      <c r="JR24" s="6"/>
      <c r="JS24" s="6"/>
      <c r="JT24" s="36" t="str">
        <f t="shared" si="44"/>
        <v/>
      </c>
      <c r="JU24" s="36"/>
      <c r="JV24" s="6" t="str">
        <f t="shared" si="45"/>
        <v/>
      </c>
      <c r="JW24" s="7"/>
      <c r="JX24" s="6"/>
      <c r="JY24" s="6"/>
      <c r="JZ24" s="36" t="str">
        <f t="shared" si="46"/>
        <v/>
      </c>
      <c r="KA24" s="6"/>
      <c r="KB24" s="6"/>
      <c r="KC24" s="32" t="str">
        <f t="shared" si="47"/>
        <v/>
      </c>
      <c r="KD24" s="5"/>
      <c r="KE24" s="32" t="str">
        <f t="shared" si="48"/>
        <v/>
      </c>
      <c r="KF24" s="7"/>
      <c r="KG24" s="5"/>
      <c r="KH24" s="6"/>
      <c r="KI24" s="36" t="str">
        <f t="shared" si="109"/>
        <v/>
      </c>
      <c r="KJ24" s="36"/>
      <c r="KK24" s="6" t="str">
        <f t="shared" si="97"/>
        <v/>
      </c>
      <c r="KL24" s="7"/>
      <c r="KM24" s="36"/>
      <c r="KN24" s="6" t="str">
        <f t="shared" si="98"/>
        <v/>
      </c>
      <c r="KO24" s="6"/>
      <c r="KP24" s="6"/>
      <c r="KQ24" s="36" t="str">
        <f t="shared" si="49"/>
        <v/>
      </c>
      <c r="KR24" s="6"/>
      <c r="KS24" s="36" t="str">
        <f t="shared" si="99"/>
        <v/>
      </c>
      <c r="KT24" s="6"/>
      <c r="KU24" s="6"/>
      <c r="KV24" s="36" t="str">
        <f t="shared" si="50"/>
        <v/>
      </c>
      <c r="KW24" s="36"/>
      <c r="KX24" s="6" t="str">
        <f t="shared" si="51"/>
        <v/>
      </c>
      <c r="KY24" s="7"/>
      <c r="KZ24" s="6"/>
      <c r="LA24" s="6"/>
      <c r="LB24" s="36" t="str">
        <f t="shared" si="52"/>
        <v/>
      </c>
      <c r="LC24" s="6"/>
      <c r="LD24" s="6"/>
      <c r="LE24" s="32" t="str">
        <f t="shared" si="53"/>
        <v/>
      </c>
      <c r="LF24" s="5"/>
      <c r="LG24" s="32" t="str">
        <f t="shared" si="54"/>
        <v/>
      </c>
      <c r="LH24" s="7"/>
      <c r="LI24" s="5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</row>
    <row r="25" spans="1:332" ht="21.75" customHeight="1">
      <c r="A25" s="8"/>
      <c r="B25" s="5">
        <v>1500010001</v>
      </c>
      <c r="C25" s="6" t="s">
        <v>347</v>
      </c>
      <c r="D25" s="10" t="s">
        <v>1824</v>
      </c>
      <c r="E25" s="6" t="s">
        <v>2088</v>
      </c>
      <c r="F25" s="36" t="str">
        <f t="shared" si="55"/>
        <v>3</v>
      </c>
      <c r="G25" s="36" t="s">
        <v>2419</v>
      </c>
      <c r="H25" s="6" t="str">
        <f t="shared" si="56"/>
        <v>5</v>
      </c>
      <c r="I25" s="6">
        <v>1</v>
      </c>
      <c r="J25" s="36" t="s">
        <v>2139</v>
      </c>
      <c r="K25" s="6" t="str">
        <f t="shared" si="57"/>
        <v>29</v>
      </c>
      <c r="L25" s="6">
        <v>0</v>
      </c>
      <c r="M25" s="6" t="s">
        <v>2078</v>
      </c>
      <c r="N25" s="36" t="str">
        <f t="shared" si="58"/>
        <v>2</v>
      </c>
      <c r="O25" s="36">
        <v>0</v>
      </c>
      <c r="P25" s="6" t="s">
        <v>2078</v>
      </c>
      <c r="Q25" s="36" t="str">
        <f t="shared" si="59"/>
        <v>2</v>
      </c>
      <c r="R25" s="6">
        <v>30</v>
      </c>
      <c r="S25" s="6" t="s">
        <v>2047</v>
      </c>
      <c r="T25" s="36" t="str">
        <f t="shared" si="60"/>
        <v>14</v>
      </c>
      <c r="U25" s="36" t="s">
        <v>2034</v>
      </c>
      <c r="V25" s="6" t="str">
        <f t="shared" si="61"/>
        <v>0</v>
      </c>
      <c r="W25" s="6">
        <v>0</v>
      </c>
      <c r="X25" s="6" t="b">
        <v>0</v>
      </c>
      <c r="Y25" s="6" t="s">
        <v>2034</v>
      </c>
      <c r="Z25" s="36" t="str">
        <f t="shared" si="62"/>
        <v>0</v>
      </c>
      <c r="AA25" s="6">
        <v>0</v>
      </c>
      <c r="AB25" s="6" t="s">
        <v>2034</v>
      </c>
      <c r="AC25" s="32" t="str">
        <f t="shared" si="63"/>
        <v>0</v>
      </c>
      <c r="AD25" s="5" t="s">
        <v>2307</v>
      </c>
      <c r="AE25" s="32" t="str">
        <f t="shared" si="64"/>
        <v>37</v>
      </c>
      <c r="AF25" s="5">
        <v>1</v>
      </c>
      <c r="AG25" s="5" t="b">
        <v>1</v>
      </c>
      <c r="AH25" s="6"/>
      <c r="AI25" s="36" t="str">
        <f t="shared" si="100"/>
        <v/>
      </c>
      <c r="AJ25" s="36"/>
      <c r="AK25" s="6" t="str">
        <f t="shared" si="65"/>
        <v/>
      </c>
      <c r="AL25" s="6"/>
      <c r="AM25" s="36"/>
      <c r="AN25" s="6" t="str">
        <f t="shared" si="66"/>
        <v/>
      </c>
      <c r="AO25" s="6"/>
      <c r="AP25" s="6"/>
      <c r="AQ25" s="36" t="str">
        <f t="shared" si="67"/>
        <v/>
      </c>
      <c r="AR25" s="36"/>
      <c r="AS25" s="6"/>
      <c r="AT25" s="36" t="str">
        <f t="shared" si="68"/>
        <v/>
      </c>
      <c r="AU25" s="6"/>
      <c r="AV25" s="6"/>
      <c r="AW25" s="36" t="str">
        <f t="shared" si="69"/>
        <v/>
      </c>
      <c r="AX25" s="36"/>
      <c r="AY25" s="6" t="str">
        <f t="shared" si="70"/>
        <v/>
      </c>
      <c r="AZ25" s="7"/>
      <c r="BA25" s="6"/>
      <c r="BB25" s="6"/>
      <c r="BC25" s="36" t="str">
        <f t="shared" si="71"/>
        <v/>
      </c>
      <c r="BD25" s="6"/>
      <c r="BE25" s="6"/>
      <c r="BF25" s="32" t="str">
        <f t="shared" si="72"/>
        <v/>
      </c>
      <c r="BG25" s="5"/>
      <c r="BH25" s="32" t="str">
        <f t="shared" si="73"/>
        <v/>
      </c>
      <c r="BI25" s="7"/>
      <c r="BJ25" s="5"/>
      <c r="BK25" s="6"/>
      <c r="BL25" s="36" t="str">
        <f t="shared" si="101"/>
        <v/>
      </c>
      <c r="BM25" s="36"/>
      <c r="BN25" s="6" t="str">
        <f t="shared" si="74"/>
        <v/>
      </c>
      <c r="BO25" s="6"/>
      <c r="BP25" s="36"/>
      <c r="BQ25" s="6" t="str">
        <f t="shared" si="75"/>
        <v/>
      </c>
      <c r="BR25" s="6"/>
      <c r="BS25" s="6"/>
      <c r="BT25" s="36" t="str">
        <f t="shared" si="0"/>
        <v/>
      </c>
      <c r="BU25" s="36"/>
      <c r="BV25" s="6"/>
      <c r="BW25" s="36" t="str">
        <f t="shared" si="1"/>
        <v/>
      </c>
      <c r="BX25" s="6"/>
      <c r="BY25" s="6"/>
      <c r="BZ25" s="36" t="str">
        <f t="shared" si="2"/>
        <v/>
      </c>
      <c r="CA25" s="36"/>
      <c r="CB25" s="6" t="str">
        <f t="shared" si="3"/>
        <v/>
      </c>
      <c r="CC25" s="7"/>
      <c r="CD25" s="6"/>
      <c r="CE25" s="6"/>
      <c r="CF25" s="36" t="str">
        <f t="shared" si="4"/>
        <v/>
      </c>
      <c r="CG25" s="6"/>
      <c r="CH25" s="6"/>
      <c r="CI25" s="32" t="str">
        <f t="shared" si="5"/>
        <v/>
      </c>
      <c r="CJ25" s="5"/>
      <c r="CK25" s="32" t="str">
        <f t="shared" si="6"/>
        <v/>
      </c>
      <c r="CL25" s="7"/>
      <c r="CM25" s="5"/>
      <c r="CN25" s="6"/>
      <c r="CO25" s="36" t="str">
        <f t="shared" si="102"/>
        <v/>
      </c>
      <c r="CP25" s="36"/>
      <c r="CQ25" s="6" t="str">
        <f t="shared" si="76"/>
        <v/>
      </c>
      <c r="CR25" s="6"/>
      <c r="CS25" s="36"/>
      <c r="CT25" s="6" t="str">
        <f t="shared" si="77"/>
        <v/>
      </c>
      <c r="CU25" s="6"/>
      <c r="CV25" s="6"/>
      <c r="CW25" s="36" t="str">
        <f t="shared" si="7"/>
        <v/>
      </c>
      <c r="CX25" s="36"/>
      <c r="CY25" s="6"/>
      <c r="CZ25" s="36" t="str">
        <f t="shared" si="78"/>
        <v/>
      </c>
      <c r="DA25" s="6"/>
      <c r="DB25" s="6"/>
      <c r="DC25" s="36" t="str">
        <f t="shared" si="8"/>
        <v/>
      </c>
      <c r="DD25" s="36"/>
      <c r="DE25" s="6" t="str">
        <f t="shared" si="9"/>
        <v/>
      </c>
      <c r="DF25" s="7"/>
      <c r="DG25" s="6"/>
      <c r="DH25" s="6"/>
      <c r="DI25" s="36" t="str">
        <f t="shared" si="10"/>
        <v/>
      </c>
      <c r="DJ25" s="6"/>
      <c r="DK25" s="6"/>
      <c r="DL25" s="32" t="str">
        <f t="shared" si="11"/>
        <v/>
      </c>
      <c r="DM25" s="5"/>
      <c r="DN25" s="32" t="str">
        <f t="shared" si="12"/>
        <v/>
      </c>
      <c r="DO25" s="7"/>
      <c r="DP25" s="5"/>
      <c r="DQ25" s="6"/>
      <c r="DR25" s="36" t="str">
        <f t="shared" si="103"/>
        <v/>
      </c>
      <c r="DS25" s="36"/>
      <c r="DT25" s="6" t="str">
        <f t="shared" si="79"/>
        <v/>
      </c>
      <c r="DU25" s="6"/>
      <c r="DV25" s="36"/>
      <c r="DW25" s="6" t="str">
        <f t="shared" si="80"/>
        <v/>
      </c>
      <c r="DX25" s="6"/>
      <c r="DY25" s="6"/>
      <c r="DZ25" s="36" t="str">
        <f t="shared" si="13"/>
        <v/>
      </c>
      <c r="EA25" s="36"/>
      <c r="EB25" s="6"/>
      <c r="EC25" s="36" t="str">
        <f t="shared" si="81"/>
        <v/>
      </c>
      <c r="ED25" s="6"/>
      <c r="EE25" s="6"/>
      <c r="EF25" s="36" t="str">
        <f t="shared" si="14"/>
        <v/>
      </c>
      <c r="EG25" s="36"/>
      <c r="EH25" s="6" t="str">
        <f t="shared" si="15"/>
        <v/>
      </c>
      <c r="EI25" s="7"/>
      <c r="EJ25" s="6"/>
      <c r="EK25" s="6"/>
      <c r="EL25" s="36" t="str">
        <f t="shared" si="16"/>
        <v/>
      </c>
      <c r="EM25" s="6"/>
      <c r="EN25" s="6"/>
      <c r="EO25" s="32" t="str">
        <f t="shared" si="17"/>
        <v/>
      </c>
      <c r="EP25" s="5"/>
      <c r="EQ25" s="32" t="str">
        <f t="shared" si="18"/>
        <v/>
      </c>
      <c r="ER25" s="7"/>
      <c r="ES25" s="7"/>
      <c r="ET25" s="5"/>
      <c r="EU25" s="6"/>
      <c r="EV25" s="36" t="str">
        <f t="shared" si="104"/>
        <v/>
      </c>
      <c r="EW25" s="36"/>
      <c r="EX25" s="6" t="str">
        <f t="shared" si="82"/>
        <v/>
      </c>
      <c r="EY25" s="6"/>
      <c r="EZ25" s="36"/>
      <c r="FA25" s="6" t="str">
        <f t="shared" si="83"/>
        <v/>
      </c>
      <c r="FB25" s="6"/>
      <c r="FC25" s="6"/>
      <c r="FD25" s="36" t="str">
        <f t="shared" si="19"/>
        <v/>
      </c>
      <c r="FE25" s="36"/>
      <c r="FF25" s="6"/>
      <c r="FG25" s="36" t="str">
        <f t="shared" si="84"/>
        <v/>
      </c>
      <c r="FH25" s="36"/>
      <c r="FI25" s="6"/>
      <c r="FJ25" s="6"/>
      <c r="FK25" s="36" t="str">
        <f t="shared" si="20"/>
        <v/>
      </c>
      <c r="FL25" s="36"/>
      <c r="FM25" s="6" t="str">
        <f t="shared" si="21"/>
        <v/>
      </c>
      <c r="FN25" s="7"/>
      <c r="FO25" s="6"/>
      <c r="FP25" s="6"/>
      <c r="FQ25" s="36" t="str">
        <f t="shared" si="22"/>
        <v/>
      </c>
      <c r="FR25" s="6"/>
      <c r="FS25" s="6"/>
      <c r="FT25" s="32" t="str">
        <f t="shared" si="23"/>
        <v/>
      </c>
      <c r="FU25" s="5"/>
      <c r="FV25" s="32" t="str">
        <f t="shared" si="24"/>
        <v/>
      </c>
      <c r="FW25" s="7"/>
      <c r="FX25" s="5"/>
      <c r="FY25" s="6"/>
      <c r="FZ25" s="36" t="str">
        <f t="shared" si="105"/>
        <v/>
      </c>
      <c r="GA25" s="36"/>
      <c r="GB25" s="6" t="str">
        <f t="shared" si="85"/>
        <v/>
      </c>
      <c r="GC25" s="6"/>
      <c r="GD25" s="36"/>
      <c r="GE25" s="6" t="str">
        <f t="shared" si="86"/>
        <v/>
      </c>
      <c r="GF25" s="6"/>
      <c r="GG25" s="6"/>
      <c r="GH25" s="36" t="str">
        <f t="shared" si="25"/>
        <v/>
      </c>
      <c r="GI25" s="6"/>
      <c r="GJ25" s="36" t="str">
        <f t="shared" si="87"/>
        <v/>
      </c>
      <c r="GK25" s="36"/>
      <c r="GL25" s="6"/>
      <c r="GM25" s="6"/>
      <c r="GN25" s="36" t="str">
        <f t="shared" si="26"/>
        <v/>
      </c>
      <c r="GO25" s="36"/>
      <c r="GP25" s="6" t="str">
        <f t="shared" si="27"/>
        <v/>
      </c>
      <c r="GQ25" s="7"/>
      <c r="GR25" s="6"/>
      <c r="GS25" s="6"/>
      <c r="GT25" s="36" t="str">
        <f t="shared" si="28"/>
        <v/>
      </c>
      <c r="GU25" s="6"/>
      <c r="GV25" s="6"/>
      <c r="GW25" s="32" t="str">
        <f t="shared" si="29"/>
        <v/>
      </c>
      <c r="GX25" s="5"/>
      <c r="GY25" s="32" t="str">
        <f t="shared" si="30"/>
        <v/>
      </c>
      <c r="GZ25" s="7"/>
      <c r="HA25" s="5"/>
      <c r="HB25" s="6"/>
      <c r="HC25" s="36" t="str">
        <f t="shared" si="106"/>
        <v/>
      </c>
      <c r="HD25" s="36"/>
      <c r="HE25" s="6" t="str">
        <f t="shared" si="88"/>
        <v/>
      </c>
      <c r="HF25" s="6"/>
      <c r="HG25" s="36"/>
      <c r="HH25" s="6" t="str">
        <f t="shared" si="89"/>
        <v/>
      </c>
      <c r="HI25" s="6"/>
      <c r="HJ25" s="6"/>
      <c r="HK25" s="36" t="str">
        <f t="shared" si="31"/>
        <v/>
      </c>
      <c r="HL25" s="6"/>
      <c r="HM25" s="36" t="str">
        <f t="shared" si="90"/>
        <v/>
      </c>
      <c r="HN25" s="6"/>
      <c r="HO25" s="6"/>
      <c r="HP25" s="36" t="str">
        <f t="shared" si="32"/>
        <v/>
      </c>
      <c r="HQ25" s="36"/>
      <c r="HR25" s="6" t="str">
        <f t="shared" si="33"/>
        <v/>
      </c>
      <c r="HS25" s="7"/>
      <c r="HT25" s="6"/>
      <c r="HU25" s="6"/>
      <c r="HV25" s="36" t="str">
        <f t="shared" si="34"/>
        <v/>
      </c>
      <c r="HW25" s="6"/>
      <c r="HX25" s="6"/>
      <c r="HY25" s="32" t="str">
        <f t="shared" si="35"/>
        <v/>
      </c>
      <c r="HZ25" s="5"/>
      <c r="IA25" s="32" t="str">
        <f t="shared" si="36"/>
        <v/>
      </c>
      <c r="IB25" s="7"/>
      <c r="IC25" s="5"/>
      <c r="ID25" s="6"/>
      <c r="IE25" s="36" t="str">
        <f t="shared" si="107"/>
        <v/>
      </c>
      <c r="IF25" s="36"/>
      <c r="IG25" s="6" t="str">
        <f t="shared" si="91"/>
        <v/>
      </c>
      <c r="IH25" s="6"/>
      <c r="II25" s="36"/>
      <c r="IJ25" s="6" t="str">
        <f t="shared" si="92"/>
        <v/>
      </c>
      <c r="IK25" s="6"/>
      <c r="IL25" s="6"/>
      <c r="IM25" s="36" t="str">
        <f t="shared" si="37"/>
        <v/>
      </c>
      <c r="IN25" s="6"/>
      <c r="IO25" s="36" t="str">
        <f t="shared" si="93"/>
        <v/>
      </c>
      <c r="IP25" s="6"/>
      <c r="IQ25" s="6"/>
      <c r="IR25" s="36" t="str">
        <f t="shared" si="38"/>
        <v/>
      </c>
      <c r="IS25" s="36"/>
      <c r="IT25" s="6" t="str">
        <f t="shared" si="39"/>
        <v/>
      </c>
      <c r="IU25" s="7"/>
      <c r="IV25" s="6"/>
      <c r="IW25" s="6"/>
      <c r="IX25" s="36" t="str">
        <f t="shared" si="40"/>
        <v/>
      </c>
      <c r="IY25" s="6"/>
      <c r="IZ25" s="6"/>
      <c r="JA25" s="32" t="str">
        <f t="shared" si="41"/>
        <v/>
      </c>
      <c r="JB25" s="5"/>
      <c r="JC25" s="32" t="str">
        <f t="shared" si="42"/>
        <v/>
      </c>
      <c r="JD25" s="7"/>
      <c r="JE25" s="5"/>
      <c r="JF25" s="6"/>
      <c r="JG25" s="36" t="str">
        <f t="shared" si="108"/>
        <v/>
      </c>
      <c r="JH25" s="36"/>
      <c r="JI25" s="6" t="str">
        <f t="shared" si="94"/>
        <v/>
      </c>
      <c r="JJ25" s="6"/>
      <c r="JK25" s="36"/>
      <c r="JL25" s="6" t="str">
        <f t="shared" si="95"/>
        <v/>
      </c>
      <c r="JM25" s="6"/>
      <c r="JN25" s="6"/>
      <c r="JO25" s="36" t="str">
        <f t="shared" si="43"/>
        <v/>
      </c>
      <c r="JP25" s="6"/>
      <c r="JQ25" s="36" t="str">
        <f t="shared" si="96"/>
        <v/>
      </c>
      <c r="JR25" s="6"/>
      <c r="JS25" s="6"/>
      <c r="JT25" s="36" t="str">
        <f t="shared" si="44"/>
        <v/>
      </c>
      <c r="JU25" s="36"/>
      <c r="JV25" s="6" t="str">
        <f t="shared" si="45"/>
        <v/>
      </c>
      <c r="JW25" s="7"/>
      <c r="JX25" s="6"/>
      <c r="JY25" s="6"/>
      <c r="JZ25" s="36" t="str">
        <f t="shared" si="46"/>
        <v/>
      </c>
      <c r="KA25" s="6"/>
      <c r="KB25" s="6"/>
      <c r="KC25" s="32" t="str">
        <f t="shared" si="47"/>
        <v/>
      </c>
      <c r="KD25" s="5"/>
      <c r="KE25" s="32" t="str">
        <f t="shared" si="48"/>
        <v/>
      </c>
      <c r="KF25" s="7"/>
      <c r="KG25" s="5"/>
      <c r="KH25" s="6"/>
      <c r="KI25" s="36" t="str">
        <f t="shared" si="109"/>
        <v/>
      </c>
      <c r="KJ25" s="36"/>
      <c r="KK25" s="6" t="str">
        <f t="shared" si="97"/>
        <v/>
      </c>
      <c r="KL25" s="6"/>
      <c r="KM25" s="36"/>
      <c r="KN25" s="6" t="str">
        <f t="shared" si="98"/>
        <v/>
      </c>
      <c r="KO25" s="6"/>
      <c r="KP25" s="6"/>
      <c r="KQ25" s="36" t="str">
        <f t="shared" si="49"/>
        <v/>
      </c>
      <c r="KR25" s="6"/>
      <c r="KS25" s="36" t="str">
        <f t="shared" si="99"/>
        <v/>
      </c>
      <c r="KT25" s="6"/>
      <c r="KU25" s="6"/>
      <c r="KV25" s="36" t="str">
        <f t="shared" si="50"/>
        <v/>
      </c>
      <c r="KW25" s="36"/>
      <c r="KX25" s="6" t="str">
        <f t="shared" si="51"/>
        <v/>
      </c>
      <c r="KY25" s="7"/>
      <c r="KZ25" s="6"/>
      <c r="LA25" s="6"/>
      <c r="LB25" s="36" t="str">
        <f t="shared" si="52"/>
        <v/>
      </c>
      <c r="LC25" s="6"/>
      <c r="LD25" s="6"/>
      <c r="LE25" s="32" t="str">
        <f t="shared" si="53"/>
        <v/>
      </c>
      <c r="LF25" s="5"/>
      <c r="LG25" s="32" t="str">
        <f t="shared" si="54"/>
        <v/>
      </c>
      <c r="LH25" s="7"/>
      <c r="LI25" s="5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</row>
    <row r="26" spans="1:332" ht="18.75" customHeight="1">
      <c r="B26" s="5">
        <v>1600010001</v>
      </c>
      <c r="C26" s="7" t="s">
        <v>348</v>
      </c>
      <c r="D26" s="10" t="s">
        <v>2270</v>
      </c>
      <c r="E26" s="6" t="s">
        <v>2087</v>
      </c>
      <c r="F26" s="36" t="str">
        <f t="shared" si="55"/>
        <v>2</v>
      </c>
      <c r="G26" s="36" t="s">
        <v>2419</v>
      </c>
      <c r="H26" s="6" t="str">
        <f t="shared" si="56"/>
        <v>5</v>
      </c>
      <c r="I26" s="6">
        <v>1</v>
      </c>
      <c r="J26" s="36" t="s">
        <v>2391</v>
      </c>
      <c r="K26" s="6" t="str">
        <f t="shared" si="57"/>
        <v>31</v>
      </c>
      <c r="L26" s="6">
        <v>0</v>
      </c>
      <c r="M26" s="6" t="s">
        <v>2078</v>
      </c>
      <c r="N26" s="36" t="str">
        <f t="shared" si="58"/>
        <v>2</v>
      </c>
      <c r="O26" s="36">
        <v>0</v>
      </c>
      <c r="P26" s="6" t="s">
        <v>2080</v>
      </c>
      <c r="Q26" s="36" t="str">
        <f t="shared" si="59"/>
        <v>5</v>
      </c>
      <c r="R26" s="6">
        <v>100</v>
      </c>
      <c r="S26" s="6" t="s">
        <v>2035</v>
      </c>
      <c r="T26" s="36" t="str">
        <f t="shared" si="60"/>
        <v>1</v>
      </c>
      <c r="U26" s="36" t="s">
        <v>2093</v>
      </c>
      <c r="V26" s="6" t="str">
        <f t="shared" si="61"/>
        <v>2</v>
      </c>
      <c r="W26" s="6">
        <v>25</v>
      </c>
      <c r="X26" s="6" t="b">
        <v>0</v>
      </c>
      <c r="Y26" s="6" t="s">
        <v>2034</v>
      </c>
      <c r="Z26" s="36" t="str">
        <f t="shared" si="62"/>
        <v>0</v>
      </c>
      <c r="AA26" s="6">
        <v>0</v>
      </c>
      <c r="AB26" s="6" t="s">
        <v>2291</v>
      </c>
      <c r="AC26" s="32" t="str">
        <f t="shared" si="63"/>
        <v>49</v>
      </c>
      <c r="AD26" s="5" t="s">
        <v>2034</v>
      </c>
      <c r="AE26" s="32" t="str">
        <f t="shared" si="64"/>
        <v>0</v>
      </c>
      <c r="AF26" s="5">
        <v>0</v>
      </c>
      <c r="AG26" s="5" t="b">
        <v>1</v>
      </c>
      <c r="AH26" s="6"/>
      <c r="AI26" s="36" t="str">
        <f t="shared" si="100"/>
        <v/>
      </c>
      <c r="AJ26" s="36"/>
      <c r="AK26" s="6" t="str">
        <f t="shared" si="65"/>
        <v/>
      </c>
      <c r="AL26" s="7"/>
      <c r="AM26" s="36"/>
      <c r="AN26" s="6" t="str">
        <f t="shared" si="66"/>
        <v/>
      </c>
      <c r="AO26" s="6"/>
      <c r="AP26" s="6"/>
      <c r="AQ26" s="36" t="str">
        <f t="shared" si="67"/>
        <v/>
      </c>
      <c r="AR26" s="36"/>
      <c r="AS26" s="6"/>
      <c r="AT26" s="36" t="str">
        <f t="shared" si="68"/>
        <v/>
      </c>
      <c r="AU26" s="6"/>
      <c r="AV26" s="6"/>
      <c r="AW26" s="36" t="str">
        <f t="shared" si="69"/>
        <v/>
      </c>
      <c r="AX26" s="36"/>
      <c r="AY26" s="6" t="str">
        <f t="shared" si="70"/>
        <v/>
      </c>
      <c r="AZ26" s="7"/>
      <c r="BA26" s="6"/>
      <c r="BB26" s="6"/>
      <c r="BC26" s="36" t="str">
        <f t="shared" si="71"/>
        <v/>
      </c>
      <c r="BD26" s="6"/>
      <c r="BE26" s="6"/>
      <c r="BF26" s="32" t="str">
        <f t="shared" si="72"/>
        <v/>
      </c>
      <c r="BG26" s="5"/>
      <c r="BH26" s="32" t="str">
        <f t="shared" si="73"/>
        <v/>
      </c>
      <c r="BI26" s="7"/>
      <c r="BJ26" s="5"/>
      <c r="BK26" s="6"/>
      <c r="BL26" s="36" t="str">
        <f t="shared" si="101"/>
        <v/>
      </c>
      <c r="BM26" s="36"/>
      <c r="BN26" s="6" t="str">
        <f t="shared" si="74"/>
        <v/>
      </c>
      <c r="BO26" s="7"/>
      <c r="BP26" s="36"/>
      <c r="BQ26" s="6" t="str">
        <f t="shared" si="75"/>
        <v/>
      </c>
      <c r="BR26" s="6"/>
      <c r="BS26" s="6"/>
      <c r="BT26" s="36" t="str">
        <f t="shared" si="0"/>
        <v/>
      </c>
      <c r="BU26" s="36"/>
      <c r="BV26" s="6"/>
      <c r="BW26" s="36" t="str">
        <f t="shared" si="1"/>
        <v/>
      </c>
      <c r="BX26" s="6"/>
      <c r="BY26" s="6"/>
      <c r="BZ26" s="36" t="str">
        <f t="shared" si="2"/>
        <v/>
      </c>
      <c r="CA26" s="36"/>
      <c r="CB26" s="6" t="str">
        <f t="shared" si="3"/>
        <v/>
      </c>
      <c r="CC26" s="7"/>
      <c r="CD26" s="6"/>
      <c r="CE26" s="6"/>
      <c r="CF26" s="36" t="str">
        <f t="shared" si="4"/>
        <v/>
      </c>
      <c r="CG26" s="6"/>
      <c r="CH26" s="6"/>
      <c r="CI26" s="32" t="str">
        <f t="shared" si="5"/>
        <v/>
      </c>
      <c r="CJ26" s="5"/>
      <c r="CK26" s="32" t="str">
        <f t="shared" si="6"/>
        <v/>
      </c>
      <c r="CL26" s="7"/>
      <c r="CM26" s="5"/>
      <c r="CN26" s="6"/>
      <c r="CO26" s="36" t="str">
        <f t="shared" si="102"/>
        <v/>
      </c>
      <c r="CP26" s="36"/>
      <c r="CQ26" s="6" t="str">
        <f t="shared" si="76"/>
        <v/>
      </c>
      <c r="CR26" s="7"/>
      <c r="CS26" s="36"/>
      <c r="CT26" s="6" t="str">
        <f t="shared" si="77"/>
        <v/>
      </c>
      <c r="CU26" s="6"/>
      <c r="CV26" s="6"/>
      <c r="CW26" s="36" t="str">
        <f t="shared" si="7"/>
        <v/>
      </c>
      <c r="CX26" s="36"/>
      <c r="CY26" s="6"/>
      <c r="CZ26" s="36" t="str">
        <f t="shared" si="78"/>
        <v/>
      </c>
      <c r="DA26" s="6"/>
      <c r="DB26" s="6"/>
      <c r="DC26" s="36" t="str">
        <f t="shared" si="8"/>
        <v/>
      </c>
      <c r="DD26" s="36"/>
      <c r="DE26" s="6" t="str">
        <f t="shared" si="9"/>
        <v/>
      </c>
      <c r="DF26" s="7"/>
      <c r="DG26" s="6"/>
      <c r="DH26" s="6"/>
      <c r="DI26" s="36" t="str">
        <f t="shared" si="10"/>
        <v/>
      </c>
      <c r="DJ26" s="6"/>
      <c r="DK26" s="6"/>
      <c r="DL26" s="32" t="str">
        <f t="shared" si="11"/>
        <v/>
      </c>
      <c r="DM26" s="5"/>
      <c r="DN26" s="32" t="str">
        <f t="shared" si="12"/>
        <v/>
      </c>
      <c r="DO26" s="7"/>
      <c r="DP26" s="5"/>
      <c r="DQ26" s="6"/>
      <c r="DR26" s="36" t="str">
        <f t="shared" si="103"/>
        <v/>
      </c>
      <c r="DS26" s="36"/>
      <c r="DT26" s="6" t="str">
        <f t="shared" si="79"/>
        <v/>
      </c>
      <c r="DU26" s="7"/>
      <c r="DV26" s="36"/>
      <c r="DW26" s="6" t="str">
        <f t="shared" si="80"/>
        <v/>
      </c>
      <c r="DX26" s="6"/>
      <c r="DY26" s="6"/>
      <c r="DZ26" s="36" t="str">
        <f t="shared" si="13"/>
        <v/>
      </c>
      <c r="EA26" s="36"/>
      <c r="EB26" s="6"/>
      <c r="EC26" s="36" t="str">
        <f t="shared" si="81"/>
        <v/>
      </c>
      <c r="ED26" s="6"/>
      <c r="EE26" s="6"/>
      <c r="EF26" s="36" t="str">
        <f t="shared" si="14"/>
        <v/>
      </c>
      <c r="EG26" s="36"/>
      <c r="EH26" s="6" t="str">
        <f t="shared" si="15"/>
        <v/>
      </c>
      <c r="EI26" s="7"/>
      <c r="EJ26" s="6"/>
      <c r="EK26" s="6"/>
      <c r="EL26" s="36" t="str">
        <f t="shared" si="16"/>
        <v/>
      </c>
      <c r="EM26" s="6"/>
      <c r="EN26" s="6"/>
      <c r="EO26" s="32" t="str">
        <f t="shared" si="17"/>
        <v/>
      </c>
      <c r="EP26" s="5"/>
      <c r="EQ26" s="32" t="str">
        <f t="shared" si="18"/>
        <v/>
      </c>
      <c r="ER26" s="7"/>
      <c r="ES26" s="7"/>
      <c r="ET26" s="5"/>
      <c r="EU26" s="6"/>
      <c r="EV26" s="36" t="str">
        <f t="shared" si="104"/>
        <v/>
      </c>
      <c r="EW26" s="36"/>
      <c r="EX26" s="6" t="str">
        <f t="shared" si="82"/>
        <v/>
      </c>
      <c r="EY26" s="7"/>
      <c r="EZ26" s="36"/>
      <c r="FA26" s="6" t="str">
        <f t="shared" si="83"/>
        <v/>
      </c>
      <c r="FB26" s="6"/>
      <c r="FC26" s="6"/>
      <c r="FD26" s="36" t="str">
        <f t="shared" si="19"/>
        <v/>
      </c>
      <c r="FE26" s="36"/>
      <c r="FF26" s="6"/>
      <c r="FG26" s="36" t="str">
        <f t="shared" si="84"/>
        <v/>
      </c>
      <c r="FH26" s="36"/>
      <c r="FI26" s="6"/>
      <c r="FJ26" s="6"/>
      <c r="FK26" s="36" t="str">
        <f t="shared" si="20"/>
        <v/>
      </c>
      <c r="FL26" s="36"/>
      <c r="FM26" s="6" t="str">
        <f t="shared" si="21"/>
        <v/>
      </c>
      <c r="FN26" s="7"/>
      <c r="FO26" s="6"/>
      <c r="FP26" s="6"/>
      <c r="FQ26" s="36" t="str">
        <f t="shared" si="22"/>
        <v/>
      </c>
      <c r="FR26" s="6"/>
      <c r="FS26" s="6"/>
      <c r="FT26" s="32" t="str">
        <f t="shared" si="23"/>
        <v/>
      </c>
      <c r="FU26" s="5"/>
      <c r="FV26" s="32" t="str">
        <f t="shared" si="24"/>
        <v/>
      </c>
      <c r="FW26" s="7"/>
      <c r="FX26" s="5"/>
      <c r="FY26" s="6"/>
      <c r="FZ26" s="36" t="str">
        <f t="shared" si="105"/>
        <v/>
      </c>
      <c r="GA26" s="36"/>
      <c r="GB26" s="6" t="str">
        <f t="shared" si="85"/>
        <v/>
      </c>
      <c r="GC26" s="7"/>
      <c r="GD26" s="36"/>
      <c r="GE26" s="6" t="str">
        <f t="shared" si="86"/>
        <v/>
      </c>
      <c r="GF26" s="6"/>
      <c r="GG26" s="6"/>
      <c r="GH26" s="36" t="str">
        <f t="shared" si="25"/>
        <v/>
      </c>
      <c r="GI26" s="6"/>
      <c r="GJ26" s="36" t="str">
        <f t="shared" si="87"/>
        <v/>
      </c>
      <c r="GK26" s="36"/>
      <c r="GL26" s="6"/>
      <c r="GM26" s="6"/>
      <c r="GN26" s="36" t="str">
        <f t="shared" si="26"/>
        <v/>
      </c>
      <c r="GO26" s="36"/>
      <c r="GP26" s="6" t="str">
        <f t="shared" si="27"/>
        <v/>
      </c>
      <c r="GQ26" s="7"/>
      <c r="GR26" s="6"/>
      <c r="GS26" s="6"/>
      <c r="GT26" s="36" t="str">
        <f t="shared" si="28"/>
        <v/>
      </c>
      <c r="GU26" s="6"/>
      <c r="GV26" s="6"/>
      <c r="GW26" s="32" t="str">
        <f t="shared" si="29"/>
        <v/>
      </c>
      <c r="GX26" s="5"/>
      <c r="GY26" s="32" t="str">
        <f t="shared" si="30"/>
        <v/>
      </c>
      <c r="GZ26" s="7"/>
      <c r="HA26" s="5"/>
      <c r="HB26" s="6"/>
      <c r="HC26" s="36" t="str">
        <f t="shared" si="106"/>
        <v/>
      </c>
      <c r="HD26" s="36"/>
      <c r="HE26" s="6" t="str">
        <f t="shared" si="88"/>
        <v/>
      </c>
      <c r="HF26" s="7"/>
      <c r="HG26" s="36"/>
      <c r="HH26" s="6" t="str">
        <f t="shared" si="89"/>
        <v/>
      </c>
      <c r="HI26" s="6"/>
      <c r="HJ26" s="6"/>
      <c r="HK26" s="36" t="str">
        <f t="shared" si="31"/>
        <v/>
      </c>
      <c r="HL26" s="6"/>
      <c r="HM26" s="36" t="str">
        <f t="shared" si="90"/>
        <v/>
      </c>
      <c r="HN26" s="6"/>
      <c r="HO26" s="6"/>
      <c r="HP26" s="36" t="str">
        <f t="shared" si="32"/>
        <v/>
      </c>
      <c r="HQ26" s="36"/>
      <c r="HR26" s="6" t="str">
        <f t="shared" si="33"/>
        <v/>
      </c>
      <c r="HS26" s="7"/>
      <c r="HT26" s="6"/>
      <c r="HU26" s="6"/>
      <c r="HV26" s="36" t="str">
        <f t="shared" si="34"/>
        <v/>
      </c>
      <c r="HW26" s="6"/>
      <c r="HX26" s="6"/>
      <c r="HY26" s="32" t="str">
        <f t="shared" si="35"/>
        <v/>
      </c>
      <c r="HZ26" s="5"/>
      <c r="IA26" s="32" t="str">
        <f t="shared" si="36"/>
        <v/>
      </c>
      <c r="IB26" s="7"/>
      <c r="IC26" s="5"/>
      <c r="ID26" s="6"/>
      <c r="IE26" s="36" t="str">
        <f t="shared" si="107"/>
        <v/>
      </c>
      <c r="IF26" s="36"/>
      <c r="IG26" s="6" t="str">
        <f t="shared" si="91"/>
        <v/>
      </c>
      <c r="IH26" s="7"/>
      <c r="II26" s="36"/>
      <c r="IJ26" s="6" t="str">
        <f t="shared" si="92"/>
        <v/>
      </c>
      <c r="IK26" s="6"/>
      <c r="IL26" s="6"/>
      <c r="IM26" s="36" t="str">
        <f t="shared" si="37"/>
        <v/>
      </c>
      <c r="IN26" s="6"/>
      <c r="IO26" s="36" t="str">
        <f t="shared" si="93"/>
        <v/>
      </c>
      <c r="IP26" s="6"/>
      <c r="IQ26" s="6"/>
      <c r="IR26" s="36" t="str">
        <f t="shared" si="38"/>
        <v/>
      </c>
      <c r="IS26" s="36"/>
      <c r="IT26" s="6" t="str">
        <f t="shared" si="39"/>
        <v/>
      </c>
      <c r="IU26" s="7"/>
      <c r="IV26" s="6"/>
      <c r="IW26" s="6"/>
      <c r="IX26" s="36" t="str">
        <f t="shared" si="40"/>
        <v/>
      </c>
      <c r="IY26" s="6"/>
      <c r="IZ26" s="6"/>
      <c r="JA26" s="32" t="str">
        <f t="shared" si="41"/>
        <v/>
      </c>
      <c r="JB26" s="5"/>
      <c r="JC26" s="32" t="str">
        <f t="shared" si="42"/>
        <v/>
      </c>
      <c r="JD26" s="7"/>
      <c r="JE26" s="5"/>
      <c r="JF26" s="6"/>
      <c r="JG26" s="36" t="str">
        <f t="shared" si="108"/>
        <v/>
      </c>
      <c r="JH26" s="36"/>
      <c r="JI26" s="6" t="str">
        <f t="shared" si="94"/>
        <v/>
      </c>
      <c r="JJ26" s="7"/>
      <c r="JK26" s="36"/>
      <c r="JL26" s="6" t="str">
        <f t="shared" si="95"/>
        <v/>
      </c>
      <c r="JM26" s="6"/>
      <c r="JN26" s="6"/>
      <c r="JO26" s="36" t="str">
        <f t="shared" si="43"/>
        <v/>
      </c>
      <c r="JP26" s="6"/>
      <c r="JQ26" s="36" t="str">
        <f t="shared" si="96"/>
        <v/>
      </c>
      <c r="JR26" s="6"/>
      <c r="JS26" s="6"/>
      <c r="JT26" s="36" t="str">
        <f t="shared" si="44"/>
        <v/>
      </c>
      <c r="JU26" s="36"/>
      <c r="JV26" s="6" t="str">
        <f t="shared" si="45"/>
        <v/>
      </c>
      <c r="JW26" s="7"/>
      <c r="JX26" s="6"/>
      <c r="JY26" s="6"/>
      <c r="JZ26" s="36" t="str">
        <f t="shared" si="46"/>
        <v/>
      </c>
      <c r="KA26" s="6"/>
      <c r="KB26" s="6"/>
      <c r="KC26" s="32" t="str">
        <f t="shared" si="47"/>
        <v/>
      </c>
      <c r="KD26" s="5"/>
      <c r="KE26" s="32" t="str">
        <f t="shared" si="48"/>
        <v/>
      </c>
      <c r="KF26" s="7"/>
      <c r="KG26" s="5"/>
      <c r="KH26" s="6"/>
      <c r="KI26" s="36" t="str">
        <f t="shared" si="109"/>
        <v/>
      </c>
      <c r="KJ26" s="36"/>
      <c r="KK26" s="6" t="str">
        <f t="shared" si="97"/>
        <v/>
      </c>
      <c r="KL26" s="7"/>
      <c r="KM26" s="36"/>
      <c r="KN26" s="6" t="str">
        <f t="shared" si="98"/>
        <v/>
      </c>
      <c r="KO26" s="6"/>
      <c r="KP26" s="6"/>
      <c r="KQ26" s="36" t="str">
        <f t="shared" si="49"/>
        <v/>
      </c>
      <c r="KR26" s="6"/>
      <c r="KS26" s="36" t="str">
        <f t="shared" si="99"/>
        <v/>
      </c>
      <c r="KT26" s="6"/>
      <c r="KU26" s="6"/>
      <c r="KV26" s="36" t="str">
        <f t="shared" si="50"/>
        <v/>
      </c>
      <c r="KW26" s="36"/>
      <c r="KX26" s="6" t="str">
        <f t="shared" si="51"/>
        <v/>
      </c>
      <c r="KY26" s="7"/>
      <c r="KZ26" s="6"/>
      <c r="LA26" s="6"/>
      <c r="LB26" s="36" t="str">
        <f t="shared" si="52"/>
        <v/>
      </c>
      <c r="LC26" s="6"/>
      <c r="LD26" s="6"/>
      <c r="LE26" s="32" t="str">
        <f t="shared" si="53"/>
        <v/>
      </c>
      <c r="LF26" s="5"/>
      <c r="LG26" s="32" t="str">
        <f t="shared" si="54"/>
        <v/>
      </c>
      <c r="LH26" s="7"/>
      <c r="LI26" s="5"/>
    </row>
    <row r="27" spans="1:332" ht="18.75" customHeight="1">
      <c r="B27" s="5">
        <v>1600010002</v>
      </c>
      <c r="C27" s="7" t="s">
        <v>1116</v>
      </c>
      <c r="D27" s="10" t="s">
        <v>1827</v>
      </c>
      <c r="E27" s="6" t="s">
        <v>2087</v>
      </c>
      <c r="F27" s="36" t="str">
        <f t="shared" ref="F27" si="121">IF(E27="","",LEFT(E27,FIND(" ",SUBSTITUTE(E27,":"," "))-1))</f>
        <v>2</v>
      </c>
      <c r="G27" s="36" t="s">
        <v>2419</v>
      </c>
      <c r="H27" s="6" t="str">
        <f t="shared" si="56"/>
        <v>5</v>
      </c>
      <c r="I27" s="6">
        <v>1</v>
      </c>
      <c r="J27" s="36" t="s">
        <v>2391</v>
      </c>
      <c r="K27" s="6" t="str">
        <f t="shared" ref="K27" si="122">IF(J27="","",LEFT(J27,FIND(" ",SUBSTITUTE(J27,":"," "))-1))</f>
        <v>31</v>
      </c>
      <c r="L27" s="6">
        <v>0</v>
      </c>
      <c r="M27" s="6" t="s">
        <v>2078</v>
      </c>
      <c r="N27" s="36" t="str">
        <f t="shared" ref="N27" si="123">IF(M27="","",LEFT(M27,FIND(" ",SUBSTITUTE(M27,":"," "))-1))</f>
        <v>2</v>
      </c>
      <c r="O27" s="36">
        <v>0</v>
      </c>
      <c r="P27" s="6" t="s">
        <v>2080</v>
      </c>
      <c r="Q27" s="36" t="str">
        <f t="shared" ref="Q27" si="124">IF(P27="","",LEFT(P27,FIND(" ",SUBSTITUTE(P27,":"," "))-1))</f>
        <v>5</v>
      </c>
      <c r="R27" s="6">
        <v>100</v>
      </c>
      <c r="S27" s="6" t="s">
        <v>2035</v>
      </c>
      <c r="T27" s="36" t="str">
        <f t="shared" ref="T27" si="125">IF(S27="","",LEFT(S27,FIND(" ",SUBSTITUTE(S27,":"," "))-1))</f>
        <v>1</v>
      </c>
      <c r="U27" s="36" t="s">
        <v>2093</v>
      </c>
      <c r="V27" s="6" t="str">
        <f t="shared" ref="V27" si="126">IF(U27="","",LEFT(U27,FIND(" ",SUBSTITUTE(U27,":"," "))-1))</f>
        <v>2</v>
      </c>
      <c r="W27" s="6">
        <v>35</v>
      </c>
      <c r="X27" s="6" t="b">
        <v>0</v>
      </c>
      <c r="Y27" s="6" t="s">
        <v>2034</v>
      </c>
      <c r="Z27" s="36" t="str">
        <f t="shared" ref="Z27" si="127">IF(Y27="","",LEFT(Y27,FIND(" ",SUBSTITUTE(Y27,":"," "))-1))</f>
        <v>0</v>
      </c>
      <c r="AA27" s="6">
        <v>0</v>
      </c>
      <c r="AB27" s="6" t="s">
        <v>2291</v>
      </c>
      <c r="AC27" s="32" t="str">
        <f t="shared" ref="AC27" si="128">IF(AB27="","",LEFT(AB27,FIND(" ",SUBSTITUTE(AB27,":"," "))-1))</f>
        <v>49</v>
      </c>
      <c r="AD27" s="5" t="s">
        <v>2034</v>
      </c>
      <c r="AE27" s="32" t="str">
        <f t="shared" ref="AE27" si="129">IF(AD27="","",LEFT(AD27,FIND(" ",SUBSTITUTE(AD27,":"," "))-1))</f>
        <v>0</v>
      </c>
      <c r="AF27" s="5">
        <v>0</v>
      </c>
      <c r="AG27" s="5" t="b">
        <v>1</v>
      </c>
      <c r="AH27" s="6"/>
      <c r="AI27" s="36" t="str">
        <f t="shared" si="100"/>
        <v/>
      </c>
      <c r="AJ27" s="36"/>
      <c r="AK27" s="6" t="str">
        <f t="shared" si="65"/>
        <v/>
      </c>
      <c r="AL27" s="7"/>
      <c r="AM27" s="36"/>
      <c r="AN27" s="6" t="str">
        <f t="shared" si="66"/>
        <v/>
      </c>
      <c r="AO27" s="6"/>
      <c r="AP27" s="6"/>
      <c r="AQ27" s="36" t="str">
        <f t="shared" si="67"/>
        <v/>
      </c>
      <c r="AR27" s="36"/>
      <c r="AS27" s="6"/>
      <c r="AT27" s="36" t="str">
        <f t="shared" si="68"/>
        <v/>
      </c>
      <c r="AU27" s="6"/>
      <c r="AV27" s="6"/>
      <c r="AW27" s="36" t="str">
        <f t="shared" si="69"/>
        <v/>
      </c>
      <c r="AX27" s="36"/>
      <c r="AY27" s="6" t="str">
        <f t="shared" si="70"/>
        <v/>
      </c>
      <c r="AZ27" s="7"/>
      <c r="BA27" s="6"/>
      <c r="BB27" s="6"/>
      <c r="BC27" s="36" t="str">
        <f t="shared" si="71"/>
        <v/>
      </c>
      <c r="BD27" s="6"/>
      <c r="BE27" s="6"/>
      <c r="BF27" s="32" t="str">
        <f t="shared" si="72"/>
        <v/>
      </c>
      <c r="BG27" s="5"/>
      <c r="BH27" s="32" t="str">
        <f t="shared" si="73"/>
        <v/>
      </c>
      <c r="BI27" s="7"/>
      <c r="BJ27" s="5"/>
      <c r="BK27" s="6"/>
      <c r="BL27" s="36" t="str">
        <f t="shared" si="101"/>
        <v/>
      </c>
      <c r="BM27" s="36"/>
      <c r="BN27" s="6" t="str">
        <f t="shared" si="74"/>
        <v/>
      </c>
      <c r="BO27" s="7"/>
      <c r="BP27" s="36"/>
      <c r="BQ27" s="6" t="str">
        <f t="shared" si="75"/>
        <v/>
      </c>
      <c r="BR27" s="6"/>
      <c r="BS27" s="6"/>
      <c r="BT27" s="36" t="str">
        <f t="shared" si="0"/>
        <v/>
      </c>
      <c r="BU27" s="36"/>
      <c r="BV27" s="6"/>
      <c r="BW27" s="36" t="str">
        <f t="shared" si="1"/>
        <v/>
      </c>
      <c r="BX27" s="6"/>
      <c r="BY27" s="6"/>
      <c r="BZ27" s="36" t="str">
        <f t="shared" si="2"/>
        <v/>
      </c>
      <c r="CA27" s="36"/>
      <c r="CB27" s="6" t="str">
        <f t="shared" si="3"/>
        <v/>
      </c>
      <c r="CC27" s="7"/>
      <c r="CD27" s="6"/>
      <c r="CE27" s="6"/>
      <c r="CF27" s="36" t="str">
        <f t="shared" si="4"/>
        <v/>
      </c>
      <c r="CG27" s="6"/>
      <c r="CH27" s="6"/>
      <c r="CI27" s="32" t="str">
        <f t="shared" si="5"/>
        <v/>
      </c>
      <c r="CJ27" s="5"/>
      <c r="CK27" s="32" t="str">
        <f t="shared" si="6"/>
        <v/>
      </c>
      <c r="CL27" s="7"/>
      <c r="CM27" s="5"/>
      <c r="CN27" s="6"/>
      <c r="CO27" s="36" t="str">
        <f t="shared" si="102"/>
        <v/>
      </c>
      <c r="CP27" s="36"/>
      <c r="CQ27" s="6" t="str">
        <f t="shared" si="76"/>
        <v/>
      </c>
      <c r="CR27" s="7"/>
      <c r="CS27" s="36"/>
      <c r="CT27" s="6" t="str">
        <f t="shared" si="77"/>
        <v/>
      </c>
      <c r="CU27" s="6"/>
      <c r="CV27" s="6"/>
      <c r="CW27" s="36" t="str">
        <f t="shared" si="7"/>
        <v/>
      </c>
      <c r="CX27" s="36"/>
      <c r="CY27" s="6"/>
      <c r="CZ27" s="36" t="str">
        <f t="shared" si="78"/>
        <v/>
      </c>
      <c r="DA27" s="6"/>
      <c r="DB27" s="6"/>
      <c r="DC27" s="36" t="str">
        <f t="shared" si="8"/>
        <v/>
      </c>
      <c r="DD27" s="36"/>
      <c r="DE27" s="6" t="str">
        <f t="shared" si="9"/>
        <v/>
      </c>
      <c r="DF27" s="7"/>
      <c r="DG27" s="6"/>
      <c r="DH27" s="6"/>
      <c r="DI27" s="36" t="str">
        <f t="shared" si="10"/>
        <v/>
      </c>
      <c r="DJ27" s="6"/>
      <c r="DK27" s="6"/>
      <c r="DL27" s="32" t="str">
        <f t="shared" si="11"/>
        <v/>
      </c>
      <c r="DM27" s="5"/>
      <c r="DN27" s="32" t="str">
        <f t="shared" si="12"/>
        <v/>
      </c>
      <c r="DO27" s="7"/>
      <c r="DP27" s="5"/>
      <c r="DQ27" s="6"/>
      <c r="DR27" s="36" t="str">
        <f t="shared" si="103"/>
        <v/>
      </c>
      <c r="DS27" s="36"/>
      <c r="DT27" s="6" t="str">
        <f t="shared" si="79"/>
        <v/>
      </c>
      <c r="DU27" s="7"/>
      <c r="DV27" s="36"/>
      <c r="DW27" s="6" t="str">
        <f t="shared" si="80"/>
        <v/>
      </c>
      <c r="DX27" s="6"/>
      <c r="DY27" s="6"/>
      <c r="DZ27" s="36" t="str">
        <f t="shared" si="13"/>
        <v/>
      </c>
      <c r="EA27" s="36"/>
      <c r="EB27" s="6"/>
      <c r="EC27" s="36" t="str">
        <f t="shared" si="81"/>
        <v/>
      </c>
      <c r="ED27" s="6"/>
      <c r="EE27" s="6"/>
      <c r="EF27" s="36" t="str">
        <f t="shared" si="14"/>
        <v/>
      </c>
      <c r="EG27" s="36"/>
      <c r="EH27" s="6" t="str">
        <f t="shared" si="15"/>
        <v/>
      </c>
      <c r="EI27" s="7"/>
      <c r="EJ27" s="6"/>
      <c r="EK27" s="6"/>
      <c r="EL27" s="36" t="str">
        <f t="shared" si="16"/>
        <v/>
      </c>
      <c r="EM27" s="6"/>
      <c r="EN27" s="6"/>
      <c r="EO27" s="32" t="str">
        <f t="shared" si="17"/>
        <v/>
      </c>
      <c r="EP27" s="5"/>
      <c r="EQ27" s="32" t="str">
        <f t="shared" si="18"/>
        <v/>
      </c>
      <c r="ER27" s="7"/>
      <c r="ES27" s="7"/>
      <c r="ET27" s="5"/>
      <c r="EU27" s="6"/>
      <c r="EV27" s="36" t="str">
        <f t="shared" si="104"/>
        <v/>
      </c>
      <c r="EW27" s="36"/>
      <c r="EX27" s="6" t="str">
        <f t="shared" si="82"/>
        <v/>
      </c>
      <c r="EY27" s="7"/>
      <c r="EZ27" s="36"/>
      <c r="FA27" s="6" t="str">
        <f t="shared" si="83"/>
        <v/>
      </c>
      <c r="FB27" s="6"/>
      <c r="FC27" s="6"/>
      <c r="FD27" s="36" t="str">
        <f t="shared" si="19"/>
        <v/>
      </c>
      <c r="FE27" s="36"/>
      <c r="FF27" s="6"/>
      <c r="FG27" s="36" t="str">
        <f t="shared" si="84"/>
        <v/>
      </c>
      <c r="FH27" s="36"/>
      <c r="FI27" s="6"/>
      <c r="FJ27" s="6"/>
      <c r="FK27" s="36" t="str">
        <f t="shared" si="20"/>
        <v/>
      </c>
      <c r="FL27" s="36"/>
      <c r="FM27" s="6" t="str">
        <f t="shared" si="21"/>
        <v/>
      </c>
      <c r="FN27" s="7"/>
      <c r="FO27" s="6"/>
      <c r="FP27" s="6"/>
      <c r="FQ27" s="36" t="str">
        <f t="shared" si="22"/>
        <v/>
      </c>
      <c r="FR27" s="6"/>
      <c r="FS27" s="6"/>
      <c r="FT27" s="32" t="str">
        <f t="shared" si="23"/>
        <v/>
      </c>
      <c r="FU27" s="5"/>
      <c r="FV27" s="32" t="str">
        <f t="shared" si="24"/>
        <v/>
      </c>
      <c r="FW27" s="7"/>
      <c r="FX27" s="5"/>
      <c r="FY27" s="6"/>
      <c r="FZ27" s="36" t="str">
        <f t="shared" si="105"/>
        <v/>
      </c>
      <c r="GA27" s="36"/>
      <c r="GB27" s="6" t="str">
        <f t="shared" si="85"/>
        <v/>
      </c>
      <c r="GC27" s="7"/>
      <c r="GD27" s="36"/>
      <c r="GE27" s="6" t="str">
        <f t="shared" si="86"/>
        <v/>
      </c>
      <c r="GF27" s="6"/>
      <c r="GG27" s="6"/>
      <c r="GH27" s="36" t="str">
        <f t="shared" si="25"/>
        <v/>
      </c>
      <c r="GI27" s="6"/>
      <c r="GJ27" s="36" t="str">
        <f t="shared" si="87"/>
        <v/>
      </c>
      <c r="GK27" s="36"/>
      <c r="GL27" s="6"/>
      <c r="GM27" s="6"/>
      <c r="GN27" s="36" t="str">
        <f t="shared" si="26"/>
        <v/>
      </c>
      <c r="GO27" s="36"/>
      <c r="GP27" s="6" t="str">
        <f t="shared" si="27"/>
        <v/>
      </c>
      <c r="GQ27" s="7"/>
      <c r="GR27" s="6"/>
      <c r="GS27" s="6"/>
      <c r="GT27" s="36" t="str">
        <f t="shared" si="28"/>
        <v/>
      </c>
      <c r="GU27" s="6"/>
      <c r="GV27" s="6"/>
      <c r="GW27" s="32" t="str">
        <f t="shared" si="29"/>
        <v/>
      </c>
      <c r="GX27" s="5"/>
      <c r="GY27" s="32" t="str">
        <f t="shared" si="30"/>
        <v/>
      </c>
      <c r="GZ27" s="7"/>
      <c r="HA27" s="5"/>
      <c r="HB27" s="6"/>
      <c r="HC27" s="36" t="str">
        <f t="shared" si="106"/>
        <v/>
      </c>
      <c r="HD27" s="36"/>
      <c r="HE27" s="6" t="str">
        <f t="shared" si="88"/>
        <v/>
      </c>
      <c r="HF27" s="7"/>
      <c r="HG27" s="36"/>
      <c r="HH27" s="6" t="str">
        <f t="shared" si="89"/>
        <v/>
      </c>
      <c r="HI27" s="6"/>
      <c r="HJ27" s="6"/>
      <c r="HK27" s="36" t="str">
        <f t="shared" si="31"/>
        <v/>
      </c>
      <c r="HL27" s="6"/>
      <c r="HM27" s="36" t="str">
        <f t="shared" si="90"/>
        <v/>
      </c>
      <c r="HN27" s="6"/>
      <c r="HO27" s="6"/>
      <c r="HP27" s="36" t="str">
        <f t="shared" si="32"/>
        <v/>
      </c>
      <c r="HQ27" s="36"/>
      <c r="HR27" s="6" t="str">
        <f t="shared" si="33"/>
        <v/>
      </c>
      <c r="HS27" s="7"/>
      <c r="HT27" s="6"/>
      <c r="HU27" s="6"/>
      <c r="HV27" s="36" t="str">
        <f t="shared" si="34"/>
        <v/>
      </c>
      <c r="HW27" s="6"/>
      <c r="HX27" s="6"/>
      <c r="HY27" s="32" t="str">
        <f t="shared" si="35"/>
        <v/>
      </c>
      <c r="HZ27" s="5"/>
      <c r="IA27" s="32" t="str">
        <f t="shared" si="36"/>
        <v/>
      </c>
      <c r="IB27" s="7"/>
      <c r="IC27" s="5"/>
      <c r="ID27" s="6"/>
      <c r="IE27" s="36" t="str">
        <f t="shared" si="107"/>
        <v/>
      </c>
      <c r="IF27" s="36"/>
      <c r="IG27" s="6" t="str">
        <f t="shared" si="91"/>
        <v/>
      </c>
      <c r="IH27" s="7"/>
      <c r="II27" s="36"/>
      <c r="IJ27" s="6" t="str">
        <f t="shared" si="92"/>
        <v/>
      </c>
      <c r="IK27" s="6"/>
      <c r="IL27" s="6"/>
      <c r="IM27" s="36" t="str">
        <f t="shared" si="37"/>
        <v/>
      </c>
      <c r="IN27" s="6"/>
      <c r="IO27" s="36" t="str">
        <f t="shared" si="93"/>
        <v/>
      </c>
      <c r="IP27" s="6"/>
      <c r="IQ27" s="6"/>
      <c r="IR27" s="36" t="str">
        <f t="shared" si="38"/>
        <v/>
      </c>
      <c r="IS27" s="36"/>
      <c r="IT27" s="6" t="str">
        <f t="shared" si="39"/>
        <v/>
      </c>
      <c r="IU27" s="7"/>
      <c r="IV27" s="6"/>
      <c r="IW27" s="6"/>
      <c r="IX27" s="36" t="str">
        <f t="shared" si="40"/>
        <v/>
      </c>
      <c r="IY27" s="6"/>
      <c r="IZ27" s="6"/>
      <c r="JA27" s="32" t="str">
        <f t="shared" si="41"/>
        <v/>
      </c>
      <c r="JB27" s="5"/>
      <c r="JC27" s="32" t="str">
        <f t="shared" si="42"/>
        <v/>
      </c>
      <c r="JD27" s="7"/>
      <c r="JE27" s="5"/>
      <c r="JF27" s="6"/>
      <c r="JG27" s="36" t="str">
        <f t="shared" si="108"/>
        <v/>
      </c>
      <c r="JH27" s="36"/>
      <c r="JI27" s="6" t="str">
        <f t="shared" si="94"/>
        <v/>
      </c>
      <c r="JJ27" s="7"/>
      <c r="JK27" s="36"/>
      <c r="JL27" s="6" t="str">
        <f t="shared" si="95"/>
        <v/>
      </c>
      <c r="JM27" s="6"/>
      <c r="JN27" s="6"/>
      <c r="JO27" s="36" t="str">
        <f t="shared" si="43"/>
        <v/>
      </c>
      <c r="JP27" s="6"/>
      <c r="JQ27" s="36" t="str">
        <f t="shared" si="96"/>
        <v/>
      </c>
      <c r="JR27" s="6"/>
      <c r="JS27" s="6"/>
      <c r="JT27" s="36" t="str">
        <f t="shared" si="44"/>
        <v/>
      </c>
      <c r="JU27" s="36"/>
      <c r="JV27" s="6" t="str">
        <f t="shared" si="45"/>
        <v/>
      </c>
      <c r="JW27" s="7"/>
      <c r="JX27" s="6"/>
      <c r="JY27" s="6"/>
      <c r="JZ27" s="36" t="str">
        <f t="shared" si="46"/>
        <v/>
      </c>
      <c r="KA27" s="6"/>
      <c r="KB27" s="6"/>
      <c r="KC27" s="32" t="str">
        <f t="shared" si="47"/>
        <v/>
      </c>
      <c r="KD27" s="5"/>
      <c r="KE27" s="32" t="str">
        <f t="shared" si="48"/>
        <v/>
      </c>
      <c r="KF27" s="7"/>
      <c r="KG27" s="5"/>
      <c r="KH27" s="6"/>
      <c r="KI27" s="36" t="str">
        <f t="shared" si="109"/>
        <v/>
      </c>
      <c r="KJ27" s="36"/>
      <c r="KK27" s="6" t="str">
        <f t="shared" si="97"/>
        <v/>
      </c>
      <c r="KL27" s="7"/>
      <c r="KM27" s="36"/>
      <c r="KN27" s="6" t="str">
        <f t="shared" si="98"/>
        <v/>
      </c>
      <c r="KO27" s="6"/>
      <c r="KP27" s="6"/>
      <c r="KQ27" s="36" t="str">
        <f t="shared" si="49"/>
        <v/>
      </c>
      <c r="KR27" s="6"/>
      <c r="KS27" s="36" t="str">
        <f t="shared" si="99"/>
        <v/>
      </c>
      <c r="KT27" s="6"/>
      <c r="KU27" s="6"/>
      <c r="KV27" s="36" t="str">
        <f t="shared" si="50"/>
        <v/>
      </c>
      <c r="KW27" s="36"/>
      <c r="KX27" s="6" t="str">
        <f t="shared" si="51"/>
        <v/>
      </c>
      <c r="KY27" s="7"/>
      <c r="KZ27" s="6"/>
      <c r="LA27" s="6"/>
      <c r="LB27" s="36" t="str">
        <f t="shared" si="52"/>
        <v/>
      </c>
      <c r="LC27" s="6"/>
      <c r="LD27" s="6"/>
      <c r="LE27" s="32" t="str">
        <f t="shared" si="53"/>
        <v/>
      </c>
      <c r="LF27" s="5"/>
      <c r="LG27" s="32" t="str">
        <f t="shared" si="54"/>
        <v/>
      </c>
      <c r="LH27" s="7"/>
      <c r="LI27" s="5"/>
    </row>
    <row r="28" spans="1:332" ht="18.75" customHeight="1">
      <c r="B28" s="7">
        <v>1700010001</v>
      </c>
      <c r="C28" s="7" t="s">
        <v>349</v>
      </c>
      <c r="D28" s="10" t="s">
        <v>2271</v>
      </c>
      <c r="E28" s="6" t="s">
        <v>2389</v>
      </c>
      <c r="F28" s="36" t="str">
        <f t="shared" si="55"/>
        <v>8</v>
      </c>
      <c r="G28" s="36" t="s">
        <v>2385</v>
      </c>
      <c r="H28" s="6" t="str">
        <f t="shared" si="56"/>
        <v>1</v>
      </c>
      <c r="I28" s="6">
        <v>1</v>
      </c>
      <c r="J28" s="36" t="s">
        <v>2558</v>
      </c>
      <c r="K28" s="6" t="str">
        <f t="shared" si="57"/>
        <v>8</v>
      </c>
      <c r="L28" s="6">
        <v>0</v>
      </c>
      <c r="M28" s="6" t="s">
        <v>2078</v>
      </c>
      <c r="N28" s="36" t="str">
        <f t="shared" si="58"/>
        <v>2</v>
      </c>
      <c r="O28" s="36">
        <v>0</v>
      </c>
      <c r="P28" s="6" t="s">
        <v>2078</v>
      </c>
      <c r="Q28" s="36" t="str">
        <f t="shared" si="59"/>
        <v>2</v>
      </c>
      <c r="R28" s="6">
        <v>100</v>
      </c>
      <c r="S28" s="6" t="s">
        <v>2035</v>
      </c>
      <c r="T28" s="36" t="str">
        <f t="shared" si="60"/>
        <v>1</v>
      </c>
      <c r="U28" s="36" t="s">
        <v>2034</v>
      </c>
      <c r="V28" s="6" t="str">
        <f t="shared" si="61"/>
        <v>0</v>
      </c>
      <c r="W28" s="6">
        <v>22</v>
      </c>
      <c r="X28" s="6" t="b">
        <v>0</v>
      </c>
      <c r="Y28" s="6" t="s">
        <v>2034</v>
      </c>
      <c r="Z28" s="36" t="str">
        <f t="shared" si="62"/>
        <v>0</v>
      </c>
      <c r="AA28" s="6">
        <v>0</v>
      </c>
      <c r="AB28" s="6" t="s">
        <v>2034</v>
      </c>
      <c r="AC28" s="32" t="str">
        <f t="shared" si="63"/>
        <v>0</v>
      </c>
      <c r="AD28" s="5" t="s">
        <v>2297</v>
      </c>
      <c r="AE28" s="32" t="str">
        <f t="shared" si="64"/>
        <v>2</v>
      </c>
      <c r="AF28" s="5">
        <v>0</v>
      </c>
      <c r="AG28" s="5" t="b">
        <v>1</v>
      </c>
      <c r="AH28" s="6"/>
      <c r="AI28" s="36" t="str">
        <f t="shared" si="100"/>
        <v/>
      </c>
      <c r="AJ28" s="36"/>
      <c r="AK28" s="6" t="str">
        <f t="shared" si="65"/>
        <v/>
      </c>
      <c r="AL28" s="6"/>
      <c r="AM28" s="36"/>
      <c r="AN28" s="6" t="str">
        <f t="shared" si="66"/>
        <v/>
      </c>
      <c r="AO28" s="6"/>
      <c r="AP28" s="6"/>
      <c r="AQ28" s="36" t="str">
        <f t="shared" si="67"/>
        <v/>
      </c>
      <c r="AR28" s="36"/>
      <c r="AS28" s="6"/>
      <c r="AT28" s="36" t="str">
        <f t="shared" si="68"/>
        <v/>
      </c>
      <c r="AU28" s="6"/>
      <c r="AV28" s="6"/>
      <c r="AW28" s="36" t="str">
        <f t="shared" si="69"/>
        <v/>
      </c>
      <c r="AX28" s="36"/>
      <c r="AY28" s="6" t="str">
        <f t="shared" si="70"/>
        <v/>
      </c>
      <c r="AZ28" s="7"/>
      <c r="BA28" s="6"/>
      <c r="BB28" s="6"/>
      <c r="BC28" s="36" t="str">
        <f t="shared" si="71"/>
        <v/>
      </c>
      <c r="BD28" s="6"/>
      <c r="BE28" s="6"/>
      <c r="BF28" s="32" t="str">
        <f t="shared" si="72"/>
        <v/>
      </c>
      <c r="BG28" s="5"/>
      <c r="BH28" s="32" t="str">
        <f t="shared" si="73"/>
        <v/>
      </c>
      <c r="BI28" s="7"/>
      <c r="BJ28" s="5"/>
      <c r="BK28" s="6"/>
      <c r="BL28" s="36" t="str">
        <f t="shared" si="101"/>
        <v/>
      </c>
      <c r="BM28" s="36"/>
      <c r="BN28" s="6" t="str">
        <f t="shared" si="74"/>
        <v/>
      </c>
      <c r="BO28" s="6"/>
      <c r="BP28" s="36"/>
      <c r="BQ28" s="6" t="str">
        <f t="shared" si="75"/>
        <v/>
      </c>
      <c r="BR28" s="6"/>
      <c r="BS28" s="6"/>
      <c r="BT28" s="36" t="str">
        <f t="shared" si="0"/>
        <v/>
      </c>
      <c r="BU28" s="36"/>
      <c r="BV28" s="6"/>
      <c r="BW28" s="36" t="str">
        <f t="shared" si="1"/>
        <v/>
      </c>
      <c r="BX28" s="6"/>
      <c r="BY28" s="6"/>
      <c r="BZ28" s="36" t="str">
        <f t="shared" si="2"/>
        <v/>
      </c>
      <c r="CA28" s="36"/>
      <c r="CB28" s="6" t="str">
        <f t="shared" si="3"/>
        <v/>
      </c>
      <c r="CC28" s="7"/>
      <c r="CD28" s="6"/>
      <c r="CE28" s="6"/>
      <c r="CF28" s="36" t="str">
        <f t="shared" si="4"/>
        <v/>
      </c>
      <c r="CG28" s="6"/>
      <c r="CH28" s="6"/>
      <c r="CI28" s="32" t="str">
        <f t="shared" si="5"/>
        <v/>
      </c>
      <c r="CJ28" s="5"/>
      <c r="CK28" s="32" t="str">
        <f t="shared" si="6"/>
        <v/>
      </c>
      <c r="CL28" s="7"/>
      <c r="CM28" s="5"/>
      <c r="CN28" s="6"/>
      <c r="CO28" s="36" t="str">
        <f t="shared" si="102"/>
        <v/>
      </c>
      <c r="CP28" s="36"/>
      <c r="CQ28" s="6" t="str">
        <f t="shared" si="76"/>
        <v/>
      </c>
      <c r="CR28" s="6"/>
      <c r="CS28" s="36"/>
      <c r="CT28" s="6" t="str">
        <f t="shared" si="77"/>
        <v/>
      </c>
      <c r="CU28" s="6"/>
      <c r="CV28" s="6"/>
      <c r="CW28" s="36" t="str">
        <f t="shared" si="7"/>
        <v/>
      </c>
      <c r="CX28" s="36"/>
      <c r="CY28" s="6"/>
      <c r="CZ28" s="36" t="str">
        <f t="shared" si="78"/>
        <v/>
      </c>
      <c r="DA28" s="6"/>
      <c r="DB28" s="6"/>
      <c r="DC28" s="36" t="str">
        <f t="shared" si="8"/>
        <v/>
      </c>
      <c r="DD28" s="36"/>
      <c r="DE28" s="6" t="str">
        <f t="shared" si="9"/>
        <v/>
      </c>
      <c r="DF28" s="7"/>
      <c r="DG28" s="6"/>
      <c r="DH28" s="6"/>
      <c r="DI28" s="36" t="str">
        <f t="shared" si="10"/>
        <v/>
      </c>
      <c r="DJ28" s="6"/>
      <c r="DK28" s="6"/>
      <c r="DL28" s="32" t="str">
        <f t="shared" si="11"/>
        <v/>
      </c>
      <c r="DM28" s="5"/>
      <c r="DN28" s="32" t="str">
        <f t="shared" si="12"/>
        <v/>
      </c>
      <c r="DO28" s="7"/>
      <c r="DP28" s="5"/>
      <c r="DQ28" s="6"/>
      <c r="DR28" s="36" t="str">
        <f t="shared" si="103"/>
        <v/>
      </c>
      <c r="DS28" s="36"/>
      <c r="DT28" s="6" t="str">
        <f t="shared" si="79"/>
        <v/>
      </c>
      <c r="DU28" s="6"/>
      <c r="DV28" s="36"/>
      <c r="DW28" s="6" t="str">
        <f t="shared" si="80"/>
        <v/>
      </c>
      <c r="DX28" s="6"/>
      <c r="DY28" s="6"/>
      <c r="DZ28" s="36" t="str">
        <f t="shared" si="13"/>
        <v/>
      </c>
      <c r="EA28" s="36"/>
      <c r="EB28" s="6"/>
      <c r="EC28" s="36" t="str">
        <f t="shared" si="81"/>
        <v/>
      </c>
      <c r="ED28" s="6"/>
      <c r="EE28" s="6"/>
      <c r="EF28" s="36" t="str">
        <f t="shared" si="14"/>
        <v/>
      </c>
      <c r="EG28" s="36"/>
      <c r="EH28" s="6" t="str">
        <f t="shared" si="15"/>
        <v/>
      </c>
      <c r="EI28" s="7"/>
      <c r="EJ28" s="6"/>
      <c r="EK28" s="6"/>
      <c r="EL28" s="36" t="str">
        <f t="shared" si="16"/>
        <v/>
      </c>
      <c r="EM28" s="6"/>
      <c r="EN28" s="6"/>
      <c r="EO28" s="32" t="str">
        <f t="shared" si="17"/>
        <v/>
      </c>
      <c r="EP28" s="5"/>
      <c r="EQ28" s="32" t="str">
        <f t="shared" si="18"/>
        <v/>
      </c>
      <c r="ER28" s="7"/>
      <c r="ES28" s="7"/>
      <c r="ET28" s="5"/>
      <c r="EU28" s="6"/>
      <c r="EV28" s="36" t="str">
        <f t="shared" si="104"/>
        <v/>
      </c>
      <c r="EW28" s="36"/>
      <c r="EX28" s="6" t="str">
        <f t="shared" si="82"/>
        <v/>
      </c>
      <c r="EY28" s="6"/>
      <c r="EZ28" s="36"/>
      <c r="FA28" s="6" t="str">
        <f t="shared" si="83"/>
        <v/>
      </c>
      <c r="FB28" s="6"/>
      <c r="FC28" s="6"/>
      <c r="FD28" s="36" t="str">
        <f t="shared" si="19"/>
        <v/>
      </c>
      <c r="FE28" s="36"/>
      <c r="FF28" s="6"/>
      <c r="FG28" s="36" t="str">
        <f t="shared" si="84"/>
        <v/>
      </c>
      <c r="FH28" s="36"/>
      <c r="FI28" s="6"/>
      <c r="FJ28" s="6"/>
      <c r="FK28" s="36" t="str">
        <f t="shared" si="20"/>
        <v/>
      </c>
      <c r="FL28" s="36"/>
      <c r="FM28" s="6" t="str">
        <f t="shared" si="21"/>
        <v/>
      </c>
      <c r="FN28" s="7"/>
      <c r="FO28" s="6"/>
      <c r="FP28" s="6"/>
      <c r="FQ28" s="36" t="str">
        <f t="shared" si="22"/>
        <v/>
      </c>
      <c r="FR28" s="6"/>
      <c r="FS28" s="6"/>
      <c r="FT28" s="32" t="str">
        <f t="shared" si="23"/>
        <v/>
      </c>
      <c r="FU28" s="5"/>
      <c r="FV28" s="32" t="str">
        <f t="shared" si="24"/>
        <v/>
      </c>
      <c r="FW28" s="7"/>
      <c r="FX28" s="5"/>
      <c r="FY28" s="6"/>
      <c r="FZ28" s="36" t="str">
        <f t="shared" si="105"/>
        <v/>
      </c>
      <c r="GA28" s="36"/>
      <c r="GB28" s="6" t="str">
        <f t="shared" si="85"/>
        <v/>
      </c>
      <c r="GC28" s="6"/>
      <c r="GD28" s="36"/>
      <c r="GE28" s="6" t="str">
        <f t="shared" si="86"/>
        <v/>
      </c>
      <c r="GF28" s="6"/>
      <c r="GG28" s="6"/>
      <c r="GH28" s="36" t="str">
        <f t="shared" si="25"/>
        <v/>
      </c>
      <c r="GI28" s="6"/>
      <c r="GJ28" s="36" t="str">
        <f t="shared" si="87"/>
        <v/>
      </c>
      <c r="GK28" s="36"/>
      <c r="GL28" s="6"/>
      <c r="GM28" s="6"/>
      <c r="GN28" s="36" t="str">
        <f t="shared" si="26"/>
        <v/>
      </c>
      <c r="GO28" s="36"/>
      <c r="GP28" s="6" t="str">
        <f t="shared" si="27"/>
        <v/>
      </c>
      <c r="GQ28" s="7"/>
      <c r="GR28" s="6"/>
      <c r="GS28" s="6"/>
      <c r="GT28" s="36" t="str">
        <f t="shared" si="28"/>
        <v/>
      </c>
      <c r="GU28" s="6"/>
      <c r="GV28" s="6"/>
      <c r="GW28" s="32" t="str">
        <f t="shared" si="29"/>
        <v/>
      </c>
      <c r="GX28" s="5"/>
      <c r="GY28" s="32" t="str">
        <f t="shared" si="30"/>
        <v/>
      </c>
      <c r="GZ28" s="7"/>
      <c r="HA28" s="5"/>
      <c r="HB28" s="6"/>
      <c r="HC28" s="36" t="str">
        <f t="shared" si="106"/>
        <v/>
      </c>
      <c r="HD28" s="36"/>
      <c r="HE28" s="6" t="str">
        <f t="shared" si="88"/>
        <v/>
      </c>
      <c r="HF28" s="6"/>
      <c r="HG28" s="36"/>
      <c r="HH28" s="6" t="str">
        <f t="shared" si="89"/>
        <v/>
      </c>
      <c r="HI28" s="6"/>
      <c r="HJ28" s="6"/>
      <c r="HK28" s="36" t="str">
        <f t="shared" si="31"/>
        <v/>
      </c>
      <c r="HL28" s="6"/>
      <c r="HM28" s="36" t="str">
        <f t="shared" si="90"/>
        <v/>
      </c>
      <c r="HN28" s="6"/>
      <c r="HO28" s="6"/>
      <c r="HP28" s="36" t="str">
        <f t="shared" si="32"/>
        <v/>
      </c>
      <c r="HQ28" s="36"/>
      <c r="HR28" s="6" t="str">
        <f t="shared" si="33"/>
        <v/>
      </c>
      <c r="HS28" s="7"/>
      <c r="HT28" s="6"/>
      <c r="HU28" s="6"/>
      <c r="HV28" s="36" t="str">
        <f t="shared" si="34"/>
        <v/>
      </c>
      <c r="HW28" s="6"/>
      <c r="HX28" s="6"/>
      <c r="HY28" s="32" t="str">
        <f t="shared" si="35"/>
        <v/>
      </c>
      <c r="HZ28" s="5"/>
      <c r="IA28" s="32" t="str">
        <f t="shared" si="36"/>
        <v/>
      </c>
      <c r="IB28" s="7"/>
      <c r="IC28" s="5"/>
      <c r="ID28" s="6"/>
      <c r="IE28" s="36" t="str">
        <f t="shared" si="107"/>
        <v/>
      </c>
      <c r="IF28" s="36"/>
      <c r="IG28" s="6" t="str">
        <f t="shared" si="91"/>
        <v/>
      </c>
      <c r="IH28" s="6"/>
      <c r="II28" s="36"/>
      <c r="IJ28" s="6" t="str">
        <f t="shared" si="92"/>
        <v/>
      </c>
      <c r="IK28" s="6"/>
      <c r="IL28" s="6"/>
      <c r="IM28" s="36" t="str">
        <f t="shared" si="37"/>
        <v/>
      </c>
      <c r="IN28" s="6"/>
      <c r="IO28" s="36" t="str">
        <f t="shared" si="93"/>
        <v/>
      </c>
      <c r="IP28" s="6"/>
      <c r="IQ28" s="6"/>
      <c r="IR28" s="36" t="str">
        <f t="shared" si="38"/>
        <v/>
      </c>
      <c r="IS28" s="36"/>
      <c r="IT28" s="6" t="str">
        <f t="shared" si="39"/>
        <v/>
      </c>
      <c r="IU28" s="7"/>
      <c r="IV28" s="6"/>
      <c r="IW28" s="6"/>
      <c r="IX28" s="36" t="str">
        <f t="shared" si="40"/>
        <v/>
      </c>
      <c r="IY28" s="6"/>
      <c r="IZ28" s="6"/>
      <c r="JA28" s="32" t="str">
        <f t="shared" si="41"/>
        <v/>
      </c>
      <c r="JB28" s="5"/>
      <c r="JC28" s="32" t="str">
        <f t="shared" si="42"/>
        <v/>
      </c>
      <c r="JD28" s="7"/>
      <c r="JE28" s="5"/>
      <c r="JF28" s="6"/>
      <c r="JG28" s="36" t="str">
        <f t="shared" si="108"/>
        <v/>
      </c>
      <c r="JH28" s="36"/>
      <c r="JI28" s="6" t="str">
        <f t="shared" si="94"/>
        <v/>
      </c>
      <c r="JJ28" s="6"/>
      <c r="JK28" s="36"/>
      <c r="JL28" s="6" t="str">
        <f t="shared" si="95"/>
        <v/>
      </c>
      <c r="JM28" s="6"/>
      <c r="JN28" s="6"/>
      <c r="JO28" s="36" t="str">
        <f t="shared" si="43"/>
        <v/>
      </c>
      <c r="JP28" s="6"/>
      <c r="JQ28" s="36" t="str">
        <f t="shared" si="96"/>
        <v/>
      </c>
      <c r="JR28" s="6"/>
      <c r="JS28" s="6"/>
      <c r="JT28" s="36" t="str">
        <f t="shared" si="44"/>
        <v/>
      </c>
      <c r="JU28" s="36"/>
      <c r="JV28" s="6" t="str">
        <f t="shared" si="45"/>
        <v/>
      </c>
      <c r="JW28" s="7"/>
      <c r="JX28" s="6"/>
      <c r="JY28" s="6"/>
      <c r="JZ28" s="36" t="str">
        <f t="shared" si="46"/>
        <v/>
      </c>
      <c r="KA28" s="6"/>
      <c r="KB28" s="6"/>
      <c r="KC28" s="32" t="str">
        <f t="shared" si="47"/>
        <v/>
      </c>
      <c r="KD28" s="5"/>
      <c r="KE28" s="32" t="str">
        <f t="shared" si="48"/>
        <v/>
      </c>
      <c r="KF28" s="7"/>
      <c r="KG28" s="5"/>
      <c r="KH28" s="6"/>
      <c r="KI28" s="36" t="str">
        <f t="shared" si="109"/>
        <v/>
      </c>
      <c r="KJ28" s="36"/>
      <c r="KK28" s="6" t="str">
        <f t="shared" si="97"/>
        <v/>
      </c>
      <c r="KL28" s="6"/>
      <c r="KM28" s="36"/>
      <c r="KN28" s="6" t="str">
        <f t="shared" si="98"/>
        <v/>
      </c>
      <c r="KO28" s="6"/>
      <c r="KP28" s="6"/>
      <c r="KQ28" s="36" t="str">
        <f t="shared" si="49"/>
        <v/>
      </c>
      <c r="KR28" s="6"/>
      <c r="KS28" s="36" t="str">
        <f t="shared" si="99"/>
        <v/>
      </c>
      <c r="KT28" s="6"/>
      <c r="KU28" s="6"/>
      <c r="KV28" s="36" t="str">
        <f t="shared" si="50"/>
        <v/>
      </c>
      <c r="KW28" s="36"/>
      <c r="KX28" s="6" t="str">
        <f t="shared" si="51"/>
        <v/>
      </c>
      <c r="KY28" s="7"/>
      <c r="KZ28" s="6"/>
      <c r="LA28" s="6"/>
      <c r="LB28" s="36" t="str">
        <f t="shared" si="52"/>
        <v/>
      </c>
      <c r="LC28" s="6"/>
      <c r="LD28" s="6"/>
      <c r="LE28" s="32" t="str">
        <f t="shared" si="53"/>
        <v/>
      </c>
      <c r="LF28" s="5"/>
      <c r="LG28" s="32" t="str">
        <f t="shared" si="54"/>
        <v/>
      </c>
      <c r="LH28" s="7"/>
      <c r="LI28" s="5"/>
    </row>
    <row r="29" spans="1:332" ht="18.75" customHeight="1">
      <c r="B29" s="5">
        <v>1700010002</v>
      </c>
      <c r="C29" s="7" t="s">
        <v>1117</v>
      </c>
      <c r="D29" s="10" t="s">
        <v>1846</v>
      </c>
      <c r="E29" s="6" t="s">
        <v>2389</v>
      </c>
      <c r="F29" s="36" t="str">
        <f t="shared" si="55"/>
        <v>8</v>
      </c>
      <c r="G29" s="36" t="s">
        <v>2385</v>
      </c>
      <c r="H29" s="6" t="str">
        <f t="shared" si="56"/>
        <v>1</v>
      </c>
      <c r="I29" s="6">
        <v>1</v>
      </c>
      <c r="J29" s="36" t="s">
        <v>2558</v>
      </c>
      <c r="K29" s="6" t="str">
        <f t="shared" si="57"/>
        <v>8</v>
      </c>
      <c r="L29" s="6">
        <v>0</v>
      </c>
      <c r="M29" s="6" t="s">
        <v>2078</v>
      </c>
      <c r="N29" s="36" t="str">
        <f t="shared" si="58"/>
        <v>2</v>
      </c>
      <c r="O29" s="36">
        <v>0</v>
      </c>
      <c r="P29" s="6" t="s">
        <v>2078</v>
      </c>
      <c r="Q29" s="36" t="str">
        <f t="shared" si="59"/>
        <v>2</v>
      </c>
      <c r="R29" s="6">
        <v>100</v>
      </c>
      <c r="S29" s="6" t="s">
        <v>2035</v>
      </c>
      <c r="T29" s="36" t="str">
        <f t="shared" si="60"/>
        <v>1</v>
      </c>
      <c r="U29" s="36" t="s">
        <v>2034</v>
      </c>
      <c r="V29" s="6" t="str">
        <f t="shared" si="61"/>
        <v>0</v>
      </c>
      <c r="W29" s="6">
        <v>32</v>
      </c>
      <c r="X29" s="6" t="b">
        <v>0</v>
      </c>
      <c r="Y29" s="6" t="s">
        <v>2034</v>
      </c>
      <c r="Z29" s="36" t="str">
        <f t="shared" si="62"/>
        <v>0</v>
      </c>
      <c r="AA29" s="6">
        <v>0</v>
      </c>
      <c r="AB29" s="6" t="s">
        <v>2034</v>
      </c>
      <c r="AC29" s="32" t="str">
        <f t="shared" si="63"/>
        <v>0</v>
      </c>
      <c r="AD29" s="5" t="s">
        <v>2297</v>
      </c>
      <c r="AE29" s="32" t="str">
        <f t="shared" si="64"/>
        <v>2</v>
      </c>
      <c r="AF29" s="5">
        <v>0</v>
      </c>
      <c r="AG29" s="5" t="b">
        <v>1</v>
      </c>
      <c r="AH29" s="6"/>
      <c r="AI29" s="36" t="str">
        <f t="shared" si="100"/>
        <v/>
      </c>
      <c r="AJ29" s="36"/>
      <c r="AK29" s="6" t="str">
        <f t="shared" si="65"/>
        <v/>
      </c>
      <c r="AL29" s="6"/>
      <c r="AM29" s="36"/>
      <c r="AN29" s="6" t="str">
        <f t="shared" si="66"/>
        <v/>
      </c>
      <c r="AO29" s="6"/>
      <c r="AP29" s="6"/>
      <c r="AQ29" s="36" t="str">
        <f t="shared" si="67"/>
        <v/>
      </c>
      <c r="AR29" s="36"/>
      <c r="AS29" s="6"/>
      <c r="AT29" s="36" t="str">
        <f t="shared" si="68"/>
        <v/>
      </c>
      <c r="AU29" s="6"/>
      <c r="AV29" s="6"/>
      <c r="AW29" s="36" t="str">
        <f t="shared" si="69"/>
        <v/>
      </c>
      <c r="AX29" s="36"/>
      <c r="AY29" s="6" t="str">
        <f t="shared" si="70"/>
        <v/>
      </c>
      <c r="AZ29" s="7"/>
      <c r="BA29" s="6"/>
      <c r="BB29" s="6"/>
      <c r="BC29" s="36" t="str">
        <f t="shared" si="71"/>
        <v/>
      </c>
      <c r="BD29" s="6"/>
      <c r="BE29" s="6"/>
      <c r="BF29" s="32" t="str">
        <f t="shared" si="72"/>
        <v/>
      </c>
      <c r="BG29" s="5"/>
      <c r="BH29" s="32" t="str">
        <f t="shared" si="73"/>
        <v/>
      </c>
      <c r="BI29" s="7"/>
      <c r="BJ29" s="5"/>
      <c r="BK29" s="6"/>
      <c r="BL29" s="36" t="str">
        <f t="shared" si="101"/>
        <v/>
      </c>
      <c r="BM29" s="36"/>
      <c r="BN29" s="6" t="str">
        <f t="shared" si="74"/>
        <v/>
      </c>
      <c r="BO29" s="6"/>
      <c r="BP29" s="36"/>
      <c r="BQ29" s="6" t="str">
        <f t="shared" si="75"/>
        <v/>
      </c>
      <c r="BR29" s="6"/>
      <c r="BS29" s="6"/>
      <c r="BT29" s="36" t="str">
        <f t="shared" si="0"/>
        <v/>
      </c>
      <c r="BU29" s="36"/>
      <c r="BV29" s="6"/>
      <c r="BW29" s="36" t="str">
        <f t="shared" si="1"/>
        <v/>
      </c>
      <c r="BX29" s="6"/>
      <c r="BY29" s="6"/>
      <c r="BZ29" s="36" t="str">
        <f t="shared" si="2"/>
        <v/>
      </c>
      <c r="CA29" s="36"/>
      <c r="CB29" s="6" t="str">
        <f t="shared" si="3"/>
        <v/>
      </c>
      <c r="CC29" s="7"/>
      <c r="CD29" s="6"/>
      <c r="CE29" s="6"/>
      <c r="CF29" s="36" t="str">
        <f t="shared" si="4"/>
        <v/>
      </c>
      <c r="CG29" s="6"/>
      <c r="CH29" s="6"/>
      <c r="CI29" s="32" t="str">
        <f t="shared" si="5"/>
        <v/>
      </c>
      <c r="CJ29" s="5"/>
      <c r="CK29" s="32" t="str">
        <f t="shared" si="6"/>
        <v/>
      </c>
      <c r="CL29" s="7"/>
      <c r="CM29" s="5"/>
      <c r="CN29" s="6"/>
      <c r="CO29" s="36" t="str">
        <f t="shared" si="102"/>
        <v/>
      </c>
      <c r="CP29" s="36"/>
      <c r="CQ29" s="6" t="str">
        <f t="shared" si="76"/>
        <v/>
      </c>
      <c r="CR29" s="6"/>
      <c r="CS29" s="36"/>
      <c r="CT29" s="6" t="str">
        <f t="shared" si="77"/>
        <v/>
      </c>
      <c r="CU29" s="6"/>
      <c r="CV29" s="6"/>
      <c r="CW29" s="36" t="str">
        <f t="shared" si="7"/>
        <v/>
      </c>
      <c r="CX29" s="36"/>
      <c r="CY29" s="6"/>
      <c r="CZ29" s="36" t="str">
        <f t="shared" si="78"/>
        <v/>
      </c>
      <c r="DA29" s="6"/>
      <c r="DB29" s="6"/>
      <c r="DC29" s="36" t="str">
        <f t="shared" si="8"/>
        <v/>
      </c>
      <c r="DD29" s="36"/>
      <c r="DE29" s="6" t="str">
        <f t="shared" si="9"/>
        <v/>
      </c>
      <c r="DF29" s="7"/>
      <c r="DG29" s="6"/>
      <c r="DH29" s="6"/>
      <c r="DI29" s="36" t="str">
        <f t="shared" si="10"/>
        <v/>
      </c>
      <c r="DJ29" s="6"/>
      <c r="DK29" s="6"/>
      <c r="DL29" s="32" t="str">
        <f t="shared" si="11"/>
        <v/>
      </c>
      <c r="DM29" s="5"/>
      <c r="DN29" s="32" t="str">
        <f t="shared" si="12"/>
        <v/>
      </c>
      <c r="DO29" s="7"/>
      <c r="DP29" s="5"/>
      <c r="DQ29" s="6"/>
      <c r="DR29" s="36" t="str">
        <f t="shared" si="103"/>
        <v/>
      </c>
      <c r="DS29" s="36"/>
      <c r="DT29" s="6" t="str">
        <f t="shared" si="79"/>
        <v/>
      </c>
      <c r="DU29" s="6"/>
      <c r="DV29" s="36"/>
      <c r="DW29" s="6" t="str">
        <f t="shared" si="80"/>
        <v/>
      </c>
      <c r="DX29" s="6"/>
      <c r="DY29" s="6"/>
      <c r="DZ29" s="36" t="str">
        <f t="shared" si="13"/>
        <v/>
      </c>
      <c r="EA29" s="36"/>
      <c r="EB29" s="6"/>
      <c r="EC29" s="36" t="str">
        <f t="shared" si="81"/>
        <v/>
      </c>
      <c r="ED29" s="6"/>
      <c r="EE29" s="6"/>
      <c r="EF29" s="36" t="str">
        <f t="shared" si="14"/>
        <v/>
      </c>
      <c r="EG29" s="36"/>
      <c r="EH29" s="6" t="str">
        <f t="shared" si="15"/>
        <v/>
      </c>
      <c r="EI29" s="7"/>
      <c r="EJ29" s="6"/>
      <c r="EK29" s="6"/>
      <c r="EL29" s="36" t="str">
        <f t="shared" si="16"/>
        <v/>
      </c>
      <c r="EM29" s="6"/>
      <c r="EN29" s="6"/>
      <c r="EO29" s="32" t="str">
        <f t="shared" si="17"/>
        <v/>
      </c>
      <c r="EP29" s="5"/>
      <c r="EQ29" s="32" t="str">
        <f t="shared" si="18"/>
        <v/>
      </c>
      <c r="ER29" s="7"/>
      <c r="ES29" s="7"/>
      <c r="ET29" s="5"/>
      <c r="EU29" s="6"/>
      <c r="EV29" s="36" t="str">
        <f t="shared" si="104"/>
        <v/>
      </c>
      <c r="EW29" s="36"/>
      <c r="EX29" s="6" t="str">
        <f t="shared" si="82"/>
        <v/>
      </c>
      <c r="EY29" s="6"/>
      <c r="EZ29" s="36"/>
      <c r="FA29" s="6" t="str">
        <f t="shared" si="83"/>
        <v/>
      </c>
      <c r="FB29" s="6"/>
      <c r="FC29" s="6"/>
      <c r="FD29" s="36" t="str">
        <f t="shared" si="19"/>
        <v/>
      </c>
      <c r="FE29" s="36"/>
      <c r="FF29" s="6"/>
      <c r="FG29" s="36" t="str">
        <f t="shared" si="84"/>
        <v/>
      </c>
      <c r="FH29" s="36"/>
      <c r="FI29" s="6"/>
      <c r="FJ29" s="6"/>
      <c r="FK29" s="36" t="str">
        <f t="shared" si="20"/>
        <v/>
      </c>
      <c r="FL29" s="36"/>
      <c r="FM29" s="6" t="str">
        <f t="shared" si="21"/>
        <v/>
      </c>
      <c r="FN29" s="7"/>
      <c r="FO29" s="6"/>
      <c r="FP29" s="6"/>
      <c r="FQ29" s="36" t="str">
        <f t="shared" si="22"/>
        <v/>
      </c>
      <c r="FR29" s="6"/>
      <c r="FS29" s="6"/>
      <c r="FT29" s="32" t="str">
        <f t="shared" si="23"/>
        <v/>
      </c>
      <c r="FU29" s="5"/>
      <c r="FV29" s="32" t="str">
        <f t="shared" si="24"/>
        <v/>
      </c>
      <c r="FW29" s="7"/>
      <c r="FX29" s="5"/>
      <c r="FY29" s="6"/>
      <c r="FZ29" s="36" t="str">
        <f t="shared" si="105"/>
        <v/>
      </c>
      <c r="GA29" s="36"/>
      <c r="GB29" s="6" t="str">
        <f t="shared" si="85"/>
        <v/>
      </c>
      <c r="GC29" s="6"/>
      <c r="GD29" s="36"/>
      <c r="GE29" s="6" t="str">
        <f t="shared" si="86"/>
        <v/>
      </c>
      <c r="GF29" s="6"/>
      <c r="GG29" s="6"/>
      <c r="GH29" s="36" t="str">
        <f t="shared" si="25"/>
        <v/>
      </c>
      <c r="GI29" s="6"/>
      <c r="GJ29" s="36" t="str">
        <f t="shared" si="87"/>
        <v/>
      </c>
      <c r="GK29" s="36"/>
      <c r="GL29" s="6"/>
      <c r="GM29" s="6"/>
      <c r="GN29" s="36" t="str">
        <f t="shared" si="26"/>
        <v/>
      </c>
      <c r="GO29" s="36"/>
      <c r="GP29" s="6" t="str">
        <f t="shared" si="27"/>
        <v/>
      </c>
      <c r="GQ29" s="7"/>
      <c r="GR29" s="6"/>
      <c r="GS29" s="6"/>
      <c r="GT29" s="36" t="str">
        <f t="shared" si="28"/>
        <v/>
      </c>
      <c r="GU29" s="6"/>
      <c r="GV29" s="6"/>
      <c r="GW29" s="32" t="str">
        <f t="shared" si="29"/>
        <v/>
      </c>
      <c r="GX29" s="5"/>
      <c r="GY29" s="32" t="str">
        <f t="shared" si="30"/>
        <v/>
      </c>
      <c r="GZ29" s="7"/>
      <c r="HA29" s="5"/>
      <c r="HB29" s="6"/>
      <c r="HC29" s="36" t="str">
        <f t="shared" si="106"/>
        <v/>
      </c>
      <c r="HD29" s="36"/>
      <c r="HE29" s="6" t="str">
        <f t="shared" si="88"/>
        <v/>
      </c>
      <c r="HF29" s="6"/>
      <c r="HG29" s="36"/>
      <c r="HH29" s="6" t="str">
        <f t="shared" si="89"/>
        <v/>
      </c>
      <c r="HI29" s="6"/>
      <c r="HJ29" s="6"/>
      <c r="HK29" s="36" t="str">
        <f t="shared" si="31"/>
        <v/>
      </c>
      <c r="HL29" s="6"/>
      <c r="HM29" s="36" t="str">
        <f t="shared" si="90"/>
        <v/>
      </c>
      <c r="HN29" s="6"/>
      <c r="HO29" s="6"/>
      <c r="HP29" s="36" t="str">
        <f t="shared" si="32"/>
        <v/>
      </c>
      <c r="HQ29" s="36"/>
      <c r="HR29" s="6" t="str">
        <f t="shared" si="33"/>
        <v/>
      </c>
      <c r="HS29" s="7"/>
      <c r="HT29" s="6"/>
      <c r="HU29" s="6"/>
      <c r="HV29" s="36" t="str">
        <f t="shared" si="34"/>
        <v/>
      </c>
      <c r="HW29" s="6"/>
      <c r="HX29" s="6"/>
      <c r="HY29" s="32" t="str">
        <f t="shared" si="35"/>
        <v/>
      </c>
      <c r="HZ29" s="5"/>
      <c r="IA29" s="32" t="str">
        <f t="shared" si="36"/>
        <v/>
      </c>
      <c r="IB29" s="7"/>
      <c r="IC29" s="5"/>
      <c r="ID29" s="6"/>
      <c r="IE29" s="36" t="str">
        <f t="shared" si="107"/>
        <v/>
      </c>
      <c r="IF29" s="36"/>
      <c r="IG29" s="6" t="str">
        <f t="shared" si="91"/>
        <v/>
      </c>
      <c r="IH29" s="6"/>
      <c r="II29" s="36"/>
      <c r="IJ29" s="6" t="str">
        <f t="shared" si="92"/>
        <v/>
      </c>
      <c r="IK29" s="6"/>
      <c r="IL29" s="6"/>
      <c r="IM29" s="36" t="str">
        <f t="shared" si="37"/>
        <v/>
      </c>
      <c r="IN29" s="6"/>
      <c r="IO29" s="36" t="str">
        <f t="shared" si="93"/>
        <v/>
      </c>
      <c r="IP29" s="6"/>
      <c r="IQ29" s="6"/>
      <c r="IR29" s="36" t="str">
        <f t="shared" si="38"/>
        <v/>
      </c>
      <c r="IS29" s="36"/>
      <c r="IT29" s="6" t="str">
        <f t="shared" si="39"/>
        <v/>
      </c>
      <c r="IU29" s="7"/>
      <c r="IV29" s="6"/>
      <c r="IW29" s="6"/>
      <c r="IX29" s="36" t="str">
        <f t="shared" si="40"/>
        <v/>
      </c>
      <c r="IY29" s="6"/>
      <c r="IZ29" s="6"/>
      <c r="JA29" s="32" t="str">
        <f t="shared" si="41"/>
        <v/>
      </c>
      <c r="JB29" s="5"/>
      <c r="JC29" s="32" t="str">
        <f t="shared" si="42"/>
        <v/>
      </c>
      <c r="JD29" s="7"/>
      <c r="JE29" s="5"/>
      <c r="JF29" s="6"/>
      <c r="JG29" s="36" t="str">
        <f t="shared" si="108"/>
        <v/>
      </c>
      <c r="JH29" s="36"/>
      <c r="JI29" s="6" t="str">
        <f t="shared" si="94"/>
        <v/>
      </c>
      <c r="JJ29" s="6"/>
      <c r="JK29" s="36"/>
      <c r="JL29" s="6" t="str">
        <f t="shared" si="95"/>
        <v/>
      </c>
      <c r="JM29" s="6"/>
      <c r="JN29" s="6"/>
      <c r="JO29" s="36" t="str">
        <f t="shared" si="43"/>
        <v/>
      </c>
      <c r="JP29" s="6"/>
      <c r="JQ29" s="36" t="str">
        <f t="shared" si="96"/>
        <v/>
      </c>
      <c r="JR29" s="6"/>
      <c r="JS29" s="6"/>
      <c r="JT29" s="36" t="str">
        <f t="shared" si="44"/>
        <v/>
      </c>
      <c r="JU29" s="36"/>
      <c r="JV29" s="6" t="str">
        <f t="shared" si="45"/>
        <v/>
      </c>
      <c r="JW29" s="7"/>
      <c r="JX29" s="6"/>
      <c r="JY29" s="6"/>
      <c r="JZ29" s="36" t="str">
        <f t="shared" si="46"/>
        <v/>
      </c>
      <c r="KA29" s="6"/>
      <c r="KB29" s="6"/>
      <c r="KC29" s="32" t="str">
        <f t="shared" si="47"/>
        <v/>
      </c>
      <c r="KD29" s="5"/>
      <c r="KE29" s="32" t="str">
        <f t="shared" si="48"/>
        <v/>
      </c>
      <c r="KF29" s="7"/>
      <c r="KG29" s="5"/>
      <c r="KH29" s="6"/>
      <c r="KI29" s="36" t="str">
        <f t="shared" si="109"/>
        <v/>
      </c>
      <c r="KJ29" s="36"/>
      <c r="KK29" s="6" t="str">
        <f t="shared" si="97"/>
        <v/>
      </c>
      <c r="KL29" s="6"/>
      <c r="KM29" s="36"/>
      <c r="KN29" s="6" t="str">
        <f t="shared" si="98"/>
        <v/>
      </c>
      <c r="KO29" s="6"/>
      <c r="KP29" s="6"/>
      <c r="KQ29" s="36" t="str">
        <f t="shared" si="49"/>
        <v/>
      </c>
      <c r="KR29" s="6"/>
      <c r="KS29" s="36" t="str">
        <f t="shared" si="99"/>
        <v/>
      </c>
      <c r="KT29" s="6"/>
      <c r="KU29" s="6"/>
      <c r="KV29" s="36" t="str">
        <f t="shared" si="50"/>
        <v/>
      </c>
      <c r="KW29" s="36"/>
      <c r="KX29" s="6" t="str">
        <f t="shared" si="51"/>
        <v/>
      </c>
      <c r="KY29" s="7"/>
      <c r="KZ29" s="6"/>
      <c r="LA29" s="6"/>
      <c r="LB29" s="36" t="str">
        <f t="shared" si="52"/>
        <v/>
      </c>
      <c r="LC29" s="6"/>
      <c r="LD29" s="6"/>
      <c r="LE29" s="32" t="str">
        <f t="shared" si="53"/>
        <v/>
      </c>
      <c r="LF29" s="5"/>
      <c r="LG29" s="32" t="str">
        <f t="shared" si="54"/>
        <v/>
      </c>
      <c r="LH29" s="7"/>
      <c r="LI29" s="5"/>
    </row>
    <row r="30" spans="1:332" ht="18.75" customHeight="1">
      <c r="B30" s="5">
        <v>1800010001</v>
      </c>
      <c r="C30" s="7" t="s">
        <v>350</v>
      </c>
      <c r="D30" s="10" t="s">
        <v>2272</v>
      </c>
      <c r="E30" s="6" t="s">
        <v>2087</v>
      </c>
      <c r="F30" s="36" t="str">
        <f t="shared" si="55"/>
        <v>2</v>
      </c>
      <c r="G30" s="36" t="s">
        <v>2419</v>
      </c>
      <c r="H30" s="6" t="str">
        <f t="shared" si="56"/>
        <v>5</v>
      </c>
      <c r="I30" s="6">
        <v>1</v>
      </c>
      <c r="J30" s="36" t="s">
        <v>2391</v>
      </c>
      <c r="K30" s="6" t="str">
        <f t="shared" si="57"/>
        <v>31</v>
      </c>
      <c r="L30" s="6">
        <v>0</v>
      </c>
      <c r="M30" s="6" t="s">
        <v>2078</v>
      </c>
      <c r="N30" s="36" t="str">
        <f t="shared" si="58"/>
        <v>2</v>
      </c>
      <c r="O30" s="36">
        <v>0</v>
      </c>
      <c r="P30" s="6" t="s">
        <v>2080</v>
      </c>
      <c r="Q30" s="36" t="str">
        <f t="shared" si="59"/>
        <v>5</v>
      </c>
      <c r="R30" s="6">
        <v>40</v>
      </c>
      <c r="S30" s="6" t="s">
        <v>2035</v>
      </c>
      <c r="T30" s="36" t="str">
        <f t="shared" si="60"/>
        <v>1</v>
      </c>
      <c r="U30" s="36" t="s">
        <v>2093</v>
      </c>
      <c r="V30" s="6" t="str">
        <f t="shared" si="61"/>
        <v>2</v>
      </c>
      <c r="W30" s="6">
        <v>30</v>
      </c>
      <c r="X30" s="6" t="b">
        <v>0</v>
      </c>
      <c r="Y30" s="6" t="s">
        <v>2034</v>
      </c>
      <c r="Z30" s="36" t="str">
        <f t="shared" si="62"/>
        <v>0</v>
      </c>
      <c r="AA30" s="6">
        <v>0</v>
      </c>
      <c r="AB30" s="6" t="s">
        <v>2291</v>
      </c>
      <c r="AC30" s="32" t="str">
        <f t="shared" si="63"/>
        <v>49</v>
      </c>
      <c r="AD30" s="5" t="s">
        <v>2034</v>
      </c>
      <c r="AE30" s="32" t="str">
        <f t="shared" si="64"/>
        <v>0</v>
      </c>
      <c r="AF30" s="5">
        <v>0</v>
      </c>
      <c r="AG30" s="5" t="b">
        <v>1</v>
      </c>
      <c r="AH30" s="6"/>
      <c r="AI30" s="36" t="str">
        <f t="shared" si="100"/>
        <v/>
      </c>
      <c r="AJ30" s="36"/>
      <c r="AK30" s="6" t="str">
        <f t="shared" si="65"/>
        <v/>
      </c>
      <c r="AL30" s="7"/>
      <c r="AM30" s="36"/>
      <c r="AN30" s="6" t="str">
        <f t="shared" si="66"/>
        <v/>
      </c>
      <c r="AO30" s="6"/>
      <c r="AP30" s="6"/>
      <c r="AQ30" s="36" t="str">
        <f t="shared" si="67"/>
        <v/>
      </c>
      <c r="AR30" s="36"/>
      <c r="AS30" s="6"/>
      <c r="AT30" s="36" t="str">
        <f t="shared" si="68"/>
        <v/>
      </c>
      <c r="AU30" s="6"/>
      <c r="AV30" s="6"/>
      <c r="AW30" s="36" t="str">
        <f t="shared" si="69"/>
        <v/>
      </c>
      <c r="AX30" s="36"/>
      <c r="AY30" s="6" t="str">
        <f t="shared" si="70"/>
        <v/>
      </c>
      <c r="AZ30" s="7"/>
      <c r="BA30" s="6"/>
      <c r="BB30" s="6"/>
      <c r="BC30" s="36" t="str">
        <f t="shared" si="71"/>
        <v/>
      </c>
      <c r="BD30" s="6"/>
      <c r="BE30" s="6"/>
      <c r="BF30" s="32" t="str">
        <f t="shared" si="72"/>
        <v/>
      </c>
      <c r="BG30" s="5"/>
      <c r="BH30" s="32" t="str">
        <f t="shared" si="73"/>
        <v/>
      </c>
      <c r="BI30" s="7"/>
      <c r="BJ30" s="5"/>
      <c r="BK30" s="6"/>
      <c r="BL30" s="36" t="str">
        <f t="shared" si="101"/>
        <v/>
      </c>
      <c r="BM30" s="36"/>
      <c r="BN30" s="6" t="str">
        <f t="shared" si="74"/>
        <v/>
      </c>
      <c r="BO30" s="7"/>
      <c r="BP30" s="36"/>
      <c r="BQ30" s="6" t="str">
        <f t="shared" si="75"/>
        <v/>
      </c>
      <c r="BR30" s="6"/>
      <c r="BS30" s="6"/>
      <c r="BT30" s="36" t="str">
        <f t="shared" si="0"/>
        <v/>
      </c>
      <c r="BU30" s="36"/>
      <c r="BV30" s="6"/>
      <c r="BW30" s="36" t="str">
        <f t="shared" si="1"/>
        <v/>
      </c>
      <c r="BX30" s="6"/>
      <c r="BY30" s="6"/>
      <c r="BZ30" s="36" t="str">
        <f t="shared" si="2"/>
        <v/>
      </c>
      <c r="CA30" s="36"/>
      <c r="CB30" s="6" t="str">
        <f t="shared" si="3"/>
        <v/>
      </c>
      <c r="CC30" s="7"/>
      <c r="CD30" s="6"/>
      <c r="CE30" s="6"/>
      <c r="CF30" s="36" t="str">
        <f t="shared" si="4"/>
        <v/>
      </c>
      <c r="CG30" s="6"/>
      <c r="CH30" s="6"/>
      <c r="CI30" s="32" t="str">
        <f t="shared" si="5"/>
        <v/>
      </c>
      <c r="CJ30" s="5"/>
      <c r="CK30" s="32" t="str">
        <f t="shared" si="6"/>
        <v/>
      </c>
      <c r="CL30" s="7"/>
      <c r="CM30" s="5"/>
      <c r="CN30" s="6"/>
      <c r="CO30" s="36" t="str">
        <f t="shared" si="102"/>
        <v/>
      </c>
      <c r="CP30" s="36"/>
      <c r="CQ30" s="6" t="str">
        <f t="shared" si="76"/>
        <v/>
      </c>
      <c r="CR30" s="7"/>
      <c r="CS30" s="36"/>
      <c r="CT30" s="6" t="str">
        <f t="shared" si="77"/>
        <v/>
      </c>
      <c r="CU30" s="6"/>
      <c r="CV30" s="6"/>
      <c r="CW30" s="36" t="str">
        <f t="shared" si="7"/>
        <v/>
      </c>
      <c r="CX30" s="36"/>
      <c r="CY30" s="6"/>
      <c r="CZ30" s="36" t="str">
        <f t="shared" si="78"/>
        <v/>
      </c>
      <c r="DA30" s="6"/>
      <c r="DB30" s="6"/>
      <c r="DC30" s="36" t="str">
        <f t="shared" si="8"/>
        <v/>
      </c>
      <c r="DD30" s="36"/>
      <c r="DE30" s="6" t="str">
        <f t="shared" si="9"/>
        <v/>
      </c>
      <c r="DF30" s="7"/>
      <c r="DG30" s="6"/>
      <c r="DH30" s="6"/>
      <c r="DI30" s="36" t="str">
        <f t="shared" si="10"/>
        <v/>
      </c>
      <c r="DJ30" s="6"/>
      <c r="DK30" s="6"/>
      <c r="DL30" s="32" t="str">
        <f t="shared" si="11"/>
        <v/>
      </c>
      <c r="DM30" s="5"/>
      <c r="DN30" s="32" t="str">
        <f t="shared" si="12"/>
        <v/>
      </c>
      <c r="DO30" s="7"/>
      <c r="DP30" s="5"/>
      <c r="DQ30" s="6"/>
      <c r="DR30" s="36" t="str">
        <f t="shared" si="103"/>
        <v/>
      </c>
      <c r="DS30" s="36"/>
      <c r="DT30" s="6" t="str">
        <f t="shared" si="79"/>
        <v/>
      </c>
      <c r="DU30" s="7"/>
      <c r="DV30" s="36"/>
      <c r="DW30" s="6" t="str">
        <f t="shared" si="80"/>
        <v/>
      </c>
      <c r="DX30" s="6"/>
      <c r="DY30" s="6"/>
      <c r="DZ30" s="36" t="str">
        <f t="shared" si="13"/>
        <v/>
      </c>
      <c r="EA30" s="36"/>
      <c r="EB30" s="6"/>
      <c r="EC30" s="36" t="str">
        <f t="shared" si="81"/>
        <v/>
      </c>
      <c r="ED30" s="6"/>
      <c r="EE30" s="6"/>
      <c r="EF30" s="36" t="str">
        <f t="shared" si="14"/>
        <v/>
      </c>
      <c r="EG30" s="36"/>
      <c r="EH30" s="6" t="str">
        <f t="shared" si="15"/>
        <v/>
      </c>
      <c r="EI30" s="7"/>
      <c r="EJ30" s="6"/>
      <c r="EK30" s="6"/>
      <c r="EL30" s="36" t="str">
        <f t="shared" si="16"/>
        <v/>
      </c>
      <c r="EM30" s="6"/>
      <c r="EN30" s="6"/>
      <c r="EO30" s="32" t="str">
        <f t="shared" si="17"/>
        <v/>
      </c>
      <c r="EP30" s="5"/>
      <c r="EQ30" s="32" t="str">
        <f t="shared" si="18"/>
        <v/>
      </c>
      <c r="ER30" s="7"/>
      <c r="ES30" s="7"/>
      <c r="ET30" s="5"/>
      <c r="EU30" s="6"/>
      <c r="EV30" s="36" t="str">
        <f t="shared" si="104"/>
        <v/>
      </c>
      <c r="EW30" s="36"/>
      <c r="EX30" s="6" t="str">
        <f t="shared" si="82"/>
        <v/>
      </c>
      <c r="EY30" s="7"/>
      <c r="EZ30" s="36"/>
      <c r="FA30" s="6" t="str">
        <f t="shared" si="83"/>
        <v/>
      </c>
      <c r="FB30" s="6"/>
      <c r="FC30" s="6"/>
      <c r="FD30" s="36" t="str">
        <f t="shared" si="19"/>
        <v/>
      </c>
      <c r="FE30" s="36"/>
      <c r="FF30" s="6"/>
      <c r="FG30" s="36" t="str">
        <f t="shared" si="84"/>
        <v/>
      </c>
      <c r="FH30" s="36"/>
      <c r="FI30" s="6"/>
      <c r="FJ30" s="6"/>
      <c r="FK30" s="36" t="str">
        <f t="shared" si="20"/>
        <v/>
      </c>
      <c r="FL30" s="36"/>
      <c r="FM30" s="6" t="str">
        <f t="shared" si="21"/>
        <v/>
      </c>
      <c r="FN30" s="7"/>
      <c r="FO30" s="6"/>
      <c r="FP30" s="6"/>
      <c r="FQ30" s="36" t="str">
        <f t="shared" si="22"/>
        <v/>
      </c>
      <c r="FR30" s="6"/>
      <c r="FS30" s="6"/>
      <c r="FT30" s="32" t="str">
        <f t="shared" si="23"/>
        <v/>
      </c>
      <c r="FU30" s="5"/>
      <c r="FV30" s="32" t="str">
        <f t="shared" si="24"/>
        <v/>
      </c>
      <c r="FW30" s="7"/>
      <c r="FX30" s="5"/>
      <c r="FY30" s="6"/>
      <c r="FZ30" s="36" t="str">
        <f t="shared" si="105"/>
        <v/>
      </c>
      <c r="GA30" s="36"/>
      <c r="GB30" s="6" t="str">
        <f t="shared" si="85"/>
        <v/>
      </c>
      <c r="GC30" s="7"/>
      <c r="GD30" s="36"/>
      <c r="GE30" s="6" t="str">
        <f t="shared" si="86"/>
        <v/>
      </c>
      <c r="GF30" s="6"/>
      <c r="GG30" s="6"/>
      <c r="GH30" s="36" t="str">
        <f t="shared" si="25"/>
        <v/>
      </c>
      <c r="GI30" s="6"/>
      <c r="GJ30" s="36" t="str">
        <f t="shared" si="87"/>
        <v/>
      </c>
      <c r="GK30" s="36"/>
      <c r="GL30" s="6"/>
      <c r="GM30" s="6"/>
      <c r="GN30" s="36" t="str">
        <f t="shared" si="26"/>
        <v/>
      </c>
      <c r="GO30" s="36"/>
      <c r="GP30" s="6" t="str">
        <f t="shared" si="27"/>
        <v/>
      </c>
      <c r="GQ30" s="7"/>
      <c r="GR30" s="6"/>
      <c r="GS30" s="6"/>
      <c r="GT30" s="36" t="str">
        <f t="shared" si="28"/>
        <v/>
      </c>
      <c r="GU30" s="6"/>
      <c r="GV30" s="6"/>
      <c r="GW30" s="32" t="str">
        <f t="shared" si="29"/>
        <v/>
      </c>
      <c r="GX30" s="5"/>
      <c r="GY30" s="32" t="str">
        <f t="shared" si="30"/>
        <v/>
      </c>
      <c r="GZ30" s="7"/>
      <c r="HA30" s="5"/>
      <c r="HB30" s="6"/>
      <c r="HC30" s="36" t="str">
        <f t="shared" si="106"/>
        <v/>
      </c>
      <c r="HD30" s="36"/>
      <c r="HE30" s="6" t="str">
        <f t="shared" si="88"/>
        <v/>
      </c>
      <c r="HF30" s="7"/>
      <c r="HG30" s="36"/>
      <c r="HH30" s="6" t="str">
        <f t="shared" si="89"/>
        <v/>
      </c>
      <c r="HI30" s="6"/>
      <c r="HJ30" s="6"/>
      <c r="HK30" s="36" t="str">
        <f t="shared" si="31"/>
        <v/>
      </c>
      <c r="HL30" s="6"/>
      <c r="HM30" s="36" t="str">
        <f t="shared" si="90"/>
        <v/>
      </c>
      <c r="HN30" s="6"/>
      <c r="HO30" s="6"/>
      <c r="HP30" s="36" t="str">
        <f t="shared" si="32"/>
        <v/>
      </c>
      <c r="HQ30" s="36"/>
      <c r="HR30" s="6" t="str">
        <f t="shared" si="33"/>
        <v/>
      </c>
      <c r="HS30" s="7"/>
      <c r="HT30" s="6"/>
      <c r="HU30" s="6"/>
      <c r="HV30" s="36" t="str">
        <f t="shared" si="34"/>
        <v/>
      </c>
      <c r="HW30" s="6"/>
      <c r="HX30" s="6"/>
      <c r="HY30" s="32" t="str">
        <f t="shared" si="35"/>
        <v/>
      </c>
      <c r="HZ30" s="5"/>
      <c r="IA30" s="32" t="str">
        <f t="shared" si="36"/>
        <v/>
      </c>
      <c r="IB30" s="7"/>
      <c r="IC30" s="5"/>
      <c r="ID30" s="6"/>
      <c r="IE30" s="36" t="str">
        <f t="shared" si="107"/>
        <v/>
      </c>
      <c r="IF30" s="36"/>
      <c r="IG30" s="6" t="str">
        <f t="shared" si="91"/>
        <v/>
      </c>
      <c r="IH30" s="7"/>
      <c r="II30" s="36"/>
      <c r="IJ30" s="6" t="str">
        <f t="shared" si="92"/>
        <v/>
      </c>
      <c r="IK30" s="6"/>
      <c r="IL30" s="6"/>
      <c r="IM30" s="36" t="str">
        <f t="shared" si="37"/>
        <v/>
      </c>
      <c r="IN30" s="6"/>
      <c r="IO30" s="36" t="str">
        <f t="shared" si="93"/>
        <v/>
      </c>
      <c r="IP30" s="6"/>
      <c r="IQ30" s="6"/>
      <c r="IR30" s="36" t="str">
        <f t="shared" si="38"/>
        <v/>
      </c>
      <c r="IS30" s="36"/>
      <c r="IT30" s="6" t="str">
        <f t="shared" si="39"/>
        <v/>
      </c>
      <c r="IU30" s="7"/>
      <c r="IV30" s="6"/>
      <c r="IW30" s="6"/>
      <c r="IX30" s="36" t="str">
        <f t="shared" si="40"/>
        <v/>
      </c>
      <c r="IY30" s="6"/>
      <c r="IZ30" s="6"/>
      <c r="JA30" s="32" t="str">
        <f t="shared" si="41"/>
        <v/>
      </c>
      <c r="JB30" s="5"/>
      <c r="JC30" s="32" t="str">
        <f t="shared" si="42"/>
        <v/>
      </c>
      <c r="JD30" s="7"/>
      <c r="JE30" s="5"/>
      <c r="JF30" s="6"/>
      <c r="JG30" s="36" t="str">
        <f t="shared" si="108"/>
        <v/>
      </c>
      <c r="JH30" s="36"/>
      <c r="JI30" s="6" t="str">
        <f t="shared" si="94"/>
        <v/>
      </c>
      <c r="JJ30" s="7"/>
      <c r="JK30" s="36"/>
      <c r="JL30" s="6" t="str">
        <f t="shared" si="95"/>
        <v/>
      </c>
      <c r="JM30" s="6"/>
      <c r="JN30" s="6"/>
      <c r="JO30" s="36" t="str">
        <f t="shared" si="43"/>
        <v/>
      </c>
      <c r="JP30" s="6"/>
      <c r="JQ30" s="36" t="str">
        <f t="shared" si="96"/>
        <v/>
      </c>
      <c r="JR30" s="6"/>
      <c r="JS30" s="6"/>
      <c r="JT30" s="36" t="str">
        <f t="shared" si="44"/>
        <v/>
      </c>
      <c r="JU30" s="36"/>
      <c r="JV30" s="6" t="str">
        <f t="shared" si="45"/>
        <v/>
      </c>
      <c r="JW30" s="7"/>
      <c r="JX30" s="6"/>
      <c r="JY30" s="6"/>
      <c r="JZ30" s="36" t="str">
        <f t="shared" si="46"/>
        <v/>
      </c>
      <c r="KA30" s="6"/>
      <c r="KB30" s="6"/>
      <c r="KC30" s="32" t="str">
        <f t="shared" si="47"/>
        <v/>
      </c>
      <c r="KD30" s="5"/>
      <c r="KE30" s="32" t="str">
        <f t="shared" si="48"/>
        <v/>
      </c>
      <c r="KF30" s="7"/>
      <c r="KG30" s="5"/>
      <c r="KH30" s="6"/>
      <c r="KI30" s="36" t="str">
        <f t="shared" si="109"/>
        <v/>
      </c>
      <c r="KJ30" s="36"/>
      <c r="KK30" s="6" t="str">
        <f t="shared" si="97"/>
        <v/>
      </c>
      <c r="KL30" s="7"/>
      <c r="KM30" s="36"/>
      <c r="KN30" s="6" t="str">
        <f t="shared" si="98"/>
        <v/>
      </c>
      <c r="KO30" s="6"/>
      <c r="KP30" s="6"/>
      <c r="KQ30" s="36" t="str">
        <f t="shared" si="49"/>
        <v/>
      </c>
      <c r="KR30" s="6"/>
      <c r="KS30" s="36" t="str">
        <f t="shared" si="99"/>
        <v/>
      </c>
      <c r="KT30" s="6"/>
      <c r="KU30" s="6"/>
      <c r="KV30" s="36" t="str">
        <f t="shared" si="50"/>
        <v/>
      </c>
      <c r="KW30" s="36"/>
      <c r="KX30" s="6" t="str">
        <f t="shared" si="51"/>
        <v/>
      </c>
      <c r="KY30" s="7"/>
      <c r="KZ30" s="6"/>
      <c r="LA30" s="6"/>
      <c r="LB30" s="36" t="str">
        <f t="shared" si="52"/>
        <v/>
      </c>
      <c r="LC30" s="6"/>
      <c r="LD30" s="6"/>
      <c r="LE30" s="32" t="str">
        <f t="shared" si="53"/>
        <v/>
      </c>
      <c r="LF30" s="5"/>
      <c r="LG30" s="32" t="str">
        <f t="shared" si="54"/>
        <v/>
      </c>
      <c r="LH30" s="7"/>
      <c r="LI30" s="5"/>
    </row>
    <row r="31" spans="1:332" ht="18.75" customHeight="1">
      <c r="B31" s="5">
        <v>1800010002</v>
      </c>
      <c r="C31" s="7" t="s">
        <v>1118</v>
      </c>
      <c r="D31" s="10" t="s">
        <v>1831</v>
      </c>
      <c r="E31" s="6" t="s">
        <v>2087</v>
      </c>
      <c r="F31" s="36" t="str">
        <f t="shared" ref="F31" si="130">IF(E31="","",LEFT(E31,FIND(" ",SUBSTITUTE(E31,":"," "))-1))</f>
        <v>2</v>
      </c>
      <c r="G31" s="36" t="s">
        <v>2419</v>
      </c>
      <c r="H31" s="6" t="str">
        <f t="shared" si="56"/>
        <v>5</v>
      </c>
      <c r="I31" s="6">
        <v>1</v>
      </c>
      <c r="J31" s="36" t="s">
        <v>2391</v>
      </c>
      <c r="K31" s="6" t="str">
        <f t="shared" ref="K31" si="131">IF(J31="","",LEFT(J31,FIND(" ",SUBSTITUTE(J31,":"," "))-1))</f>
        <v>31</v>
      </c>
      <c r="L31" s="6">
        <v>0</v>
      </c>
      <c r="M31" s="6" t="s">
        <v>2078</v>
      </c>
      <c r="N31" s="36" t="str">
        <f t="shared" ref="N31" si="132">IF(M31="","",LEFT(M31,FIND(" ",SUBSTITUTE(M31,":"," "))-1))</f>
        <v>2</v>
      </c>
      <c r="O31" s="36">
        <v>0</v>
      </c>
      <c r="P31" s="6" t="s">
        <v>2080</v>
      </c>
      <c r="Q31" s="36" t="str">
        <f t="shared" ref="Q31" si="133">IF(P31="","",LEFT(P31,FIND(" ",SUBSTITUTE(P31,":"," "))-1))</f>
        <v>5</v>
      </c>
      <c r="R31" s="6">
        <v>50</v>
      </c>
      <c r="S31" s="6" t="s">
        <v>2035</v>
      </c>
      <c r="T31" s="36" t="str">
        <f t="shared" ref="T31" si="134">IF(S31="","",LEFT(S31,FIND(" ",SUBSTITUTE(S31,":"," "))-1))</f>
        <v>1</v>
      </c>
      <c r="U31" s="36" t="s">
        <v>2093</v>
      </c>
      <c r="V31" s="6" t="str">
        <f t="shared" ref="V31" si="135">IF(U31="","",LEFT(U31,FIND(" ",SUBSTITUTE(U31,":"," "))-1))</f>
        <v>2</v>
      </c>
      <c r="W31" s="6">
        <v>40</v>
      </c>
      <c r="X31" s="6" t="b">
        <v>0</v>
      </c>
      <c r="Y31" s="6" t="s">
        <v>2034</v>
      </c>
      <c r="Z31" s="36" t="str">
        <f t="shared" ref="Z31" si="136">IF(Y31="","",LEFT(Y31,FIND(" ",SUBSTITUTE(Y31,":"," "))-1))</f>
        <v>0</v>
      </c>
      <c r="AA31" s="6">
        <v>0</v>
      </c>
      <c r="AB31" s="6" t="s">
        <v>2291</v>
      </c>
      <c r="AC31" s="32" t="str">
        <f t="shared" ref="AC31" si="137">IF(AB31="","",LEFT(AB31,FIND(" ",SUBSTITUTE(AB31,":"," "))-1))</f>
        <v>49</v>
      </c>
      <c r="AD31" s="5" t="s">
        <v>2034</v>
      </c>
      <c r="AE31" s="32" t="str">
        <f t="shared" ref="AE31" si="138">IF(AD31="","",LEFT(AD31,FIND(" ",SUBSTITUTE(AD31,":"," "))-1))</f>
        <v>0</v>
      </c>
      <c r="AF31" s="5">
        <v>0</v>
      </c>
      <c r="AG31" s="5" t="b">
        <v>1</v>
      </c>
      <c r="AH31" s="6"/>
      <c r="AI31" s="36" t="str">
        <f t="shared" si="100"/>
        <v/>
      </c>
      <c r="AJ31" s="36"/>
      <c r="AK31" s="6" t="str">
        <f t="shared" si="65"/>
        <v/>
      </c>
      <c r="AL31" s="7"/>
      <c r="AM31" s="36"/>
      <c r="AN31" s="6" t="str">
        <f t="shared" si="66"/>
        <v/>
      </c>
      <c r="AO31" s="6"/>
      <c r="AP31" s="6"/>
      <c r="AQ31" s="36" t="str">
        <f t="shared" si="67"/>
        <v/>
      </c>
      <c r="AR31" s="36"/>
      <c r="AS31" s="6"/>
      <c r="AT31" s="36" t="str">
        <f t="shared" si="68"/>
        <v/>
      </c>
      <c r="AU31" s="6"/>
      <c r="AV31" s="6"/>
      <c r="AW31" s="36" t="str">
        <f t="shared" si="69"/>
        <v/>
      </c>
      <c r="AX31" s="36"/>
      <c r="AY31" s="6" t="str">
        <f t="shared" si="70"/>
        <v/>
      </c>
      <c r="AZ31" s="6"/>
      <c r="BA31" s="6"/>
      <c r="BB31" s="6"/>
      <c r="BC31" s="36" t="str">
        <f t="shared" si="71"/>
        <v/>
      </c>
      <c r="BD31" s="6"/>
      <c r="BE31" s="6"/>
      <c r="BF31" s="32" t="str">
        <f t="shared" si="72"/>
        <v/>
      </c>
      <c r="BG31" s="5"/>
      <c r="BH31" s="32" t="str">
        <f t="shared" si="73"/>
        <v/>
      </c>
      <c r="BI31" s="5"/>
      <c r="BJ31" s="5"/>
      <c r="BK31" s="6"/>
      <c r="BL31" s="36" t="str">
        <f t="shared" si="101"/>
        <v/>
      </c>
      <c r="BM31" s="36"/>
      <c r="BN31" s="6" t="str">
        <f t="shared" si="74"/>
        <v/>
      </c>
      <c r="BO31" s="7"/>
      <c r="BP31" s="36"/>
      <c r="BQ31" s="6" t="str">
        <f t="shared" si="75"/>
        <v/>
      </c>
      <c r="BR31" s="6"/>
      <c r="BS31" s="6"/>
      <c r="BT31" s="36" t="str">
        <f t="shared" si="0"/>
        <v/>
      </c>
      <c r="BU31" s="36"/>
      <c r="BV31" s="6"/>
      <c r="BW31" s="36" t="str">
        <f t="shared" si="1"/>
        <v/>
      </c>
      <c r="BX31" s="6"/>
      <c r="BY31" s="6"/>
      <c r="BZ31" s="36" t="str">
        <f t="shared" si="2"/>
        <v/>
      </c>
      <c r="CA31" s="36"/>
      <c r="CB31" s="6" t="str">
        <f t="shared" si="3"/>
        <v/>
      </c>
      <c r="CC31" s="6"/>
      <c r="CD31" s="6"/>
      <c r="CE31" s="6"/>
      <c r="CF31" s="36" t="str">
        <f t="shared" si="4"/>
        <v/>
      </c>
      <c r="CG31" s="6"/>
      <c r="CH31" s="6"/>
      <c r="CI31" s="32" t="str">
        <f t="shared" si="5"/>
        <v/>
      </c>
      <c r="CJ31" s="5"/>
      <c r="CK31" s="32" t="str">
        <f t="shared" si="6"/>
        <v/>
      </c>
      <c r="CL31" s="5"/>
      <c r="CM31" s="5"/>
      <c r="CN31" s="6"/>
      <c r="CO31" s="36" t="str">
        <f t="shared" si="102"/>
        <v/>
      </c>
      <c r="CP31" s="36"/>
      <c r="CQ31" s="6" t="str">
        <f t="shared" si="76"/>
        <v/>
      </c>
      <c r="CR31" s="7"/>
      <c r="CS31" s="36"/>
      <c r="CT31" s="6" t="str">
        <f t="shared" si="77"/>
        <v/>
      </c>
      <c r="CU31" s="6"/>
      <c r="CV31" s="6"/>
      <c r="CW31" s="36" t="str">
        <f t="shared" si="7"/>
        <v/>
      </c>
      <c r="CX31" s="36"/>
      <c r="CY31" s="6"/>
      <c r="CZ31" s="36" t="str">
        <f t="shared" si="78"/>
        <v/>
      </c>
      <c r="DA31" s="6"/>
      <c r="DB31" s="6"/>
      <c r="DC31" s="36" t="str">
        <f t="shared" si="8"/>
        <v/>
      </c>
      <c r="DD31" s="36"/>
      <c r="DE31" s="6" t="str">
        <f t="shared" si="9"/>
        <v/>
      </c>
      <c r="DF31" s="6"/>
      <c r="DG31" s="6"/>
      <c r="DH31" s="6"/>
      <c r="DI31" s="36" t="str">
        <f t="shared" si="10"/>
        <v/>
      </c>
      <c r="DJ31" s="6"/>
      <c r="DK31" s="6"/>
      <c r="DL31" s="32" t="str">
        <f t="shared" si="11"/>
        <v/>
      </c>
      <c r="DM31" s="5"/>
      <c r="DN31" s="32" t="str">
        <f t="shared" si="12"/>
        <v/>
      </c>
      <c r="DO31" s="5"/>
      <c r="DP31" s="5"/>
      <c r="DQ31" s="6"/>
      <c r="DR31" s="36" t="str">
        <f t="shared" si="103"/>
        <v/>
      </c>
      <c r="DS31" s="36"/>
      <c r="DT31" s="6" t="str">
        <f t="shared" si="79"/>
        <v/>
      </c>
      <c r="DU31" s="7"/>
      <c r="DV31" s="36"/>
      <c r="DW31" s="6" t="str">
        <f t="shared" si="80"/>
        <v/>
      </c>
      <c r="DX31" s="6"/>
      <c r="DY31" s="6"/>
      <c r="DZ31" s="36" t="str">
        <f t="shared" si="13"/>
        <v/>
      </c>
      <c r="EA31" s="36"/>
      <c r="EB31" s="6"/>
      <c r="EC31" s="36" t="str">
        <f t="shared" si="81"/>
        <v/>
      </c>
      <c r="ED31" s="6"/>
      <c r="EE31" s="6"/>
      <c r="EF31" s="36" t="str">
        <f t="shared" si="14"/>
        <v/>
      </c>
      <c r="EG31" s="36"/>
      <c r="EH31" s="6" t="str">
        <f t="shared" si="15"/>
        <v/>
      </c>
      <c r="EI31" s="6"/>
      <c r="EJ31" s="6"/>
      <c r="EK31" s="6"/>
      <c r="EL31" s="36" t="str">
        <f t="shared" si="16"/>
        <v/>
      </c>
      <c r="EM31" s="6"/>
      <c r="EN31" s="6"/>
      <c r="EO31" s="32" t="str">
        <f t="shared" si="17"/>
        <v/>
      </c>
      <c r="EP31" s="5"/>
      <c r="EQ31" s="32" t="str">
        <f t="shared" si="18"/>
        <v/>
      </c>
      <c r="ER31" s="5"/>
      <c r="ES31" s="5"/>
      <c r="ET31" s="5"/>
      <c r="EU31" s="6"/>
      <c r="EV31" s="36" t="str">
        <f t="shared" si="104"/>
        <v/>
      </c>
      <c r="EW31" s="36"/>
      <c r="EX31" s="6" t="str">
        <f t="shared" si="82"/>
        <v/>
      </c>
      <c r="EY31" s="7"/>
      <c r="EZ31" s="36"/>
      <c r="FA31" s="6" t="str">
        <f t="shared" si="83"/>
        <v/>
      </c>
      <c r="FB31" s="6"/>
      <c r="FC31" s="6"/>
      <c r="FD31" s="36" t="str">
        <f t="shared" si="19"/>
        <v/>
      </c>
      <c r="FE31" s="36"/>
      <c r="FF31" s="6"/>
      <c r="FG31" s="36" t="str">
        <f t="shared" si="84"/>
        <v/>
      </c>
      <c r="FH31" s="36"/>
      <c r="FI31" s="6"/>
      <c r="FJ31" s="6"/>
      <c r="FK31" s="36" t="str">
        <f t="shared" si="20"/>
        <v/>
      </c>
      <c r="FL31" s="36"/>
      <c r="FM31" s="6" t="str">
        <f t="shared" si="21"/>
        <v/>
      </c>
      <c r="FN31" s="6"/>
      <c r="FO31" s="6"/>
      <c r="FP31" s="6"/>
      <c r="FQ31" s="36" t="str">
        <f t="shared" si="22"/>
        <v/>
      </c>
      <c r="FR31" s="6"/>
      <c r="FS31" s="6"/>
      <c r="FT31" s="32" t="str">
        <f t="shared" si="23"/>
        <v/>
      </c>
      <c r="FU31" s="5"/>
      <c r="FV31" s="32" t="str">
        <f t="shared" si="24"/>
        <v/>
      </c>
      <c r="FW31" s="5"/>
      <c r="FX31" s="5"/>
      <c r="FY31" s="6"/>
      <c r="FZ31" s="36" t="str">
        <f t="shared" si="105"/>
        <v/>
      </c>
      <c r="GA31" s="36"/>
      <c r="GB31" s="6" t="str">
        <f t="shared" si="85"/>
        <v/>
      </c>
      <c r="GC31" s="7"/>
      <c r="GD31" s="36"/>
      <c r="GE31" s="6" t="str">
        <f t="shared" si="86"/>
        <v/>
      </c>
      <c r="GF31" s="6"/>
      <c r="GG31" s="6"/>
      <c r="GH31" s="36" t="str">
        <f t="shared" si="25"/>
        <v/>
      </c>
      <c r="GI31" s="6"/>
      <c r="GJ31" s="36" t="str">
        <f t="shared" si="87"/>
        <v/>
      </c>
      <c r="GK31" s="36"/>
      <c r="GL31" s="6"/>
      <c r="GM31" s="6"/>
      <c r="GN31" s="36" t="str">
        <f t="shared" si="26"/>
        <v/>
      </c>
      <c r="GO31" s="36"/>
      <c r="GP31" s="6" t="str">
        <f t="shared" si="27"/>
        <v/>
      </c>
      <c r="GQ31" s="6"/>
      <c r="GR31" s="6"/>
      <c r="GS31" s="6"/>
      <c r="GT31" s="36" t="str">
        <f t="shared" si="28"/>
        <v/>
      </c>
      <c r="GU31" s="6"/>
      <c r="GV31" s="6"/>
      <c r="GW31" s="32" t="str">
        <f t="shared" si="29"/>
        <v/>
      </c>
      <c r="GX31" s="5"/>
      <c r="GY31" s="32" t="str">
        <f t="shared" si="30"/>
        <v/>
      </c>
      <c r="GZ31" s="5"/>
      <c r="HA31" s="5"/>
      <c r="HB31" s="6"/>
      <c r="HC31" s="36" t="str">
        <f t="shared" si="106"/>
        <v/>
      </c>
      <c r="HD31" s="36"/>
      <c r="HE31" s="6" t="str">
        <f t="shared" si="88"/>
        <v/>
      </c>
      <c r="HF31" s="7"/>
      <c r="HG31" s="36"/>
      <c r="HH31" s="6" t="str">
        <f t="shared" si="89"/>
        <v/>
      </c>
      <c r="HI31" s="6"/>
      <c r="HJ31" s="6"/>
      <c r="HK31" s="36" t="str">
        <f t="shared" si="31"/>
        <v/>
      </c>
      <c r="HL31" s="6"/>
      <c r="HM31" s="36" t="str">
        <f t="shared" si="90"/>
        <v/>
      </c>
      <c r="HN31" s="6"/>
      <c r="HO31" s="6"/>
      <c r="HP31" s="36" t="str">
        <f t="shared" si="32"/>
        <v/>
      </c>
      <c r="HQ31" s="36"/>
      <c r="HR31" s="6" t="str">
        <f t="shared" si="33"/>
        <v/>
      </c>
      <c r="HS31" s="6"/>
      <c r="HT31" s="6"/>
      <c r="HU31" s="6"/>
      <c r="HV31" s="36" t="str">
        <f t="shared" si="34"/>
        <v/>
      </c>
      <c r="HW31" s="6"/>
      <c r="HX31" s="6"/>
      <c r="HY31" s="32" t="str">
        <f t="shared" si="35"/>
        <v/>
      </c>
      <c r="HZ31" s="5"/>
      <c r="IA31" s="32" t="str">
        <f t="shared" si="36"/>
        <v/>
      </c>
      <c r="IB31" s="5"/>
      <c r="IC31" s="5"/>
      <c r="ID31" s="6"/>
      <c r="IE31" s="36" t="str">
        <f t="shared" si="107"/>
        <v/>
      </c>
      <c r="IF31" s="36"/>
      <c r="IG31" s="6" t="str">
        <f t="shared" si="91"/>
        <v/>
      </c>
      <c r="IH31" s="7"/>
      <c r="II31" s="36"/>
      <c r="IJ31" s="6" t="str">
        <f t="shared" si="92"/>
        <v/>
      </c>
      <c r="IK31" s="6"/>
      <c r="IL31" s="6"/>
      <c r="IM31" s="36" t="str">
        <f t="shared" si="37"/>
        <v/>
      </c>
      <c r="IN31" s="6"/>
      <c r="IO31" s="36" t="str">
        <f t="shared" si="93"/>
        <v/>
      </c>
      <c r="IP31" s="6"/>
      <c r="IQ31" s="6"/>
      <c r="IR31" s="36" t="str">
        <f t="shared" si="38"/>
        <v/>
      </c>
      <c r="IS31" s="36"/>
      <c r="IT31" s="6" t="str">
        <f t="shared" si="39"/>
        <v/>
      </c>
      <c r="IU31" s="6"/>
      <c r="IV31" s="6"/>
      <c r="IW31" s="6"/>
      <c r="IX31" s="36" t="str">
        <f t="shared" si="40"/>
        <v/>
      </c>
      <c r="IY31" s="6"/>
      <c r="IZ31" s="6"/>
      <c r="JA31" s="32" t="str">
        <f t="shared" si="41"/>
        <v/>
      </c>
      <c r="JB31" s="5"/>
      <c r="JC31" s="32" t="str">
        <f t="shared" si="42"/>
        <v/>
      </c>
      <c r="JD31" s="5"/>
      <c r="JE31" s="5"/>
      <c r="JF31" s="6"/>
      <c r="JG31" s="36" t="str">
        <f t="shared" si="108"/>
        <v/>
      </c>
      <c r="JH31" s="36"/>
      <c r="JI31" s="6" t="str">
        <f t="shared" si="94"/>
        <v/>
      </c>
      <c r="JJ31" s="7"/>
      <c r="JK31" s="36"/>
      <c r="JL31" s="6" t="str">
        <f t="shared" si="95"/>
        <v/>
      </c>
      <c r="JM31" s="6"/>
      <c r="JN31" s="6"/>
      <c r="JO31" s="36" t="str">
        <f t="shared" si="43"/>
        <v/>
      </c>
      <c r="JP31" s="6"/>
      <c r="JQ31" s="36" t="str">
        <f t="shared" si="96"/>
        <v/>
      </c>
      <c r="JR31" s="6"/>
      <c r="JS31" s="6"/>
      <c r="JT31" s="36" t="str">
        <f t="shared" si="44"/>
        <v/>
      </c>
      <c r="JU31" s="36"/>
      <c r="JV31" s="6" t="str">
        <f t="shared" si="45"/>
        <v/>
      </c>
      <c r="JW31" s="6"/>
      <c r="JX31" s="6"/>
      <c r="JY31" s="6"/>
      <c r="JZ31" s="36" t="str">
        <f t="shared" si="46"/>
        <v/>
      </c>
      <c r="KA31" s="6"/>
      <c r="KB31" s="6"/>
      <c r="KC31" s="32" t="str">
        <f t="shared" si="47"/>
        <v/>
      </c>
      <c r="KD31" s="5"/>
      <c r="KE31" s="32" t="str">
        <f t="shared" si="48"/>
        <v/>
      </c>
      <c r="KF31" s="5"/>
      <c r="KG31" s="5"/>
      <c r="KH31" s="6"/>
      <c r="KI31" s="36" t="str">
        <f t="shared" si="109"/>
        <v/>
      </c>
      <c r="KJ31" s="36"/>
      <c r="KK31" s="6" t="str">
        <f t="shared" si="97"/>
        <v/>
      </c>
      <c r="KL31" s="7"/>
      <c r="KM31" s="36"/>
      <c r="KN31" s="6" t="str">
        <f t="shared" si="98"/>
        <v/>
      </c>
      <c r="KO31" s="6"/>
      <c r="KP31" s="6"/>
      <c r="KQ31" s="36" t="str">
        <f t="shared" si="49"/>
        <v/>
      </c>
      <c r="KR31" s="6"/>
      <c r="KS31" s="36" t="str">
        <f t="shared" si="99"/>
        <v/>
      </c>
      <c r="KT31" s="6"/>
      <c r="KU31" s="6"/>
      <c r="KV31" s="36" t="str">
        <f t="shared" si="50"/>
        <v/>
      </c>
      <c r="KW31" s="36"/>
      <c r="KX31" s="6" t="str">
        <f t="shared" si="51"/>
        <v/>
      </c>
      <c r="KY31" s="6"/>
      <c r="KZ31" s="6"/>
      <c r="LA31" s="6"/>
      <c r="LB31" s="36" t="str">
        <f t="shared" si="52"/>
        <v/>
      </c>
      <c r="LC31" s="6"/>
      <c r="LD31" s="6"/>
      <c r="LE31" s="32" t="str">
        <f t="shared" si="53"/>
        <v/>
      </c>
      <c r="LF31" s="5"/>
      <c r="LG31" s="32" t="str">
        <f t="shared" si="54"/>
        <v/>
      </c>
      <c r="LH31" s="5"/>
      <c r="LI31" s="5"/>
    </row>
    <row r="32" spans="1:332" ht="18.75" customHeight="1">
      <c r="B32" s="5">
        <v>1900010001</v>
      </c>
      <c r="C32" s="7" t="s">
        <v>711</v>
      </c>
      <c r="D32" s="10" t="s">
        <v>2273</v>
      </c>
      <c r="E32" s="6" t="s">
        <v>2088</v>
      </c>
      <c r="F32" s="36" t="str">
        <f t="shared" si="55"/>
        <v>3</v>
      </c>
      <c r="G32" s="36" t="s">
        <v>2385</v>
      </c>
      <c r="H32" s="6" t="str">
        <f t="shared" si="56"/>
        <v>1</v>
      </c>
      <c r="I32" s="6">
        <v>1</v>
      </c>
      <c r="J32" s="36" t="s">
        <v>2121</v>
      </c>
      <c r="K32" s="6" t="str">
        <f t="shared" si="57"/>
        <v>6</v>
      </c>
      <c r="L32" s="6">
        <v>0</v>
      </c>
      <c r="M32" s="6" t="s">
        <v>2376</v>
      </c>
      <c r="N32" s="36" t="str">
        <f t="shared" si="58"/>
        <v>1</v>
      </c>
      <c r="O32" s="36">
        <v>50</v>
      </c>
      <c r="P32" s="6" t="s">
        <v>2078</v>
      </c>
      <c r="Q32" s="36" t="str">
        <f t="shared" si="59"/>
        <v>2</v>
      </c>
      <c r="R32" s="6">
        <v>100</v>
      </c>
      <c r="S32" s="6" t="s">
        <v>2035</v>
      </c>
      <c r="T32" s="36" t="str">
        <f t="shared" si="60"/>
        <v>1</v>
      </c>
      <c r="U32" s="36" t="s">
        <v>2034</v>
      </c>
      <c r="V32" s="6" t="str">
        <f t="shared" si="61"/>
        <v>0</v>
      </c>
      <c r="W32" s="6">
        <v>50</v>
      </c>
      <c r="X32" s="6" t="b">
        <v>0</v>
      </c>
      <c r="Y32" s="6" t="s">
        <v>2034</v>
      </c>
      <c r="Z32" s="36" t="str">
        <f t="shared" si="62"/>
        <v>0</v>
      </c>
      <c r="AA32" s="6">
        <v>0</v>
      </c>
      <c r="AB32" s="6" t="s">
        <v>2034</v>
      </c>
      <c r="AC32" s="32" t="str">
        <f t="shared" si="63"/>
        <v>0</v>
      </c>
      <c r="AD32" s="5" t="s">
        <v>2360</v>
      </c>
      <c r="AE32" s="32" t="str">
        <f t="shared" si="64"/>
        <v>6</v>
      </c>
      <c r="AF32" s="5">
        <v>3</v>
      </c>
      <c r="AG32" s="5" t="b">
        <v>1</v>
      </c>
      <c r="AH32" s="6"/>
      <c r="AI32" s="36" t="str">
        <f t="shared" si="100"/>
        <v/>
      </c>
      <c r="AJ32" s="36"/>
      <c r="AK32" s="6" t="str">
        <f t="shared" si="65"/>
        <v/>
      </c>
      <c r="AL32" s="6"/>
      <c r="AM32" s="36"/>
      <c r="AN32" s="6" t="str">
        <f t="shared" si="66"/>
        <v/>
      </c>
      <c r="AO32" s="6"/>
      <c r="AP32" s="6"/>
      <c r="AQ32" s="36" t="str">
        <f t="shared" si="67"/>
        <v/>
      </c>
      <c r="AR32" s="36"/>
      <c r="AS32" s="6"/>
      <c r="AT32" s="36" t="str">
        <f t="shared" si="68"/>
        <v/>
      </c>
      <c r="AU32" s="6"/>
      <c r="AV32" s="6"/>
      <c r="AW32" s="36" t="str">
        <f t="shared" si="69"/>
        <v/>
      </c>
      <c r="AX32" s="36"/>
      <c r="AY32" s="6" t="str">
        <f t="shared" si="70"/>
        <v/>
      </c>
      <c r="AZ32" s="6"/>
      <c r="BA32" s="6"/>
      <c r="BB32" s="6"/>
      <c r="BC32" s="36" t="str">
        <f t="shared" si="71"/>
        <v/>
      </c>
      <c r="BD32" s="6"/>
      <c r="BE32" s="6"/>
      <c r="BF32" s="32" t="str">
        <f t="shared" si="72"/>
        <v/>
      </c>
      <c r="BG32" s="5"/>
      <c r="BH32" s="32" t="str">
        <f t="shared" si="73"/>
        <v/>
      </c>
      <c r="BI32" s="5"/>
      <c r="BJ32" s="5"/>
      <c r="BK32" s="6"/>
      <c r="BL32" s="36" t="str">
        <f t="shared" si="101"/>
        <v/>
      </c>
      <c r="BM32" s="36"/>
      <c r="BN32" s="6" t="str">
        <f t="shared" si="74"/>
        <v/>
      </c>
      <c r="BO32" s="6"/>
      <c r="BP32" s="36"/>
      <c r="BQ32" s="6" t="str">
        <f t="shared" si="75"/>
        <v/>
      </c>
      <c r="BR32" s="6"/>
      <c r="BS32" s="6"/>
      <c r="BT32" s="36" t="str">
        <f t="shared" si="0"/>
        <v/>
      </c>
      <c r="BU32" s="36"/>
      <c r="BV32" s="6"/>
      <c r="BW32" s="36" t="str">
        <f t="shared" si="1"/>
        <v/>
      </c>
      <c r="BX32" s="6"/>
      <c r="BY32" s="6"/>
      <c r="BZ32" s="36" t="str">
        <f t="shared" si="2"/>
        <v/>
      </c>
      <c r="CA32" s="36"/>
      <c r="CB32" s="6" t="str">
        <f t="shared" si="3"/>
        <v/>
      </c>
      <c r="CC32" s="6"/>
      <c r="CD32" s="6"/>
      <c r="CE32" s="6"/>
      <c r="CF32" s="36" t="str">
        <f t="shared" si="4"/>
        <v/>
      </c>
      <c r="CG32" s="6"/>
      <c r="CH32" s="6"/>
      <c r="CI32" s="32" t="str">
        <f t="shared" si="5"/>
        <v/>
      </c>
      <c r="CJ32" s="5"/>
      <c r="CK32" s="32" t="str">
        <f t="shared" si="6"/>
        <v/>
      </c>
      <c r="CL32" s="5"/>
      <c r="CM32" s="5"/>
      <c r="CN32" s="6"/>
      <c r="CO32" s="36" t="str">
        <f t="shared" si="102"/>
        <v/>
      </c>
      <c r="CP32" s="36"/>
      <c r="CQ32" s="6" t="str">
        <f t="shared" si="76"/>
        <v/>
      </c>
      <c r="CR32" s="6"/>
      <c r="CS32" s="36"/>
      <c r="CT32" s="6" t="str">
        <f t="shared" si="77"/>
        <v/>
      </c>
      <c r="CU32" s="6"/>
      <c r="CV32" s="6"/>
      <c r="CW32" s="36" t="str">
        <f t="shared" si="7"/>
        <v/>
      </c>
      <c r="CX32" s="36"/>
      <c r="CY32" s="6"/>
      <c r="CZ32" s="36" t="str">
        <f t="shared" si="78"/>
        <v/>
      </c>
      <c r="DA32" s="6"/>
      <c r="DB32" s="6"/>
      <c r="DC32" s="36" t="str">
        <f t="shared" si="8"/>
        <v/>
      </c>
      <c r="DD32" s="36"/>
      <c r="DE32" s="6" t="str">
        <f t="shared" si="9"/>
        <v/>
      </c>
      <c r="DF32" s="6"/>
      <c r="DG32" s="6"/>
      <c r="DH32" s="6"/>
      <c r="DI32" s="36" t="str">
        <f t="shared" si="10"/>
        <v/>
      </c>
      <c r="DJ32" s="6"/>
      <c r="DK32" s="6"/>
      <c r="DL32" s="32" t="str">
        <f t="shared" si="11"/>
        <v/>
      </c>
      <c r="DM32" s="5"/>
      <c r="DN32" s="32" t="str">
        <f t="shared" si="12"/>
        <v/>
      </c>
      <c r="DO32" s="5"/>
      <c r="DP32" s="5"/>
      <c r="DQ32" s="6"/>
      <c r="DR32" s="36" t="str">
        <f t="shared" si="103"/>
        <v/>
      </c>
      <c r="DS32" s="36"/>
      <c r="DT32" s="6" t="str">
        <f t="shared" si="79"/>
        <v/>
      </c>
      <c r="DU32" s="6"/>
      <c r="DV32" s="36"/>
      <c r="DW32" s="6" t="str">
        <f t="shared" si="80"/>
        <v/>
      </c>
      <c r="DX32" s="6"/>
      <c r="DY32" s="6"/>
      <c r="DZ32" s="36" t="str">
        <f t="shared" si="13"/>
        <v/>
      </c>
      <c r="EA32" s="36"/>
      <c r="EB32" s="6"/>
      <c r="EC32" s="36" t="str">
        <f t="shared" si="81"/>
        <v/>
      </c>
      <c r="ED32" s="6"/>
      <c r="EE32" s="6"/>
      <c r="EF32" s="36" t="str">
        <f t="shared" si="14"/>
        <v/>
      </c>
      <c r="EG32" s="36"/>
      <c r="EH32" s="6" t="str">
        <f t="shared" si="15"/>
        <v/>
      </c>
      <c r="EI32" s="6"/>
      <c r="EJ32" s="6"/>
      <c r="EK32" s="6"/>
      <c r="EL32" s="36" t="str">
        <f t="shared" si="16"/>
        <v/>
      </c>
      <c r="EM32" s="6"/>
      <c r="EN32" s="6"/>
      <c r="EO32" s="32" t="str">
        <f t="shared" si="17"/>
        <v/>
      </c>
      <c r="EP32" s="5"/>
      <c r="EQ32" s="32" t="str">
        <f t="shared" si="18"/>
        <v/>
      </c>
      <c r="ER32" s="5"/>
      <c r="ES32" s="5"/>
      <c r="ET32" s="5"/>
      <c r="EU32" s="6"/>
      <c r="EV32" s="36" t="str">
        <f t="shared" si="104"/>
        <v/>
      </c>
      <c r="EW32" s="36"/>
      <c r="EX32" s="6" t="str">
        <f t="shared" si="82"/>
        <v/>
      </c>
      <c r="EY32" s="6"/>
      <c r="EZ32" s="36"/>
      <c r="FA32" s="6" t="str">
        <f t="shared" si="83"/>
        <v/>
      </c>
      <c r="FB32" s="6"/>
      <c r="FC32" s="6"/>
      <c r="FD32" s="36" t="str">
        <f t="shared" si="19"/>
        <v/>
      </c>
      <c r="FE32" s="36"/>
      <c r="FF32" s="6"/>
      <c r="FG32" s="36" t="str">
        <f t="shared" si="84"/>
        <v/>
      </c>
      <c r="FH32" s="36"/>
      <c r="FI32" s="6"/>
      <c r="FJ32" s="6"/>
      <c r="FK32" s="36" t="str">
        <f t="shared" si="20"/>
        <v/>
      </c>
      <c r="FL32" s="36"/>
      <c r="FM32" s="6" t="str">
        <f t="shared" si="21"/>
        <v/>
      </c>
      <c r="FN32" s="6"/>
      <c r="FO32" s="6"/>
      <c r="FP32" s="6"/>
      <c r="FQ32" s="36" t="str">
        <f t="shared" si="22"/>
        <v/>
      </c>
      <c r="FR32" s="6"/>
      <c r="FS32" s="6"/>
      <c r="FT32" s="32" t="str">
        <f t="shared" si="23"/>
        <v/>
      </c>
      <c r="FU32" s="5"/>
      <c r="FV32" s="32" t="str">
        <f t="shared" si="24"/>
        <v/>
      </c>
      <c r="FW32" s="5"/>
      <c r="FX32" s="5"/>
      <c r="FY32" s="6"/>
      <c r="FZ32" s="36" t="str">
        <f t="shared" si="105"/>
        <v/>
      </c>
      <c r="GA32" s="36"/>
      <c r="GB32" s="6" t="str">
        <f t="shared" si="85"/>
        <v/>
      </c>
      <c r="GC32" s="6"/>
      <c r="GD32" s="36"/>
      <c r="GE32" s="6" t="str">
        <f t="shared" si="86"/>
        <v/>
      </c>
      <c r="GF32" s="6"/>
      <c r="GG32" s="6"/>
      <c r="GH32" s="36" t="str">
        <f t="shared" si="25"/>
        <v/>
      </c>
      <c r="GI32" s="6"/>
      <c r="GJ32" s="36" t="str">
        <f t="shared" si="87"/>
        <v/>
      </c>
      <c r="GK32" s="36"/>
      <c r="GL32" s="6"/>
      <c r="GM32" s="6"/>
      <c r="GN32" s="36" t="str">
        <f t="shared" si="26"/>
        <v/>
      </c>
      <c r="GO32" s="36"/>
      <c r="GP32" s="6" t="str">
        <f t="shared" si="27"/>
        <v/>
      </c>
      <c r="GQ32" s="6"/>
      <c r="GR32" s="6"/>
      <c r="GS32" s="6"/>
      <c r="GT32" s="36" t="str">
        <f t="shared" si="28"/>
        <v/>
      </c>
      <c r="GU32" s="6"/>
      <c r="GV32" s="6"/>
      <c r="GW32" s="32" t="str">
        <f t="shared" si="29"/>
        <v/>
      </c>
      <c r="GX32" s="5"/>
      <c r="GY32" s="32" t="str">
        <f t="shared" si="30"/>
        <v/>
      </c>
      <c r="GZ32" s="5"/>
      <c r="HA32" s="5"/>
      <c r="HB32" s="6"/>
      <c r="HC32" s="36" t="str">
        <f t="shared" si="106"/>
        <v/>
      </c>
      <c r="HD32" s="36"/>
      <c r="HE32" s="6" t="str">
        <f t="shared" si="88"/>
        <v/>
      </c>
      <c r="HF32" s="6"/>
      <c r="HG32" s="36"/>
      <c r="HH32" s="6" t="str">
        <f t="shared" si="89"/>
        <v/>
      </c>
      <c r="HI32" s="6"/>
      <c r="HJ32" s="6"/>
      <c r="HK32" s="36" t="str">
        <f t="shared" si="31"/>
        <v/>
      </c>
      <c r="HL32" s="6"/>
      <c r="HM32" s="36" t="str">
        <f t="shared" si="90"/>
        <v/>
      </c>
      <c r="HN32" s="6"/>
      <c r="HO32" s="6"/>
      <c r="HP32" s="36" t="str">
        <f t="shared" si="32"/>
        <v/>
      </c>
      <c r="HQ32" s="36"/>
      <c r="HR32" s="6" t="str">
        <f t="shared" si="33"/>
        <v/>
      </c>
      <c r="HS32" s="6"/>
      <c r="HT32" s="6"/>
      <c r="HU32" s="6"/>
      <c r="HV32" s="36" t="str">
        <f t="shared" si="34"/>
        <v/>
      </c>
      <c r="HW32" s="6"/>
      <c r="HX32" s="6"/>
      <c r="HY32" s="32" t="str">
        <f t="shared" si="35"/>
        <v/>
      </c>
      <c r="HZ32" s="5"/>
      <c r="IA32" s="32" t="str">
        <f t="shared" si="36"/>
        <v/>
      </c>
      <c r="IB32" s="5"/>
      <c r="IC32" s="5"/>
      <c r="ID32" s="6"/>
      <c r="IE32" s="36" t="str">
        <f t="shared" si="107"/>
        <v/>
      </c>
      <c r="IF32" s="36"/>
      <c r="IG32" s="6" t="str">
        <f t="shared" si="91"/>
        <v/>
      </c>
      <c r="IH32" s="6"/>
      <c r="II32" s="36"/>
      <c r="IJ32" s="6" t="str">
        <f t="shared" si="92"/>
        <v/>
      </c>
      <c r="IK32" s="6"/>
      <c r="IL32" s="6"/>
      <c r="IM32" s="36" t="str">
        <f t="shared" si="37"/>
        <v/>
      </c>
      <c r="IN32" s="6"/>
      <c r="IO32" s="36" t="str">
        <f t="shared" si="93"/>
        <v/>
      </c>
      <c r="IP32" s="6"/>
      <c r="IQ32" s="6"/>
      <c r="IR32" s="36" t="str">
        <f t="shared" si="38"/>
        <v/>
      </c>
      <c r="IS32" s="36"/>
      <c r="IT32" s="6" t="str">
        <f t="shared" si="39"/>
        <v/>
      </c>
      <c r="IU32" s="6"/>
      <c r="IV32" s="6"/>
      <c r="IW32" s="6"/>
      <c r="IX32" s="36" t="str">
        <f t="shared" si="40"/>
        <v/>
      </c>
      <c r="IY32" s="6"/>
      <c r="IZ32" s="6"/>
      <c r="JA32" s="32" t="str">
        <f t="shared" si="41"/>
        <v/>
      </c>
      <c r="JB32" s="5"/>
      <c r="JC32" s="32" t="str">
        <f t="shared" si="42"/>
        <v/>
      </c>
      <c r="JD32" s="5"/>
      <c r="JE32" s="5"/>
      <c r="JF32" s="6"/>
      <c r="JG32" s="36" t="str">
        <f t="shared" si="108"/>
        <v/>
      </c>
      <c r="JH32" s="36"/>
      <c r="JI32" s="6" t="str">
        <f t="shared" si="94"/>
        <v/>
      </c>
      <c r="JJ32" s="6"/>
      <c r="JK32" s="36"/>
      <c r="JL32" s="6" t="str">
        <f t="shared" si="95"/>
        <v/>
      </c>
      <c r="JM32" s="6"/>
      <c r="JN32" s="6"/>
      <c r="JO32" s="36" t="str">
        <f t="shared" si="43"/>
        <v/>
      </c>
      <c r="JP32" s="6"/>
      <c r="JQ32" s="36" t="str">
        <f t="shared" si="96"/>
        <v/>
      </c>
      <c r="JR32" s="6"/>
      <c r="JS32" s="6"/>
      <c r="JT32" s="36" t="str">
        <f t="shared" si="44"/>
        <v/>
      </c>
      <c r="JU32" s="36"/>
      <c r="JV32" s="6" t="str">
        <f t="shared" si="45"/>
        <v/>
      </c>
      <c r="JW32" s="6"/>
      <c r="JX32" s="6"/>
      <c r="JY32" s="6"/>
      <c r="JZ32" s="36" t="str">
        <f t="shared" si="46"/>
        <v/>
      </c>
      <c r="KA32" s="6"/>
      <c r="KB32" s="6"/>
      <c r="KC32" s="32" t="str">
        <f t="shared" si="47"/>
        <v/>
      </c>
      <c r="KD32" s="5"/>
      <c r="KE32" s="32" t="str">
        <f t="shared" si="48"/>
        <v/>
      </c>
      <c r="KF32" s="5"/>
      <c r="KG32" s="5"/>
      <c r="KH32" s="6"/>
      <c r="KI32" s="36" t="str">
        <f t="shared" si="109"/>
        <v/>
      </c>
      <c r="KJ32" s="36"/>
      <c r="KK32" s="6" t="str">
        <f t="shared" si="97"/>
        <v/>
      </c>
      <c r="KL32" s="6"/>
      <c r="KM32" s="36"/>
      <c r="KN32" s="6" t="str">
        <f t="shared" si="98"/>
        <v/>
      </c>
      <c r="KO32" s="6"/>
      <c r="KP32" s="6"/>
      <c r="KQ32" s="36" t="str">
        <f t="shared" si="49"/>
        <v/>
      </c>
      <c r="KR32" s="6"/>
      <c r="KS32" s="36" t="str">
        <f t="shared" si="99"/>
        <v/>
      </c>
      <c r="KT32" s="6"/>
      <c r="KU32" s="6"/>
      <c r="KV32" s="36" t="str">
        <f t="shared" si="50"/>
        <v/>
      </c>
      <c r="KW32" s="36"/>
      <c r="KX32" s="6" t="str">
        <f t="shared" si="51"/>
        <v/>
      </c>
      <c r="KY32" s="6"/>
      <c r="KZ32" s="6"/>
      <c r="LA32" s="6"/>
      <c r="LB32" s="36" t="str">
        <f t="shared" si="52"/>
        <v/>
      </c>
      <c r="LC32" s="6"/>
      <c r="LD32" s="6"/>
      <c r="LE32" s="32" t="str">
        <f t="shared" si="53"/>
        <v/>
      </c>
      <c r="LF32" s="5"/>
      <c r="LG32" s="32" t="str">
        <f t="shared" si="54"/>
        <v/>
      </c>
      <c r="LH32" s="5"/>
      <c r="LI32" s="5"/>
    </row>
    <row r="33" spans="1:332" ht="18.75" customHeight="1">
      <c r="B33" s="5">
        <v>1900010002</v>
      </c>
      <c r="C33" s="7" t="s">
        <v>1119</v>
      </c>
      <c r="D33" s="10" t="s">
        <v>1833</v>
      </c>
      <c r="E33" s="6" t="s">
        <v>2088</v>
      </c>
      <c r="F33" s="36" t="str">
        <f t="shared" ref="F33" si="139">IF(E33="","",LEFT(E33,FIND(" ",SUBSTITUTE(E33,":"," "))-1))</f>
        <v>3</v>
      </c>
      <c r="G33" s="36" t="s">
        <v>2385</v>
      </c>
      <c r="H33" s="6" t="str">
        <f t="shared" ref="H33:H35" si="140">IF(G33="","",LEFT(G33,FIND(" ",SUBSTITUTE(G33,":"," "))-1))</f>
        <v>1</v>
      </c>
      <c r="I33" s="6">
        <v>1</v>
      </c>
      <c r="J33" s="36" t="s">
        <v>2121</v>
      </c>
      <c r="K33" s="6" t="str">
        <f t="shared" ref="K33" si="141">IF(J33="","",LEFT(J33,FIND(" ",SUBSTITUTE(J33,":"," "))-1))</f>
        <v>6</v>
      </c>
      <c r="L33" s="6">
        <v>0</v>
      </c>
      <c r="M33" s="6" t="s">
        <v>2376</v>
      </c>
      <c r="N33" s="36" t="str">
        <f t="shared" ref="N33" si="142">IF(M33="","",LEFT(M33,FIND(" ",SUBSTITUTE(M33,":"," "))-1))</f>
        <v>1</v>
      </c>
      <c r="O33" s="36">
        <v>50</v>
      </c>
      <c r="P33" s="6" t="s">
        <v>2078</v>
      </c>
      <c r="Q33" s="36" t="str">
        <f t="shared" ref="Q33" si="143">IF(P33="","",LEFT(P33,FIND(" ",SUBSTITUTE(P33,":"," "))-1))</f>
        <v>2</v>
      </c>
      <c r="R33" s="6">
        <v>100</v>
      </c>
      <c r="S33" s="6" t="s">
        <v>2035</v>
      </c>
      <c r="T33" s="36" t="str">
        <f t="shared" ref="T33" si="144">IF(S33="","",LEFT(S33,FIND(" ",SUBSTITUTE(S33,":"," "))-1))</f>
        <v>1</v>
      </c>
      <c r="U33" s="36" t="s">
        <v>2034</v>
      </c>
      <c r="V33" s="6" t="str">
        <f t="shared" ref="V33" si="145">IF(U33="","",LEFT(U33,FIND(" ",SUBSTITUTE(U33,":"," "))-1))</f>
        <v>0</v>
      </c>
      <c r="W33" s="6">
        <v>60</v>
      </c>
      <c r="X33" s="6" t="b">
        <v>0</v>
      </c>
      <c r="Y33" s="6" t="s">
        <v>2034</v>
      </c>
      <c r="Z33" s="36" t="str">
        <f t="shared" ref="Z33" si="146">IF(Y33="","",LEFT(Y33,FIND(" ",SUBSTITUTE(Y33,":"," "))-1))</f>
        <v>0</v>
      </c>
      <c r="AA33" s="6">
        <v>0</v>
      </c>
      <c r="AB33" s="6" t="s">
        <v>2034</v>
      </c>
      <c r="AC33" s="32" t="str">
        <f t="shared" ref="AC33" si="147">IF(AB33="","",LEFT(AB33,FIND(" ",SUBSTITUTE(AB33,":"," "))-1))</f>
        <v>0</v>
      </c>
      <c r="AD33" s="5" t="s">
        <v>2360</v>
      </c>
      <c r="AE33" s="32" t="str">
        <f t="shared" ref="AE33" si="148">IF(AD33="","",LEFT(AD33,FIND(" ",SUBSTITUTE(AD33,":"," "))-1))</f>
        <v>6</v>
      </c>
      <c r="AF33" s="5">
        <v>3</v>
      </c>
      <c r="AG33" s="5" t="b">
        <v>1</v>
      </c>
      <c r="AH33" s="6"/>
      <c r="AI33" s="36" t="str">
        <f t="shared" si="100"/>
        <v/>
      </c>
      <c r="AJ33" s="36"/>
      <c r="AK33" s="6" t="str">
        <f t="shared" si="65"/>
        <v/>
      </c>
      <c r="AL33" s="6"/>
      <c r="AM33" s="36"/>
      <c r="AN33" s="6" t="str">
        <f t="shared" si="66"/>
        <v/>
      </c>
      <c r="AO33" s="6"/>
      <c r="AP33" s="6"/>
      <c r="AQ33" s="36" t="str">
        <f t="shared" si="67"/>
        <v/>
      </c>
      <c r="AR33" s="36"/>
      <c r="AS33" s="6"/>
      <c r="AT33" s="36" t="str">
        <f t="shared" si="68"/>
        <v/>
      </c>
      <c r="AU33" s="6"/>
      <c r="AV33" s="6"/>
      <c r="AW33" s="36" t="str">
        <f t="shared" si="69"/>
        <v/>
      </c>
      <c r="AX33" s="36"/>
      <c r="AY33" s="6" t="str">
        <f t="shared" si="70"/>
        <v/>
      </c>
      <c r="AZ33" s="7"/>
      <c r="BA33" s="6"/>
      <c r="BB33" s="6"/>
      <c r="BC33" s="36" t="str">
        <f t="shared" si="71"/>
        <v/>
      </c>
      <c r="BD33" s="6"/>
      <c r="BE33" s="6"/>
      <c r="BF33" s="32" t="str">
        <f t="shared" si="72"/>
        <v/>
      </c>
      <c r="BG33" s="5"/>
      <c r="BH33" s="32" t="str">
        <f t="shared" si="73"/>
        <v/>
      </c>
      <c r="BI33" s="7"/>
      <c r="BJ33" s="5"/>
      <c r="BK33" s="6"/>
      <c r="BL33" s="36" t="str">
        <f t="shared" si="101"/>
        <v/>
      </c>
      <c r="BM33" s="36"/>
      <c r="BN33" s="6" t="str">
        <f t="shared" si="74"/>
        <v/>
      </c>
      <c r="BO33" s="6"/>
      <c r="BP33" s="36"/>
      <c r="BQ33" s="6" t="str">
        <f t="shared" si="75"/>
        <v/>
      </c>
      <c r="BR33" s="6"/>
      <c r="BS33" s="6"/>
      <c r="BT33" s="36" t="str">
        <f t="shared" si="0"/>
        <v/>
      </c>
      <c r="BU33" s="36"/>
      <c r="BV33" s="6"/>
      <c r="BW33" s="36" t="str">
        <f t="shared" si="1"/>
        <v/>
      </c>
      <c r="BX33" s="6"/>
      <c r="BY33" s="6"/>
      <c r="BZ33" s="36" t="str">
        <f t="shared" si="2"/>
        <v/>
      </c>
      <c r="CA33" s="36"/>
      <c r="CB33" s="6" t="str">
        <f t="shared" si="3"/>
        <v/>
      </c>
      <c r="CC33" s="7"/>
      <c r="CD33" s="6"/>
      <c r="CE33" s="6"/>
      <c r="CF33" s="36" t="str">
        <f t="shared" si="4"/>
        <v/>
      </c>
      <c r="CG33" s="6"/>
      <c r="CH33" s="6"/>
      <c r="CI33" s="32" t="str">
        <f t="shared" si="5"/>
        <v/>
      </c>
      <c r="CJ33" s="5"/>
      <c r="CK33" s="32" t="str">
        <f t="shared" si="6"/>
        <v/>
      </c>
      <c r="CL33" s="7"/>
      <c r="CM33" s="5"/>
      <c r="CN33" s="6"/>
      <c r="CO33" s="36" t="str">
        <f t="shared" si="102"/>
        <v/>
      </c>
      <c r="CP33" s="36"/>
      <c r="CQ33" s="6" t="str">
        <f t="shared" si="76"/>
        <v/>
      </c>
      <c r="CR33" s="6"/>
      <c r="CS33" s="36"/>
      <c r="CT33" s="6" t="str">
        <f t="shared" si="77"/>
        <v/>
      </c>
      <c r="CU33" s="6"/>
      <c r="CV33" s="6"/>
      <c r="CW33" s="36" t="str">
        <f t="shared" si="7"/>
        <v/>
      </c>
      <c r="CX33" s="36"/>
      <c r="CY33" s="6"/>
      <c r="CZ33" s="36" t="str">
        <f t="shared" si="78"/>
        <v/>
      </c>
      <c r="DA33" s="6"/>
      <c r="DB33" s="6"/>
      <c r="DC33" s="36" t="str">
        <f t="shared" si="8"/>
        <v/>
      </c>
      <c r="DD33" s="36"/>
      <c r="DE33" s="6" t="str">
        <f t="shared" si="9"/>
        <v/>
      </c>
      <c r="DF33" s="7"/>
      <c r="DG33" s="6"/>
      <c r="DH33" s="6"/>
      <c r="DI33" s="36" t="str">
        <f t="shared" si="10"/>
        <v/>
      </c>
      <c r="DJ33" s="6"/>
      <c r="DK33" s="6"/>
      <c r="DL33" s="32" t="str">
        <f t="shared" si="11"/>
        <v/>
      </c>
      <c r="DM33" s="5"/>
      <c r="DN33" s="32" t="str">
        <f t="shared" si="12"/>
        <v/>
      </c>
      <c r="DO33" s="7"/>
      <c r="DP33" s="5"/>
      <c r="DQ33" s="6"/>
      <c r="DR33" s="36" t="str">
        <f t="shared" si="103"/>
        <v/>
      </c>
      <c r="DS33" s="36"/>
      <c r="DT33" s="6" t="str">
        <f t="shared" si="79"/>
        <v/>
      </c>
      <c r="DU33" s="6"/>
      <c r="DV33" s="36"/>
      <c r="DW33" s="6" t="str">
        <f t="shared" si="80"/>
        <v/>
      </c>
      <c r="DX33" s="6"/>
      <c r="DY33" s="6"/>
      <c r="DZ33" s="36" t="str">
        <f t="shared" si="13"/>
        <v/>
      </c>
      <c r="EA33" s="36"/>
      <c r="EB33" s="6"/>
      <c r="EC33" s="36" t="str">
        <f t="shared" si="81"/>
        <v/>
      </c>
      <c r="ED33" s="6"/>
      <c r="EE33" s="6"/>
      <c r="EF33" s="36" t="str">
        <f t="shared" si="14"/>
        <v/>
      </c>
      <c r="EG33" s="36"/>
      <c r="EH33" s="6" t="str">
        <f t="shared" si="15"/>
        <v/>
      </c>
      <c r="EI33" s="7"/>
      <c r="EJ33" s="6"/>
      <c r="EK33" s="6"/>
      <c r="EL33" s="36" t="str">
        <f t="shared" si="16"/>
        <v/>
      </c>
      <c r="EM33" s="6"/>
      <c r="EN33" s="6"/>
      <c r="EO33" s="32" t="str">
        <f t="shared" si="17"/>
        <v/>
      </c>
      <c r="EP33" s="5"/>
      <c r="EQ33" s="32" t="str">
        <f t="shared" si="18"/>
        <v/>
      </c>
      <c r="ER33" s="7"/>
      <c r="ES33" s="7"/>
      <c r="ET33" s="5"/>
      <c r="EU33" s="6"/>
      <c r="EV33" s="36" t="str">
        <f t="shared" si="104"/>
        <v/>
      </c>
      <c r="EW33" s="36"/>
      <c r="EX33" s="6" t="str">
        <f t="shared" si="82"/>
        <v/>
      </c>
      <c r="EY33" s="6"/>
      <c r="EZ33" s="36"/>
      <c r="FA33" s="6" t="str">
        <f t="shared" si="83"/>
        <v/>
      </c>
      <c r="FB33" s="6"/>
      <c r="FC33" s="6"/>
      <c r="FD33" s="36" t="str">
        <f t="shared" si="19"/>
        <v/>
      </c>
      <c r="FE33" s="36"/>
      <c r="FF33" s="6"/>
      <c r="FG33" s="36" t="str">
        <f t="shared" si="84"/>
        <v/>
      </c>
      <c r="FH33" s="36"/>
      <c r="FI33" s="6"/>
      <c r="FJ33" s="6"/>
      <c r="FK33" s="36" t="str">
        <f t="shared" si="20"/>
        <v/>
      </c>
      <c r="FL33" s="36"/>
      <c r="FM33" s="6" t="str">
        <f t="shared" si="21"/>
        <v/>
      </c>
      <c r="FN33" s="7"/>
      <c r="FO33" s="6"/>
      <c r="FP33" s="6"/>
      <c r="FQ33" s="36" t="str">
        <f t="shared" si="22"/>
        <v/>
      </c>
      <c r="FR33" s="6"/>
      <c r="FS33" s="6"/>
      <c r="FT33" s="32" t="str">
        <f t="shared" si="23"/>
        <v/>
      </c>
      <c r="FU33" s="5"/>
      <c r="FV33" s="32" t="str">
        <f t="shared" si="24"/>
        <v/>
      </c>
      <c r="FW33" s="7"/>
      <c r="FX33" s="5"/>
      <c r="FY33" s="6"/>
      <c r="FZ33" s="36" t="str">
        <f t="shared" si="105"/>
        <v/>
      </c>
      <c r="GA33" s="36"/>
      <c r="GB33" s="6" t="str">
        <f t="shared" si="85"/>
        <v/>
      </c>
      <c r="GC33" s="6"/>
      <c r="GD33" s="36"/>
      <c r="GE33" s="6" t="str">
        <f t="shared" si="86"/>
        <v/>
      </c>
      <c r="GF33" s="6"/>
      <c r="GG33" s="6"/>
      <c r="GH33" s="36" t="str">
        <f t="shared" si="25"/>
        <v/>
      </c>
      <c r="GI33" s="6"/>
      <c r="GJ33" s="36" t="str">
        <f t="shared" si="87"/>
        <v/>
      </c>
      <c r="GK33" s="36"/>
      <c r="GL33" s="6"/>
      <c r="GM33" s="6"/>
      <c r="GN33" s="36" t="str">
        <f t="shared" si="26"/>
        <v/>
      </c>
      <c r="GO33" s="36"/>
      <c r="GP33" s="6" t="str">
        <f t="shared" si="27"/>
        <v/>
      </c>
      <c r="GQ33" s="7"/>
      <c r="GR33" s="6"/>
      <c r="GS33" s="6"/>
      <c r="GT33" s="36" t="str">
        <f t="shared" si="28"/>
        <v/>
      </c>
      <c r="GU33" s="6"/>
      <c r="GV33" s="6"/>
      <c r="GW33" s="32" t="str">
        <f t="shared" si="29"/>
        <v/>
      </c>
      <c r="GX33" s="5"/>
      <c r="GY33" s="32" t="str">
        <f t="shared" si="30"/>
        <v/>
      </c>
      <c r="GZ33" s="7"/>
      <c r="HA33" s="5"/>
      <c r="HB33" s="6"/>
      <c r="HC33" s="36" t="str">
        <f t="shared" si="106"/>
        <v/>
      </c>
      <c r="HD33" s="36"/>
      <c r="HE33" s="6" t="str">
        <f t="shared" si="88"/>
        <v/>
      </c>
      <c r="HF33" s="6"/>
      <c r="HG33" s="36"/>
      <c r="HH33" s="6" t="str">
        <f t="shared" si="89"/>
        <v/>
      </c>
      <c r="HI33" s="6"/>
      <c r="HJ33" s="6"/>
      <c r="HK33" s="36" t="str">
        <f t="shared" si="31"/>
        <v/>
      </c>
      <c r="HL33" s="6"/>
      <c r="HM33" s="36" t="str">
        <f t="shared" si="90"/>
        <v/>
      </c>
      <c r="HN33" s="6"/>
      <c r="HO33" s="6"/>
      <c r="HP33" s="36" t="str">
        <f t="shared" si="32"/>
        <v/>
      </c>
      <c r="HQ33" s="36"/>
      <c r="HR33" s="6" t="str">
        <f t="shared" si="33"/>
        <v/>
      </c>
      <c r="HS33" s="7"/>
      <c r="HT33" s="6"/>
      <c r="HU33" s="6"/>
      <c r="HV33" s="36" t="str">
        <f t="shared" si="34"/>
        <v/>
      </c>
      <c r="HW33" s="6"/>
      <c r="HX33" s="6"/>
      <c r="HY33" s="32" t="str">
        <f t="shared" si="35"/>
        <v/>
      </c>
      <c r="HZ33" s="5"/>
      <c r="IA33" s="32" t="str">
        <f t="shared" si="36"/>
        <v/>
      </c>
      <c r="IB33" s="7"/>
      <c r="IC33" s="5"/>
      <c r="ID33" s="6"/>
      <c r="IE33" s="36" t="str">
        <f t="shared" si="107"/>
        <v/>
      </c>
      <c r="IF33" s="36"/>
      <c r="IG33" s="6" t="str">
        <f t="shared" si="91"/>
        <v/>
      </c>
      <c r="IH33" s="6"/>
      <c r="II33" s="36"/>
      <c r="IJ33" s="6" t="str">
        <f t="shared" si="92"/>
        <v/>
      </c>
      <c r="IK33" s="6"/>
      <c r="IL33" s="6"/>
      <c r="IM33" s="36" t="str">
        <f t="shared" si="37"/>
        <v/>
      </c>
      <c r="IN33" s="6"/>
      <c r="IO33" s="36" t="str">
        <f t="shared" si="93"/>
        <v/>
      </c>
      <c r="IP33" s="6"/>
      <c r="IQ33" s="6"/>
      <c r="IR33" s="36" t="str">
        <f t="shared" si="38"/>
        <v/>
      </c>
      <c r="IS33" s="36"/>
      <c r="IT33" s="6" t="str">
        <f t="shared" si="39"/>
        <v/>
      </c>
      <c r="IU33" s="7"/>
      <c r="IV33" s="6"/>
      <c r="IW33" s="6"/>
      <c r="IX33" s="36" t="str">
        <f t="shared" si="40"/>
        <v/>
      </c>
      <c r="IY33" s="6"/>
      <c r="IZ33" s="6"/>
      <c r="JA33" s="32" t="str">
        <f t="shared" si="41"/>
        <v/>
      </c>
      <c r="JB33" s="5"/>
      <c r="JC33" s="32" t="str">
        <f t="shared" si="42"/>
        <v/>
      </c>
      <c r="JD33" s="7"/>
      <c r="JE33" s="5"/>
      <c r="JF33" s="6"/>
      <c r="JG33" s="36" t="str">
        <f t="shared" si="108"/>
        <v/>
      </c>
      <c r="JH33" s="36"/>
      <c r="JI33" s="6" t="str">
        <f t="shared" si="94"/>
        <v/>
      </c>
      <c r="JJ33" s="6"/>
      <c r="JK33" s="36"/>
      <c r="JL33" s="6" t="str">
        <f t="shared" si="95"/>
        <v/>
      </c>
      <c r="JM33" s="6"/>
      <c r="JN33" s="6"/>
      <c r="JO33" s="36" t="str">
        <f t="shared" si="43"/>
        <v/>
      </c>
      <c r="JP33" s="6"/>
      <c r="JQ33" s="36" t="str">
        <f t="shared" si="96"/>
        <v/>
      </c>
      <c r="JR33" s="6"/>
      <c r="JS33" s="6"/>
      <c r="JT33" s="36" t="str">
        <f t="shared" si="44"/>
        <v/>
      </c>
      <c r="JU33" s="36"/>
      <c r="JV33" s="6" t="str">
        <f t="shared" si="45"/>
        <v/>
      </c>
      <c r="JW33" s="7"/>
      <c r="JX33" s="6"/>
      <c r="JY33" s="6"/>
      <c r="JZ33" s="36" t="str">
        <f t="shared" si="46"/>
        <v/>
      </c>
      <c r="KA33" s="6"/>
      <c r="KB33" s="6"/>
      <c r="KC33" s="32" t="str">
        <f t="shared" si="47"/>
        <v/>
      </c>
      <c r="KD33" s="5"/>
      <c r="KE33" s="32" t="str">
        <f t="shared" si="48"/>
        <v/>
      </c>
      <c r="KF33" s="7"/>
      <c r="KG33" s="5"/>
      <c r="KH33" s="6"/>
      <c r="KI33" s="36" t="str">
        <f t="shared" si="109"/>
        <v/>
      </c>
      <c r="KJ33" s="36"/>
      <c r="KK33" s="6" t="str">
        <f t="shared" si="97"/>
        <v/>
      </c>
      <c r="KL33" s="6"/>
      <c r="KM33" s="36"/>
      <c r="KN33" s="6" t="str">
        <f t="shared" si="98"/>
        <v/>
      </c>
      <c r="KO33" s="6"/>
      <c r="KP33" s="6"/>
      <c r="KQ33" s="36" t="str">
        <f t="shared" si="49"/>
        <v/>
      </c>
      <c r="KR33" s="6"/>
      <c r="KS33" s="36" t="str">
        <f t="shared" si="99"/>
        <v/>
      </c>
      <c r="KT33" s="6"/>
      <c r="KU33" s="6"/>
      <c r="KV33" s="36" t="str">
        <f t="shared" si="50"/>
        <v/>
      </c>
      <c r="KW33" s="36"/>
      <c r="KX33" s="6" t="str">
        <f t="shared" si="51"/>
        <v/>
      </c>
      <c r="KY33" s="7"/>
      <c r="KZ33" s="6"/>
      <c r="LA33" s="6"/>
      <c r="LB33" s="36" t="str">
        <f t="shared" si="52"/>
        <v/>
      </c>
      <c r="LC33" s="6"/>
      <c r="LD33" s="6"/>
      <c r="LE33" s="32" t="str">
        <f t="shared" si="53"/>
        <v/>
      </c>
      <c r="LF33" s="5"/>
      <c r="LG33" s="32" t="str">
        <f t="shared" si="54"/>
        <v/>
      </c>
      <c r="LH33" s="7"/>
      <c r="LI33" s="5"/>
    </row>
    <row r="34" spans="1:332" ht="18.75" customHeight="1">
      <c r="B34" s="7">
        <v>2000010001</v>
      </c>
      <c r="C34" s="7" t="s">
        <v>351</v>
      </c>
      <c r="D34" s="10" t="s">
        <v>2274</v>
      </c>
      <c r="E34" s="6" t="s">
        <v>2088</v>
      </c>
      <c r="F34" s="36" t="str">
        <f t="shared" si="55"/>
        <v>3</v>
      </c>
      <c r="G34" s="36" t="s">
        <v>2419</v>
      </c>
      <c r="H34" s="6" t="str">
        <f t="shared" si="140"/>
        <v>5</v>
      </c>
      <c r="I34" s="6">
        <v>1</v>
      </c>
      <c r="J34" s="36" t="s">
        <v>2391</v>
      </c>
      <c r="K34" s="6" t="str">
        <f t="shared" si="57"/>
        <v>31</v>
      </c>
      <c r="L34" s="6">
        <v>0</v>
      </c>
      <c r="M34" s="6" t="s">
        <v>2078</v>
      </c>
      <c r="N34" s="36" t="str">
        <f t="shared" si="58"/>
        <v>2</v>
      </c>
      <c r="O34" s="36">
        <v>0</v>
      </c>
      <c r="P34" s="6" t="s">
        <v>2078</v>
      </c>
      <c r="Q34" s="36" t="str">
        <f t="shared" si="59"/>
        <v>2</v>
      </c>
      <c r="R34" s="6">
        <v>100</v>
      </c>
      <c r="S34" s="6" t="s">
        <v>2035</v>
      </c>
      <c r="T34" s="36" t="str">
        <f t="shared" si="60"/>
        <v>1</v>
      </c>
      <c r="U34" s="36" t="s">
        <v>2034</v>
      </c>
      <c r="V34" s="6" t="str">
        <f t="shared" si="61"/>
        <v>0</v>
      </c>
      <c r="W34" s="6">
        <v>5</v>
      </c>
      <c r="X34" s="6" t="b">
        <v>0</v>
      </c>
      <c r="Y34" s="6" t="s">
        <v>2034</v>
      </c>
      <c r="Z34" s="36" t="str">
        <f t="shared" si="62"/>
        <v>0</v>
      </c>
      <c r="AA34" s="6">
        <v>0</v>
      </c>
      <c r="AB34" s="6" t="s">
        <v>2034</v>
      </c>
      <c r="AC34" s="32" t="str">
        <f t="shared" si="63"/>
        <v>0</v>
      </c>
      <c r="AD34" s="5" t="s">
        <v>2300</v>
      </c>
      <c r="AE34" s="32" t="str">
        <f t="shared" si="64"/>
        <v>7</v>
      </c>
      <c r="AF34" s="5">
        <v>2</v>
      </c>
      <c r="AG34" s="5" t="b">
        <v>1</v>
      </c>
      <c r="AH34" s="6"/>
      <c r="AI34" s="36" t="str">
        <f t="shared" si="100"/>
        <v/>
      </c>
      <c r="AJ34" s="36"/>
      <c r="AK34" s="6" t="str">
        <f t="shared" si="65"/>
        <v/>
      </c>
      <c r="AL34" s="7"/>
      <c r="AM34" s="36"/>
      <c r="AN34" s="6" t="str">
        <f t="shared" si="66"/>
        <v/>
      </c>
      <c r="AO34" s="6"/>
      <c r="AP34" s="6"/>
      <c r="AQ34" s="36" t="str">
        <f t="shared" si="67"/>
        <v/>
      </c>
      <c r="AR34" s="36"/>
      <c r="AS34" s="6"/>
      <c r="AT34" s="36" t="str">
        <f t="shared" si="68"/>
        <v/>
      </c>
      <c r="AU34" s="6"/>
      <c r="AV34" s="6"/>
      <c r="AW34" s="36" t="str">
        <f t="shared" si="69"/>
        <v/>
      </c>
      <c r="AX34" s="36"/>
      <c r="AY34" s="6" t="str">
        <f t="shared" si="70"/>
        <v/>
      </c>
      <c r="AZ34" s="7"/>
      <c r="BA34" s="6"/>
      <c r="BB34" s="6"/>
      <c r="BC34" s="36" t="str">
        <f t="shared" si="71"/>
        <v/>
      </c>
      <c r="BD34" s="6"/>
      <c r="BE34" s="6"/>
      <c r="BF34" s="32" t="str">
        <f t="shared" si="72"/>
        <v/>
      </c>
      <c r="BG34" s="5"/>
      <c r="BH34" s="32" t="str">
        <f t="shared" si="73"/>
        <v/>
      </c>
      <c r="BI34" s="7"/>
      <c r="BJ34" s="5"/>
      <c r="BK34" s="6"/>
      <c r="BL34" s="36" t="str">
        <f t="shared" si="101"/>
        <v/>
      </c>
      <c r="BM34" s="36"/>
      <c r="BN34" s="6" t="str">
        <f t="shared" si="74"/>
        <v/>
      </c>
      <c r="BO34" s="7"/>
      <c r="BP34" s="36"/>
      <c r="BQ34" s="6" t="str">
        <f t="shared" si="75"/>
        <v/>
      </c>
      <c r="BR34" s="6"/>
      <c r="BS34" s="6"/>
      <c r="BT34" s="36" t="str">
        <f t="shared" si="0"/>
        <v/>
      </c>
      <c r="BU34" s="36"/>
      <c r="BV34" s="6"/>
      <c r="BW34" s="36" t="str">
        <f t="shared" si="1"/>
        <v/>
      </c>
      <c r="BX34" s="6"/>
      <c r="BY34" s="6"/>
      <c r="BZ34" s="36" t="str">
        <f t="shared" si="2"/>
        <v/>
      </c>
      <c r="CA34" s="36"/>
      <c r="CB34" s="6" t="str">
        <f t="shared" si="3"/>
        <v/>
      </c>
      <c r="CC34" s="7"/>
      <c r="CD34" s="6"/>
      <c r="CE34" s="6"/>
      <c r="CF34" s="36" t="str">
        <f t="shared" si="4"/>
        <v/>
      </c>
      <c r="CG34" s="6"/>
      <c r="CH34" s="6"/>
      <c r="CI34" s="32" t="str">
        <f t="shared" si="5"/>
        <v/>
      </c>
      <c r="CJ34" s="5"/>
      <c r="CK34" s="32" t="str">
        <f t="shared" si="6"/>
        <v/>
      </c>
      <c r="CL34" s="7"/>
      <c r="CM34" s="5"/>
      <c r="CN34" s="6"/>
      <c r="CO34" s="36" t="str">
        <f t="shared" si="102"/>
        <v/>
      </c>
      <c r="CP34" s="36"/>
      <c r="CQ34" s="6" t="str">
        <f t="shared" si="76"/>
        <v/>
      </c>
      <c r="CR34" s="7"/>
      <c r="CS34" s="36"/>
      <c r="CT34" s="6" t="str">
        <f t="shared" si="77"/>
        <v/>
      </c>
      <c r="CU34" s="6"/>
      <c r="CV34" s="6"/>
      <c r="CW34" s="36" t="str">
        <f t="shared" si="7"/>
        <v/>
      </c>
      <c r="CX34" s="36"/>
      <c r="CY34" s="6"/>
      <c r="CZ34" s="36" t="str">
        <f t="shared" si="78"/>
        <v/>
      </c>
      <c r="DA34" s="6"/>
      <c r="DB34" s="6"/>
      <c r="DC34" s="36" t="str">
        <f t="shared" si="8"/>
        <v/>
      </c>
      <c r="DD34" s="36"/>
      <c r="DE34" s="6" t="str">
        <f t="shared" si="9"/>
        <v/>
      </c>
      <c r="DF34" s="7"/>
      <c r="DG34" s="6"/>
      <c r="DH34" s="6"/>
      <c r="DI34" s="36" t="str">
        <f t="shared" si="10"/>
        <v/>
      </c>
      <c r="DJ34" s="6"/>
      <c r="DK34" s="6"/>
      <c r="DL34" s="32" t="str">
        <f t="shared" si="11"/>
        <v/>
      </c>
      <c r="DM34" s="5"/>
      <c r="DN34" s="32" t="str">
        <f t="shared" si="12"/>
        <v/>
      </c>
      <c r="DO34" s="7"/>
      <c r="DP34" s="5"/>
      <c r="DQ34" s="6"/>
      <c r="DR34" s="36" t="str">
        <f t="shared" si="103"/>
        <v/>
      </c>
      <c r="DS34" s="36"/>
      <c r="DT34" s="6" t="str">
        <f t="shared" si="79"/>
        <v/>
      </c>
      <c r="DU34" s="7"/>
      <c r="DV34" s="36"/>
      <c r="DW34" s="6" t="str">
        <f t="shared" si="80"/>
        <v/>
      </c>
      <c r="DX34" s="6"/>
      <c r="DY34" s="6"/>
      <c r="DZ34" s="36" t="str">
        <f t="shared" si="13"/>
        <v/>
      </c>
      <c r="EA34" s="36"/>
      <c r="EB34" s="6"/>
      <c r="EC34" s="36" t="str">
        <f t="shared" si="81"/>
        <v/>
      </c>
      <c r="ED34" s="6"/>
      <c r="EE34" s="6"/>
      <c r="EF34" s="36" t="str">
        <f t="shared" si="14"/>
        <v/>
      </c>
      <c r="EG34" s="36"/>
      <c r="EH34" s="6" t="str">
        <f t="shared" si="15"/>
        <v/>
      </c>
      <c r="EI34" s="7"/>
      <c r="EJ34" s="6"/>
      <c r="EK34" s="6"/>
      <c r="EL34" s="36" t="str">
        <f t="shared" si="16"/>
        <v/>
      </c>
      <c r="EM34" s="6"/>
      <c r="EN34" s="6"/>
      <c r="EO34" s="32" t="str">
        <f t="shared" si="17"/>
        <v/>
      </c>
      <c r="EP34" s="5"/>
      <c r="EQ34" s="32" t="str">
        <f t="shared" si="18"/>
        <v/>
      </c>
      <c r="ER34" s="7"/>
      <c r="ES34" s="7"/>
      <c r="ET34" s="5"/>
      <c r="EU34" s="6"/>
      <c r="EV34" s="36" t="str">
        <f t="shared" si="104"/>
        <v/>
      </c>
      <c r="EW34" s="36"/>
      <c r="EX34" s="6" t="str">
        <f t="shared" si="82"/>
        <v/>
      </c>
      <c r="EY34" s="7"/>
      <c r="EZ34" s="36"/>
      <c r="FA34" s="6" t="str">
        <f t="shared" si="83"/>
        <v/>
      </c>
      <c r="FB34" s="6"/>
      <c r="FC34" s="6"/>
      <c r="FD34" s="36" t="str">
        <f t="shared" si="19"/>
        <v/>
      </c>
      <c r="FE34" s="36"/>
      <c r="FF34" s="6"/>
      <c r="FG34" s="36" t="str">
        <f t="shared" si="84"/>
        <v/>
      </c>
      <c r="FH34" s="36"/>
      <c r="FI34" s="6"/>
      <c r="FJ34" s="6"/>
      <c r="FK34" s="36" t="str">
        <f t="shared" si="20"/>
        <v/>
      </c>
      <c r="FL34" s="36"/>
      <c r="FM34" s="6" t="str">
        <f t="shared" si="21"/>
        <v/>
      </c>
      <c r="FN34" s="7"/>
      <c r="FO34" s="6"/>
      <c r="FP34" s="6"/>
      <c r="FQ34" s="36" t="str">
        <f t="shared" si="22"/>
        <v/>
      </c>
      <c r="FR34" s="6"/>
      <c r="FS34" s="6"/>
      <c r="FT34" s="32" t="str">
        <f t="shared" si="23"/>
        <v/>
      </c>
      <c r="FU34" s="5"/>
      <c r="FV34" s="32" t="str">
        <f t="shared" si="24"/>
        <v/>
      </c>
      <c r="FW34" s="7"/>
      <c r="FX34" s="5"/>
      <c r="FY34" s="6"/>
      <c r="FZ34" s="36" t="str">
        <f t="shared" si="105"/>
        <v/>
      </c>
      <c r="GA34" s="36"/>
      <c r="GB34" s="6" t="str">
        <f t="shared" si="85"/>
        <v/>
      </c>
      <c r="GC34" s="7"/>
      <c r="GD34" s="36"/>
      <c r="GE34" s="6" t="str">
        <f t="shared" si="86"/>
        <v/>
      </c>
      <c r="GF34" s="6"/>
      <c r="GG34" s="6"/>
      <c r="GH34" s="36" t="str">
        <f t="shared" si="25"/>
        <v/>
      </c>
      <c r="GI34" s="6"/>
      <c r="GJ34" s="36" t="str">
        <f t="shared" si="87"/>
        <v/>
      </c>
      <c r="GK34" s="36"/>
      <c r="GL34" s="6"/>
      <c r="GM34" s="6"/>
      <c r="GN34" s="36" t="str">
        <f t="shared" si="26"/>
        <v/>
      </c>
      <c r="GO34" s="36"/>
      <c r="GP34" s="6" t="str">
        <f t="shared" si="27"/>
        <v/>
      </c>
      <c r="GQ34" s="7"/>
      <c r="GR34" s="6"/>
      <c r="GS34" s="6"/>
      <c r="GT34" s="36" t="str">
        <f t="shared" si="28"/>
        <v/>
      </c>
      <c r="GU34" s="6"/>
      <c r="GV34" s="6"/>
      <c r="GW34" s="32" t="str">
        <f t="shared" si="29"/>
        <v/>
      </c>
      <c r="GX34" s="5"/>
      <c r="GY34" s="32" t="str">
        <f t="shared" si="30"/>
        <v/>
      </c>
      <c r="GZ34" s="7"/>
      <c r="HA34" s="5"/>
      <c r="HB34" s="6"/>
      <c r="HC34" s="36" t="str">
        <f t="shared" si="106"/>
        <v/>
      </c>
      <c r="HD34" s="36"/>
      <c r="HE34" s="6" t="str">
        <f t="shared" si="88"/>
        <v/>
      </c>
      <c r="HF34" s="7"/>
      <c r="HG34" s="36"/>
      <c r="HH34" s="6" t="str">
        <f t="shared" si="89"/>
        <v/>
      </c>
      <c r="HI34" s="6"/>
      <c r="HJ34" s="6"/>
      <c r="HK34" s="36" t="str">
        <f t="shared" si="31"/>
        <v/>
      </c>
      <c r="HL34" s="6"/>
      <c r="HM34" s="36" t="str">
        <f t="shared" si="90"/>
        <v/>
      </c>
      <c r="HN34" s="6"/>
      <c r="HO34" s="6"/>
      <c r="HP34" s="36" t="str">
        <f t="shared" si="32"/>
        <v/>
      </c>
      <c r="HQ34" s="36"/>
      <c r="HR34" s="6" t="str">
        <f t="shared" si="33"/>
        <v/>
      </c>
      <c r="HS34" s="7"/>
      <c r="HT34" s="6"/>
      <c r="HU34" s="6"/>
      <c r="HV34" s="36" t="str">
        <f t="shared" si="34"/>
        <v/>
      </c>
      <c r="HW34" s="6"/>
      <c r="HX34" s="6"/>
      <c r="HY34" s="32" t="str">
        <f t="shared" si="35"/>
        <v/>
      </c>
      <c r="HZ34" s="5"/>
      <c r="IA34" s="32" t="str">
        <f t="shared" si="36"/>
        <v/>
      </c>
      <c r="IB34" s="7"/>
      <c r="IC34" s="5"/>
      <c r="ID34" s="6"/>
      <c r="IE34" s="36" t="str">
        <f t="shared" si="107"/>
        <v/>
      </c>
      <c r="IF34" s="36"/>
      <c r="IG34" s="6" t="str">
        <f t="shared" si="91"/>
        <v/>
      </c>
      <c r="IH34" s="7"/>
      <c r="II34" s="36"/>
      <c r="IJ34" s="6" t="str">
        <f t="shared" si="92"/>
        <v/>
      </c>
      <c r="IK34" s="6"/>
      <c r="IL34" s="6"/>
      <c r="IM34" s="36" t="str">
        <f t="shared" si="37"/>
        <v/>
      </c>
      <c r="IN34" s="6"/>
      <c r="IO34" s="36" t="str">
        <f t="shared" si="93"/>
        <v/>
      </c>
      <c r="IP34" s="6"/>
      <c r="IQ34" s="6"/>
      <c r="IR34" s="36" t="str">
        <f t="shared" si="38"/>
        <v/>
      </c>
      <c r="IS34" s="36"/>
      <c r="IT34" s="6" t="str">
        <f t="shared" si="39"/>
        <v/>
      </c>
      <c r="IU34" s="7"/>
      <c r="IV34" s="6"/>
      <c r="IW34" s="6"/>
      <c r="IX34" s="36" t="str">
        <f t="shared" si="40"/>
        <v/>
      </c>
      <c r="IY34" s="6"/>
      <c r="IZ34" s="6"/>
      <c r="JA34" s="32" t="str">
        <f t="shared" si="41"/>
        <v/>
      </c>
      <c r="JB34" s="5"/>
      <c r="JC34" s="32" t="str">
        <f t="shared" si="42"/>
        <v/>
      </c>
      <c r="JD34" s="7"/>
      <c r="JE34" s="5"/>
      <c r="JF34" s="6"/>
      <c r="JG34" s="36" t="str">
        <f t="shared" si="108"/>
        <v/>
      </c>
      <c r="JH34" s="36"/>
      <c r="JI34" s="6" t="str">
        <f t="shared" si="94"/>
        <v/>
      </c>
      <c r="JJ34" s="7"/>
      <c r="JK34" s="36"/>
      <c r="JL34" s="6" t="str">
        <f t="shared" si="95"/>
        <v/>
      </c>
      <c r="JM34" s="6"/>
      <c r="JN34" s="6"/>
      <c r="JO34" s="36" t="str">
        <f t="shared" si="43"/>
        <v/>
      </c>
      <c r="JP34" s="6"/>
      <c r="JQ34" s="36" t="str">
        <f t="shared" si="96"/>
        <v/>
      </c>
      <c r="JR34" s="6"/>
      <c r="JS34" s="6"/>
      <c r="JT34" s="36" t="str">
        <f t="shared" si="44"/>
        <v/>
      </c>
      <c r="JU34" s="36"/>
      <c r="JV34" s="6" t="str">
        <f t="shared" si="45"/>
        <v/>
      </c>
      <c r="JW34" s="7"/>
      <c r="JX34" s="6"/>
      <c r="JY34" s="6"/>
      <c r="JZ34" s="36" t="str">
        <f t="shared" si="46"/>
        <v/>
      </c>
      <c r="KA34" s="6"/>
      <c r="KB34" s="6"/>
      <c r="KC34" s="32" t="str">
        <f t="shared" si="47"/>
        <v/>
      </c>
      <c r="KD34" s="5"/>
      <c r="KE34" s="32" t="str">
        <f t="shared" si="48"/>
        <v/>
      </c>
      <c r="KF34" s="7"/>
      <c r="KG34" s="5"/>
      <c r="KH34" s="6"/>
      <c r="KI34" s="36" t="str">
        <f t="shared" si="109"/>
        <v/>
      </c>
      <c r="KJ34" s="36"/>
      <c r="KK34" s="6" t="str">
        <f t="shared" si="97"/>
        <v/>
      </c>
      <c r="KL34" s="7"/>
      <c r="KM34" s="36"/>
      <c r="KN34" s="6" t="str">
        <f t="shared" si="98"/>
        <v/>
      </c>
      <c r="KO34" s="6"/>
      <c r="KP34" s="6"/>
      <c r="KQ34" s="36" t="str">
        <f t="shared" si="49"/>
        <v/>
      </c>
      <c r="KR34" s="6"/>
      <c r="KS34" s="36" t="str">
        <f t="shared" si="99"/>
        <v/>
      </c>
      <c r="KT34" s="6"/>
      <c r="KU34" s="6"/>
      <c r="KV34" s="36" t="str">
        <f t="shared" si="50"/>
        <v/>
      </c>
      <c r="KW34" s="36"/>
      <c r="KX34" s="6" t="str">
        <f t="shared" si="51"/>
        <v/>
      </c>
      <c r="KY34" s="7"/>
      <c r="KZ34" s="6"/>
      <c r="LA34" s="6"/>
      <c r="LB34" s="36" t="str">
        <f t="shared" si="52"/>
        <v/>
      </c>
      <c r="LC34" s="6"/>
      <c r="LD34" s="6"/>
      <c r="LE34" s="32" t="str">
        <f t="shared" si="53"/>
        <v/>
      </c>
      <c r="LF34" s="5"/>
      <c r="LG34" s="32" t="str">
        <f t="shared" si="54"/>
        <v/>
      </c>
      <c r="LH34" s="7"/>
      <c r="LI34" s="5"/>
    </row>
    <row r="35" spans="1:332" ht="18.75" customHeight="1">
      <c r="B35" s="5">
        <v>2000010002</v>
      </c>
      <c r="C35" s="7" t="s">
        <v>1120</v>
      </c>
      <c r="D35" s="10" t="s">
        <v>710</v>
      </c>
      <c r="E35" s="6" t="s">
        <v>2088</v>
      </c>
      <c r="F35" s="36" t="str">
        <f t="shared" ref="F35" si="149">IF(E35="","",LEFT(E35,FIND(" ",SUBSTITUTE(E35,":"," "))-1))</f>
        <v>3</v>
      </c>
      <c r="G35" s="36" t="s">
        <v>2419</v>
      </c>
      <c r="H35" s="6" t="str">
        <f t="shared" si="140"/>
        <v>5</v>
      </c>
      <c r="I35" s="6">
        <v>1</v>
      </c>
      <c r="J35" s="36" t="s">
        <v>2391</v>
      </c>
      <c r="K35" s="6" t="str">
        <f t="shared" ref="K35" si="150">IF(J35="","",LEFT(J35,FIND(" ",SUBSTITUTE(J35,":"," "))-1))</f>
        <v>31</v>
      </c>
      <c r="L35" s="6">
        <v>0</v>
      </c>
      <c r="M35" s="6" t="s">
        <v>2078</v>
      </c>
      <c r="N35" s="36" t="str">
        <f t="shared" ref="N35" si="151">IF(M35="","",LEFT(M35,FIND(" ",SUBSTITUTE(M35,":"," "))-1))</f>
        <v>2</v>
      </c>
      <c r="O35" s="36">
        <v>0</v>
      </c>
      <c r="P35" s="6" t="s">
        <v>2078</v>
      </c>
      <c r="Q35" s="36" t="str">
        <f t="shared" ref="Q35" si="152">IF(P35="","",LEFT(P35,FIND(" ",SUBSTITUTE(P35,":"," "))-1))</f>
        <v>2</v>
      </c>
      <c r="R35" s="6">
        <v>100</v>
      </c>
      <c r="S35" s="6" t="s">
        <v>2035</v>
      </c>
      <c r="T35" s="36" t="str">
        <f t="shared" ref="T35" si="153">IF(S35="","",LEFT(S35,FIND(" ",SUBSTITUTE(S35,":"," "))-1))</f>
        <v>1</v>
      </c>
      <c r="U35" s="36" t="s">
        <v>2034</v>
      </c>
      <c r="V35" s="6" t="str">
        <f t="shared" ref="V35" si="154">IF(U35="","",LEFT(U35,FIND(" ",SUBSTITUTE(U35,":"," "))-1))</f>
        <v>0</v>
      </c>
      <c r="W35" s="6">
        <v>8</v>
      </c>
      <c r="X35" s="6" t="b">
        <v>0</v>
      </c>
      <c r="Y35" s="6" t="s">
        <v>2034</v>
      </c>
      <c r="Z35" s="36" t="str">
        <f t="shared" ref="Z35" si="155">IF(Y35="","",LEFT(Y35,FIND(" ",SUBSTITUTE(Y35,":"," "))-1))</f>
        <v>0</v>
      </c>
      <c r="AA35" s="6">
        <v>0</v>
      </c>
      <c r="AB35" s="6" t="s">
        <v>2034</v>
      </c>
      <c r="AC35" s="32" t="str">
        <f t="shared" ref="AC35" si="156">IF(AB35="","",LEFT(AB35,FIND(" ",SUBSTITUTE(AB35,":"," "))-1))</f>
        <v>0</v>
      </c>
      <c r="AD35" s="5" t="s">
        <v>2300</v>
      </c>
      <c r="AE35" s="32" t="str">
        <f t="shared" ref="AE35" si="157">IF(AD35="","",LEFT(AD35,FIND(" ",SUBSTITUTE(AD35,":"," "))-1))</f>
        <v>7</v>
      </c>
      <c r="AF35" s="5">
        <v>2</v>
      </c>
      <c r="AG35" s="5" t="b">
        <v>1</v>
      </c>
      <c r="AH35" s="6"/>
      <c r="AI35" s="36" t="str">
        <f t="shared" si="100"/>
        <v/>
      </c>
      <c r="AJ35" s="36"/>
      <c r="AK35" s="6" t="str">
        <f t="shared" si="65"/>
        <v/>
      </c>
      <c r="AL35" s="7"/>
      <c r="AM35" s="36"/>
      <c r="AN35" s="6" t="str">
        <f t="shared" si="66"/>
        <v/>
      </c>
      <c r="AO35" s="6"/>
      <c r="AP35" s="6"/>
      <c r="AQ35" s="36" t="str">
        <f t="shared" si="67"/>
        <v/>
      </c>
      <c r="AR35" s="36"/>
      <c r="AS35" s="6"/>
      <c r="AT35" s="36" t="str">
        <f t="shared" si="68"/>
        <v/>
      </c>
      <c r="AU35" s="6"/>
      <c r="AV35" s="6"/>
      <c r="AW35" s="36" t="str">
        <f t="shared" si="69"/>
        <v/>
      </c>
      <c r="AX35" s="36"/>
      <c r="AY35" s="6" t="str">
        <f t="shared" si="70"/>
        <v/>
      </c>
      <c r="AZ35" s="7"/>
      <c r="BA35" s="6"/>
      <c r="BB35" s="6"/>
      <c r="BC35" s="36" t="str">
        <f t="shared" si="71"/>
        <v/>
      </c>
      <c r="BD35" s="6"/>
      <c r="BE35" s="6"/>
      <c r="BF35" s="32" t="str">
        <f t="shared" si="72"/>
        <v/>
      </c>
      <c r="BG35" s="5"/>
      <c r="BH35" s="32" t="str">
        <f t="shared" si="73"/>
        <v/>
      </c>
      <c r="BI35" s="7"/>
      <c r="BJ35" s="5"/>
      <c r="BK35" s="6"/>
      <c r="BL35" s="36" t="str">
        <f t="shared" si="101"/>
        <v/>
      </c>
      <c r="BM35" s="36"/>
      <c r="BN35" s="6" t="str">
        <f t="shared" si="74"/>
        <v/>
      </c>
      <c r="BO35" s="7"/>
      <c r="BP35" s="36"/>
      <c r="BQ35" s="6" t="str">
        <f t="shared" si="75"/>
        <v/>
      </c>
      <c r="BR35" s="6"/>
      <c r="BS35" s="6"/>
      <c r="BT35" s="36" t="str">
        <f t="shared" si="0"/>
        <v/>
      </c>
      <c r="BU35" s="36"/>
      <c r="BV35" s="6"/>
      <c r="BW35" s="36" t="str">
        <f t="shared" si="1"/>
        <v/>
      </c>
      <c r="BX35" s="6"/>
      <c r="BY35" s="6"/>
      <c r="BZ35" s="36" t="str">
        <f t="shared" si="2"/>
        <v/>
      </c>
      <c r="CA35" s="36"/>
      <c r="CB35" s="6" t="str">
        <f t="shared" si="3"/>
        <v/>
      </c>
      <c r="CC35" s="7"/>
      <c r="CD35" s="6"/>
      <c r="CE35" s="6"/>
      <c r="CF35" s="36" t="str">
        <f t="shared" si="4"/>
        <v/>
      </c>
      <c r="CG35" s="6"/>
      <c r="CH35" s="6"/>
      <c r="CI35" s="32" t="str">
        <f t="shared" si="5"/>
        <v/>
      </c>
      <c r="CJ35" s="5"/>
      <c r="CK35" s="32" t="str">
        <f t="shared" si="6"/>
        <v/>
      </c>
      <c r="CL35" s="7"/>
      <c r="CM35" s="5"/>
      <c r="CN35" s="6"/>
      <c r="CO35" s="36" t="str">
        <f t="shared" si="102"/>
        <v/>
      </c>
      <c r="CP35" s="36"/>
      <c r="CQ35" s="6" t="str">
        <f t="shared" si="76"/>
        <v/>
      </c>
      <c r="CR35" s="7"/>
      <c r="CS35" s="36"/>
      <c r="CT35" s="6" t="str">
        <f t="shared" si="77"/>
        <v/>
      </c>
      <c r="CU35" s="6"/>
      <c r="CV35" s="6"/>
      <c r="CW35" s="36" t="str">
        <f t="shared" si="7"/>
        <v/>
      </c>
      <c r="CX35" s="36"/>
      <c r="CY35" s="6"/>
      <c r="CZ35" s="36" t="str">
        <f t="shared" si="78"/>
        <v/>
      </c>
      <c r="DA35" s="6"/>
      <c r="DB35" s="6"/>
      <c r="DC35" s="36" t="str">
        <f t="shared" si="8"/>
        <v/>
      </c>
      <c r="DD35" s="36"/>
      <c r="DE35" s="6" t="str">
        <f t="shared" si="9"/>
        <v/>
      </c>
      <c r="DF35" s="7"/>
      <c r="DG35" s="6"/>
      <c r="DH35" s="6"/>
      <c r="DI35" s="36" t="str">
        <f t="shared" si="10"/>
        <v/>
      </c>
      <c r="DJ35" s="6"/>
      <c r="DK35" s="6"/>
      <c r="DL35" s="32" t="str">
        <f t="shared" si="11"/>
        <v/>
      </c>
      <c r="DM35" s="5"/>
      <c r="DN35" s="32" t="str">
        <f t="shared" si="12"/>
        <v/>
      </c>
      <c r="DO35" s="7"/>
      <c r="DP35" s="5"/>
      <c r="DQ35" s="6"/>
      <c r="DR35" s="36" t="str">
        <f t="shared" si="103"/>
        <v/>
      </c>
      <c r="DS35" s="36"/>
      <c r="DT35" s="6" t="str">
        <f t="shared" si="79"/>
        <v/>
      </c>
      <c r="DU35" s="7"/>
      <c r="DV35" s="36"/>
      <c r="DW35" s="6" t="str">
        <f t="shared" si="80"/>
        <v/>
      </c>
      <c r="DX35" s="6"/>
      <c r="DY35" s="6"/>
      <c r="DZ35" s="36" t="str">
        <f t="shared" si="13"/>
        <v/>
      </c>
      <c r="EA35" s="36"/>
      <c r="EB35" s="6"/>
      <c r="EC35" s="36" t="str">
        <f t="shared" si="81"/>
        <v/>
      </c>
      <c r="ED35" s="6"/>
      <c r="EE35" s="6"/>
      <c r="EF35" s="36" t="str">
        <f t="shared" si="14"/>
        <v/>
      </c>
      <c r="EG35" s="36"/>
      <c r="EH35" s="6" t="str">
        <f t="shared" si="15"/>
        <v/>
      </c>
      <c r="EI35" s="7"/>
      <c r="EJ35" s="6"/>
      <c r="EK35" s="6"/>
      <c r="EL35" s="36" t="str">
        <f t="shared" si="16"/>
        <v/>
      </c>
      <c r="EM35" s="6"/>
      <c r="EN35" s="6"/>
      <c r="EO35" s="32" t="str">
        <f t="shared" si="17"/>
        <v/>
      </c>
      <c r="EP35" s="5"/>
      <c r="EQ35" s="32" t="str">
        <f t="shared" si="18"/>
        <v/>
      </c>
      <c r="ER35" s="7"/>
      <c r="ES35" s="7"/>
      <c r="ET35" s="5"/>
      <c r="EU35" s="6"/>
      <c r="EV35" s="36" t="str">
        <f t="shared" si="104"/>
        <v/>
      </c>
      <c r="EW35" s="36"/>
      <c r="EX35" s="6" t="str">
        <f t="shared" si="82"/>
        <v/>
      </c>
      <c r="EY35" s="7"/>
      <c r="EZ35" s="36"/>
      <c r="FA35" s="6" t="str">
        <f t="shared" si="83"/>
        <v/>
      </c>
      <c r="FB35" s="6"/>
      <c r="FC35" s="6"/>
      <c r="FD35" s="36" t="str">
        <f t="shared" si="19"/>
        <v/>
      </c>
      <c r="FE35" s="36"/>
      <c r="FF35" s="6"/>
      <c r="FG35" s="36" t="str">
        <f t="shared" si="84"/>
        <v/>
      </c>
      <c r="FH35" s="36"/>
      <c r="FI35" s="6"/>
      <c r="FJ35" s="6"/>
      <c r="FK35" s="36" t="str">
        <f t="shared" si="20"/>
        <v/>
      </c>
      <c r="FL35" s="36"/>
      <c r="FM35" s="6" t="str">
        <f t="shared" si="21"/>
        <v/>
      </c>
      <c r="FN35" s="7"/>
      <c r="FO35" s="6"/>
      <c r="FP35" s="6"/>
      <c r="FQ35" s="36" t="str">
        <f t="shared" si="22"/>
        <v/>
      </c>
      <c r="FR35" s="6"/>
      <c r="FS35" s="6"/>
      <c r="FT35" s="32" t="str">
        <f t="shared" si="23"/>
        <v/>
      </c>
      <c r="FU35" s="5"/>
      <c r="FV35" s="32" t="str">
        <f t="shared" si="24"/>
        <v/>
      </c>
      <c r="FW35" s="7"/>
      <c r="FX35" s="5"/>
      <c r="FY35" s="6"/>
      <c r="FZ35" s="36" t="str">
        <f t="shared" si="105"/>
        <v/>
      </c>
      <c r="GA35" s="36"/>
      <c r="GB35" s="6" t="str">
        <f t="shared" si="85"/>
        <v/>
      </c>
      <c r="GC35" s="7"/>
      <c r="GD35" s="36"/>
      <c r="GE35" s="6" t="str">
        <f t="shared" si="86"/>
        <v/>
      </c>
      <c r="GF35" s="6"/>
      <c r="GG35" s="6"/>
      <c r="GH35" s="36" t="str">
        <f t="shared" si="25"/>
        <v/>
      </c>
      <c r="GI35" s="6"/>
      <c r="GJ35" s="36" t="str">
        <f t="shared" si="87"/>
        <v/>
      </c>
      <c r="GK35" s="36"/>
      <c r="GL35" s="6"/>
      <c r="GM35" s="6"/>
      <c r="GN35" s="36" t="str">
        <f t="shared" si="26"/>
        <v/>
      </c>
      <c r="GO35" s="36"/>
      <c r="GP35" s="6" t="str">
        <f t="shared" si="27"/>
        <v/>
      </c>
      <c r="GQ35" s="7"/>
      <c r="GR35" s="6"/>
      <c r="GS35" s="6"/>
      <c r="GT35" s="36" t="str">
        <f t="shared" si="28"/>
        <v/>
      </c>
      <c r="GU35" s="6"/>
      <c r="GV35" s="6"/>
      <c r="GW35" s="32" t="str">
        <f t="shared" si="29"/>
        <v/>
      </c>
      <c r="GX35" s="5"/>
      <c r="GY35" s="32" t="str">
        <f t="shared" si="30"/>
        <v/>
      </c>
      <c r="GZ35" s="7"/>
      <c r="HA35" s="5"/>
      <c r="HB35" s="6"/>
      <c r="HC35" s="36" t="str">
        <f t="shared" si="106"/>
        <v/>
      </c>
      <c r="HD35" s="36"/>
      <c r="HE35" s="6" t="str">
        <f t="shared" si="88"/>
        <v/>
      </c>
      <c r="HF35" s="7"/>
      <c r="HG35" s="36"/>
      <c r="HH35" s="6" t="str">
        <f t="shared" si="89"/>
        <v/>
      </c>
      <c r="HI35" s="6"/>
      <c r="HJ35" s="6"/>
      <c r="HK35" s="36" t="str">
        <f t="shared" si="31"/>
        <v/>
      </c>
      <c r="HL35" s="6"/>
      <c r="HM35" s="36" t="str">
        <f t="shared" si="90"/>
        <v/>
      </c>
      <c r="HN35" s="6"/>
      <c r="HO35" s="6"/>
      <c r="HP35" s="36" t="str">
        <f t="shared" si="32"/>
        <v/>
      </c>
      <c r="HQ35" s="36"/>
      <c r="HR35" s="6" t="str">
        <f t="shared" si="33"/>
        <v/>
      </c>
      <c r="HS35" s="7"/>
      <c r="HT35" s="6"/>
      <c r="HU35" s="6"/>
      <c r="HV35" s="36" t="str">
        <f t="shared" si="34"/>
        <v/>
      </c>
      <c r="HW35" s="6"/>
      <c r="HX35" s="6"/>
      <c r="HY35" s="32" t="str">
        <f t="shared" si="35"/>
        <v/>
      </c>
      <c r="HZ35" s="5"/>
      <c r="IA35" s="32" t="str">
        <f t="shared" si="36"/>
        <v/>
      </c>
      <c r="IB35" s="7"/>
      <c r="IC35" s="5"/>
      <c r="ID35" s="6"/>
      <c r="IE35" s="36" t="str">
        <f t="shared" si="107"/>
        <v/>
      </c>
      <c r="IF35" s="36"/>
      <c r="IG35" s="6" t="str">
        <f t="shared" si="91"/>
        <v/>
      </c>
      <c r="IH35" s="7"/>
      <c r="II35" s="36"/>
      <c r="IJ35" s="6" t="str">
        <f t="shared" si="92"/>
        <v/>
      </c>
      <c r="IK35" s="6"/>
      <c r="IL35" s="6"/>
      <c r="IM35" s="36" t="str">
        <f t="shared" si="37"/>
        <v/>
      </c>
      <c r="IN35" s="6"/>
      <c r="IO35" s="36" t="str">
        <f t="shared" si="93"/>
        <v/>
      </c>
      <c r="IP35" s="6"/>
      <c r="IQ35" s="6"/>
      <c r="IR35" s="36" t="str">
        <f t="shared" si="38"/>
        <v/>
      </c>
      <c r="IS35" s="36"/>
      <c r="IT35" s="6" t="str">
        <f t="shared" si="39"/>
        <v/>
      </c>
      <c r="IU35" s="7"/>
      <c r="IV35" s="6"/>
      <c r="IW35" s="6"/>
      <c r="IX35" s="36" t="str">
        <f t="shared" si="40"/>
        <v/>
      </c>
      <c r="IY35" s="6"/>
      <c r="IZ35" s="6"/>
      <c r="JA35" s="32" t="str">
        <f t="shared" si="41"/>
        <v/>
      </c>
      <c r="JB35" s="5"/>
      <c r="JC35" s="32" t="str">
        <f t="shared" si="42"/>
        <v/>
      </c>
      <c r="JD35" s="7"/>
      <c r="JE35" s="5"/>
      <c r="JF35" s="6"/>
      <c r="JG35" s="36" t="str">
        <f t="shared" si="108"/>
        <v/>
      </c>
      <c r="JH35" s="36"/>
      <c r="JI35" s="6" t="str">
        <f t="shared" si="94"/>
        <v/>
      </c>
      <c r="JJ35" s="7"/>
      <c r="JK35" s="36"/>
      <c r="JL35" s="6" t="str">
        <f t="shared" si="95"/>
        <v/>
      </c>
      <c r="JM35" s="6"/>
      <c r="JN35" s="6"/>
      <c r="JO35" s="36" t="str">
        <f t="shared" si="43"/>
        <v/>
      </c>
      <c r="JP35" s="6"/>
      <c r="JQ35" s="36" t="str">
        <f t="shared" si="96"/>
        <v/>
      </c>
      <c r="JR35" s="6"/>
      <c r="JS35" s="6"/>
      <c r="JT35" s="36" t="str">
        <f t="shared" si="44"/>
        <v/>
      </c>
      <c r="JU35" s="36"/>
      <c r="JV35" s="6" t="str">
        <f t="shared" si="45"/>
        <v/>
      </c>
      <c r="JW35" s="7"/>
      <c r="JX35" s="6"/>
      <c r="JY35" s="6"/>
      <c r="JZ35" s="36" t="str">
        <f t="shared" si="46"/>
        <v/>
      </c>
      <c r="KA35" s="6"/>
      <c r="KB35" s="6"/>
      <c r="KC35" s="32" t="str">
        <f t="shared" si="47"/>
        <v/>
      </c>
      <c r="KD35" s="5"/>
      <c r="KE35" s="32" t="str">
        <f t="shared" si="48"/>
        <v/>
      </c>
      <c r="KF35" s="7"/>
      <c r="KG35" s="5"/>
      <c r="KH35" s="6"/>
      <c r="KI35" s="36" t="str">
        <f t="shared" si="109"/>
        <v/>
      </c>
      <c r="KJ35" s="36"/>
      <c r="KK35" s="6" t="str">
        <f t="shared" si="97"/>
        <v/>
      </c>
      <c r="KL35" s="7"/>
      <c r="KM35" s="36"/>
      <c r="KN35" s="6" t="str">
        <f t="shared" si="98"/>
        <v/>
      </c>
      <c r="KO35" s="6"/>
      <c r="KP35" s="6"/>
      <c r="KQ35" s="36" t="str">
        <f t="shared" si="49"/>
        <v/>
      </c>
      <c r="KR35" s="6"/>
      <c r="KS35" s="36" t="str">
        <f t="shared" si="99"/>
        <v/>
      </c>
      <c r="KT35" s="6"/>
      <c r="KU35" s="6"/>
      <c r="KV35" s="36" t="str">
        <f t="shared" si="50"/>
        <v/>
      </c>
      <c r="KW35" s="36"/>
      <c r="KX35" s="6" t="str">
        <f t="shared" si="51"/>
        <v/>
      </c>
      <c r="KY35" s="7"/>
      <c r="KZ35" s="6"/>
      <c r="LA35" s="6"/>
      <c r="LB35" s="36" t="str">
        <f t="shared" si="52"/>
        <v/>
      </c>
      <c r="LC35" s="6"/>
      <c r="LD35" s="6"/>
      <c r="LE35" s="32" t="str">
        <f t="shared" si="53"/>
        <v/>
      </c>
      <c r="LF35" s="5"/>
      <c r="LG35" s="32" t="str">
        <f t="shared" si="54"/>
        <v/>
      </c>
      <c r="LH35" s="7"/>
      <c r="LI35" s="5"/>
    </row>
    <row r="36" spans="1:332" ht="18.75" customHeight="1">
      <c r="B36" s="5">
        <v>2100010001</v>
      </c>
      <c r="C36" s="7" t="s">
        <v>352</v>
      </c>
      <c r="D36" s="10" t="s">
        <v>2275</v>
      </c>
      <c r="E36" s="6" t="s">
        <v>2389</v>
      </c>
      <c r="F36" s="36" t="str">
        <f t="shared" si="55"/>
        <v>8</v>
      </c>
      <c r="G36" s="36" t="s">
        <v>2385</v>
      </c>
      <c r="H36" s="6" t="str">
        <f t="shared" si="56"/>
        <v>1</v>
      </c>
      <c r="I36" s="6">
        <v>1</v>
      </c>
      <c r="J36" s="36" t="s">
        <v>2558</v>
      </c>
      <c r="K36" s="6" t="str">
        <f t="shared" si="57"/>
        <v>8</v>
      </c>
      <c r="L36" s="6">
        <v>0</v>
      </c>
      <c r="M36" s="6" t="s">
        <v>2078</v>
      </c>
      <c r="N36" s="36" t="str">
        <f t="shared" si="58"/>
        <v>2</v>
      </c>
      <c r="O36" s="36">
        <v>0</v>
      </c>
      <c r="P36" s="6" t="s">
        <v>2078</v>
      </c>
      <c r="Q36" s="36" t="str">
        <f t="shared" si="59"/>
        <v>2</v>
      </c>
      <c r="R36" s="6">
        <v>100</v>
      </c>
      <c r="S36" s="6" t="s">
        <v>2035</v>
      </c>
      <c r="T36" s="36" t="str">
        <f t="shared" si="60"/>
        <v>1</v>
      </c>
      <c r="U36" s="36" t="s">
        <v>2034</v>
      </c>
      <c r="V36" s="6" t="str">
        <f t="shared" si="61"/>
        <v>0</v>
      </c>
      <c r="W36" s="6">
        <v>10</v>
      </c>
      <c r="X36" s="6" t="b">
        <v>0</v>
      </c>
      <c r="Y36" s="6" t="s">
        <v>2034</v>
      </c>
      <c r="Z36" s="36" t="str">
        <f t="shared" si="62"/>
        <v>0</v>
      </c>
      <c r="AA36" s="6">
        <v>0</v>
      </c>
      <c r="AB36" s="6" t="s">
        <v>2034</v>
      </c>
      <c r="AC36" s="32" t="str">
        <f t="shared" si="63"/>
        <v>0</v>
      </c>
      <c r="AD36" s="5" t="s">
        <v>2396</v>
      </c>
      <c r="AE36" s="32" t="str">
        <f t="shared" si="64"/>
        <v>81</v>
      </c>
      <c r="AF36" s="5">
        <v>0</v>
      </c>
      <c r="AG36" s="5" t="b">
        <v>1</v>
      </c>
      <c r="AH36" s="6"/>
      <c r="AI36" s="36" t="str">
        <f t="shared" si="100"/>
        <v/>
      </c>
      <c r="AJ36" s="36"/>
      <c r="AK36" s="6" t="str">
        <f t="shared" si="65"/>
        <v/>
      </c>
      <c r="AL36" s="6"/>
      <c r="AM36" s="36"/>
      <c r="AN36" s="6" t="str">
        <f t="shared" si="66"/>
        <v/>
      </c>
      <c r="AO36" s="6"/>
      <c r="AP36" s="6"/>
      <c r="AQ36" s="36" t="str">
        <f t="shared" si="67"/>
        <v/>
      </c>
      <c r="AR36" s="36"/>
      <c r="AS36" s="6"/>
      <c r="AT36" s="36" t="str">
        <f t="shared" si="68"/>
        <v/>
      </c>
      <c r="AU36" s="6"/>
      <c r="AV36" s="6"/>
      <c r="AW36" s="36" t="str">
        <f t="shared" si="69"/>
        <v/>
      </c>
      <c r="AX36" s="36"/>
      <c r="AY36" s="6" t="str">
        <f t="shared" si="70"/>
        <v/>
      </c>
      <c r="AZ36" s="7"/>
      <c r="BA36" s="6"/>
      <c r="BB36" s="6"/>
      <c r="BC36" s="36" t="str">
        <f t="shared" si="71"/>
        <v/>
      </c>
      <c r="BD36" s="6"/>
      <c r="BE36" s="6"/>
      <c r="BF36" s="32" t="str">
        <f t="shared" si="72"/>
        <v/>
      </c>
      <c r="BG36" s="5"/>
      <c r="BH36" s="32" t="str">
        <f t="shared" si="73"/>
        <v/>
      </c>
      <c r="BI36" s="7"/>
      <c r="BJ36" s="5"/>
      <c r="BK36" s="6"/>
      <c r="BL36" s="36" t="str">
        <f t="shared" si="101"/>
        <v/>
      </c>
      <c r="BM36" s="36"/>
      <c r="BN36" s="6" t="str">
        <f t="shared" si="74"/>
        <v/>
      </c>
      <c r="BO36" s="6"/>
      <c r="BP36" s="36"/>
      <c r="BQ36" s="6" t="str">
        <f t="shared" si="75"/>
        <v/>
      </c>
      <c r="BR36" s="6"/>
      <c r="BS36" s="6"/>
      <c r="BT36" s="36" t="str">
        <f t="shared" si="0"/>
        <v/>
      </c>
      <c r="BU36" s="36"/>
      <c r="BV36" s="6"/>
      <c r="BW36" s="36" t="str">
        <f t="shared" si="1"/>
        <v/>
      </c>
      <c r="BX36" s="6"/>
      <c r="BY36" s="6"/>
      <c r="BZ36" s="36" t="str">
        <f t="shared" si="2"/>
        <v/>
      </c>
      <c r="CA36" s="36"/>
      <c r="CB36" s="6" t="str">
        <f t="shared" si="3"/>
        <v/>
      </c>
      <c r="CC36" s="7"/>
      <c r="CD36" s="6"/>
      <c r="CE36" s="6"/>
      <c r="CF36" s="36" t="str">
        <f t="shared" si="4"/>
        <v/>
      </c>
      <c r="CG36" s="6"/>
      <c r="CH36" s="6"/>
      <c r="CI36" s="32" t="str">
        <f t="shared" si="5"/>
        <v/>
      </c>
      <c r="CJ36" s="5"/>
      <c r="CK36" s="32" t="str">
        <f t="shared" si="6"/>
        <v/>
      </c>
      <c r="CL36" s="7"/>
      <c r="CM36" s="5"/>
      <c r="CN36" s="6"/>
      <c r="CO36" s="36" t="str">
        <f t="shared" si="102"/>
        <v/>
      </c>
      <c r="CP36" s="36"/>
      <c r="CQ36" s="6" t="str">
        <f t="shared" si="76"/>
        <v/>
      </c>
      <c r="CR36" s="6"/>
      <c r="CS36" s="36"/>
      <c r="CT36" s="6" t="str">
        <f t="shared" si="77"/>
        <v/>
      </c>
      <c r="CU36" s="6"/>
      <c r="CV36" s="6"/>
      <c r="CW36" s="36" t="str">
        <f t="shared" si="7"/>
        <v/>
      </c>
      <c r="CX36" s="36"/>
      <c r="CY36" s="6"/>
      <c r="CZ36" s="36" t="str">
        <f t="shared" si="78"/>
        <v/>
      </c>
      <c r="DA36" s="6"/>
      <c r="DB36" s="6"/>
      <c r="DC36" s="36" t="str">
        <f t="shared" si="8"/>
        <v/>
      </c>
      <c r="DD36" s="36"/>
      <c r="DE36" s="6" t="str">
        <f t="shared" si="9"/>
        <v/>
      </c>
      <c r="DF36" s="7"/>
      <c r="DG36" s="6"/>
      <c r="DH36" s="6"/>
      <c r="DI36" s="36" t="str">
        <f t="shared" si="10"/>
        <v/>
      </c>
      <c r="DJ36" s="6"/>
      <c r="DK36" s="6"/>
      <c r="DL36" s="32" t="str">
        <f t="shared" si="11"/>
        <v/>
      </c>
      <c r="DM36" s="5"/>
      <c r="DN36" s="32" t="str">
        <f t="shared" si="12"/>
        <v/>
      </c>
      <c r="DO36" s="7"/>
      <c r="DP36" s="5"/>
      <c r="DQ36" s="6"/>
      <c r="DR36" s="36" t="str">
        <f t="shared" si="103"/>
        <v/>
      </c>
      <c r="DS36" s="36"/>
      <c r="DT36" s="6" t="str">
        <f t="shared" si="79"/>
        <v/>
      </c>
      <c r="DU36" s="6"/>
      <c r="DV36" s="36"/>
      <c r="DW36" s="6" t="str">
        <f t="shared" si="80"/>
        <v/>
      </c>
      <c r="DX36" s="6"/>
      <c r="DY36" s="6"/>
      <c r="DZ36" s="36" t="str">
        <f t="shared" si="13"/>
        <v/>
      </c>
      <c r="EA36" s="36"/>
      <c r="EB36" s="6"/>
      <c r="EC36" s="36" t="str">
        <f t="shared" si="81"/>
        <v/>
      </c>
      <c r="ED36" s="6"/>
      <c r="EE36" s="6"/>
      <c r="EF36" s="36" t="str">
        <f t="shared" si="14"/>
        <v/>
      </c>
      <c r="EG36" s="36"/>
      <c r="EH36" s="6" t="str">
        <f t="shared" si="15"/>
        <v/>
      </c>
      <c r="EI36" s="7"/>
      <c r="EJ36" s="6"/>
      <c r="EK36" s="6"/>
      <c r="EL36" s="36" t="str">
        <f t="shared" si="16"/>
        <v/>
      </c>
      <c r="EM36" s="6"/>
      <c r="EN36" s="6"/>
      <c r="EO36" s="32" t="str">
        <f t="shared" si="17"/>
        <v/>
      </c>
      <c r="EP36" s="5"/>
      <c r="EQ36" s="32" t="str">
        <f t="shared" si="18"/>
        <v/>
      </c>
      <c r="ER36" s="7"/>
      <c r="ES36" s="7"/>
      <c r="ET36" s="5"/>
      <c r="EU36" s="6"/>
      <c r="EV36" s="36" t="str">
        <f t="shared" si="104"/>
        <v/>
      </c>
      <c r="EW36" s="36"/>
      <c r="EX36" s="6" t="str">
        <f t="shared" si="82"/>
        <v/>
      </c>
      <c r="EY36" s="6"/>
      <c r="EZ36" s="36"/>
      <c r="FA36" s="6" t="str">
        <f t="shared" si="83"/>
        <v/>
      </c>
      <c r="FB36" s="6"/>
      <c r="FC36" s="6"/>
      <c r="FD36" s="36" t="str">
        <f t="shared" si="19"/>
        <v/>
      </c>
      <c r="FE36" s="36"/>
      <c r="FF36" s="6"/>
      <c r="FG36" s="36" t="str">
        <f t="shared" si="84"/>
        <v/>
      </c>
      <c r="FH36" s="36"/>
      <c r="FI36" s="6"/>
      <c r="FJ36" s="6"/>
      <c r="FK36" s="36" t="str">
        <f t="shared" si="20"/>
        <v/>
      </c>
      <c r="FL36" s="36"/>
      <c r="FM36" s="6" t="str">
        <f t="shared" si="21"/>
        <v/>
      </c>
      <c r="FN36" s="7"/>
      <c r="FO36" s="6"/>
      <c r="FP36" s="6"/>
      <c r="FQ36" s="36" t="str">
        <f t="shared" si="22"/>
        <v/>
      </c>
      <c r="FR36" s="6"/>
      <c r="FS36" s="6"/>
      <c r="FT36" s="32" t="str">
        <f t="shared" si="23"/>
        <v/>
      </c>
      <c r="FU36" s="5"/>
      <c r="FV36" s="32" t="str">
        <f t="shared" si="24"/>
        <v/>
      </c>
      <c r="FW36" s="7"/>
      <c r="FX36" s="5"/>
      <c r="FY36" s="6"/>
      <c r="FZ36" s="36" t="str">
        <f t="shared" si="105"/>
        <v/>
      </c>
      <c r="GA36" s="36"/>
      <c r="GB36" s="6" t="str">
        <f t="shared" si="85"/>
        <v/>
      </c>
      <c r="GC36" s="6"/>
      <c r="GD36" s="36"/>
      <c r="GE36" s="6" t="str">
        <f t="shared" si="86"/>
        <v/>
      </c>
      <c r="GF36" s="6"/>
      <c r="GG36" s="6"/>
      <c r="GH36" s="36" t="str">
        <f t="shared" si="25"/>
        <v/>
      </c>
      <c r="GI36" s="6"/>
      <c r="GJ36" s="36" t="str">
        <f t="shared" si="87"/>
        <v/>
      </c>
      <c r="GK36" s="36"/>
      <c r="GL36" s="6"/>
      <c r="GM36" s="6"/>
      <c r="GN36" s="36" t="str">
        <f t="shared" si="26"/>
        <v/>
      </c>
      <c r="GO36" s="36"/>
      <c r="GP36" s="6" t="str">
        <f t="shared" si="27"/>
        <v/>
      </c>
      <c r="GQ36" s="7"/>
      <c r="GR36" s="6"/>
      <c r="GS36" s="6"/>
      <c r="GT36" s="36" t="str">
        <f t="shared" si="28"/>
        <v/>
      </c>
      <c r="GU36" s="6"/>
      <c r="GV36" s="6"/>
      <c r="GW36" s="32" t="str">
        <f t="shared" si="29"/>
        <v/>
      </c>
      <c r="GX36" s="5"/>
      <c r="GY36" s="32" t="str">
        <f t="shared" si="30"/>
        <v/>
      </c>
      <c r="GZ36" s="7"/>
      <c r="HA36" s="5"/>
      <c r="HB36" s="6"/>
      <c r="HC36" s="36" t="str">
        <f t="shared" si="106"/>
        <v/>
      </c>
      <c r="HD36" s="36"/>
      <c r="HE36" s="6" t="str">
        <f t="shared" si="88"/>
        <v/>
      </c>
      <c r="HF36" s="6"/>
      <c r="HG36" s="36"/>
      <c r="HH36" s="6" t="str">
        <f t="shared" si="89"/>
        <v/>
      </c>
      <c r="HI36" s="6"/>
      <c r="HJ36" s="6"/>
      <c r="HK36" s="36" t="str">
        <f t="shared" si="31"/>
        <v/>
      </c>
      <c r="HL36" s="6"/>
      <c r="HM36" s="36" t="str">
        <f t="shared" si="90"/>
        <v/>
      </c>
      <c r="HN36" s="6"/>
      <c r="HO36" s="6"/>
      <c r="HP36" s="36" t="str">
        <f t="shared" si="32"/>
        <v/>
      </c>
      <c r="HQ36" s="36"/>
      <c r="HR36" s="6" t="str">
        <f t="shared" si="33"/>
        <v/>
      </c>
      <c r="HS36" s="7"/>
      <c r="HT36" s="6"/>
      <c r="HU36" s="6"/>
      <c r="HV36" s="36" t="str">
        <f t="shared" si="34"/>
        <v/>
      </c>
      <c r="HW36" s="6"/>
      <c r="HX36" s="6"/>
      <c r="HY36" s="32" t="str">
        <f t="shared" si="35"/>
        <v/>
      </c>
      <c r="HZ36" s="5"/>
      <c r="IA36" s="32" t="str">
        <f t="shared" si="36"/>
        <v/>
      </c>
      <c r="IB36" s="7"/>
      <c r="IC36" s="5"/>
      <c r="ID36" s="6"/>
      <c r="IE36" s="36" t="str">
        <f t="shared" si="107"/>
        <v/>
      </c>
      <c r="IF36" s="36"/>
      <c r="IG36" s="6" t="str">
        <f t="shared" si="91"/>
        <v/>
      </c>
      <c r="IH36" s="6"/>
      <c r="II36" s="36"/>
      <c r="IJ36" s="6" t="str">
        <f t="shared" si="92"/>
        <v/>
      </c>
      <c r="IK36" s="6"/>
      <c r="IL36" s="6"/>
      <c r="IM36" s="36" t="str">
        <f t="shared" si="37"/>
        <v/>
      </c>
      <c r="IN36" s="6"/>
      <c r="IO36" s="36" t="str">
        <f t="shared" si="93"/>
        <v/>
      </c>
      <c r="IP36" s="6"/>
      <c r="IQ36" s="6"/>
      <c r="IR36" s="36" t="str">
        <f t="shared" si="38"/>
        <v/>
      </c>
      <c r="IS36" s="36"/>
      <c r="IT36" s="6" t="str">
        <f t="shared" si="39"/>
        <v/>
      </c>
      <c r="IU36" s="7"/>
      <c r="IV36" s="6"/>
      <c r="IW36" s="6"/>
      <c r="IX36" s="36" t="str">
        <f t="shared" si="40"/>
        <v/>
      </c>
      <c r="IY36" s="6"/>
      <c r="IZ36" s="6"/>
      <c r="JA36" s="32" t="str">
        <f t="shared" si="41"/>
        <v/>
      </c>
      <c r="JB36" s="5"/>
      <c r="JC36" s="32" t="str">
        <f t="shared" si="42"/>
        <v/>
      </c>
      <c r="JD36" s="7"/>
      <c r="JE36" s="5"/>
      <c r="JF36" s="6"/>
      <c r="JG36" s="36" t="str">
        <f t="shared" si="108"/>
        <v/>
      </c>
      <c r="JH36" s="36"/>
      <c r="JI36" s="6" t="str">
        <f t="shared" si="94"/>
        <v/>
      </c>
      <c r="JJ36" s="6"/>
      <c r="JK36" s="36"/>
      <c r="JL36" s="6" t="str">
        <f t="shared" si="95"/>
        <v/>
      </c>
      <c r="JM36" s="6"/>
      <c r="JN36" s="6"/>
      <c r="JO36" s="36" t="str">
        <f t="shared" si="43"/>
        <v/>
      </c>
      <c r="JP36" s="6"/>
      <c r="JQ36" s="36" t="str">
        <f t="shared" si="96"/>
        <v/>
      </c>
      <c r="JR36" s="6"/>
      <c r="JS36" s="6"/>
      <c r="JT36" s="36" t="str">
        <f t="shared" si="44"/>
        <v/>
      </c>
      <c r="JU36" s="36"/>
      <c r="JV36" s="6" t="str">
        <f t="shared" si="45"/>
        <v/>
      </c>
      <c r="JW36" s="7"/>
      <c r="JX36" s="6"/>
      <c r="JY36" s="6"/>
      <c r="JZ36" s="36" t="str">
        <f t="shared" si="46"/>
        <v/>
      </c>
      <c r="KA36" s="6"/>
      <c r="KB36" s="6"/>
      <c r="KC36" s="32" t="str">
        <f t="shared" si="47"/>
        <v/>
      </c>
      <c r="KD36" s="5"/>
      <c r="KE36" s="32" t="str">
        <f t="shared" si="48"/>
        <v/>
      </c>
      <c r="KF36" s="7"/>
      <c r="KG36" s="5"/>
      <c r="KH36" s="6"/>
      <c r="KI36" s="36" t="str">
        <f t="shared" si="109"/>
        <v/>
      </c>
      <c r="KJ36" s="36"/>
      <c r="KK36" s="6" t="str">
        <f t="shared" si="97"/>
        <v/>
      </c>
      <c r="KL36" s="6"/>
      <c r="KM36" s="36"/>
      <c r="KN36" s="6" t="str">
        <f t="shared" si="98"/>
        <v/>
      </c>
      <c r="KO36" s="6"/>
      <c r="KP36" s="6"/>
      <c r="KQ36" s="36" t="str">
        <f t="shared" si="49"/>
        <v/>
      </c>
      <c r="KR36" s="6"/>
      <c r="KS36" s="36" t="str">
        <f t="shared" si="99"/>
        <v/>
      </c>
      <c r="KT36" s="6"/>
      <c r="KU36" s="6"/>
      <c r="KV36" s="36" t="str">
        <f t="shared" si="50"/>
        <v/>
      </c>
      <c r="KW36" s="36"/>
      <c r="KX36" s="6" t="str">
        <f t="shared" si="51"/>
        <v/>
      </c>
      <c r="KY36" s="7"/>
      <c r="KZ36" s="6"/>
      <c r="LA36" s="6"/>
      <c r="LB36" s="36" t="str">
        <f t="shared" si="52"/>
        <v/>
      </c>
      <c r="LC36" s="6"/>
      <c r="LD36" s="6"/>
      <c r="LE36" s="32" t="str">
        <f t="shared" si="53"/>
        <v/>
      </c>
      <c r="LF36" s="5"/>
      <c r="LG36" s="32" t="str">
        <f t="shared" si="54"/>
        <v/>
      </c>
      <c r="LH36" s="7"/>
      <c r="LI36" s="5"/>
    </row>
    <row r="37" spans="1:332" ht="18.75" customHeight="1">
      <c r="B37" s="5">
        <v>2100010002</v>
      </c>
      <c r="C37" s="7" t="s">
        <v>1121</v>
      </c>
      <c r="D37" s="10" t="s">
        <v>1849</v>
      </c>
      <c r="E37" s="6" t="s">
        <v>2389</v>
      </c>
      <c r="F37" s="36" t="str">
        <f t="shared" si="55"/>
        <v>8</v>
      </c>
      <c r="G37" s="36" t="s">
        <v>2385</v>
      </c>
      <c r="H37" s="6" t="str">
        <f t="shared" si="56"/>
        <v>1</v>
      </c>
      <c r="I37" s="6">
        <v>1</v>
      </c>
      <c r="J37" s="36" t="s">
        <v>2558</v>
      </c>
      <c r="K37" s="6" t="str">
        <f t="shared" si="57"/>
        <v>8</v>
      </c>
      <c r="L37" s="6">
        <v>0</v>
      </c>
      <c r="M37" s="6" t="s">
        <v>2078</v>
      </c>
      <c r="N37" s="36" t="str">
        <f t="shared" si="58"/>
        <v>2</v>
      </c>
      <c r="O37" s="36">
        <v>0</v>
      </c>
      <c r="P37" s="6" t="s">
        <v>2078</v>
      </c>
      <c r="Q37" s="36" t="str">
        <f t="shared" si="59"/>
        <v>2</v>
      </c>
      <c r="R37" s="6">
        <v>100</v>
      </c>
      <c r="S37" s="6" t="s">
        <v>2035</v>
      </c>
      <c r="T37" s="36" t="str">
        <f t="shared" si="60"/>
        <v>1</v>
      </c>
      <c r="U37" s="36" t="s">
        <v>2034</v>
      </c>
      <c r="V37" s="6" t="str">
        <f t="shared" si="61"/>
        <v>0</v>
      </c>
      <c r="W37" s="6">
        <v>20</v>
      </c>
      <c r="X37" s="6" t="b">
        <v>0</v>
      </c>
      <c r="Y37" s="6" t="s">
        <v>2034</v>
      </c>
      <c r="Z37" s="36" t="str">
        <f t="shared" si="62"/>
        <v>0</v>
      </c>
      <c r="AA37" s="6">
        <v>0</v>
      </c>
      <c r="AB37" s="6" t="s">
        <v>2034</v>
      </c>
      <c r="AC37" s="32" t="str">
        <f t="shared" si="63"/>
        <v>0</v>
      </c>
      <c r="AD37" s="5" t="s">
        <v>2396</v>
      </c>
      <c r="AE37" s="32" t="str">
        <f t="shared" si="64"/>
        <v>81</v>
      </c>
      <c r="AF37" s="5">
        <v>0</v>
      </c>
      <c r="AG37" s="5" t="b">
        <v>1</v>
      </c>
      <c r="AH37" s="6"/>
      <c r="AI37" s="36" t="str">
        <f t="shared" si="100"/>
        <v/>
      </c>
      <c r="AJ37" s="36"/>
      <c r="AK37" s="6" t="str">
        <f t="shared" si="65"/>
        <v/>
      </c>
      <c r="AL37" s="6"/>
      <c r="AM37" s="36"/>
      <c r="AN37" s="6" t="str">
        <f t="shared" si="66"/>
        <v/>
      </c>
      <c r="AO37" s="6"/>
      <c r="AP37" s="6"/>
      <c r="AQ37" s="36" t="str">
        <f t="shared" si="67"/>
        <v/>
      </c>
      <c r="AR37" s="36"/>
      <c r="AS37" s="6"/>
      <c r="AT37" s="36" t="str">
        <f t="shared" si="68"/>
        <v/>
      </c>
      <c r="AU37" s="6"/>
      <c r="AV37" s="6"/>
      <c r="AW37" s="36" t="str">
        <f t="shared" si="69"/>
        <v/>
      </c>
      <c r="AX37" s="36"/>
      <c r="AY37" s="6" t="str">
        <f t="shared" si="70"/>
        <v/>
      </c>
      <c r="AZ37" s="7"/>
      <c r="BA37" s="6"/>
      <c r="BB37" s="6"/>
      <c r="BC37" s="36" t="str">
        <f t="shared" si="71"/>
        <v/>
      </c>
      <c r="BD37" s="6"/>
      <c r="BE37" s="6"/>
      <c r="BF37" s="32" t="str">
        <f t="shared" si="72"/>
        <v/>
      </c>
      <c r="BG37" s="5"/>
      <c r="BH37" s="32" t="str">
        <f t="shared" si="73"/>
        <v/>
      </c>
      <c r="BI37" s="7"/>
      <c r="BJ37" s="5"/>
      <c r="BK37" s="6"/>
      <c r="BL37" s="36" t="str">
        <f t="shared" si="101"/>
        <v/>
      </c>
      <c r="BM37" s="36"/>
      <c r="BN37" s="6" t="str">
        <f t="shared" si="74"/>
        <v/>
      </c>
      <c r="BO37" s="6"/>
      <c r="BP37" s="36"/>
      <c r="BQ37" s="6" t="str">
        <f t="shared" si="75"/>
        <v/>
      </c>
      <c r="BR37" s="6"/>
      <c r="BS37" s="6"/>
      <c r="BT37" s="36" t="str">
        <f t="shared" si="0"/>
        <v/>
      </c>
      <c r="BU37" s="36"/>
      <c r="BV37" s="6"/>
      <c r="BW37" s="36" t="str">
        <f t="shared" si="1"/>
        <v/>
      </c>
      <c r="BX37" s="6"/>
      <c r="BY37" s="6"/>
      <c r="BZ37" s="36" t="str">
        <f t="shared" si="2"/>
        <v/>
      </c>
      <c r="CA37" s="36"/>
      <c r="CB37" s="6" t="str">
        <f t="shared" si="3"/>
        <v/>
      </c>
      <c r="CC37" s="7"/>
      <c r="CD37" s="6"/>
      <c r="CE37" s="6"/>
      <c r="CF37" s="36" t="str">
        <f t="shared" si="4"/>
        <v/>
      </c>
      <c r="CG37" s="6"/>
      <c r="CH37" s="6"/>
      <c r="CI37" s="32" t="str">
        <f t="shared" si="5"/>
        <v/>
      </c>
      <c r="CJ37" s="5"/>
      <c r="CK37" s="32" t="str">
        <f t="shared" si="6"/>
        <v/>
      </c>
      <c r="CL37" s="7"/>
      <c r="CM37" s="5"/>
      <c r="CN37" s="6"/>
      <c r="CO37" s="36" t="str">
        <f t="shared" si="102"/>
        <v/>
      </c>
      <c r="CP37" s="36"/>
      <c r="CQ37" s="6" t="str">
        <f t="shared" si="76"/>
        <v/>
      </c>
      <c r="CR37" s="6"/>
      <c r="CS37" s="36"/>
      <c r="CT37" s="6" t="str">
        <f t="shared" si="77"/>
        <v/>
      </c>
      <c r="CU37" s="6"/>
      <c r="CV37" s="6"/>
      <c r="CW37" s="36" t="str">
        <f t="shared" si="7"/>
        <v/>
      </c>
      <c r="CX37" s="36"/>
      <c r="CY37" s="6"/>
      <c r="CZ37" s="36" t="str">
        <f t="shared" si="78"/>
        <v/>
      </c>
      <c r="DA37" s="6"/>
      <c r="DB37" s="6"/>
      <c r="DC37" s="36" t="str">
        <f t="shared" si="8"/>
        <v/>
      </c>
      <c r="DD37" s="36"/>
      <c r="DE37" s="6" t="str">
        <f t="shared" si="9"/>
        <v/>
      </c>
      <c r="DF37" s="7"/>
      <c r="DG37" s="6"/>
      <c r="DH37" s="6"/>
      <c r="DI37" s="36" t="str">
        <f t="shared" si="10"/>
        <v/>
      </c>
      <c r="DJ37" s="6"/>
      <c r="DK37" s="6"/>
      <c r="DL37" s="32" t="str">
        <f t="shared" si="11"/>
        <v/>
      </c>
      <c r="DM37" s="5"/>
      <c r="DN37" s="32" t="str">
        <f t="shared" si="12"/>
        <v/>
      </c>
      <c r="DO37" s="7"/>
      <c r="DP37" s="5"/>
      <c r="DQ37" s="6"/>
      <c r="DR37" s="36" t="str">
        <f t="shared" si="103"/>
        <v/>
      </c>
      <c r="DS37" s="36"/>
      <c r="DT37" s="6" t="str">
        <f t="shared" si="79"/>
        <v/>
      </c>
      <c r="DU37" s="6"/>
      <c r="DV37" s="36"/>
      <c r="DW37" s="6" t="str">
        <f t="shared" si="80"/>
        <v/>
      </c>
      <c r="DX37" s="6"/>
      <c r="DY37" s="6"/>
      <c r="DZ37" s="36" t="str">
        <f t="shared" si="13"/>
        <v/>
      </c>
      <c r="EA37" s="36"/>
      <c r="EB37" s="6"/>
      <c r="EC37" s="36" t="str">
        <f t="shared" si="81"/>
        <v/>
      </c>
      <c r="ED37" s="6"/>
      <c r="EE37" s="6"/>
      <c r="EF37" s="36" t="str">
        <f t="shared" si="14"/>
        <v/>
      </c>
      <c r="EG37" s="36"/>
      <c r="EH37" s="6" t="str">
        <f t="shared" si="15"/>
        <v/>
      </c>
      <c r="EI37" s="7"/>
      <c r="EJ37" s="6"/>
      <c r="EK37" s="6"/>
      <c r="EL37" s="36" t="str">
        <f t="shared" si="16"/>
        <v/>
      </c>
      <c r="EM37" s="6"/>
      <c r="EN37" s="6"/>
      <c r="EO37" s="32" t="str">
        <f t="shared" si="17"/>
        <v/>
      </c>
      <c r="EP37" s="5"/>
      <c r="EQ37" s="32" t="str">
        <f t="shared" si="18"/>
        <v/>
      </c>
      <c r="ER37" s="7"/>
      <c r="ES37" s="7"/>
      <c r="ET37" s="5"/>
      <c r="EU37" s="6"/>
      <c r="EV37" s="36" t="str">
        <f t="shared" si="104"/>
        <v/>
      </c>
      <c r="EW37" s="36"/>
      <c r="EX37" s="6" t="str">
        <f t="shared" si="82"/>
        <v/>
      </c>
      <c r="EY37" s="6"/>
      <c r="EZ37" s="36"/>
      <c r="FA37" s="6" t="str">
        <f t="shared" si="83"/>
        <v/>
      </c>
      <c r="FB37" s="6"/>
      <c r="FC37" s="6"/>
      <c r="FD37" s="36" t="str">
        <f t="shared" si="19"/>
        <v/>
      </c>
      <c r="FE37" s="36"/>
      <c r="FF37" s="6"/>
      <c r="FG37" s="36" t="str">
        <f t="shared" si="84"/>
        <v/>
      </c>
      <c r="FH37" s="36"/>
      <c r="FI37" s="6"/>
      <c r="FJ37" s="6"/>
      <c r="FK37" s="36" t="str">
        <f t="shared" si="20"/>
        <v/>
      </c>
      <c r="FL37" s="36"/>
      <c r="FM37" s="6" t="str">
        <f t="shared" si="21"/>
        <v/>
      </c>
      <c r="FN37" s="7"/>
      <c r="FO37" s="6"/>
      <c r="FP37" s="6"/>
      <c r="FQ37" s="36" t="str">
        <f t="shared" si="22"/>
        <v/>
      </c>
      <c r="FR37" s="6"/>
      <c r="FS37" s="6"/>
      <c r="FT37" s="32" t="str">
        <f t="shared" si="23"/>
        <v/>
      </c>
      <c r="FU37" s="5"/>
      <c r="FV37" s="32" t="str">
        <f t="shared" si="24"/>
        <v/>
      </c>
      <c r="FW37" s="7"/>
      <c r="FX37" s="5"/>
      <c r="FY37" s="6"/>
      <c r="FZ37" s="36" t="str">
        <f t="shared" si="105"/>
        <v/>
      </c>
      <c r="GA37" s="36"/>
      <c r="GB37" s="6" t="str">
        <f t="shared" si="85"/>
        <v/>
      </c>
      <c r="GC37" s="6"/>
      <c r="GD37" s="36"/>
      <c r="GE37" s="6" t="str">
        <f t="shared" si="86"/>
        <v/>
      </c>
      <c r="GF37" s="6"/>
      <c r="GG37" s="6"/>
      <c r="GH37" s="36" t="str">
        <f t="shared" si="25"/>
        <v/>
      </c>
      <c r="GI37" s="6"/>
      <c r="GJ37" s="36" t="str">
        <f t="shared" si="87"/>
        <v/>
      </c>
      <c r="GK37" s="36"/>
      <c r="GL37" s="6"/>
      <c r="GM37" s="6"/>
      <c r="GN37" s="36" t="str">
        <f t="shared" si="26"/>
        <v/>
      </c>
      <c r="GO37" s="36"/>
      <c r="GP37" s="6" t="str">
        <f t="shared" si="27"/>
        <v/>
      </c>
      <c r="GQ37" s="7"/>
      <c r="GR37" s="6"/>
      <c r="GS37" s="6"/>
      <c r="GT37" s="36" t="str">
        <f t="shared" si="28"/>
        <v/>
      </c>
      <c r="GU37" s="6"/>
      <c r="GV37" s="6"/>
      <c r="GW37" s="32" t="str">
        <f t="shared" si="29"/>
        <v/>
      </c>
      <c r="GX37" s="5"/>
      <c r="GY37" s="32" t="str">
        <f t="shared" si="30"/>
        <v/>
      </c>
      <c r="GZ37" s="7"/>
      <c r="HA37" s="5"/>
      <c r="HB37" s="6"/>
      <c r="HC37" s="36" t="str">
        <f t="shared" si="106"/>
        <v/>
      </c>
      <c r="HD37" s="36"/>
      <c r="HE37" s="6" t="str">
        <f t="shared" si="88"/>
        <v/>
      </c>
      <c r="HF37" s="6"/>
      <c r="HG37" s="36"/>
      <c r="HH37" s="6" t="str">
        <f t="shared" si="89"/>
        <v/>
      </c>
      <c r="HI37" s="6"/>
      <c r="HJ37" s="6"/>
      <c r="HK37" s="36" t="str">
        <f t="shared" si="31"/>
        <v/>
      </c>
      <c r="HL37" s="6"/>
      <c r="HM37" s="36" t="str">
        <f t="shared" si="90"/>
        <v/>
      </c>
      <c r="HN37" s="6"/>
      <c r="HO37" s="6"/>
      <c r="HP37" s="36" t="str">
        <f t="shared" si="32"/>
        <v/>
      </c>
      <c r="HQ37" s="36"/>
      <c r="HR37" s="6" t="str">
        <f t="shared" si="33"/>
        <v/>
      </c>
      <c r="HS37" s="7"/>
      <c r="HT37" s="6"/>
      <c r="HU37" s="6"/>
      <c r="HV37" s="36" t="str">
        <f t="shared" si="34"/>
        <v/>
      </c>
      <c r="HW37" s="6"/>
      <c r="HX37" s="6"/>
      <c r="HY37" s="32" t="str">
        <f t="shared" si="35"/>
        <v/>
      </c>
      <c r="HZ37" s="5"/>
      <c r="IA37" s="32" t="str">
        <f t="shared" si="36"/>
        <v/>
      </c>
      <c r="IB37" s="7"/>
      <c r="IC37" s="5"/>
      <c r="ID37" s="6"/>
      <c r="IE37" s="36" t="str">
        <f t="shared" si="107"/>
        <v/>
      </c>
      <c r="IF37" s="36"/>
      <c r="IG37" s="6" t="str">
        <f t="shared" si="91"/>
        <v/>
      </c>
      <c r="IH37" s="6"/>
      <c r="II37" s="36"/>
      <c r="IJ37" s="6" t="str">
        <f t="shared" si="92"/>
        <v/>
      </c>
      <c r="IK37" s="6"/>
      <c r="IL37" s="6"/>
      <c r="IM37" s="36" t="str">
        <f t="shared" si="37"/>
        <v/>
      </c>
      <c r="IN37" s="6"/>
      <c r="IO37" s="36" t="str">
        <f t="shared" si="93"/>
        <v/>
      </c>
      <c r="IP37" s="6"/>
      <c r="IQ37" s="6"/>
      <c r="IR37" s="36" t="str">
        <f t="shared" si="38"/>
        <v/>
      </c>
      <c r="IS37" s="36"/>
      <c r="IT37" s="6" t="str">
        <f t="shared" si="39"/>
        <v/>
      </c>
      <c r="IU37" s="7"/>
      <c r="IV37" s="6"/>
      <c r="IW37" s="6"/>
      <c r="IX37" s="36" t="str">
        <f t="shared" si="40"/>
        <v/>
      </c>
      <c r="IY37" s="6"/>
      <c r="IZ37" s="6"/>
      <c r="JA37" s="32" t="str">
        <f t="shared" si="41"/>
        <v/>
      </c>
      <c r="JB37" s="5"/>
      <c r="JC37" s="32" t="str">
        <f t="shared" si="42"/>
        <v/>
      </c>
      <c r="JD37" s="7"/>
      <c r="JE37" s="5"/>
      <c r="JF37" s="6"/>
      <c r="JG37" s="36" t="str">
        <f t="shared" si="108"/>
        <v/>
      </c>
      <c r="JH37" s="36"/>
      <c r="JI37" s="6" t="str">
        <f t="shared" si="94"/>
        <v/>
      </c>
      <c r="JJ37" s="6"/>
      <c r="JK37" s="36"/>
      <c r="JL37" s="6" t="str">
        <f t="shared" si="95"/>
        <v/>
      </c>
      <c r="JM37" s="6"/>
      <c r="JN37" s="6"/>
      <c r="JO37" s="36" t="str">
        <f t="shared" si="43"/>
        <v/>
      </c>
      <c r="JP37" s="6"/>
      <c r="JQ37" s="36" t="str">
        <f t="shared" si="96"/>
        <v/>
      </c>
      <c r="JR37" s="6"/>
      <c r="JS37" s="6"/>
      <c r="JT37" s="36" t="str">
        <f t="shared" si="44"/>
        <v/>
      </c>
      <c r="JU37" s="36"/>
      <c r="JV37" s="6" t="str">
        <f t="shared" si="45"/>
        <v/>
      </c>
      <c r="JW37" s="7"/>
      <c r="JX37" s="6"/>
      <c r="JY37" s="6"/>
      <c r="JZ37" s="36" t="str">
        <f t="shared" si="46"/>
        <v/>
      </c>
      <c r="KA37" s="6"/>
      <c r="KB37" s="6"/>
      <c r="KC37" s="32" t="str">
        <f t="shared" si="47"/>
        <v/>
      </c>
      <c r="KD37" s="5"/>
      <c r="KE37" s="32" t="str">
        <f t="shared" si="48"/>
        <v/>
      </c>
      <c r="KF37" s="7"/>
      <c r="KG37" s="5"/>
      <c r="KH37" s="6"/>
      <c r="KI37" s="36" t="str">
        <f t="shared" si="109"/>
        <v/>
      </c>
      <c r="KJ37" s="36"/>
      <c r="KK37" s="6" t="str">
        <f t="shared" si="97"/>
        <v/>
      </c>
      <c r="KL37" s="6"/>
      <c r="KM37" s="36"/>
      <c r="KN37" s="6" t="str">
        <f t="shared" si="98"/>
        <v/>
      </c>
      <c r="KO37" s="6"/>
      <c r="KP37" s="6"/>
      <c r="KQ37" s="36" t="str">
        <f t="shared" si="49"/>
        <v/>
      </c>
      <c r="KR37" s="6"/>
      <c r="KS37" s="36" t="str">
        <f t="shared" si="99"/>
        <v/>
      </c>
      <c r="KT37" s="6"/>
      <c r="KU37" s="6"/>
      <c r="KV37" s="36" t="str">
        <f t="shared" si="50"/>
        <v/>
      </c>
      <c r="KW37" s="36"/>
      <c r="KX37" s="6" t="str">
        <f t="shared" si="51"/>
        <v/>
      </c>
      <c r="KY37" s="7"/>
      <c r="KZ37" s="6"/>
      <c r="LA37" s="6"/>
      <c r="LB37" s="36" t="str">
        <f t="shared" si="52"/>
        <v/>
      </c>
      <c r="LC37" s="6"/>
      <c r="LD37" s="6"/>
      <c r="LE37" s="32" t="str">
        <f t="shared" si="53"/>
        <v/>
      </c>
      <c r="LF37" s="5"/>
      <c r="LG37" s="32" t="str">
        <f t="shared" si="54"/>
        <v/>
      </c>
      <c r="LH37" s="7"/>
      <c r="LI37" s="5"/>
    </row>
    <row r="38" spans="1:332" ht="18.75" customHeight="1">
      <c r="B38" s="5">
        <v>2200010001</v>
      </c>
      <c r="C38" s="7" t="s">
        <v>353</v>
      </c>
      <c r="D38" s="10" t="s">
        <v>2276</v>
      </c>
      <c r="E38" s="6" t="s">
        <v>2389</v>
      </c>
      <c r="F38" s="36" t="str">
        <f t="shared" si="55"/>
        <v>8</v>
      </c>
      <c r="G38" s="36" t="s">
        <v>2385</v>
      </c>
      <c r="H38" s="6" t="str">
        <f t="shared" ref="H38:H45" si="158">IF(G38="","",LEFT(G38,FIND(" ",SUBSTITUTE(G38,":"," "))-1))</f>
        <v>1</v>
      </c>
      <c r="I38" s="6">
        <v>1</v>
      </c>
      <c r="J38" s="36" t="s">
        <v>2558</v>
      </c>
      <c r="K38" s="6" t="str">
        <f t="shared" ref="K38:K43" si="159">IF(J38="","",LEFT(J38,FIND(" ",SUBSTITUTE(J38,":"," "))-1))</f>
        <v>8</v>
      </c>
      <c r="L38" s="6">
        <v>0</v>
      </c>
      <c r="M38" s="6" t="s">
        <v>2078</v>
      </c>
      <c r="N38" s="36" t="str">
        <f t="shared" si="58"/>
        <v>2</v>
      </c>
      <c r="O38" s="36">
        <v>0</v>
      </c>
      <c r="P38" s="6" t="s">
        <v>2078</v>
      </c>
      <c r="Q38" s="36" t="str">
        <f t="shared" si="59"/>
        <v>2</v>
      </c>
      <c r="R38" s="6">
        <v>100</v>
      </c>
      <c r="S38" s="6" t="s">
        <v>2035</v>
      </c>
      <c r="T38" s="36" t="str">
        <f t="shared" si="60"/>
        <v>1</v>
      </c>
      <c r="U38" s="36" t="s">
        <v>2034</v>
      </c>
      <c r="V38" s="6" t="str">
        <f t="shared" si="61"/>
        <v>0</v>
      </c>
      <c r="W38" s="6">
        <v>10</v>
      </c>
      <c r="X38" s="6" t="b">
        <v>0</v>
      </c>
      <c r="Y38" s="6" t="s">
        <v>2034</v>
      </c>
      <c r="Z38" s="36" t="str">
        <f t="shared" si="62"/>
        <v>0</v>
      </c>
      <c r="AA38" s="6">
        <v>0</v>
      </c>
      <c r="AB38" s="6" t="s">
        <v>2034</v>
      </c>
      <c r="AC38" s="32" t="str">
        <f t="shared" si="63"/>
        <v>0</v>
      </c>
      <c r="AD38" s="5" t="s">
        <v>2305</v>
      </c>
      <c r="AE38" s="32" t="str">
        <f t="shared" si="64"/>
        <v>1</v>
      </c>
      <c r="AF38" s="5">
        <v>0</v>
      </c>
      <c r="AG38" s="5" t="b">
        <v>1</v>
      </c>
      <c r="AH38" s="6" t="s">
        <v>2389</v>
      </c>
      <c r="AI38" s="36" t="str">
        <f t="shared" si="100"/>
        <v>8</v>
      </c>
      <c r="AJ38" s="36" t="s">
        <v>2385</v>
      </c>
      <c r="AK38" s="6" t="str">
        <f t="shared" si="65"/>
        <v>1</v>
      </c>
      <c r="AL38" s="7">
        <v>1</v>
      </c>
      <c r="AM38" s="36" t="s">
        <v>2558</v>
      </c>
      <c r="AN38" s="6" t="str">
        <f t="shared" si="66"/>
        <v>8</v>
      </c>
      <c r="AO38" s="6">
        <v>0</v>
      </c>
      <c r="AP38" s="6" t="s">
        <v>2078</v>
      </c>
      <c r="AQ38" s="36" t="str">
        <f t="shared" si="67"/>
        <v>2</v>
      </c>
      <c r="AR38" s="36"/>
      <c r="AS38" s="6" t="s">
        <v>2078</v>
      </c>
      <c r="AT38" s="36" t="str">
        <f t="shared" si="68"/>
        <v>2</v>
      </c>
      <c r="AU38" s="6">
        <v>100</v>
      </c>
      <c r="AV38" s="6" t="s">
        <v>2035</v>
      </c>
      <c r="AW38" s="36" t="str">
        <f t="shared" si="69"/>
        <v>1</v>
      </c>
      <c r="AX38" s="36" t="s">
        <v>2034</v>
      </c>
      <c r="AY38" s="6" t="str">
        <f t="shared" si="70"/>
        <v>0</v>
      </c>
      <c r="AZ38" s="7">
        <v>10</v>
      </c>
      <c r="BA38" s="6" t="b">
        <v>0</v>
      </c>
      <c r="BB38" s="6" t="s">
        <v>2034</v>
      </c>
      <c r="BC38" s="36" t="str">
        <f t="shared" si="71"/>
        <v>0</v>
      </c>
      <c r="BD38" s="6">
        <v>0</v>
      </c>
      <c r="BE38" s="6" t="s">
        <v>2034</v>
      </c>
      <c r="BF38" s="32" t="str">
        <f t="shared" si="72"/>
        <v>0</v>
      </c>
      <c r="BG38" s="5" t="s">
        <v>2396</v>
      </c>
      <c r="BH38" s="32" t="str">
        <f t="shared" si="73"/>
        <v>81</v>
      </c>
      <c r="BI38" s="7">
        <v>0</v>
      </c>
      <c r="BJ38" s="5" t="b">
        <v>1</v>
      </c>
      <c r="BK38" s="6"/>
      <c r="BL38" s="36" t="str">
        <f t="shared" si="101"/>
        <v/>
      </c>
      <c r="BM38" s="36"/>
      <c r="BN38" s="6" t="str">
        <f t="shared" si="74"/>
        <v/>
      </c>
      <c r="BO38" s="7"/>
      <c r="BP38" s="36"/>
      <c r="BQ38" s="6" t="str">
        <f t="shared" si="75"/>
        <v/>
      </c>
      <c r="BR38" s="6"/>
      <c r="BS38" s="6"/>
      <c r="BT38" s="36" t="str">
        <f t="shared" si="0"/>
        <v/>
      </c>
      <c r="BU38" s="36"/>
      <c r="BV38" s="6"/>
      <c r="BW38" s="36" t="str">
        <f t="shared" si="1"/>
        <v/>
      </c>
      <c r="BX38" s="6"/>
      <c r="BY38" s="6"/>
      <c r="BZ38" s="36" t="str">
        <f t="shared" si="2"/>
        <v/>
      </c>
      <c r="CA38" s="36"/>
      <c r="CB38" s="6" t="str">
        <f t="shared" si="3"/>
        <v/>
      </c>
      <c r="CC38" s="7"/>
      <c r="CD38" s="6"/>
      <c r="CE38" s="6"/>
      <c r="CF38" s="36" t="str">
        <f t="shared" si="4"/>
        <v/>
      </c>
      <c r="CG38" s="6"/>
      <c r="CH38" s="6"/>
      <c r="CI38" s="32" t="str">
        <f t="shared" si="5"/>
        <v/>
      </c>
      <c r="CJ38" s="5"/>
      <c r="CK38" s="32" t="str">
        <f t="shared" si="6"/>
        <v/>
      </c>
      <c r="CL38" s="7"/>
      <c r="CM38" s="5"/>
      <c r="CN38" s="6"/>
      <c r="CO38" s="36" t="str">
        <f t="shared" si="102"/>
        <v/>
      </c>
      <c r="CP38" s="36"/>
      <c r="CQ38" s="6" t="str">
        <f t="shared" si="76"/>
        <v/>
      </c>
      <c r="CR38" s="7"/>
      <c r="CS38" s="36"/>
      <c r="CT38" s="6" t="str">
        <f t="shared" si="77"/>
        <v/>
      </c>
      <c r="CU38" s="6"/>
      <c r="CV38" s="6"/>
      <c r="CW38" s="36" t="str">
        <f t="shared" si="7"/>
        <v/>
      </c>
      <c r="CX38" s="36"/>
      <c r="CY38" s="6"/>
      <c r="CZ38" s="36" t="str">
        <f t="shared" si="78"/>
        <v/>
      </c>
      <c r="DA38" s="6"/>
      <c r="DB38" s="6"/>
      <c r="DC38" s="36" t="str">
        <f t="shared" si="8"/>
        <v/>
      </c>
      <c r="DD38" s="36"/>
      <c r="DE38" s="6" t="str">
        <f t="shared" si="9"/>
        <v/>
      </c>
      <c r="DF38" s="7"/>
      <c r="DG38" s="6"/>
      <c r="DH38" s="6"/>
      <c r="DI38" s="36" t="str">
        <f t="shared" si="10"/>
        <v/>
      </c>
      <c r="DJ38" s="6"/>
      <c r="DK38" s="6"/>
      <c r="DL38" s="32" t="str">
        <f t="shared" si="11"/>
        <v/>
      </c>
      <c r="DM38" s="5"/>
      <c r="DN38" s="32" t="str">
        <f t="shared" si="12"/>
        <v/>
      </c>
      <c r="DO38" s="7"/>
      <c r="DP38" s="5"/>
      <c r="DQ38" s="6"/>
      <c r="DR38" s="36" t="str">
        <f t="shared" si="103"/>
        <v/>
      </c>
      <c r="DS38" s="36"/>
      <c r="DT38" s="6" t="str">
        <f t="shared" si="79"/>
        <v/>
      </c>
      <c r="DU38" s="7"/>
      <c r="DV38" s="36"/>
      <c r="DW38" s="6" t="str">
        <f t="shared" si="80"/>
        <v/>
      </c>
      <c r="DX38" s="6"/>
      <c r="DY38" s="6"/>
      <c r="DZ38" s="36" t="str">
        <f t="shared" si="13"/>
        <v/>
      </c>
      <c r="EA38" s="36"/>
      <c r="EB38" s="6"/>
      <c r="EC38" s="36" t="str">
        <f t="shared" si="81"/>
        <v/>
      </c>
      <c r="ED38" s="6"/>
      <c r="EE38" s="6"/>
      <c r="EF38" s="36" t="str">
        <f t="shared" si="14"/>
        <v/>
      </c>
      <c r="EG38" s="36"/>
      <c r="EH38" s="6" t="str">
        <f t="shared" si="15"/>
        <v/>
      </c>
      <c r="EI38" s="7"/>
      <c r="EJ38" s="6"/>
      <c r="EK38" s="6"/>
      <c r="EL38" s="36" t="str">
        <f t="shared" si="16"/>
        <v/>
      </c>
      <c r="EM38" s="6"/>
      <c r="EN38" s="6"/>
      <c r="EO38" s="32" t="str">
        <f t="shared" si="17"/>
        <v/>
      </c>
      <c r="EP38" s="5"/>
      <c r="EQ38" s="32" t="str">
        <f t="shared" si="18"/>
        <v/>
      </c>
      <c r="ER38" s="7"/>
      <c r="ES38" s="7"/>
      <c r="ET38" s="5"/>
      <c r="EU38" s="6"/>
      <c r="EV38" s="36" t="str">
        <f t="shared" si="104"/>
        <v/>
      </c>
      <c r="EW38" s="36"/>
      <c r="EX38" s="6" t="str">
        <f t="shared" si="82"/>
        <v/>
      </c>
      <c r="EY38" s="7"/>
      <c r="EZ38" s="36"/>
      <c r="FA38" s="6" t="str">
        <f t="shared" si="83"/>
        <v/>
      </c>
      <c r="FB38" s="6"/>
      <c r="FC38" s="6"/>
      <c r="FD38" s="36" t="str">
        <f t="shared" si="19"/>
        <v/>
      </c>
      <c r="FE38" s="36"/>
      <c r="FF38" s="6"/>
      <c r="FG38" s="36" t="str">
        <f t="shared" si="84"/>
        <v/>
      </c>
      <c r="FH38" s="36"/>
      <c r="FI38" s="6"/>
      <c r="FJ38" s="6"/>
      <c r="FK38" s="36" t="str">
        <f t="shared" si="20"/>
        <v/>
      </c>
      <c r="FL38" s="36"/>
      <c r="FM38" s="6" t="str">
        <f t="shared" si="21"/>
        <v/>
      </c>
      <c r="FN38" s="7"/>
      <c r="FO38" s="6"/>
      <c r="FP38" s="6"/>
      <c r="FQ38" s="36" t="str">
        <f t="shared" si="22"/>
        <v/>
      </c>
      <c r="FR38" s="6"/>
      <c r="FS38" s="6"/>
      <c r="FT38" s="32" t="str">
        <f t="shared" si="23"/>
        <v/>
      </c>
      <c r="FU38" s="5"/>
      <c r="FV38" s="32" t="str">
        <f t="shared" si="24"/>
        <v/>
      </c>
      <c r="FW38" s="7"/>
      <c r="FX38" s="5"/>
      <c r="FY38" s="6"/>
      <c r="FZ38" s="36" t="str">
        <f t="shared" si="105"/>
        <v/>
      </c>
      <c r="GA38" s="36"/>
      <c r="GB38" s="6" t="str">
        <f t="shared" si="85"/>
        <v/>
      </c>
      <c r="GC38" s="7"/>
      <c r="GD38" s="36"/>
      <c r="GE38" s="6" t="str">
        <f t="shared" si="86"/>
        <v/>
      </c>
      <c r="GF38" s="6"/>
      <c r="GG38" s="6"/>
      <c r="GH38" s="36" t="str">
        <f t="shared" si="25"/>
        <v/>
      </c>
      <c r="GI38" s="6"/>
      <c r="GJ38" s="36" t="str">
        <f t="shared" si="87"/>
        <v/>
      </c>
      <c r="GK38" s="36"/>
      <c r="GL38" s="6"/>
      <c r="GM38" s="6"/>
      <c r="GN38" s="36" t="str">
        <f t="shared" si="26"/>
        <v/>
      </c>
      <c r="GO38" s="36"/>
      <c r="GP38" s="6" t="str">
        <f t="shared" si="27"/>
        <v/>
      </c>
      <c r="GQ38" s="7"/>
      <c r="GR38" s="6"/>
      <c r="GS38" s="6"/>
      <c r="GT38" s="36" t="str">
        <f t="shared" si="28"/>
        <v/>
      </c>
      <c r="GU38" s="6"/>
      <c r="GV38" s="6"/>
      <c r="GW38" s="32" t="str">
        <f t="shared" si="29"/>
        <v/>
      </c>
      <c r="GX38" s="5"/>
      <c r="GY38" s="32" t="str">
        <f t="shared" si="30"/>
        <v/>
      </c>
      <c r="GZ38" s="7"/>
      <c r="HA38" s="5"/>
      <c r="HB38" s="6"/>
      <c r="HC38" s="36" t="str">
        <f t="shared" si="106"/>
        <v/>
      </c>
      <c r="HD38" s="36"/>
      <c r="HE38" s="6" t="str">
        <f t="shared" si="88"/>
        <v/>
      </c>
      <c r="HF38" s="7"/>
      <c r="HG38" s="36"/>
      <c r="HH38" s="6" t="str">
        <f t="shared" si="89"/>
        <v/>
      </c>
      <c r="HI38" s="6"/>
      <c r="HJ38" s="6"/>
      <c r="HK38" s="36" t="str">
        <f t="shared" si="31"/>
        <v/>
      </c>
      <c r="HL38" s="6"/>
      <c r="HM38" s="36" t="str">
        <f t="shared" si="90"/>
        <v/>
      </c>
      <c r="HN38" s="6"/>
      <c r="HO38" s="6"/>
      <c r="HP38" s="36" t="str">
        <f t="shared" si="32"/>
        <v/>
      </c>
      <c r="HQ38" s="36"/>
      <c r="HR38" s="6" t="str">
        <f t="shared" si="33"/>
        <v/>
      </c>
      <c r="HS38" s="7"/>
      <c r="HT38" s="6"/>
      <c r="HU38" s="6"/>
      <c r="HV38" s="36" t="str">
        <f t="shared" si="34"/>
        <v/>
      </c>
      <c r="HW38" s="6"/>
      <c r="HX38" s="6"/>
      <c r="HY38" s="32" t="str">
        <f t="shared" si="35"/>
        <v/>
      </c>
      <c r="HZ38" s="5"/>
      <c r="IA38" s="32" t="str">
        <f t="shared" si="36"/>
        <v/>
      </c>
      <c r="IB38" s="7"/>
      <c r="IC38" s="5"/>
      <c r="ID38" s="6"/>
      <c r="IE38" s="36" t="str">
        <f t="shared" si="107"/>
        <v/>
      </c>
      <c r="IF38" s="36"/>
      <c r="IG38" s="6" t="str">
        <f t="shared" si="91"/>
        <v/>
      </c>
      <c r="IH38" s="7"/>
      <c r="II38" s="36"/>
      <c r="IJ38" s="6" t="str">
        <f t="shared" si="92"/>
        <v/>
      </c>
      <c r="IK38" s="6"/>
      <c r="IL38" s="6"/>
      <c r="IM38" s="36" t="str">
        <f t="shared" si="37"/>
        <v/>
      </c>
      <c r="IN38" s="6"/>
      <c r="IO38" s="36" t="str">
        <f t="shared" si="93"/>
        <v/>
      </c>
      <c r="IP38" s="6"/>
      <c r="IQ38" s="6"/>
      <c r="IR38" s="36" t="str">
        <f t="shared" si="38"/>
        <v/>
      </c>
      <c r="IS38" s="36"/>
      <c r="IT38" s="6" t="str">
        <f t="shared" si="39"/>
        <v/>
      </c>
      <c r="IU38" s="7"/>
      <c r="IV38" s="6"/>
      <c r="IW38" s="6"/>
      <c r="IX38" s="36" t="str">
        <f t="shared" si="40"/>
        <v/>
      </c>
      <c r="IY38" s="6"/>
      <c r="IZ38" s="6"/>
      <c r="JA38" s="32" t="str">
        <f t="shared" si="41"/>
        <v/>
      </c>
      <c r="JB38" s="5"/>
      <c r="JC38" s="32" t="str">
        <f t="shared" si="42"/>
        <v/>
      </c>
      <c r="JD38" s="7"/>
      <c r="JE38" s="5"/>
      <c r="JF38" s="6"/>
      <c r="JG38" s="36" t="str">
        <f t="shared" si="108"/>
        <v/>
      </c>
      <c r="JH38" s="36"/>
      <c r="JI38" s="6" t="str">
        <f t="shared" si="94"/>
        <v/>
      </c>
      <c r="JJ38" s="7"/>
      <c r="JK38" s="36"/>
      <c r="JL38" s="6" t="str">
        <f t="shared" si="95"/>
        <v/>
      </c>
      <c r="JM38" s="6"/>
      <c r="JN38" s="6"/>
      <c r="JO38" s="36" t="str">
        <f t="shared" si="43"/>
        <v/>
      </c>
      <c r="JP38" s="6"/>
      <c r="JQ38" s="36" t="str">
        <f t="shared" si="96"/>
        <v/>
      </c>
      <c r="JR38" s="6"/>
      <c r="JS38" s="6"/>
      <c r="JT38" s="36" t="str">
        <f t="shared" si="44"/>
        <v/>
      </c>
      <c r="JU38" s="36"/>
      <c r="JV38" s="6" t="str">
        <f t="shared" si="45"/>
        <v/>
      </c>
      <c r="JW38" s="7"/>
      <c r="JX38" s="6"/>
      <c r="JY38" s="6"/>
      <c r="JZ38" s="36" t="str">
        <f t="shared" si="46"/>
        <v/>
      </c>
      <c r="KA38" s="6"/>
      <c r="KB38" s="6"/>
      <c r="KC38" s="32" t="str">
        <f t="shared" si="47"/>
        <v/>
      </c>
      <c r="KD38" s="5"/>
      <c r="KE38" s="32" t="str">
        <f t="shared" si="48"/>
        <v/>
      </c>
      <c r="KF38" s="7"/>
      <c r="KG38" s="5"/>
      <c r="KH38" s="6"/>
      <c r="KI38" s="36" t="str">
        <f t="shared" si="109"/>
        <v/>
      </c>
      <c r="KJ38" s="36"/>
      <c r="KK38" s="6" t="str">
        <f t="shared" si="97"/>
        <v/>
      </c>
      <c r="KL38" s="7"/>
      <c r="KM38" s="36"/>
      <c r="KN38" s="6" t="str">
        <f t="shared" si="98"/>
        <v/>
      </c>
      <c r="KO38" s="6"/>
      <c r="KP38" s="6"/>
      <c r="KQ38" s="36" t="str">
        <f t="shared" si="49"/>
        <v/>
      </c>
      <c r="KR38" s="6"/>
      <c r="KS38" s="36" t="str">
        <f t="shared" si="99"/>
        <v/>
      </c>
      <c r="KT38" s="6"/>
      <c r="KU38" s="6"/>
      <c r="KV38" s="36" t="str">
        <f t="shared" si="50"/>
        <v/>
      </c>
      <c r="KW38" s="36"/>
      <c r="KX38" s="6" t="str">
        <f t="shared" si="51"/>
        <v/>
      </c>
      <c r="KY38" s="7"/>
      <c r="KZ38" s="6"/>
      <c r="LA38" s="6"/>
      <c r="LB38" s="36" t="str">
        <f t="shared" si="52"/>
        <v/>
      </c>
      <c r="LC38" s="6"/>
      <c r="LD38" s="6"/>
      <c r="LE38" s="32" t="str">
        <f t="shared" si="53"/>
        <v/>
      </c>
      <c r="LF38" s="5"/>
      <c r="LG38" s="32" t="str">
        <f t="shared" si="54"/>
        <v/>
      </c>
      <c r="LH38" s="7"/>
      <c r="LI38" s="5"/>
    </row>
    <row r="39" spans="1:332" ht="18.75" customHeight="1">
      <c r="B39" s="5">
        <v>2200010002</v>
      </c>
      <c r="C39" s="7" t="s">
        <v>1122</v>
      </c>
      <c r="D39" s="10" t="s">
        <v>1850</v>
      </c>
      <c r="E39" s="6" t="s">
        <v>2389</v>
      </c>
      <c r="F39" s="36" t="str">
        <f t="shared" ref="F39" si="160">IF(E39="","",LEFT(E39,FIND(" ",SUBSTITUTE(E39,":"," "))-1))</f>
        <v>8</v>
      </c>
      <c r="G39" s="36" t="s">
        <v>2385</v>
      </c>
      <c r="H39" s="6" t="str">
        <f t="shared" si="158"/>
        <v>1</v>
      </c>
      <c r="I39" s="6">
        <v>1</v>
      </c>
      <c r="J39" s="36" t="s">
        <v>2558</v>
      </c>
      <c r="K39" s="6" t="str">
        <f t="shared" si="159"/>
        <v>8</v>
      </c>
      <c r="L39" s="6">
        <v>0</v>
      </c>
      <c r="M39" s="6" t="s">
        <v>2078</v>
      </c>
      <c r="N39" s="36" t="str">
        <f t="shared" ref="N39" si="161">IF(M39="","",LEFT(M39,FIND(" ",SUBSTITUTE(M39,":"," "))-1))</f>
        <v>2</v>
      </c>
      <c r="O39" s="36">
        <v>0</v>
      </c>
      <c r="P39" s="6" t="s">
        <v>2078</v>
      </c>
      <c r="Q39" s="36" t="str">
        <f t="shared" ref="Q39" si="162">IF(P39="","",LEFT(P39,FIND(" ",SUBSTITUTE(P39,":"," "))-1))</f>
        <v>2</v>
      </c>
      <c r="R39" s="6">
        <v>100</v>
      </c>
      <c r="S39" s="6" t="s">
        <v>2035</v>
      </c>
      <c r="T39" s="36" t="str">
        <f t="shared" ref="T39" si="163">IF(S39="","",LEFT(S39,FIND(" ",SUBSTITUTE(S39,":"," "))-1))</f>
        <v>1</v>
      </c>
      <c r="U39" s="36" t="s">
        <v>2034</v>
      </c>
      <c r="V39" s="6" t="str">
        <f t="shared" ref="V39" si="164">IF(U39="","",LEFT(U39,FIND(" ",SUBSTITUTE(U39,":"," "))-1))</f>
        <v>0</v>
      </c>
      <c r="W39" s="6">
        <v>15</v>
      </c>
      <c r="X39" s="6" t="b">
        <v>0</v>
      </c>
      <c r="Y39" s="6" t="s">
        <v>2034</v>
      </c>
      <c r="Z39" s="36" t="str">
        <f t="shared" ref="Z39" si="165">IF(Y39="","",LEFT(Y39,FIND(" ",SUBSTITUTE(Y39,":"," "))-1))</f>
        <v>0</v>
      </c>
      <c r="AA39" s="6">
        <v>0</v>
      </c>
      <c r="AB39" s="6" t="s">
        <v>2034</v>
      </c>
      <c r="AC39" s="32" t="str">
        <f t="shared" ref="AC39" si="166">IF(AB39="","",LEFT(AB39,FIND(" ",SUBSTITUTE(AB39,":"," "))-1))</f>
        <v>0</v>
      </c>
      <c r="AD39" s="5" t="s">
        <v>2305</v>
      </c>
      <c r="AE39" s="32" t="str">
        <f t="shared" ref="AE39" si="167">IF(AD39="","",LEFT(AD39,FIND(" ",SUBSTITUTE(AD39,":"," "))-1))</f>
        <v>1</v>
      </c>
      <c r="AF39" s="5">
        <v>0</v>
      </c>
      <c r="AG39" s="5" t="b">
        <v>1</v>
      </c>
      <c r="AH39" s="6" t="s">
        <v>2389</v>
      </c>
      <c r="AI39" s="36" t="str">
        <f t="shared" ref="AI39" si="168">IF(AH39="","",LEFT(AH39,FIND(" ",SUBSTITUTE(AH39,":"," "))-1))</f>
        <v>8</v>
      </c>
      <c r="AJ39" s="36" t="s">
        <v>2385</v>
      </c>
      <c r="AK39" s="6" t="str">
        <f t="shared" ref="AK39" si="169">IF(AJ39="","",LEFT(AJ39,FIND(" ",SUBSTITUTE(AJ39,":"," "))-1))</f>
        <v>1</v>
      </c>
      <c r="AL39" s="7">
        <v>1</v>
      </c>
      <c r="AM39" s="36" t="s">
        <v>2558</v>
      </c>
      <c r="AN39" s="6" t="str">
        <f t="shared" ref="AN39" si="170">IF(AM39="","",LEFT(AM39,FIND(" ",SUBSTITUTE(AM39,":"," "))-1))</f>
        <v>8</v>
      </c>
      <c r="AO39" s="6">
        <v>0</v>
      </c>
      <c r="AP39" s="6" t="s">
        <v>2078</v>
      </c>
      <c r="AQ39" s="36" t="str">
        <f t="shared" ref="AQ39" si="171">IF(AP39="","",LEFT(AP39,FIND(" ",SUBSTITUTE(AP39,":"," "))-1))</f>
        <v>2</v>
      </c>
      <c r="AR39" s="36"/>
      <c r="AS39" s="6" t="s">
        <v>2078</v>
      </c>
      <c r="AT39" s="36" t="str">
        <f t="shared" ref="AT39" si="172">IF(AS39="","",LEFT(AS39,FIND(" ",SUBSTITUTE(AS39,":"," "))-1))</f>
        <v>2</v>
      </c>
      <c r="AU39" s="6">
        <v>100</v>
      </c>
      <c r="AV39" s="6" t="s">
        <v>2035</v>
      </c>
      <c r="AW39" s="36" t="str">
        <f t="shared" ref="AW39" si="173">IF(AV39="","",LEFT(AV39,FIND(" ",SUBSTITUTE(AV39,":"," "))-1))</f>
        <v>1</v>
      </c>
      <c r="AX39" s="36" t="s">
        <v>2034</v>
      </c>
      <c r="AY39" s="6" t="str">
        <f t="shared" ref="AY39" si="174">IF(AX39="","",LEFT(AX39,FIND(" ",SUBSTITUTE(AX39,":"," "))-1))</f>
        <v>0</v>
      </c>
      <c r="AZ39" s="7">
        <v>15</v>
      </c>
      <c r="BA39" s="6" t="b">
        <v>0</v>
      </c>
      <c r="BB39" s="6" t="s">
        <v>2034</v>
      </c>
      <c r="BC39" s="36" t="str">
        <f t="shared" ref="BC39" si="175">IF(BB39="","",LEFT(BB39,FIND(" ",SUBSTITUTE(BB39,":"," "))-1))</f>
        <v>0</v>
      </c>
      <c r="BD39" s="6">
        <v>0</v>
      </c>
      <c r="BE39" s="6" t="s">
        <v>2034</v>
      </c>
      <c r="BF39" s="32" t="str">
        <f t="shared" ref="BF39" si="176">IF(BE39="","",LEFT(BE39,FIND(" ",SUBSTITUTE(BE39,":"," "))-1))</f>
        <v>0</v>
      </c>
      <c r="BG39" s="5" t="s">
        <v>2396</v>
      </c>
      <c r="BH39" s="32" t="str">
        <f t="shared" ref="BH39" si="177">IF(BG39="","",LEFT(BG39,FIND(" ",SUBSTITUTE(BG39,":"," "))-1))</f>
        <v>81</v>
      </c>
      <c r="BI39" s="7">
        <v>0</v>
      </c>
      <c r="BJ39" s="5" t="b">
        <v>1</v>
      </c>
      <c r="BK39" s="6"/>
      <c r="BL39" s="36" t="str">
        <f t="shared" si="101"/>
        <v/>
      </c>
      <c r="BM39" s="36"/>
      <c r="BN39" s="6" t="str">
        <f t="shared" si="74"/>
        <v/>
      </c>
      <c r="BO39" s="7"/>
      <c r="BP39" s="36"/>
      <c r="BQ39" s="6" t="str">
        <f t="shared" si="75"/>
        <v/>
      </c>
      <c r="BR39" s="6"/>
      <c r="BS39" s="6"/>
      <c r="BT39" s="36" t="str">
        <f t="shared" si="0"/>
        <v/>
      </c>
      <c r="BU39" s="36"/>
      <c r="BV39" s="6"/>
      <c r="BW39" s="36" t="str">
        <f t="shared" si="1"/>
        <v/>
      </c>
      <c r="BX39" s="6"/>
      <c r="BY39" s="6"/>
      <c r="BZ39" s="36" t="str">
        <f t="shared" si="2"/>
        <v/>
      </c>
      <c r="CA39" s="36"/>
      <c r="CB39" s="6" t="str">
        <f t="shared" si="3"/>
        <v/>
      </c>
      <c r="CC39" s="7"/>
      <c r="CD39" s="6"/>
      <c r="CE39" s="6"/>
      <c r="CF39" s="36" t="str">
        <f t="shared" si="4"/>
        <v/>
      </c>
      <c r="CG39" s="6"/>
      <c r="CH39" s="6"/>
      <c r="CI39" s="32" t="str">
        <f t="shared" si="5"/>
        <v/>
      </c>
      <c r="CJ39" s="5"/>
      <c r="CK39" s="32" t="str">
        <f t="shared" si="6"/>
        <v/>
      </c>
      <c r="CL39" s="7"/>
      <c r="CM39" s="5"/>
      <c r="CN39" s="6"/>
      <c r="CO39" s="36" t="str">
        <f t="shared" si="102"/>
        <v/>
      </c>
      <c r="CP39" s="36"/>
      <c r="CQ39" s="6" t="str">
        <f t="shared" si="76"/>
        <v/>
      </c>
      <c r="CR39" s="7"/>
      <c r="CS39" s="36"/>
      <c r="CT39" s="6" t="str">
        <f t="shared" si="77"/>
        <v/>
      </c>
      <c r="CU39" s="6"/>
      <c r="CV39" s="6"/>
      <c r="CW39" s="36" t="str">
        <f t="shared" si="7"/>
        <v/>
      </c>
      <c r="CX39" s="36"/>
      <c r="CY39" s="6"/>
      <c r="CZ39" s="36" t="str">
        <f t="shared" si="78"/>
        <v/>
      </c>
      <c r="DA39" s="6"/>
      <c r="DB39" s="6"/>
      <c r="DC39" s="36" t="str">
        <f t="shared" si="8"/>
        <v/>
      </c>
      <c r="DD39" s="36"/>
      <c r="DE39" s="6" t="str">
        <f t="shared" si="9"/>
        <v/>
      </c>
      <c r="DF39" s="7"/>
      <c r="DG39" s="6"/>
      <c r="DH39" s="6"/>
      <c r="DI39" s="36" t="str">
        <f t="shared" si="10"/>
        <v/>
      </c>
      <c r="DJ39" s="6"/>
      <c r="DK39" s="6"/>
      <c r="DL39" s="32" t="str">
        <f t="shared" si="11"/>
        <v/>
      </c>
      <c r="DM39" s="5"/>
      <c r="DN39" s="32" t="str">
        <f t="shared" si="12"/>
        <v/>
      </c>
      <c r="DO39" s="7"/>
      <c r="DP39" s="5"/>
      <c r="DQ39" s="6"/>
      <c r="DR39" s="36" t="str">
        <f t="shared" si="103"/>
        <v/>
      </c>
      <c r="DS39" s="36"/>
      <c r="DT39" s="6" t="str">
        <f t="shared" si="79"/>
        <v/>
      </c>
      <c r="DU39" s="7"/>
      <c r="DV39" s="36"/>
      <c r="DW39" s="6" t="str">
        <f t="shared" si="80"/>
        <v/>
      </c>
      <c r="DX39" s="6"/>
      <c r="DY39" s="6"/>
      <c r="DZ39" s="36" t="str">
        <f t="shared" si="13"/>
        <v/>
      </c>
      <c r="EA39" s="36"/>
      <c r="EB39" s="6"/>
      <c r="EC39" s="36" t="str">
        <f t="shared" si="81"/>
        <v/>
      </c>
      <c r="ED39" s="6"/>
      <c r="EE39" s="6"/>
      <c r="EF39" s="36" t="str">
        <f t="shared" si="14"/>
        <v/>
      </c>
      <c r="EG39" s="36"/>
      <c r="EH39" s="6" t="str">
        <f t="shared" si="15"/>
        <v/>
      </c>
      <c r="EI39" s="7"/>
      <c r="EJ39" s="6"/>
      <c r="EK39" s="6"/>
      <c r="EL39" s="36" t="str">
        <f t="shared" si="16"/>
        <v/>
      </c>
      <c r="EM39" s="6"/>
      <c r="EN39" s="6"/>
      <c r="EO39" s="32" t="str">
        <f t="shared" si="17"/>
        <v/>
      </c>
      <c r="EP39" s="5"/>
      <c r="EQ39" s="32" t="str">
        <f t="shared" si="18"/>
        <v/>
      </c>
      <c r="ER39" s="7"/>
      <c r="ES39" s="7"/>
      <c r="ET39" s="5"/>
      <c r="EU39" s="6"/>
      <c r="EV39" s="36" t="str">
        <f t="shared" si="104"/>
        <v/>
      </c>
      <c r="EW39" s="36"/>
      <c r="EX39" s="6" t="str">
        <f t="shared" si="82"/>
        <v/>
      </c>
      <c r="EY39" s="7"/>
      <c r="EZ39" s="36"/>
      <c r="FA39" s="6" t="str">
        <f t="shared" si="83"/>
        <v/>
      </c>
      <c r="FB39" s="6"/>
      <c r="FC39" s="6"/>
      <c r="FD39" s="36" t="str">
        <f t="shared" si="19"/>
        <v/>
      </c>
      <c r="FE39" s="36"/>
      <c r="FF39" s="6"/>
      <c r="FG39" s="36" t="str">
        <f t="shared" si="84"/>
        <v/>
      </c>
      <c r="FH39" s="36"/>
      <c r="FI39" s="6"/>
      <c r="FJ39" s="6"/>
      <c r="FK39" s="36" t="str">
        <f t="shared" si="20"/>
        <v/>
      </c>
      <c r="FL39" s="36"/>
      <c r="FM39" s="6" t="str">
        <f t="shared" si="21"/>
        <v/>
      </c>
      <c r="FN39" s="7"/>
      <c r="FO39" s="6"/>
      <c r="FP39" s="6"/>
      <c r="FQ39" s="36" t="str">
        <f t="shared" si="22"/>
        <v/>
      </c>
      <c r="FR39" s="6"/>
      <c r="FS39" s="6"/>
      <c r="FT39" s="32" t="str">
        <f t="shared" si="23"/>
        <v/>
      </c>
      <c r="FU39" s="5"/>
      <c r="FV39" s="32" t="str">
        <f t="shared" si="24"/>
        <v/>
      </c>
      <c r="FW39" s="7"/>
      <c r="FX39" s="5"/>
      <c r="FY39" s="6"/>
      <c r="FZ39" s="36" t="str">
        <f t="shared" si="105"/>
        <v/>
      </c>
      <c r="GA39" s="36"/>
      <c r="GB39" s="6" t="str">
        <f t="shared" si="85"/>
        <v/>
      </c>
      <c r="GC39" s="7"/>
      <c r="GD39" s="36"/>
      <c r="GE39" s="6" t="str">
        <f t="shared" si="86"/>
        <v/>
      </c>
      <c r="GF39" s="6"/>
      <c r="GG39" s="6"/>
      <c r="GH39" s="36" t="str">
        <f t="shared" si="25"/>
        <v/>
      </c>
      <c r="GI39" s="6"/>
      <c r="GJ39" s="36" t="str">
        <f t="shared" si="87"/>
        <v/>
      </c>
      <c r="GK39" s="36"/>
      <c r="GL39" s="6"/>
      <c r="GM39" s="6"/>
      <c r="GN39" s="36" t="str">
        <f t="shared" si="26"/>
        <v/>
      </c>
      <c r="GO39" s="36"/>
      <c r="GP39" s="6" t="str">
        <f t="shared" si="27"/>
        <v/>
      </c>
      <c r="GQ39" s="7"/>
      <c r="GR39" s="6"/>
      <c r="GS39" s="6"/>
      <c r="GT39" s="36" t="str">
        <f t="shared" si="28"/>
        <v/>
      </c>
      <c r="GU39" s="6"/>
      <c r="GV39" s="6"/>
      <c r="GW39" s="32" t="str">
        <f t="shared" si="29"/>
        <v/>
      </c>
      <c r="GX39" s="5"/>
      <c r="GY39" s="32" t="str">
        <f t="shared" si="30"/>
        <v/>
      </c>
      <c r="GZ39" s="7"/>
      <c r="HA39" s="5"/>
      <c r="HB39" s="6"/>
      <c r="HC39" s="36" t="str">
        <f t="shared" si="106"/>
        <v/>
      </c>
      <c r="HD39" s="36"/>
      <c r="HE39" s="6" t="str">
        <f t="shared" si="88"/>
        <v/>
      </c>
      <c r="HF39" s="7"/>
      <c r="HG39" s="36"/>
      <c r="HH39" s="6" t="str">
        <f t="shared" si="89"/>
        <v/>
      </c>
      <c r="HI39" s="6"/>
      <c r="HJ39" s="6"/>
      <c r="HK39" s="36" t="str">
        <f t="shared" si="31"/>
        <v/>
      </c>
      <c r="HL39" s="6"/>
      <c r="HM39" s="36" t="str">
        <f t="shared" si="90"/>
        <v/>
      </c>
      <c r="HN39" s="6"/>
      <c r="HO39" s="6"/>
      <c r="HP39" s="36" t="str">
        <f t="shared" si="32"/>
        <v/>
      </c>
      <c r="HQ39" s="36"/>
      <c r="HR39" s="6" t="str">
        <f t="shared" si="33"/>
        <v/>
      </c>
      <c r="HS39" s="7"/>
      <c r="HT39" s="6"/>
      <c r="HU39" s="6"/>
      <c r="HV39" s="36" t="str">
        <f t="shared" si="34"/>
        <v/>
      </c>
      <c r="HW39" s="6"/>
      <c r="HX39" s="6"/>
      <c r="HY39" s="32" t="str">
        <f t="shared" si="35"/>
        <v/>
      </c>
      <c r="HZ39" s="5"/>
      <c r="IA39" s="32" t="str">
        <f t="shared" si="36"/>
        <v/>
      </c>
      <c r="IB39" s="7"/>
      <c r="IC39" s="5"/>
      <c r="ID39" s="6"/>
      <c r="IE39" s="36" t="str">
        <f t="shared" si="107"/>
        <v/>
      </c>
      <c r="IF39" s="36"/>
      <c r="IG39" s="6" t="str">
        <f t="shared" si="91"/>
        <v/>
      </c>
      <c r="IH39" s="7"/>
      <c r="II39" s="36"/>
      <c r="IJ39" s="6" t="str">
        <f t="shared" si="92"/>
        <v/>
      </c>
      <c r="IK39" s="6"/>
      <c r="IL39" s="6"/>
      <c r="IM39" s="36" t="str">
        <f t="shared" si="37"/>
        <v/>
      </c>
      <c r="IN39" s="6"/>
      <c r="IO39" s="36" t="str">
        <f t="shared" si="93"/>
        <v/>
      </c>
      <c r="IP39" s="6"/>
      <c r="IQ39" s="6"/>
      <c r="IR39" s="36" t="str">
        <f t="shared" si="38"/>
        <v/>
      </c>
      <c r="IS39" s="36"/>
      <c r="IT39" s="6" t="str">
        <f t="shared" si="39"/>
        <v/>
      </c>
      <c r="IU39" s="7"/>
      <c r="IV39" s="6"/>
      <c r="IW39" s="6"/>
      <c r="IX39" s="36" t="str">
        <f t="shared" si="40"/>
        <v/>
      </c>
      <c r="IY39" s="6"/>
      <c r="IZ39" s="6"/>
      <c r="JA39" s="32" t="str">
        <f t="shared" si="41"/>
        <v/>
      </c>
      <c r="JB39" s="5"/>
      <c r="JC39" s="32" t="str">
        <f t="shared" si="42"/>
        <v/>
      </c>
      <c r="JD39" s="7"/>
      <c r="JE39" s="5"/>
      <c r="JF39" s="6"/>
      <c r="JG39" s="36" t="str">
        <f t="shared" si="108"/>
        <v/>
      </c>
      <c r="JH39" s="36"/>
      <c r="JI39" s="6" t="str">
        <f t="shared" si="94"/>
        <v/>
      </c>
      <c r="JJ39" s="7"/>
      <c r="JK39" s="36"/>
      <c r="JL39" s="6" t="str">
        <f t="shared" si="95"/>
        <v/>
      </c>
      <c r="JM39" s="6"/>
      <c r="JN39" s="6"/>
      <c r="JO39" s="36" t="str">
        <f t="shared" si="43"/>
        <v/>
      </c>
      <c r="JP39" s="6"/>
      <c r="JQ39" s="36" t="str">
        <f t="shared" si="96"/>
        <v/>
      </c>
      <c r="JR39" s="6"/>
      <c r="JS39" s="6"/>
      <c r="JT39" s="36" t="str">
        <f t="shared" si="44"/>
        <v/>
      </c>
      <c r="JU39" s="36"/>
      <c r="JV39" s="6" t="str">
        <f t="shared" si="45"/>
        <v/>
      </c>
      <c r="JW39" s="7"/>
      <c r="JX39" s="6"/>
      <c r="JY39" s="6"/>
      <c r="JZ39" s="36" t="str">
        <f t="shared" si="46"/>
        <v/>
      </c>
      <c r="KA39" s="6"/>
      <c r="KB39" s="6"/>
      <c r="KC39" s="32" t="str">
        <f t="shared" si="47"/>
        <v/>
      </c>
      <c r="KD39" s="5"/>
      <c r="KE39" s="32" t="str">
        <f t="shared" si="48"/>
        <v/>
      </c>
      <c r="KF39" s="7"/>
      <c r="KG39" s="5"/>
      <c r="KH39" s="6"/>
      <c r="KI39" s="36" t="str">
        <f t="shared" si="109"/>
        <v/>
      </c>
      <c r="KJ39" s="36"/>
      <c r="KK39" s="6" t="str">
        <f t="shared" si="97"/>
        <v/>
      </c>
      <c r="KL39" s="7"/>
      <c r="KM39" s="36"/>
      <c r="KN39" s="6" t="str">
        <f t="shared" si="98"/>
        <v/>
      </c>
      <c r="KO39" s="6"/>
      <c r="KP39" s="6"/>
      <c r="KQ39" s="36" t="str">
        <f t="shared" si="49"/>
        <v/>
      </c>
      <c r="KR39" s="6"/>
      <c r="KS39" s="36" t="str">
        <f t="shared" si="99"/>
        <v/>
      </c>
      <c r="KT39" s="6"/>
      <c r="KU39" s="6"/>
      <c r="KV39" s="36" t="str">
        <f t="shared" si="50"/>
        <v/>
      </c>
      <c r="KW39" s="36"/>
      <c r="KX39" s="6" t="str">
        <f t="shared" si="51"/>
        <v/>
      </c>
      <c r="KY39" s="7"/>
      <c r="KZ39" s="6"/>
      <c r="LA39" s="6"/>
      <c r="LB39" s="36" t="str">
        <f t="shared" si="52"/>
        <v/>
      </c>
      <c r="LC39" s="6"/>
      <c r="LD39" s="6"/>
      <c r="LE39" s="32" t="str">
        <f t="shared" si="53"/>
        <v/>
      </c>
      <c r="LF39" s="5"/>
      <c r="LG39" s="32" t="str">
        <f t="shared" si="54"/>
        <v/>
      </c>
      <c r="LH39" s="7"/>
      <c r="LI39" s="5"/>
    </row>
    <row r="40" spans="1:332" ht="18.75" customHeight="1">
      <c r="B40" s="7">
        <v>2300010001</v>
      </c>
      <c r="C40" s="7" t="s">
        <v>354</v>
      </c>
      <c r="D40" s="10" t="s">
        <v>2277</v>
      </c>
      <c r="E40" s="6" t="s">
        <v>2389</v>
      </c>
      <c r="F40" s="36" t="str">
        <f t="shared" si="55"/>
        <v>8</v>
      </c>
      <c r="G40" s="36" t="s">
        <v>2385</v>
      </c>
      <c r="H40" s="6" t="str">
        <f t="shared" si="158"/>
        <v>1</v>
      </c>
      <c r="I40" s="6">
        <v>1</v>
      </c>
      <c r="J40" s="36" t="s">
        <v>2558</v>
      </c>
      <c r="K40" s="6" t="str">
        <f t="shared" si="159"/>
        <v>8</v>
      </c>
      <c r="L40" s="6">
        <v>0</v>
      </c>
      <c r="M40" s="6" t="s">
        <v>2078</v>
      </c>
      <c r="N40" s="36" t="str">
        <f t="shared" si="58"/>
        <v>2</v>
      </c>
      <c r="O40" s="36">
        <v>0</v>
      </c>
      <c r="P40" s="6" t="s">
        <v>2078</v>
      </c>
      <c r="Q40" s="36" t="str">
        <f t="shared" si="59"/>
        <v>2</v>
      </c>
      <c r="R40" s="6">
        <v>100</v>
      </c>
      <c r="S40" s="6" t="s">
        <v>2035</v>
      </c>
      <c r="T40" s="36" t="str">
        <f t="shared" si="60"/>
        <v>1</v>
      </c>
      <c r="U40" s="36" t="s">
        <v>2034</v>
      </c>
      <c r="V40" s="6" t="str">
        <f t="shared" si="61"/>
        <v>0</v>
      </c>
      <c r="W40" s="6">
        <v>5</v>
      </c>
      <c r="X40" s="6" t="b">
        <v>0</v>
      </c>
      <c r="Y40" s="6" t="s">
        <v>2034</v>
      </c>
      <c r="Z40" s="36" t="str">
        <f t="shared" si="62"/>
        <v>0</v>
      </c>
      <c r="AA40" s="6">
        <v>0</v>
      </c>
      <c r="AB40" s="6" t="s">
        <v>2034</v>
      </c>
      <c r="AC40" s="32" t="str">
        <f t="shared" si="63"/>
        <v>0</v>
      </c>
      <c r="AD40" s="5" t="s">
        <v>2305</v>
      </c>
      <c r="AE40" s="32" t="str">
        <f t="shared" si="64"/>
        <v>1</v>
      </c>
      <c r="AF40" s="5">
        <v>0</v>
      </c>
      <c r="AG40" s="5" t="b">
        <v>1</v>
      </c>
      <c r="AH40" s="6"/>
      <c r="AI40" s="36" t="str">
        <f t="shared" si="100"/>
        <v/>
      </c>
      <c r="AJ40" s="36"/>
      <c r="AK40" s="6" t="str">
        <f t="shared" si="65"/>
        <v/>
      </c>
      <c r="AL40" s="6"/>
      <c r="AM40" s="36"/>
      <c r="AN40" s="6" t="str">
        <f t="shared" si="66"/>
        <v/>
      </c>
      <c r="AO40" s="6"/>
      <c r="AP40" s="6"/>
      <c r="AQ40" s="36" t="str">
        <f t="shared" si="67"/>
        <v/>
      </c>
      <c r="AR40" s="36"/>
      <c r="AS40" s="6"/>
      <c r="AT40" s="36" t="str">
        <f t="shared" si="68"/>
        <v/>
      </c>
      <c r="AU40" s="6"/>
      <c r="AV40" s="6"/>
      <c r="AW40" s="36" t="str">
        <f t="shared" si="69"/>
        <v/>
      </c>
      <c r="AX40" s="36"/>
      <c r="AY40" s="6" t="str">
        <f t="shared" si="70"/>
        <v/>
      </c>
      <c r="AZ40" s="7"/>
      <c r="BA40" s="6"/>
      <c r="BB40" s="6"/>
      <c r="BC40" s="36" t="str">
        <f t="shared" si="71"/>
        <v/>
      </c>
      <c r="BD40" s="6"/>
      <c r="BE40" s="6"/>
      <c r="BF40" s="32" t="str">
        <f t="shared" si="72"/>
        <v/>
      </c>
      <c r="BG40" s="5"/>
      <c r="BH40" s="32" t="str">
        <f t="shared" si="73"/>
        <v/>
      </c>
      <c r="BI40" s="7"/>
      <c r="BJ40" s="5"/>
      <c r="BK40" s="6"/>
      <c r="BL40" s="36" t="str">
        <f t="shared" si="101"/>
        <v/>
      </c>
      <c r="BM40" s="36"/>
      <c r="BN40" s="6" t="str">
        <f t="shared" si="74"/>
        <v/>
      </c>
      <c r="BO40" s="6"/>
      <c r="BP40" s="36"/>
      <c r="BQ40" s="6" t="str">
        <f t="shared" si="75"/>
        <v/>
      </c>
      <c r="BR40" s="6"/>
      <c r="BS40" s="6"/>
      <c r="BT40" s="36" t="str">
        <f t="shared" si="0"/>
        <v/>
      </c>
      <c r="BU40" s="36"/>
      <c r="BV40" s="6"/>
      <c r="BW40" s="36" t="str">
        <f t="shared" si="1"/>
        <v/>
      </c>
      <c r="BX40" s="6"/>
      <c r="BY40" s="6"/>
      <c r="BZ40" s="36" t="str">
        <f t="shared" si="2"/>
        <v/>
      </c>
      <c r="CA40" s="36"/>
      <c r="CB40" s="6" t="str">
        <f t="shared" si="3"/>
        <v/>
      </c>
      <c r="CC40" s="7"/>
      <c r="CD40" s="6"/>
      <c r="CE40" s="6"/>
      <c r="CF40" s="36" t="str">
        <f t="shared" si="4"/>
        <v/>
      </c>
      <c r="CG40" s="6"/>
      <c r="CH40" s="6"/>
      <c r="CI40" s="32" t="str">
        <f t="shared" si="5"/>
        <v/>
      </c>
      <c r="CJ40" s="5"/>
      <c r="CK40" s="32" t="str">
        <f t="shared" si="6"/>
        <v/>
      </c>
      <c r="CL40" s="7"/>
      <c r="CM40" s="5"/>
      <c r="CN40" s="6"/>
      <c r="CO40" s="36" t="str">
        <f t="shared" si="102"/>
        <v/>
      </c>
      <c r="CP40" s="36"/>
      <c r="CQ40" s="6" t="str">
        <f t="shared" si="76"/>
        <v/>
      </c>
      <c r="CR40" s="6"/>
      <c r="CS40" s="36"/>
      <c r="CT40" s="6" t="str">
        <f t="shared" si="77"/>
        <v/>
      </c>
      <c r="CU40" s="6"/>
      <c r="CV40" s="6"/>
      <c r="CW40" s="36" t="str">
        <f t="shared" si="7"/>
        <v/>
      </c>
      <c r="CX40" s="36"/>
      <c r="CY40" s="6"/>
      <c r="CZ40" s="36" t="str">
        <f t="shared" si="78"/>
        <v/>
      </c>
      <c r="DA40" s="6"/>
      <c r="DB40" s="6"/>
      <c r="DC40" s="36" t="str">
        <f t="shared" si="8"/>
        <v/>
      </c>
      <c r="DD40" s="36"/>
      <c r="DE40" s="6" t="str">
        <f t="shared" si="9"/>
        <v/>
      </c>
      <c r="DF40" s="7"/>
      <c r="DG40" s="6"/>
      <c r="DH40" s="6"/>
      <c r="DI40" s="36" t="str">
        <f t="shared" si="10"/>
        <v/>
      </c>
      <c r="DJ40" s="6"/>
      <c r="DK40" s="6"/>
      <c r="DL40" s="32" t="str">
        <f t="shared" si="11"/>
        <v/>
      </c>
      <c r="DM40" s="5"/>
      <c r="DN40" s="32" t="str">
        <f t="shared" si="12"/>
        <v/>
      </c>
      <c r="DO40" s="7"/>
      <c r="DP40" s="5"/>
      <c r="DQ40" s="6"/>
      <c r="DR40" s="36" t="str">
        <f t="shared" si="103"/>
        <v/>
      </c>
      <c r="DS40" s="36"/>
      <c r="DT40" s="6" t="str">
        <f t="shared" si="79"/>
        <v/>
      </c>
      <c r="DU40" s="6"/>
      <c r="DV40" s="36"/>
      <c r="DW40" s="6" t="str">
        <f t="shared" si="80"/>
        <v/>
      </c>
      <c r="DX40" s="6"/>
      <c r="DY40" s="6"/>
      <c r="DZ40" s="36" t="str">
        <f t="shared" si="13"/>
        <v/>
      </c>
      <c r="EA40" s="36"/>
      <c r="EB40" s="6"/>
      <c r="EC40" s="36" t="str">
        <f t="shared" si="81"/>
        <v/>
      </c>
      <c r="ED40" s="6"/>
      <c r="EE40" s="6"/>
      <c r="EF40" s="36" t="str">
        <f t="shared" si="14"/>
        <v/>
      </c>
      <c r="EG40" s="36"/>
      <c r="EH40" s="6" t="str">
        <f t="shared" si="15"/>
        <v/>
      </c>
      <c r="EI40" s="7"/>
      <c r="EJ40" s="6"/>
      <c r="EK40" s="6"/>
      <c r="EL40" s="36" t="str">
        <f t="shared" si="16"/>
        <v/>
      </c>
      <c r="EM40" s="6"/>
      <c r="EN40" s="6"/>
      <c r="EO40" s="32" t="str">
        <f t="shared" si="17"/>
        <v/>
      </c>
      <c r="EP40" s="5"/>
      <c r="EQ40" s="32" t="str">
        <f t="shared" si="18"/>
        <v/>
      </c>
      <c r="ER40" s="7"/>
      <c r="ES40" s="7"/>
      <c r="ET40" s="5"/>
      <c r="EU40" s="6"/>
      <c r="EV40" s="36" t="str">
        <f t="shared" si="104"/>
        <v/>
      </c>
      <c r="EW40" s="36"/>
      <c r="EX40" s="6" t="str">
        <f t="shared" si="82"/>
        <v/>
      </c>
      <c r="EY40" s="6"/>
      <c r="EZ40" s="36"/>
      <c r="FA40" s="6" t="str">
        <f t="shared" si="83"/>
        <v/>
      </c>
      <c r="FB40" s="6"/>
      <c r="FC40" s="6"/>
      <c r="FD40" s="36" t="str">
        <f t="shared" si="19"/>
        <v/>
      </c>
      <c r="FE40" s="36"/>
      <c r="FF40" s="6"/>
      <c r="FG40" s="36" t="str">
        <f t="shared" si="84"/>
        <v/>
      </c>
      <c r="FH40" s="36"/>
      <c r="FI40" s="6"/>
      <c r="FJ40" s="6"/>
      <c r="FK40" s="36" t="str">
        <f t="shared" si="20"/>
        <v/>
      </c>
      <c r="FL40" s="36"/>
      <c r="FM40" s="6" t="str">
        <f t="shared" si="21"/>
        <v/>
      </c>
      <c r="FN40" s="7"/>
      <c r="FO40" s="6"/>
      <c r="FP40" s="6"/>
      <c r="FQ40" s="36" t="str">
        <f t="shared" si="22"/>
        <v/>
      </c>
      <c r="FR40" s="6"/>
      <c r="FS40" s="6"/>
      <c r="FT40" s="32" t="str">
        <f t="shared" si="23"/>
        <v/>
      </c>
      <c r="FU40" s="5"/>
      <c r="FV40" s="32" t="str">
        <f t="shared" si="24"/>
        <v/>
      </c>
      <c r="FW40" s="7"/>
      <c r="FX40" s="5"/>
      <c r="FY40" s="6"/>
      <c r="FZ40" s="36" t="str">
        <f t="shared" si="105"/>
        <v/>
      </c>
      <c r="GA40" s="36"/>
      <c r="GB40" s="6" t="str">
        <f t="shared" si="85"/>
        <v/>
      </c>
      <c r="GC40" s="6"/>
      <c r="GD40" s="36"/>
      <c r="GE40" s="6" t="str">
        <f t="shared" si="86"/>
        <v/>
      </c>
      <c r="GF40" s="6"/>
      <c r="GG40" s="6"/>
      <c r="GH40" s="36" t="str">
        <f t="shared" si="25"/>
        <v/>
      </c>
      <c r="GI40" s="6"/>
      <c r="GJ40" s="36" t="str">
        <f t="shared" si="87"/>
        <v/>
      </c>
      <c r="GK40" s="36"/>
      <c r="GL40" s="6"/>
      <c r="GM40" s="6"/>
      <c r="GN40" s="36" t="str">
        <f t="shared" si="26"/>
        <v/>
      </c>
      <c r="GO40" s="36"/>
      <c r="GP40" s="6" t="str">
        <f t="shared" si="27"/>
        <v/>
      </c>
      <c r="GQ40" s="7"/>
      <c r="GR40" s="6"/>
      <c r="GS40" s="6"/>
      <c r="GT40" s="36" t="str">
        <f t="shared" si="28"/>
        <v/>
      </c>
      <c r="GU40" s="6"/>
      <c r="GV40" s="6"/>
      <c r="GW40" s="32" t="str">
        <f t="shared" si="29"/>
        <v/>
      </c>
      <c r="GX40" s="5"/>
      <c r="GY40" s="32" t="str">
        <f t="shared" si="30"/>
        <v/>
      </c>
      <c r="GZ40" s="7"/>
      <c r="HA40" s="5"/>
      <c r="HB40" s="6"/>
      <c r="HC40" s="36" t="str">
        <f t="shared" si="106"/>
        <v/>
      </c>
      <c r="HD40" s="36"/>
      <c r="HE40" s="6" t="str">
        <f t="shared" si="88"/>
        <v/>
      </c>
      <c r="HF40" s="6"/>
      <c r="HG40" s="36"/>
      <c r="HH40" s="6" t="str">
        <f t="shared" si="89"/>
        <v/>
      </c>
      <c r="HI40" s="6"/>
      <c r="HJ40" s="6"/>
      <c r="HK40" s="36" t="str">
        <f t="shared" si="31"/>
        <v/>
      </c>
      <c r="HL40" s="6"/>
      <c r="HM40" s="36" t="str">
        <f t="shared" si="90"/>
        <v/>
      </c>
      <c r="HN40" s="6"/>
      <c r="HO40" s="6"/>
      <c r="HP40" s="36" t="str">
        <f t="shared" si="32"/>
        <v/>
      </c>
      <c r="HQ40" s="36"/>
      <c r="HR40" s="6" t="str">
        <f t="shared" si="33"/>
        <v/>
      </c>
      <c r="HS40" s="7"/>
      <c r="HT40" s="6"/>
      <c r="HU40" s="6"/>
      <c r="HV40" s="36" t="str">
        <f t="shared" si="34"/>
        <v/>
      </c>
      <c r="HW40" s="6"/>
      <c r="HX40" s="6"/>
      <c r="HY40" s="32" t="str">
        <f t="shared" si="35"/>
        <v/>
      </c>
      <c r="HZ40" s="5"/>
      <c r="IA40" s="32" t="str">
        <f t="shared" si="36"/>
        <v/>
      </c>
      <c r="IB40" s="7"/>
      <c r="IC40" s="5"/>
      <c r="ID40" s="6"/>
      <c r="IE40" s="36" t="str">
        <f t="shared" si="107"/>
        <v/>
      </c>
      <c r="IF40" s="36"/>
      <c r="IG40" s="6" t="str">
        <f t="shared" si="91"/>
        <v/>
      </c>
      <c r="IH40" s="6"/>
      <c r="II40" s="36"/>
      <c r="IJ40" s="6" t="str">
        <f t="shared" si="92"/>
        <v/>
      </c>
      <c r="IK40" s="6"/>
      <c r="IL40" s="6"/>
      <c r="IM40" s="36" t="str">
        <f t="shared" si="37"/>
        <v/>
      </c>
      <c r="IN40" s="6"/>
      <c r="IO40" s="36" t="str">
        <f t="shared" si="93"/>
        <v/>
      </c>
      <c r="IP40" s="6"/>
      <c r="IQ40" s="6"/>
      <c r="IR40" s="36" t="str">
        <f t="shared" si="38"/>
        <v/>
      </c>
      <c r="IS40" s="36"/>
      <c r="IT40" s="6" t="str">
        <f t="shared" si="39"/>
        <v/>
      </c>
      <c r="IU40" s="7"/>
      <c r="IV40" s="6"/>
      <c r="IW40" s="6"/>
      <c r="IX40" s="36" t="str">
        <f t="shared" si="40"/>
        <v/>
      </c>
      <c r="IY40" s="6"/>
      <c r="IZ40" s="6"/>
      <c r="JA40" s="32" t="str">
        <f t="shared" si="41"/>
        <v/>
      </c>
      <c r="JB40" s="5"/>
      <c r="JC40" s="32" t="str">
        <f t="shared" si="42"/>
        <v/>
      </c>
      <c r="JD40" s="7"/>
      <c r="JE40" s="5"/>
      <c r="JF40" s="6"/>
      <c r="JG40" s="36" t="str">
        <f t="shared" si="108"/>
        <v/>
      </c>
      <c r="JH40" s="36"/>
      <c r="JI40" s="6" t="str">
        <f t="shared" si="94"/>
        <v/>
      </c>
      <c r="JJ40" s="6"/>
      <c r="JK40" s="36"/>
      <c r="JL40" s="6" t="str">
        <f t="shared" si="95"/>
        <v/>
      </c>
      <c r="JM40" s="6"/>
      <c r="JN40" s="6"/>
      <c r="JO40" s="36" t="str">
        <f t="shared" si="43"/>
        <v/>
      </c>
      <c r="JP40" s="6"/>
      <c r="JQ40" s="36" t="str">
        <f t="shared" si="96"/>
        <v/>
      </c>
      <c r="JR40" s="6"/>
      <c r="JS40" s="6"/>
      <c r="JT40" s="36" t="str">
        <f t="shared" si="44"/>
        <v/>
      </c>
      <c r="JU40" s="36"/>
      <c r="JV40" s="6" t="str">
        <f t="shared" si="45"/>
        <v/>
      </c>
      <c r="JW40" s="7"/>
      <c r="JX40" s="6"/>
      <c r="JY40" s="6"/>
      <c r="JZ40" s="36" t="str">
        <f t="shared" si="46"/>
        <v/>
      </c>
      <c r="KA40" s="6"/>
      <c r="KB40" s="6"/>
      <c r="KC40" s="32" t="str">
        <f t="shared" si="47"/>
        <v/>
      </c>
      <c r="KD40" s="5"/>
      <c r="KE40" s="32" t="str">
        <f t="shared" si="48"/>
        <v/>
      </c>
      <c r="KF40" s="7"/>
      <c r="KG40" s="5"/>
      <c r="KH40" s="6"/>
      <c r="KI40" s="36" t="str">
        <f t="shared" si="109"/>
        <v/>
      </c>
      <c r="KJ40" s="36"/>
      <c r="KK40" s="6" t="str">
        <f t="shared" si="97"/>
        <v/>
      </c>
      <c r="KL40" s="6"/>
      <c r="KM40" s="36"/>
      <c r="KN40" s="6" t="str">
        <f t="shared" si="98"/>
        <v/>
      </c>
      <c r="KO40" s="6"/>
      <c r="KP40" s="6"/>
      <c r="KQ40" s="36" t="str">
        <f t="shared" si="49"/>
        <v/>
      </c>
      <c r="KR40" s="6"/>
      <c r="KS40" s="36" t="str">
        <f t="shared" si="99"/>
        <v/>
      </c>
      <c r="KT40" s="6"/>
      <c r="KU40" s="6"/>
      <c r="KV40" s="36" t="str">
        <f t="shared" si="50"/>
        <v/>
      </c>
      <c r="KW40" s="36"/>
      <c r="KX40" s="6" t="str">
        <f t="shared" si="51"/>
        <v/>
      </c>
      <c r="KY40" s="7"/>
      <c r="KZ40" s="6"/>
      <c r="LA40" s="6"/>
      <c r="LB40" s="36" t="str">
        <f t="shared" si="52"/>
        <v/>
      </c>
      <c r="LC40" s="6"/>
      <c r="LD40" s="6"/>
      <c r="LE40" s="32" t="str">
        <f t="shared" si="53"/>
        <v/>
      </c>
      <c r="LF40" s="5"/>
      <c r="LG40" s="32" t="str">
        <f t="shared" si="54"/>
        <v/>
      </c>
      <c r="LH40" s="7"/>
      <c r="LI40" s="5"/>
    </row>
    <row r="41" spans="1:332" ht="18.75" customHeight="1">
      <c r="B41" s="5">
        <v>2300010002</v>
      </c>
      <c r="C41" s="7" t="s">
        <v>1123</v>
      </c>
      <c r="D41" s="10" t="s">
        <v>1853</v>
      </c>
      <c r="E41" s="6" t="s">
        <v>2389</v>
      </c>
      <c r="F41" s="36" t="str">
        <f t="shared" si="55"/>
        <v>8</v>
      </c>
      <c r="G41" s="36" t="s">
        <v>2385</v>
      </c>
      <c r="H41" s="6" t="str">
        <f t="shared" si="158"/>
        <v>1</v>
      </c>
      <c r="I41" s="6">
        <v>1</v>
      </c>
      <c r="J41" s="36" t="s">
        <v>2558</v>
      </c>
      <c r="K41" s="6" t="str">
        <f t="shared" si="159"/>
        <v>8</v>
      </c>
      <c r="L41" s="6">
        <v>0</v>
      </c>
      <c r="M41" s="6" t="s">
        <v>2078</v>
      </c>
      <c r="N41" s="36" t="str">
        <f t="shared" si="58"/>
        <v>2</v>
      </c>
      <c r="O41" s="36">
        <v>0</v>
      </c>
      <c r="P41" s="6" t="s">
        <v>2078</v>
      </c>
      <c r="Q41" s="36" t="str">
        <f t="shared" si="59"/>
        <v>2</v>
      </c>
      <c r="R41" s="6">
        <v>100</v>
      </c>
      <c r="S41" s="6" t="s">
        <v>2035</v>
      </c>
      <c r="T41" s="36" t="str">
        <f t="shared" si="60"/>
        <v>1</v>
      </c>
      <c r="U41" s="36" t="s">
        <v>2034</v>
      </c>
      <c r="V41" s="6" t="str">
        <f t="shared" si="61"/>
        <v>0</v>
      </c>
      <c r="W41" s="6">
        <v>10</v>
      </c>
      <c r="X41" s="6" t="b">
        <v>0</v>
      </c>
      <c r="Y41" s="6" t="s">
        <v>2034</v>
      </c>
      <c r="Z41" s="36" t="str">
        <f t="shared" si="62"/>
        <v>0</v>
      </c>
      <c r="AA41" s="6">
        <v>0</v>
      </c>
      <c r="AB41" s="6" t="s">
        <v>2034</v>
      </c>
      <c r="AC41" s="32" t="str">
        <f t="shared" si="63"/>
        <v>0</v>
      </c>
      <c r="AD41" s="5" t="s">
        <v>2305</v>
      </c>
      <c r="AE41" s="32" t="str">
        <f t="shared" si="64"/>
        <v>1</v>
      </c>
      <c r="AF41" s="5">
        <v>0</v>
      </c>
      <c r="AG41" s="5" t="b">
        <v>1</v>
      </c>
      <c r="AH41" s="6"/>
      <c r="AI41" s="36" t="str">
        <f t="shared" si="100"/>
        <v/>
      </c>
      <c r="AJ41" s="36"/>
      <c r="AK41" s="6" t="str">
        <f t="shared" si="65"/>
        <v/>
      </c>
      <c r="AL41" s="6"/>
      <c r="AM41" s="36"/>
      <c r="AN41" s="6" t="str">
        <f t="shared" si="66"/>
        <v/>
      </c>
      <c r="AO41" s="6"/>
      <c r="AP41" s="6"/>
      <c r="AQ41" s="36" t="str">
        <f t="shared" si="67"/>
        <v/>
      </c>
      <c r="AR41" s="36"/>
      <c r="AS41" s="6"/>
      <c r="AT41" s="36" t="str">
        <f t="shared" si="68"/>
        <v/>
      </c>
      <c r="AU41" s="6"/>
      <c r="AV41" s="6"/>
      <c r="AW41" s="36" t="str">
        <f t="shared" si="69"/>
        <v/>
      </c>
      <c r="AX41" s="36"/>
      <c r="AY41" s="6" t="str">
        <f t="shared" si="70"/>
        <v/>
      </c>
      <c r="AZ41" s="6"/>
      <c r="BA41" s="6"/>
      <c r="BB41" s="6"/>
      <c r="BC41" s="36" t="str">
        <f t="shared" si="71"/>
        <v/>
      </c>
      <c r="BD41" s="6"/>
      <c r="BE41" s="6"/>
      <c r="BF41" s="32" t="str">
        <f t="shared" si="72"/>
        <v/>
      </c>
      <c r="BG41" s="5"/>
      <c r="BH41" s="32" t="str">
        <f t="shared" si="73"/>
        <v/>
      </c>
      <c r="BI41" s="5"/>
      <c r="BJ41" s="5"/>
      <c r="BK41" s="6"/>
      <c r="BL41" s="36" t="str">
        <f t="shared" si="101"/>
        <v/>
      </c>
      <c r="BM41" s="36"/>
      <c r="BN41" s="6" t="str">
        <f t="shared" si="74"/>
        <v/>
      </c>
      <c r="BO41" s="6"/>
      <c r="BP41" s="36"/>
      <c r="BQ41" s="6" t="str">
        <f t="shared" si="75"/>
        <v/>
      </c>
      <c r="BR41" s="6"/>
      <c r="BS41" s="6"/>
      <c r="BT41" s="36" t="str">
        <f t="shared" si="0"/>
        <v/>
      </c>
      <c r="BU41" s="36"/>
      <c r="BV41" s="6"/>
      <c r="BW41" s="36" t="str">
        <f t="shared" si="1"/>
        <v/>
      </c>
      <c r="BX41" s="6"/>
      <c r="BY41" s="6"/>
      <c r="BZ41" s="36" t="str">
        <f t="shared" si="2"/>
        <v/>
      </c>
      <c r="CA41" s="36"/>
      <c r="CB41" s="6" t="str">
        <f t="shared" si="3"/>
        <v/>
      </c>
      <c r="CC41" s="6"/>
      <c r="CD41" s="6"/>
      <c r="CE41" s="6"/>
      <c r="CF41" s="36" t="str">
        <f t="shared" si="4"/>
        <v/>
      </c>
      <c r="CG41" s="6"/>
      <c r="CH41" s="6"/>
      <c r="CI41" s="32" t="str">
        <f t="shared" si="5"/>
        <v/>
      </c>
      <c r="CJ41" s="5"/>
      <c r="CK41" s="32" t="str">
        <f t="shared" si="6"/>
        <v/>
      </c>
      <c r="CL41" s="5"/>
      <c r="CM41" s="5"/>
      <c r="CN41" s="6"/>
      <c r="CO41" s="36" t="str">
        <f t="shared" si="102"/>
        <v/>
      </c>
      <c r="CP41" s="36"/>
      <c r="CQ41" s="6" t="str">
        <f t="shared" si="76"/>
        <v/>
      </c>
      <c r="CR41" s="6"/>
      <c r="CS41" s="36"/>
      <c r="CT41" s="6" t="str">
        <f t="shared" si="77"/>
        <v/>
      </c>
      <c r="CU41" s="6"/>
      <c r="CV41" s="6"/>
      <c r="CW41" s="36" t="str">
        <f t="shared" si="7"/>
        <v/>
      </c>
      <c r="CX41" s="36"/>
      <c r="CY41" s="6"/>
      <c r="CZ41" s="36" t="str">
        <f t="shared" si="78"/>
        <v/>
      </c>
      <c r="DA41" s="6"/>
      <c r="DB41" s="6"/>
      <c r="DC41" s="36" t="str">
        <f t="shared" si="8"/>
        <v/>
      </c>
      <c r="DD41" s="36"/>
      <c r="DE41" s="6" t="str">
        <f t="shared" si="9"/>
        <v/>
      </c>
      <c r="DF41" s="6"/>
      <c r="DG41" s="6"/>
      <c r="DH41" s="6"/>
      <c r="DI41" s="36" t="str">
        <f t="shared" si="10"/>
        <v/>
      </c>
      <c r="DJ41" s="6"/>
      <c r="DK41" s="6"/>
      <c r="DL41" s="32" t="str">
        <f t="shared" si="11"/>
        <v/>
      </c>
      <c r="DM41" s="5"/>
      <c r="DN41" s="32" t="str">
        <f t="shared" si="12"/>
        <v/>
      </c>
      <c r="DO41" s="5"/>
      <c r="DP41" s="5"/>
      <c r="DQ41" s="6"/>
      <c r="DR41" s="36" t="str">
        <f t="shared" si="103"/>
        <v/>
      </c>
      <c r="DS41" s="36"/>
      <c r="DT41" s="6" t="str">
        <f t="shared" si="79"/>
        <v/>
      </c>
      <c r="DU41" s="6"/>
      <c r="DV41" s="36"/>
      <c r="DW41" s="6" t="str">
        <f t="shared" si="80"/>
        <v/>
      </c>
      <c r="DX41" s="6"/>
      <c r="DY41" s="6"/>
      <c r="DZ41" s="36" t="str">
        <f t="shared" si="13"/>
        <v/>
      </c>
      <c r="EA41" s="36"/>
      <c r="EB41" s="6"/>
      <c r="EC41" s="36" t="str">
        <f t="shared" si="81"/>
        <v/>
      </c>
      <c r="ED41" s="6"/>
      <c r="EE41" s="6"/>
      <c r="EF41" s="36" t="str">
        <f t="shared" si="14"/>
        <v/>
      </c>
      <c r="EG41" s="36"/>
      <c r="EH41" s="6" t="str">
        <f t="shared" si="15"/>
        <v/>
      </c>
      <c r="EI41" s="6"/>
      <c r="EJ41" s="6"/>
      <c r="EK41" s="6"/>
      <c r="EL41" s="36" t="str">
        <f t="shared" si="16"/>
        <v/>
      </c>
      <c r="EM41" s="6"/>
      <c r="EN41" s="6"/>
      <c r="EO41" s="32" t="str">
        <f t="shared" si="17"/>
        <v/>
      </c>
      <c r="EP41" s="5"/>
      <c r="EQ41" s="32" t="str">
        <f t="shared" si="18"/>
        <v/>
      </c>
      <c r="ER41" s="5"/>
      <c r="ES41" s="5"/>
      <c r="ET41" s="5"/>
      <c r="EU41" s="6"/>
      <c r="EV41" s="36" t="str">
        <f t="shared" si="104"/>
        <v/>
      </c>
      <c r="EW41" s="36"/>
      <c r="EX41" s="6" t="str">
        <f t="shared" si="82"/>
        <v/>
      </c>
      <c r="EY41" s="6"/>
      <c r="EZ41" s="36"/>
      <c r="FA41" s="6" t="str">
        <f t="shared" si="83"/>
        <v/>
      </c>
      <c r="FB41" s="6"/>
      <c r="FC41" s="6"/>
      <c r="FD41" s="36" t="str">
        <f t="shared" si="19"/>
        <v/>
      </c>
      <c r="FE41" s="36"/>
      <c r="FF41" s="6"/>
      <c r="FG41" s="36" t="str">
        <f t="shared" si="84"/>
        <v/>
      </c>
      <c r="FH41" s="36"/>
      <c r="FI41" s="6"/>
      <c r="FJ41" s="6"/>
      <c r="FK41" s="36" t="str">
        <f t="shared" si="20"/>
        <v/>
      </c>
      <c r="FL41" s="36"/>
      <c r="FM41" s="6" t="str">
        <f t="shared" si="21"/>
        <v/>
      </c>
      <c r="FN41" s="6"/>
      <c r="FO41" s="6"/>
      <c r="FP41" s="6"/>
      <c r="FQ41" s="36" t="str">
        <f t="shared" si="22"/>
        <v/>
      </c>
      <c r="FR41" s="6"/>
      <c r="FS41" s="6"/>
      <c r="FT41" s="32" t="str">
        <f t="shared" si="23"/>
        <v/>
      </c>
      <c r="FU41" s="5"/>
      <c r="FV41" s="32" t="str">
        <f t="shared" si="24"/>
        <v/>
      </c>
      <c r="FW41" s="5"/>
      <c r="FX41" s="5"/>
      <c r="FY41" s="6"/>
      <c r="FZ41" s="36" t="str">
        <f t="shared" si="105"/>
        <v/>
      </c>
      <c r="GA41" s="36"/>
      <c r="GB41" s="6" t="str">
        <f t="shared" si="85"/>
        <v/>
      </c>
      <c r="GC41" s="6"/>
      <c r="GD41" s="36"/>
      <c r="GE41" s="6" t="str">
        <f t="shared" si="86"/>
        <v/>
      </c>
      <c r="GF41" s="6"/>
      <c r="GG41" s="6"/>
      <c r="GH41" s="36" t="str">
        <f t="shared" si="25"/>
        <v/>
      </c>
      <c r="GI41" s="6"/>
      <c r="GJ41" s="36" t="str">
        <f t="shared" si="87"/>
        <v/>
      </c>
      <c r="GK41" s="36"/>
      <c r="GL41" s="6"/>
      <c r="GM41" s="6"/>
      <c r="GN41" s="36" t="str">
        <f t="shared" si="26"/>
        <v/>
      </c>
      <c r="GO41" s="36"/>
      <c r="GP41" s="6" t="str">
        <f t="shared" si="27"/>
        <v/>
      </c>
      <c r="GQ41" s="6"/>
      <c r="GR41" s="6"/>
      <c r="GS41" s="6"/>
      <c r="GT41" s="36" t="str">
        <f t="shared" si="28"/>
        <v/>
      </c>
      <c r="GU41" s="6"/>
      <c r="GV41" s="6"/>
      <c r="GW41" s="32" t="str">
        <f t="shared" si="29"/>
        <v/>
      </c>
      <c r="GX41" s="5"/>
      <c r="GY41" s="32" t="str">
        <f t="shared" si="30"/>
        <v/>
      </c>
      <c r="GZ41" s="5"/>
      <c r="HA41" s="5"/>
      <c r="HB41" s="6"/>
      <c r="HC41" s="36" t="str">
        <f t="shared" si="106"/>
        <v/>
      </c>
      <c r="HD41" s="36"/>
      <c r="HE41" s="6" t="str">
        <f t="shared" si="88"/>
        <v/>
      </c>
      <c r="HF41" s="6"/>
      <c r="HG41" s="36"/>
      <c r="HH41" s="6" t="str">
        <f t="shared" si="89"/>
        <v/>
      </c>
      <c r="HI41" s="6"/>
      <c r="HJ41" s="6"/>
      <c r="HK41" s="36" t="str">
        <f t="shared" si="31"/>
        <v/>
      </c>
      <c r="HL41" s="6"/>
      <c r="HM41" s="36" t="str">
        <f t="shared" si="90"/>
        <v/>
      </c>
      <c r="HN41" s="6"/>
      <c r="HO41" s="6"/>
      <c r="HP41" s="36" t="str">
        <f t="shared" si="32"/>
        <v/>
      </c>
      <c r="HQ41" s="36"/>
      <c r="HR41" s="6" t="str">
        <f t="shared" si="33"/>
        <v/>
      </c>
      <c r="HS41" s="6"/>
      <c r="HT41" s="6"/>
      <c r="HU41" s="6"/>
      <c r="HV41" s="36" t="str">
        <f t="shared" si="34"/>
        <v/>
      </c>
      <c r="HW41" s="6"/>
      <c r="HX41" s="6"/>
      <c r="HY41" s="32" t="str">
        <f t="shared" si="35"/>
        <v/>
      </c>
      <c r="HZ41" s="5"/>
      <c r="IA41" s="32" t="str">
        <f t="shared" si="36"/>
        <v/>
      </c>
      <c r="IB41" s="5"/>
      <c r="IC41" s="5"/>
      <c r="ID41" s="6"/>
      <c r="IE41" s="36" t="str">
        <f t="shared" si="107"/>
        <v/>
      </c>
      <c r="IF41" s="36"/>
      <c r="IG41" s="6" t="str">
        <f t="shared" si="91"/>
        <v/>
      </c>
      <c r="IH41" s="6"/>
      <c r="II41" s="36"/>
      <c r="IJ41" s="6" t="str">
        <f t="shared" si="92"/>
        <v/>
      </c>
      <c r="IK41" s="6"/>
      <c r="IL41" s="6"/>
      <c r="IM41" s="36" t="str">
        <f t="shared" si="37"/>
        <v/>
      </c>
      <c r="IN41" s="6"/>
      <c r="IO41" s="36" t="str">
        <f t="shared" si="93"/>
        <v/>
      </c>
      <c r="IP41" s="6"/>
      <c r="IQ41" s="6"/>
      <c r="IR41" s="36" t="str">
        <f t="shared" si="38"/>
        <v/>
      </c>
      <c r="IS41" s="36"/>
      <c r="IT41" s="6" t="str">
        <f t="shared" si="39"/>
        <v/>
      </c>
      <c r="IU41" s="6"/>
      <c r="IV41" s="6"/>
      <c r="IW41" s="6"/>
      <c r="IX41" s="36" t="str">
        <f t="shared" si="40"/>
        <v/>
      </c>
      <c r="IY41" s="6"/>
      <c r="IZ41" s="6"/>
      <c r="JA41" s="32" t="str">
        <f t="shared" si="41"/>
        <v/>
      </c>
      <c r="JB41" s="5"/>
      <c r="JC41" s="32" t="str">
        <f t="shared" si="42"/>
        <v/>
      </c>
      <c r="JD41" s="5"/>
      <c r="JE41" s="5"/>
      <c r="JF41" s="6"/>
      <c r="JG41" s="36" t="str">
        <f t="shared" si="108"/>
        <v/>
      </c>
      <c r="JH41" s="36"/>
      <c r="JI41" s="6" t="str">
        <f t="shared" si="94"/>
        <v/>
      </c>
      <c r="JJ41" s="6"/>
      <c r="JK41" s="36"/>
      <c r="JL41" s="6" t="str">
        <f t="shared" si="95"/>
        <v/>
      </c>
      <c r="JM41" s="6"/>
      <c r="JN41" s="6"/>
      <c r="JO41" s="36" t="str">
        <f t="shared" si="43"/>
        <v/>
      </c>
      <c r="JP41" s="6"/>
      <c r="JQ41" s="36" t="str">
        <f t="shared" si="96"/>
        <v/>
      </c>
      <c r="JR41" s="6"/>
      <c r="JS41" s="6"/>
      <c r="JT41" s="36" t="str">
        <f t="shared" si="44"/>
        <v/>
      </c>
      <c r="JU41" s="36"/>
      <c r="JV41" s="6" t="str">
        <f t="shared" si="45"/>
        <v/>
      </c>
      <c r="JW41" s="6"/>
      <c r="JX41" s="6"/>
      <c r="JY41" s="6"/>
      <c r="JZ41" s="36" t="str">
        <f t="shared" si="46"/>
        <v/>
      </c>
      <c r="KA41" s="6"/>
      <c r="KB41" s="6"/>
      <c r="KC41" s="32" t="str">
        <f t="shared" si="47"/>
        <v/>
      </c>
      <c r="KD41" s="5"/>
      <c r="KE41" s="32" t="str">
        <f t="shared" si="48"/>
        <v/>
      </c>
      <c r="KF41" s="5"/>
      <c r="KG41" s="5"/>
      <c r="KH41" s="6"/>
      <c r="KI41" s="36" t="str">
        <f t="shared" si="109"/>
        <v/>
      </c>
      <c r="KJ41" s="36"/>
      <c r="KK41" s="6" t="str">
        <f t="shared" si="97"/>
        <v/>
      </c>
      <c r="KL41" s="6"/>
      <c r="KM41" s="36"/>
      <c r="KN41" s="6" t="str">
        <f t="shared" si="98"/>
        <v/>
      </c>
      <c r="KO41" s="6"/>
      <c r="KP41" s="6"/>
      <c r="KQ41" s="36" t="str">
        <f t="shared" si="49"/>
        <v/>
      </c>
      <c r="KR41" s="6"/>
      <c r="KS41" s="36" t="str">
        <f t="shared" si="99"/>
        <v/>
      </c>
      <c r="KT41" s="6"/>
      <c r="KU41" s="6"/>
      <c r="KV41" s="36" t="str">
        <f t="shared" si="50"/>
        <v/>
      </c>
      <c r="KW41" s="36"/>
      <c r="KX41" s="6" t="str">
        <f t="shared" si="51"/>
        <v/>
      </c>
      <c r="KY41" s="6"/>
      <c r="KZ41" s="6"/>
      <c r="LA41" s="6"/>
      <c r="LB41" s="36" t="str">
        <f t="shared" si="52"/>
        <v/>
      </c>
      <c r="LC41" s="6"/>
      <c r="LD41" s="6"/>
      <c r="LE41" s="32" t="str">
        <f t="shared" si="53"/>
        <v/>
      </c>
      <c r="LF41" s="5"/>
      <c r="LG41" s="32" t="str">
        <f t="shared" si="54"/>
        <v/>
      </c>
      <c r="LH41" s="5"/>
      <c r="LI41" s="5"/>
    </row>
    <row r="42" spans="1:332" ht="18.75" customHeight="1">
      <c r="B42" s="5">
        <v>2400010001</v>
      </c>
      <c r="C42" s="7" t="s">
        <v>355</v>
      </c>
      <c r="D42" s="10" t="s">
        <v>2275</v>
      </c>
      <c r="E42" s="6" t="s">
        <v>2389</v>
      </c>
      <c r="F42" s="36" t="str">
        <f t="shared" si="55"/>
        <v>8</v>
      </c>
      <c r="G42" s="36" t="s">
        <v>2385</v>
      </c>
      <c r="H42" s="6" t="str">
        <f t="shared" si="158"/>
        <v>1</v>
      </c>
      <c r="I42" s="6">
        <v>1</v>
      </c>
      <c r="J42" s="36" t="s">
        <v>2558</v>
      </c>
      <c r="K42" s="6" t="str">
        <f t="shared" si="159"/>
        <v>8</v>
      </c>
      <c r="L42" s="6">
        <v>0</v>
      </c>
      <c r="M42" s="6" t="s">
        <v>2078</v>
      </c>
      <c r="N42" s="36" t="str">
        <f t="shared" si="58"/>
        <v>2</v>
      </c>
      <c r="O42" s="36">
        <v>0</v>
      </c>
      <c r="P42" s="6" t="s">
        <v>2078</v>
      </c>
      <c r="Q42" s="36" t="str">
        <f t="shared" si="59"/>
        <v>2</v>
      </c>
      <c r="R42" s="6">
        <v>100</v>
      </c>
      <c r="S42" s="6" t="s">
        <v>2035</v>
      </c>
      <c r="T42" s="36" t="str">
        <f t="shared" si="60"/>
        <v>1</v>
      </c>
      <c r="U42" s="36" t="s">
        <v>2034</v>
      </c>
      <c r="V42" s="6" t="str">
        <f t="shared" si="61"/>
        <v>0</v>
      </c>
      <c r="W42" s="6">
        <v>10</v>
      </c>
      <c r="X42" s="6" t="b">
        <v>0</v>
      </c>
      <c r="Y42" s="6" t="s">
        <v>2034</v>
      </c>
      <c r="Z42" s="36" t="str">
        <f t="shared" si="62"/>
        <v>0</v>
      </c>
      <c r="AA42" s="6">
        <v>0</v>
      </c>
      <c r="AB42" s="6" t="s">
        <v>2034</v>
      </c>
      <c r="AC42" s="32" t="str">
        <f t="shared" si="63"/>
        <v>0</v>
      </c>
      <c r="AD42" s="5" t="s">
        <v>2396</v>
      </c>
      <c r="AE42" s="32" t="str">
        <f t="shared" si="64"/>
        <v>81</v>
      </c>
      <c r="AF42" s="5">
        <v>0</v>
      </c>
      <c r="AG42" s="5" t="b">
        <v>1</v>
      </c>
      <c r="AH42" s="6"/>
      <c r="AI42" s="36" t="str">
        <f t="shared" si="100"/>
        <v/>
      </c>
      <c r="AJ42" s="36"/>
      <c r="AK42" s="6" t="str">
        <f t="shared" si="65"/>
        <v/>
      </c>
      <c r="AL42" s="7"/>
      <c r="AM42" s="36"/>
      <c r="AN42" s="6" t="str">
        <f t="shared" si="66"/>
        <v/>
      </c>
      <c r="AO42" s="6"/>
      <c r="AP42" s="6"/>
      <c r="AQ42" s="36" t="str">
        <f t="shared" si="67"/>
        <v/>
      </c>
      <c r="AR42" s="36"/>
      <c r="AS42" s="6"/>
      <c r="AT42" s="36" t="str">
        <f t="shared" si="68"/>
        <v/>
      </c>
      <c r="AU42" s="6"/>
      <c r="AV42" s="6"/>
      <c r="AW42" s="36" t="str">
        <f t="shared" si="69"/>
        <v/>
      </c>
      <c r="AX42" s="36"/>
      <c r="AY42" s="6" t="str">
        <f t="shared" si="70"/>
        <v/>
      </c>
      <c r="AZ42" s="6"/>
      <c r="BA42" s="6"/>
      <c r="BB42" s="6"/>
      <c r="BC42" s="36" t="str">
        <f t="shared" si="71"/>
        <v/>
      </c>
      <c r="BD42" s="6"/>
      <c r="BE42" s="6"/>
      <c r="BF42" s="32" t="str">
        <f t="shared" si="72"/>
        <v/>
      </c>
      <c r="BG42" s="5"/>
      <c r="BH42" s="32" t="str">
        <f t="shared" si="73"/>
        <v/>
      </c>
      <c r="BI42" s="5"/>
      <c r="BJ42" s="5"/>
      <c r="BK42" s="6"/>
      <c r="BL42" s="36" t="str">
        <f t="shared" si="101"/>
        <v/>
      </c>
      <c r="BM42" s="36"/>
      <c r="BN42" s="6" t="str">
        <f t="shared" si="74"/>
        <v/>
      </c>
      <c r="BO42" s="7"/>
      <c r="BP42" s="36"/>
      <c r="BQ42" s="6" t="str">
        <f t="shared" si="75"/>
        <v/>
      </c>
      <c r="BR42" s="6"/>
      <c r="BS42" s="6"/>
      <c r="BT42" s="36" t="str">
        <f t="shared" si="0"/>
        <v/>
      </c>
      <c r="BU42" s="36"/>
      <c r="BV42" s="6"/>
      <c r="BW42" s="36" t="str">
        <f t="shared" si="1"/>
        <v/>
      </c>
      <c r="BX42" s="6"/>
      <c r="BY42" s="6"/>
      <c r="BZ42" s="36" t="str">
        <f t="shared" si="2"/>
        <v/>
      </c>
      <c r="CA42" s="36"/>
      <c r="CB42" s="6" t="str">
        <f t="shared" si="3"/>
        <v/>
      </c>
      <c r="CC42" s="6"/>
      <c r="CD42" s="6"/>
      <c r="CE42" s="6"/>
      <c r="CF42" s="36" t="str">
        <f t="shared" si="4"/>
        <v/>
      </c>
      <c r="CG42" s="6"/>
      <c r="CH42" s="6"/>
      <c r="CI42" s="32" t="str">
        <f t="shared" si="5"/>
        <v/>
      </c>
      <c r="CJ42" s="5"/>
      <c r="CK42" s="32" t="str">
        <f t="shared" si="6"/>
        <v/>
      </c>
      <c r="CL42" s="5"/>
      <c r="CM42" s="5"/>
      <c r="CN42" s="6"/>
      <c r="CO42" s="36" t="str">
        <f t="shared" si="102"/>
        <v/>
      </c>
      <c r="CP42" s="36"/>
      <c r="CQ42" s="6" t="str">
        <f t="shared" si="76"/>
        <v/>
      </c>
      <c r="CR42" s="7"/>
      <c r="CS42" s="36"/>
      <c r="CT42" s="6" t="str">
        <f t="shared" si="77"/>
        <v/>
      </c>
      <c r="CU42" s="6"/>
      <c r="CV42" s="6"/>
      <c r="CW42" s="36" t="str">
        <f t="shared" si="7"/>
        <v/>
      </c>
      <c r="CX42" s="36"/>
      <c r="CY42" s="6"/>
      <c r="CZ42" s="36" t="str">
        <f t="shared" si="78"/>
        <v/>
      </c>
      <c r="DA42" s="6"/>
      <c r="DB42" s="6"/>
      <c r="DC42" s="36" t="str">
        <f t="shared" si="8"/>
        <v/>
      </c>
      <c r="DD42" s="36"/>
      <c r="DE42" s="6" t="str">
        <f t="shared" si="9"/>
        <v/>
      </c>
      <c r="DF42" s="6"/>
      <c r="DG42" s="6"/>
      <c r="DH42" s="6"/>
      <c r="DI42" s="36" t="str">
        <f t="shared" si="10"/>
        <v/>
      </c>
      <c r="DJ42" s="6"/>
      <c r="DK42" s="6"/>
      <c r="DL42" s="32" t="str">
        <f t="shared" si="11"/>
        <v/>
      </c>
      <c r="DM42" s="5"/>
      <c r="DN42" s="32" t="str">
        <f t="shared" si="12"/>
        <v/>
      </c>
      <c r="DO42" s="5"/>
      <c r="DP42" s="5"/>
      <c r="DQ42" s="6"/>
      <c r="DR42" s="36" t="str">
        <f t="shared" si="103"/>
        <v/>
      </c>
      <c r="DS42" s="36"/>
      <c r="DT42" s="6" t="str">
        <f t="shared" si="79"/>
        <v/>
      </c>
      <c r="DU42" s="7"/>
      <c r="DV42" s="36"/>
      <c r="DW42" s="6" t="str">
        <f t="shared" si="80"/>
        <v/>
      </c>
      <c r="DX42" s="6"/>
      <c r="DY42" s="6"/>
      <c r="DZ42" s="36" t="str">
        <f t="shared" si="13"/>
        <v/>
      </c>
      <c r="EA42" s="36"/>
      <c r="EB42" s="6"/>
      <c r="EC42" s="36" t="str">
        <f t="shared" si="81"/>
        <v/>
      </c>
      <c r="ED42" s="6"/>
      <c r="EE42" s="6"/>
      <c r="EF42" s="36" t="str">
        <f t="shared" si="14"/>
        <v/>
      </c>
      <c r="EG42" s="36"/>
      <c r="EH42" s="6" t="str">
        <f t="shared" si="15"/>
        <v/>
      </c>
      <c r="EI42" s="6"/>
      <c r="EJ42" s="6"/>
      <c r="EK42" s="6"/>
      <c r="EL42" s="36" t="str">
        <f t="shared" si="16"/>
        <v/>
      </c>
      <c r="EM42" s="6"/>
      <c r="EN42" s="6"/>
      <c r="EO42" s="32" t="str">
        <f t="shared" si="17"/>
        <v/>
      </c>
      <c r="EP42" s="5"/>
      <c r="EQ42" s="32" t="str">
        <f t="shared" si="18"/>
        <v/>
      </c>
      <c r="ER42" s="5"/>
      <c r="ES42" s="5"/>
      <c r="ET42" s="5"/>
      <c r="EU42" s="6"/>
      <c r="EV42" s="36" t="str">
        <f t="shared" si="104"/>
        <v/>
      </c>
      <c r="EW42" s="36"/>
      <c r="EX42" s="6" t="str">
        <f t="shared" si="82"/>
        <v/>
      </c>
      <c r="EY42" s="7"/>
      <c r="EZ42" s="36"/>
      <c r="FA42" s="6" t="str">
        <f t="shared" si="83"/>
        <v/>
      </c>
      <c r="FB42" s="6"/>
      <c r="FC42" s="6"/>
      <c r="FD42" s="36" t="str">
        <f t="shared" si="19"/>
        <v/>
      </c>
      <c r="FE42" s="36"/>
      <c r="FF42" s="6"/>
      <c r="FG42" s="36" t="str">
        <f t="shared" si="84"/>
        <v/>
      </c>
      <c r="FH42" s="36"/>
      <c r="FI42" s="6"/>
      <c r="FJ42" s="6"/>
      <c r="FK42" s="36" t="str">
        <f t="shared" si="20"/>
        <v/>
      </c>
      <c r="FL42" s="36"/>
      <c r="FM42" s="6" t="str">
        <f t="shared" si="21"/>
        <v/>
      </c>
      <c r="FN42" s="6"/>
      <c r="FO42" s="6"/>
      <c r="FP42" s="6"/>
      <c r="FQ42" s="36" t="str">
        <f t="shared" si="22"/>
        <v/>
      </c>
      <c r="FR42" s="6"/>
      <c r="FS42" s="6"/>
      <c r="FT42" s="32" t="str">
        <f t="shared" si="23"/>
        <v/>
      </c>
      <c r="FU42" s="5"/>
      <c r="FV42" s="32" t="str">
        <f t="shared" si="24"/>
        <v/>
      </c>
      <c r="FW42" s="5"/>
      <c r="FX42" s="5"/>
      <c r="FY42" s="6"/>
      <c r="FZ42" s="36" t="str">
        <f t="shared" si="105"/>
        <v/>
      </c>
      <c r="GA42" s="36"/>
      <c r="GB42" s="6" t="str">
        <f t="shared" si="85"/>
        <v/>
      </c>
      <c r="GC42" s="7"/>
      <c r="GD42" s="36"/>
      <c r="GE42" s="6" t="str">
        <f t="shared" si="86"/>
        <v/>
      </c>
      <c r="GF42" s="6"/>
      <c r="GG42" s="6"/>
      <c r="GH42" s="36" t="str">
        <f t="shared" si="25"/>
        <v/>
      </c>
      <c r="GI42" s="6"/>
      <c r="GJ42" s="36" t="str">
        <f t="shared" si="87"/>
        <v/>
      </c>
      <c r="GK42" s="36"/>
      <c r="GL42" s="6"/>
      <c r="GM42" s="6"/>
      <c r="GN42" s="36" t="str">
        <f t="shared" si="26"/>
        <v/>
      </c>
      <c r="GO42" s="36"/>
      <c r="GP42" s="6" t="str">
        <f t="shared" si="27"/>
        <v/>
      </c>
      <c r="GQ42" s="6"/>
      <c r="GR42" s="6"/>
      <c r="GS42" s="6"/>
      <c r="GT42" s="36" t="str">
        <f t="shared" si="28"/>
        <v/>
      </c>
      <c r="GU42" s="6"/>
      <c r="GV42" s="6"/>
      <c r="GW42" s="32" t="str">
        <f t="shared" si="29"/>
        <v/>
      </c>
      <c r="GX42" s="5"/>
      <c r="GY42" s="32" t="str">
        <f t="shared" si="30"/>
        <v/>
      </c>
      <c r="GZ42" s="5"/>
      <c r="HA42" s="5"/>
      <c r="HB42" s="6"/>
      <c r="HC42" s="36" t="str">
        <f t="shared" si="106"/>
        <v/>
      </c>
      <c r="HD42" s="36"/>
      <c r="HE42" s="6" t="str">
        <f t="shared" si="88"/>
        <v/>
      </c>
      <c r="HF42" s="7"/>
      <c r="HG42" s="36"/>
      <c r="HH42" s="6" t="str">
        <f t="shared" si="89"/>
        <v/>
      </c>
      <c r="HI42" s="6"/>
      <c r="HJ42" s="6"/>
      <c r="HK42" s="36" t="str">
        <f t="shared" si="31"/>
        <v/>
      </c>
      <c r="HL42" s="6"/>
      <c r="HM42" s="36" t="str">
        <f t="shared" si="90"/>
        <v/>
      </c>
      <c r="HN42" s="6"/>
      <c r="HO42" s="6"/>
      <c r="HP42" s="36" t="str">
        <f t="shared" si="32"/>
        <v/>
      </c>
      <c r="HQ42" s="36"/>
      <c r="HR42" s="6" t="str">
        <f t="shared" si="33"/>
        <v/>
      </c>
      <c r="HS42" s="6"/>
      <c r="HT42" s="6"/>
      <c r="HU42" s="6"/>
      <c r="HV42" s="36" t="str">
        <f t="shared" si="34"/>
        <v/>
      </c>
      <c r="HW42" s="6"/>
      <c r="HX42" s="6"/>
      <c r="HY42" s="32" t="str">
        <f t="shared" si="35"/>
        <v/>
      </c>
      <c r="HZ42" s="5"/>
      <c r="IA42" s="32" t="str">
        <f t="shared" si="36"/>
        <v/>
      </c>
      <c r="IB42" s="5"/>
      <c r="IC42" s="5"/>
      <c r="ID42" s="6"/>
      <c r="IE42" s="36" t="str">
        <f t="shared" si="107"/>
        <v/>
      </c>
      <c r="IF42" s="36"/>
      <c r="IG42" s="6" t="str">
        <f t="shared" si="91"/>
        <v/>
      </c>
      <c r="IH42" s="7"/>
      <c r="II42" s="36"/>
      <c r="IJ42" s="6" t="str">
        <f t="shared" si="92"/>
        <v/>
      </c>
      <c r="IK42" s="6"/>
      <c r="IL42" s="6"/>
      <c r="IM42" s="36" t="str">
        <f t="shared" si="37"/>
        <v/>
      </c>
      <c r="IN42" s="6"/>
      <c r="IO42" s="36" t="str">
        <f t="shared" si="93"/>
        <v/>
      </c>
      <c r="IP42" s="6"/>
      <c r="IQ42" s="6"/>
      <c r="IR42" s="36" t="str">
        <f t="shared" si="38"/>
        <v/>
      </c>
      <c r="IS42" s="36"/>
      <c r="IT42" s="6" t="str">
        <f t="shared" si="39"/>
        <v/>
      </c>
      <c r="IU42" s="6"/>
      <c r="IV42" s="6"/>
      <c r="IW42" s="6"/>
      <c r="IX42" s="36" t="str">
        <f t="shared" si="40"/>
        <v/>
      </c>
      <c r="IY42" s="6"/>
      <c r="IZ42" s="6"/>
      <c r="JA42" s="32" t="str">
        <f t="shared" si="41"/>
        <v/>
      </c>
      <c r="JB42" s="5"/>
      <c r="JC42" s="32" t="str">
        <f t="shared" si="42"/>
        <v/>
      </c>
      <c r="JD42" s="5"/>
      <c r="JE42" s="5"/>
      <c r="JF42" s="6"/>
      <c r="JG42" s="36" t="str">
        <f t="shared" si="108"/>
        <v/>
      </c>
      <c r="JH42" s="36"/>
      <c r="JI42" s="6" t="str">
        <f t="shared" si="94"/>
        <v/>
      </c>
      <c r="JJ42" s="7"/>
      <c r="JK42" s="36"/>
      <c r="JL42" s="6" t="str">
        <f t="shared" si="95"/>
        <v/>
      </c>
      <c r="JM42" s="6"/>
      <c r="JN42" s="6"/>
      <c r="JO42" s="36" t="str">
        <f t="shared" si="43"/>
        <v/>
      </c>
      <c r="JP42" s="6"/>
      <c r="JQ42" s="36" t="str">
        <f t="shared" si="96"/>
        <v/>
      </c>
      <c r="JR42" s="6"/>
      <c r="JS42" s="6"/>
      <c r="JT42" s="36" t="str">
        <f t="shared" si="44"/>
        <v/>
      </c>
      <c r="JU42" s="36"/>
      <c r="JV42" s="6" t="str">
        <f t="shared" si="45"/>
        <v/>
      </c>
      <c r="JW42" s="6"/>
      <c r="JX42" s="6"/>
      <c r="JY42" s="6"/>
      <c r="JZ42" s="36" t="str">
        <f t="shared" si="46"/>
        <v/>
      </c>
      <c r="KA42" s="6"/>
      <c r="KB42" s="6"/>
      <c r="KC42" s="32" t="str">
        <f t="shared" si="47"/>
        <v/>
      </c>
      <c r="KD42" s="5"/>
      <c r="KE42" s="32" t="str">
        <f t="shared" si="48"/>
        <v/>
      </c>
      <c r="KF42" s="5"/>
      <c r="KG42" s="5"/>
      <c r="KH42" s="6"/>
      <c r="KI42" s="36" t="str">
        <f t="shared" si="109"/>
        <v/>
      </c>
      <c r="KJ42" s="36"/>
      <c r="KK42" s="6" t="str">
        <f t="shared" si="97"/>
        <v/>
      </c>
      <c r="KL42" s="7"/>
      <c r="KM42" s="36"/>
      <c r="KN42" s="6" t="str">
        <f t="shared" si="98"/>
        <v/>
      </c>
      <c r="KO42" s="6"/>
      <c r="KP42" s="6"/>
      <c r="KQ42" s="36" t="str">
        <f t="shared" si="49"/>
        <v/>
      </c>
      <c r="KR42" s="6"/>
      <c r="KS42" s="36" t="str">
        <f t="shared" si="99"/>
        <v/>
      </c>
      <c r="KT42" s="6"/>
      <c r="KU42" s="6"/>
      <c r="KV42" s="36" t="str">
        <f t="shared" si="50"/>
        <v/>
      </c>
      <c r="KW42" s="36"/>
      <c r="KX42" s="6" t="str">
        <f t="shared" si="51"/>
        <v/>
      </c>
      <c r="KY42" s="6"/>
      <c r="KZ42" s="6"/>
      <c r="LA42" s="6"/>
      <c r="LB42" s="36" t="str">
        <f t="shared" si="52"/>
        <v/>
      </c>
      <c r="LC42" s="6"/>
      <c r="LD42" s="6"/>
      <c r="LE42" s="32" t="str">
        <f t="shared" si="53"/>
        <v/>
      </c>
      <c r="LF42" s="5"/>
      <c r="LG42" s="32" t="str">
        <f t="shared" si="54"/>
        <v/>
      </c>
      <c r="LH42" s="5"/>
      <c r="LI42" s="5"/>
    </row>
    <row r="43" spans="1:332" ht="18.75" customHeight="1">
      <c r="B43" s="5">
        <v>2400010002</v>
      </c>
      <c r="C43" s="7" t="s">
        <v>1124</v>
      </c>
      <c r="D43" s="10" t="s">
        <v>1856</v>
      </c>
      <c r="E43" s="6" t="s">
        <v>2389</v>
      </c>
      <c r="F43" s="36" t="str">
        <f t="shared" si="55"/>
        <v>8</v>
      </c>
      <c r="G43" s="36" t="s">
        <v>2385</v>
      </c>
      <c r="H43" s="6" t="str">
        <f t="shared" si="158"/>
        <v>1</v>
      </c>
      <c r="I43" s="6">
        <v>1</v>
      </c>
      <c r="J43" s="36" t="s">
        <v>2558</v>
      </c>
      <c r="K43" s="6" t="str">
        <f t="shared" si="159"/>
        <v>8</v>
      </c>
      <c r="L43" s="6">
        <v>0</v>
      </c>
      <c r="M43" s="6" t="s">
        <v>2078</v>
      </c>
      <c r="N43" s="36" t="str">
        <f t="shared" si="58"/>
        <v>2</v>
      </c>
      <c r="O43" s="36">
        <v>0</v>
      </c>
      <c r="P43" s="6" t="s">
        <v>2078</v>
      </c>
      <c r="Q43" s="36" t="str">
        <f t="shared" si="59"/>
        <v>2</v>
      </c>
      <c r="R43" s="6">
        <v>100</v>
      </c>
      <c r="S43" s="6" t="s">
        <v>2035</v>
      </c>
      <c r="T43" s="36" t="str">
        <f t="shared" si="60"/>
        <v>1</v>
      </c>
      <c r="U43" s="36" t="s">
        <v>2034</v>
      </c>
      <c r="V43" s="6" t="str">
        <f t="shared" si="61"/>
        <v>0</v>
      </c>
      <c r="W43" s="6">
        <v>15</v>
      </c>
      <c r="X43" s="6" t="b">
        <v>0</v>
      </c>
      <c r="Y43" s="6" t="s">
        <v>2034</v>
      </c>
      <c r="Z43" s="36" t="str">
        <f t="shared" si="62"/>
        <v>0</v>
      </c>
      <c r="AA43" s="6">
        <v>0</v>
      </c>
      <c r="AB43" s="6" t="s">
        <v>2034</v>
      </c>
      <c r="AC43" s="32" t="str">
        <f t="shared" si="63"/>
        <v>0</v>
      </c>
      <c r="AD43" s="5" t="s">
        <v>2396</v>
      </c>
      <c r="AE43" s="32" t="str">
        <f t="shared" si="64"/>
        <v>81</v>
      </c>
      <c r="AF43" s="5">
        <v>0</v>
      </c>
      <c r="AG43" s="5" t="b">
        <v>1</v>
      </c>
      <c r="AH43" s="6"/>
      <c r="AI43" s="36" t="str">
        <f t="shared" si="100"/>
        <v/>
      </c>
      <c r="AJ43" s="36"/>
      <c r="AK43" s="6" t="str">
        <f t="shared" si="65"/>
        <v/>
      </c>
      <c r="AL43" s="7"/>
      <c r="AM43" s="36"/>
      <c r="AN43" s="6" t="str">
        <f t="shared" si="66"/>
        <v/>
      </c>
      <c r="AO43" s="6"/>
      <c r="AP43" s="6"/>
      <c r="AQ43" s="36" t="str">
        <f t="shared" si="67"/>
        <v/>
      </c>
      <c r="AR43" s="36"/>
      <c r="AS43" s="6"/>
      <c r="AT43" s="36" t="str">
        <f t="shared" si="68"/>
        <v/>
      </c>
      <c r="AU43" s="6"/>
      <c r="AV43" s="6"/>
      <c r="AW43" s="36" t="str">
        <f t="shared" si="69"/>
        <v/>
      </c>
      <c r="AX43" s="36"/>
      <c r="AY43" s="6" t="str">
        <f t="shared" si="70"/>
        <v/>
      </c>
      <c r="AZ43" s="7"/>
      <c r="BA43" s="6"/>
      <c r="BB43" s="6"/>
      <c r="BC43" s="36" t="str">
        <f t="shared" si="71"/>
        <v/>
      </c>
      <c r="BD43" s="6"/>
      <c r="BE43" s="6"/>
      <c r="BF43" s="32" t="str">
        <f t="shared" si="72"/>
        <v/>
      </c>
      <c r="BG43" s="5"/>
      <c r="BH43" s="32" t="str">
        <f t="shared" si="73"/>
        <v/>
      </c>
      <c r="BI43" s="7"/>
      <c r="BJ43" s="5"/>
      <c r="BK43" s="6"/>
      <c r="BL43" s="36" t="str">
        <f t="shared" si="101"/>
        <v/>
      </c>
      <c r="BM43" s="36"/>
      <c r="BN43" s="6" t="str">
        <f t="shared" si="74"/>
        <v/>
      </c>
      <c r="BO43" s="7"/>
      <c r="BP43" s="36"/>
      <c r="BQ43" s="6" t="str">
        <f t="shared" si="75"/>
        <v/>
      </c>
      <c r="BR43" s="6"/>
      <c r="BS43" s="6"/>
      <c r="BT43" s="36" t="str">
        <f t="shared" si="0"/>
        <v/>
      </c>
      <c r="BU43" s="36"/>
      <c r="BV43" s="6"/>
      <c r="BW43" s="36" t="str">
        <f t="shared" si="1"/>
        <v/>
      </c>
      <c r="BX43" s="6"/>
      <c r="BY43" s="6"/>
      <c r="BZ43" s="36" t="str">
        <f t="shared" si="2"/>
        <v/>
      </c>
      <c r="CA43" s="36"/>
      <c r="CB43" s="6" t="str">
        <f t="shared" si="3"/>
        <v/>
      </c>
      <c r="CC43" s="7"/>
      <c r="CD43" s="6"/>
      <c r="CE43" s="6"/>
      <c r="CF43" s="36" t="str">
        <f t="shared" si="4"/>
        <v/>
      </c>
      <c r="CG43" s="6"/>
      <c r="CH43" s="6"/>
      <c r="CI43" s="32" t="str">
        <f t="shared" si="5"/>
        <v/>
      </c>
      <c r="CJ43" s="5"/>
      <c r="CK43" s="32" t="str">
        <f t="shared" si="6"/>
        <v/>
      </c>
      <c r="CL43" s="7"/>
      <c r="CM43" s="5"/>
      <c r="CN43" s="6"/>
      <c r="CO43" s="36" t="str">
        <f t="shared" si="102"/>
        <v/>
      </c>
      <c r="CP43" s="36"/>
      <c r="CQ43" s="6" t="str">
        <f t="shared" si="76"/>
        <v/>
      </c>
      <c r="CR43" s="7"/>
      <c r="CS43" s="36"/>
      <c r="CT43" s="6" t="str">
        <f t="shared" si="77"/>
        <v/>
      </c>
      <c r="CU43" s="6"/>
      <c r="CV43" s="6"/>
      <c r="CW43" s="36" t="str">
        <f t="shared" si="7"/>
        <v/>
      </c>
      <c r="CX43" s="36"/>
      <c r="CY43" s="6"/>
      <c r="CZ43" s="36" t="str">
        <f t="shared" si="78"/>
        <v/>
      </c>
      <c r="DA43" s="6"/>
      <c r="DB43" s="6"/>
      <c r="DC43" s="36" t="str">
        <f t="shared" si="8"/>
        <v/>
      </c>
      <c r="DD43" s="36"/>
      <c r="DE43" s="6" t="str">
        <f t="shared" si="9"/>
        <v/>
      </c>
      <c r="DF43" s="7"/>
      <c r="DG43" s="6"/>
      <c r="DH43" s="6"/>
      <c r="DI43" s="36" t="str">
        <f t="shared" si="10"/>
        <v/>
      </c>
      <c r="DJ43" s="6"/>
      <c r="DK43" s="6"/>
      <c r="DL43" s="32" t="str">
        <f t="shared" si="11"/>
        <v/>
      </c>
      <c r="DM43" s="5"/>
      <c r="DN43" s="32" t="str">
        <f t="shared" si="12"/>
        <v/>
      </c>
      <c r="DO43" s="7"/>
      <c r="DP43" s="5"/>
      <c r="DQ43" s="6"/>
      <c r="DR43" s="36" t="str">
        <f t="shared" si="103"/>
        <v/>
      </c>
      <c r="DS43" s="36"/>
      <c r="DT43" s="6" t="str">
        <f t="shared" si="79"/>
        <v/>
      </c>
      <c r="DU43" s="7"/>
      <c r="DV43" s="36"/>
      <c r="DW43" s="6" t="str">
        <f t="shared" si="80"/>
        <v/>
      </c>
      <c r="DX43" s="6"/>
      <c r="DY43" s="6"/>
      <c r="DZ43" s="36" t="str">
        <f t="shared" si="13"/>
        <v/>
      </c>
      <c r="EA43" s="36"/>
      <c r="EB43" s="6"/>
      <c r="EC43" s="36" t="str">
        <f t="shared" si="81"/>
        <v/>
      </c>
      <c r="ED43" s="6"/>
      <c r="EE43" s="6"/>
      <c r="EF43" s="36" t="str">
        <f t="shared" si="14"/>
        <v/>
      </c>
      <c r="EG43" s="36"/>
      <c r="EH43" s="6" t="str">
        <f t="shared" si="15"/>
        <v/>
      </c>
      <c r="EI43" s="7"/>
      <c r="EJ43" s="6"/>
      <c r="EK43" s="6"/>
      <c r="EL43" s="36" t="str">
        <f t="shared" si="16"/>
        <v/>
      </c>
      <c r="EM43" s="6"/>
      <c r="EN43" s="6"/>
      <c r="EO43" s="32" t="str">
        <f t="shared" si="17"/>
        <v/>
      </c>
      <c r="EP43" s="5"/>
      <c r="EQ43" s="32" t="str">
        <f t="shared" si="18"/>
        <v/>
      </c>
      <c r="ER43" s="7"/>
      <c r="ES43" s="7"/>
      <c r="ET43" s="5"/>
      <c r="EU43" s="6"/>
      <c r="EV43" s="36" t="str">
        <f t="shared" si="104"/>
        <v/>
      </c>
      <c r="EW43" s="36"/>
      <c r="EX43" s="6" t="str">
        <f t="shared" si="82"/>
        <v/>
      </c>
      <c r="EY43" s="7"/>
      <c r="EZ43" s="36"/>
      <c r="FA43" s="6" t="str">
        <f t="shared" si="83"/>
        <v/>
      </c>
      <c r="FB43" s="6"/>
      <c r="FC43" s="6"/>
      <c r="FD43" s="36" t="str">
        <f t="shared" si="19"/>
        <v/>
      </c>
      <c r="FE43" s="36"/>
      <c r="FF43" s="6"/>
      <c r="FG43" s="36" t="str">
        <f t="shared" si="84"/>
        <v/>
      </c>
      <c r="FH43" s="36"/>
      <c r="FI43" s="6"/>
      <c r="FJ43" s="6"/>
      <c r="FK43" s="36" t="str">
        <f t="shared" si="20"/>
        <v/>
      </c>
      <c r="FL43" s="36"/>
      <c r="FM43" s="6" t="str">
        <f t="shared" si="21"/>
        <v/>
      </c>
      <c r="FN43" s="7"/>
      <c r="FO43" s="6"/>
      <c r="FP43" s="6"/>
      <c r="FQ43" s="36" t="str">
        <f t="shared" si="22"/>
        <v/>
      </c>
      <c r="FR43" s="6"/>
      <c r="FS43" s="6"/>
      <c r="FT43" s="32" t="str">
        <f t="shared" si="23"/>
        <v/>
      </c>
      <c r="FU43" s="5"/>
      <c r="FV43" s="32" t="str">
        <f t="shared" si="24"/>
        <v/>
      </c>
      <c r="FW43" s="7"/>
      <c r="FX43" s="5"/>
      <c r="FY43" s="6"/>
      <c r="FZ43" s="36" t="str">
        <f t="shared" si="105"/>
        <v/>
      </c>
      <c r="GA43" s="36"/>
      <c r="GB43" s="6" t="str">
        <f t="shared" si="85"/>
        <v/>
      </c>
      <c r="GC43" s="7"/>
      <c r="GD43" s="36"/>
      <c r="GE43" s="6" t="str">
        <f t="shared" si="86"/>
        <v/>
      </c>
      <c r="GF43" s="6"/>
      <c r="GG43" s="6"/>
      <c r="GH43" s="36" t="str">
        <f t="shared" si="25"/>
        <v/>
      </c>
      <c r="GI43" s="6"/>
      <c r="GJ43" s="36" t="str">
        <f t="shared" si="87"/>
        <v/>
      </c>
      <c r="GK43" s="36"/>
      <c r="GL43" s="6"/>
      <c r="GM43" s="6"/>
      <c r="GN43" s="36" t="str">
        <f t="shared" si="26"/>
        <v/>
      </c>
      <c r="GO43" s="36"/>
      <c r="GP43" s="6" t="str">
        <f t="shared" si="27"/>
        <v/>
      </c>
      <c r="GQ43" s="7"/>
      <c r="GR43" s="6"/>
      <c r="GS43" s="6"/>
      <c r="GT43" s="36" t="str">
        <f t="shared" si="28"/>
        <v/>
      </c>
      <c r="GU43" s="6"/>
      <c r="GV43" s="6"/>
      <c r="GW43" s="32" t="str">
        <f t="shared" si="29"/>
        <v/>
      </c>
      <c r="GX43" s="5"/>
      <c r="GY43" s="32" t="str">
        <f t="shared" si="30"/>
        <v/>
      </c>
      <c r="GZ43" s="7"/>
      <c r="HA43" s="5"/>
      <c r="HB43" s="6"/>
      <c r="HC43" s="36" t="str">
        <f t="shared" si="106"/>
        <v/>
      </c>
      <c r="HD43" s="36"/>
      <c r="HE43" s="6" t="str">
        <f t="shared" si="88"/>
        <v/>
      </c>
      <c r="HF43" s="7"/>
      <c r="HG43" s="36"/>
      <c r="HH43" s="6" t="str">
        <f t="shared" si="89"/>
        <v/>
      </c>
      <c r="HI43" s="6"/>
      <c r="HJ43" s="6"/>
      <c r="HK43" s="36" t="str">
        <f t="shared" si="31"/>
        <v/>
      </c>
      <c r="HL43" s="6"/>
      <c r="HM43" s="36" t="str">
        <f t="shared" si="90"/>
        <v/>
      </c>
      <c r="HN43" s="6"/>
      <c r="HO43" s="6"/>
      <c r="HP43" s="36" t="str">
        <f t="shared" si="32"/>
        <v/>
      </c>
      <c r="HQ43" s="36"/>
      <c r="HR43" s="6" t="str">
        <f t="shared" si="33"/>
        <v/>
      </c>
      <c r="HS43" s="7"/>
      <c r="HT43" s="6"/>
      <c r="HU43" s="6"/>
      <c r="HV43" s="36" t="str">
        <f t="shared" si="34"/>
        <v/>
      </c>
      <c r="HW43" s="6"/>
      <c r="HX43" s="6"/>
      <c r="HY43" s="32" t="str">
        <f t="shared" si="35"/>
        <v/>
      </c>
      <c r="HZ43" s="5"/>
      <c r="IA43" s="32" t="str">
        <f t="shared" si="36"/>
        <v/>
      </c>
      <c r="IB43" s="7"/>
      <c r="IC43" s="5"/>
      <c r="ID43" s="6"/>
      <c r="IE43" s="36" t="str">
        <f t="shared" si="107"/>
        <v/>
      </c>
      <c r="IF43" s="36"/>
      <c r="IG43" s="6" t="str">
        <f t="shared" si="91"/>
        <v/>
      </c>
      <c r="IH43" s="7"/>
      <c r="II43" s="36"/>
      <c r="IJ43" s="6" t="str">
        <f t="shared" si="92"/>
        <v/>
      </c>
      <c r="IK43" s="6"/>
      <c r="IL43" s="6"/>
      <c r="IM43" s="36" t="str">
        <f t="shared" si="37"/>
        <v/>
      </c>
      <c r="IN43" s="6"/>
      <c r="IO43" s="36" t="str">
        <f t="shared" si="93"/>
        <v/>
      </c>
      <c r="IP43" s="6"/>
      <c r="IQ43" s="6"/>
      <c r="IR43" s="36" t="str">
        <f t="shared" si="38"/>
        <v/>
      </c>
      <c r="IS43" s="36"/>
      <c r="IT43" s="6" t="str">
        <f t="shared" si="39"/>
        <v/>
      </c>
      <c r="IU43" s="7"/>
      <c r="IV43" s="6"/>
      <c r="IW43" s="6"/>
      <c r="IX43" s="36" t="str">
        <f t="shared" si="40"/>
        <v/>
      </c>
      <c r="IY43" s="6"/>
      <c r="IZ43" s="6"/>
      <c r="JA43" s="32" t="str">
        <f t="shared" si="41"/>
        <v/>
      </c>
      <c r="JB43" s="5"/>
      <c r="JC43" s="32" t="str">
        <f t="shared" si="42"/>
        <v/>
      </c>
      <c r="JD43" s="7"/>
      <c r="JE43" s="5"/>
      <c r="JF43" s="6"/>
      <c r="JG43" s="36" t="str">
        <f t="shared" si="108"/>
        <v/>
      </c>
      <c r="JH43" s="36"/>
      <c r="JI43" s="6" t="str">
        <f t="shared" si="94"/>
        <v/>
      </c>
      <c r="JJ43" s="7"/>
      <c r="JK43" s="36"/>
      <c r="JL43" s="6" t="str">
        <f t="shared" si="95"/>
        <v/>
      </c>
      <c r="JM43" s="6"/>
      <c r="JN43" s="6"/>
      <c r="JO43" s="36" t="str">
        <f t="shared" si="43"/>
        <v/>
      </c>
      <c r="JP43" s="6"/>
      <c r="JQ43" s="36" t="str">
        <f t="shared" si="96"/>
        <v/>
      </c>
      <c r="JR43" s="6"/>
      <c r="JS43" s="6"/>
      <c r="JT43" s="36" t="str">
        <f t="shared" si="44"/>
        <v/>
      </c>
      <c r="JU43" s="36"/>
      <c r="JV43" s="6" t="str">
        <f t="shared" si="45"/>
        <v/>
      </c>
      <c r="JW43" s="7"/>
      <c r="JX43" s="6"/>
      <c r="JY43" s="6"/>
      <c r="JZ43" s="36" t="str">
        <f t="shared" si="46"/>
        <v/>
      </c>
      <c r="KA43" s="6"/>
      <c r="KB43" s="6"/>
      <c r="KC43" s="32" t="str">
        <f t="shared" si="47"/>
        <v/>
      </c>
      <c r="KD43" s="5"/>
      <c r="KE43" s="32" t="str">
        <f t="shared" si="48"/>
        <v/>
      </c>
      <c r="KF43" s="7"/>
      <c r="KG43" s="5"/>
      <c r="KH43" s="6"/>
      <c r="KI43" s="36" t="str">
        <f t="shared" si="109"/>
        <v/>
      </c>
      <c r="KJ43" s="36"/>
      <c r="KK43" s="6" t="str">
        <f t="shared" si="97"/>
        <v/>
      </c>
      <c r="KL43" s="7"/>
      <c r="KM43" s="36"/>
      <c r="KN43" s="6" t="str">
        <f t="shared" si="98"/>
        <v/>
      </c>
      <c r="KO43" s="6"/>
      <c r="KP43" s="6"/>
      <c r="KQ43" s="36" t="str">
        <f t="shared" si="49"/>
        <v/>
      </c>
      <c r="KR43" s="6"/>
      <c r="KS43" s="36" t="str">
        <f t="shared" si="99"/>
        <v/>
      </c>
      <c r="KT43" s="6"/>
      <c r="KU43" s="6"/>
      <c r="KV43" s="36" t="str">
        <f t="shared" si="50"/>
        <v/>
      </c>
      <c r="KW43" s="36"/>
      <c r="KX43" s="6" t="str">
        <f t="shared" si="51"/>
        <v/>
      </c>
      <c r="KY43" s="7"/>
      <c r="KZ43" s="6"/>
      <c r="LA43" s="6"/>
      <c r="LB43" s="36" t="str">
        <f t="shared" si="52"/>
        <v/>
      </c>
      <c r="LC43" s="6"/>
      <c r="LD43" s="6"/>
      <c r="LE43" s="32" t="str">
        <f t="shared" si="53"/>
        <v/>
      </c>
      <c r="LF43" s="5"/>
      <c r="LG43" s="32" t="str">
        <f t="shared" si="54"/>
        <v/>
      </c>
      <c r="LH43" s="7"/>
      <c r="LI43" s="5"/>
    </row>
    <row r="44" spans="1:332" ht="18.75" customHeight="1">
      <c r="B44" s="5">
        <v>2500010001</v>
      </c>
      <c r="C44" s="7" t="s">
        <v>356</v>
      </c>
      <c r="D44" s="10" t="s">
        <v>2278</v>
      </c>
      <c r="E44" s="6" t="s">
        <v>2088</v>
      </c>
      <c r="F44" s="36" t="str">
        <f t="shared" si="55"/>
        <v>3</v>
      </c>
      <c r="G44" s="36" t="s">
        <v>2419</v>
      </c>
      <c r="H44" s="6" t="str">
        <f t="shared" si="158"/>
        <v>5</v>
      </c>
      <c r="I44" s="6">
        <v>1</v>
      </c>
      <c r="J44" s="36" t="s">
        <v>2391</v>
      </c>
      <c r="K44" s="6" t="str">
        <f t="shared" si="57"/>
        <v>31</v>
      </c>
      <c r="L44" s="6">
        <v>0</v>
      </c>
      <c r="M44" s="6" t="s">
        <v>2078</v>
      </c>
      <c r="N44" s="36" t="str">
        <f t="shared" si="58"/>
        <v>2</v>
      </c>
      <c r="O44" s="36">
        <v>0</v>
      </c>
      <c r="P44" s="6" t="s">
        <v>2078</v>
      </c>
      <c r="Q44" s="36" t="str">
        <f t="shared" si="59"/>
        <v>2</v>
      </c>
      <c r="R44" s="6">
        <v>100</v>
      </c>
      <c r="S44" s="6" t="s">
        <v>2047</v>
      </c>
      <c r="T44" s="36" t="str">
        <f t="shared" si="60"/>
        <v>14</v>
      </c>
      <c r="U44" s="36" t="s">
        <v>2093</v>
      </c>
      <c r="V44" s="6" t="str">
        <f t="shared" si="61"/>
        <v>2</v>
      </c>
      <c r="W44" s="6">
        <v>5</v>
      </c>
      <c r="X44" s="6" t="b">
        <v>0</v>
      </c>
      <c r="Y44" s="6" t="s">
        <v>2034</v>
      </c>
      <c r="Z44" s="36" t="str">
        <f t="shared" si="62"/>
        <v>0</v>
      </c>
      <c r="AA44" s="6">
        <v>0</v>
      </c>
      <c r="AB44" s="6" t="s">
        <v>2034</v>
      </c>
      <c r="AC44" s="32" t="str">
        <f t="shared" si="63"/>
        <v>0</v>
      </c>
      <c r="AD44" s="5" t="s">
        <v>2298</v>
      </c>
      <c r="AE44" s="32" t="str">
        <f t="shared" si="64"/>
        <v>63</v>
      </c>
      <c r="AF44" s="5">
        <v>15</v>
      </c>
      <c r="AG44" s="5" t="b">
        <v>1</v>
      </c>
      <c r="AH44" s="6"/>
      <c r="AI44" s="36" t="str">
        <f t="shared" si="100"/>
        <v/>
      </c>
      <c r="AJ44" s="36"/>
      <c r="AK44" s="6" t="str">
        <f t="shared" si="65"/>
        <v/>
      </c>
      <c r="AL44" s="6"/>
      <c r="AM44" s="36"/>
      <c r="AN44" s="6" t="str">
        <f t="shared" si="66"/>
        <v/>
      </c>
      <c r="AO44" s="6"/>
      <c r="AP44" s="6"/>
      <c r="AQ44" s="36" t="str">
        <f t="shared" si="67"/>
        <v/>
      </c>
      <c r="AR44" s="36"/>
      <c r="AS44" s="6"/>
      <c r="AT44" s="36" t="str">
        <f t="shared" si="68"/>
        <v/>
      </c>
      <c r="AU44" s="6"/>
      <c r="AV44" s="6"/>
      <c r="AW44" s="36" t="str">
        <f t="shared" si="69"/>
        <v/>
      </c>
      <c r="AX44" s="36"/>
      <c r="AY44" s="6" t="str">
        <f t="shared" si="70"/>
        <v/>
      </c>
      <c r="AZ44" s="7"/>
      <c r="BA44" s="6"/>
      <c r="BB44" s="6"/>
      <c r="BC44" s="36" t="str">
        <f t="shared" si="71"/>
        <v/>
      </c>
      <c r="BD44" s="6"/>
      <c r="BE44" s="6"/>
      <c r="BF44" s="32" t="str">
        <f t="shared" si="72"/>
        <v/>
      </c>
      <c r="BG44" s="5"/>
      <c r="BH44" s="32" t="str">
        <f t="shared" si="73"/>
        <v/>
      </c>
      <c r="BI44" s="7"/>
      <c r="BJ44" s="5"/>
      <c r="BK44" s="6"/>
      <c r="BL44" s="36" t="str">
        <f t="shared" si="101"/>
        <v/>
      </c>
      <c r="BM44" s="36"/>
      <c r="BN44" s="6" t="str">
        <f t="shared" si="74"/>
        <v/>
      </c>
      <c r="BO44" s="6"/>
      <c r="BP44" s="36"/>
      <c r="BQ44" s="6" t="str">
        <f t="shared" si="75"/>
        <v/>
      </c>
      <c r="BR44" s="6"/>
      <c r="BS44" s="6"/>
      <c r="BT44" s="36" t="str">
        <f t="shared" si="0"/>
        <v/>
      </c>
      <c r="BU44" s="36"/>
      <c r="BV44" s="6"/>
      <c r="BW44" s="36" t="str">
        <f t="shared" si="1"/>
        <v/>
      </c>
      <c r="BX44" s="6"/>
      <c r="BY44" s="6"/>
      <c r="BZ44" s="36" t="str">
        <f t="shared" si="2"/>
        <v/>
      </c>
      <c r="CA44" s="36"/>
      <c r="CB44" s="6" t="str">
        <f t="shared" si="3"/>
        <v/>
      </c>
      <c r="CC44" s="7"/>
      <c r="CD44" s="6"/>
      <c r="CE44" s="6"/>
      <c r="CF44" s="36" t="str">
        <f t="shared" si="4"/>
        <v/>
      </c>
      <c r="CG44" s="6"/>
      <c r="CH44" s="6"/>
      <c r="CI44" s="32" t="str">
        <f t="shared" si="5"/>
        <v/>
      </c>
      <c r="CJ44" s="5"/>
      <c r="CK44" s="32" t="str">
        <f t="shared" si="6"/>
        <v/>
      </c>
      <c r="CL44" s="7"/>
      <c r="CM44" s="5"/>
      <c r="CN44" s="6"/>
      <c r="CO44" s="36" t="str">
        <f t="shared" si="102"/>
        <v/>
      </c>
      <c r="CP44" s="36"/>
      <c r="CQ44" s="6" t="str">
        <f t="shared" si="76"/>
        <v/>
      </c>
      <c r="CR44" s="6"/>
      <c r="CS44" s="36"/>
      <c r="CT44" s="6" t="str">
        <f t="shared" si="77"/>
        <v/>
      </c>
      <c r="CU44" s="6"/>
      <c r="CV44" s="6"/>
      <c r="CW44" s="36" t="str">
        <f t="shared" si="7"/>
        <v/>
      </c>
      <c r="CX44" s="36"/>
      <c r="CY44" s="6"/>
      <c r="CZ44" s="36" t="str">
        <f t="shared" si="78"/>
        <v/>
      </c>
      <c r="DA44" s="6"/>
      <c r="DB44" s="6"/>
      <c r="DC44" s="36" t="str">
        <f t="shared" si="8"/>
        <v/>
      </c>
      <c r="DD44" s="36"/>
      <c r="DE44" s="6" t="str">
        <f t="shared" si="9"/>
        <v/>
      </c>
      <c r="DF44" s="7"/>
      <c r="DG44" s="6"/>
      <c r="DH44" s="6"/>
      <c r="DI44" s="36" t="str">
        <f t="shared" si="10"/>
        <v/>
      </c>
      <c r="DJ44" s="6"/>
      <c r="DK44" s="6"/>
      <c r="DL44" s="32" t="str">
        <f t="shared" si="11"/>
        <v/>
      </c>
      <c r="DM44" s="5"/>
      <c r="DN44" s="32" t="str">
        <f t="shared" si="12"/>
        <v/>
      </c>
      <c r="DO44" s="7"/>
      <c r="DP44" s="5"/>
      <c r="DQ44" s="6"/>
      <c r="DR44" s="36" t="str">
        <f t="shared" si="103"/>
        <v/>
      </c>
      <c r="DS44" s="36"/>
      <c r="DT44" s="6" t="str">
        <f t="shared" si="79"/>
        <v/>
      </c>
      <c r="DU44" s="6"/>
      <c r="DV44" s="36"/>
      <c r="DW44" s="6" t="str">
        <f t="shared" si="80"/>
        <v/>
      </c>
      <c r="DX44" s="6"/>
      <c r="DY44" s="6"/>
      <c r="DZ44" s="36" t="str">
        <f t="shared" si="13"/>
        <v/>
      </c>
      <c r="EA44" s="36"/>
      <c r="EB44" s="6"/>
      <c r="EC44" s="36" t="str">
        <f t="shared" si="81"/>
        <v/>
      </c>
      <c r="ED44" s="6"/>
      <c r="EE44" s="6"/>
      <c r="EF44" s="36" t="str">
        <f t="shared" si="14"/>
        <v/>
      </c>
      <c r="EG44" s="36"/>
      <c r="EH44" s="6" t="str">
        <f t="shared" si="15"/>
        <v/>
      </c>
      <c r="EI44" s="7"/>
      <c r="EJ44" s="6"/>
      <c r="EK44" s="6"/>
      <c r="EL44" s="36" t="str">
        <f t="shared" si="16"/>
        <v/>
      </c>
      <c r="EM44" s="6"/>
      <c r="EN44" s="6"/>
      <c r="EO44" s="32" t="str">
        <f t="shared" si="17"/>
        <v/>
      </c>
      <c r="EP44" s="5"/>
      <c r="EQ44" s="32" t="str">
        <f t="shared" si="18"/>
        <v/>
      </c>
      <c r="ER44" s="7"/>
      <c r="ES44" s="7"/>
      <c r="ET44" s="5"/>
      <c r="EU44" s="6"/>
      <c r="EV44" s="36" t="str">
        <f t="shared" si="104"/>
        <v/>
      </c>
      <c r="EW44" s="36"/>
      <c r="EX44" s="6" t="str">
        <f t="shared" si="82"/>
        <v/>
      </c>
      <c r="EY44" s="6"/>
      <c r="EZ44" s="36"/>
      <c r="FA44" s="6" t="str">
        <f t="shared" si="83"/>
        <v/>
      </c>
      <c r="FB44" s="6"/>
      <c r="FC44" s="6"/>
      <c r="FD44" s="36" t="str">
        <f t="shared" si="19"/>
        <v/>
      </c>
      <c r="FE44" s="36"/>
      <c r="FF44" s="6"/>
      <c r="FG44" s="36" t="str">
        <f t="shared" si="84"/>
        <v/>
      </c>
      <c r="FH44" s="36"/>
      <c r="FI44" s="6"/>
      <c r="FJ44" s="6"/>
      <c r="FK44" s="36" t="str">
        <f t="shared" si="20"/>
        <v/>
      </c>
      <c r="FL44" s="36"/>
      <c r="FM44" s="6" t="str">
        <f t="shared" si="21"/>
        <v/>
      </c>
      <c r="FN44" s="7"/>
      <c r="FO44" s="6"/>
      <c r="FP44" s="6"/>
      <c r="FQ44" s="36" t="str">
        <f t="shared" si="22"/>
        <v/>
      </c>
      <c r="FR44" s="6"/>
      <c r="FS44" s="6"/>
      <c r="FT44" s="32" t="str">
        <f t="shared" si="23"/>
        <v/>
      </c>
      <c r="FU44" s="5"/>
      <c r="FV44" s="32" t="str">
        <f t="shared" si="24"/>
        <v/>
      </c>
      <c r="FW44" s="7"/>
      <c r="FX44" s="5"/>
      <c r="FY44" s="6"/>
      <c r="FZ44" s="36" t="str">
        <f t="shared" si="105"/>
        <v/>
      </c>
      <c r="GA44" s="36"/>
      <c r="GB44" s="6" t="str">
        <f t="shared" si="85"/>
        <v/>
      </c>
      <c r="GC44" s="6"/>
      <c r="GD44" s="36"/>
      <c r="GE44" s="6" t="str">
        <f t="shared" si="86"/>
        <v/>
      </c>
      <c r="GF44" s="6"/>
      <c r="GG44" s="6"/>
      <c r="GH44" s="36" t="str">
        <f t="shared" si="25"/>
        <v/>
      </c>
      <c r="GI44" s="6"/>
      <c r="GJ44" s="36" t="str">
        <f t="shared" si="87"/>
        <v/>
      </c>
      <c r="GK44" s="36"/>
      <c r="GL44" s="6"/>
      <c r="GM44" s="6"/>
      <c r="GN44" s="36" t="str">
        <f t="shared" si="26"/>
        <v/>
      </c>
      <c r="GO44" s="36"/>
      <c r="GP44" s="6" t="str">
        <f t="shared" si="27"/>
        <v/>
      </c>
      <c r="GQ44" s="7"/>
      <c r="GR44" s="6"/>
      <c r="GS44" s="6"/>
      <c r="GT44" s="36" t="str">
        <f t="shared" si="28"/>
        <v/>
      </c>
      <c r="GU44" s="6"/>
      <c r="GV44" s="6"/>
      <c r="GW44" s="32" t="str">
        <f t="shared" si="29"/>
        <v/>
      </c>
      <c r="GX44" s="5"/>
      <c r="GY44" s="32" t="str">
        <f t="shared" si="30"/>
        <v/>
      </c>
      <c r="GZ44" s="7"/>
      <c r="HA44" s="5"/>
      <c r="HB44" s="6"/>
      <c r="HC44" s="36" t="str">
        <f t="shared" si="106"/>
        <v/>
      </c>
      <c r="HD44" s="36"/>
      <c r="HE44" s="6" t="str">
        <f t="shared" si="88"/>
        <v/>
      </c>
      <c r="HF44" s="6"/>
      <c r="HG44" s="36"/>
      <c r="HH44" s="6" t="str">
        <f t="shared" si="89"/>
        <v/>
      </c>
      <c r="HI44" s="6"/>
      <c r="HJ44" s="6"/>
      <c r="HK44" s="36" t="str">
        <f t="shared" si="31"/>
        <v/>
      </c>
      <c r="HL44" s="6"/>
      <c r="HM44" s="36" t="str">
        <f t="shared" si="90"/>
        <v/>
      </c>
      <c r="HN44" s="6"/>
      <c r="HO44" s="6"/>
      <c r="HP44" s="36" t="str">
        <f t="shared" si="32"/>
        <v/>
      </c>
      <c r="HQ44" s="36"/>
      <c r="HR44" s="6" t="str">
        <f t="shared" si="33"/>
        <v/>
      </c>
      <c r="HS44" s="7"/>
      <c r="HT44" s="6"/>
      <c r="HU44" s="6"/>
      <c r="HV44" s="36" t="str">
        <f t="shared" si="34"/>
        <v/>
      </c>
      <c r="HW44" s="6"/>
      <c r="HX44" s="6"/>
      <c r="HY44" s="32" t="str">
        <f t="shared" si="35"/>
        <v/>
      </c>
      <c r="HZ44" s="5"/>
      <c r="IA44" s="32" t="str">
        <f t="shared" si="36"/>
        <v/>
      </c>
      <c r="IB44" s="7"/>
      <c r="IC44" s="5"/>
      <c r="ID44" s="6"/>
      <c r="IE44" s="36" t="str">
        <f t="shared" si="107"/>
        <v/>
      </c>
      <c r="IF44" s="36"/>
      <c r="IG44" s="6" t="str">
        <f t="shared" si="91"/>
        <v/>
      </c>
      <c r="IH44" s="6"/>
      <c r="II44" s="36"/>
      <c r="IJ44" s="6" t="str">
        <f t="shared" si="92"/>
        <v/>
      </c>
      <c r="IK44" s="6"/>
      <c r="IL44" s="6"/>
      <c r="IM44" s="36" t="str">
        <f t="shared" si="37"/>
        <v/>
      </c>
      <c r="IN44" s="6"/>
      <c r="IO44" s="36" t="str">
        <f t="shared" si="93"/>
        <v/>
      </c>
      <c r="IP44" s="6"/>
      <c r="IQ44" s="6"/>
      <c r="IR44" s="36" t="str">
        <f t="shared" si="38"/>
        <v/>
      </c>
      <c r="IS44" s="36"/>
      <c r="IT44" s="6" t="str">
        <f t="shared" si="39"/>
        <v/>
      </c>
      <c r="IU44" s="7"/>
      <c r="IV44" s="6"/>
      <c r="IW44" s="6"/>
      <c r="IX44" s="36" t="str">
        <f t="shared" si="40"/>
        <v/>
      </c>
      <c r="IY44" s="6"/>
      <c r="IZ44" s="6"/>
      <c r="JA44" s="32" t="str">
        <f t="shared" si="41"/>
        <v/>
      </c>
      <c r="JB44" s="5"/>
      <c r="JC44" s="32" t="str">
        <f t="shared" si="42"/>
        <v/>
      </c>
      <c r="JD44" s="7"/>
      <c r="JE44" s="5"/>
      <c r="JF44" s="6"/>
      <c r="JG44" s="36" t="str">
        <f t="shared" si="108"/>
        <v/>
      </c>
      <c r="JH44" s="36"/>
      <c r="JI44" s="6" t="str">
        <f t="shared" si="94"/>
        <v/>
      </c>
      <c r="JJ44" s="6"/>
      <c r="JK44" s="36"/>
      <c r="JL44" s="6" t="str">
        <f t="shared" si="95"/>
        <v/>
      </c>
      <c r="JM44" s="6"/>
      <c r="JN44" s="6"/>
      <c r="JO44" s="36" t="str">
        <f t="shared" si="43"/>
        <v/>
      </c>
      <c r="JP44" s="6"/>
      <c r="JQ44" s="36" t="str">
        <f t="shared" si="96"/>
        <v/>
      </c>
      <c r="JR44" s="6"/>
      <c r="JS44" s="6"/>
      <c r="JT44" s="36" t="str">
        <f t="shared" si="44"/>
        <v/>
      </c>
      <c r="JU44" s="36"/>
      <c r="JV44" s="6" t="str">
        <f t="shared" si="45"/>
        <v/>
      </c>
      <c r="JW44" s="7"/>
      <c r="JX44" s="6"/>
      <c r="JY44" s="6"/>
      <c r="JZ44" s="36" t="str">
        <f t="shared" si="46"/>
        <v/>
      </c>
      <c r="KA44" s="6"/>
      <c r="KB44" s="6"/>
      <c r="KC44" s="32" t="str">
        <f t="shared" si="47"/>
        <v/>
      </c>
      <c r="KD44" s="5"/>
      <c r="KE44" s="32" t="str">
        <f t="shared" si="48"/>
        <v/>
      </c>
      <c r="KF44" s="7"/>
      <c r="KG44" s="5"/>
      <c r="KH44" s="6"/>
      <c r="KI44" s="36" t="str">
        <f t="shared" si="109"/>
        <v/>
      </c>
      <c r="KJ44" s="36"/>
      <c r="KK44" s="6" t="str">
        <f t="shared" si="97"/>
        <v/>
      </c>
      <c r="KL44" s="6"/>
      <c r="KM44" s="36"/>
      <c r="KN44" s="6" t="str">
        <f t="shared" si="98"/>
        <v/>
      </c>
      <c r="KO44" s="6"/>
      <c r="KP44" s="6"/>
      <c r="KQ44" s="36" t="str">
        <f t="shared" si="49"/>
        <v/>
      </c>
      <c r="KR44" s="6"/>
      <c r="KS44" s="36" t="str">
        <f t="shared" si="99"/>
        <v/>
      </c>
      <c r="KT44" s="6"/>
      <c r="KU44" s="6"/>
      <c r="KV44" s="36" t="str">
        <f t="shared" si="50"/>
        <v/>
      </c>
      <c r="KW44" s="36"/>
      <c r="KX44" s="6" t="str">
        <f t="shared" si="51"/>
        <v/>
      </c>
      <c r="KY44" s="7"/>
      <c r="KZ44" s="6"/>
      <c r="LA44" s="6"/>
      <c r="LB44" s="36" t="str">
        <f t="shared" si="52"/>
        <v/>
      </c>
      <c r="LC44" s="6"/>
      <c r="LD44" s="6"/>
      <c r="LE44" s="32" t="str">
        <f t="shared" si="53"/>
        <v/>
      </c>
      <c r="LF44" s="5"/>
      <c r="LG44" s="32" t="str">
        <f t="shared" si="54"/>
        <v/>
      </c>
      <c r="LH44" s="7"/>
      <c r="LI44" s="5"/>
    </row>
    <row r="45" spans="1:332" ht="18.75" customHeight="1">
      <c r="B45" s="5">
        <v>2500010002</v>
      </c>
      <c r="C45" s="7" t="s">
        <v>1125</v>
      </c>
      <c r="D45" s="10" t="s">
        <v>1859</v>
      </c>
      <c r="E45" s="6" t="s">
        <v>2088</v>
      </c>
      <c r="F45" s="36" t="str">
        <f t="shared" ref="F45" si="178">IF(E45="","",LEFT(E45,FIND(" ",SUBSTITUTE(E45,":"," "))-1))</f>
        <v>3</v>
      </c>
      <c r="G45" s="36" t="s">
        <v>2419</v>
      </c>
      <c r="H45" s="6" t="str">
        <f t="shared" si="158"/>
        <v>5</v>
      </c>
      <c r="I45" s="6">
        <v>1</v>
      </c>
      <c r="J45" s="36" t="s">
        <v>2391</v>
      </c>
      <c r="K45" s="6" t="str">
        <f t="shared" ref="K45" si="179">IF(J45="","",LEFT(J45,FIND(" ",SUBSTITUTE(J45,":"," "))-1))</f>
        <v>31</v>
      </c>
      <c r="L45" s="6">
        <v>0</v>
      </c>
      <c r="M45" s="6" t="s">
        <v>2078</v>
      </c>
      <c r="N45" s="36" t="str">
        <f t="shared" ref="N45" si="180">IF(M45="","",LEFT(M45,FIND(" ",SUBSTITUTE(M45,":"," "))-1))</f>
        <v>2</v>
      </c>
      <c r="O45" s="36">
        <v>0</v>
      </c>
      <c r="P45" s="6" t="s">
        <v>2078</v>
      </c>
      <c r="Q45" s="36" t="str">
        <f t="shared" ref="Q45" si="181">IF(P45="","",LEFT(P45,FIND(" ",SUBSTITUTE(P45,":"," "))-1))</f>
        <v>2</v>
      </c>
      <c r="R45" s="6">
        <v>100</v>
      </c>
      <c r="S45" s="6" t="s">
        <v>2047</v>
      </c>
      <c r="T45" s="36" t="str">
        <f t="shared" ref="T45" si="182">IF(S45="","",LEFT(S45,FIND(" ",SUBSTITUTE(S45,":"," "))-1))</f>
        <v>14</v>
      </c>
      <c r="U45" s="36" t="s">
        <v>2093</v>
      </c>
      <c r="V45" s="6" t="str">
        <f t="shared" ref="V45" si="183">IF(U45="","",LEFT(U45,FIND(" ",SUBSTITUTE(U45,":"," "))-1))</f>
        <v>2</v>
      </c>
      <c r="W45" s="6">
        <v>10</v>
      </c>
      <c r="X45" s="6" t="b">
        <v>0</v>
      </c>
      <c r="Y45" s="6" t="s">
        <v>2034</v>
      </c>
      <c r="Z45" s="36" t="str">
        <f t="shared" ref="Z45" si="184">IF(Y45="","",LEFT(Y45,FIND(" ",SUBSTITUTE(Y45,":"," "))-1))</f>
        <v>0</v>
      </c>
      <c r="AA45" s="6">
        <v>0</v>
      </c>
      <c r="AB45" s="6" t="s">
        <v>2034</v>
      </c>
      <c r="AC45" s="32" t="str">
        <f t="shared" ref="AC45" si="185">IF(AB45="","",LEFT(AB45,FIND(" ",SUBSTITUTE(AB45,":"," "))-1))</f>
        <v>0</v>
      </c>
      <c r="AD45" s="5" t="s">
        <v>2298</v>
      </c>
      <c r="AE45" s="32" t="str">
        <f t="shared" ref="AE45" si="186">IF(AD45="","",LEFT(AD45,FIND(" ",SUBSTITUTE(AD45,":"," "))-1))</f>
        <v>63</v>
      </c>
      <c r="AF45" s="5">
        <v>15</v>
      </c>
      <c r="AG45" s="5" t="b">
        <v>1</v>
      </c>
      <c r="AH45" s="6"/>
      <c r="AI45" s="36" t="str">
        <f t="shared" si="100"/>
        <v/>
      </c>
      <c r="AJ45" s="36"/>
      <c r="AK45" s="6" t="str">
        <f t="shared" si="65"/>
        <v/>
      </c>
      <c r="AL45" s="6"/>
      <c r="AM45" s="36"/>
      <c r="AN45" s="6" t="str">
        <f t="shared" si="66"/>
        <v/>
      </c>
      <c r="AO45" s="6"/>
      <c r="AP45" s="6"/>
      <c r="AQ45" s="36" t="str">
        <f t="shared" si="67"/>
        <v/>
      </c>
      <c r="AR45" s="36"/>
      <c r="AS45" s="6"/>
      <c r="AT45" s="36" t="str">
        <f t="shared" si="68"/>
        <v/>
      </c>
      <c r="AU45" s="6"/>
      <c r="AV45" s="6"/>
      <c r="AW45" s="36" t="str">
        <f t="shared" si="69"/>
        <v/>
      </c>
      <c r="AX45" s="36"/>
      <c r="AY45" s="6" t="str">
        <f t="shared" si="70"/>
        <v/>
      </c>
      <c r="AZ45" s="7"/>
      <c r="BA45" s="6"/>
      <c r="BB45" s="6"/>
      <c r="BC45" s="36" t="str">
        <f t="shared" si="71"/>
        <v/>
      </c>
      <c r="BD45" s="6"/>
      <c r="BE45" s="6"/>
      <c r="BF45" s="32" t="str">
        <f t="shared" si="72"/>
        <v/>
      </c>
      <c r="BG45" s="5"/>
      <c r="BH45" s="32" t="str">
        <f t="shared" si="73"/>
        <v/>
      </c>
      <c r="BI45" s="7"/>
      <c r="BJ45" s="5"/>
      <c r="BK45" s="6"/>
      <c r="BL45" s="36" t="str">
        <f t="shared" si="101"/>
        <v/>
      </c>
      <c r="BM45" s="36"/>
      <c r="BN45" s="6" t="str">
        <f t="shared" si="74"/>
        <v/>
      </c>
      <c r="BO45" s="6"/>
      <c r="BP45" s="36"/>
      <c r="BQ45" s="6" t="str">
        <f t="shared" si="75"/>
        <v/>
      </c>
      <c r="BR45" s="6"/>
      <c r="BS45" s="6"/>
      <c r="BT45" s="36" t="str">
        <f t="shared" si="0"/>
        <v/>
      </c>
      <c r="BU45" s="36"/>
      <c r="BV45" s="6"/>
      <c r="BW45" s="36" t="str">
        <f t="shared" si="1"/>
        <v/>
      </c>
      <c r="BX45" s="6"/>
      <c r="BY45" s="6"/>
      <c r="BZ45" s="36" t="str">
        <f t="shared" si="2"/>
        <v/>
      </c>
      <c r="CA45" s="36"/>
      <c r="CB45" s="6" t="str">
        <f t="shared" si="3"/>
        <v/>
      </c>
      <c r="CC45" s="7"/>
      <c r="CD45" s="6"/>
      <c r="CE45" s="6"/>
      <c r="CF45" s="36" t="str">
        <f t="shared" si="4"/>
        <v/>
      </c>
      <c r="CG45" s="6"/>
      <c r="CH45" s="6"/>
      <c r="CI45" s="32" t="str">
        <f t="shared" si="5"/>
        <v/>
      </c>
      <c r="CJ45" s="5"/>
      <c r="CK45" s="32" t="str">
        <f t="shared" si="6"/>
        <v/>
      </c>
      <c r="CL45" s="7"/>
      <c r="CM45" s="5"/>
      <c r="CN45" s="6"/>
      <c r="CO45" s="36" t="str">
        <f t="shared" si="102"/>
        <v/>
      </c>
      <c r="CP45" s="36"/>
      <c r="CQ45" s="6" t="str">
        <f t="shared" si="76"/>
        <v/>
      </c>
      <c r="CR45" s="6"/>
      <c r="CS45" s="36"/>
      <c r="CT45" s="6" t="str">
        <f t="shared" si="77"/>
        <v/>
      </c>
      <c r="CU45" s="6"/>
      <c r="CV45" s="6"/>
      <c r="CW45" s="36" t="str">
        <f t="shared" si="7"/>
        <v/>
      </c>
      <c r="CX45" s="36"/>
      <c r="CY45" s="6"/>
      <c r="CZ45" s="36" t="str">
        <f t="shared" si="78"/>
        <v/>
      </c>
      <c r="DA45" s="6"/>
      <c r="DB45" s="6"/>
      <c r="DC45" s="36" t="str">
        <f t="shared" si="8"/>
        <v/>
      </c>
      <c r="DD45" s="36"/>
      <c r="DE45" s="6" t="str">
        <f t="shared" si="9"/>
        <v/>
      </c>
      <c r="DF45" s="7"/>
      <c r="DG45" s="6"/>
      <c r="DH45" s="6"/>
      <c r="DI45" s="36" t="str">
        <f t="shared" si="10"/>
        <v/>
      </c>
      <c r="DJ45" s="6"/>
      <c r="DK45" s="6"/>
      <c r="DL45" s="32" t="str">
        <f t="shared" si="11"/>
        <v/>
      </c>
      <c r="DM45" s="5"/>
      <c r="DN45" s="32" t="str">
        <f t="shared" si="12"/>
        <v/>
      </c>
      <c r="DO45" s="7"/>
      <c r="DP45" s="5"/>
      <c r="DQ45" s="6"/>
      <c r="DR45" s="36" t="str">
        <f t="shared" si="103"/>
        <v/>
      </c>
      <c r="DS45" s="36"/>
      <c r="DT45" s="6" t="str">
        <f t="shared" si="79"/>
        <v/>
      </c>
      <c r="DU45" s="6"/>
      <c r="DV45" s="36"/>
      <c r="DW45" s="6" t="str">
        <f t="shared" si="80"/>
        <v/>
      </c>
      <c r="DX45" s="6"/>
      <c r="DY45" s="6"/>
      <c r="DZ45" s="36" t="str">
        <f t="shared" si="13"/>
        <v/>
      </c>
      <c r="EA45" s="36"/>
      <c r="EB45" s="6"/>
      <c r="EC45" s="36" t="str">
        <f t="shared" si="81"/>
        <v/>
      </c>
      <c r="ED45" s="6"/>
      <c r="EE45" s="6"/>
      <c r="EF45" s="36" t="str">
        <f t="shared" si="14"/>
        <v/>
      </c>
      <c r="EG45" s="36"/>
      <c r="EH45" s="6" t="str">
        <f t="shared" si="15"/>
        <v/>
      </c>
      <c r="EI45" s="7"/>
      <c r="EJ45" s="6"/>
      <c r="EK45" s="6"/>
      <c r="EL45" s="36" t="str">
        <f t="shared" si="16"/>
        <v/>
      </c>
      <c r="EM45" s="6"/>
      <c r="EN45" s="6"/>
      <c r="EO45" s="32" t="str">
        <f t="shared" si="17"/>
        <v/>
      </c>
      <c r="EP45" s="5"/>
      <c r="EQ45" s="32" t="str">
        <f t="shared" si="18"/>
        <v/>
      </c>
      <c r="ER45" s="7"/>
      <c r="ES45" s="7"/>
      <c r="ET45" s="5"/>
      <c r="EU45" s="6"/>
      <c r="EV45" s="36" t="str">
        <f t="shared" si="104"/>
        <v/>
      </c>
      <c r="EW45" s="36"/>
      <c r="EX45" s="6" t="str">
        <f t="shared" si="82"/>
        <v/>
      </c>
      <c r="EY45" s="6"/>
      <c r="EZ45" s="36"/>
      <c r="FA45" s="6" t="str">
        <f t="shared" si="83"/>
        <v/>
      </c>
      <c r="FB45" s="6"/>
      <c r="FC45" s="6"/>
      <c r="FD45" s="36" t="str">
        <f t="shared" si="19"/>
        <v/>
      </c>
      <c r="FE45" s="36"/>
      <c r="FF45" s="6"/>
      <c r="FG45" s="36" t="str">
        <f t="shared" si="84"/>
        <v/>
      </c>
      <c r="FH45" s="36"/>
      <c r="FI45" s="6"/>
      <c r="FJ45" s="6"/>
      <c r="FK45" s="36" t="str">
        <f t="shared" si="20"/>
        <v/>
      </c>
      <c r="FL45" s="36"/>
      <c r="FM45" s="6" t="str">
        <f t="shared" si="21"/>
        <v/>
      </c>
      <c r="FN45" s="7"/>
      <c r="FO45" s="6"/>
      <c r="FP45" s="6"/>
      <c r="FQ45" s="36" t="str">
        <f t="shared" si="22"/>
        <v/>
      </c>
      <c r="FR45" s="6"/>
      <c r="FS45" s="6"/>
      <c r="FT45" s="32" t="str">
        <f t="shared" si="23"/>
        <v/>
      </c>
      <c r="FU45" s="5"/>
      <c r="FV45" s="32" t="str">
        <f t="shared" si="24"/>
        <v/>
      </c>
      <c r="FW45" s="7"/>
      <c r="FX45" s="5"/>
      <c r="FY45" s="6"/>
      <c r="FZ45" s="36" t="str">
        <f t="shared" si="105"/>
        <v/>
      </c>
      <c r="GA45" s="36"/>
      <c r="GB45" s="6" t="str">
        <f t="shared" si="85"/>
        <v/>
      </c>
      <c r="GC45" s="6"/>
      <c r="GD45" s="36"/>
      <c r="GE45" s="6" t="str">
        <f t="shared" si="86"/>
        <v/>
      </c>
      <c r="GF45" s="6"/>
      <c r="GG45" s="6"/>
      <c r="GH45" s="36" t="str">
        <f t="shared" si="25"/>
        <v/>
      </c>
      <c r="GI45" s="6"/>
      <c r="GJ45" s="36" t="str">
        <f t="shared" si="87"/>
        <v/>
      </c>
      <c r="GK45" s="36"/>
      <c r="GL45" s="6"/>
      <c r="GM45" s="6"/>
      <c r="GN45" s="36" t="str">
        <f t="shared" si="26"/>
        <v/>
      </c>
      <c r="GO45" s="36"/>
      <c r="GP45" s="6" t="str">
        <f t="shared" si="27"/>
        <v/>
      </c>
      <c r="GQ45" s="7"/>
      <c r="GR45" s="6"/>
      <c r="GS45" s="6"/>
      <c r="GT45" s="36" t="str">
        <f t="shared" si="28"/>
        <v/>
      </c>
      <c r="GU45" s="6"/>
      <c r="GV45" s="6"/>
      <c r="GW45" s="32" t="str">
        <f t="shared" si="29"/>
        <v/>
      </c>
      <c r="GX45" s="5"/>
      <c r="GY45" s="32" t="str">
        <f t="shared" si="30"/>
        <v/>
      </c>
      <c r="GZ45" s="7"/>
      <c r="HA45" s="5"/>
      <c r="HB45" s="6"/>
      <c r="HC45" s="36" t="str">
        <f t="shared" si="106"/>
        <v/>
      </c>
      <c r="HD45" s="36"/>
      <c r="HE45" s="6" t="str">
        <f t="shared" si="88"/>
        <v/>
      </c>
      <c r="HF45" s="6"/>
      <c r="HG45" s="36"/>
      <c r="HH45" s="6" t="str">
        <f t="shared" si="89"/>
        <v/>
      </c>
      <c r="HI45" s="6"/>
      <c r="HJ45" s="6"/>
      <c r="HK45" s="36" t="str">
        <f t="shared" si="31"/>
        <v/>
      </c>
      <c r="HL45" s="6"/>
      <c r="HM45" s="36" t="str">
        <f t="shared" si="90"/>
        <v/>
      </c>
      <c r="HN45" s="6"/>
      <c r="HO45" s="6"/>
      <c r="HP45" s="36" t="str">
        <f t="shared" si="32"/>
        <v/>
      </c>
      <c r="HQ45" s="36"/>
      <c r="HR45" s="6" t="str">
        <f t="shared" si="33"/>
        <v/>
      </c>
      <c r="HS45" s="7"/>
      <c r="HT45" s="6"/>
      <c r="HU45" s="6"/>
      <c r="HV45" s="36" t="str">
        <f t="shared" si="34"/>
        <v/>
      </c>
      <c r="HW45" s="6"/>
      <c r="HX45" s="6"/>
      <c r="HY45" s="32" t="str">
        <f t="shared" si="35"/>
        <v/>
      </c>
      <c r="HZ45" s="5"/>
      <c r="IA45" s="32" t="str">
        <f t="shared" si="36"/>
        <v/>
      </c>
      <c r="IB45" s="7"/>
      <c r="IC45" s="5"/>
      <c r="ID45" s="6"/>
      <c r="IE45" s="36" t="str">
        <f t="shared" si="107"/>
        <v/>
      </c>
      <c r="IF45" s="36"/>
      <c r="IG45" s="6" t="str">
        <f t="shared" si="91"/>
        <v/>
      </c>
      <c r="IH45" s="6"/>
      <c r="II45" s="36"/>
      <c r="IJ45" s="6" t="str">
        <f t="shared" si="92"/>
        <v/>
      </c>
      <c r="IK45" s="6"/>
      <c r="IL45" s="6"/>
      <c r="IM45" s="36" t="str">
        <f t="shared" si="37"/>
        <v/>
      </c>
      <c r="IN45" s="6"/>
      <c r="IO45" s="36" t="str">
        <f t="shared" si="93"/>
        <v/>
      </c>
      <c r="IP45" s="6"/>
      <c r="IQ45" s="6"/>
      <c r="IR45" s="36" t="str">
        <f t="shared" si="38"/>
        <v/>
      </c>
      <c r="IS45" s="36"/>
      <c r="IT45" s="6" t="str">
        <f t="shared" si="39"/>
        <v/>
      </c>
      <c r="IU45" s="7"/>
      <c r="IV45" s="6"/>
      <c r="IW45" s="6"/>
      <c r="IX45" s="36" t="str">
        <f t="shared" si="40"/>
        <v/>
      </c>
      <c r="IY45" s="6"/>
      <c r="IZ45" s="6"/>
      <c r="JA45" s="32" t="str">
        <f t="shared" si="41"/>
        <v/>
      </c>
      <c r="JB45" s="5"/>
      <c r="JC45" s="32" t="str">
        <f t="shared" si="42"/>
        <v/>
      </c>
      <c r="JD45" s="7"/>
      <c r="JE45" s="5"/>
      <c r="JF45" s="6"/>
      <c r="JG45" s="36" t="str">
        <f t="shared" si="108"/>
        <v/>
      </c>
      <c r="JH45" s="36"/>
      <c r="JI45" s="6" t="str">
        <f t="shared" si="94"/>
        <v/>
      </c>
      <c r="JJ45" s="6"/>
      <c r="JK45" s="36"/>
      <c r="JL45" s="6" t="str">
        <f t="shared" si="95"/>
        <v/>
      </c>
      <c r="JM45" s="6"/>
      <c r="JN45" s="6"/>
      <c r="JO45" s="36" t="str">
        <f t="shared" si="43"/>
        <v/>
      </c>
      <c r="JP45" s="6"/>
      <c r="JQ45" s="36" t="str">
        <f t="shared" si="96"/>
        <v/>
      </c>
      <c r="JR45" s="6"/>
      <c r="JS45" s="6"/>
      <c r="JT45" s="36" t="str">
        <f t="shared" si="44"/>
        <v/>
      </c>
      <c r="JU45" s="36"/>
      <c r="JV45" s="6" t="str">
        <f t="shared" si="45"/>
        <v/>
      </c>
      <c r="JW45" s="7"/>
      <c r="JX45" s="6"/>
      <c r="JY45" s="6"/>
      <c r="JZ45" s="36" t="str">
        <f t="shared" si="46"/>
        <v/>
      </c>
      <c r="KA45" s="6"/>
      <c r="KB45" s="6"/>
      <c r="KC45" s="32" t="str">
        <f t="shared" si="47"/>
        <v/>
      </c>
      <c r="KD45" s="5"/>
      <c r="KE45" s="32" t="str">
        <f t="shared" si="48"/>
        <v/>
      </c>
      <c r="KF45" s="7"/>
      <c r="KG45" s="5"/>
      <c r="KH45" s="6"/>
      <c r="KI45" s="36" t="str">
        <f t="shared" si="109"/>
        <v/>
      </c>
      <c r="KJ45" s="36"/>
      <c r="KK45" s="6" t="str">
        <f t="shared" si="97"/>
        <v/>
      </c>
      <c r="KL45" s="6"/>
      <c r="KM45" s="36"/>
      <c r="KN45" s="6" t="str">
        <f t="shared" si="98"/>
        <v/>
      </c>
      <c r="KO45" s="6"/>
      <c r="KP45" s="6"/>
      <c r="KQ45" s="36" t="str">
        <f t="shared" si="49"/>
        <v/>
      </c>
      <c r="KR45" s="6"/>
      <c r="KS45" s="36" t="str">
        <f t="shared" si="99"/>
        <v/>
      </c>
      <c r="KT45" s="6"/>
      <c r="KU45" s="6"/>
      <c r="KV45" s="36" t="str">
        <f t="shared" si="50"/>
        <v/>
      </c>
      <c r="KW45" s="36"/>
      <c r="KX45" s="6" t="str">
        <f t="shared" si="51"/>
        <v/>
      </c>
      <c r="KY45" s="7"/>
      <c r="KZ45" s="6"/>
      <c r="LA45" s="6"/>
      <c r="LB45" s="36" t="str">
        <f t="shared" si="52"/>
        <v/>
      </c>
      <c r="LC45" s="6"/>
      <c r="LD45" s="6"/>
      <c r="LE45" s="32" t="str">
        <f t="shared" si="53"/>
        <v/>
      </c>
      <c r="LF45" s="5"/>
      <c r="LG45" s="32" t="str">
        <f t="shared" si="54"/>
        <v/>
      </c>
      <c r="LH45" s="7"/>
      <c r="LI45" s="5"/>
    </row>
    <row r="46" spans="1:332" ht="18.75" customHeight="1">
      <c r="A46" s="8"/>
      <c r="B46" s="7">
        <v>2600010001</v>
      </c>
      <c r="C46" s="7" t="s">
        <v>357</v>
      </c>
      <c r="D46" s="10" t="s">
        <v>1853</v>
      </c>
      <c r="E46" s="6" t="s">
        <v>2389</v>
      </c>
      <c r="F46" s="36" t="str">
        <f t="shared" si="55"/>
        <v>8</v>
      </c>
      <c r="G46" s="36" t="s">
        <v>2385</v>
      </c>
      <c r="H46" s="6" t="str">
        <f t="shared" si="56"/>
        <v>1</v>
      </c>
      <c r="I46" s="6">
        <v>1</v>
      </c>
      <c r="J46" s="36" t="s">
        <v>2558</v>
      </c>
      <c r="K46" s="6" t="str">
        <f t="shared" si="57"/>
        <v>8</v>
      </c>
      <c r="L46" s="6">
        <v>0</v>
      </c>
      <c r="M46" s="6" t="s">
        <v>2078</v>
      </c>
      <c r="N46" s="36" t="str">
        <f t="shared" si="58"/>
        <v>2</v>
      </c>
      <c r="O46" s="36">
        <v>0</v>
      </c>
      <c r="P46" s="6" t="s">
        <v>2078</v>
      </c>
      <c r="Q46" s="36" t="str">
        <f t="shared" si="59"/>
        <v>2</v>
      </c>
      <c r="R46" s="6">
        <v>100</v>
      </c>
      <c r="S46" s="6" t="s">
        <v>2035</v>
      </c>
      <c r="T46" s="36" t="str">
        <f t="shared" si="60"/>
        <v>1</v>
      </c>
      <c r="U46" s="36" t="s">
        <v>2034</v>
      </c>
      <c r="V46" s="6" t="str">
        <f t="shared" si="61"/>
        <v>0</v>
      </c>
      <c r="W46" s="6">
        <v>10</v>
      </c>
      <c r="X46" s="6" t="b">
        <v>0</v>
      </c>
      <c r="Y46" s="6" t="s">
        <v>2034</v>
      </c>
      <c r="Z46" s="36" t="str">
        <f t="shared" si="62"/>
        <v>0</v>
      </c>
      <c r="AA46" s="6">
        <v>0</v>
      </c>
      <c r="AB46" s="6" t="s">
        <v>2034</v>
      </c>
      <c r="AC46" s="32" t="str">
        <f t="shared" si="63"/>
        <v>0</v>
      </c>
      <c r="AD46" s="5" t="s">
        <v>2305</v>
      </c>
      <c r="AE46" s="32" t="str">
        <f t="shared" si="64"/>
        <v>1</v>
      </c>
      <c r="AF46" s="5">
        <v>0</v>
      </c>
      <c r="AG46" s="5" t="b">
        <v>1</v>
      </c>
      <c r="AH46" s="6"/>
      <c r="AI46" s="36" t="str">
        <f t="shared" si="100"/>
        <v/>
      </c>
      <c r="AJ46" s="36"/>
      <c r="AK46" s="6" t="str">
        <f t="shared" si="65"/>
        <v/>
      </c>
      <c r="AL46" s="7"/>
      <c r="AM46" s="36"/>
      <c r="AN46" s="6" t="str">
        <f t="shared" si="66"/>
        <v/>
      </c>
      <c r="AO46" s="6"/>
      <c r="AP46" s="6"/>
      <c r="AQ46" s="36" t="str">
        <f t="shared" si="67"/>
        <v/>
      </c>
      <c r="AR46" s="36"/>
      <c r="AS46" s="6"/>
      <c r="AT46" s="36" t="str">
        <f t="shared" si="68"/>
        <v/>
      </c>
      <c r="AU46" s="6"/>
      <c r="AV46" s="6"/>
      <c r="AW46" s="36" t="str">
        <f t="shared" si="69"/>
        <v/>
      </c>
      <c r="AX46" s="36"/>
      <c r="AY46" s="6" t="str">
        <f t="shared" si="70"/>
        <v/>
      </c>
      <c r="AZ46" s="7"/>
      <c r="BA46" s="6"/>
      <c r="BB46" s="6"/>
      <c r="BC46" s="36" t="str">
        <f t="shared" si="71"/>
        <v/>
      </c>
      <c r="BD46" s="6"/>
      <c r="BE46" s="6"/>
      <c r="BF46" s="32" t="str">
        <f t="shared" si="72"/>
        <v/>
      </c>
      <c r="BG46" s="5"/>
      <c r="BH46" s="32" t="str">
        <f t="shared" si="73"/>
        <v/>
      </c>
      <c r="BI46" s="7"/>
      <c r="BJ46" s="5"/>
      <c r="BK46" s="6"/>
      <c r="BL46" s="36" t="str">
        <f t="shared" si="101"/>
        <v/>
      </c>
      <c r="BM46" s="36"/>
      <c r="BN46" s="6" t="str">
        <f t="shared" si="74"/>
        <v/>
      </c>
      <c r="BO46" s="7"/>
      <c r="BP46" s="36"/>
      <c r="BQ46" s="6" t="str">
        <f t="shared" si="75"/>
        <v/>
      </c>
      <c r="BR46" s="6"/>
      <c r="BS46" s="6"/>
      <c r="BT46" s="36" t="str">
        <f t="shared" si="0"/>
        <v/>
      </c>
      <c r="BU46" s="36"/>
      <c r="BV46" s="6"/>
      <c r="BW46" s="36" t="str">
        <f t="shared" si="1"/>
        <v/>
      </c>
      <c r="BX46" s="6"/>
      <c r="BY46" s="6"/>
      <c r="BZ46" s="36" t="str">
        <f t="shared" si="2"/>
        <v/>
      </c>
      <c r="CA46" s="36"/>
      <c r="CB46" s="6" t="str">
        <f t="shared" si="3"/>
        <v/>
      </c>
      <c r="CC46" s="7"/>
      <c r="CD46" s="6"/>
      <c r="CE46" s="6"/>
      <c r="CF46" s="36" t="str">
        <f t="shared" si="4"/>
        <v/>
      </c>
      <c r="CG46" s="6"/>
      <c r="CH46" s="6"/>
      <c r="CI46" s="32" t="str">
        <f t="shared" si="5"/>
        <v/>
      </c>
      <c r="CJ46" s="5"/>
      <c r="CK46" s="32" t="str">
        <f t="shared" si="6"/>
        <v/>
      </c>
      <c r="CL46" s="7"/>
      <c r="CM46" s="5"/>
      <c r="CN46" s="6"/>
      <c r="CO46" s="36" t="str">
        <f t="shared" si="102"/>
        <v/>
      </c>
      <c r="CP46" s="36"/>
      <c r="CQ46" s="6" t="str">
        <f t="shared" si="76"/>
        <v/>
      </c>
      <c r="CR46" s="7"/>
      <c r="CS46" s="36"/>
      <c r="CT46" s="6" t="str">
        <f t="shared" si="77"/>
        <v/>
      </c>
      <c r="CU46" s="6"/>
      <c r="CV46" s="6"/>
      <c r="CW46" s="36" t="str">
        <f t="shared" si="7"/>
        <v/>
      </c>
      <c r="CX46" s="36"/>
      <c r="CY46" s="6"/>
      <c r="CZ46" s="36" t="str">
        <f t="shared" si="78"/>
        <v/>
      </c>
      <c r="DA46" s="6"/>
      <c r="DB46" s="6"/>
      <c r="DC46" s="36" t="str">
        <f t="shared" si="8"/>
        <v/>
      </c>
      <c r="DD46" s="36"/>
      <c r="DE46" s="6" t="str">
        <f t="shared" si="9"/>
        <v/>
      </c>
      <c r="DF46" s="7"/>
      <c r="DG46" s="6"/>
      <c r="DH46" s="6"/>
      <c r="DI46" s="36" t="str">
        <f t="shared" si="10"/>
        <v/>
      </c>
      <c r="DJ46" s="6"/>
      <c r="DK46" s="6"/>
      <c r="DL46" s="32" t="str">
        <f t="shared" si="11"/>
        <v/>
      </c>
      <c r="DM46" s="5"/>
      <c r="DN46" s="32" t="str">
        <f t="shared" si="12"/>
        <v/>
      </c>
      <c r="DO46" s="7"/>
      <c r="DP46" s="5"/>
      <c r="DQ46" s="6"/>
      <c r="DR46" s="36" t="str">
        <f t="shared" si="103"/>
        <v/>
      </c>
      <c r="DS46" s="36"/>
      <c r="DT46" s="6" t="str">
        <f t="shared" si="79"/>
        <v/>
      </c>
      <c r="DU46" s="7"/>
      <c r="DV46" s="36"/>
      <c r="DW46" s="6" t="str">
        <f t="shared" si="80"/>
        <v/>
      </c>
      <c r="DX46" s="6"/>
      <c r="DY46" s="6"/>
      <c r="DZ46" s="36" t="str">
        <f t="shared" si="13"/>
        <v/>
      </c>
      <c r="EA46" s="36"/>
      <c r="EB46" s="6"/>
      <c r="EC46" s="36" t="str">
        <f t="shared" si="81"/>
        <v/>
      </c>
      <c r="ED46" s="6"/>
      <c r="EE46" s="6"/>
      <c r="EF46" s="36" t="str">
        <f t="shared" si="14"/>
        <v/>
      </c>
      <c r="EG46" s="36"/>
      <c r="EH46" s="6" t="str">
        <f t="shared" si="15"/>
        <v/>
      </c>
      <c r="EI46" s="7"/>
      <c r="EJ46" s="6"/>
      <c r="EK46" s="6"/>
      <c r="EL46" s="36" t="str">
        <f t="shared" si="16"/>
        <v/>
      </c>
      <c r="EM46" s="6"/>
      <c r="EN46" s="6"/>
      <c r="EO46" s="32" t="str">
        <f t="shared" si="17"/>
        <v/>
      </c>
      <c r="EP46" s="5"/>
      <c r="EQ46" s="32" t="str">
        <f t="shared" si="18"/>
        <v/>
      </c>
      <c r="ER46" s="7"/>
      <c r="ES46" s="7"/>
      <c r="ET46" s="5"/>
      <c r="EU46" s="6"/>
      <c r="EV46" s="36" t="str">
        <f t="shared" si="104"/>
        <v/>
      </c>
      <c r="EW46" s="36"/>
      <c r="EX46" s="6" t="str">
        <f t="shared" si="82"/>
        <v/>
      </c>
      <c r="EY46" s="7"/>
      <c r="EZ46" s="36"/>
      <c r="FA46" s="6" t="str">
        <f t="shared" si="83"/>
        <v/>
      </c>
      <c r="FB46" s="6"/>
      <c r="FC46" s="6"/>
      <c r="FD46" s="36" t="str">
        <f t="shared" si="19"/>
        <v/>
      </c>
      <c r="FE46" s="36"/>
      <c r="FF46" s="6"/>
      <c r="FG46" s="36" t="str">
        <f t="shared" si="84"/>
        <v/>
      </c>
      <c r="FH46" s="36"/>
      <c r="FI46" s="6"/>
      <c r="FJ46" s="6"/>
      <c r="FK46" s="36" t="str">
        <f t="shared" si="20"/>
        <v/>
      </c>
      <c r="FL46" s="36"/>
      <c r="FM46" s="6" t="str">
        <f t="shared" si="21"/>
        <v/>
      </c>
      <c r="FN46" s="7"/>
      <c r="FO46" s="6"/>
      <c r="FP46" s="6"/>
      <c r="FQ46" s="36" t="str">
        <f t="shared" si="22"/>
        <v/>
      </c>
      <c r="FR46" s="6"/>
      <c r="FS46" s="6"/>
      <c r="FT46" s="32" t="str">
        <f t="shared" si="23"/>
        <v/>
      </c>
      <c r="FU46" s="5"/>
      <c r="FV46" s="32" t="str">
        <f t="shared" si="24"/>
        <v/>
      </c>
      <c r="FW46" s="7"/>
      <c r="FX46" s="5"/>
      <c r="FY46" s="6"/>
      <c r="FZ46" s="36" t="str">
        <f t="shared" si="105"/>
        <v/>
      </c>
      <c r="GA46" s="36"/>
      <c r="GB46" s="6" t="str">
        <f t="shared" si="85"/>
        <v/>
      </c>
      <c r="GC46" s="7"/>
      <c r="GD46" s="36"/>
      <c r="GE46" s="6" t="str">
        <f t="shared" si="86"/>
        <v/>
      </c>
      <c r="GF46" s="6"/>
      <c r="GG46" s="6"/>
      <c r="GH46" s="36" t="str">
        <f t="shared" si="25"/>
        <v/>
      </c>
      <c r="GI46" s="6"/>
      <c r="GJ46" s="36" t="str">
        <f t="shared" si="87"/>
        <v/>
      </c>
      <c r="GK46" s="36"/>
      <c r="GL46" s="6"/>
      <c r="GM46" s="6"/>
      <c r="GN46" s="36" t="str">
        <f t="shared" si="26"/>
        <v/>
      </c>
      <c r="GO46" s="36"/>
      <c r="GP46" s="6" t="str">
        <f t="shared" si="27"/>
        <v/>
      </c>
      <c r="GQ46" s="7"/>
      <c r="GR46" s="6"/>
      <c r="GS46" s="6"/>
      <c r="GT46" s="36" t="str">
        <f t="shared" si="28"/>
        <v/>
      </c>
      <c r="GU46" s="6"/>
      <c r="GV46" s="6"/>
      <c r="GW46" s="32" t="str">
        <f t="shared" si="29"/>
        <v/>
      </c>
      <c r="GX46" s="5"/>
      <c r="GY46" s="32" t="str">
        <f t="shared" si="30"/>
        <v/>
      </c>
      <c r="GZ46" s="7"/>
      <c r="HA46" s="5"/>
      <c r="HB46" s="6"/>
      <c r="HC46" s="36" t="str">
        <f t="shared" si="106"/>
        <v/>
      </c>
      <c r="HD46" s="36"/>
      <c r="HE46" s="6" t="str">
        <f t="shared" si="88"/>
        <v/>
      </c>
      <c r="HF46" s="7"/>
      <c r="HG46" s="36"/>
      <c r="HH46" s="6" t="str">
        <f t="shared" si="89"/>
        <v/>
      </c>
      <c r="HI46" s="6"/>
      <c r="HJ46" s="6"/>
      <c r="HK46" s="36" t="str">
        <f t="shared" si="31"/>
        <v/>
      </c>
      <c r="HL46" s="6"/>
      <c r="HM46" s="36" t="str">
        <f t="shared" si="90"/>
        <v/>
      </c>
      <c r="HN46" s="6"/>
      <c r="HO46" s="6"/>
      <c r="HP46" s="36" t="str">
        <f t="shared" si="32"/>
        <v/>
      </c>
      <c r="HQ46" s="36"/>
      <c r="HR46" s="6" t="str">
        <f t="shared" si="33"/>
        <v/>
      </c>
      <c r="HS46" s="7"/>
      <c r="HT46" s="6"/>
      <c r="HU46" s="6"/>
      <c r="HV46" s="36" t="str">
        <f t="shared" si="34"/>
        <v/>
      </c>
      <c r="HW46" s="6"/>
      <c r="HX46" s="6"/>
      <c r="HY46" s="32" t="str">
        <f t="shared" si="35"/>
        <v/>
      </c>
      <c r="HZ46" s="5"/>
      <c r="IA46" s="32" t="str">
        <f t="shared" si="36"/>
        <v/>
      </c>
      <c r="IB46" s="7"/>
      <c r="IC46" s="5"/>
      <c r="ID46" s="6"/>
      <c r="IE46" s="36" t="str">
        <f t="shared" si="107"/>
        <v/>
      </c>
      <c r="IF46" s="36"/>
      <c r="IG46" s="6" t="str">
        <f t="shared" si="91"/>
        <v/>
      </c>
      <c r="IH46" s="7"/>
      <c r="II46" s="36"/>
      <c r="IJ46" s="6" t="str">
        <f t="shared" si="92"/>
        <v/>
      </c>
      <c r="IK46" s="6"/>
      <c r="IL46" s="6"/>
      <c r="IM46" s="36" t="str">
        <f t="shared" si="37"/>
        <v/>
      </c>
      <c r="IN46" s="6"/>
      <c r="IO46" s="36" t="str">
        <f t="shared" si="93"/>
        <v/>
      </c>
      <c r="IP46" s="6"/>
      <c r="IQ46" s="6"/>
      <c r="IR46" s="36" t="str">
        <f t="shared" si="38"/>
        <v/>
      </c>
      <c r="IS46" s="36"/>
      <c r="IT46" s="6" t="str">
        <f t="shared" si="39"/>
        <v/>
      </c>
      <c r="IU46" s="7"/>
      <c r="IV46" s="6"/>
      <c r="IW46" s="6"/>
      <c r="IX46" s="36" t="str">
        <f t="shared" si="40"/>
        <v/>
      </c>
      <c r="IY46" s="6"/>
      <c r="IZ46" s="6"/>
      <c r="JA46" s="32" t="str">
        <f t="shared" si="41"/>
        <v/>
      </c>
      <c r="JB46" s="5"/>
      <c r="JC46" s="32" t="str">
        <f t="shared" si="42"/>
        <v/>
      </c>
      <c r="JD46" s="7"/>
      <c r="JE46" s="5"/>
      <c r="JF46" s="6"/>
      <c r="JG46" s="36" t="str">
        <f t="shared" si="108"/>
        <v/>
      </c>
      <c r="JH46" s="36"/>
      <c r="JI46" s="6" t="str">
        <f t="shared" si="94"/>
        <v/>
      </c>
      <c r="JJ46" s="7"/>
      <c r="JK46" s="36"/>
      <c r="JL46" s="6" t="str">
        <f t="shared" si="95"/>
        <v/>
      </c>
      <c r="JM46" s="6"/>
      <c r="JN46" s="6"/>
      <c r="JO46" s="36" t="str">
        <f t="shared" si="43"/>
        <v/>
      </c>
      <c r="JP46" s="6"/>
      <c r="JQ46" s="36" t="str">
        <f t="shared" si="96"/>
        <v/>
      </c>
      <c r="JR46" s="6"/>
      <c r="JS46" s="6"/>
      <c r="JT46" s="36" t="str">
        <f t="shared" si="44"/>
        <v/>
      </c>
      <c r="JU46" s="36"/>
      <c r="JV46" s="6" t="str">
        <f t="shared" si="45"/>
        <v/>
      </c>
      <c r="JW46" s="7"/>
      <c r="JX46" s="6"/>
      <c r="JY46" s="6"/>
      <c r="JZ46" s="36" t="str">
        <f t="shared" si="46"/>
        <v/>
      </c>
      <c r="KA46" s="6"/>
      <c r="KB46" s="6"/>
      <c r="KC46" s="32" t="str">
        <f t="shared" si="47"/>
        <v/>
      </c>
      <c r="KD46" s="5"/>
      <c r="KE46" s="32" t="str">
        <f t="shared" si="48"/>
        <v/>
      </c>
      <c r="KF46" s="7"/>
      <c r="KG46" s="5"/>
      <c r="KH46" s="6"/>
      <c r="KI46" s="36" t="str">
        <f t="shared" si="109"/>
        <v/>
      </c>
      <c r="KJ46" s="36"/>
      <c r="KK46" s="6" t="str">
        <f t="shared" si="97"/>
        <v/>
      </c>
      <c r="KL46" s="7"/>
      <c r="KM46" s="36"/>
      <c r="KN46" s="6" t="str">
        <f t="shared" si="98"/>
        <v/>
      </c>
      <c r="KO46" s="6"/>
      <c r="KP46" s="6"/>
      <c r="KQ46" s="36" t="str">
        <f t="shared" si="49"/>
        <v/>
      </c>
      <c r="KR46" s="6"/>
      <c r="KS46" s="36" t="str">
        <f t="shared" si="99"/>
        <v/>
      </c>
      <c r="KT46" s="6"/>
      <c r="KU46" s="6"/>
      <c r="KV46" s="36" t="str">
        <f t="shared" si="50"/>
        <v/>
      </c>
      <c r="KW46" s="36"/>
      <c r="KX46" s="6" t="str">
        <f t="shared" si="51"/>
        <v/>
      </c>
      <c r="KY46" s="7"/>
      <c r="KZ46" s="6"/>
      <c r="LA46" s="6"/>
      <c r="LB46" s="36" t="str">
        <f t="shared" si="52"/>
        <v/>
      </c>
      <c r="LC46" s="6"/>
      <c r="LD46" s="6"/>
      <c r="LE46" s="32" t="str">
        <f t="shared" si="53"/>
        <v/>
      </c>
      <c r="LF46" s="5"/>
      <c r="LG46" s="32" t="str">
        <f t="shared" si="54"/>
        <v/>
      </c>
      <c r="LH46" s="7"/>
      <c r="LI46" s="5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</row>
    <row r="47" spans="1:332" ht="18.75" customHeight="1">
      <c r="A47" s="8"/>
      <c r="B47" s="5">
        <v>2600010002</v>
      </c>
      <c r="C47" s="7" t="s">
        <v>1126</v>
      </c>
      <c r="D47" s="10" t="s">
        <v>1848</v>
      </c>
      <c r="E47" s="6" t="s">
        <v>2389</v>
      </c>
      <c r="F47" s="36" t="str">
        <f t="shared" si="55"/>
        <v>8</v>
      </c>
      <c r="G47" s="36" t="s">
        <v>2385</v>
      </c>
      <c r="H47" s="6" t="str">
        <f t="shared" ref="H47:H48" si="187">IF(G47="","",LEFT(G47,FIND(" ",SUBSTITUTE(G47,":"," "))-1))</f>
        <v>1</v>
      </c>
      <c r="I47" s="6">
        <v>1</v>
      </c>
      <c r="J47" s="36" t="s">
        <v>2558</v>
      </c>
      <c r="K47" s="6" t="str">
        <f t="shared" ref="K47:K48" si="188">IF(J47="","",LEFT(J47,FIND(" ",SUBSTITUTE(J47,":"," "))-1))</f>
        <v>8</v>
      </c>
      <c r="L47" s="6">
        <v>0</v>
      </c>
      <c r="M47" s="6" t="s">
        <v>2078</v>
      </c>
      <c r="N47" s="36" t="str">
        <f t="shared" si="58"/>
        <v>2</v>
      </c>
      <c r="O47" s="36">
        <v>0</v>
      </c>
      <c r="P47" s="6" t="s">
        <v>2078</v>
      </c>
      <c r="Q47" s="36" t="str">
        <f t="shared" si="59"/>
        <v>2</v>
      </c>
      <c r="R47" s="6">
        <v>100</v>
      </c>
      <c r="S47" s="6" t="s">
        <v>2035</v>
      </c>
      <c r="T47" s="36" t="str">
        <f t="shared" si="60"/>
        <v>1</v>
      </c>
      <c r="U47" s="36" t="s">
        <v>2034</v>
      </c>
      <c r="V47" s="6" t="str">
        <f t="shared" si="61"/>
        <v>0</v>
      </c>
      <c r="W47" s="6">
        <v>15</v>
      </c>
      <c r="X47" s="6" t="b">
        <v>0</v>
      </c>
      <c r="Y47" s="6" t="s">
        <v>2034</v>
      </c>
      <c r="Z47" s="36" t="str">
        <f t="shared" si="62"/>
        <v>0</v>
      </c>
      <c r="AA47" s="6">
        <v>0</v>
      </c>
      <c r="AB47" s="6" t="s">
        <v>2034</v>
      </c>
      <c r="AC47" s="32" t="str">
        <f t="shared" si="63"/>
        <v>0</v>
      </c>
      <c r="AD47" s="5" t="s">
        <v>2305</v>
      </c>
      <c r="AE47" s="32" t="str">
        <f t="shared" si="64"/>
        <v>1</v>
      </c>
      <c r="AF47" s="5">
        <v>0</v>
      </c>
      <c r="AG47" s="5" t="b">
        <v>1</v>
      </c>
      <c r="AH47" s="6"/>
      <c r="AI47" s="36" t="str">
        <f t="shared" si="100"/>
        <v/>
      </c>
      <c r="AJ47" s="36"/>
      <c r="AK47" s="6" t="str">
        <f t="shared" si="65"/>
        <v/>
      </c>
      <c r="AL47" s="7"/>
      <c r="AM47" s="36"/>
      <c r="AN47" s="6" t="str">
        <f t="shared" si="66"/>
        <v/>
      </c>
      <c r="AO47" s="6"/>
      <c r="AP47" s="6"/>
      <c r="AQ47" s="36" t="str">
        <f t="shared" si="67"/>
        <v/>
      </c>
      <c r="AR47" s="36"/>
      <c r="AS47" s="6"/>
      <c r="AT47" s="36" t="str">
        <f t="shared" si="68"/>
        <v/>
      </c>
      <c r="AU47" s="6"/>
      <c r="AV47" s="6"/>
      <c r="AW47" s="36" t="str">
        <f t="shared" si="69"/>
        <v/>
      </c>
      <c r="AX47" s="36"/>
      <c r="AY47" s="6" t="str">
        <f t="shared" si="70"/>
        <v/>
      </c>
      <c r="AZ47" s="7"/>
      <c r="BA47" s="6"/>
      <c r="BB47" s="6"/>
      <c r="BC47" s="36" t="str">
        <f t="shared" si="71"/>
        <v/>
      </c>
      <c r="BD47" s="6"/>
      <c r="BE47" s="6"/>
      <c r="BF47" s="32" t="str">
        <f t="shared" si="72"/>
        <v/>
      </c>
      <c r="BG47" s="5"/>
      <c r="BH47" s="32" t="str">
        <f t="shared" si="73"/>
        <v/>
      </c>
      <c r="BI47" s="7"/>
      <c r="BJ47" s="5"/>
      <c r="BK47" s="6"/>
      <c r="BL47" s="36" t="str">
        <f t="shared" si="101"/>
        <v/>
      </c>
      <c r="BM47" s="36"/>
      <c r="BN47" s="6" t="str">
        <f t="shared" si="74"/>
        <v/>
      </c>
      <c r="BO47" s="7"/>
      <c r="BP47" s="36"/>
      <c r="BQ47" s="6" t="str">
        <f t="shared" si="75"/>
        <v/>
      </c>
      <c r="BR47" s="6"/>
      <c r="BS47" s="6"/>
      <c r="BT47" s="36" t="str">
        <f t="shared" si="0"/>
        <v/>
      </c>
      <c r="BU47" s="36"/>
      <c r="BV47" s="6"/>
      <c r="BW47" s="36" t="str">
        <f t="shared" si="1"/>
        <v/>
      </c>
      <c r="BX47" s="6"/>
      <c r="BY47" s="6"/>
      <c r="BZ47" s="36" t="str">
        <f t="shared" si="2"/>
        <v/>
      </c>
      <c r="CA47" s="36"/>
      <c r="CB47" s="6" t="str">
        <f t="shared" si="3"/>
        <v/>
      </c>
      <c r="CC47" s="7"/>
      <c r="CD47" s="6"/>
      <c r="CE47" s="6"/>
      <c r="CF47" s="36" t="str">
        <f t="shared" si="4"/>
        <v/>
      </c>
      <c r="CG47" s="6"/>
      <c r="CH47" s="6"/>
      <c r="CI47" s="32" t="str">
        <f t="shared" si="5"/>
        <v/>
      </c>
      <c r="CJ47" s="5"/>
      <c r="CK47" s="32" t="str">
        <f t="shared" si="6"/>
        <v/>
      </c>
      <c r="CL47" s="7"/>
      <c r="CM47" s="5"/>
      <c r="CN47" s="6"/>
      <c r="CO47" s="36" t="str">
        <f t="shared" si="102"/>
        <v/>
      </c>
      <c r="CP47" s="36"/>
      <c r="CQ47" s="6" t="str">
        <f t="shared" si="76"/>
        <v/>
      </c>
      <c r="CR47" s="7"/>
      <c r="CS47" s="36"/>
      <c r="CT47" s="6" t="str">
        <f t="shared" si="77"/>
        <v/>
      </c>
      <c r="CU47" s="6"/>
      <c r="CV47" s="6"/>
      <c r="CW47" s="36" t="str">
        <f t="shared" si="7"/>
        <v/>
      </c>
      <c r="CX47" s="36"/>
      <c r="CY47" s="6"/>
      <c r="CZ47" s="36" t="str">
        <f t="shared" si="78"/>
        <v/>
      </c>
      <c r="DA47" s="6"/>
      <c r="DB47" s="6"/>
      <c r="DC47" s="36" t="str">
        <f t="shared" si="8"/>
        <v/>
      </c>
      <c r="DD47" s="36"/>
      <c r="DE47" s="6" t="str">
        <f t="shared" si="9"/>
        <v/>
      </c>
      <c r="DF47" s="7"/>
      <c r="DG47" s="6"/>
      <c r="DH47" s="6"/>
      <c r="DI47" s="36" t="str">
        <f t="shared" si="10"/>
        <v/>
      </c>
      <c r="DJ47" s="6"/>
      <c r="DK47" s="6"/>
      <c r="DL47" s="32" t="str">
        <f t="shared" si="11"/>
        <v/>
      </c>
      <c r="DM47" s="5"/>
      <c r="DN47" s="32" t="str">
        <f t="shared" si="12"/>
        <v/>
      </c>
      <c r="DO47" s="7"/>
      <c r="DP47" s="5"/>
      <c r="DQ47" s="6"/>
      <c r="DR47" s="36" t="str">
        <f t="shared" si="103"/>
        <v/>
      </c>
      <c r="DS47" s="36"/>
      <c r="DT47" s="6" t="str">
        <f t="shared" si="79"/>
        <v/>
      </c>
      <c r="DU47" s="7"/>
      <c r="DV47" s="36"/>
      <c r="DW47" s="6" t="str">
        <f t="shared" si="80"/>
        <v/>
      </c>
      <c r="DX47" s="6"/>
      <c r="DY47" s="6"/>
      <c r="DZ47" s="36" t="str">
        <f t="shared" si="13"/>
        <v/>
      </c>
      <c r="EA47" s="36"/>
      <c r="EB47" s="6"/>
      <c r="EC47" s="36" t="str">
        <f t="shared" si="81"/>
        <v/>
      </c>
      <c r="ED47" s="6"/>
      <c r="EE47" s="6"/>
      <c r="EF47" s="36" t="str">
        <f t="shared" si="14"/>
        <v/>
      </c>
      <c r="EG47" s="36"/>
      <c r="EH47" s="6" t="str">
        <f t="shared" si="15"/>
        <v/>
      </c>
      <c r="EI47" s="7"/>
      <c r="EJ47" s="6"/>
      <c r="EK47" s="6"/>
      <c r="EL47" s="36" t="str">
        <f t="shared" si="16"/>
        <v/>
      </c>
      <c r="EM47" s="6"/>
      <c r="EN47" s="6"/>
      <c r="EO47" s="32" t="str">
        <f t="shared" si="17"/>
        <v/>
      </c>
      <c r="EP47" s="5"/>
      <c r="EQ47" s="32" t="str">
        <f t="shared" si="18"/>
        <v/>
      </c>
      <c r="ER47" s="7"/>
      <c r="ES47" s="7"/>
      <c r="ET47" s="5"/>
      <c r="EU47" s="6"/>
      <c r="EV47" s="36" t="str">
        <f t="shared" si="104"/>
        <v/>
      </c>
      <c r="EW47" s="36"/>
      <c r="EX47" s="6" t="str">
        <f t="shared" si="82"/>
        <v/>
      </c>
      <c r="EY47" s="7"/>
      <c r="EZ47" s="36"/>
      <c r="FA47" s="6" t="str">
        <f t="shared" si="83"/>
        <v/>
      </c>
      <c r="FB47" s="6"/>
      <c r="FC47" s="6"/>
      <c r="FD47" s="36" t="str">
        <f t="shared" si="19"/>
        <v/>
      </c>
      <c r="FE47" s="36"/>
      <c r="FF47" s="6"/>
      <c r="FG47" s="36" t="str">
        <f t="shared" si="84"/>
        <v/>
      </c>
      <c r="FH47" s="36"/>
      <c r="FI47" s="6"/>
      <c r="FJ47" s="6"/>
      <c r="FK47" s="36" t="str">
        <f t="shared" si="20"/>
        <v/>
      </c>
      <c r="FL47" s="36"/>
      <c r="FM47" s="6" t="str">
        <f t="shared" si="21"/>
        <v/>
      </c>
      <c r="FN47" s="7"/>
      <c r="FO47" s="6"/>
      <c r="FP47" s="6"/>
      <c r="FQ47" s="36" t="str">
        <f t="shared" si="22"/>
        <v/>
      </c>
      <c r="FR47" s="6"/>
      <c r="FS47" s="6"/>
      <c r="FT47" s="32" t="str">
        <f t="shared" si="23"/>
        <v/>
      </c>
      <c r="FU47" s="5"/>
      <c r="FV47" s="32" t="str">
        <f t="shared" si="24"/>
        <v/>
      </c>
      <c r="FW47" s="7"/>
      <c r="FX47" s="5"/>
      <c r="FY47" s="6"/>
      <c r="FZ47" s="36" t="str">
        <f t="shared" si="105"/>
        <v/>
      </c>
      <c r="GA47" s="36"/>
      <c r="GB47" s="6" t="str">
        <f t="shared" si="85"/>
        <v/>
      </c>
      <c r="GC47" s="7"/>
      <c r="GD47" s="36"/>
      <c r="GE47" s="6" t="str">
        <f t="shared" si="86"/>
        <v/>
      </c>
      <c r="GF47" s="6"/>
      <c r="GG47" s="6"/>
      <c r="GH47" s="36" t="str">
        <f t="shared" si="25"/>
        <v/>
      </c>
      <c r="GI47" s="6"/>
      <c r="GJ47" s="36" t="str">
        <f t="shared" si="87"/>
        <v/>
      </c>
      <c r="GK47" s="36"/>
      <c r="GL47" s="6"/>
      <c r="GM47" s="6"/>
      <c r="GN47" s="36" t="str">
        <f t="shared" si="26"/>
        <v/>
      </c>
      <c r="GO47" s="36"/>
      <c r="GP47" s="6" t="str">
        <f t="shared" si="27"/>
        <v/>
      </c>
      <c r="GQ47" s="7"/>
      <c r="GR47" s="6"/>
      <c r="GS47" s="6"/>
      <c r="GT47" s="36" t="str">
        <f t="shared" si="28"/>
        <v/>
      </c>
      <c r="GU47" s="6"/>
      <c r="GV47" s="6"/>
      <c r="GW47" s="32" t="str">
        <f t="shared" si="29"/>
        <v/>
      </c>
      <c r="GX47" s="5"/>
      <c r="GY47" s="32" t="str">
        <f t="shared" si="30"/>
        <v/>
      </c>
      <c r="GZ47" s="7"/>
      <c r="HA47" s="5"/>
      <c r="HB47" s="6"/>
      <c r="HC47" s="36" t="str">
        <f t="shared" si="106"/>
        <v/>
      </c>
      <c r="HD47" s="36"/>
      <c r="HE47" s="6" t="str">
        <f t="shared" si="88"/>
        <v/>
      </c>
      <c r="HF47" s="7"/>
      <c r="HG47" s="36"/>
      <c r="HH47" s="6" t="str">
        <f t="shared" si="89"/>
        <v/>
      </c>
      <c r="HI47" s="6"/>
      <c r="HJ47" s="6"/>
      <c r="HK47" s="36" t="str">
        <f t="shared" si="31"/>
        <v/>
      </c>
      <c r="HL47" s="6"/>
      <c r="HM47" s="36" t="str">
        <f t="shared" si="90"/>
        <v/>
      </c>
      <c r="HN47" s="6"/>
      <c r="HO47" s="6"/>
      <c r="HP47" s="36" t="str">
        <f t="shared" si="32"/>
        <v/>
      </c>
      <c r="HQ47" s="36"/>
      <c r="HR47" s="6" t="str">
        <f t="shared" si="33"/>
        <v/>
      </c>
      <c r="HS47" s="7"/>
      <c r="HT47" s="6"/>
      <c r="HU47" s="6"/>
      <c r="HV47" s="36" t="str">
        <f t="shared" si="34"/>
        <v/>
      </c>
      <c r="HW47" s="6"/>
      <c r="HX47" s="6"/>
      <c r="HY47" s="32" t="str">
        <f t="shared" si="35"/>
        <v/>
      </c>
      <c r="HZ47" s="5"/>
      <c r="IA47" s="32" t="str">
        <f t="shared" si="36"/>
        <v/>
      </c>
      <c r="IB47" s="7"/>
      <c r="IC47" s="5"/>
      <c r="ID47" s="6"/>
      <c r="IE47" s="36" t="str">
        <f t="shared" si="107"/>
        <v/>
      </c>
      <c r="IF47" s="36"/>
      <c r="IG47" s="6" t="str">
        <f t="shared" si="91"/>
        <v/>
      </c>
      <c r="IH47" s="7"/>
      <c r="II47" s="36"/>
      <c r="IJ47" s="6" t="str">
        <f t="shared" si="92"/>
        <v/>
      </c>
      <c r="IK47" s="6"/>
      <c r="IL47" s="6"/>
      <c r="IM47" s="36" t="str">
        <f t="shared" si="37"/>
        <v/>
      </c>
      <c r="IN47" s="6"/>
      <c r="IO47" s="36" t="str">
        <f t="shared" si="93"/>
        <v/>
      </c>
      <c r="IP47" s="6"/>
      <c r="IQ47" s="6"/>
      <c r="IR47" s="36" t="str">
        <f t="shared" si="38"/>
        <v/>
      </c>
      <c r="IS47" s="36"/>
      <c r="IT47" s="6" t="str">
        <f t="shared" si="39"/>
        <v/>
      </c>
      <c r="IU47" s="7"/>
      <c r="IV47" s="6"/>
      <c r="IW47" s="6"/>
      <c r="IX47" s="36" t="str">
        <f t="shared" si="40"/>
        <v/>
      </c>
      <c r="IY47" s="6"/>
      <c r="IZ47" s="6"/>
      <c r="JA47" s="32" t="str">
        <f t="shared" si="41"/>
        <v/>
      </c>
      <c r="JB47" s="5"/>
      <c r="JC47" s="32" t="str">
        <f t="shared" si="42"/>
        <v/>
      </c>
      <c r="JD47" s="7"/>
      <c r="JE47" s="5"/>
      <c r="JF47" s="6"/>
      <c r="JG47" s="36" t="str">
        <f t="shared" si="108"/>
        <v/>
      </c>
      <c r="JH47" s="36"/>
      <c r="JI47" s="6" t="str">
        <f t="shared" si="94"/>
        <v/>
      </c>
      <c r="JJ47" s="7"/>
      <c r="JK47" s="36"/>
      <c r="JL47" s="6" t="str">
        <f t="shared" si="95"/>
        <v/>
      </c>
      <c r="JM47" s="6"/>
      <c r="JN47" s="6"/>
      <c r="JO47" s="36" t="str">
        <f t="shared" si="43"/>
        <v/>
      </c>
      <c r="JP47" s="6"/>
      <c r="JQ47" s="36" t="str">
        <f t="shared" si="96"/>
        <v/>
      </c>
      <c r="JR47" s="6"/>
      <c r="JS47" s="6"/>
      <c r="JT47" s="36" t="str">
        <f t="shared" si="44"/>
        <v/>
      </c>
      <c r="JU47" s="36"/>
      <c r="JV47" s="6" t="str">
        <f t="shared" si="45"/>
        <v/>
      </c>
      <c r="JW47" s="7"/>
      <c r="JX47" s="6"/>
      <c r="JY47" s="6"/>
      <c r="JZ47" s="36" t="str">
        <f t="shared" si="46"/>
        <v/>
      </c>
      <c r="KA47" s="6"/>
      <c r="KB47" s="6"/>
      <c r="KC47" s="32" t="str">
        <f t="shared" si="47"/>
        <v/>
      </c>
      <c r="KD47" s="5"/>
      <c r="KE47" s="32" t="str">
        <f t="shared" si="48"/>
        <v/>
      </c>
      <c r="KF47" s="7"/>
      <c r="KG47" s="5"/>
      <c r="KH47" s="6"/>
      <c r="KI47" s="36" t="str">
        <f t="shared" si="109"/>
        <v/>
      </c>
      <c r="KJ47" s="36"/>
      <c r="KK47" s="6" t="str">
        <f t="shared" si="97"/>
        <v/>
      </c>
      <c r="KL47" s="7"/>
      <c r="KM47" s="36"/>
      <c r="KN47" s="6" t="str">
        <f t="shared" si="98"/>
        <v/>
      </c>
      <c r="KO47" s="6"/>
      <c r="KP47" s="6"/>
      <c r="KQ47" s="36" t="str">
        <f t="shared" si="49"/>
        <v/>
      </c>
      <c r="KR47" s="6"/>
      <c r="KS47" s="36" t="str">
        <f t="shared" si="99"/>
        <v/>
      </c>
      <c r="KT47" s="6"/>
      <c r="KU47" s="6"/>
      <c r="KV47" s="36" t="str">
        <f t="shared" si="50"/>
        <v/>
      </c>
      <c r="KW47" s="36"/>
      <c r="KX47" s="6" t="str">
        <f t="shared" si="51"/>
        <v/>
      </c>
      <c r="KY47" s="7"/>
      <c r="KZ47" s="6"/>
      <c r="LA47" s="6"/>
      <c r="LB47" s="36" t="str">
        <f t="shared" si="52"/>
        <v/>
      </c>
      <c r="LC47" s="6"/>
      <c r="LD47" s="6"/>
      <c r="LE47" s="32" t="str">
        <f t="shared" si="53"/>
        <v/>
      </c>
      <c r="LF47" s="5"/>
      <c r="LG47" s="32" t="str">
        <f t="shared" si="54"/>
        <v/>
      </c>
      <c r="LH47" s="7"/>
      <c r="LI47" s="5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</row>
    <row r="48" spans="1:332" ht="18.75" customHeight="1">
      <c r="A48" s="8"/>
      <c r="B48" s="5">
        <v>2700010001</v>
      </c>
      <c r="C48" s="7" t="s">
        <v>358</v>
      </c>
      <c r="D48" s="10" t="s">
        <v>2157</v>
      </c>
      <c r="E48" s="6" t="s">
        <v>2389</v>
      </c>
      <c r="F48" s="36" t="str">
        <f t="shared" si="55"/>
        <v>8</v>
      </c>
      <c r="G48" s="36" t="s">
        <v>2385</v>
      </c>
      <c r="H48" s="6" t="str">
        <f t="shared" si="187"/>
        <v>1</v>
      </c>
      <c r="I48" s="6">
        <v>1</v>
      </c>
      <c r="J48" s="36" t="s">
        <v>2558</v>
      </c>
      <c r="K48" s="6" t="str">
        <f t="shared" si="188"/>
        <v>8</v>
      </c>
      <c r="L48" s="6">
        <v>0</v>
      </c>
      <c r="M48" s="6" t="s">
        <v>2078</v>
      </c>
      <c r="N48" s="36" t="str">
        <f t="shared" si="58"/>
        <v>2</v>
      </c>
      <c r="O48" s="36">
        <v>0</v>
      </c>
      <c r="P48" s="6" t="s">
        <v>2078</v>
      </c>
      <c r="Q48" s="36" t="str">
        <f t="shared" si="59"/>
        <v>2</v>
      </c>
      <c r="R48" s="6">
        <v>100</v>
      </c>
      <c r="S48" s="6" t="s">
        <v>2035</v>
      </c>
      <c r="T48" s="36" t="str">
        <f t="shared" si="60"/>
        <v>1</v>
      </c>
      <c r="U48" s="36" t="s">
        <v>2034</v>
      </c>
      <c r="V48" s="6" t="str">
        <f t="shared" si="61"/>
        <v>0</v>
      </c>
      <c r="W48" s="6">
        <v>15</v>
      </c>
      <c r="X48" s="6" t="b">
        <v>0</v>
      </c>
      <c r="Y48" s="6" t="s">
        <v>2034</v>
      </c>
      <c r="Z48" s="36" t="str">
        <f t="shared" si="62"/>
        <v>0</v>
      </c>
      <c r="AA48" s="6">
        <v>0</v>
      </c>
      <c r="AB48" s="6" t="s">
        <v>2034</v>
      </c>
      <c r="AC48" s="32" t="str">
        <f t="shared" si="63"/>
        <v>0</v>
      </c>
      <c r="AD48" s="5" t="s">
        <v>2305</v>
      </c>
      <c r="AE48" s="32" t="str">
        <f t="shared" si="64"/>
        <v>1</v>
      </c>
      <c r="AF48" s="5">
        <v>0</v>
      </c>
      <c r="AG48" s="5" t="b">
        <v>1</v>
      </c>
      <c r="AH48" s="6" t="s">
        <v>2389</v>
      </c>
      <c r="AI48" s="36" t="str">
        <f t="shared" si="100"/>
        <v>8</v>
      </c>
      <c r="AJ48" s="36" t="s">
        <v>2385</v>
      </c>
      <c r="AK48" s="6" t="str">
        <f t="shared" si="65"/>
        <v>1</v>
      </c>
      <c r="AL48" s="7">
        <v>1</v>
      </c>
      <c r="AM48" s="36" t="s">
        <v>2558</v>
      </c>
      <c r="AN48" s="6" t="str">
        <f t="shared" si="66"/>
        <v>8</v>
      </c>
      <c r="AO48" s="6">
        <v>0</v>
      </c>
      <c r="AP48" s="6" t="s">
        <v>2078</v>
      </c>
      <c r="AQ48" s="36" t="str">
        <f t="shared" si="67"/>
        <v>2</v>
      </c>
      <c r="AR48" s="36"/>
      <c r="AS48" s="6" t="s">
        <v>2078</v>
      </c>
      <c r="AT48" s="36" t="str">
        <f t="shared" si="68"/>
        <v>2</v>
      </c>
      <c r="AU48" s="6">
        <v>100</v>
      </c>
      <c r="AV48" s="6" t="s">
        <v>2035</v>
      </c>
      <c r="AW48" s="36" t="str">
        <f t="shared" si="69"/>
        <v>1</v>
      </c>
      <c r="AX48" s="36" t="s">
        <v>2034</v>
      </c>
      <c r="AY48" s="6" t="str">
        <f t="shared" si="70"/>
        <v>0</v>
      </c>
      <c r="AZ48" s="7">
        <v>10</v>
      </c>
      <c r="BA48" s="6" t="b">
        <v>0</v>
      </c>
      <c r="BB48" s="6" t="s">
        <v>2034</v>
      </c>
      <c r="BC48" s="36" t="str">
        <f t="shared" si="71"/>
        <v>0</v>
      </c>
      <c r="BD48" s="6">
        <v>0</v>
      </c>
      <c r="BE48" s="6" t="s">
        <v>2034</v>
      </c>
      <c r="BF48" s="32" t="str">
        <f t="shared" si="72"/>
        <v>0</v>
      </c>
      <c r="BG48" s="5" t="s">
        <v>2396</v>
      </c>
      <c r="BH48" s="32" t="str">
        <f t="shared" si="73"/>
        <v>81</v>
      </c>
      <c r="BI48" s="7">
        <v>0</v>
      </c>
      <c r="BJ48" s="5" t="b">
        <v>1</v>
      </c>
      <c r="BK48" s="6"/>
      <c r="BL48" s="36" t="str">
        <f t="shared" si="101"/>
        <v/>
      </c>
      <c r="BM48" s="36"/>
      <c r="BN48" s="6" t="str">
        <f t="shared" si="74"/>
        <v/>
      </c>
      <c r="BO48" s="6"/>
      <c r="BP48" s="36"/>
      <c r="BQ48" s="6" t="str">
        <f t="shared" si="75"/>
        <v/>
      </c>
      <c r="BR48" s="6"/>
      <c r="BS48" s="6"/>
      <c r="BT48" s="36" t="str">
        <f t="shared" si="0"/>
        <v/>
      </c>
      <c r="BU48" s="36"/>
      <c r="BV48" s="6"/>
      <c r="BW48" s="36" t="str">
        <f t="shared" si="1"/>
        <v/>
      </c>
      <c r="BX48" s="6"/>
      <c r="BY48" s="6"/>
      <c r="BZ48" s="36" t="str">
        <f t="shared" si="2"/>
        <v/>
      </c>
      <c r="CA48" s="36"/>
      <c r="CB48" s="6" t="str">
        <f t="shared" si="3"/>
        <v/>
      </c>
      <c r="CC48" s="7"/>
      <c r="CD48" s="6"/>
      <c r="CE48" s="6"/>
      <c r="CF48" s="36" t="str">
        <f t="shared" si="4"/>
        <v/>
      </c>
      <c r="CG48" s="6"/>
      <c r="CH48" s="6"/>
      <c r="CI48" s="32" t="str">
        <f t="shared" si="5"/>
        <v/>
      </c>
      <c r="CJ48" s="5"/>
      <c r="CK48" s="32" t="str">
        <f t="shared" si="6"/>
        <v/>
      </c>
      <c r="CL48" s="7"/>
      <c r="CM48" s="5"/>
      <c r="CN48" s="6"/>
      <c r="CO48" s="36" t="str">
        <f t="shared" si="102"/>
        <v/>
      </c>
      <c r="CP48" s="36"/>
      <c r="CQ48" s="6" t="str">
        <f t="shared" si="76"/>
        <v/>
      </c>
      <c r="CR48" s="6"/>
      <c r="CS48" s="36"/>
      <c r="CT48" s="6" t="str">
        <f t="shared" si="77"/>
        <v/>
      </c>
      <c r="CU48" s="6"/>
      <c r="CV48" s="6"/>
      <c r="CW48" s="36" t="str">
        <f t="shared" si="7"/>
        <v/>
      </c>
      <c r="CX48" s="36"/>
      <c r="CY48" s="6"/>
      <c r="CZ48" s="36" t="str">
        <f t="shared" si="78"/>
        <v/>
      </c>
      <c r="DA48" s="6"/>
      <c r="DB48" s="6"/>
      <c r="DC48" s="36" t="str">
        <f t="shared" si="8"/>
        <v/>
      </c>
      <c r="DD48" s="36"/>
      <c r="DE48" s="6" t="str">
        <f t="shared" si="9"/>
        <v/>
      </c>
      <c r="DF48" s="7"/>
      <c r="DG48" s="6"/>
      <c r="DH48" s="6"/>
      <c r="DI48" s="36" t="str">
        <f t="shared" si="10"/>
        <v/>
      </c>
      <c r="DJ48" s="6"/>
      <c r="DK48" s="6"/>
      <c r="DL48" s="32" t="str">
        <f t="shared" si="11"/>
        <v/>
      </c>
      <c r="DM48" s="5"/>
      <c r="DN48" s="32" t="str">
        <f t="shared" si="12"/>
        <v/>
      </c>
      <c r="DO48" s="7"/>
      <c r="DP48" s="5"/>
      <c r="DQ48" s="6"/>
      <c r="DR48" s="36" t="str">
        <f t="shared" si="103"/>
        <v/>
      </c>
      <c r="DS48" s="36"/>
      <c r="DT48" s="6" t="str">
        <f t="shared" si="79"/>
        <v/>
      </c>
      <c r="DU48" s="6"/>
      <c r="DV48" s="36"/>
      <c r="DW48" s="6" t="str">
        <f t="shared" si="80"/>
        <v/>
      </c>
      <c r="DX48" s="6"/>
      <c r="DY48" s="6"/>
      <c r="DZ48" s="36" t="str">
        <f t="shared" si="13"/>
        <v/>
      </c>
      <c r="EA48" s="36"/>
      <c r="EB48" s="6"/>
      <c r="EC48" s="36" t="str">
        <f t="shared" si="81"/>
        <v/>
      </c>
      <c r="ED48" s="6"/>
      <c r="EE48" s="6"/>
      <c r="EF48" s="36" t="str">
        <f t="shared" si="14"/>
        <v/>
      </c>
      <c r="EG48" s="36"/>
      <c r="EH48" s="6" t="str">
        <f t="shared" si="15"/>
        <v/>
      </c>
      <c r="EI48" s="7"/>
      <c r="EJ48" s="6"/>
      <c r="EK48" s="6"/>
      <c r="EL48" s="36" t="str">
        <f t="shared" si="16"/>
        <v/>
      </c>
      <c r="EM48" s="6"/>
      <c r="EN48" s="6"/>
      <c r="EO48" s="32" t="str">
        <f t="shared" si="17"/>
        <v/>
      </c>
      <c r="EP48" s="5"/>
      <c r="EQ48" s="32" t="str">
        <f t="shared" si="18"/>
        <v/>
      </c>
      <c r="ER48" s="7"/>
      <c r="ES48" s="7"/>
      <c r="ET48" s="5"/>
      <c r="EU48" s="6"/>
      <c r="EV48" s="36" t="str">
        <f t="shared" si="104"/>
        <v/>
      </c>
      <c r="EW48" s="36"/>
      <c r="EX48" s="6" t="str">
        <f t="shared" si="82"/>
        <v/>
      </c>
      <c r="EY48" s="6"/>
      <c r="EZ48" s="36"/>
      <c r="FA48" s="6" t="str">
        <f t="shared" si="83"/>
        <v/>
      </c>
      <c r="FB48" s="6"/>
      <c r="FC48" s="6"/>
      <c r="FD48" s="36" t="str">
        <f t="shared" si="19"/>
        <v/>
      </c>
      <c r="FE48" s="36"/>
      <c r="FF48" s="6"/>
      <c r="FG48" s="36" t="str">
        <f t="shared" si="84"/>
        <v/>
      </c>
      <c r="FH48" s="36"/>
      <c r="FI48" s="6"/>
      <c r="FJ48" s="6"/>
      <c r="FK48" s="36" t="str">
        <f t="shared" si="20"/>
        <v/>
      </c>
      <c r="FL48" s="36"/>
      <c r="FM48" s="6" t="str">
        <f t="shared" si="21"/>
        <v/>
      </c>
      <c r="FN48" s="7"/>
      <c r="FO48" s="6"/>
      <c r="FP48" s="6"/>
      <c r="FQ48" s="36" t="str">
        <f t="shared" si="22"/>
        <v/>
      </c>
      <c r="FR48" s="6"/>
      <c r="FS48" s="6"/>
      <c r="FT48" s="32" t="str">
        <f t="shared" si="23"/>
        <v/>
      </c>
      <c r="FU48" s="5"/>
      <c r="FV48" s="32" t="str">
        <f t="shared" si="24"/>
        <v/>
      </c>
      <c r="FW48" s="7"/>
      <c r="FX48" s="5"/>
      <c r="FY48" s="6"/>
      <c r="FZ48" s="36" t="str">
        <f t="shared" si="105"/>
        <v/>
      </c>
      <c r="GA48" s="36"/>
      <c r="GB48" s="6" t="str">
        <f t="shared" si="85"/>
        <v/>
      </c>
      <c r="GC48" s="6"/>
      <c r="GD48" s="36"/>
      <c r="GE48" s="6" t="str">
        <f t="shared" si="86"/>
        <v/>
      </c>
      <c r="GF48" s="6"/>
      <c r="GG48" s="6"/>
      <c r="GH48" s="36" t="str">
        <f t="shared" si="25"/>
        <v/>
      </c>
      <c r="GI48" s="6"/>
      <c r="GJ48" s="36" t="str">
        <f t="shared" si="87"/>
        <v/>
      </c>
      <c r="GK48" s="36"/>
      <c r="GL48" s="6"/>
      <c r="GM48" s="6"/>
      <c r="GN48" s="36" t="str">
        <f t="shared" si="26"/>
        <v/>
      </c>
      <c r="GO48" s="36"/>
      <c r="GP48" s="6" t="str">
        <f t="shared" si="27"/>
        <v/>
      </c>
      <c r="GQ48" s="7"/>
      <c r="GR48" s="6"/>
      <c r="GS48" s="6"/>
      <c r="GT48" s="36" t="str">
        <f t="shared" si="28"/>
        <v/>
      </c>
      <c r="GU48" s="6"/>
      <c r="GV48" s="6"/>
      <c r="GW48" s="32" t="str">
        <f t="shared" si="29"/>
        <v/>
      </c>
      <c r="GX48" s="5"/>
      <c r="GY48" s="32" t="str">
        <f t="shared" si="30"/>
        <v/>
      </c>
      <c r="GZ48" s="7"/>
      <c r="HA48" s="5"/>
      <c r="HB48" s="6"/>
      <c r="HC48" s="36" t="str">
        <f t="shared" si="106"/>
        <v/>
      </c>
      <c r="HD48" s="36"/>
      <c r="HE48" s="6" t="str">
        <f t="shared" si="88"/>
        <v/>
      </c>
      <c r="HF48" s="6"/>
      <c r="HG48" s="36"/>
      <c r="HH48" s="6" t="str">
        <f t="shared" si="89"/>
        <v/>
      </c>
      <c r="HI48" s="6"/>
      <c r="HJ48" s="6"/>
      <c r="HK48" s="36" t="str">
        <f t="shared" si="31"/>
        <v/>
      </c>
      <c r="HL48" s="6"/>
      <c r="HM48" s="36" t="str">
        <f t="shared" si="90"/>
        <v/>
      </c>
      <c r="HN48" s="6"/>
      <c r="HO48" s="6"/>
      <c r="HP48" s="36" t="str">
        <f t="shared" si="32"/>
        <v/>
      </c>
      <c r="HQ48" s="36"/>
      <c r="HR48" s="6" t="str">
        <f t="shared" si="33"/>
        <v/>
      </c>
      <c r="HS48" s="7"/>
      <c r="HT48" s="6"/>
      <c r="HU48" s="6"/>
      <c r="HV48" s="36" t="str">
        <f t="shared" si="34"/>
        <v/>
      </c>
      <c r="HW48" s="6"/>
      <c r="HX48" s="6"/>
      <c r="HY48" s="32" t="str">
        <f t="shared" si="35"/>
        <v/>
      </c>
      <c r="HZ48" s="5"/>
      <c r="IA48" s="32" t="str">
        <f t="shared" si="36"/>
        <v/>
      </c>
      <c r="IB48" s="7"/>
      <c r="IC48" s="5"/>
      <c r="ID48" s="6"/>
      <c r="IE48" s="36" t="str">
        <f t="shared" si="107"/>
        <v/>
      </c>
      <c r="IF48" s="36"/>
      <c r="IG48" s="6" t="str">
        <f t="shared" si="91"/>
        <v/>
      </c>
      <c r="IH48" s="6"/>
      <c r="II48" s="36"/>
      <c r="IJ48" s="6" t="str">
        <f t="shared" si="92"/>
        <v/>
      </c>
      <c r="IK48" s="6"/>
      <c r="IL48" s="6"/>
      <c r="IM48" s="36" t="str">
        <f t="shared" si="37"/>
        <v/>
      </c>
      <c r="IN48" s="6"/>
      <c r="IO48" s="36" t="str">
        <f t="shared" si="93"/>
        <v/>
      </c>
      <c r="IP48" s="6"/>
      <c r="IQ48" s="6"/>
      <c r="IR48" s="36" t="str">
        <f t="shared" si="38"/>
        <v/>
      </c>
      <c r="IS48" s="36"/>
      <c r="IT48" s="6" t="str">
        <f t="shared" si="39"/>
        <v/>
      </c>
      <c r="IU48" s="7"/>
      <c r="IV48" s="6"/>
      <c r="IW48" s="6"/>
      <c r="IX48" s="36" t="str">
        <f t="shared" si="40"/>
        <v/>
      </c>
      <c r="IY48" s="6"/>
      <c r="IZ48" s="6"/>
      <c r="JA48" s="32" t="str">
        <f t="shared" si="41"/>
        <v/>
      </c>
      <c r="JB48" s="5"/>
      <c r="JC48" s="32" t="str">
        <f t="shared" si="42"/>
        <v/>
      </c>
      <c r="JD48" s="7"/>
      <c r="JE48" s="5"/>
      <c r="JF48" s="6"/>
      <c r="JG48" s="36" t="str">
        <f t="shared" si="108"/>
        <v/>
      </c>
      <c r="JH48" s="36"/>
      <c r="JI48" s="6" t="str">
        <f t="shared" si="94"/>
        <v/>
      </c>
      <c r="JJ48" s="6"/>
      <c r="JK48" s="36"/>
      <c r="JL48" s="6" t="str">
        <f t="shared" si="95"/>
        <v/>
      </c>
      <c r="JM48" s="6"/>
      <c r="JN48" s="6"/>
      <c r="JO48" s="36" t="str">
        <f t="shared" si="43"/>
        <v/>
      </c>
      <c r="JP48" s="6"/>
      <c r="JQ48" s="36" t="str">
        <f t="shared" si="96"/>
        <v/>
      </c>
      <c r="JR48" s="6"/>
      <c r="JS48" s="6"/>
      <c r="JT48" s="36" t="str">
        <f t="shared" si="44"/>
        <v/>
      </c>
      <c r="JU48" s="36"/>
      <c r="JV48" s="6" t="str">
        <f t="shared" si="45"/>
        <v/>
      </c>
      <c r="JW48" s="7"/>
      <c r="JX48" s="6"/>
      <c r="JY48" s="6"/>
      <c r="JZ48" s="36" t="str">
        <f t="shared" si="46"/>
        <v/>
      </c>
      <c r="KA48" s="6"/>
      <c r="KB48" s="6"/>
      <c r="KC48" s="32" t="str">
        <f t="shared" si="47"/>
        <v/>
      </c>
      <c r="KD48" s="5"/>
      <c r="KE48" s="32" t="str">
        <f t="shared" si="48"/>
        <v/>
      </c>
      <c r="KF48" s="7"/>
      <c r="KG48" s="5"/>
      <c r="KH48" s="6"/>
      <c r="KI48" s="36" t="str">
        <f t="shared" si="109"/>
        <v/>
      </c>
      <c r="KJ48" s="36"/>
      <c r="KK48" s="6" t="str">
        <f t="shared" si="97"/>
        <v/>
      </c>
      <c r="KL48" s="6"/>
      <c r="KM48" s="36"/>
      <c r="KN48" s="6" t="str">
        <f t="shared" si="98"/>
        <v/>
      </c>
      <c r="KO48" s="6"/>
      <c r="KP48" s="6"/>
      <c r="KQ48" s="36" t="str">
        <f t="shared" si="49"/>
        <v/>
      </c>
      <c r="KR48" s="6"/>
      <c r="KS48" s="36" t="str">
        <f t="shared" si="99"/>
        <v/>
      </c>
      <c r="KT48" s="6"/>
      <c r="KU48" s="6"/>
      <c r="KV48" s="36" t="str">
        <f t="shared" si="50"/>
        <v/>
      </c>
      <c r="KW48" s="36"/>
      <c r="KX48" s="6" t="str">
        <f t="shared" si="51"/>
        <v/>
      </c>
      <c r="KY48" s="7"/>
      <c r="KZ48" s="6"/>
      <c r="LA48" s="6"/>
      <c r="LB48" s="36" t="str">
        <f t="shared" si="52"/>
        <v/>
      </c>
      <c r="LC48" s="6"/>
      <c r="LD48" s="6"/>
      <c r="LE48" s="32" t="str">
        <f t="shared" si="53"/>
        <v/>
      </c>
      <c r="LF48" s="5"/>
      <c r="LG48" s="32" t="str">
        <f t="shared" si="54"/>
        <v/>
      </c>
      <c r="LH48" s="7"/>
      <c r="LI48" s="5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</row>
    <row r="49" spans="1:332" ht="18.75" customHeight="1">
      <c r="A49" s="8"/>
      <c r="B49" s="5">
        <v>2700010002</v>
      </c>
      <c r="C49" s="7" t="s">
        <v>1127</v>
      </c>
      <c r="D49" s="10" t="s">
        <v>1862</v>
      </c>
      <c r="E49" s="6" t="s">
        <v>2389</v>
      </c>
      <c r="F49" s="36" t="str">
        <f t="shared" si="55"/>
        <v>8</v>
      </c>
      <c r="G49" s="36" t="s">
        <v>2385</v>
      </c>
      <c r="H49" s="6" t="str">
        <f t="shared" ref="H49" si="189">IF(G49="","",LEFT(G49,FIND(" ",SUBSTITUTE(G49,":"," "))-1))</f>
        <v>1</v>
      </c>
      <c r="I49" s="6">
        <v>1</v>
      </c>
      <c r="J49" s="36" t="s">
        <v>2558</v>
      </c>
      <c r="K49" s="6" t="str">
        <f t="shared" ref="K49" si="190">IF(J49="","",LEFT(J49,FIND(" ",SUBSTITUTE(J49,":"," "))-1))</f>
        <v>8</v>
      </c>
      <c r="L49" s="6">
        <v>0</v>
      </c>
      <c r="M49" s="6" t="s">
        <v>2078</v>
      </c>
      <c r="N49" s="36" t="str">
        <f t="shared" si="58"/>
        <v>2</v>
      </c>
      <c r="O49" s="36">
        <v>0</v>
      </c>
      <c r="P49" s="6" t="s">
        <v>2078</v>
      </c>
      <c r="Q49" s="36" t="str">
        <f t="shared" si="59"/>
        <v>2</v>
      </c>
      <c r="R49" s="6">
        <v>100</v>
      </c>
      <c r="S49" s="6" t="s">
        <v>2035</v>
      </c>
      <c r="T49" s="36" t="str">
        <f t="shared" si="60"/>
        <v>1</v>
      </c>
      <c r="U49" s="36" t="s">
        <v>2034</v>
      </c>
      <c r="V49" s="6" t="str">
        <f t="shared" si="61"/>
        <v>0</v>
      </c>
      <c r="W49" s="6">
        <v>25</v>
      </c>
      <c r="X49" s="6" t="b">
        <v>0</v>
      </c>
      <c r="Y49" s="6" t="s">
        <v>2034</v>
      </c>
      <c r="Z49" s="36" t="str">
        <f t="shared" si="62"/>
        <v>0</v>
      </c>
      <c r="AA49" s="6">
        <v>0</v>
      </c>
      <c r="AB49" s="6" t="s">
        <v>2034</v>
      </c>
      <c r="AC49" s="32" t="str">
        <f t="shared" si="63"/>
        <v>0</v>
      </c>
      <c r="AD49" s="5" t="s">
        <v>2305</v>
      </c>
      <c r="AE49" s="32" t="str">
        <f t="shared" si="64"/>
        <v>1</v>
      </c>
      <c r="AF49" s="5">
        <v>0</v>
      </c>
      <c r="AG49" s="5" t="b">
        <v>1</v>
      </c>
      <c r="AH49" s="6" t="s">
        <v>2389</v>
      </c>
      <c r="AI49" s="36" t="str">
        <f t="shared" si="100"/>
        <v>8</v>
      </c>
      <c r="AJ49" s="36" t="s">
        <v>2385</v>
      </c>
      <c r="AK49" s="6" t="str">
        <f t="shared" si="65"/>
        <v>1</v>
      </c>
      <c r="AL49" s="7">
        <v>1</v>
      </c>
      <c r="AM49" s="36" t="s">
        <v>2558</v>
      </c>
      <c r="AN49" s="6" t="str">
        <f t="shared" si="66"/>
        <v>8</v>
      </c>
      <c r="AO49" s="6">
        <v>0</v>
      </c>
      <c r="AP49" s="6" t="s">
        <v>2078</v>
      </c>
      <c r="AQ49" s="36" t="str">
        <f t="shared" si="67"/>
        <v>2</v>
      </c>
      <c r="AR49" s="36"/>
      <c r="AS49" s="6" t="s">
        <v>2078</v>
      </c>
      <c r="AT49" s="36" t="str">
        <f t="shared" si="68"/>
        <v>2</v>
      </c>
      <c r="AU49" s="6">
        <v>100</v>
      </c>
      <c r="AV49" s="6" t="s">
        <v>2035</v>
      </c>
      <c r="AW49" s="36" t="str">
        <f t="shared" si="69"/>
        <v>1</v>
      </c>
      <c r="AX49" s="36" t="s">
        <v>2034</v>
      </c>
      <c r="AY49" s="6" t="str">
        <f t="shared" si="70"/>
        <v>0</v>
      </c>
      <c r="AZ49" s="7">
        <v>20</v>
      </c>
      <c r="BA49" s="6" t="b">
        <v>0</v>
      </c>
      <c r="BB49" s="6" t="s">
        <v>2034</v>
      </c>
      <c r="BC49" s="36" t="str">
        <f t="shared" si="71"/>
        <v>0</v>
      </c>
      <c r="BD49" s="6">
        <v>0</v>
      </c>
      <c r="BE49" s="6" t="s">
        <v>2034</v>
      </c>
      <c r="BF49" s="32" t="str">
        <f t="shared" si="72"/>
        <v>0</v>
      </c>
      <c r="BG49" s="5" t="s">
        <v>2396</v>
      </c>
      <c r="BH49" s="32" t="str">
        <f t="shared" si="73"/>
        <v>81</v>
      </c>
      <c r="BI49" s="7">
        <v>0</v>
      </c>
      <c r="BJ49" s="5" t="b">
        <v>1</v>
      </c>
      <c r="BK49" s="6"/>
      <c r="BL49" s="36" t="str">
        <f t="shared" si="101"/>
        <v/>
      </c>
      <c r="BM49" s="36"/>
      <c r="BN49" s="6" t="str">
        <f t="shared" si="74"/>
        <v/>
      </c>
      <c r="BO49" s="6"/>
      <c r="BP49" s="36"/>
      <c r="BQ49" s="6" t="str">
        <f t="shared" si="75"/>
        <v/>
      </c>
      <c r="BR49" s="6"/>
      <c r="BS49" s="6"/>
      <c r="BT49" s="36" t="str">
        <f t="shared" si="0"/>
        <v/>
      </c>
      <c r="BU49" s="36"/>
      <c r="BV49" s="6"/>
      <c r="BW49" s="36" t="str">
        <f t="shared" si="1"/>
        <v/>
      </c>
      <c r="BX49" s="6"/>
      <c r="BY49" s="6"/>
      <c r="BZ49" s="36" t="str">
        <f t="shared" si="2"/>
        <v/>
      </c>
      <c r="CA49" s="36"/>
      <c r="CB49" s="6" t="str">
        <f t="shared" si="3"/>
        <v/>
      </c>
      <c r="CC49" s="7"/>
      <c r="CD49" s="6"/>
      <c r="CE49" s="6"/>
      <c r="CF49" s="36" t="str">
        <f t="shared" si="4"/>
        <v/>
      </c>
      <c r="CG49" s="6"/>
      <c r="CH49" s="6"/>
      <c r="CI49" s="32" t="str">
        <f t="shared" si="5"/>
        <v/>
      </c>
      <c r="CJ49" s="5"/>
      <c r="CK49" s="32" t="str">
        <f t="shared" si="6"/>
        <v/>
      </c>
      <c r="CL49" s="7"/>
      <c r="CM49" s="5"/>
      <c r="CN49" s="6"/>
      <c r="CO49" s="36" t="str">
        <f t="shared" si="102"/>
        <v/>
      </c>
      <c r="CP49" s="36"/>
      <c r="CQ49" s="6" t="str">
        <f t="shared" si="76"/>
        <v/>
      </c>
      <c r="CR49" s="6"/>
      <c r="CS49" s="36"/>
      <c r="CT49" s="6" t="str">
        <f t="shared" si="77"/>
        <v/>
      </c>
      <c r="CU49" s="6"/>
      <c r="CV49" s="6"/>
      <c r="CW49" s="36" t="str">
        <f t="shared" si="7"/>
        <v/>
      </c>
      <c r="CX49" s="36"/>
      <c r="CY49" s="6"/>
      <c r="CZ49" s="36" t="str">
        <f t="shared" si="78"/>
        <v/>
      </c>
      <c r="DA49" s="6"/>
      <c r="DB49" s="6"/>
      <c r="DC49" s="36" t="str">
        <f t="shared" si="8"/>
        <v/>
      </c>
      <c r="DD49" s="36"/>
      <c r="DE49" s="6" t="str">
        <f t="shared" si="9"/>
        <v/>
      </c>
      <c r="DF49" s="7"/>
      <c r="DG49" s="6"/>
      <c r="DH49" s="6"/>
      <c r="DI49" s="36" t="str">
        <f t="shared" si="10"/>
        <v/>
      </c>
      <c r="DJ49" s="6"/>
      <c r="DK49" s="6"/>
      <c r="DL49" s="32" t="str">
        <f t="shared" si="11"/>
        <v/>
      </c>
      <c r="DM49" s="5"/>
      <c r="DN49" s="32" t="str">
        <f t="shared" si="12"/>
        <v/>
      </c>
      <c r="DO49" s="7"/>
      <c r="DP49" s="5"/>
      <c r="DQ49" s="6"/>
      <c r="DR49" s="36" t="str">
        <f t="shared" si="103"/>
        <v/>
      </c>
      <c r="DS49" s="36"/>
      <c r="DT49" s="6" t="str">
        <f t="shared" si="79"/>
        <v/>
      </c>
      <c r="DU49" s="6"/>
      <c r="DV49" s="36"/>
      <c r="DW49" s="6" t="str">
        <f t="shared" si="80"/>
        <v/>
      </c>
      <c r="DX49" s="6"/>
      <c r="DY49" s="6"/>
      <c r="DZ49" s="36" t="str">
        <f t="shared" si="13"/>
        <v/>
      </c>
      <c r="EA49" s="36"/>
      <c r="EB49" s="6"/>
      <c r="EC49" s="36" t="str">
        <f t="shared" si="81"/>
        <v/>
      </c>
      <c r="ED49" s="6"/>
      <c r="EE49" s="6"/>
      <c r="EF49" s="36" t="str">
        <f t="shared" si="14"/>
        <v/>
      </c>
      <c r="EG49" s="36"/>
      <c r="EH49" s="6" t="str">
        <f t="shared" si="15"/>
        <v/>
      </c>
      <c r="EI49" s="7"/>
      <c r="EJ49" s="6"/>
      <c r="EK49" s="6"/>
      <c r="EL49" s="36" t="str">
        <f t="shared" si="16"/>
        <v/>
      </c>
      <c r="EM49" s="6"/>
      <c r="EN49" s="6"/>
      <c r="EO49" s="32" t="str">
        <f t="shared" si="17"/>
        <v/>
      </c>
      <c r="EP49" s="5"/>
      <c r="EQ49" s="32" t="str">
        <f t="shared" si="18"/>
        <v/>
      </c>
      <c r="ER49" s="7"/>
      <c r="ES49" s="7"/>
      <c r="ET49" s="5"/>
      <c r="EU49" s="6"/>
      <c r="EV49" s="36" t="str">
        <f t="shared" si="104"/>
        <v/>
      </c>
      <c r="EW49" s="36"/>
      <c r="EX49" s="6" t="str">
        <f t="shared" si="82"/>
        <v/>
      </c>
      <c r="EY49" s="6"/>
      <c r="EZ49" s="36"/>
      <c r="FA49" s="6" t="str">
        <f t="shared" si="83"/>
        <v/>
      </c>
      <c r="FB49" s="6"/>
      <c r="FC49" s="6"/>
      <c r="FD49" s="36" t="str">
        <f t="shared" si="19"/>
        <v/>
      </c>
      <c r="FE49" s="36"/>
      <c r="FF49" s="6"/>
      <c r="FG49" s="36" t="str">
        <f t="shared" si="84"/>
        <v/>
      </c>
      <c r="FH49" s="36"/>
      <c r="FI49" s="6"/>
      <c r="FJ49" s="6"/>
      <c r="FK49" s="36" t="str">
        <f t="shared" si="20"/>
        <v/>
      </c>
      <c r="FL49" s="36"/>
      <c r="FM49" s="6" t="str">
        <f t="shared" si="21"/>
        <v/>
      </c>
      <c r="FN49" s="7"/>
      <c r="FO49" s="6"/>
      <c r="FP49" s="6"/>
      <c r="FQ49" s="36" t="str">
        <f t="shared" si="22"/>
        <v/>
      </c>
      <c r="FR49" s="6"/>
      <c r="FS49" s="6"/>
      <c r="FT49" s="32" t="str">
        <f t="shared" si="23"/>
        <v/>
      </c>
      <c r="FU49" s="5"/>
      <c r="FV49" s="32" t="str">
        <f t="shared" si="24"/>
        <v/>
      </c>
      <c r="FW49" s="7"/>
      <c r="FX49" s="5"/>
      <c r="FY49" s="6"/>
      <c r="FZ49" s="36" t="str">
        <f t="shared" si="105"/>
        <v/>
      </c>
      <c r="GA49" s="36"/>
      <c r="GB49" s="6" t="str">
        <f t="shared" si="85"/>
        <v/>
      </c>
      <c r="GC49" s="6"/>
      <c r="GD49" s="36"/>
      <c r="GE49" s="6" t="str">
        <f t="shared" si="86"/>
        <v/>
      </c>
      <c r="GF49" s="6"/>
      <c r="GG49" s="6"/>
      <c r="GH49" s="36" t="str">
        <f t="shared" si="25"/>
        <v/>
      </c>
      <c r="GI49" s="6"/>
      <c r="GJ49" s="36" t="str">
        <f t="shared" si="87"/>
        <v/>
      </c>
      <c r="GK49" s="36"/>
      <c r="GL49" s="6"/>
      <c r="GM49" s="6"/>
      <c r="GN49" s="36" t="str">
        <f t="shared" si="26"/>
        <v/>
      </c>
      <c r="GO49" s="36"/>
      <c r="GP49" s="6" t="str">
        <f t="shared" si="27"/>
        <v/>
      </c>
      <c r="GQ49" s="7"/>
      <c r="GR49" s="6"/>
      <c r="GS49" s="6"/>
      <c r="GT49" s="36" t="str">
        <f t="shared" si="28"/>
        <v/>
      </c>
      <c r="GU49" s="6"/>
      <c r="GV49" s="6"/>
      <c r="GW49" s="32" t="str">
        <f t="shared" si="29"/>
        <v/>
      </c>
      <c r="GX49" s="5"/>
      <c r="GY49" s="32" t="str">
        <f t="shared" si="30"/>
        <v/>
      </c>
      <c r="GZ49" s="7"/>
      <c r="HA49" s="5"/>
      <c r="HB49" s="6"/>
      <c r="HC49" s="36" t="str">
        <f t="shared" si="106"/>
        <v/>
      </c>
      <c r="HD49" s="36"/>
      <c r="HE49" s="6" t="str">
        <f t="shared" si="88"/>
        <v/>
      </c>
      <c r="HF49" s="6"/>
      <c r="HG49" s="36"/>
      <c r="HH49" s="6" t="str">
        <f t="shared" si="89"/>
        <v/>
      </c>
      <c r="HI49" s="6"/>
      <c r="HJ49" s="6"/>
      <c r="HK49" s="36" t="str">
        <f t="shared" si="31"/>
        <v/>
      </c>
      <c r="HL49" s="6"/>
      <c r="HM49" s="36" t="str">
        <f t="shared" si="90"/>
        <v/>
      </c>
      <c r="HN49" s="6"/>
      <c r="HO49" s="6"/>
      <c r="HP49" s="36" t="str">
        <f t="shared" si="32"/>
        <v/>
      </c>
      <c r="HQ49" s="36"/>
      <c r="HR49" s="6" t="str">
        <f t="shared" si="33"/>
        <v/>
      </c>
      <c r="HS49" s="7"/>
      <c r="HT49" s="6"/>
      <c r="HU49" s="6"/>
      <c r="HV49" s="36" t="str">
        <f t="shared" si="34"/>
        <v/>
      </c>
      <c r="HW49" s="6"/>
      <c r="HX49" s="6"/>
      <c r="HY49" s="32" t="str">
        <f t="shared" si="35"/>
        <v/>
      </c>
      <c r="HZ49" s="5"/>
      <c r="IA49" s="32" t="str">
        <f t="shared" si="36"/>
        <v/>
      </c>
      <c r="IB49" s="7"/>
      <c r="IC49" s="5"/>
      <c r="ID49" s="6"/>
      <c r="IE49" s="36" t="str">
        <f t="shared" si="107"/>
        <v/>
      </c>
      <c r="IF49" s="36"/>
      <c r="IG49" s="6" t="str">
        <f t="shared" si="91"/>
        <v/>
      </c>
      <c r="IH49" s="6"/>
      <c r="II49" s="36"/>
      <c r="IJ49" s="6" t="str">
        <f t="shared" si="92"/>
        <v/>
      </c>
      <c r="IK49" s="6"/>
      <c r="IL49" s="6"/>
      <c r="IM49" s="36" t="str">
        <f t="shared" si="37"/>
        <v/>
      </c>
      <c r="IN49" s="6"/>
      <c r="IO49" s="36" t="str">
        <f t="shared" si="93"/>
        <v/>
      </c>
      <c r="IP49" s="6"/>
      <c r="IQ49" s="6"/>
      <c r="IR49" s="36" t="str">
        <f t="shared" si="38"/>
        <v/>
      </c>
      <c r="IS49" s="36"/>
      <c r="IT49" s="6" t="str">
        <f t="shared" si="39"/>
        <v/>
      </c>
      <c r="IU49" s="7"/>
      <c r="IV49" s="6"/>
      <c r="IW49" s="6"/>
      <c r="IX49" s="36" t="str">
        <f t="shared" si="40"/>
        <v/>
      </c>
      <c r="IY49" s="6"/>
      <c r="IZ49" s="6"/>
      <c r="JA49" s="32" t="str">
        <f t="shared" si="41"/>
        <v/>
      </c>
      <c r="JB49" s="5"/>
      <c r="JC49" s="32" t="str">
        <f t="shared" si="42"/>
        <v/>
      </c>
      <c r="JD49" s="7"/>
      <c r="JE49" s="5"/>
      <c r="JF49" s="6"/>
      <c r="JG49" s="36" t="str">
        <f t="shared" si="108"/>
        <v/>
      </c>
      <c r="JH49" s="36"/>
      <c r="JI49" s="6" t="str">
        <f t="shared" si="94"/>
        <v/>
      </c>
      <c r="JJ49" s="6"/>
      <c r="JK49" s="36"/>
      <c r="JL49" s="6" t="str">
        <f t="shared" si="95"/>
        <v/>
      </c>
      <c r="JM49" s="6"/>
      <c r="JN49" s="6"/>
      <c r="JO49" s="36" t="str">
        <f t="shared" si="43"/>
        <v/>
      </c>
      <c r="JP49" s="6"/>
      <c r="JQ49" s="36" t="str">
        <f t="shared" si="96"/>
        <v/>
      </c>
      <c r="JR49" s="6"/>
      <c r="JS49" s="6"/>
      <c r="JT49" s="36" t="str">
        <f t="shared" si="44"/>
        <v/>
      </c>
      <c r="JU49" s="36"/>
      <c r="JV49" s="6" t="str">
        <f t="shared" si="45"/>
        <v/>
      </c>
      <c r="JW49" s="7"/>
      <c r="JX49" s="6"/>
      <c r="JY49" s="6"/>
      <c r="JZ49" s="36" t="str">
        <f t="shared" si="46"/>
        <v/>
      </c>
      <c r="KA49" s="6"/>
      <c r="KB49" s="6"/>
      <c r="KC49" s="32" t="str">
        <f t="shared" si="47"/>
        <v/>
      </c>
      <c r="KD49" s="5"/>
      <c r="KE49" s="32" t="str">
        <f t="shared" si="48"/>
        <v/>
      </c>
      <c r="KF49" s="7"/>
      <c r="KG49" s="5"/>
      <c r="KH49" s="6"/>
      <c r="KI49" s="36" t="str">
        <f t="shared" si="109"/>
        <v/>
      </c>
      <c r="KJ49" s="36"/>
      <c r="KK49" s="6" t="str">
        <f t="shared" si="97"/>
        <v/>
      </c>
      <c r="KL49" s="6"/>
      <c r="KM49" s="36"/>
      <c r="KN49" s="6" t="str">
        <f t="shared" si="98"/>
        <v/>
      </c>
      <c r="KO49" s="6"/>
      <c r="KP49" s="6"/>
      <c r="KQ49" s="36" t="str">
        <f t="shared" si="49"/>
        <v/>
      </c>
      <c r="KR49" s="6"/>
      <c r="KS49" s="36" t="str">
        <f t="shared" si="99"/>
        <v/>
      </c>
      <c r="KT49" s="6"/>
      <c r="KU49" s="6"/>
      <c r="KV49" s="36" t="str">
        <f t="shared" si="50"/>
        <v/>
      </c>
      <c r="KW49" s="36"/>
      <c r="KX49" s="6" t="str">
        <f t="shared" si="51"/>
        <v/>
      </c>
      <c r="KY49" s="7"/>
      <c r="KZ49" s="6"/>
      <c r="LA49" s="6"/>
      <c r="LB49" s="36" t="str">
        <f t="shared" si="52"/>
        <v/>
      </c>
      <c r="LC49" s="6"/>
      <c r="LD49" s="6"/>
      <c r="LE49" s="32" t="str">
        <f t="shared" si="53"/>
        <v/>
      </c>
      <c r="LF49" s="5"/>
      <c r="LG49" s="32" t="str">
        <f t="shared" si="54"/>
        <v/>
      </c>
      <c r="LH49" s="7"/>
      <c r="LI49" s="5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</row>
    <row r="50" spans="1:332" ht="18.75" customHeight="1">
      <c r="A50" s="8"/>
      <c r="B50" s="5">
        <v>2800010001</v>
      </c>
      <c r="C50" s="7" t="s">
        <v>359</v>
      </c>
      <c r="D50" s="10" t="s">
        <v>2279</v>
      </c>
      <c r="E50" s="6" t="s">
        <v>2087</v>
      </c>
      <c r="F50" s="36" t="str">
        <f t="shared" si="55"/>
        <v>2</v>
      </c>
      <c r="G50" s="36" t="s">
        <v>2034</v>
      </c>
      <c r="H50" s="6" t="str">
        <f t="shared" si="56"/>
        <v>0</v>
      </c>
      <c r="I50" s="6">
        <v>0</v>
      </c>
      <c r="J50" s="36" t="s">
        <v>2126</v>
      </c>
      <c r="K50" s="6" t="str">
        <f t="shared" si="57"/>
        <v>16</v>
      </c>
      <c r="L50" s="6">
        <v>0</v>
      </c>
      <c r="M50" s="6" t="s">
        <v>2078</v>
      </c>
      <c r="N50" s="36" t="str">
        <f t="shared" si="58"/>
        <v>2</v>
      </c>
      <c r="O50" s="36">
        <v>0</v>
      </c>
      <c r="P50" s="6" t="s">
        <v>2080</v>
      </c>
      <c r="Q50" s="36" t="str">
        <f t="shared" si="59"/>
        <v>5</v>
      </c>
      <c r="R50" s="6">
        <v>100</v>
      </c>
      <c r="S50" s="6" t="s">
        <v>2035</v>
      </c>
      <c r="T50" s="36" t="str">
        <f t="shared" si="60"/>
        <v>1</v>
      </c>
      <c r="U50" s="36" t="s">
        <v>2093</v>
      </c>
      <c r="V50" s="6" t="str">
        <f t="shared" si="61"/>
        <v>2</v>
      </c>
      <c r="W50" s="6">
        <v>29</v>
      </c>
      <c r="X50" s="6" t="b">
        <v>0</v>
      </c>
      <c r="Y50" s="6" t="s">
        <v>2034</v>
      </c>
      <c r="Z50" s="36" t="str">
        <f t="shared" si="62"/>
        <v>0</v>
      </c>
      <c r="AA50" s="6">
        <v>0</v>
      </c>
      <c r="AB50" s="6" t="s">
        <v>2291</v>
      </c>
      <c r="AC50" s="32" t="str">
        <f t="shared" si="63"/>
        <v>49</v>
      </c>
      <c r="AD50" s="5" t="s">
        <v>2034</v>
      </c>
      <c r="AE50" s="32" t="str">
        <f t="shared" si="64"/>
        <v>0</v>
      </c>
      <c r="AF50" s="5">
        <v>0</v>
      </c>
      <c r="AG50" s="5" t="b">
        <v>1</v>
      </c>
      <c r="AH50" s="6"/>
      <c r="AI50" s="36" t="str">
        <f t="shared" si="100"/>
        <v/>
      </c>
      <c r="AJ50" s="36"/>
      <c r="AK50" s="6" t="str">
        <f t="shared" si="65"/>
        <v/>
      </c>
      <c r="AL50" s="7"/>
      <c r="AM50" s="36"/>
      <c r="AN50" s="6" t="str">
        <f t="shared" si="66"/>
        <v/>
      </c>
      <c r="AO50" s="6"/>
      <c r="AP50" s="6"/>
      <c r="AQ50" s="36" t="str">
        <f t="shared" si="67"/>
        <v/>
      </c>
      <c r="AR50" s="36"/>
      <c r="AS50" s="6"/>
      <c r="AT50" s="36" t="str">
        <f t="shared" si="68"/>
        <v/>
      </c>
      <c r="AU50" s="6"/>
      <c r="AV50" s="6"/>
      <c r="AW50" s="36" t="str">
        <f t="shared" si="69"/>
        <v/>
      </c>
      <c r="AX50" s="36"/>
      <c r="AY50" s="6" t="str">
        <f t="shared" si="70"/>
        <v/>
      </c>
      <c r="AZ50" s="7"/>
      <c r="BA50" s="6"/>
      <c r="BB50" s="6"/>
      <c r="BC50" s="36" t="str">
        <f t="shared" si="71"/>
        <v/>
      </c>
      <c r="BD50" s="6"/>
      <c r="BE50" s="6"/>
      <c r="BF50" s="32" t="str">
        <f t="shared" si="72"/>
        <v/>
      </c>
      <c r="BG50" s="5"/>
      <c r="BH50" s="32" t="str">
        <f t="shared" si="73"/>
        <v/>
      </c>
      <c r="BI50" s="7"/>
      <c r="BJ50" s="5"/>
      <c r="BK50" s="6"/>
      <c r="BL50" s="36" t="str">
        <f t="shared" si="101"/>
        <v/>
      </c>
      <c r="BM50" s="36"/>
      <c r="BN50" s="6" t="str">
        <f t="shared" si="74"/>
        <v/>
      </c>
      <c r="BO50" s="7"/>
      <c r="BP50" s="36"/>
      <c r="BQ50" s="6" t="str">
        <f t="shared" si="75"/>
        <v/>
      </c>
      <c r="BR50" s="6"/>
      <c r="BS50" s="6"/>
      <c r="BT50" s="36" t="str">
        <f t="shared" si="0"/>
        <v/>
      </c>
      <c r="BU50" s="36"/>
      <c r="BV50" s="6"/>
      <c r="BW50" s="36" t="str">
        <f t="shared" si="1"/>
        <v/>
      </c>
      <c r="BX50" s="6"/>
      <c r="BY50" s="6"/>
      <c r="BZ50" s="36" t="str">
        <f t="shared" si="2"/>
        <v/>
      </c>
      <c r="CA50" s="36"/>
      <c r="CB50" s="6" t="str">
        <f t="shared" si="3"/>
        <v/>
      </c>
      <c r="CC50" s="7"/>
      <c r="CD50" s="6"/>
      <c r="CE50" s="6"/>
      <c r="CF50" s="36" t="str">
        <f t="shared" si="4"/>
        <v/>
      </c>
      <c r="CG50" s="6"/>
      <c r="CH50" s="6"/>
      <c r="CI50" s="32" t="str">
        <f t="shared" si="5"/>
        <v/>
      </c>
      <c r="CJ50" s="5"/>
      <c r="CK50" s="32" t="str">
        <f t="shared" si="6"/>
        <v/>
      </c>
      <c r="CL50" s="7"/>
      <c r="CM50" s="5"/>
      <c r="CN50" s="6"/>
      <c r="CO50" s="36" t="str">
        <f t="shared" si="102"/>
        <v/>
      </c>
      <c r="CP50" s="36"/>
      <c r="CQ50" s="6" t="str">
        <f t="shared" si="76"/>
        <v/>
      </c>
      <c r="CR50" s="7"/>
      <c r="CS50" s="36"/>
      <c r="CT50" s="6" t="str">
        <f t="shared" si="77"/>
        <v/>
      </c>
      <c r="CU50" s="6"/>
      <c r="CV50" s="6"/>
      <c r="CW50" s="36" t="str">
        <f t="shared" si="7"/>
        <v/>
      </c>
      <c r="CX50" s="36"/>
      <c r="CY50" s="6"/>
      <c r="CZ50" s="36" t="str">
        <f t="shared" si="78"/>
        <v/>
      </c>
      <c r="DA50" s="6"/>
      <c r="DB50" s="6"/>
      <c r="DC50" s="36" t="str">
        <f t="shared" si="8"/>
        <v/>
      </c>
      <c r="DD50" s="36"/>
      <c r="DE50" s="6" t="str">
        <f t="shared" si="9"/>
        <v/>
      </c>
      <c r="DF50" s="7"/>
      <c r="DG50" s="6"/>
      <c r="DH50" s="6"/>
      <c r="DI50" s="36" t="str">
        <f t="shared" si="10"/>
        <v/>
      </c>
      <c r="DJ50" s="6"/>
      <c r="DK50" s="6"/>
      <c r="DL50" s="32" t="str">
        <f t="shared" si="11"/>
        <v/>
      </c>
      <c r="DM50" s="5"/>
      <c r="DN50" s="32" t="str">
        <f t="shared" si="12"/>
        <v/>
      </c>
      <c r="DO50" s="7"/>
      <c r="DP50" s="5"/>
      <c r="DQ50" s="6"/>
      <c r="DR50" s="36" t="str">
        <f t="shared" si="103"/>
        <v/>
      </c>
      <c r="DS50" s="36"/>
      <c r="DT50" s="6" t="str">
        <f t="shared" si="79"/>
        <v/>
      </c>
      <c r="DU50" s="7"/>
      <c r="DV50" s="36"/>
      <c r="DW50" s="6" t="str">
        <f t="shared" si="80"/>
        <v/>
      </c>
      <c r="DX50" s="6"/>
      <c r="DY50" s="6"/>
      <c r="DZ50" s="36" t="str">
        <f t="shared" si="13"/>
        <v/>
      </c>
      <c r="EA50" s="36"/>
      <c r="EB50" s="6"/>
      <c r="EC50" s="36" t="str">
        <f t="shared" si="81"/>
        <v/>
      </c>
      <c r="ED50" s="6"/>
      <c r="EE50" s="6"/>
      <c r="EF50" s="36" t="str">
        <f t="shared" si="14"/>
        <v/>
      </c>
      <c r="EG50" s="36"/>
      <c r="EH50" s="6" t="str">
        <f t="shared" si="15"/>
        <v/>
      </c>
      <c r="EI50" s="7"/>
      <c r="EJ50" s="6"/>
      <c r="EK50" s="6"/>
      <c r="EL50" s="36" t="str">
        <f t="shared" si="16"/>
        <v/>
      </c>
      <c r="EM50" s="6"/>
      <c r="EN50" s="6"/>
      <c r="EO50" s="32" t="str">
        <f t="shared" si="17"/>
        <v/>
      </c>
      <c r="EP50" s="5"/>
      <c r="EQ50" s="32" t="str">
        <f t="shared" si="18"/>
        <v/>
      </c>
      <c r="ER50" s="7"/>
      <c r="ES50" s="7"/>
      <c r="ET50" s="5"/>
      <c r="EU50" s="6"/>
      <c r="EV50" s="36" t="str">
        <f t="shared" si="104"/>
        <v/>
      </c>
      <c r="EW50" s="36"/>
      <c r="EX50" s="6" t="str">
        <f t="shared" si="82"/>
        <v/>
      </c>
      <c r="EY50" s="7"/>
      <c r="EZ50" s="36"/>
      <c r="FA50" s="6" t="str">
        <f t="shared" si="83"/>
        <v/>
      </c>
      <c r="FB50" s="6"/>
      <c r="FC50" s="6"/>
      <c r="FD50" s="36" t="str">
        <f t="shared" si="19"/>
        <v/>
      </c>
      <c r="FE50" s="36"/>
      <c r="FF50" s="6"/>
      <c r="FG50" s="36" t="str">
        <f t="shared" si="84"/>
        <v/>
      </c>
      <c r="FH50" s="36"/>
      <c r="FI50" s="6"/>
      <c r="FJ50" s="6"/>
      <c r="FK50" s="36" t="str">
        <f t="shared" si="20"/>
        <v/>
      </c>
      <c r="FL50" s="36"/>
      <c r="FM50" s="6" t="str">
        <f t="shared" si="21"/>
        <v/>
      </c>
      <c r="FN50" s="7"/>
      <c r="FO50" s="6"/>
      <c r="FP50" s="6"/>
      <c r="FQ50" s="36" t="str">
        <f t="shared" si="22"/>
        <v/>
      </c>
      <c r="FR50" s="6"/>
      <c r="FS50" s="6"/>
      <c r="FT50" s="32" t="str">
        <f t="shared" si="23"/>
        <v/>
      </c>
      <c r="FU50" s="5"/>
      <c r="FV50" s="32" t="str">
        <f t="shared" si="24"/>
        <v/>
      </c>
      <c r="FW50" s="7"/>
      <c r="FX50" s="5"/>
      <c r="FY50" s="6"/>
      <c r="FZ50" s="36" t="str">
        <f t="shared" si="105"/>
        <v/>
      </c>
      <c r="GA50" s="36"/>
      <c r="GB50" s="6" t="str">
        <f t="shared" si="85"/>
        <v/>
      </c>
      <c r="GC50" s="7"/>
      <c r="GD50" s="36"/>
      <c r="GE50" s="6" t="str">
        <f t="shared" si="86"/>
        <v/>
      </c>
      <c r="GF50" s="6"/>
      <c r="GG50" s="6"/>
      <c r="GH50" s="36" t="str">
        <f t="shared" si="25"/>
        <v/>
      </c>
      <c r="GI50" s="6"/>
      <c r="GJ50" s="36" t="str">
        <f t="shared" si="87"/>
        <v/>
      </c>
      <c r="GK50" s="36"/>
      <c r="GL50" s="6"/>
      <c r="GM50" s="6"/>
      <c r="GN50" s="36" t="str">
        <f t="shared" si="26"/>
        <v/>
      </c>
      <c r="GO50" s="36"/>
      <c r="GP50" s="6" t="str">
        <f t="shared" si="27"/>
        <v/>
      </c>
      <c r="GQ50" s="7"/>
      <c r="GR50" s="6"/>
      <c r="GS50" s="6"/>
      <c r="GT50" s="36" t="str">
        <f t="shared" si="28"/>
        <v/>
      </c>
      <c r="GU50" s="6"/>
      <c r="GV50" s="6"/>
      <c r="GW50" s="32" t="str">
        <f t="shared" si="29"/>
        <v/>
      </c>
      <c r="GX50" s="5"/>
      <c r="GY50" s="32" t="str">
        <f t="shared" si="30"/>
        <v/>
      </c>
      <c r="GZ50" s="7"/>
      <c r="HA50" s="5"/>
      <c r="HB50" s="6"/>
      <c r="HC50" s="36" t="str">
        <f t="shared" si="106"/>
        <v/>
      </c>
      <c r="HD50" s="36"/>
      <c r="HE50" s="6" t="str">
        <f t="shared" si="88"/>
        <v/>
      </c>
      <c r="HF50" s="7"/>
      <c r="HG50" s="36"/>
      <c r="HH50" s="6" t="str">
        <f t="shared" si="89"/>
        <v/>
      </c>
      <c r="HI50" s="6"/>
      <c r="HJ50" s="6"/>
      <c r="HK50" s="36" t="str">
        <f t="shared" si="31"/>
        <v/>
      </c>
      <c r="HL50" s="6"/>
      <c r="HM50" s="36" t="str">
        <f t="shared" si="90"/>
        <v/>
      </c>
      <c r="HN50" s="6"/>
      <c r="HO50" s="6"/>
      <c r="HP50" s="36" t="str">
        <f t="shared" si="32"/>
        <v/>
      </c>
      <c r="HQ50" s="36"/>
      <c r="HR50" s="6" t="str">
        <f t="shared" si="33"/>
        <v/>
      </c>
      <c r="HS50" s="7"/>
      <c r="HT50" s="6"/>
      <c r="HU50" s="6"/>
      <c r="HV50" s="36" t="str">
        <f t="shared" si="34"/>
        <v/>
      </c>
      <c r="HW50" s="6"/>
      <c r="HX50" s="6"/>
      <c r="HY50" s="32" t="str">
        <f t="shared" si="35"/>
        <v/>
      </c>
      <c r="HZ50" s="5"/>
      <c r="IA50" s="32" t="str">
        <f t="shared" si="36"/>
        <v/>
      </c>
      <c r="IB50" s="7"/>
      <c r="IC50" s="5"/>
      <c r="ID50" s="6"/>
      <c r="IE50" s="36" t="str">
        <f t="shared" si="107"/>
        <v/>
      </c>
      <c r="IF50" s="36"/>
      <c r="IG50" s="6" t="str">
        <f t="shared" si="91"/>
        <v/>
      </c>
      <c r="IH50" s="7"/>
      <c r="II50" s="36"/>
      <c r="IJ50" s="6" t="str">
        <f t="shared" si="92"/>
        <v/>
      </c>
      <c r="IK50" s="6"/>
      <c r="IL50" s="6"/>
      <c r="IM50" s="36" t="str">
        <f t="shared" si="37"/>
        <v/>
      </c>
      <c r="IN50" s="6"/>
      <c r="IO50" s="36" t="str">
        <f t="shared" si="93"/>
        <v/>
      </c>
      <c r="IP50" s="6"/>
      <c r="IQ50" s="6"/>
      <c r="IR50" s="36" t="str">
        <f t="shared" si="38"/>
        <v/>
      </c>
      <c r="IS50" s="36"/>
      <c r="IT50" s="6" t="str">
        <f t="shared" si="39"/>
        <v/>
      </c>
      <c r="IU50" s="7"/>
      <c r="IV50" s="6"/>
      <c r="IW50" s="6"/>
      <c r="IX50" s="36" t="str">
        <f t="shared" si="40"/>
        <v/>
      </c>
      <c r="IY50" s="6"/>
      <c r="IZ50" s="6"/>
      <c r="JA50" s="32" t="str">
        <f t="shared" si="41"/>
        <v/>
      </c>
      <c r="JB50" s="5"/>
      <c r="JC50" s="32" t="str">
        <f t="shared" si="42"/>
        <v/>
      </c>
      <c r="JD50" s="7"/>
      <c r="JE50" s="5"/>
      <c r="JF50" s="6"/>
      <c r="JG50" s="36" t="str">
        <f t="shared" si="108"/>
        <v/>
      </c>
      <c r="JH50" s="36"/>
      <c r="JI50" s="6" t="str">
        <f t="shared" si="94"/>
        <v/>
      </c>
      <c r="JJ50" s="7"/>
      <c r="JK50" s="36"/>
      <c r="JL50" s="6" t="str">
        <f t="shared" si="95"/>
        <v/>
      </c>
      <c r="JM50" s="6"/>
      <c r="JN50" s="6"/>
      <c r="JO50" s="36" t="str">
        <f t="shared" si="43"/>
        <v/>
      </c>
      <c r="JP50" s="6"/>
      <c r="JQ50" s="36" t="str">
        <f t="shared" si="96"/>
        <v/>
      </c>
      <c r="JR50" s="6"/>
      <c r="JS50" s="6"/>
      <c r="JT50" s="36" t="str">
        <f t="shared" si="44"/>
        <v/>
      </c>
      <c r="JU50" s="36"/>
      <c r="JV50" s="6" t="str">
        <f t="shared" si="45"/>
        <v/>
      </c>
      <c r="JW50" s="7"/>
      <c r="JX50" s="6"/>
      <c r="JY50" s="6"/>
      <c r="JZ50" s="36" t="str">
        <f t="shared" si="46"/>
        <v/>
      </c>
      <c r="KA50" s="6"/>
      <c r="KB50" s="6"/>
      <c r="KC50" s="32" t="str">
        <f t="shared" si="47"/>
        <v/>
      </c>
      <c r="KD50" s="5"/>
      <c r="KE50" s="32" t="str">
        <f t="shared" si="48"/>
        <v/>
      </c>
      <c r="KF50" s="7"/>
      <c r="KG50" s="5"/>
      <c r="KH50" s="6"/>
      <c r="KI50" s="36" t="str">
        <f t="shared" si="109"/>
        <v/>
      </c>
      <c r="KJ50" s="36"/>
      <c r="KK50" s="6" t="str">
        <f t="shared" si="97"/>
        <v/>
      </c>
      <c r="KL50" s="7"/>
      <c r="KM50" s="36"/>
      <c r="KN50" s="6" t="str">
        <f t="shared" si="98"/>
        <v/>
      </c>
      <c r="KO50" s="6"/>
      <c r="KP50" s="6"/>
      <c r="KQ50" s="36" t="str">
        <f t="shared" si="49"/>
        <v/>
      </c>
      <c r="KR50" s="6"/>
      <c r="KS50" s="36" t="str">
        <f t="shared" si="99"/>
        <v/>
      </c>
      <c r="KT50" s="6"/>
      <c r="KU50" s="6"/>
      <c r="KV50" s="36" t="str">
        <f t="shared" si="50"/>
        <v/>
      </c>
      <c r="KW50" s="36"/>
      <c r="KX50" s="6" t="str">
        <f t="shared" si="51"/>
        <v/>
      </c>
      <c r="KY50" s="7"/>
      <c r="KZ50" s="6"/>
      <c r="LA50" s="6"/>
      <c r="LB50" s="36" t="str">
        <f t="shared" si="52"/>
        <v/>
      </c>
      <c r="LC50" s="6"/>
      <c r="LD50" s="6"/>
      <c r="LE50" s="32" t="str">
        <f t="shared" si="53"/>
        <v/>
      </c>
      <c r="LF50" s="5"/>
      <c r="LG50" s="32" t="str">
        <f t="shared" si="54"/>
        <v/>
      </c>
      <c r="LH50" s="7"/>
      <c r="LI50" s="5"/>
      <c r="LJ50" s="7"/>
      <c r="LK50" s="7"/>
      <c r="LL50" s="7"/>
      <c r="LM50" s="7"/>
      <c r="LN50" s="7"/>
      <c r="LO50" s="7"/>
      <c r="LP50" s="7"/>
      <c r="LQ50" s="7"/>
      <c r="LR50" s="7"/>
      <c r="LS50" s="7"/>
      <c r="LT50" s="7"/>
    </row>
    <row r="51" spans="1:332" ht="18.75" customHeight="1">
      <c r="A51" s="8"/>
      <c r="B51" s="5">
        <v>2800010002</v>
      </c>
      <c r="C51" s="7" t="s">
        <v>1128</v>
      </c>
      <c r="D51" s="10" t="s">
        <v>1866</v>
      </c>
      <c r="E51" s="6" t="s">
        <v>2087</v>
      </c>
      <c r="F51" s="36" t="str">
        <f t="shared" ref="F51" si="191">IF(E51="","",LEFT(E51,FIND(" ",SUBSTITUTE(E51,":"," "))-1))</f>
        <v>2</v>
      </c>
      <c r="G51" s="36" t="s">
        <v>2034</v>
      </c>
      <c r="H51" s="6" t="str">
        <f t="shared" ref="H51" si="192">IF(G51="","",LEFT(G51,FIND(" ",SUBSTITUTE(G51,":"," "))-1))</f>
        <v>0</v>
      </c>
      <c r="I51" s="6">
        <v>0</v>
      </c>
      <c r="J51" s="36" t="s">
        <v>2126</v>
      </c>
      <c r="K51" s="6" t="str">
        <f t="shared" ref="K51" si="193">IF(J51="","",LEFT(J51,FIND(" ",SUBSTITUTE(J51,":"," "))-1))</f>
        <v>16</v>
      </c>
      <c r="L51" s="6">
        <v>0</v>
      </c>
      <c r="M51" s="6" t="s">
        <v>2078</v>
      </c>
      <c r="N51" s="36" t="str">
        <f t="shared" ref="N51" si="194">IF(M51="","",LEFT(M51,FIND(" ",SUBSTITUTE(M51,":"," "))-1))</f>
        <v>2</v>
      </c>
      <c r="O51" s="36">
        <v>0</v>
      </c>
      <c r="P51" s="6" t="s">
        <v>2080</v>
      </c>
      <c r="Q51" s="36" t="str">
        <f t="shared" ref="Q51" si="195">IF(P51="","",LEFT(P51,FIND(" ",SUBSTITUTE(P51,":"," "))-1))</f>
        <v>5</v>
      </c>
      <c r="R51" s="6">
        <v>100</v>
      </c>
      <c r="S51" s="6" t="s">
        <v>2035</v>
      </c>
      <c r="T51" s="36" t="str">
        <f t="shared" ref="T51" si="196">IF(S51="","",LEFT(S51,FIND(" ",SUBSTITUTE(S51,":"," "))-1))</f>
        <v>1</v>
      </c>
      <c r="U51" s="36" t="s">
        <v>2093</v>
      </c>
      <c r="V51" s="6" t="str">
        <f t="shared" ref="V51" si="197">IF(U51="","",LEFT(U51,FIND(" ",SUBSTITUTE(U51,":"," "))-1))</f>
        <v>2</v>
      </c>
      <c r="W51" s="6">
        <v>39</v>
      </c>
      <c r="X51" s="6" t="b">
        <v>0</v>
      </c>
      <c r="Y51" s="6" t="s">
        <v>2034</v>
      </c>
      <c r="Z51" s="36" t="str">
        <f t="shared" ref="Z51" si="198">IF(Y51="","",LEFT(Y51,FIND(" ",SUBSTITUTE(Y51,":"," "))-1))</f>
        <v>0</v>
      </c>
      <c r="AA51" s="6">
        <v>0</v>
      </c>
      <c r="AB51" s="6" t="s">
        <v>2291</v>
      </c>
      <c r="AC51" s="32" t="str">
        <f t="shared" ref="AC51" si="199">IF(AB51="","",LEFT(AB51,FIND(" ",SUBSTITUTE(AB51,":"," "))-1))</f>
        <v>49</v>
      </c>
      <c r="AD51" s="5" t="s">
        <v>2034</v>
      </c>
      <c r="AE51" s="32" t="str">
        <f t="shared" ref="AE51" si="200">IF(AD51="","",LEFT(AD51,FIND(" ",SUBSTITUTE(AD51,":"," "))-1))</f>
        <v>0</v>
      </c>
      <c r="AF51" s="5">
        <v>0</v>
      </c>
      <c r="AG51" s="5" t="b">
        <v>1</v>
      </c>
      <c r="AH51" s="6"/>
      <c r="AI51" s="36" t="str">
        <f t="shared" si="100"/>
        <v/>
      </c>
      <c r="AJ51" s="36"/>
      <c r="AK51" s="6" t="str">
        <f t="shared" si="65"/>
        <v/>
      </c>
      <c r="AL51" s="7"/>
      <c r="AM51" s="36"/>
      <c r="AN51" s="6" t="str">
        <f t="shared" si="66"/>
        <v/>
      </c>
      <c r="AO51" s="6"/>
      <c r="AP51" s="6"/>
      <c r="AQ51" s="36" t="str">
        <f t="shared" si="67"/>
        <v/>
      </c>
      <c r="AR51" s="36"/>
      <c r="AS51" s="6"/>
      <c r="AT51" s="36" t="str">
        <f t="shared" si="68"/>
        <v/>
      </c>
      <c r="AU51" s="6"/>
      <c r="AV51" s="6"/>
      <c r="AW51" s="36" t="str">
        <f t="shared" si="69"/>
        <v/>
      </c>
      <c r="AX51" s="36"/>
      <c r="AY51" s="6" t="str">
        <f t="shared" si="70"/>
        <v/>
      </c>
      <c r="AZ51" s="6"/>
      <c r="BA51" s="6"/>
      <c r="BB51" s="6"/>
      <c r="BC51" s="36" t="str">
        <f t="shared" si="71"/>
        <v/>
      </c>
      <c r="BD51" s="6"/>
      <c r="BE51" s="6"/>
      <c r="BF51" s="32" t="str">
        <f t="shared" si="72"/>
        <v/>
      </c>
      <c r="BG51" s="5"/>
      <c r="BH51" s="32" t="str">
        <f t="shared" si="73"/>
        <v/>
      </c>
      <c r="BI51" s="5"/>
      <c r="BJ51" s="5"/>
      <c r="BK51" s="6"/>
      <c r="BL51" s="36" t="str">
        <f t="shared" si="101"/>
        <v/>
      </c>
      <c r="BM51" s="36"/>
      <c r="BN51" s="6" t="str">
        <f t="shared" si="74"/>
        <v/>
      </c>
      <c r="BO51" s="7"/>
      <c r="BP51" s="36"/>
      <c r="BQ51" s="6" t="str">
        <f t="shared" si="75"/>
        <v/>
      </c>
      <c r="BR51" s="6"/>
      <c r="BS51" s="6"/>
      <c r="BT51" s="36" t="str">
        <f t="shared" si="0"/>
        <v/>
      </c>
      <c r="BU51" s="36"/>
      <c r="BV51" s="6"/>
      <c r="BW51" s="36" t="str">
        <f t="shared" si="1"/>
        <v/>
      </c>
      <c r="BX51" s="6"/>
      <c r="BY51" s="6"/>
      <c r="BZ51" s="36" t="str">
        <f t="shared" si="2"/>
        <v/>
      </c>
      <c r="CA51" s="36"/>
      <c r="CB51" s="6" t="str">
        <f t="shared" si="3"/>
        <v/>
      </c>
      <c r="CC51" s="6"/>
      <c r="CD51" s="6"/>
      <c r="CE51" s="6"/>
      <c r="CF51" s="36" t="str">
        <f t="shared" si="4"/>
        <v/>
      </c>
      <c r="CG51" s="6"/>
      <c r="CH51" s="6"/>
      <c r="CI51" s="32" t="str">
        <f t="shared" si="5"/>
        <v/>
      </c>
      <c r="CJ51" s="5"/>
      <c r="CK51" s="32" t="str">
        <f t="shared" si="6"/>
        <v/>
      </c>
      <c r="CL51" s="5"/>
      <c r="CM51" s="5"/>
      <c r="CN51" s="6"/>
      <c r="CO51" s="36" t="str">
        <f t="shared" si="102"/>
        <v/>
      </c>
      <c r="CP51" s="36"/>
      <c r="CQ51" s="6" t="str">
        <f t="shared" si="76"/>
        <v/>
      </c>
      <c r="CR51" s="7"/>
      <c r="CS51" s="36"/>
      <c r="CT51" s="6" t="str">
        <f t="shared" si="77"/>
        <v/>
      </c>
      <c r="CU51" s="6"/>
      <c r="CV51" s="6"/>
      <c r="CW51" s="36" t="str">
        <f t="shared" si="7"/>
        <v/>
      </c>
      <c r="CX51" s="36"/>
      <c r="CY51" s="6"/>
      <c r="CZ51" s="36" t="str">
        <f t="shared" si="78"/>
        <v/>
      </c>
      <c r="DA51" s="6"/>
      <c r="DB51" s="6"/>
      <c r="DC51" s="36" t="str">
        <f t="shared" si="8"/>
        <v/>
      </c>
      <c r="DD51" s="36"/>
      <c r="DE51" s="6" t="str">
        <f t="shared" si="9"/>
        <v/>
      </c>
      <c r="DF51" s="6"/>
      <c r="DG51" s="6"/>
      <c r="DH51" s="6"/>
      <c r="DI51" s="36" t="str">
        <f t="shared" si="10"/>
        <v/>
      </c>
      <c r="DJ51" s="6"/>
      <c r="DK51" s="6"/>
      <c r="DL51" s="32" t="str">
        <f t="shared" si="11"/>
        <v/>
      </c>
      <c r="DM51" s="5"/>
      <c r="DN51" s="32" t="str">
        <f t="shared" si="12"/>
        <v/>
      </c>
      <c r="DO51" s="5"/>
      <c r="DP51" s="5"/>
      <c r="DQ51" s="6"/>
      <c r="DR51" s="36" t="str">
        <f t="shared" si="103"/>
        <v/>
      </c>
      <c r="DS51" s="36"/>
      <c r="DT51" s="6" t="str">
        <f t="shared" si="79"/>
        <v/>
      </c>
      <c r="DU51" s="7"/>
      <c r="DV51" s="36"/>
      <c r="DW51" s="6" t="str">
        <f t="shared" si="80"/>
        <v/>
      </c>
      <c r="DX51" s="6"/>
      <c r="DY51" s="6"/>
      <c r="DZ51" s="36" t="str">
        <f t="shared" si="13"/>
        <v/>
      </c>
      <c r="EA51" s="36"/>
      <c r="EB51" s="6"/>
      <c r="EC51" s="36" t="str">
        <f t="shared" si="81"/>
        <v/>
      </c>
      <c r="ED51" s="6"/>
      <c r="EE51" s="6"/>
      <c r="EF51" s="36" t="str">
        <f t="shared" si="14"/>
        <v/>
      </c>
      <c r="EG51" s="36"/>
      <c r="EH51" s="6" t="str">
        <f t="shared" si="15"/>
        <v/>
      </c>
      <c r="EI51" s="6"/>
      <c r="EJ51" s="6"/>
      <c r="EK51" s="6"/>
      <c r="EL51" s="36" t="str">
        <f t="shared" si="16"/>
        <v/>
      </c>
      <c r="EM51" s="6"/>
      <c r="EN51" s="6"/>
      <c r="EO51" s="32" t="str">
        <f t="shared" si="17"/>
        <v/>
      </c>
      <c r="EP51" s="5"/>
      <c r="EQ51" s="32" t="str">
        <f t="shared" si="18"/>
        <v/>
      </c>
      <c r="ER51" s="5"/>
      <c r="ES51" s="5"/>
      <c r="ET51" s="5"/>
      <c r="EU51" s="6"/>
      <c r="EV51" s="36" t="str">
        <f t="shared" si="104"/>
        <v/>
      </c>
      <c r="EW51" s="36"/>
      <c r="EX51" s="6" t="str">
        <f t="shared" si="82"/>
        <v/>
      </c>
      <c r="EY51" s="7"/>
      <c r="EZ51" s="36"/>
      <c r="FA51" s="6" t="str">
        <f t="shared" si="83"/>
        <v/>
      </c>
      <c r="FB51" s="6"/>
      <c r="FC51" s="6"/>
      <c r="FD51" s="36" t="str">
        <f t="shared" si="19"/>
        <v/>
      </c>
      <c r="FE51" s="36"/>
      <c r="FF51" s="6"/>
      <c r="FG51" s="36" t="str">
        <f t="shared" si="84"/>
        <v/>
      </c>
      <c r="FH51" s="36"/>
      <c r="FI51" s="6"/>
      <c r="FJ51" s="6"/>
      <c r="FK51" s="36" t="str">
        <f t="shared" si="20"/>
        <v/>
      </c>
      <c r="FL51" s="36"/>
      <c r="FM51" s="6" t="str">
        <f t="shared" si="21"/>
        <v/>
      </c>
      <c r="FN51" s="6"/>
      <c r="FO51" s="6"/>
      <c r="FP51" s="6"/>
      <c r="FQ51" s="36" t="str">
        <f t="shared" si="22"/>
        <v/>
      </c>
      <c r="FR51" s="6"/>
      <c r="FS51" s="6"/>
      <c r="FT51" s="32" t="str">
        <f t="shared" si="23"/>
        <v/>
      </c>
      <c r="FU51" s="5"/>
      <c r="FV51" s="32" t="str">
        <f t="shared" si="24"/>
        <v/>
      </c>
      <c r="FW51" s="5"/>
      <c r="FX51" s="5"/>
      <c r="FY51" s="6"/>
      <c r="FZ51" s="36" t="str">
        <f t="shared" si="105"/>
        <v/>
      </c>
      <c r="GA51" s="36"/>
      <c r="GB51" s="6" t="str">
        <f t="shared" si="85"/>
        <v/>
      </c>
      <c r="GC51" s="7"/>
      <c r="GD51" s="36"/>
      <c r="GE51" s="6" t="str">
        <f t="shared" si="86"/>
        <v/>
      </c>
      <c r="GF51" s="6"/>
      <c r="GG51" s="6"/>
      <c r="GH51" s="36" t="str">
        <f t="shared" si="25"/>
        <v/>
      </c>
      <c r="GI51" s="6"/>
      <c r="GJ51" s="36" t="str">
        <f t="shared" si="87"/>
        <v/>
      </c>
      <c r="GK51" s="36"/>
      <c r="GL51" s="6"/>
      <c r="GM51" s="6"/>
      <c r="GN51" s="36" t="str">
        <f t="shared" si="26"/>
        <v/>
      </c>
      <c r="GO51" s="36"/>
      <c r="GP51" s="6" t="str">
        <f t="shared" si="27"/>
        <v/>
      </c>
      <c r="GQ51" s="6"/>
      <c r="GR51" s="6"/>
      <c r="GS51" s="6"/>
      <c r="GT51" s="36" t="str">
        <f t="shared" si="28"/>
        <v/>
      </c>
      <c r="GU51" s="6"/>
      <c r="GV51" s="6"/>
      <c r="GW51" s="32" t="str">
        <f t="shared" si="29"/>
        <v/>
      </c>
      <c r="GX51" s="5"/>
      <c r="GY51" s="32" t="str">
        <f t="shared" si="30"/>
        <v/>
      </c>
      <c r="GZ51" s="5"/>
      <c r="HA51" s="5"/>
      <c r="HB51" s="6"/>
      <c r="HC51" s="36" t="str">
        <f t="shared" si="106"/>
        <v/>
      </c>
      <c r="HD51" s="36"/>
      <c r="HE51" s="6" t="str">
        <f t="shared" si="88"/>
        <v/>
      </c>
      <c r="HF51" s="7"/>
      <c r="HG51" s="36"/>
      <c r="HH51" s="6" t="str">
        <f t="shared" si="89"/>
        <v/>
      </c>
      <c r="HI51" s="6"/>
      <c r="HJ51" s="6"/>
      <c r="HK51" s="36" t="str">
        <f t="shared" si="31"/>
        <v/>
      </c>
      <c r="HL51" s="6"/>
      <c r="HM51" s="36" t="str">
        <f t="shared" si="90"/>
        <v/>
      </c>
      <c r="HN51" s="6"/>
      <c r="HO51" s="6"/>
      <c r="HP51" s="36" t="str">
        <f t="shared" si="32"/>
        <v/>
      </c>
      <c r="HQ51" s="36"/>
      <c r="HR51" s="6" t="str">
        <f t="shared" si="33"/>
        <v/>
      </c>
      <c r="HS51" s="6"/>
      <c r="HT51" s="6"/>
      <c r="HU51" s="6"/>
      <c r="HV51" s="36" t="str">
        <f t="shared" si="34"/>
        <v/>
      </c>
      <c r="HW51" s="6"/>
      <c r="HX51" s="6"/>
      <c r="HY51" s="32" t="str">
        <f t="shared" si="35"/>
        <v/>
      </c>
      <c r="HZ51" s="5"/>
      <c r="IA51" s="32" t="str">
        <f t="shared" si="36"/>
        <v/>
      </c>
      <c r="IB51" s="5"/>
      <c r="IC51" s="5"/>
      <c r="ID51" s="6"/>
      <c r="IE51" s="36" t="str">
        <f t="shared" si="107"/>
        <v/>
      </c>
      <c r="IF51" s="36"/>
      <c r="IG51" s="6" t="str">
        <f t="shared" si="91"/>
        <v/>
      </c>
      <c r="IH51" s="7"/>
      <c r="II51" s="36"/>
      <c r="IJ51" s="6" t="str">
        <f t="shared" si="92"/>
        <v/>
      </c>
      <c r="IK51" s="6"/>
      <c r="IL51" s="6"/>
      <c r="IM51" s="36" t="str">
        <f t="shared" si="37"/>
        <v/>
      </c>
      <c r="IN51" s="6"/>
      <c r="IO51" s="36" t="str">
        <f t="shared" si="93"/>
        <v/>
      </c>
      <c r="IP51" s="6"/>
      <c r="IQ51" s="6"/>
      <c r="IR51" s="36" t="str">
        <f t="shared" si="38"/>
        <v/>
      </c>
      <c r="IS51" s="36"/>
      <c r="IT51" s="6" t="str">
        <f t="shared" si="39"/>
        <v/>
      </c>
      <c r="IU51" s="6"/>
      <c r="IV51" s="6"/>
      <c r="IW51" s="6"/>
      <c r="IX51" s="36" t="str">
        <f t="shared" si="40"/>
        <v/>
      </c>
      <c r="IY51" s="6"/>
      <c r="IZ51" s="6"/>
      <c r="JA51" s="32" t="str">
        <f t="shared" si="41"/>
        <v/>
      </c>
      <c r="JB51" s="5"/>
      <c r="JC51" s="32" t="str">
        <f t="shared" si="42"/>
        <v/>
      </c>
      <c r="JD51" s="5"/>
      <c r="JE51" s="5"/>
      <c r="JF51" s="6"/>
      <c r="JG51" s="36" t="str">
        <f t="shared" si="108"/>
        <v/>
      </c>
      <c r="JH51" s="36"/>
      <c r="JI51" s="6" t="str">
        <f t="shared" si="94"/>
        <v/>
      </c>
      <c r="JJ51" s="7"/>
      <c r="JK51" s="36"/>
      <c r="JL51" s="6" t="str">
        <f t="shared" si="95"/>
        <v/>
      </c>
      <c r="JM51" s="6"/>
      <c r="JN51" s="6"/>
      <c r="JO51" s="36" t="str">
        <f t="shared" si="43"/>
        <v/>
      </c>
      <c r="JP51" s="6"/>
      <c r="JQ51" s="36" t="str">
        <f t="shared" si="96"/>
        <v/>
      </c>
      <c r="JR51" s="6"/>
      <c r="JS51" s="6"/>
      <c r="JT51" s="36" t="str">
        <f t="shared" si="44"/>
        <v/>
      </c>
      <c r="JU51" s="36"/>
      <c r="JV51" s="6" t="str">
        <f t="shared" si="45"/>
        <v/>
      </c>
      <c r="JW51" s="6"/>
      <c r="JX51" s="6"/>
      <c r="JY51" s="6"/>
      <c r="JZ51" s="36" t="str">
        <f t="shared" si="46"/>
        <v/>
      </c>
      <c r="KA51" s="6"/>
      <c r="KB51" s="6"/>
      <c r="KC51" s="32" t="str">
        <f t="shared" si="47"/>
        <v/>
      </c>
      <c r="KD51" s="5"/>
      <c r="KE51" s="32" t="str">
        <f t="shared" si="48"/>
        <v/>
      </c>
      <c r="KF51" s="5"/>
      <c r="KG51" s="5"/>
      <c r="KH51" s="6"/>
      <c r="KI51" s="36" t="str">
        <f t="shared" si="109"/>
        <v/>
      </c>
      <c r="KJ51" s="36"/>
      <c r="KK51" s="6" t="str">
        <f t="shared" si="97"/>
        <v/>
      </c>
      <c r="KL51" s="7"/>
      <c r="KM51" s="36"/>
      <c r="KN51" s="6" t="str">
        <f t="shared" si="98"/>
        <v/>
      </c>
      <c r="KO51" s="6"/>
      <c r="KP51" s="6"/>
      <c r="KQ51" s="36" t="str">
        <f t="shared" si="49"/>
        <v/>
      </c>
      <c r="KR51" s="6"/>
      <c r="KS51" s="36" t="str">
        <f t="shared" si="99"/>
        <v/>
      </c>
      <c r="KT51" s="6"/>
      <c r="KU51" s="6"/>
      <c r="KV51" s="36" t="str">
        <f t="shared" si="50"/>
        <v/>
      </c>
      <c r="KW51" s="36"/>
      <c r="KX51" s="6" t="str">
        <f t="shared" si="51"/>
        <v/>
      </c>
      <c r="KY51" s="6"/>
      <c r="KZ51" s="6"/>
      <c r="LA51" s="6"/>
      <c r="LB51" s="36" t="str">
        <f t="shared" si="52"/>
        <v/>
      </c>
      <c r="LC51" s="6"/>
      <c r="LD51" s="6"/>
      <c r="LE51" s="32" t="str">
        <f t="shared" si="53"/>
        <v/>
      </c>
      <c r="LF51" s="5"/>
      <c r="LG51" s="32" t="str">
        <f t="shared" si="54"/>
        <v/>
      </c>
      <c r="LH51" s="5"/>
      <c r="LI51" s="5"/>
      <c r="LJ51" s="7"/>
      <c r="LK51" s="7"/>
      <c r="LL51" s="7"/>
      <c r="LM51" s="7"/>
      <c r="LN51" s="7"/>
      <c r="LO51" s="7"/>
      <c r="LP51" s="7"/>
      <c r="LQ51" s="7"/>
      <c r="LR51" s="7"/>
      <c r="LS51" s="7"/>
      <c r="LT51" s="7"/>
    </row>
    <row r="52" spans="1:332" ht="18.75" customHeight="1">
      <c r="A52" s="8"/>
      <c r="B52" s="7">
        <v>2900010001</v>
      </c>
      <c r="C52" s="7" t="s">
        <v>360</v>
      </c>
      <c r="D52" s="10" t="s">
        <v>2280</v>
      </c>
      <c r="E52" s="6" t="s">
        <v>2087</v>
      </c>
      <c r="F52" s="36" t="str">
        <f t="shared" si="55"/>
        <v>2</v>
      </c>
      <c r="G52" s="36" t="s">
        <v>2034</v>
      </c>
      <c r="H52" s="6" t="str">
        <f t="shared" si="56"/>
        <v>0</v>
      </c>
      <c r="I52" s="6">
        <v>0</v>
      </c>
      <c r="J52" s="36" t="s">
        <v>2122</v>
      </c>
      <c r="K52" s="6" t="str">
        <f t="shared" si="57"/>
        <v>7</v>
      </c>
      <c r="L52" s="6">
        <v>0</v>
      </c>
      <c r="M52" s="6" t="s">
        <v>2079</v>
      </c>
      <c r="N52" s="36" t="str">
        <f t="shared" si="58"/>
        <v>3</v>
      </c>
      <c r="O52" s="36">
        <v>0</v>
      </c>
      <c r="P52" s="6" t="s">
        <v>2080</v>
      </c>
      <c r="Q52" s="36" t="str">
        <f t="shared" si="59"/>
        <v>5</v>
      </c>
      <c r="R52" s="6">
        <v>100</v>
      </c>
      <c r="S52" s="6" t="s">
        <v>2036</v>
      </c>
      <c r="T52" s="36" t="str">
        <f t="shared" si="60"/>
        <v>2</v>
      </c>
      <c r="U52" s="36" t="s">
        <v>2093</v>
      </c>
      <c r="V52" s="6" t="str">
        <f t="shared" si="61"/>
        <v>2</v>
      </c>
      <c r="W52" s="6">
        <v>60</v>
      </c>
      <c r="X52" s="6" t="b">
        <v>0</v>
      </c>
      <c r="Y52" s="6" t="s">
        <v>2034</v>
      </c>
      <c r="Z52" s="36" t="str">
        <f t="shared" si="62"/>
        <v>0</v>
      </c>
      <c r="AA52" s="6">
        <v>0</v>
      </c>
      <c r="AB52" s="6" t="s">
        <v>2291</v>
      </c>
      <c r="AC52" s="32" t="str">
        <f t="shared" si="63"/>
        <v>49</v>
      </c>
      <c r="AD52" s="5" t="s">
        <v>2034</v>
      </c>
      <c r="AE52" s="32" t="str">
        <f t="shared" si="64"/>
        <v>0</v>
      </c>
      <c r="AF52" s="5">
        <v>0</v>
      </c>
      <c r="AG52" s="5" t="b">
        <v>1</v>
      </c>
      <c r="AH52" s="6" t="s">
        <v>2088</v>
      </c>
      <c r="AI52" s="36" t="str">
        <f t="shared" si="100"/>
        <v>3</v>
      </c>
      <c r="AJ52" s="36" t="s">
        <v>2034</v>
      </c>
      <c r="AK52" s="6" t="str">
        <f t="shared" si="65"/>
        <v>0</v>
      </c>
      <c r="AL52" s="6">
        <v>0</v>
      </c>
      <c r="AM52" s="36" t="s">
        <v>2122</v>
      </c>
      <c r="AN52" s="6" t="str">
        <f t="shared" si="66"/>
        <v>7</v>
      </c>
      <c r="AO52" s="6">
        <v>0</v>
      </c>
      <c r="AP52" s="6" t="s">
        <v>2079</v>
      </c>
      <c r="AQ52" s="36" t="str">
        <f t="shared" si="67"/>
        <v>3</v>
      </c>
      <c r="AR52" s="36"/>
      <c r="AS52" s="6" t="s">
        <v>2078</v>
      </c>
      <c r="AT52" s="36" t="str">
        <f t="shared" si="68"/>
        <v>2</v>
      </c>
      <c r="AU52" s="6">
        <v>100</v>
      </c>
      <c r="AV52" s="6" t="s">
        <v>2036</v>
      </c>
      <c r="AW52" s="36" t="str">
        <f t="shared" si="69"/>
        <v>2</v>
      </c>
      <c r="AX52" s="36" t="s">
        <v>2034</v>
      </c>
      <c r="AY52" s="6" t="str">
        <f t="shared" si="70"/>
        <v>0</v>
      </c>
      <c r="AZ52" s="6">
        <v>2</v>
      </c>
      <c r="BA52" s="6" t="b">
        <v>0</v>
      </c>
      <c r="BB52" s="6" t="s">
        <v>2034</v>
      </c>
      <c r="BC52" s="36" t="str">
        <f t="shared" si="71"/>
        <v>0</v>
      </c>
      <c r="BD52" s="6">
        <v>0</v>
      </c>
      <c r="BE52" s="6" t="s">
        <v>2034</v>
      </c>
      <c r="BF52" s="32" t="str">
        <f t="shared" si="72"/>
        <v>0</v>
      </c>
      <c r="BG52" s="5" t="s">
        <v>2300</v>
      </c>
      <c r="BH52" s="32" t="str">
        <f t="shared" si="73"/>
        <v>7</v>
      </c>
      <c r="BI52" s="5">
        <v>3</v>
      </c>
      <c r="BJ52" s="5" t="b">
        <v>1</v>
      </c>
      <c r="BK52" s="6"/>
      <c r="BL52" s="36" t="str">
        <f t="shared" si="101"/>
        <v/>
      </c>
      <c r="BM52" s="36"/>
      <c r="BN52" s="6" t="str">
        <f t="shared" si="74"/>
        <v/>
      </c>
      <c r="BO52" s="6"/>
      <c r="BP52" s="36"/>
      <c r="BQ52" s="6" t="str">
        <f t="shared" si="75"/>
        <v/>
      </c>
      <c r="BR52" s="6"/>
      <c r="BS52" s="6"/>
      <c r="BT52" s="36" t="str">
        <f t="shared" si="0"/>
        <v/>
      </c>
      <c r="BU52" s="36"/>
      <c r="BV52" s="6"/>
      <c r="BW52" s="36" t="str">
        <f t="shared" si="1"/>
        <v/>
      </c>
      <c r="BX52" s="6"/>
      <c r="BY52" s="6"/>
      <c r="BZ52" s="36" t="str">
        <f t="shared" si="2"/>
        <v/>
      </c>
      <c r="CA52" s="36"/>
      <c r="CB52" s="6" t="str">
        <f t="shared" si="3"/>
        <v/>
      </c>
      <c r="CC52" s="6"/>
      <c r="CD52" s="6"/>
      <c r="CE52" s="6"/>
      <c r="CF52" s="36" t="str">
        <f t="shared" si="4"/>
        <v/>
      </c>
      <c r="CG52" s="6"/>
      <c r="CH52" s="6"/>
      <c r="CI52" s="32" t="str">
        <f t="shared" si="5"/>
        <v/>
      </c>
      <c r="CJ52" s="5"/>
      <c r="CK52" s="32" t="str">
        <f t="shared" si="6"/>
        <v/>
      </c>
      <c r="CL52" s="5"/>
      <c r="CM52" s="5"/>
      <c r="CN52" s="6"/>
      <c r="CO52" s="36" t="str">
        <f t="shared" si="102"/>
        <v/>
      </c>
      <c r="CP52" s="36"/>
      <c r="CQ52" s="6" t="str">
        <f t="shared" si="76"/>
        <v/>
      </c>
      <c r="CR52" s="6"/>
      <c r="CS52" s="36"/>
      <c r="CT52" s="6" t="str">
        <f t="shared" si="77"/>
        <v/>
      </c>
      <c r="CU52" s="6"/>
      <c r="CV52" s="6"/>
      <c r="CW52" s="36" t="str">
        <f t="shared" si="7"/>
        <v/>
      </c>
      <c r="CX52" s="36"/>
      <c r="CY52" s="6"/>
      <c r="CZ52" s="36" t="str">
        <f t="shared" si="78"/>
        <v/>
      </c>
      <c r="DA52" s="6"/>
      <c r="DB52" s="6"/>
      <c r="DC52" s="36" t="str">
        <f t="shared" si="8"/>
        <v/>
      </c>
      <c r="DD52" s="36"/>
      <c r="DE52" s="6" t="str">
        <f t="shared" si="9"/>
        <v/>
      </c>
      <c r="DF52" s="6"/>
      <c r="DG52" s="6"/>
      <c r="DH52" s="6"/>
      <c r="DI52" s="36" t="str">
        <f t="shared" si="10"/>
        <v/>
      </c>
      <c r="DJ52" s="6"/>
      <c r="DK52" s="6"/>
      <c r="DL52" s="32" t="str">
        <f t="shared" si="11"/>
        <v/>
      </c>
      <c r="DM52" s="5"/>
      <c r="DN52" s="32" t="str">
        <f t="shared" si="12"/>
        <v/>
      </c>
      <c r="DO52" s="5"/>
      <c r="DP52" s="5"/>
      <c r="DQ52" s="6"/>
      <c r="DR52" s="36" t="str">
        <f t="shared" si="103"/>
        <v/>
      </c>
      <c r="DS52" s="36"/>
      <c r="DT52" s="6" t="str">
        <f t="shared" si="79"/>
        <v/>
      </c>
      <c r="DU52" s="6"/>
      <c r="DV52" s="36"/>
      <c r="DW52" s="6" t="str">
        <f t="shared" si="80"/>
        <v/>
      </c>
      <c r="DX52" s="6"/>
      <c r="DY52" s="6"/>
      <c r="DZ52" s="36" t="str">
        <f t="shared" si="13"/>
        <v/>
      </c>
      <c r="EA52" s="36"/>
      <c r="EB52" s="6"/>
      <c r="EC52" s="36" t="str">
        <f t="shared" si="81"/>
        <v/>
      </c>
      <c r="ED52" s="6"/>
      <c r="EE52" s="6"/>
      <c r="EF52" s="36" t="str">
        <f t="shared" si="14"/>
        <v/>
      </c>
      <c r="EG52" s="36"/>
      <c r="EH52" s="6" t="str">
        <f t="shared" si="15"/>
        <v/>
      </c>
      <c r="EI52" s="6"/>
      <c r="EJ52" s="6"/>
      <c r="EK52" s="6"/>
      <c r="EL52" s="36" t="str">
        <f t="shared" si="16"/>
        <v/>
      </c>
      <c r="EM52" s="6"/>
      <c r="EN52" s="6"/>
      <c r="EO52" s="32" t="str">
        <f t="shared" si="17"/>
        <v/>
      </c>
      <c r="EP52" s="5"/>
      <c r="EQ52" s="32" t="str">
        <f t="shared" si="18"/>
        <v/>
      </c>
      <c r="ER52" s="5"/>
      <c r="ES52" s="5"/>
      <c r="ET52" s="5"/>
      <c r="EU52" s="6"/>
      <c r="EV52" s="36" t="str">
        <f t="shared" si="104"/>
        <v/>
      </c>
      <c r="EW52" s="36"/>
      <c r="EX52" s="6" t="str">
        <f t="shared" si="82"/>
        <v/>
      </c>
      <c r="EY52" s="6"/>
      <c r="EZ52" s="36"/>
      <c r="FA52" s="6" t="str">
        <f t="shared" si="83"/>
        <v/>
      </c>
      <c r="FB52" s="6"/>
      <c r="FC52" s="6"/>
      <c r="FD52" s="36" t="str">
        <f t="shared" si="19"/>
        <v/>
      </c>
      <c r="FE52" s="36"/>
      <c r="FF52" s="6"/>
      <c r="FG52" s="36" t="str">
        <f t="shared" si="84"/>
        <v/>
      </c>
      <c r="FH52" s="36"/>
      <c r="FI52" s="6"/>
      <c r="FJ52" s="6"/>
      <c r="FK52" s="36" t="str">
        <f t="shared" si="20"/>
        <v/>
      </c>
      <c r="FL52" s="36"/>
      <c r="FM52" s="6" t="str">
        <f t="shared" si="21"/>
        <v/>
      </c>
      <c r="FN52" s="6"/>
      <c r="FO52" s="6"/>
      <c r="FP52" s="6"/>
      <c r="FQ52" s="36" t="str">
        <f t="shared" si="22"/>
        <v/>
      </c>
      <c r="FR52" s="6"/>
      <c r="FS52" s="6"/>
      <c r="FT52" s="32" t="str">
        <f t="shared" si="23"/>
        <v/>
      </c>
      <c r="FU52" s="5"/>
      <c r="FV52" s="32" t="str">
        <f t="shared" si="24"/>
        <v/>
      </c>
      <c r="FW52" s="5"/>
      <c r="FX52" s="5"/>
      <c r="FY52" s="6"/>
      <c r="FZ52" s="36" t="str">
        <f t="shared" si="105"/>
        <v/>
      </c>
      <c r="GA52" s="36"/>
      <c r="GB52" s="6" t="str">
        <f t="shared" si="85"/>
        <v/>
      </c>
      <c r="GC52" s="6"/>
      <c r="GD52" s="36"/>
      <c r="GE52" s="6" t="str">
        <f t="shared" si="86"/>
        <v/>
      </c>
      <c r="GF52" s="6"/>
      <c r="GG52" s="6"/>
      <c r="GH52" s="36" t="str">
        <f t="shared" si="25"/>
        <v/>
      </c>
      <c r="GI52" s="6"/>
      <c r="GJ52" s="36" t="str">
        <f t="shared" si="87"/>
        <v/>
      </c>
      <c r="GK52" s="36"/>
      <c r="GL52" s="6"/>
      <c r="GM52" s="6"/>
      <c r="GN52" s="36" t="str">
        <f t="shared" si="26"/>
        <v/>
      </c>
      <c r="GO52" s="36"/>
      <c r="GP52" s="6" t="str">
        <f t="shared" si="27"/>
        <v/>
      </c>
      <c r="GQ52" s="6"/>
      <c r="GR52" s="6"/>
      <c r="GS52" s="6"/>
      <c r="GT52" s="36" t="str">
        <f t="shared" si="28"/>
        <v/>
      </c>
      <c r="GU52" s="6"/>
      <c r="GV52" s="6"/>
      <c r="GW52" s="32" t="str">
        <f t="shared" si="29"/>
        <v/>
      </c>
      <c r="GX52" s="5"/>
      <c r="GY52" s="32" t="str">
        <f t="shared" si="30"/>
        <v/>
      </c>
      <c r="GZ52" s="5"/>
      <c r="HA52" s="5"/>
      <c r="HB52" s="6"/>
      <c r="HC52" s="36" t="str">
        <f t="shared" si="106"/>
        <v/>
      </c>
      <c r="HD52" s="36"/>
      <c r="HE52" s="6" t="str">
        <f t="shared" si="88"/>
        <v/>
      </c>
      <c r="HF52" s="6"/>
      <c r="HG52" s="36"/>
      <c r="HH52" s="6" t="str">
        <f t="shared" si="89"/>
        <v/>
      </c>
      <c r="HI52" s="6"/>
      <c r="HJ52" s="6"/>
      <c r="HK52" s="36" t="str">
        <f t="shared" si="31"/>
        <v/>
      </c>
      <c r="HL52" s="6"/>
      <c r="HM52" s="36" t="str">
        <f t="shared" si="90"/>
        <v/>
      </c>
      <c r="HN52" s="6"/>
      <c r="HO52" s="6"/>
      <c r="HP52" s="36" t="str">
        <f t="shared" si="32"/>
        <v/>
      </c>
      <c r="HQ52" s="36"/>
      <c r="HR52" s="6" t="str">
        <f t="shared" si="33"/>
        <v/>
      </c>
      <c r="HS52" s="6"/>
      <c r="HT52" s="6"/>
      <c r="HU52" s="6"/>
      <c r="HV52" s="36" t="str">
        <f t="shared" si="34"/>
        <v/>
      </c>
      <c r="HW52" s="6"/>
      <c r="HX52" s="6"/>
      <c r="HY52" s="32" t="str">
        <f t="shared" si="35"/>
        <v/>
      </c>
      <c r="HZ52" s="5"/>
      <c r="IA52" s="32" t="str">
        <f t="shared" si="36"/>
        <v/>
      </c>
      <c r="IB52" s="5"/>
      <c r="IC52" s="5"/>
      <c r="ID52" s="6"/>
      <c r="IE52" s="36" t="str">
        <f t="shared" si="107"/>
        <v/>
      </c>
      <c r="IF52" s="36"/>
      <c r="IG52" s="6" t="str">
        <f t="shared" si="91"/>
        <v/>
      </c>
      <c r="IH52" s="6"/>
      <c r="II52" s="36"/>
      <c r="IJ52" s="6" t="str">
        <f t="shared" si="92"/>
        <v/>
      </c>
      <c r="IK52" s="6"/>
      <c r="IL52" s="6"/>
      <c r="IM52" s="36" t="str">
        <f t="shared" si="37"/>
        <v/>
      </c>
      <c r="IN52" s="6"/>
      <c r="IO52" s="36" t="str">
        <f t="shared" si="93"/>
        <v/>
      </c>
      <c r="IP52" s="6"/>
      <c r="IQ52" s="6"/>
      <c r="IR52" s="36" t="str">
        <f t="shared" si="38"/>
        <v/>
      </c>
      <c r="IS52" s="36"/>
      <c r="IT52" s="6" t="str">
        <f t="shared" si="39"/>
        <v/>
      </c>
      <c r="IU52" s="6"/>
      <c r="IV52" s="6"/>
      <c r="IW52" s="6"/>
      <c r="IX52" s="36" t="str">
        <f t="shared" si="40"/>
        <v/>
      </c>
      <c r="IY52" s="6"/>
      <c r="IZ52" s="6"/>
      <c r="JA52" s="32" t="str">
        <f t="shared" si="41"/>
        <v/>
      </c>
      <c r="JB52" s="5"/>
      <c r="JC52" s="32" t="str">
        <f t="shared" si="42"/>
        <v/>
      </c>
      <c r="JD52" s="5"/>
      <c r="JE52" s="5"/>
      <c r="JF52" s="6"/>
      <c r="JG52" s="36" t="str">
        <f t="shared" si="108"/>
        <v/>
      </c>
      <c r="JH52" s="36"/>
      <c r="JI52" s="6" t="str">
        <f t="shared" si="94"/>
        <v/>
      </c>
      <c r="JJ52" s="6"/>
      <c r="JK52" s="36"/>
      <c r="JL52" s="6" t="str">
        <f t="shared" si="95"/>
        <v/>
      </c>
      <c r="JM52" s="6"/>
      <c r="JN52" s="6"/>
      <c r="JO52" s="36" t="str">
        <f t="shared" si="43"/>
        <v/>
      </c>
      <c r="JP52" s="6"/>
      <c r="JQ52" s="36" t="str">
        <f t="shared" si="96"/>
        <v/>
      </c>
      <c r="JR52" s="6"/>
      <c r="JS52" s="6"/>
      <c r="JT52" s="36" t="str">
        <f t="shared" si="44"/>
        <v/>
      </c>
      <c r="JU52" s="36"/>
      <c r="JV52" s="6" t="str">
        <f t="shared" si="45"/>
        <v/>
      </c>
      <c r="JW52" s="6"/>
      <c r="JX52" s="6"/>
      <c r="JY52" s="6"/>
      <c r="JZ52" s="36" t="str">
        <f t="shared" si="46"/>
        <v/>
      </c>
      <c r="KA52" s="6"/>
      <c r="KB52" s="6"/>
      <c r="KC52" s="32" t="str">
        <f t="shared" si="47"/>
        <v/>
      </c>
      <c r="KD52" s="5"/>
      <c r="KE52" s="32" t="str">
        <f t="shared" si="48"/>
        <v/>
      </c>
      <c r="KF52" s="5"/>
      <c r="KG52" s="5"/>
      <c r="KH52" s="6"/>
      <c r="KI52" s="36" t="str">
        <f t="shared" si="109"/>
        <v/>
      </c>
      <c r="KJ52" s="36"/>
      <c r="KK52" s="6" t="str">
        <f t="shared" si="97"/>
        <v/>
      </c>
      <c r="KL52" s="6"/>
      <c r="KM52" s="36"/>
      <c r="KN52" s="6" t="str">
        <f t="shared" si="98"/>
        <v/>
      </c>
      <c r="KO52" s="6"/>
      <c r="KP52" s="6"/>
      <c r="KQ52" s="36" t="str">
        <f t="shared" si="49"/>
        <v/>
      </c>
      <c r="KR52" s="6"/>
      <c r="KS52" s="36" t="str">
        <f t="shared" si="99"/>
        <v/>
      </c>
      <c r="KT52" s="6"/>
      <c r="KU52" s="6"/>
      <c r="KV52" s="36" t="str">
        <f t="shared" si="50"/>
        <v/>
      </c>
      <c r="KW52" s="36"/>
      <c r="KX52" s="6" t="str">
        <f t="shared" si="51"/>
        <v/>
      </c>
      <c r="KY52" s="6"/>
      <c r="KZ52" s="6"/>
      <c r="LA52" s="6"/>
      <c r="LB52" s="36" t="str">
        <f t="shared" si="52"/>
        <v/>
      </c>
      <c r="LC52" s="6"/>
      <c r="LD52" s="6"/>
      <c r="LE52" s="32" t="str">
        <f t="shared" si="53"/>
        <v/>
      </c>
      <c r="LF52" s="5"/>
      <c r="LG52" s="32" t="str">
        <f t="shared" si="54"/>
        <v/>
      </c>
      <c r="LH52" s="5"/>
      <c r="LI52" s="5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</row>
    <row r="53" spans="1:332" ht="18.75" customHeight="1">
      <c r="A53" s="8"/>
      <c r="B53" s="5">
        <v>2900010002</v>
      </c>
      <c r="C53" s="7" t="s">
        <v>1129</v>
      </c>
      <c r="D53" s="10" t="s">
        <v>1868</v>
      </c>
      <c r="E53" s="6" t="s">
        <v>2087</v>
      </c>
      <c r="F53" s="36" t="str">
        <f t="shared" ref="F53" si="201">IF(E53="","",LEFT(E53,FIND(" ",SUBSTITUTE(E53,":"," "))-1))</f>
        <v>2</v>
      </c>
      <c r="G53" s="36" t="s">
        <v>2034</v>
      </c>
      <c r="H53" s="6" t="str">
        <f t="shared" ref="H53:H55" si="202">IF(G53="","",LEFT(G53,FIND(" ",SUBSTITUTE(G53,":"," "))-1))</f>
        <v>0</v>
      </c>
      <c r="I53" s="6">
        <v>0</v>
      </c>
      <c r="J53" s="36" t="s">
        <v>2122</v>
      </c>
      <c r="K53" s="6" t="str">
        <f t="shared" ref="K53" si="203">IF(J53="","",LEFT(J53,FIND(" ",SUBSTITUTE(J53,":"," "))-1))</f>
        <v>7</v>
      </c>
      <c r="L53" s="6">
        <v>0</v>
      </c>
      <c r="M53" s="6" t="s">
        <v>2079</v>
      </c>
      <c r="N53" s="36" t="str">
        <f t="shared" ref="N53" si="204">IF(M53="","",LEFT(M53,FIND(" ",SUBSTITUTE(M53,":"," "))-1))</f>
        <v>3</v>
      </c>
      <c r="O53" s="36">
        <v>0</v>
      </c>
      <c r="P53" s="6" t="s">
        <v>2080</v>
      </c>
      <c r="Q53" s="36" t="str">
        <f t="shared" ref="Q53" si="205">IF(P53="","",LEFT(P53,FIND(" ",SUBSTITUTE(P53,":"," "))-1))</f>
        <v>5</v>
      </c>
      <c r="R53" s="6">
        <v>100</v>
      </c>
      <c r="S53" s="6" t="s">
        <v>2036</v>
      </c>
      <c r="T53" s="36" t="str">
        <f t="shared" ref="T53" si="206">IF(S53="","",LEFT(S53,FIND(" ",SUBSTITUTE(S53,":"," "))-1))</f>
        <v>2</v>
      </c>
      <c r="U53" s="36" t="s">
        <v>2093</v>
      </c>
      <c r="V53" s="6" t="str">
        <f t="shared" ref="V53" si="207">IF(U53="","",LEFT(U53,FIND(" ",SUBSTITUTE(U53,":"," "))-1))</f>
        <v>2</v>
      </c>
      <c r="W53" s="6">
        <v>70</v>
      </c>
      <c r="X53" s="6" t="b">
        <v>0</v>
      </c>
      <c r="Y53" s="6" t="s">
        <v>2034</v>
      </c>
      <c r="Z53" s="36" t="str">
        <f t="shared" ref="Z53" si="208">IF(Y53="","",LEFT(Y53,FIND(" ",SUBSTITUTE(Y53,":"," "))-1))</f>
        <v>0</v>
      </c>
      <c r="AA53" s="6">
        <v>0</v>
      </c>
      <c r="AB53" s="6" t="s">
        <v>2291</v>
      </c>
      <c r="AC53" s="32" t="str">
        <f t="shared" ref="AC53" si="209">IF(AB53="","",LEFT(AB53,FIND(" ",SUBSTITUTE(AB53,":"," "))-1))</f>
        <v>49</v>
      </c>
      <c r="AD53" s="5" t="s">
        <v>2034</v>
      </c>
      <c r="AE53" s="32" t="str">
        <f t="shared" ref="AE53" si="210">IF(AD53="","",LEFT(AD53,FIND(" ",SUBSTITUTE(AD53,":"," "))-1))</f>
        <v>0</v>
      </c>
      <c r="AF53" s="5">
        <v>0</v>
      </c>
      <c r="AG53" s="5" t="b">
        <v>1</v>
      </c>
      <c r="AH53" s="6" t="s">
        <v>2088</v>
      </c>
      <c r="AI53" s="36" t="str">
        <f t="shared" ref="AI53" si="211">IF(AH53="","",LEFT(AH53,FIND(" ",SUBSTITUTE(AH53,":"," "))-1))</f>
        <v>3</v>
      </c>
      <c r="AJ53" s="36" t="s">
        <v>2034</v>
      </c>
      <c r="AK53" s="6" t="str">
        <f t="shared" ref="AK53" si="212">IF(AJ53="","",LEFT(AJ53,FIND(" ",SUBSTITUTE(AJ53,":"," "))-1))</f>
        <v>0</v>
      </c>
      <c r="AL53" s="6">
        <v>0</v>
      </c>
      <c r="AM53" s="36" t="s">
        <v>2122</v>
      </c>
      <c r="AN53" s="6" t="str">
        <f t="shared" ref="AN53" si="213">IF(AM53="","",LEFT(AM53,FIND(" ",SUBSTITUTE(AM53,":"," "))-1))</f>
        <v>7</v>
      </c>
      <c r="AO53" s="6">
        <v>0</v>
      </c>
      <c r="AP53" s="6" t="s">
        <v>2079</v>
      </c>
      <c r="AQ53" s="36" t="str">
        <f t="shared" ref="AQ53" si="214">IF(AP53="","",LEFT(AP53,FIND(" ",SUBSTITUTE(AP53,":"," "))-1))</f>
        <v>3</v>
      </c>
      <c r="AR53" s="36"/>
      <c r="AS53" s="6" t="s">
        <v>2078</v>
      </c>
      <c r="AT53" s="36" t="str">
        <f t="shared" ref="AT53" si="215">IF(AS53="","",LEFT(AS53,FIND(" ",SUBSTITUTE(AS53,":"," "))-1))</f>
        <v>2</v>
      </c>
      <c r="AU53" s="6">
        <v>100</v>
      </c>
      <c r="AV53" s="6" t="s">
        <v>2036</v>
      </c>
      <c r="AW53" s="36" t="str">
        <f t="shared" ref="AW53" si="216">IF(AV53="","",LEFT(AV53,FIND(" ",SUBSTITUTE(AV53,":"," "))-1))</f>
        <v>2</v>
      </c>
      <c r="AX53" s="36" t="s">
        <v>2034</v>
      </c>
      <c r="AY53" s="6" t="str">
        <f t="shared" ref="AY53" si="217">IF(AX53="","",LEFT(AX53,FIND(" ",SUBSTITUTE(AX53,":"," "))-1))</f>
        <v>0</v>
      </c>
      <c r="AZ53" s="6">
        <v>5</v>
      </c>
      <c r="BA53" s="6" t="b">
        <v>0</v>
      </c>
      <c r="BB53" s="6" t="s">
        <v>2034</v>
      </c>
      <c r="BC53" s="36" t="str">
        <f t="shared" ref="BC53" si="218">IF(BB53="","",LEFT(BB53,FIND(" ",SUBSTITUTE(BB53,":"," "))-1))</f>
        <v>0</v>
      </c>
      <c r="BD53" s="6">
        <v>0</v>
      </c>
      <c r="BE53" s="6" t="s">
        <v>2034</v>
      </c>
      <c r="BF53" s="32" t="str">
        <f t="shared" ref="BF53" si="219">IF(BE53="","",LEFT(BE53,FIND(" ",SUBSTITUTE(BE53,":"," "))-1))</f>
        <v>0</v>
      </c>
      <c r="BG53" s="5" t="s">
        <v>2300</v>
      </c>
      <c r="BH53" s="32" t="str">
        <f t="shared" ref="BH53" si="220">IF(BG53="","",LEFT(BG53,FIND(" ",SUBSTITUTE(BG53,":"," "))-1))</f>
        <v>7</v>
      </c>
      <c r="BI53" s="5">
        <v>3</v>
      </c>
      <c r="BJ53" s="5" t="b">
        <v>1</v>
      </c>
      <c r="BK53" s="6"/>
      <c r="BL53" s="36" t="str">
        <f t="shared" si="101"/>
        <v/>
      </c>
      <c r="BM53" s="36"/>
      <c r="BN53" s="6" t="str">
        <f t="shared" si="74"/>
        <v/>
      </c>
      <c r="BO53" s="6"/>
      <c r="BP53" s="36"/>
      <c r="BQ53" s="6" t="str">
        <f t="shared" si="75"/>
        <v/>
      </c>
      <c r="BR53" s="6"/>
      <c r="BS53" s="6"/>
      <c r="BT53" s="36" t="str">
        <f t="shared" si="0"/>
        <v/>
      </c>
      <c r="BU53" s="36"/>
      <c r="BV53" s="6"/>
      <c r="BW53" s="36" t="str">
        <f t="shared" si="1"/>
        <v/>
      </c>
      <c r="BX53" s="6"/>
      <c r="BY53" s="6"/>
      <c r="BZ53" s="36" t="str">
        <f t="shared" si="2"/>
        <v/>
      </c>
      <c r="CA53" s="36"/>
      <c r="CB53" s="6" t="str">
        <f t="shared" si="3"/>
        <v/>
      </c>
      <c r="CC53" s="7"/>
      <c r="CD53" s="6"/>
      <c r="CE53" s="6"/>
      <c r="CF53" s="36" t="str">
        <f t="shared" si="4"/>
        <v/>
      </c>
      <c r="CG53" s="6"/>
      <c r="CH53" s="6"/>
      <c r="CI53" s="32" t="str">
        <f t="shared" si="5"/>
        <v/>
      </c>
      <c r="CJ53" s="5"/>
      <c r="CK53" s="32" t="str">
        <f t="shared" si="6"/>
        <v/>
      </c>
      <c r="CL53" s="7"/>
      <c r="CM53" s="5"/>
      <c r="CN53" s="6"/>
      <c r="CO53" s="36" t="str">
        <f t="shared" si="102"/>
        <v/>
      </c>
      <c r="CP53" s="36"/>
      <c r="CQ53" s="6" t="str">
        <f t="shared" si="76"/>
        <v/>
      </c>
      <c r="CR53" s="6"/>
      <c r="CS53" s="36"/>
      <c r="CT53" s="6" t="str">
        <f t="shared" si="77"/>
        <v/>
      </c>
      <c r="CU53" s="6"/>
      <c r="CV53" s="6"/>
      <c r="CW53" s="36" t="str">
        <f t="shared" si="7"/>
        <v/>
      </c>
      <c r="CX53" s="36"/>
      <c r="CY53" s="6"/>
      <c r="CZ53" s="36" t="str">
        <f t="shared" si="78"/>
        <v/>
      </c>
      <c r="DA53" s="6"/>
      <c r="DB53" s="6"/>
      <c r="DC53" s="36" t="str">
        <f t="shared" si="8"/>
        <v/>
      </c>
      <c r="DD53" s="36"/>
      <c r="DE53" s="6" t="str">
        <f t="shared" si="9"/>
        <v/>
      </c>
      <c r="DF53" s="7"/>
      <c r="DG53" s="6"/>
      <c r="DH53" s="6"/>
      <c r="DI53" s="36" t="str">
        <f t="shared" si="10"/>
        <v/>
      </c>
      <c r="DJ53" s="6"/>
      <c r="DK53" s="6"/>
      <c r="DL53" s="32" t="str">
        <f t="shared" si="11"/>
        <v/>
      </c>
      <c r="DM53" s="5"/>
      <c r="DN53" s="32" t="str">
        <f t="shared" si="12"/>
        <v/>
      </c>
      <c r="DO53" s="7"/>
      <c r="DP53" s="5"/>
      <c r="DQ53" s="6"/>
      <c r="DR53" s="36" t="str">
        <f t="shared" si="103"/>
        <v/>
      </c>
      <c r="DS53" s="36"/>
      <c r="DT53" s="6" t="str">
        <f t="shared" si="79"/>
        <v/>
      </c>
      <c r="DU53" s="6"/>
      <c r="DV53" s="36"/>
      <c r="DW53" s="6" t="str">
        <f t="shared" si="80"/>
        <v/>
      </c>
      <c r="DX53" s="6"/>
      <c r="DY53" s="6"/>
      <c r="DZ53" s="36" t="str">
        <f t="shared" si="13"/>
        <v/>
      </c>
      <c r="EA53" s="36"/>
      <c r="EB53" s="6"/>
      <c r="EC53" s="36" t="str">
        <f t="shared" si="81"/>
        <v/>
      </c>
      <c r="ED53" s="6"/>
      <c r="EE53" s="6"/>
      <c r="EF53" s="36" t="str">
        <f t="shared" si="14"/>
        <v/>
      </c>
      <c r="EG53" s="36"/>
      <c r="EH53" s="6" t="str">
        <f t="shared" si="15"/>
        <v/>
      </c>
      <c r="EI53" s="7"/>
      <c r="EJ53" s="6"/>
      <c r="EK53" s="6"/>
      <c r="EL53" s="36" t="str">
        <f t="shared" si="16"/>
        <v/>
      </c>
      <c r="EM53" s="6"/>
      <c r="EN53" s="6"/>
      <c r="EO53" s="32" t="str">
        <f t="shared" si="17"/>
        <v/>
      </c>
      <c r="EP53" s="5"/>
      <c r="EQ53" s="32" t="str">
        <f t="shared" si="18"/>
        <v/>
      </c>
      <c r="ER53" s="7"/>
      <c r="ES53" s="7"/>
      <c r="ET53" s="5"/>
      <c r="EU53" s="6"/>
      <c r="EV53" s="36" t="str">
        <f t="shared" si="104"/>
        <v/>
      </c>
      <c r="EW53" s="36"/>
      <c r="EX53" s="6" t="str">
        <f t="shared" si="82"/>
        <v/>
      </c>
      <c r="EY53" s="6"/>
      <c r="EZ53" s="36"/>
      <c r="FA53" s="6" t="str">
        <f t="shared" si="83"/>
        <v/>
      </c>
      <c r="FB53" s="6"/>
      <c r="FC53" s="6"/>
      <c r="FD53" s="36" t="str">
        <f t="shared" si="19"/>
        <v/>
      </c>
      <c r="FE53" s="36"/>
      <c r="FF53" s="6"/>
      <c r="FG53" s="36" t="str">
        <f t="shared" si="84"/>
        <v/>
      </c>
      <c r="FH53" s="36"/>
      <c r="FI53" s="6"/>
      <c r="FJ53" s="6"/>
      <c r="FK53" s="36" t="str">
        <f t="shared" si="20"/>
        <v/>
      </c>
      <c r="FL53" s="36"/>
      <c r="FM53" s="6" t="str">
        <f t="shared" si="21"/>
        <v/>
      </c>
      <c r="FN53" s="7"/>
      <c r="FO53" s="6"/>
      <c r="FP53" s="6"/>
      <c r="FQ53" s="36" t="str">
        <f t="shared" si="22"/>
        <v/>
      </c>
      <c r="FR53" s="6"/>
      <c r="FS53" s="6"/>
      <c r="FT53" s="32" t="str">
        <f t="shared" si="23"/>
        <v/>
      </c>
      <c r="FU53" s="5"/>
      <c r="FV53" s="32" t="str">
        <f t="shared" si="24"/>
        <v/>
      </c>
      <c r="FW53" s="7"/>
      <c r="FX53" s="5"/>
      <c r="FY53" s="6"/>
      <c r="FZ53" s="36" t="str">
        <f t="shared" si="105"/>
        <v/>
      </c>
      <c r="GA53" s="36"/>
      <c r="GB53" s="6" t="str">
        <f t="shared" si="85"/>
        <v/>
      </c>
      <c r="GC53" s="6"/>
      <c r="GD53" s="36"/>
      <c r="GE53" s="6" t="str">
        <f t="shared" si="86"/>
        <v/>
      </c>
      <c r="GF53" s="6"/>
      <c r="GG53" s="6"/>
      <c r="GH53" s="36" t="str">
        <f t="shared" si="25"/>
        <v/>
      </c>
      <c r="GI53" s="6"/>
      <c r="GJ53" s="36" t="str">
        <f t="shared" si="87"/>
        <v/>
      </c>
      <c r="GK53" s="36"/>
      <c r="GL53" s="6"/>
      <c r="GM53" s="6"/>
      <c r="GN53" s="36" t="str">
        <f t="shared" si="26"/>
        <v/>
      </c>
      <c r="GO53" s="36"/>
      <c r="GP53" s="6" t="str">
        <f t="shared" si="27"/>
        <v/>
      </c>
      <c r="GQ53" s="7"/>
      <c r="GR53" s="6"/>
      <c r="GS53" s="6"/>
      <c r="GT53" s="36" t="str">
        <f t="shared" si="28"/>
        <v/>
      </c>
      <c r="GU53" s="6"/>
      <c r="GV53" s="6"/>
      <c r="GW53" s="32" t="str">
        <f t="shared" si="29"/>
        <v/>
      </c>
      <c r="GX53" s="5"/>
      <c r="GY53" s="32" t="str">
        <f t="shared" si="30"/>
        <v/>
      </c>
      <c r="GZ53" s="7"/>
      <c r="HA53" s="5"/>
      <c r="HB53" s="6"/>
      <c r="HC53" s="36" t="str">
        <f t="shared" si="106"/>
        <v/>
      </c>
      <c r="HD53" s="36"/>
      <c r="HE53" s="6" t="str">
        <f t="shared" si="88"/>
        <v/>
      </c>
      <c r="HF53" s="6"/>
      <c r="HG53" s="36"/>
      <c r="HH53" s="6" t="str">
        <f t="shared" si="89"/>
        <v/>
      </c>
      <c r="HI53" s="6"/>
      <c r="HJ53" s="6"/>
      <c r="HK53" s="36" t="str">
        <f t="shared" si="31"/>
        <v/>
      </c>
      <c r="HL53" s="6"/>
      <c r="HM53" s="36" t="str">
        <f t="shared" si="90"/>
        <v/>
      </c>
      <c r="HN53" s="6"/>
      <c r="HO53" s="6"/>
      <c r="HP53" s="36" t="str">
        <f t="shared" si="32"/>
        <v/>
      </c>
      <c r="HQ53" s="36"/>
      <c r="HR53" s="6" t="str">
        <f t="shared" si="33"/>
        <v/>
      </c>
      <c r="HS53" s="7"/>
      <c r="HT53" s="6"/>
      <c r="HU53" s="6"/>
      <c r="HV53" s="36" t="str">
        <f t="shared" si="34"/>
        <v/>
      </c>
      <c r="HW53" s="6"/>
      <c r="HX53" s="6"/>
      <c r="HY53" s="32" t="str">
        <f t="shared" si="35"/>
        <v/>
      </c>
      <c r="HZ53" s="5"/>
      <c r="IA53" s="32" t="str">
        <f t="shared" si="36"/>
        <v/>
      </c>
      <c r="IB53" s="7"/>
      <c r="IC53" s="5"/>
      <c r="ID53" s="6"/>
      <c r="IE53" s="36" t="str">
        <f t="shared" si="107"/>
        <v/>
      </c>
      <c r="IF53" s="36"/>
      <c r="IG53" s="6" t="str">
        <f t="shared" si="91"/>
        <v/>
      </c>
      <c r="IH53" s="6"/>
      <c r="II53" s="36"/>
      <c r="IJ53" s="6" t="str">
        <f t="shared" si="92"/>
        <v/>
      </c>
      <c r="IK53" s="6"/>
      <c r="IL53" s="6"/>
      <c r="IM53" s="36" t="str">
        <f t="shared" si="37"/>
        <v/>
      </c>
      <c r="IN53" s="6"/>
      <c r="IO53" s="36" t="str">
        <f t="shared" si="93"/>
        <v/>
      </c>
      <c r="IP53" s="6"/>
      <c r="IQ53" s="6"/>
      <c r="IR53" s="36" t="str">
        <f t="shared" si="38"/>
        <v/>
      </c>
      <c r="IS53" s="36"/>
      <c r="IT53" s="6" t="str">
        <f t="shared" si="39"/>
        <v/>
      </c>
      <c r="IU53" s="7"/>
      <c r="IV53" s="6"/>
      <c r="IW53" s="6"/>
      <c r="IX53" s="36" t="str">
        <f t="shared" si="40"/>
        <v/>
      </c>
      <c r="IY53" s="6"/>
      <c r="IZ53" s="6"/>
      <c r="JA53" s="32" t="str">
        <f t="shared" si="41"/>
        <v/>
      </c>
      <c r="JB53" s="5"/>
      <c r="JC53" s="32" t="str">
        <f t="shared" si="42"/>
        <v/>
      </c>
      <c r="JD53" s="7"/>
      <c r="JE53" s="5"/>
      <c r="JF53" s="6"/>
      <c r="JG53" s="36" t="str">
        <f t="shared" si="108"/>
        <v/>
      </c>
      <c r="JH53" s="36"/>
      <c r="JI53" s="6" t="str">
        <f t="shared" si="94"/>
        <v/>
      </c>
      <c r="JJ53" s="6"/>
      <c r="JK53" s="36"/>
      <c r="JL53" s="6" t="str">
        <f t="shared" si="95"/>
        <v/>
      </c>
      <c r="JM53" s="6"/>
      <c r="JN53" s="6"/>
      <c r="JO53" s="36" t="str">
        <f t="shared" si="43"/>
        <v/>
      </c>
      <c r="JP53" s="6"/>
      <c r="JQ53" s="36" t="str">
        <f t="shared" si="96"/>
        <v/>
      </c>
      <c r="JR53" s="6"/>
      <c r="JS53" s="6"/>
      <c r="JT53" s="36" t="str">
        <f t="shared" si="44"/>
        <v/>
      </c>
      <c r="JU53" s="36"/>
      <c r="JV53" s="6" t="str">
        <f t="shared" si="45"/>
        <v/>
      </c>
      <c r="JW53" s="7"/>
      <c r="JX53" s="6"/>
      <c r="JY53" s="6"/>
      <c r="JZ53" s="36" t="str">
        <f t="shared" si="46"/>
        <v/>
      </c>
      <c r="KA53" s="6"/>
      <c r="KB53" s="6"/>
      <c r="KC53" s="32" t="str">
        <f t="shared" si="47"/>
        <v/>
      </c>
      <c r="KD53" s="5"/>
      <c r="KE53" s="32" t="str">
        <f t="shared" si="48"/>
        <v/>
      </c>
      <c r="KF53" s="7"/>
      <c r="KG53" s="5"/>
      <c r="KH53" s="6"/>
      <c r="KI53" s="36" t="str">
        <f t="shared" si="109"/>
        <v/>
      </c>
      <c r="KJ53" s="36"/>
      <c r="KK53" s="6" t="str">
        <f t="shared" si="97"/>
        <v/>
      </c>
      <c r="KL53" s="6"/>
      <c r="KM53" s="36"/>
      <c r="KN53" s="6" t="str">
        <f t="shared" si="98"/>
        <v/>
      </c>
      <c r="KO53" s="6"/>
      <c r="KP53" s="6"/>
      <c r="KQ53" s="36" t="str">
        <f t="shared" si="49"/>
        <v/>
      </c>
      <c r="KR53" s="6"/>
      <c r="KS53" s="36" t="str">
        <f t="shared" si="99"/>
        <v/>
      </c>
      <c r="KT53" s="6"/>
      <c r="KU53" s="6"/>
      <c r="KV53" s="36" t="str">
        <f t="shared" si="50"/>
        <v/>
      </c>
      <c r="KW53" s="36"/>
      <c r="KX53" s="6" t="str">
        <f t="shared" si="51"/>
        <v/>
      </c>
      <c r="KY53" s="7"/>
      <c r="KZ53" s="6"/>
      <c r="LA53" s="6"/>
      <c r="LB53" s="36" t="str">
        <f t="shared" si="52"/>
        <v/>
      </c>
      <c r="LC53" s="6"/>
      <c r="LD53" s="6"/>
      <c r="LE53" s="32" t="str">
        <f t="shared" si="53"/>
        <v/>
      </c>
      <c r="LF53" s="5"/>
      <c r="LG53" s="32" t="str">
        <f t="shared" si="54"/>
        <v/>
      </c>
      <c r="LH53" s="7"/>
      <c r="LI53" s="5"/>
      <c r="LJ53" s="7"/>
      <c r="LK53" s="7"/>
      <c r="LL53" s="7"/>
      <c r="LM53" s="7"/>
      <c r="LN53" s="7"/>
      <c r="LO53" s="7"/>
      <c r="LP53" s="7"/>
      <c r="LQ53" s="7"/>
      <c r="LR53" s="7"/>
      <c r="LS53" s="7"/>
      <c r="LT53" s="7"/>
    </row>
    <row r="54" spans="1:332" ht="18.75" customHeight="1">
      <c r="A54" s="8"/>
      <c r="B54" s="5">
        <v>3000010001</v>
      </c>
      <c r="C54" s="7" t="s">
        <v>361</v>
      </c>
      <c r="D54" s="10" t="s">
        <v>2281</v>
      </c>
      <c r="E54" s="6" t="s">
        <v>2088</v>
      </c>
      <c r="F54" s="36" t="str">
        <f t="shared" si="55"/>
        <v>3</v>
      </c>
      <c r="G54" s="36" t="s">
        <v>2419</v>
      </c>
      <c r="H54" s="6" t="str">
        <f t="shared" si="202"/>
        <v>5</v>
      </c>
      <c r="I54" s="6">
        <v>1</v>
      </c>
      <c r="J54" s="36" t="s">
        <v>2391</v>
      </c>
      <c r="K54" s="6" t="str">
        <f t="shared" si="57"/>
        <v>31</v>
      </c>
      <c r="L54" s="6">
        <v>0</v>
      </c>
      <c r="M54" s="6" t="s">
        <v>2078</v>
      </c>
      <c r="N54" s="36" t="str">
        <f t="shared" si="58"/>
        <v>2</v>
      </c>
      <c r="O54" s="36">
        <v>0</v>
      </c>
      <c r="P54" s="6" t="s">
        <v>2078</v>
      </c>
      <c r="Q54" s="36" t="str">
        <f t="shared" si="59"/>
        <v>2</v>
      </c>
      <c r="R54" s="6">
        <v>100</v>
      </c>
      <c r="S54" s="6" t="s">
        <v>2035</v>
      </c>
      <c r="T54" s="36" t="str">
        <f t="shared" si="60"/>
        <v>1</v>
      </c>
      <c r="U54" s="36" t="s">
        <v>2034</v>
      </c>
      <c r="V54" s="6" t="str">
        <f t="shared" si="61"/>
        <v>0</v>
      </c>
      <c r="W54" s="6">
        <v>10</v>
      </c>
      <c r="X54" s="6" t="b">
        <v>0</v>
      </c>
      <c r="Y54" s="6" t="s">
        <v>2034</v>
      </c>
      <c r="Z54" s="36" t="str">
        <f t="shared" si="62"/>
        <v>0</v>
      </c>
      <c r="AA54" s="6">
        <v>0</v>
      </c>
      <c r="AB54" s="6" t="s">
        <v>2034</v>
      </c>
      <c r="AC54" s="32" t="str">
        <f t="shared" si="63"/>
        <v>0</v>
      </c>
      <c r="AD54" s="5" t="s">
        <v>2301</v>
      </c>
      <c r="AE54" s="32" t="str">
        <f t="shared" si="64"/>
        <v>5</v>
      </c>
      <c r="AF54" s="5">
        <v>3</v>
      </c>
      <c r="AG54" s="5" t="b">
        <v>1</v>
      </c>
      <c r="AH54" s="6"/>
      <c r="AI54" s="36" t="str">
        <f t="shared" si="100"/>
        <v/>
      </c>
      <c r="AJ54" s="36"/>
      <c r="AK54" s="6" t="str">
        <f t="shared" si="65"/>
        <v/>
      </c>
      <c r="AL54" s="7"/>
      <c r="AM54" s="36"/>
      <c r="AN54" s="6" t="str">
        <f t="shared" si="66"/>
        <v/>
      </c>
      <c r="AO54" s="6"/>
      <c r="AP54" s="6"/>
      <c r="AQ54" s="36" t="str">
        <f t="shared" si="67"/>
        <v/>
      </c>
      <c r="AR54" s="36"/>
      <c r="AS54" s="6"/>
      <c r="AT54" s="36" t="str">
        <f t="shared" si="68"/>
        <v/>
      </c>
      <c r="AU54" s="6"/>
      <c r="AV54" s="6"/>
      <c r="AW54" s="36" t="str">
        <f t="shared" si="69"/>
        <v/>
      </c>
      <c r="AX54" s="36"/>
      <c r="AY54" s="6" t="str">
        <f t="shared" si="70"/>
        <v/>
      </c>
      <c r="AZ54" s="7"/>
      <c r="BA54" s="6"/>
      <c r="BB54" s="6"/>
      <c r="BC54" s="36" t="str">
        <f t="shared" si="71"/>
        <v/>
      </c>
      <c r="BD54" s="6"/>
      <c r="BE54" s="6"/>
      <c r="BF54" s="32" t="str">
        <f t="shared" si="72"/>
        <v/>
      </c>
      <c r="BG54" s="5"/>
      <c r="BH54" s="32" t="str">
        <f t="shared" si="73"/>
        <v/>
      </c>
      <c r="BI54" s="7"/>
      <c r="BJ54" s="5"/>
      <c r="BK54" s="6"/>
      <c r="BL54" s="36" t="str">
        <f t="shared" si="101"/>
        <v/>
      </c>
      <c r="BM54" s="36"/>
      <c r="BN54" s="6" t="str">
        <f t="shared" si="74"/>
        <v/>
      </c>
      <c r="BO54" s="7"/>
      <c r="BP54" s="36"/>
      <c r="BQ54" s="6" t="str">
        <f t="shared" si="75"/>
        <v/>
      </c>
      <c r="BR54" s="6"/>
      <c r="BS54" s="6"/>
      <c r="BT54" s="36" t="str">
        <f t="shared" si="0"/>
        <v/>
      </c>
      <c r="BU54" s="36"/>
      <c r="BV54" s="6"/>
      <c r="BW54" s="36" t="str">
        <f t="shared" si="1"/>
        <v/>
      </c>
      <c r="BX54" s="6"/>
      <c r="BY54" s="6"/>
      <c r="BZ54" s="36" t="str">
        <f t="shared" si="2"/>
        <v/>
      </c>
      <c r="CA54" s="36"/>
      <c r="CB54" s="6" t="str">
        <f t="shared" si="3"/>
        <v/>
      </c>
      <c r="CC54" s="7"/>
      <c r="CD54" s="6"/>
      <c r="CE54" s="6"/>
      <c r="CF54" s="36" t="str">
        <f t="shared" si="4"/>
        <v/>
      </c>
      <c r="CG54" s="6"/>
      <c r="CH54" s="6"/>
      <c r="CI54" s="32" t="str">
        <f t="shared" si="5"/>
        <v/>
      </c>
      <c r="CJ54" s="5"/>
      <c r="CK54" s="32" t="str">
        <f t="shared" si="6"/>
        <v/>
      </c>
      <c r="CL54" s="7"/>
      <c r="CM54" s="5"/>
      <c r="CN54" s="6"/>
      <c r="CO54" s="36" t="str">
        <f t="shared" si="102"/>
        <v/>
      </c>
      <c r="CP54" s="36"/>
      <c r="CQ54" s="6" t="str">
        <f t="shared" si="76"/>
        <v/>
      </c>
      <c r="CR54" s="7"/>
      <c r="CS54" s="36"/>
      <c r="CT54" s="6" t="str">
        <f t="shared" si="77"/>
        <v/>
      </c>
      <c r="CU54" s="6"/>
      <c r="CV54" s="6"/>
      <c r="CW54" s="36" t="str">
        <f t="shared" si="7"/>
        <v/>
      </c>
      <c r="CX54" s="36"/>
      <c r="CY54" s="6"/>
      <c r="CZ54" s="36" t="str">
        <f t="shared" si="78"/>
        <v/>
      </c>
      <c r="DA54" s="6"/>
      <c r="DB54" s="6"/>
      <c r="DC54" s="36" t="str">
        <f t="shared" si="8"/>
        <v/>
      </c>
      <c r="DD54" s="36"/>
      <c r="DE54" s="6" t="str">
        <f t="shared" si="9"/>
        <v/>
      </c>
      <c r="DF54" s="7"/>
      <c r="DG54" s="6"/>
      <c r="DH54" s="6"/>
      <c r="DI54" s="36" t="str">
        <f t="shared" si="10"/>
        <v/>
      </c>
      <c r="DJ54" s="6"/>
      <c r="DK54" s="6"/>
      <c r="DL54" s="32" t="str">
        <f t="shared" si="11"/>
        <v/>
      </c>
      <c r="DM54" s="5"/>
      <c r="DN54" s="32" t="str">
        <f t="shared" si="12"/>
        <v/>
      </c>
      <c r="DO54" s="7"/>
      <c r="DP54" s="5"/>
      <c r="DQ54" s="6"/>
      <c r="DR54" s="36" t="str">
        <f t="shared" si="103"/>
        <v/>
      </c>
      <c r="DS54" s="36"/>
      <c r="DT54" s="6" t="str">
        <f t="shared" si="79"/>
        <v/>
      </c>
      <c r="DU54" s="7"/>
      <c r="DV54" s="36"/>
      <c r="DW54" s="6" t="str">
        <f t="shared" si="80"/>
        <v/>
      </c>
      <c r="DX54" s="6"/>
      <c r="DY54" s="6"/>
      <c r="DZ54" s="36" t="str">
        <f t="shared" si="13"/>
        <v/>
      </c>
      <c r="EA54" s="36"/>
      <c r="EB54" s="6"/>
      <c r="EC54" s="36" t="str">
        <f t="shared" si="81"/>
        <v/>
      </c>
      <c r="ED54" s="6"/>
      <c r="EE54" s="6"/>
      <c r="EF54" s="36" t="str">
        <f t="shared" si="14"/>
        <v/>
      </c>
      <c r="EG54" s="36"/>
      <c r="EH54" s="6" t="str">
        <f t="shared" si="15"/>
        <v/>
      </c>
      <c r="EI54" s="7"/>
      <c r="EJ54" s="6"/>
      <c r="EK54" s="6"/>
      <c r="EL54" s="36" t="str">
        <f t="shared" si="16"/>
        <v/>
      </c>
      <c r="EM54" s="6"/>
      <c r="EN54" s="6"/>
      <c r="EO54" s="32" t="str">
        <f t="shared" si="17"/>
        <v/>
      </c>
      <c r="EP54" s="5"/>
      <c r="EQ54" s="32" t="str">
        <f t="shared" si="18"/>
        <v/>
      </c>
      <c r="ER54" s="7"/>
      <c r="ES54" s="7"/>
      <c r="ET54" s="5"/>
      <c r="EU54" s="6"/>
      <c r="EV54" s="36" t="str">
        <f t="shared" si="104"/>
        <v/>
      </c>
      <c r="EW54" s="36"/>
      <c r="EX54" s="6" t="str">
        <f t="shared" si="82"/>
        <v/>
      </c>
      <c r="EY54" s="7"/>
      <c r="EZ54" s="36"/>
      <c r="FA54" s="6" t="str">
        <f t="shared" si="83"/>
        <v/>
      </c>
      <c r="FB54" s="6"/>
      <c r="FC54" s="6"/>
      <c r="FD54" s="36" t="str">
        <f t="shared" si="19"/>
        <v/>
      </c>
      <c r="FE54" s="36"/>
      <c r="FF54" s="6"/>
      <c r="FG54" s="36" t="str">
        <f t="shared" si="84"/>
        <v/>
      </c>
      <c r="FH54" s="36"/>
      <c r="FI54" s="6"/>
      <c r="FJ54" s="6"/>
      <c r="FK54" s="36" t="str">
        <f t="shared" si="20"/>
        <v/>
      </c>
      <c r="FL54" s="36"/>
      <c r="FM54" s="6" t="str">
        <f t="shared" si="21"/>
        <v/>
      </c>
      <c r="FN54" s="7"/>
      <c r="FO54" s="6"/>
      <c r="FP54" s="6"/>
      <c r="FQ54" s="36" t="str">
        <f t="shared" si="22"/>
        <v/>
      </c>
      <c r="FR54" s="6"/>
      <c r="FS54" s="6"/>
      <c r="FT54" s="32" t="str">
        <f t="shared" si="23"/>
        <v/>
      </c>
      <c r="FU54" s="5"/>
      <c r="FV54" s="32" t="str">
        <f t="shared" si="24"/>
        <v/>
      </c>
      <c r="FW54" s="7"/>
      <c r="FX54" s="5"/>
      <c r="FY54" s="6"/>
      <c r="FZ54" s="36" t="str">
        <f t="shared" si="105"/>
        <v/>
      </c>
      <c r="GA54" s="36"/>
      <c r="GB54" s="6" t="str">
        <f t="shared" si="85"/>
        <v/>
      </c>
      <c r="GC54" s="7"/>
      <c r="GD54" s="36"/>
      <c r="GE54" s="6" t="str">
        <f t="shared" si="86"/>
        <v/>
      </c>
      <c r="GF54" s="6"/>
      <c r="GG54" s="6"/>
      <c r="GH54" s="36" t="str">
        <f t="shared" si="25"/>
        <v/>
      </c>
      <c r="GI54" s="6"/>
      <c r="GJ54" s="36" t="str">
        <f t="shared" si="87"/>
        <v/>
      </c>
      <c r="GK54" s="36"/>
      <c r="GL54" s="6"/>
      <c r="GM54" s="6"/>
      <c r="GN54" s="36" t="str">
        <f t="shared" si="26"/>
        <v/>
      </c>
      <c r="GO54" s="36"/>
      <c r="GP54" s="6" t="str">
        <f t="shared" si="27"/>
        <v/>
      </c>
      <c r="GQ54" s="7"/>
      <c r="GR54" s="6"/>
      <c r="GS54" s="6"/>
      <c r="GT54" s="36" t="str">
        <f t="shared" si="28"/>
        <v/>
      </c>
      <c r="GU54" s="6"/>
      <c r="GV54" s="6"/>
      <c r="GW54" s="32" t="str">
        <f t="shared" si="29"/>
        <v/>
      </c>
      <c r="GX54" s="5"/>
      <c r="GY54" s="32" t="str">
        <f t="shared" si="30"/>
        <v/>
      </c>
      <c r="GZ54" s="7"/>
      <c r="HA54" s="5"/>
      <c r="HB54" s="6"/>
      <c r="HC54" s="36" t="str">
        <f t="shared" si="106"/>
        <v/>
      </c>
      <c r="HD54" s="36"/>
      <c r="HE54" s="6" t="str">
        <f t="shared" si="88"/>
        <v/>
      </c>
      <c r="HF54" s="7"/>
      <c r="HG54" s="36"/>
      <c r="HH54" s="6" t="str">
        <f t="shared" si="89"/>
        <v/>
      </c>
      <c r="HI54" s="6"/>
      <c r="HJ54" s="6"/>
      <c r="HK54" s="36" t="str">
        <f t="shared" si="31"/>
        <v/>
      </c>
      <c r="HL54" s="6"/>
      <c r="HM54" s="36" t="str">
        <f t="shared" si="90"/>
        <v/>
      </c>
      <c r="HN54" s="6"/>
      <c r="HO54" s="6"/>
      <c r="HP54" s="36" t="str">
        <f t="shared" si="32"/>
        <v/>
      </c>
      <c r="HQ54" s="36"/>
      <c r="HR54" s="6" t="str">
        <f t="shared" si="33"/>
        <v/>
      </c>
      <c r="HS54" s="7"/>
      <c r="HT54" s="6"/>
      <c r="HU54" s="6"/>
      <c r="HV54" s="36" t="str">
        <f t="shared" si="34"/>
        <v/>
      </c>
      <c r="HW54" s="6"/>
      <c r="HX54" s="6"/>
      <c r="HY54" s="32" t="str">
        <f t="shared" si="35"/>
        <v/>
      </c>
      <c r="HZ54" s="5"/>
      <c r="IA54" s="32" t="str">
        <f t="shared" si="36"/>
        <v/>
      </c>
      <c r="IB54" s="7"/>
      <c r="IC54" s="5"/>
      <c r="ID54" s="6"/>
      <c r="IE54" s="36" t="str">
        <f t="shared" si="107"/>
        <v/>
      </c>
      <c r="IF54" s="36"/>
      <c r="IG54" s="6" t="str">
        <f t="shared" si="91"/>
        <v/>
      </c>
      <c r="IH54" s="7"/>
      <c r="II54" s="36"/>
      <c r="IJ54" s="6" t="str">
        <f t="shared" si="92"/>
        <v/>
      </c>
      <c r="IK54" s="6"/>
      <c r="IL54" s="6"/>
      <c r="IM54" s="36" t="str">
        <f t="shared" si="37"/>
        <v/>
      </c>
      <c r="IN54" s="6"/>
      <c r="IO54" s="36" t="str">
        <f t="shared" si="93"/>
        <v/>
      </c>
      <c r="IP54" s="6"/>
      <c r="IQ54" s="6"/>
      <c r="IR54" s="36" t="str">
        <f t="shared" si="38"/>
        <v/>
      </c>
      <c r="IS54" s="36"/>
      <c r="IT54" s="6" t="str">
        <f t="shared" si="39"/>
        <v/>
      </c>
      <c r="IU54" s="7"/>
      <c r="IV54" s="6"/>
      <c r="IW54" s="6"/>
      <c r="IX54" s="36" t="str">
        <f t="shared" si="40"/>
        <v/>
      </c>
      <c r="IY54" s="6"/>
      <c r="IZ54" s="6"/>
      <c r="JA54" s="32" t="str">
        <f t="shared" si="41"/>
        <v/>
      </c>
      <c r="JB54" s="5"/>
      <c r="JC54" s="32" t="str">
        <f t="shared" si="42"/>
        <v/>
      </c>
      <c r="JD54" s="7"/>
      <c r="JE54" s="5"/>
      <c r="JF54" s="6"/>
      <c r="JG54" s="36" t="str">
        <f t="shared" si="108"/>
        <v/>
      </c>
      <c r="JH54" s="36"/>
      <c r="JI54" s="6" t="str">
        <f t="shared" si="94"/>
        <v/>
      </c>
      <c r="JJ54" s="7"/>
      <c r="JK54" s="36"/>
      <c r="JL54" s="6" t="str">
        <f t="shared" si="95"/>
        <v/>
      </c>
      <c r="JM54" s="6"/>
      <c r="JN54" s="6"/>
      <c r="JO54" s="36" t="str">
        <f t="shared" si="43"/>
        <v/>
      </c>
      <c r="JP54" s="6"/>
      <c r="JQ54" s="36" t="str">
        <f t="shared" si="96"/>
        <v/>
      </c>
      <c r="JR54" s="6"/>
      <c r="JS54" s="6"/>
      <c r="JT54" s="36" t="str">
        <f t="shared" si="44"/>
        <v/>
      </c>
      <c r="JU54" s="36"/>
      <c r="JV54" s="6" t="str">
        <f t="shared" si="45"/>
        <v/>
      </c>
      <c r="JW54" s="7"/>
      <c r="JX54" s="6"/>
      <c r="JY54" s="6"/>
      <c r="JZ54" s="36" t="str">
        <f t="shared" si="46"/>
        <v/>
      </c>
      <c r="KA54" s="6"/>
      <c r="KB54" s="6"/>
      <c r="KC54" s="32" t="str">
        <f t="shared" si="47"/>
        <v/>
      </c>
      <c r="KD54" s="5"/>
      <c r="KE54" s="32" t="str">
        <f t="shared" si="48"/>
        <v/>
      </c>
      <c r="KF54" s="7"/>
      <c r="KG54" s="5"/>
      <c r="KH54" s="6"/>
      <c r="KI54" s="36" t="str">
        <f t="shared" si="109"/>
        <v/>
      </c>
      <c r="KJ54" s="36"/>
      <c r="KK54" s="6" t="str">
        <f t="shared" si="97"/>
        <v/>
      </c>
      <c r="KL54" s="7"/>
      <c r="KM54" s="36"/>
      <c r="KN54" s="6" t="str">
        <f t="shared" si="98"/>
        <v/>
      </c>
      <c r="KO54" s="6"/>
      <c r="KP54" s="6"/>
      <c r="KQ54" s="36" t="str">
        <f t="shared" si="49"/>
        <v/>
      </c>
      <c r="KR54" s="6"/>
      <c r="KS54" s="36" t="str">
        <f t="shared" si="99"/>
        <v/>
      </c>
      <c r="KT54" s="6"/>
      <c r="KU54" s="6"/>
      <c r="KV54" s="36" t="str">
        <f t="shared" si="50"/>
        <v/>
      </c>
      <c r="KW54" s="36"/>
      <c r="KX54" s="6" t="str">
        <f t="shared" si="51"/>
        <v/>
      </c>
      <c r="KY54" s="7"/>
      <c r="KZ54" s="6"/>
      <c r="LA54" s="6"/>
      <c r="LB54" s="36" t="str">
        <f t="shared" si="52"/>
        <v/>
      </c>
      <c r="LC54" s="6"/>
      <c r="LD54" s="6"/>
      <c r="LE54" s="32" t="str">
        <f t="shared" si="53"/>
        <v/>
      </c>
      <c r="LF54" s="5"/>
      <c r="LG54" s="32" t="str">
        <f t="shared" si="54"/>
        <v/>
      </c>
      <c r="LH54" s="7"/>
      <c r="LI54" s="5"/>
      <c r="LJ54" s="7"/>
      <c r="LK54" s="7"/>
      <c r="LL54" s="7"/>
      <c r="LM54" s="7"/>
      <c r="LN54" s="7"/>
      <c r="LO54" s="7"/>
      <c r="LP54" s="7"/>
      <c r="LQ54" s="7"/>
      <c r="LR54" s="7"/>
      <c r="LS54" s="7"/>
      <c r="LT54" s="7"/>
    </row>
    <row r="55" spans="1:332" ht="18.75" customHeight="1">
      <c r="A55" s="8"/>
      <c r="B55" s="5">
        <v>3000010002</v>
      </c>
      <c r="C55" s="7" t="s">
        <v>1130</v>
      </c>
      <c r="D55" s="10" t="s">
        <v>1871</v>
      </c>
      <c r="E55" s="6" t="s">
        <v>2088</v>
      </c>
      <c r="F55" s="36" t="str">
        <f t="shared" ref="F55:F56" si="221">IF(E55="","",LEFT(E55,FIND(" ",SUBSTITUTE(E55,":"," "))-1))</f>
        <v>3</v>
      </c>
      <c r="G55" s="36" t="s">
        <v>2419</v>
      </c>
      <c r="H55" s="6" t="str">
        <f t="shared" si="202"/>
        <v>5</v>
      </c>
      <c r="I55" s="6">
        <v>1</v>
      </c>
      <c r="J55" s="36" t="s">
        <v>2391</v>
      </c>
      <c r="K55" s="6" t="str">
        <f t="shared" ref="K55:K56" si="222">IF(J55="","",LEFT(J55,FIND(" ",SUBSTITUTE(J55,":"," "))-1))</f>
        <v>31</v>
      </c>
      <c r="L55" s="6">
        <v>0</v>
      </c>
      <c r="M55" s="6" t="s">
        <v>2078</v>
      </c>
      <c r="N55" s="36" t="str">
        <f t="shared" ref="N55:N56" si="223">IF(M55="","",LEFT(M55,FIND(" ",SUBSTITUTE(M55,":"," "))-1))</f>
        <v>2</v>
      </c>
      <c r="O55" s="36">
        <v>0</v>
      </c>
      <c r="P55" s="6" t="s">
        <v>2078</v>
      </c>
      <c r="Q55" s="36" t="str">
        <f t="shared" ref="Q55:Q56" si="224">IF(P55="","",LEFT(P55,FIND(" ",SUBSTITUTE(P55,":"," "))-1))</f>
        <v>2</v>
      </c>
      <c r="R55" s="6">
        <v>100</v>
      </c>
      <c r="S55" s="6" t="s">
        <v>2035</v>
      </c>
      <c r="T55" s="36" t="str">
        <f t="shared" ref="T55:T56" si="225">IF(S55="","",LEFT(S55,FIND(" ",SUBSTITUTE(S55,":"," "))-1))</f>
        <v>1</v>
      </c>
      <c r="U55" s="36" t="s">
        <v>2034</v>
      </c>
      <c r="V55" s="6" t="str">
        <f t="shared" ref="V55:V56" si="226">IF(U55="","",LEFT(U55,FIND(" ",SUBSTITUTE(U55,":"," "))-1))</f>
        <v>0</v>
      </c>
      <c r="W55" s="6">
        <v>15</v>
      </c>
      <c r="X55" s="6" t="b">
        <v>0</v>
      </c>
      <c r="Y55" s="6" t="s">
        <v>2034</v>
      </c>
      <c r="Z55" s="36" t="str">
        <f t="shared" ref="Z55:Z56" si="227">IF(Y55="","",LEFT(Y55,FIND(" ",SUBSTITUTE(Y55,":"," "))-1))</f>
        <v>0</v>
      </c>
      <c r="AA55" s="6">
        <v>0</v>
      </c>
      <c r="AB55" s="6" t="s">
        <v>2034</v>
      </c>
      <c r="AC55" s="32" t="str">
        <f t="shared" ref="AC55:AC56" si="228">IF(AB55="","",LEFT(AB55,FIND(" ",SUBSTITUTE(AB55,":"," "))-1))</f>
        <v>0</v>
      </c>
      <c r="AD55" s="5" t="s">
        <v>2301</v>
      </c>
      <c r="AE55" s="32" t="str">
        <f t="shared" ref="AE55:AE56" si="229">IF(AD55="","",LEFT(AD55,FIND(" ",SUBSTITUTE(AD55,":"," "))-1))</f>
        <v>5</v>
      </c>
      <c r="AF55" s="5">
        <v>3</v>
      </c>
      <c r="AG55" s="5" t="b">
        <v>1</v>
      </c>
      <c r="AH55" s="6"/>
      <c r="AI55" s="36" t="str">
        <f t="shared" si="100"/>
        <v/>
      </c>
      <c r="AJ55" s="36"/>
      <c r="AK55" s="6" t="str">
        <f t="shared" si="65"/>
        <v/>
      </c>
      <c r="AL55" s="7"/>
      <c r="AM55" s="36"/>
      <c r="AN55" s="6" t="str">
        <f t="shared" si="66"/>
        <v/>
      </c>
      <c r="AO55" s="6"/>
      <c r="AP55" s="6"/>
      <c r="AQ55" s="36" t="str">
        <f t="shared" si="67"/>
        <v/>
      </c>
      <c r="AR55" s="36"/>
      <c r="AS55" s="6"/>
      <c r="AT55" s="36" t="str">
        <f t="shared" si="68"/>
        <v/>
      </c>
      <c r="AU55" s="6"/>
      <c r="AV55" s="6"/>
      <c r="AW55" s="36" t="str">
        <f t="shared" si="69"/>
        <v/>
      </c>
      <c r="AX55" s="36"/>
      <c r="AY55" s="6" t="str">
        <f t="shared" si="70"/>
        <v/>
      </c>
      <c r="AZ55" s="7"/>
      <c r="BA55" s="6"/>
      <c r="BB55" s="6"/>
      <c r="BC55" s="36" t="str">
        <f t="shared" si="71"/>
        <v/>
      </c>
      <c r="BD55" s="6"/>
      <c r="BE55" s="6"/>
      <c r="BF55" s="32" t="str">
        <f t="shared" si="72"/>
        <v/>
      </c>
      <c r="BG55" s="5"/>
      <c r="BH55" s="32" t="str">
        <f t="shared" si="73"/>
        <v/>
      </c>
      <c r="BI55" s="7"/>
      <c r="BJ55" s="5"/>
      <c r="BK55" s="6"/>
      <c r="BL55" s="36" t="str">
        <f t="shared" si="101"/>
        <v/>
      </c>
      <c r="BM55" s="36"/>
      <c r="BN55" s="6" t="str">
        <f t="shared" si="74"/>
        <v/>
      </c>
      <c r="BO55" s="7"/>
      <c r="BP55" s="36"/>
      <c r="BQ55" s="6" t="str">
        <f t="shared" si="75"/>
        <v/>
      </c>
      <c r="BR55" s="6"/>
      <c r="BS55" s="6"/>
      <c r="BT55" s="36" t="str">
        <f t="shared" si="0"/>
        <v/>
      </c>
      <c r="BU55" s="36"/>
      <c r="BV55" s="6"/>
      <c r="BW55" s="36" t="str">
        <f t="shared" si="1"/>
        <v/>
      </c>
      <c r="BX55" s="6"/>
      <c r="BY55" s="6"/>
      <c r="BZ55" s="36" t="str">
        <f t="shared" si="2"/>
        <v/>
      </c>
      <c r="CA55" s="36"/>
      <c r="CB55" s="6" t="str">
        <f t="shared" si="3"/>
        <v/>
      </c>
      <c r="CC55" s="7"/>
      <c r="CD55" s="6"/>
      <c r="CE55" s="6"/>
      <c r="CF55" s="36" t="str">
        <f t="shared" si="4"/>
        <v/>
      </c>
      <c r="CG55" s="6"/>
      <c r="CH55" s="6"/>
      <c r="CI55" s="32" t="str">
        <f t="shared" si="5"/>
        <v/>
      </c>
      <c r="CJ55" s="5"/>
      <c r="CK55" s="32" t="str">
        <f t="shared" si="6"/>
        <v/>
      </c>
      <c r="CL55" s="7"/>
      <c r="CM55" s="5"/>
      <c r="CN55" s="6"/>
      <c r="CO55" s="36" t="str">
        <f t="shared" si="102"/>
        <v/>
      </c>
      <c r="CP55" s="36"/>
      <c r="CQ55" s="6" t="str">
        <f t="shared" si="76"/>
        <v/>
      </c>
      <c r="CR55" s="7"/>
      <c r="CS55" s="36"/>
      <c r="CT55" s="6" t="str">
        <f t="shared" si="77"/>
        <v/>
      </c>
      <c r="CU55" s="6"/>
      <c r="CV55" s="6"/>
      <c r="CW55" s="36" t="str">
        <f t="shared" si="7"/>
        <v/>
      </c>
      <c r="CX55" s="36"/>
      <c r="CY55" s="6"/>
      <c r="CZ55" s="36" t="str">
        <f t="shared" si="78"/>
        <v/>
      </c>
      <c r="DA55" s="6"/>
      <c r="DB55" s="6"/>
      <c r="DC55" s="36" t="str">
        <f t="shared" si="8"/>
        <v/>
      </c>
      <c r="DD55" s="36"/>
      <c r="DE55" s="6" t="str">
        <f t="shared" si="9"/>
        <v/>
      </c>
      <c r="DF55" s="7"/>
      <c r="DG55" s="6"/>
      <c r="DH55" s="6"/>
      <c r="DI55" s="36" t="str">
        <f t="shared" si="10"/>
        <v/>
      </c>
      <c r="DJ55" s="6"/>
      <c r="DK55" s="6"/>
      <c r="DL55" s="32" t="str">
        <f t="shared" si="11"/>
        <v/>
      </c>
      <c r="DM55" s="5"/>
      <c r="DN55" s="32" t="str">
        <f t="shared" si="12"/>
        <v/>
      </c>
      <c r="DO55" s="7"/>
      <c r="DP55" s="5"/>
      <c r="DQ55" s="6"/>
      <c r="DR55" s="36" t="str">
        <f t="shared" si="103"/>
        <v/>
      </c>
      <c r="DS55" s="36"/>
      <c r="DT55" s="6" t="str">
        <f t="shared" si="79"/>
        <v/>
      </c>
      <c r="DU55" s="7"/>
      <c r="DV55" s="36"/>
      <c r="DW55" s="6" t="str">
        <f t="shared" si="80"/>
        <v/>
      </c>
      <c r="DX55" s="6"/>
      <c r="DY55" s="6"/>
      <c r="DZ55" s="36" t="str">
        <f t="shared" si="13"/>
        <v/>
      </c>
      <c r="EA55" s="36"/>
      <c r="EB55" s="6"/>
      <c r="EC55" s="36" t="str">
        <f t="shared" si="81"/>
        <v/>
      </c>
      <c r="ED55" s="6"/>
      <c r="EE55" s="6"/>
      <c r="EF55" s="36" t="str">
        <f t="shared" si="14"/>
        <v/>
      </c>
      <c r="EG55" s="36"/>
      <c r="EH55" s="6" t="str">
        <f t="shared" si="15"/>
        <v/>
      </c>
      <c r="EI55" s="7"/>
      <c r="EJ55" s="6"/>
      <c r="EK55" s="6"/>
      <c r="EL55" s="36" t="str">
        <f t="shared" si="16"/>
        <v/>
      </c>
      <c r="EM55" s="6"/>
      <c r="EN55" s="6"/>
      <c r="EO55" s="32" t="str">
        <f t="shared" si="17"/>
        <v/>
      </c>
      <c r="EP55" s="5"/>
      <c r="EQ55" s="32" t="str">
        <f t="shared" si="18"/>
        <v/>
      </c>
      <c r="ER55" s="7"/>
      <c r="ES55" s="7"/>
      <c r="ET55" s="5"/>
      <c r="EU55" s="6"/>
      <c r="EV55" s="36" t="str">
        <f t="shared" si="104"/>
        <v/>
      </c>
      <c r="EW55" s="36"/>
      <c r="EX55" s="6" t="str">
        <f t="shared" si="82"/>
        <v/>
      </c>
      <c r="EY55" s="7"/>
      <c r="EZ55" s="36"/>
      <c r="FA55" s="6" t="str">
        <f t="shared" si="83"/>
        <v/>
      </c>
      <c r="FB55" s="6"/>
      <c r="FC55" s="6"/>
      <c r="FD55" s="36" t="str">
        <f t="shared" si="19"/>
        <v/>
      </c>
      <c r="FE55" s="36"/>
      <c r="FF55" s="6"/>
      <c r="FG55" s="36" t="str">
        <f t="shared" si="84"/>
        <v/>
      </c>
      <c r="FH55" s="36"/>
      <c r="FI55" s="6"/>
      <c r="FJ55" s="6"/>
      <c r="FK55" s="36" t="str">
        <f t="shared" si="20"/>
        <v/>
      </c>
      <c r="FL55" s="36"/>
      <c r="FM55" s="6" t="str">
        <f t="shared" si="21"/>
        <v/>
      </c>
      <c r="FN55" s="7"/>
      <c r="FO55" s="6"/>
      <c r="FP55" s="6"/>
      <c r="FQ55" s="36" t="str">
        <f t="shared" si="22"/>
        <v/>
      </c>
      <c r="FR55" s="6"/>
      <c r="FS55" s="6"/>
      <c r="FT55" s="32" t="str">
        <f t="shared" si="23"/>
        <v/>
      </c>
      <c r="FU55" s="5"/>
      <c r="FV55" s="32" t="str">
        <f t="shared" si="24"/>
        <v/>
      </c>
      <c r="FW55" s="7"/>
      <c r="FX55" s="5"/>
      <c r="FY55" s="6"/>
      <c r="FZ55" s="36" t="str">
        <f t="shared" si="105"/>
        <v/>
      </c>
      <c r="GA55" s="36"/>
      <c r="GB55" s="6" t="str">
        <f t="shared" si="85"/>
        <v/>
      </c>
      <c r="GC55" s="7"/>
      <c r="GD55" s="36"/>
      <c r="GE55" s="6" t="str">
        <f t="shared" si="86"/>
        <v/>
      </c>
      <c r="GF55" s="6"/>
      <c r="GG55" s="6"/>
      <c r="GH55" s="36" t="str">
        <f t="shared" si="25"/>
        <v/>
      </c>
      <c r="GI55" s="6"/>
      <c r="GJ55" s="36" t="str">
        <f t="shared" si="87"/>
        <v/>
      </c>
      <c r="GK55" s="36"/>
      <c r="GL55" s="6"/>
      <c r="GM55" s="6"/>
      <c r="GN55" s="36" t="str">
        <f t="shared" si="26"/>
        <v/>
      </c>
      <c r="GO55" s="36"/>
      <c r="GP55" s="6" t="str">
        <f t="shared" si="27"/>
        <v/>
      </c>
      <c r="GQ55" s="7"/>
      <c r="GR55" s="6"/>
      <c r="GS55" s="6"/>
      <c r="GT55" s="36" t="str">
        <f t="shared" si="28"/>
        <v/>
      </c>
      <c r="GU55" s="6"/>
      <c r="GV55" s="6"/>
      <c r="GW55" s="32" t="str">
        <f t="shared" si="29"/>
        <v/>
      </c>
      <c r="GX55" s="5"/>
      <c r="GY55" s="32" t="str">
        <f t="shared" si="30"/>
        <v/>
      </c>
      <c r="GZ55" s="7"/>
      <c r="HA55" s="5"/>
      <c r="HB55" s="6"/>
      <c r="HC55" s="36" t="str">
        <f t="shared" si="106"/>
        <v/>
      </c>
      <c r="HD55" s="36"/>
      <c r="HE55" s="6" t="str">
        <f t="shared" si="88"/>
        <v/>
      </c>
      <c r="HF55" s="7"/>
      <c r="HG55" s="36"/>
      <c r="HH55" s="6" t="str">
        <f t="shared" si="89"/>
        <v/>
      </c>
      <c r="HI55" s="6"/>
      <c r="HJ55" s="6"/>
      <c r="HK55" s="36" t="str">
        <f t="shared" si="31"/>
        <v/>
      </c>
      <c r="HL55" s="6"/>
      <c r="HM55" s="36" t="str">
        <f t="shared" si="90"/>
        <v/>
      </c>
      <c r="HN55" s="6"/>
      <c r="HO55" s="6"/>
      <c r="HP55" s="36" t="str">
        <f t="shared" si="32"/>
        <v/>
      </c>
      <c r="HQ55" s="36"/>
      <c r="HR55" s="6" t="str">
        <f t="shared" si="33"/>
        <v/>
      </c>
      <c r="HS55" s="7"/>
      <c r="HT55" s="6"/>
      <c r="HU55" s="6"/>
      <c r="HV55" s="36" t="str">
        <f t="shared" si="34"/>
        <v/>
      </c>
      <c r="HW55" s="6"/>
      <c r="HX55" s="6"/>
      <c r="HY55" s="32" t="str">
        <f t="shared" si="35"/>
        <v/>
      </c>
      <c r="HZ55" s="5"/>
      <c r="IA55" s="32" t="str">
        <f t="shared" si="36"/>
        <v/>
      </c>
      <c r="IB55" s="7"/>
      <c r="IC55" s="5"/>
      <c r="ID55" s="6"/>
      <c r="IE55" s="36" t="str">
        <f t="shared" si="107"/>
        <v/>
      </c>
      <c r="IF55" s="36"/>
      <c r="IG55" s="6" t="str">
        <f t="shared" si="91"/>
        <v/>
      </c>
      <c r="IH55" s="7"/>
      <c r="II55" s="36"/>
      <c r="IJ55" s="6" t="str">
        <f t="shared" si="92"/>
        <v/>
      </c>
      <c r="IK55" s="6"/>
      <c r="IL55" s="6"/>
      <c r="IM55" s="36" t="str">
        <f t="shared" si="37"/>
        <v/>
      </c>
      <c r="IN55" s="6"/>
      <c r="IO55" s="36" t="str">
        <f t="shared" si="93"/>
        <v/>
      </c>
      <c r="IP55" s="6"/>
      <c r="IQ55" s="6"/>
      <c r="IR55" s="36" t="str">
        <f t="shared" si="38"/>
        <v/>
      </c>
      <c r="IS55" s="36"/>
      <c r="IT55" s="6" t="str">
        <f t="shared" si="39"/>
        <v/>
      </c>
      <c r="IU55" s="7"/>
      <c r="IV55" s="6"/>
      <c r="IW55" s="6"/>
      <c r="IX55" s="36" t="str">
        <f t="shared" si="40"/>
        <v/>
      </c>
      <c r="IY55" s="6"/>
      <c r="IZ55" s="6"/>
      <c r="JA55" s="32" t="str">
        <f t="shared" si="41"/>
        <v/>
      </c>
      <c r="JB55" s="5"/>
      <c r="JC55" s="32" t="str">
        <f t="shared" si="42"/>
        <v/>
      </c>
      <c r="JD55" s="7"/>
      <c r="JE55" s="5"/>
      <c r="JF55" s="6"/>
      <c r="JG55" s="36" t="str">
        <f t="shared" si="108"/>
        <v/>
      </c>
      <c r="JH55" s="36"/>
      <c r="JI55" s="6" t="str">
        <f t="shared" si="94"/>
        <v/>
      </c>
      <c r="JJ55" s="7"/>
      <c r="JK55" s="36"/>
      <c r="JL55" s="6" t="str">
        <f t="shared" si="95"/>
        <v/>
      </c>
      <c r="JM55" s="6"/>
      <c r="JN55" s="6"/>
      <c r="JO55" s="36" t="str">
        <f t="shared" si="43"/>
        <v/>
      </c>
      <c r="JP55" s="6"/>
      <c r="JQ55" s="36" t="str">
        <f t="shared" si="96"/>
        <v/>
      </c>
      <c r="JR55" s="6"/>
      <c r="JS55" s="6"/>
      <c r="JT55" s="36" t="str">
        <f t="shared" si="44"/>
        <v/>
      </c>
      <c r="JU55" s="36"/>
      <c r="JV55" s="6" t="str">
        <f t="shared" si="45"/>
        <v/>
      </c>
      <c r="JW55" s="7"/>
      <c r="JX55" s="6"/>
      <c r="JY55" s="6"/>
      <c r="JZ55" s="36" t="str">
        <f t="shared" si="46"/>
        <v/>
      </c>
      <c r="KA55" s="6"/>
      <c r="KB55" s="6"/>
      <c r="KC55" s="32" t="str">
        <f t="shared" si="47"/>
        <v/>
      </c>
      <c r="KD55" s="5"/>
      <c r="KE55" s="32" t="str">
        <f t="shared" si="48"/>
        <v/>
      </c>
      <c r="KF55" s="7"/>
      <c r="KG55" s="5"/>
      <c r="KH55" s="6"/>
      <c r="KI55" s="36" t="str">
        <f t="shared" si="109"/>
        <v/>
      </c>
      <c r="KJ55" s="36"/>
      <c r="KK55" s="6" t="str">
        <f t="shared" si="97"/>
        <v/>
      </c>
      <c r="KL55" s="7"/>
      <c r="KM55" s="36"/>
      <c r="KN55" s="6" t="str">
        <f t="shared" si="98"/>
        <v/>
      </c>
      <c r="KO55" s="6"/>
      <c r="KP55" s="6"/>
      <c r="KQ55" s="36" t="str">
        <f t="shared" si="49"/>
        <v/>
      </c>
      <c r="KR55" s="6"/>
      <c r="KS55" s="36" t="str">
        <f t="shared" si="99"/>
        <v/>
      </c>
      <c r="KT55" s="6"/>
      <c r="KU55" s="6"/>
      <c r="KV55" s="36" t="str">
        <f t="shared" si="50"/>
        <v/>
      </c>
      <c r="KW55" s="36"/>
      <c r="KX55" s="6" t="str">
        <f t="shared" si="51"/>
        <v/>
      </c>
      <c r="KY55" s="7"/>
      <c r="KZ55" s="6"/>
      <c r="LA55" s="6"/>
      <c r="LB55" s="36" t="str">
        <f t="shared" si="52"/>
        <v/>
      </c>
      <c r="LC55" s="6"/>
      <c r="LD55" s="6"/>
      <c r="LE55" s="32" t="str">
        <f t="shared" si="53"/>
        <v/>
      </c>
      <c r="LF55" s="5"/>
      <c r="LG55" s="32" t="str">
        <f t="shared" si="54"/>
        <v/>
      </c>
      <c r="LH55" s="7"/>
      <c r="LI55" s="5"/>
      <c r="LJ55" s="7"/>
      <c r="LK55" s="7"/>
      <c r="LL55" s="7"/>
      <c r="LM55" s="7"/>
      <c r="LN55" s="7"/>
      <c r="LO55" s="7"/>
      <c r="LP55" s="7"/>
      <c r="LQ55" s="7"/>
      <c r="LR55" s="7"/>
      <c r="LS55" s="7"/>
      <c r="LT55" s="7"/>
    </row>
    <row r="56" spans="1:332" ht="18.75" customHeight="1">
      <c r="A56" s="8"/>
      <c r="B56" s="5">
        <v>3100010001</v>
      </c>
      <c r="C56" s="7" t="s">
        <v>362</v>
      </c>
      <c r="D56" s="10" t="s">
        <v>2150</v>
      </c>
      <c r="E56" s="6" t="s">
        <v>2389</v>
      </c>
      <c r="F56" s="36" t="str">
        <f t="shared" si="221"/>
        <v>8</v>
      </c>
      <c r="G56" s="36" t="s">
        <v>2385</v>
      </c>
      <c r="H56" s="6" t="str">
        <f t="shared" ref="H56" si="230">IF(G56="","",LEFT(G56,FIND(" ",SUBSTITUTE(G56,":"," "))-1))</f>
        <v>1</v>
      </c>
      <c r="I56" s="6">
        <v>1</v>
      </c>
      <c r="J56" s="36" t="s">
        <v>2558</v>
      </c>
      <c r="K56" s="6" t="str">
        <f t="shared" si="222"/>
        <v>8</v>
      </c>
      <c r="L56" s="6">
        <v>0</v>
      </c>
      <c r="M56" s="6" t="s">
        <v>2078</v>
      </c>
      <c r="N56" s="36" t="str">
        <f t="shared" si="223"/>
        <v>2</v>
      </c>
      <c r="O56" s="36">
        <v>0</v>
      </c>
      <c r="P56" s="6" t="s">
        <v>2078</v>
      </c>
      <c r="Q56" s="36" t="str">
        <f t="shared" si="224"/>
        <v>2</v>
      </c>
      <c r="R56" s="6">
        <v>100</v>
      </c>
      <c r="S56" s="6" t="s">
        <v>2035</v>
      </c>
      <c r="T56" s="36" t="str">
        <f t="shared" si="225"/>
        <v>1</v>
      </c>
      <c r="U56" s="36" t="s">
        <v>2034</v>
      </c>
      <c r="V56" s="6" t="str">
        <f t="shared" si="226"/>
        <v>0</v>
      </c>
      <c r="W56" s="6">
        <v>10</v>
      </c>
      <c r="X56" s="6" t="b">
        <v>0</v>
      </c>
      <c r="Y56" s="6" t="s">
        <v>2034</v>
      </c>
      <c r="Z56" s="36" t="str">
        <f t="shared" si="227"/>
        <v>0</v>
      </c>
      <c r="AA56" s="6">
        <v>0</v>
      </c>
      <c r="AB56" s="6" t="s">
        <v>2034</v>
      </c>
      <c r="AC56" s="32" t="str">
        <f t="shared" si="228"/>
        <v>0</v>
      </c>
      <c r="AD56" s="5" t="s">
        <v>2305</v>
      </c>
      <c r="AE56" s="32" t="str">
        <f t="shared" si="229"/>
        <v>1</v>
      </c>
      <c r="AF56" s="5">
        <v>0</v>
      </c>
      <c r="AG56" s="5" t="b">
        <v>1</v>
      </c>
      <c r="AH56" s="6" t="s">
        <v>2389</v>
      </c>
      <c r="AI56" s="36" t="str">
        <f t="shared" ref="AI56" si="231">IF(AH56="","",LEFT(AH56,FIND(" ",SUBSTITUTE(AH56,":"," "))-1))</f>
        <v>8</v>
      </c>
      <c r="AJ56" s="36" t="s">
        <v>2385</v>
      </c>
      <c r="AK56" s="6" t="str">
        <f t="shared" ref="AK56" si="232">IF(AJ56="","",LEFT(AJ56,FIND(" ",SUBSTITUTE(AJ56,":"," "))-1))</f>
        <v>1</v>
      </c>
      <c r="AL56" s="7">
        <v>1</v>
      </c>
      <c r="AM56" s="36" t="s">
        <v>2558</v>
      </c>
      <c r="AN56" s="6" t="str">
        <f t="shared" ref="AN56" si="233">IF(AM56="","",LEFT(AM56,FIND(" ",SUBSTITUTE(AM56,":"," "))-1))</f>
        <v>8</v>
      </c>
      <c r="AO56" s="6">
        <v>0</v>
      </c>
      <c r="AP56" s="6" t="s">
        <v>2078</v>
      </c>
      <c r="AQ56" s="36" t="str">
        <f t="shared" ref="AQ56" si="234">IF(AP56="","",LEFT(AP56,FIND(" ",SUBSTITUTE(AP56,":"," "))-1))</f>
        <v>2</v>
      </c>
      <c r="AR56" s="36"/>
      <c r="AS56" s="6" t="s">
        <v>2078</v>
      </c>
      <c r="AT56" s="36" t="str">
        <f t="shared" ref="AT56" si="235">IF(AS56="","",LEFT(AS56,FIND(" ",SUBSTITUTE(AS56,":"," "))-1))</f>
        <v>2</v>
      </c>
      <c r="AU56" s="6">
        <v>100</v>
      </c>
      <c r="AV56" s="6" t="s">
        <v>2035</v>
      </c>
      <c r="AW56" s="36" t="str">
        <f t="shared" ref="AW56" si="236">IF(AV56="","",LEFT(AV56,FIND(" ",SUBSTITUTE(AV56,":"," "))-1))</f>
        <v>1</v>
      </c>
      <c r="AX56" s="36" t="s">
        <v>2034</v>
      </c>
      <c r="AY56" s="6" t="str">
        <f t="shared" ref="AY56" si="237">IF(AX56="","",LEFT(AX56,FIND(" ",SUBSTITUTE(AX56,":"," "))-1))</f>
        <v>0</v>
      </c>
      <c r="AZ56" s="7">
        <v>10</v>
      </c>
      <c r="BA56" s="6" t="b">
        <v>0</v>
      </c>
      <c r="BB56" s="6" t="s">
        <v>2034</v>
      </c>
      <c r="BC56" s="36" t="str">
        <f t="shared" ref="BC56" si="238">IF(BB56="","",LEFT(BB56,FIND(" ",SUBSTITUTE(BB56,":"," "))-1))</f>
        <v>0</v>
      </c>
      <c r="BD56" s="6">
        <v>0</v>
      </c>
      <c r="BE56" s="6" t="s">
        <v>2034</v>
      </c>
      <c r="BF56" s="32" t="str">
        <f t="shared" ref="BF56" si="239">IF(BE56="","",LEFT(BE56,FIND(" ",SUBSTITUTE(BE56,":"," "))-1))</f>
        <v>0</v>
      </c>
      <c r="BG56" s="5" t="s">
        <v>2300</v>
      </c>
      <c r="BH56" s="32" t="str">
        <f t="shared" ref="BH56" si="240">IF(BG56="","",LEFT(BG56,FIND(" ",SUBSTITUTE(BG56,":"," "))-1))</f>
        <v>7</v>
      </c>
      <c r="BI56" s="7">
        <v>0</v>
      </c>
      <c r="BJ56" s="5" t="b">
        <v>1</v>
      </c>
      <c r="BK56" s="6" t="s">
        <v>2389</v>
      </c>
      <c r="BL56" s="36" t="str">
        <f t="shared" si="101"/>
        <v>8</v>
      </c>
      <c r="BM56" s="36" t="s">
        <v>2385</v>
      </c>
      <c r="BN56" s="6" t="str">
        <f t="shared" si="74"/>
        <v>1</v>
      </c>
      <c r="BO56" s="6">
        <v>1</v>
      </c>
      <c r="BP56" s="36" t="s">
        <v>2558</v>
      </c>
      <c r="BQ56" s="6" t="str">
        <f t="shared" si="75"/>
        <v>8</v>
      </c>
      <c r="BR56" s="6">
        <v>0</v>
      </c>
      <c r="BS56" s="6" t="s">
        <v>2078</v>
      </c>
      <c r="BT56" s="36" t="str">
        <f t="shared" si="0"/>
        <v>2</v>
      </c>
      <c r="BU56" s="36"/>
      <c r="BV56" s="6" t="s">
        <v>2078</v>
      </c>
      <c r="BW56" s="36" t="str">
        <f t="shared" si="1"/>
        <v>2</v>
      </c>
      <c r="BX56" s="6">
        <v>100</v>
      </c>
      <c r="BY56" s="6" t="s">
        <v>2035</v>
      </c>
      <c r="BZ56" s="36" t="str">
        <f t="shared" si="2"/>
        <v>1</v>
      </c>
      <c r="CA56" s="36" t="s">
        <v>2034</v>
      </c>
      <c r="CB56" s="6" t="str">
        <f t="shared" si="3"/>
        <v>0</v>
      </c>
      <c r="CC56" s="7">
        <v>5</v>
      </c>
      <c r="CD56" s="6" t="b">
        <v>0</v>
      </c>
      <c r="CE56" s="6" t="s">
        <v>2034</v>
      </c>
      <c r="CF56" s="36" t="str">
        <f t="shared" si="4"/>
        <v>0</v>
      </c>
      <c r="CG56" s="6">
        <v>0</v>
      </c>
      <c r="CH56" s="6" t="s">
        <v>2034</v>
      </c>
      <c r="CI56" s="32" t="str">
        <f t="shared" si="5"/>
        <v>0</v>
      </c>
      <c r="CJ56" s="5" t="s">
        <v>2396</v>
      </c>
      <c r="CK56" s="32" t="str">
        <f t="shared" si="6"/>
        <v>81</v>
      </c>
      <c r="CL56" s="7">
        <v>0</v>
      </c>
      <c r="CM56" s="5" t="b">
        <v>1</v>
      </c>
      <c r="CN56" s="6"/>
      <c r="CO56" s="36" t="str">
        <f t="shared" si="102"/>
        <v/>
      </c>
      <c r="CP56" s="36"/>
      <c r="CQ56" s="6" t="str">
        <f t="shared" si="76"/>
        <v/>
      </c>
      <c r="CR56" s="6"/>
      <c r="CS56" s="36"/>
      <c r="CT56" s="6" t="str">
        <f t="shared" si="77"/>
        <v/>
      </c>
      <c r="CU56" s="6"/>
      <c r="CV56" s="6"/>
      <c r="CW56" s="36" t="str">
        <f t="shared" si="7"/>
        <v/>
      </c>
      <c r="CX56" s="36"/>
      <c r="CY56" s="6"/>
      <c r="CZ56" s="36" t="str">
        <f t="shared" si="78"/>
        <v/>
      </c>
      <c r="DA56" s="6"/>
      <c r="DB56" s="6"/>
      <c r="DC56" s="36" t="str">
        <f t="shared" si="8"/>
        <v/>
      </c>
      <c r="DD56" s="36"/>
      <c r="DE56" s="6" t="str">
        <f t="shared" si="9"/>
        <v/>
      </c>
      <c r="DF56" s="7"/>
      <c r="DG56" s="6"/>
      <c r="DH56" s="6"/>
      <c r="DI56" s="36" t="str">
        <f t="shared" si="10"/>
        <v/>
      </c>
      <c r="DJ56" s="6"/>
      <c r="DK56" s="6"/>
      <c r="DL56" s="32" t="str">
        <f t="shared" si="11"/>
        <v/>
      </c>
      <c r="DM56" s="5"/>
      <c r="DN56" s="32" t="str">
        <f t="shared" si="12"/>
        <v/>
      </c>
      <c r="DO56" s="7"/>
      <c r="DP56" s="5"/>
      <c r="DQ56" s="6"/>
      <c r="DR56" s="36" t="str">
        <f t="shared" si="103"/>
        <v/>
      </c>
      <c r="DS56" s="36"/>
      <c r="DT56" s="6" t="str">
        <f t="shared" si="79"/>
        <v/>
      </c>
      <c r="DU56" s="6"/>
      <c r="DV56" s="36"/>
      <c r="DW56" s="6" t="str">
        <f t="shared" si="80"/>
        <v/>
      </c>
      <c r="DX56" s="6"/>
      <c r="DY56" s="6"/>
      <c r="DZ56" s="36" t="str">
        <f t="shared" si="13"/>
        <v/>
      </c>
      <c r="EA56" s="36"/>
      <c r="EB56" s="6"/>
      <c r="EC56" s="36" t="str">
        <f t="shared" si="81"/>
        <v/>
      </c>
      <c r="ED56" s="6"/>
      <c r="EE56" s="6"/>
      <c r="EF56" s="36" t="str">
        <f t="shared" si="14"/>
        <v/>
      </c>
      <c r="EG56" s="36"/>
      <c r="EH56" s="6" t="str">
        <f t="shared" si="15"/>
        <v/>
      </c>
      <c r="EI56" s="7"/>
      <c r="EJ56" s="6"/>
      <c r="EK56" s="6"/>
      <c r="EL56" s="36" t="str">
        <f t="shared" si="16"/>
        <v/>
      </c>
      <c r="EM56" s="6"/>
      <c r="EN56" s="6"/>
      <c r="EO56" s="32" t="str">
        <f t="shared" si="17"/>
        <v/>
      </c>
      <c r="EP56" s="5"/>
      <c r="EQ56" s="32" t="str">
        <f t="shared" si="18"/>
        <v/>
      </c>
      <c r="ER56" s="7"/>
      <c r="ES56" s="7"/>
      <c r="ET56" s="5"/>
      <c r="EU56" s="6"/>
      <c r="EV56" s="36" t="str">
        <f t="shared" si="104"/>
        <v/>
      </c>
      <c r="EW56" s="36"/>
      <c r="EX56" s="6" t="str">
        <f t="shared" si="82"/>
        <v/>
      </c>
      <c r="EY56" s="6"/>
      <c r="EZ56" s="36"/>
      <c r="FA56" s="6" t="str">
        <f t="shared" si="83"/>
        <v/>
      </c>
      <c r="FB56" s="6"/>
      <c r="FC56" s="6"/>
      <c r="FD56" s="36" t="str">
        <f t="shared" si="19"/>
        <v/>
      </c>
      <c r="FE56" s="36"/>
      <c r="FF56" s="6"/>
      <c r="FG56" s="36" t="str">
        <f t="shared" si="84"/>
        <v/>
      </c>
      <c r="FH56" s="36"/>
      <c r="FI56" s="6"/>
      <c r="FJ56" s="6"/>
      <c r="FK56" s="36" t="str">
        <f t="shared" si="20"/>
        <v/>
      </c>
      <c r="FL56" s="36"/>
      <c r="FM56" s="6" t="str">
        <f t="shared" si="21"/>
        <v/>
      </c>
      <c r="FN56" s="7"/>
      <c r="FO56" s="6"/>
      <c r="FP56" s="6"/>
      <c r="FQ56" s="36" t="str">
        <f t="shared" si="22"/>
        <v/>
      </c>
      <c r="FR56" s="6"/>
      <c r="FS56" s="6"/>
      <c r="FT56" s="32" t="str">
        <f t="shared" si="23"/>
        <v/>
      </c>
      <c r="FU56" s="5"/>
      <c r="FV56" s="32" t="str">
        <f t="shared" si="24"/>
        <v/>
      </c>
      <c r="FW56" s="7"/>
      <c r="FX56" s="5"/>
      <c r="FY56" s="6"/>
      <c r="FZ56" s="36" t="str">
        <f t="shared" si="105"/>
        <v/>
      </c>
      <c r="GA56" s="36"/>
      <c r="GB56" s="6" t="str">
        <f t="shared" si="85"/>
        <v/>
      </c>
      <c r="GC56" s="6"/>
      <c r="GD56" s="36"/>
      <c r="GE56" s="6" t="str">
        <f t="shared" si="86"/>
        <v/>
      </c>
      <c r="GF56" s="6"/>
      <c r="GG56" s="6"/>
      <c r="GH56" s="36" t="str">
        <f t="shared" si="25"/>
        <v/>
      </c>
      <c r="GI56" s="6"/>
      <c r="GJ56" s="36" t="str">
        <f t="shared" si="87"/>
        <v/>
      </c>
      <c r="GK56" s="36"/>
      <c r="GL56" s="6"/>
      <c r="GM56" s="6"/>
      <c r="GN56" s="36" t="str">
        <f t="shared" si="26"/>
        <v/>
      </c>
      <c r="GO56" s="36"/>
      <c r="GP56" s="6" t="str">
        <f t="shared" si="27"/>
        <v/>
      </c>
      <c r="GQ56" s="7"/>
      <c r="GR56" s="6"/>
      <c r="GS56" s="6"/>
      <c r="GT56" s="36" t="str">
        <f t="shared" si="28"/>
        <v/>
      </c>
      <c r="GU56" s="6"/>
      <c r="GV56" s="6"/>
      <c r="GW56" s="32" t="str">
        <f t="shared" si="29"/>
        <v/>
      </c>
      <c r="GX56" s="5"/>
      <c r="GY56" s="32" t="str">
        <f t="shared" si="30"/>
        <v/>
      </c>
      <c r="GZ56" s="7"/>
      <c r="HA56" s="5"/>
      <c r="HB56" s="6"/>
      <c r="HC56" s="36" t="str">
        <f t="shared" si="106"/>
        <v/>
      </c>
      <c r="HD56" s="36"/>
      <c r="HE56" s="6" t="str">
        <f t="shared" si="88"/>
        <v/>
      </c>
      <c r="HF56" s="6"/>
      <c r="HG56" s="36"/>
      <c r="HH56" s="6" t="str">
        <f t="shared" si="89"/>
        <v/>
      </c>
      <c r="HI56" s="6"/>
      <c r="HJ56" s="6"/>
      <c r="HK56" s="36" t="str">
        <f t="shared" si="31"/>
        <v/>
      </c>
      <c r="HL56" s="6"/>
      <c r="HM56" s="36" t="str">
        <f t="shared" si="90"/>
        <v/>
      </c>
      <c r="HN56" s="6"/>
      <c r="HO56" s="6"/>
      <c r="HP56" s="36" t="str">
        <f t="shared" si="32"/>
        <v/>
      </c>
      <c r="HQ56" s="36"/>
      <c r="HR56" s="6" t="str">
        <f t="shared" si="33"/>
        <v/>
      </c>
      <c r="HS56" s="7"/>
      <c r="HT56" s="6"/>
      <c r="HU56" s="6"/>
      <c r="HV56" s="36" t="str">
        <f t="shared" si="34"/>
        <v/>
      </c>
      <c r="HW56" s="6"/>
      <c r="HX56" s="6"/>
      <c r="HY56" s="32" t="str">
        <f t="shared" si="35"/>
        <v/>
      </c>
      <c r="HZ56" s="5"/>
      <c r="IA56" s="32" t="str">
        <f t="shared" si="36"/>
        <v/>
      </c>
      <c r="IB56" s="7"/>
      <c r="IC56" s="5"/>
      <c r="ID56" s="6"/>
      <c r="IE56" s="36" t="str">
        <f t="shared" si="107"/>
        <v/>
      </c>
      <c r="IF56" s="36"/>
      <c r="IG56" s="6" t="str">
        <f t="shared" si="91"/>
        <v/>
      </c>
      <c r="IH56" s="6"/>
      <c r="II56" s="36"/>
      <c r="IJ56" s="6" t="str">
        <f t="shared" si="92"/>
        <v/>
      </c>
      <c r="IK56" s="6"/>
      <c r="IL56" s="6"/>
      <c r="IM56" s="36" t="str">
        <f t="shared" si="37"/>
        <v/>
      </c>
      <c r="IN56" s="6"/>
      <c r="IO56" s="36" t="str">
        <f t="shared" si="93"/>
        <v/>
      </c>
      <c r="IP56" s="6"/>
      <c r="IQ56" s="6"/>
      <c r="IR56" s="36" t="str">
        <f t="shared" si="38"/>
        <v/>
      </c>
      <c r="IS56" s="36"/>
      <c r="IT56" s="6" t="str">
        <f t="shared" si="39"/>
        <v/>
      </c>
      <c r="IU56" s="7"/>
      <c r="IV56" s="6"/>
      <c r="IW56" s="6"/>
      <c r="IX56" s="36" t="str">
        <f t="shared" si="40"/>
        <v/>
      </c>
      <c r="IY56" s="6"/>
      <c r="IZ56" s="6"/>
      <c r="JA56" s="32" t="str">
        <f t="shared" si="41"/>
        <v/>
      </c>
      <c r="JB56" s="5"/>
      <c r="JC56" s="32" t="str">
        <f t="shared" si="42"/>
        <v/>
      </c>
      <c r="JD56" s="7"/>
      <c r="JE56" s="5"/>
      <c r="JF56" s="6"/>
      <c r="JG56" s="36" t="str">
        <f t="shared" si="108"/>
        <v/>
      </c>
      <c r="JH56" s="36"/>
      <c r="JI56" s="6" t="str">
        <f t="shared" si="94"/>
        <v/>
      </c>
      <c r="JJ56" s="6"/>
      <c r="JK56" s="36"/>
      <c r="JL56" s="6" t="str">
        <f t="shared" si="95"/>
        <v/>
      </c>
      <c r="JM56" s="6"/>
      <c r="JN56" s="6"/>
      <c r="JO56" s="36" t="str">
        <f t="shared" si="43"/>
        <v/>
      </c>
      <c r="JP56" s="6"/>
      <c r="JQ56" s="36" t="str">
        <f t="shared" si="96"/>
        <v/>
      </c>
      <c r="JR56" s="6"/>
      <c r="JS56" s="6"/>
      <c r="JT56" s="36" t="str">
        <f t="shared" si="44"/>
        <v/>
      </c>
      <c r="JU56" s="36"/>
      <c r="JV56" s="6" t="str">
        <f t="shared" si="45"/>
        <v/>
      </c>
      <c r="JW56" s="7"/>
      <c r="JX56" s="6"/>
      <c r="JY56" s="6"/>
      <c r="JZ56" s="36" t="str">
        <f t="shared" si="46"/>
        <v/>
      </c>
      <c r="KA56" s="6"/>
      <c r="KB56" s="6"/>
      <c r="KC56" s="32" t="str">
        <f t="shared" si="47"/>
        <v/>
      </c>
      <c r="KD56" s="5"/>
      <c r="KE56" s="32" t="str">
        <f t="shared" si="48"/>
        <v/>
      </c>
      <c r="KF56" s="7"/>
      <c r="KG56" s="5"/>
      <c r="KH56" s="6"/>
      <c r="KI56" s="36" t="str">
        <f t="shared" si="109"/>
        <v/>
      </c>
      <c r="KJ56" s="36"/>
      <c r="KK56" s="6" t="str">
        <f t="shared" si="97"/>
        <v/>
      </c>
      <c r="KL56" s="6"/>
      <c r="KM56" s="36"/>
      <c r="KN56" s="6" t="str">
        <f t="shared" si="98"/>
        <v/>
      </c>
      <c r="KO56" s="6"/>
      <c r="KP56" s="6"/>
      <c r="KQ56" s="36" t="str">
        <f t="shared" si="49"/>
        <v/>
      </c>
      <c r="KR56" s="6"/>
      <c r="KS56" s="36" t="str">
        <f t="shared" si="99"/>
        <v/>
      </c>
      <c r="KT56" s="6"/>
      <c r="KU56" s="6"/>
      <c r="KV56" s="36" t="str">
        <f t="shared" si="50"/>
        <v/>
      </c>
      <c r="KW56" s="36"/>
      <c r="KX56" s="6" t="str">
        <f t="shared" si="51"/>
        <v/>
      </c>
      <c r="KY56" s="7"/>
      <c r="KZ56" s="6"/>
      <c r="LA56" s="6"/>
      <c r="LB56" s="36" t="str">
        <f t="shared" si="52"/>
        <v/>
      </c>
      <c r="LC56" s="6"/>
      <c r="LD56" s="6"/>
      <c r="LE56" s="32" t="str">
        <f t="shared" si="53"/>
        <v/>
      </c>
      <c r="LF56" s="5"/>
      <c r="LG56" s="32" t="str">
        <f t="shared" si="54"/>
        <v/>
      </c>
      <c r="LH56" s="7"/>
      <c r="LI56" s="5"/>
      <c r="LJ56" s="7"/>
      <c r="LK56" s="7"/>
      <c r="LL56" s="7"/>
      <c r="LM56" s="7"/>
      <c r="LN56" s="7"/>
      <c r="LO56" s="7"/>
      <c r="LP56" s="7"/>
      <c r="LQ56" s="7"/>
      <c r="LR56" s="7"/>
      <c r="LS56" s="7"/>
      <c r="LT56" s="7"/>
    </row>
    <row r="57" spans="1:332" ht="22.5" customHeight="1">
      <c r="A57" s="8"/>
      <c r="B57" s="5">
        <v>3100010002</v>
      </c>
      <c r="C57" s="7" t="s">
        <v>1131</v>
      </c>
      <c r="D57" s="10" t="s">
        <v>2151</v>
      </c>
      <c r="E57" s="6" t="s">
        <v>2389</v>
      </c>
      <c r="F57" s="36" t="str">
        <f t="shared" ref="F57" si="241">IF(E57="","",LEFT(E57,FIND(" ",SUBSTITUTE(E57,":"," "))-1))</f>
        <v>8</v>
      </c>
      <c r="G57" s="36" t="s">
        <v>2385</v>
      </c>
      <c r="H57" s="6" t="str">
        <f t="shared" ref="H57:H58" si="242">IF(G57="","",LEFT(G57,FIND(" ",SUBSTITUTE(G57,":"," "))-1))</f>
        <v>1</v>
      </c>
      <c r="I57" s="6">
        <v>1</v>
      </c>
      <c r="J57" s="36" t="s">
        <v>2558</v>
      </c>
      <c r="K57" s="6" t="str">
        <f t="shared" ref="K57:K58" si="243">IF(J57="","",LEFT(J57,FIND(" ",SUBSTITUTE(J57,":"," "))-1))</f>
        <v>8</v>
      </c>
      <c r="L57" s="6">
        <v>0</v>
      </c>
      <c r="M57" s="6" t="s">
        <v>2078</v>
      </c>
      <c r="N57" s="36" t="str">
        <f t="shared" ref="N57" si="244">IF(M57="","",LEFT(M57,FIND(" ",SUBSTITUTE(M57,":"," "))-1))</f>
        <v>2</v>
      </c>
      <c r="O57" s="36">
        <v>0</v>
      </c>
      <c r="P57" s="6" t="s">
        <v>2078</v>
      </c>
      <c r="Q57" s="36" t="str">
        <f t="shared" ref="Q57" si="245">IF(P57="","",LEFT(P57,FIND(" ",SUBSTITUTE(P57,":"," "))-1))</f>
        <v>2</v>
      </c>
      <c r="R57" s="6">
        <v>100</v>
      </c>
      <c r="S57" s="6" t="s">
        <v>2035</v>
      </c>
      <c r="T57" s="36" t="str">
        <f t="shared" ref="T57" si="246">IF(S57="","",LEFT(S57,FIND(" ",SUBSTITUTE(S57,":"," "))-1))</f>
        <v>1</v>
      </c>
      <c r="U57" s="36" t="s">
        <v>2034</v>
      </c>
      <c r="V57" s="6" t="str">
        <f t="shared" ref="V57" si="247">IF(U57="","",LEFT(U57,FIND(" ",SUBSTITUTE(U57,":"," "))-1))</f>
        <v>0</v>
      </c>
      <c r="W57" s="6">
        <v>20</v>
      </c>
      <c r="X57" s="6" t="b">
        <v>0</v>
      </c>
      <c r="Y57" s="6" t="s">
        <v>2034</v>
      </c>
      <c r="Z57" s="36" t="str">
        <f t="shared" ref="Z57" si="248">IF(Y57="","",LEFT(Y57,FIND(" ",SUBSTITUTE(Y57,":"," "))-1))</f>
        <v>0</v>
      </c>
      <c r="AA57" s="6">
        <v>0</v>
      </c>
      <c r="AB57" s="6" t="s">
        <v>2034</v>
      </c>
      <c r="AC57" s="32" t="str">
        <f t="shared" ref="AC57" si="249">IF(AB57="","",LEFT(AB57,FIND(" ",SUBSTITUTE(AB57,":"," "))-1))</f>
        <v>0</v>
      </c>
      <c r="AD57" s="5" t="s">
        <v>2305</v>
      </c>
      <c r="AE57" s="32" t="str">
        <f t="shared" ref="AE57" si="250">IF(AD57="","",LEFT(AD57,FIND(" ",SUBSTITUTE(AD57,":"," "))-1))</f>
        <v>1</v>
      </c>
      <c r="AF57" s="5">
        <v>0</v>
      </c>
      <c r="AG57" s="5" t="b">
        <v>1</v>
      </c>
      <c r="AH57" s="6" t="s">
        <v>2389</v>
      </c>
      <c r="AI57" s="36" t="str">
        <f t="shared" ref="AI57" si="251">IF(AH57="","",LEFT(AH57,FIND(" ",SUBSTITUTE(AH57,":"," "))-1))</f>
        <v>8</v>
      </c>
      <c r="AJ57" s="36" t="s">
        <v>2385</v>
      </c>
      <c r="AK57" s="6" t="str">
        <f t="shared" ref="AK57:AK58" si="252">IF(AJ57="","",LEFT(AJ57,FIND(" ",SUBSTITUTE(AJ57,":"," "))-1))</f>
        <v>1</v>
      </c>
      <c r="AL57" s="7">
        <v>1</v>
      </c>
      <c r="AM57" s="36" t="s">
        <v>2558</v>
      </c>
      <c r="AN57" s="6" t="str">
        <f t="shared" ref="AN57:AN58" si="253">IF(AM57="","",LEFT(AM57,FIND(" ",SUBSTITUTE(AM57,":"," "))-1))</f>
        <v>8</v>
      </c>
      <c r="AO57" s="6">
        <v>0</v>
      </c>
      <c r="AP57" s="6" t="s">
        <v>2078</v>
      </c>
      <c r="AQ57" s="36" t="str">
        <f t="shared" ref="AQ57" si="254">IF(AP57="","",LEFT(AP57,FIND(" ",SUBSTITUTE(AP57,":"," "))-1))</f>
        <v>2</v>
      </c>
      <c r="AR57" s="36"/>
      <c r="AS57" s="6" t="s">
        <v>2078</v>
      </c>
      <c r="AT57" s="36" t="str">
        <f t="shared" ref="AT57" si="255">IF(AS57="","",LEFT(AS57,FIND(" ",SUBSTITUTE(AS57,":"," "))-1))</f>
        <v>2</v>
      </c>
      <c r="AU57" s="6">
        <v>100</v>
      </c>
      <c r="AV57" s="6" t="s">
        <v>2035</v>
      </c>
      <c r="AW57" s="36" t="str">
        <f t="shared" ref="AW57" si="256">IF(AV57="","",LEFT(AV57,FIND(" ",SUBSTITUTE(AV57,":"," "))-1))</f>
        <v>1</v>
      </c>
      <c r="AX57" s="36" t="s">
        <v>2034</v>
      </c>
      <c r="AY57" s="6" t="str">
        <f t="shared" ref="AY57" si="257">IF(AX57="","",LEFT(AX57,FIND(" ",SUBSTITUTE(AX57,":"," "))-1))</f>
        <v>0</v>
      </c>
      <c r="AZ57" s="7">
        <v>20</v>
      </c>
      <c r="BA57" s="6" t="b">
        <v>0</v>
      </c>
      <c r="BB57" s="6" t="s">
        <v>2034</v>
      </c>
      <c r="BC57" s="36" t="str">
        <f t="shared" ref="BC57" si="258">IF(BB57="","",LEFT(BB57,FIND(" ",SUBSTITUTE(BB57,":"," "))-1))</f>
        <v>0</v>
      </c>
      <c r="BD57" s="6">
        <v>0</v>
      </c>
      <c r="BE57" s="6" t="s">
        <v>2034</v>
      </c>
      <c r="BF57" s="32" t="str">
        <f t="shared" ref="BF57" si="259">IF(BE57="","",LEFT(BE57,FIND(" ",SUBSTITUTE(BE57,":"," "))-1))</f>
        <v>0</v>
      </c>
      <c r="BG57" s="5" t="s">
        <v>2300</v>
      </c>
      <c r="BH57" s="32" t="str">
        <f t="shared" ref="BH57" si="260">IF(BG57="","",LEFT(BG57,FIND(" ",SUBSTITUTE(BG57,":"," "))-1))</f>
        <v>7</v>
      </c>
      <c r="BI57" s="7">
        <v>0</v>
      </c>
      <c r="BJ57" s="5" t="b">
        <v>1</v>
      </c>
      <c r="BK57" s="6" t="s">
        <v>2389</v>
      </c>
      <c r="BL57" s="36" t="str">
        <f t="shared" ref="BL57" si="261">IF(BK57="","",LEFT(BK57,FIND(" ",SUBSTITUTE(BK57,":"," "))-1))</f>
        <v>8</v>
      </c>
      <c r="BM57" s="36" t="s">
        <v>2385</v>
      </c>
      <c r="BN57" s="6" t="str">
        <f t="shared" ref="BN57" si="262">IF(BM57="","",LEFT(BM57,FIND(" ",SUBSTITUTE(BM57,":"," "))-1))</f>
        <v>1</v>
      </c>
      <c r="BO57" s="6">
        <v>1</v>
      </c>
      <c r="BP57" s="36" t="s">
        <v>2558</v>
      </c>
      <c r="BQ57" s="6" t="str">
        <f t="shared" ref="BQ57" si="263">IF(BP57="","",LEFT(BP57,FIND(" ",SUBSTITUTE(BP57,":"," "))-1))</f>
        <v>8</v>
      </c>
      <c r="BR57" s="6">
        <v>0</v>
      </c>
      <c r="BS57" s="6" t="s">
        <v>2078</v>
      </c>
      <c r="BT57" s="36" t="str">
        <f t="shared" ref="BT57" si="264">IF(BS57="","",LEFT(BS57,FIND(" ",SUBSTITUTE(BS57,":"," "))-1))</f>
        <v>2</v>
      </c>
      <c r="BU57" s="36"/>
      <c r="BV57" s="6" t="s">
        <v>2078</v>
      </c>
      <c r="BW57" s="36" t="str">
        <f t="shared" ref="BW57" si="265">IF(BV57="","",LEFT(BV57,FIND(" ",SUBSTITUTE(BV57,":"," "))-1))</f>
        <v>2</v>
      </c>
      <c r="BX57" s="6">
        <v>100</v>
      </c>
      <c r="BY57" s="6" t="s">
        <v>2035</v>
      </c>
      <c r="BZ57" s="36" t="str">
        <f t="shared" ref="BZ57" si="266">IF(BY57="","",LEFT(BY57,FIND(" ",SUBSTITUTE(BY57,":"," "))-1))</f>
        <v>1</v>
      </c>
      <c r="CA57" s="36" t="s">
        <v>2034</v>
      </c>
      <c r="CB57" s="6" t="str">
        <f t="shared" ref="CB57" si="267">IF(CA57="","",LEFT(CA57,FIND(" ",SUBSTITUTE(CA57,":"," "))-1))</f>
        <v>0</v>
      </c>
      <c r="CC57" s="7">
        <v>10</v>
      </c>
      <c r="CD57" s="6" t="b">
        <v>0</v>
      </c>
      <c r="CE57" s="6" t="s">
        <v>2034</v>
      </c>
      <c r="CF57" s="36" t="str">
        <f t="shared" ref="CF57" si="268">IF(CE57="","",LEFT(CE57,FIND(" ",SUBSTITUTE(CE57,":"," "))-1))</f>
        <v>0</v>
      </c>
      <c r="CG57" s="6">
        <v>0</v>
      </c>
      <c r="CH57" s="6" t="s">
        <v>2034</v>
      </c>
      <c r="CI57" s="32" t="str">
        <f t="shared" ref="CI57" si="269">IF(CH57="","",LEFT(CH57,FIND(" ",SUBSTITUTE(CH57,":"," "))-1))</f>
        <v>0</v>
      </c>
      <c r="CJ57" s="5" t="s">
        <v>2396</v>
      </c>
      <c r="CK57" s="32" t="str">
        <f t="shared" ref="CK57" si="270">IF(CJ57="","",LEFT(CJ57,FIND(" ",SUBSTITUTE(CJ57,":"," "))-1))</f>
        <v>81</v>
      </c>
      <c r="CL57" s="7">
        <v>0</v>
      </c>
      <c r="CM57" s="5" t="b">
        <v>1</v>
      </c>
      <c r="CN57" s="6" t="s">
        <v>2088</v>
      </c>
      <c r="CO57" s="36" t="str">
        <f t="shared" si="102"/>
        <v>3</v>
      </c>
      <c r="CP57" s="36" t="s">
        <v>2034</v>
      </c>
      <c r="CQ57" s="6" t="str">
        <f t="shared" si="76"/>
        <v>0</v>
      </c>
      <c r="CR57" s="6">
        <v>0</v>
      </c>
      <c r="CS57" s="36" t="s">
        <v>2128</v>
      </c>
      <c r="CT57" s="6" t="str">
        <f t="shared" si="77"/>
        <v>18</v>
      </c>
      <c r="CU57" s="6">
        <v>0</v>
      </c>
      <c r="CV57" s="6" t="s">
        <v>2078</v>
      </c>
      <c r="CW57" s="36" t="str">
        <f t="shared" si="7"/>
        <v>2</v>
      </c>
      <c r="CX57" s="36"/>
      <c r="CY57" s="6" t="s">
        <v>2078</v>
      </c>
      <c r="CZ57" s="36" t="str">
        <f t="shared" si="78"/>
        <v>2</v>
      </c>
      <c r="DA57" s="6">
        <v>100</v>
      </c>
      <c r="DB57" s="6" t="s">
        <v>2035</v>
      </c>
      <c r="DC57" s="36" t="str">
        <f t="shared" si="8"/>
        <v>1</v>
      </c>
      <c r="DD57" s="36" t="s">
        <v>2034</v>
      </c>
      <c r="DE57" s="6" t="str">
        <f t="shared" si="9"/>
        <v>0</v>
      </c>
      <c r="DF57" s="7">
        <v>15</v>
      </c>
      <c r="DG57" s="6" t="b">
        <v>0</v>
      </c>
      <c r="DH57" s="6" t="s">
        <v>2034</v>
      </c>
      <c r="DI57" s="36" t="str">
        <f t="shared" si="10"/>
        <v>0</v>
      </c>
      <c r="DJ57" s="6">
        <v>0</v>
      </c>
      <c r="DK57" s="6" t="s">
        <v>2034</v>
      </c>
      <c r="DL57" s="32" t="str">
        <f t="shared" si="11"/>
        <v>0</v>
      </c>
      <c r="DM57" s="5" t="s">
        <v>2305</v>
      </c>
      <c r="DN57" s="32" t="str">
        <f t="shared" si="12"/>
        <v>1</v>
      </c>
      <c r="DO57" s="7">
        <v>-1</v>
      </c>
      <c r="DP57" s="5" t="b">
        <v>1</v>
      </c>
      <c r="DQ57" s="6"/>
      <c r="DR57" s="36" t="str">
        <f t="shared" si="103"/>
        <v/>
      </c>
      <c r="DS57" s="36"/>
      <c r="DT57" s="6" t="str">
        <f t="shared" si="79"/>
        <v/>
      </c>
      <c r="DU57" s="6"/>
      <c r="DV57" s="36"/>
      <c r="DW57" s="6" t="str">
        <f t="shared" si="80"/>
        <v/>
      </c>
      <c r="DX57" s="6"/>
      <c r="DY57" s="6"/>
      <c r="DZ57" s="36" t="str">
        <f t="shared" si="13"/>
        <v/>
      </c>
      <c r="EA57" s="36"/>
      <c r="EB57" s="6"/>
      <c r="EC57" s="36" t="str">
        <f t="shared" si="81"/>
        <v/>
      </c>
      <c r="ED57" s="6"/>
      <c r="EE57" s="6"/>
      <c r="EF57" s="36" t="str">
        <f t="shared" si="14"/>
        <v/>
      </c>
      <c r="EG57" s="36"/>
      <c r="EH57" s="6" t="str">
        <f t="shared" si="15"/>
        <v/>
      </c>
      <c r="EI57" s="7"/>
      <c r="EJ57" s="6"/>
      <c r="EK57" s="6"/>
      <c r="EL57" s="36" t="str">
        <f t="shared" si="16"/>
        <v/>
      </c>
      <c r="EM57" s="6"/>
      <c r="EN57" s="6"/>
      <c r="EO57" s="32" t="str">
        <f t="shared" si="17"/>
        <v/>
      </c>
      <c r="EP57" s="5"/>
      <c r="EQ57" s="32" t="str">
        <f t="shared" si="18"/>
        <v/>
      </c>
      <c r="ER57" s="7"/>
      <c r="ES57" s="7"/>
      <c r="ET57" s="5"/>
      <c r="EU57" s="6"/>
      <c r="EV57" s="36" t="str">
        <f t="shared" si="104"/>
        <v/>
      </c>
      <c r="EW57" s="36"/>
      <c r="EX57" s="6" t="str">
        <f t="shared" si="82"/>
        <v/>
      </c>
      <c r="EY57" s="6"/>
      <c r="EZ57" s="36"/>
      <c r="FA57" s="6" t="str">
        <f t="shared" si="83"/>
        <v/>
      </c>
      <c r="FB57" s="6"/>
      <c r="FC57" s="6"/>
      <c r="FD57" s="36" t="str">
        <f t="shared" si="19"/>
        <v/>
      </c>
      <c r="FE57" s="36"/>
      <c r="FF57" s="6"/>
      <c r="FG57" s="36" t="str">
        <f t="shared" si="84"/>
        <v/>
      </c>
      <c r="FH57" s="36"/>
      <c r="FI57" s="6"/>
      <c r="FJ57" s="6"/>
      <c r="FK57" s="36" t="str">
        <f t="shared" si="20"/>
        <v/>
      </c>
      <c r="FL57" s="36"/>
      <c r="FM57" s="6" t="str">
        <f t="shared" si="21"/>
        <v/>
      </c>
      <c r="FN57" s="7"/>
      <c r="FO57" s="6"/>
      <c r="FP57" s="6"/>
      <c r="FQ57" s="36" t="str">
        <f t="shared" si="22"/>
        <v/>
      </c>
      <c r="FR57" s="6"/>
      <c r="FS57" s="6"/>
      <c r="FT57" s="32" t="str">
        <f t="shared" si="23"/>
        <v/>
      </c>
      <c r="FU57" s="5"/>
      <c r="FV57" s="32" t="str">
        <f t="shared" si="24"/>
        <v/>
      </c>
      <c r="FW57" s="7"/>
      <c r="FX57" s="5"/>
      <c r="FY57" s="6"/>
      <c r="FZ57" s="36" t="str">
        <f t="shared" si="105"/>
        <v/>
      </c>
      <c r="GA57" s="36"/>
      <c r="GB57" s="6" t="str">
        <f t="shared" si="85"/>
        <v/>
      </c>
      <c r="GC57" s="6"/>
      <c r="GD57" s="36"/>
      <c r="GE57" s="6" t="str">
        <f t="shared" si="86"/>
        <v/>
      </c>
      <c r="GF57" s="6"/>
      <c r="GG57" s="6"/>
      <c r="GH57" s="36" t="str">
        <f t="shared" si="25"/>
        <v/>
      </c>
      <c r="GI57" s="6"/>
      <c r="GJ57" s="36" t="str">
        <f t="shared" si="87"/>
        <v/>
      </c>
      <c r="GK57" s="36"/>
      <c r="GL57" s="6"/>
      <c r="GM57" s="6"/>
      <c r="GN57" s="36" t="str">
        <f t="shared" si="26"/>
        <v/>
      </c>
      <c r="GO57" s="36"/>
      <c r="GP57" s="6" t="str">
        <f t="shared" si="27"/>
        <v/>
      </c>
      <c r="GQ57" s="7"/>
      <c r="GR57" s="6"/>
      <c r="GS57" s="6"/>
      <c r="GT57" s="36" t="str">
        <f t="shared" si="28"/>
        <v/>
      </c>
      <c r="GU57" s="6"/>
      <c r="GV57" s="6"/>
      <c r="GW57" s="32" t="str">
        <f t="shared" si="29"/>
        <v/>
      </c>
      <c r="GX57" s="5"/>
      <c r="GY57" s="32" t="str">
        <f t="shared" si="30"/>
        <v/>
      </c>
      <c r="GZ57" s="7"/>
      <c r="HA57" s="5"/>
      <c r="HB57" s="6"/>
      <c r="HC57" s="36" t="str">
        <f t="shared" si="106"/>
        <v/>
      </c>
      <c r="HD57" s="36"/>
      <c r="HE57" s="6" t="str">
        <f t="shared" si="88"/>
        <v/>
      </c>
      <c r="HF57" s="6"/>
      <c r="HG57" s="36"/>
      <c r="HH57" s="6" t="str">
        <f t="shared" si="89"/>
        <v/>
      </c>
      <c r="HI57" s="6"/>
      <c r="HJ57" s="6"/>
      <c r="HK57" s="36" t="str">
        <f t="shared" si="31"/>
        <v/>
      </c>
      <c r="HL57" s="6"/>
      <c r="HM57" s="36" t="str">
        <f t="shared" si="90"/>
        <v/>
      </c>
      <c r="HN57" s="6"/>
      <c r="HO57" s="6"/>
      <c r="HP57" s="36" t="str">
        <f t="shared" si="32"/>
        <v/>
      </c>
      <c r="HQ57" s="36"/>
      <c r="HR57" s="6" t="str">
        <f t="shared" si="33"/>
        <v/>
      </c>
      <c r="HS57" s="7"/>
      <c r="HT57" s="6"/>
      <c r="HU57" s="6"/>
      <c r="HV57" s="36" t="str">
        <f t="shared" si="34"/>
        <v/>
      </c>
      <c r="HW57" s="6"/>
      <c r="HX57" s="6"/>
      <c r="HY57" s="32" t="str">
        <f t="shared" si="35"/>
        <v/>
      </c>
      <c r="HZ57" s="5"/>
      <c r="IA57" s="32" t="str">
        <f t="shared" si="36"/>
        <v/>
      </c>
      <c r="IB57" s="7"/>
      <c r="IC57" s="5"/>
      <c r="ID57" s="6"/>
      <c r="IE57" s="36" t="str">
        <f t="shared" si="107"/>
        <v/>
      </c>
      <c r="IF57" s="36"/>
      <c r="IG57" s="6" t="str">
        <f t="shared" si="91"/>
        <v/>
      </c>
      <c r="IH57" s="6"/>
      <c r="II57" s="36"/>
      <c r="IJ57" s="6" t="str">
        <f t="shared" si="92"/>
        <v/>
      </c>
      <c r="IK57" s="6"/>
      <c r="IL57" s="6"/>
      <c r="IM57" s="36" t="str">
        <f t="shared" si="37"/>
        <v/>
      </c>
      <c r="IN57" s="6"/>
      <c r="IO57" s="36" t="str">
        <f t="shared" si="93"/>
        <v/>
      </c>
      <c r="IP57" s="6"/>
      <c r="IQ57" s="6"/>
      <c r="IR57" s="36" t="str">
        <f t="shared" si="38"/>
        <v/>
      </c>
      <c r="IS57" s="36"/>
      <c r="IT57" s="6" t="str">
        <f t="shared" si="39"/>
        <v/>
      </c>
      <c r="IU57" s="7"/>
      <c r="IV57" s="6"/>
      <c r="IW57" s="6"/>
      <c r="IX57" s="36" t="str">
        <f t="shared" si="40"/>
        <v/>
      </c>
      <c r="IY57" s="6"/>
      <c r="IZ57" s="6"/>
      <c r="JA57" s="32" t="str">
        <f t="shared" si="41"/>
        <v/>
      </c>
      <c r="JB57" s="5"/>
      <c r="JC57" s="32" t="str">
        <f t="shared" si="42"/>
        <v/>
      </c>
      <c r="JD57" s="7"/>
      <c r="JE57" s="5"/>
      <c r="JF57" s="6"/>
      <c r="JG57" s="36" t="str">
        <f t="shared" si="108"/>
        <v/>
      </c>
      <c r="JH57" s="36"/>
      <c r="JI57" s="6" t="str">
        <f t="shared" si="94"/>
        <v/>
      </c>
      <c r="JJ57" s="6"/>
      <c r="JK57" s="36"/>
      <c r="JL57" s="6" t="str">
        <f t="shared" si="95"/>
        <v/>
      </c>
      <c r="JM57" s="6"/>
      <c r="JN57" s="6"/>
      <c r="JO57" s="36" t="str">
        <f t="shared" si="43"/>
        <v/>
      </c>
      <c r="JP57" s="6"/>
      <c r="JQ57" s="36" t="str">
        <f t="shared" si="96"/>
        <v/>
      </c>
      <c r="JR57" s="6"/>
      <c r="JS57" s="6"/>
      <c r="JT57" s="36" t="str">
        <f t="shared" si="44"/>
        <v/>
      </c>
      <c r="JU57" s="36"/>
      <c r="JV57" s="6" t="str">
        <f t="shared" si="45"/>
        <v/>
      </c>
      <c r="JW57" s="7"/>
      <c r="JX57" s="6"/>
      <c r="JY57" s="6"/>
      <c r="JZ57" s="36" t="str">
        <f t="shared" si="46"/>
        <v/>
      </c>
      <c r="KA57" s="6"/>
      <c r="KB57" s="6"/>
      <c r="KC57" s="32" t="str">
        <f t="shared" si="47"/>
        <v/>
      </c>
      <c r="KD57" s="5"/>
      <c r="KE57" s="32" t="str">
        <f t="shared" si="48"/>
        <v/>
      </c>
      <c r="KF57" s="7"/>
      <c r="KG57" s="5"/>
      <c r="KH57" s="6"/>
      <c r="KI57" s="36" t="str">
        <f t="shared" si="109"/>
        <v/>
      </c>
      <c r="KJ57" s="36"/>
      <c r="KK57" s="6" t="str">
        <f t="shared" si="97"/>
        <v/>
      </c>
      <c r="KL57" s="6"/>
      <c r="KM57" s="36"/>
      <c r="KN57" s="6" t="str">
        <f t="shared" si="98"/>
        <v/>
      </c>
      <c r="KO57" s="6"/>
      <c r="KP57" s="6"/>
      <c r="KQ57" s="36" t="str">
        <f t="shared" si="49"/>
        <v/>
      </c>
      <c r="KR57" s="6"/>
      <c r="KS57" s="36" t="str">
        <f t="shared" si="99"/>
        <v/>
      </c>
      <c r="KT57" s="6"/>
      <c r="KU57" s="6"/>
      <c r="KV57" s="36" t="str">
        <f t="shared" si="50"/>
        <v/>
      </c>
      <c r="KW57" s="36"/>
      <c r="KX57" s="6" t="str">
        <f t="shared" si="51"/>
        <v/>
      </c>
      <c r="KY57" s="7"/>
      <c r="KZ57" s="6"/>
      <c r="LA57" s="6"/>
      <c r="LB57" s="36" t="str">
        <f t="shared" si="52"/>
        <v/>
      </c>
      <c r="LC57" s="6"/>
      <c r="LD57" s="6"/>
      <c r="LE57" s="32" t="str">
        <f t="shared" si="53"/>
        <v/>
      </c>
      <c r="LF57" s="5"/>
      <c r="LG57" s="32" t="str">
        <f t="shared" si="54"/>
        <v/>
      </c>
      <c r="LH57" s="7"/>
      <c r="LI57" s="5"/>
      <c r="LJ57" s="7"/>
      <c r="LK57" s="7"/>
      <c r="LL57" s="7"/>
      <c r="LM57" s="7"/>
      <c r="LN57" s="7"/>
      <c r="LO57" s="7"/>
      <c r="LP57" s="7"/>
      <c r="LQ57" s="7"/>
      <c r="LR57" s="7"/>
      <c r="LS57" s="7"/>
      <c r="LT57" s="7"/>
    </row>
    <row r="58" spans="1:332" ht="22.5" customHeight="1">
      <c r="A58" s="8"/>
      <c r="B58" s="5">
        <v>3100010003</v>
      </c>
      <c r="C58" s="7" t="s">
        <v>1171</v>
      </c>
      <c r="D58" s="10" t="s">
        <v>2152</v>
      </c>
      <c r="E58" s="6" t="s">
        <v>2389</v>
      </c>
      <c r="F58" s="36" t="str">
        <f t="shared" ref="F58:F59" si="271">IF(E58="","",LEFT(E58,FIND(" ",SUBSTITUTE(E58,":"," "))-1))</f>
        <v>8</v>
      </c>
      <c r="G58" s="36" t="s">
        <v>2385</v>
      </c>
      <c r="H58" s="6" t="str">
        <f t="shared" si="242"/>
        <v>1</v>
      </c>
      <c r="I58" s="6">
        <v>1</v>
      </c>
      <c r="J58" s="36" t="s">
        <v>2558</v>
      </c>
      <c r="K58" s="6" t="str">
        <f t="shared" si="243"/>
        <v>8</v>
      </c>
      <c r="L58" s="6">
        <v>0</v>
      </c>
      <c r="M58" s="6" t="s">
        <v>2078</v>
      </c>
      <c r="N58" s="36" t="str">
        <f t="shared" ref="N58:N59" si="272">IF(M58="","",LEFT(M58,FIND(" ",SUBSTITUTE(M58,":"," "))-1))</f>
        <v>2</v>
      </c>
      <c r="O58" s="36">
        <v>0</v>
      </c>
      <c r="P58" s="6" t="s">
        <v>2078</v>
      </c>
      <c r="Q58" s="36" t="str">
        <f t="shared" ref="Q58:Q59" si="273">IF(P58="","",LEFT(P58,FIND(" ",SUBSTITUTE(P58,":"," "))-1))</f>
        <v>2</v>
      </c>
      <c r="R58" s="6">
        <v>100</v>
      </c>
      <c r="S58" s="6" t="s">
        <v>2035</v>
      </c>
      <c r="T58" s="36" t="str">
        <f t="shared" ref="T58:T59" si="274">IF(S58="","",LEFT(S58,FIND(" ",SUBSTITUTE(S58,":"," "))-1))</f>
        <v>1</v>
      </c>
      <c r="U58" s="36" t="s">
        <v>2034</v>
      </c>
      <c r="V58" s="6" t="str">
        <f t="shared" ref="V58:V59" si="275">IF(U58="","",LEFT(U58,FIND(" ",SUBSTITUTE(U58,":"," "))-1))</f>
        <v>0</v>
      </c>
      <c r="W58" s="6">
        <v>25</v>
      </c>
      <c r="X58" s="6" t="b">
        <v>0</v>
      </c>
      <c r="Y58" s="6" t="s">
        <v>2034</v>
      </c>
      <c r="Z58" s="36" t="str">
        <f t="shared" ref="Z58:Z59" si="276">IF(Y58="","",LEFT(Y58,FIND(" ",SUBSTITUTE(Y58,":"," "))-1))</f>
        <v>0</v>
      </c>
      <c r="AA58" s="6">
        <v>0</v>
      </c>
      <c r="AB58" s="6" t="s">
        <v>2034</v>
      </c>
      <c r="AC58" s="32" t="str">
        <f t="shared" ref="AC58:AC59" si="277">IF(AB58="","",LEFT(AB58,FIND(" ",SUBSTITUTE(AB58,":"," "))-1))</f>
        <v>0</v>
      </c>
      <c r="AD58" s="5" t="s">
        <v>2305</v>
      </c>
      <c r="AE58" s="32" t="str">
        <f t="shared" ref="AE58:AE59" si="278">IF(AD58="","",LEFT(AD58,FIND(" ",SUBSTITUTE(AD58,":"," "))-1))</f>
        <v>1</v>
      </c>
      <c r="AF58" s="5">
        <v>0</v>
      </c>
      <c r="AG58" s="5" t="b">
        <v>1</v>
      </c>
      <c r="AH58" s="6" t="s">
        <v>2389</v>
      </c>
      <c r="AI58" s="36" t="str">
        <f t="shared" ref="AI58:AI59" si="279">IF(AH58="","",LEFT(AH58,FIND(" ",SUBSTITUTE(AH58,":"," "))-1))</f>
        <v>8</v>
      </c>
      <c r="AJ58" s="36" t="s">
        <v>2385</v>
      </c>
      <c r="AK58" s="6" t="str">
        <f t="shared" si="252"/>
        <v>1</v>
      </c>
      <c r="AL58" s="7">
        <v>1</v>
      </c>
      <c r="AM58" s="36" t="s">
        <v>2558</v>
      </c>
      <c r="AN58" s="6" t="str">
        <f t="shared" si="253"/>
        <v>8</v>
      </c>
      <c r="AO58" s="6">
        <v>0</v>
      </c>
      <c r="AP58" s="6" t="s">
        <v>2078</v>
      </c>
      <c r="AQ58" s="36" t="str">
        <f t="shared" ref="AQ58:AQ59" si="280">IF(AP58="","",LEFT(AP58,FIND(" ",SUBSTITUTE(AP58,":"," "))-1))</f>
        <v>2</v>
      </c>
      <c r="AR58" s="36"/>
      <c r="AS58" s="6" t="s">
        <v>2078</v>
      </c>
      <c r="AT58" s="36" t="str">
        <f t="shared" ref="AT58:AT59" si="281">IF(AS58="","",LEFT(AS58,FIND(" ",SUBSTITUTE(AS58,":"," "))-1))</f>
        <v>2</v>
      </c>
      <c r="AU58" s="6">
        <v>100</v>
      </c>
      <c r="AV58" s="6" t="s">
        <v>2035</v>
      </c>
      <c r="AW58" s="36" t="str">
        <f t="shared" ref="AW58:AW59" si="282">IF(AV58="","",LEFT(AV58,FIND(" ",SUBSTITUTE(AV58,":"," "))-1))</f>
        <v>1</v>
      </c>
      <c r="AX58" s="36" t="s">
        <v>2034</v>
      </c>
      <c r="AY58" s="6" t="str">
        <f t="shared" ref="AY58:AY59" si="283">IF(AX58="","",LEFT(AX58,FIND(" ",SUBSTITUTE(AX58,":"," "))-1))</f>
        <v>0</v>
      </c>
      <c r="AZ58" s="7">
        <v>30</v>
      </c>
      <c r="BA58" s="6" t="b">
        <v>0</v>
      </c>
      <c r="BB58" s="6" t="s">
        <v>2034</v>
      </c>
      <c r="BC58" s="36" t="str">
        <f t="shared" ref="BC58:BC59" si="284">IF(BB58="","",LEFT(BB58,FIND(" ",SUBSTITUTE(BB58,":"," "))-1))</f>
        <v>0</v>
      </c>
      <c r="BD58" s="6">
        <v>0</v>
      </c>
      <c r="BE58" s="6" t="s">
        <v>2034</v>
      </c>
      <c r="BF58" s="32" t="str">
        <f t="shared" ref="BF58:BF59" si="285">IF(BE58="","",LEFT(BE58,FIND(" ",SUBSTITUTE(BE58,":"," "))-1))</f>
        <v>0</v>
      </c>
      <c r="BG58" s="5" t="s">
        <v>2300</v>
      </c>
      <c r="BH58" s="32" t="str">
        <f t="shared" ref="BH58:BH59" si="286">IF(BG58="","",LEFT(BG58,FIND(" ",SUBSTITUTE(BG58,":"," "))-1))</f>
        <v>7</v>
      </c>
      <c r="BI58" s="7">
        <v>0</v>
      </c>
      <c r="BJ58" s="5" t="b">
        <v>1</v>
      </c>
      <c r="BK58" s="6" t="s">
        <v>2389</v>
      </c>
      <c r="BL58" s="36" t="str">
        <f t="shared" ref="BL58" si="287">IF(BK58="","",LEFT(BK58,FIND(" ",SUBSTITUTE(BK58,":"," "))-1))</f>
        <v>8</v>
      </c>
      <c r="BM58" s="36" t="s">
        <v>2385</v>
      </c>
      <c r="BN58" s="6" t="str">
        <f t="shared" ref="BN58" si="288">IF(BM58="","",LEFT(BM58,FIND(" ",SUBSTITUTE(BM58,":"," "))-1))</f>
        <v>1</v>
      </c>
      <c r="BO58" s="6">
        <v>1</v>
      </c>
      <c r="BP58" s="36" t="s">
        <v>2558</v>
      </c>
      <c r="BQ58" s="6" t="str">
        <f t="shared" ref="BQ58" si="289">IF(BP58="","",LEFT(BP58,FIND(" ",SUBSTITUTE(BP58,":"," "))-1))</f>
        <v>8</v>
      </c>
      <c r="BR58" s="6">
        <v>0</v>
      </c>
      <c r="BS58" s="6" t="s">
        <v>2078</v>
      </c>
      <c r="BT58" s="36" t="str">
        <f t="shared" ref="BT58" si="290">IF(BS58="","",LEFT(BS58,FIND(" ",SUBSTITUTE(BS58,":"," "))-1))</f>
        <v>2</v>
      </c>
      <c r="BU58" s="36"/>
      <c r="BV58" s="6" t="s">
        <v>2078</v>
      </c>
      <c r="BW58" s="36" t="str">
        <f t="shared" ref="BW58" si="291">IF(BV58="","",LEFT(BV58,FIND(" ",SUBSTITUTE(BV58,":"," "))-1))</f>
        <v>2</v>
      </c>
      <c r="BX58" s="6">
        <v>100</v>
      </c>
      <c r="BY58" s="6" t="s">
        <v>2035</v>
      </c>
      <c r="BZ58" s="36" t="str">
        <f t="shared" ref="BZ58" si="292">IF(BY58="","",LEFT(BY58,FIND(" ",SUBSTITUTE(BY58,":"," "))-1))</f>
        <v>1</v>
      </c>
      <c r="CA58" s="36" t="s">
        <v>2034</v>
      </c>
      <c r="CB58" s="6" t="str">
        <f t="shared" ref="CB58" si="293">IF(CA58="","",LEFT(CA58,FIND(" ",SUBSTITUTE(CA58,":"," "))-1))</f>
        <v>0</v>
      </c>
      <c r="CC58" s="7">
        <v>15</v>
      </c>
      <c r="CD58" s="6" t="b">
        <v>0</v>
      </c>
      <c r="CE58" s="6" t="s">
        <v>2034</v>
      </c>
      <c r="CF58" s="36" t="str">
        <f t="shared" ref="CF58" si="294">IF(CE58="","",LEFT(CE58,FIND(" ",SUBSTITUTE(CE58,":"," "))-1))</f>
        <v>0</v>
      </c>
      <c r="CG58" s="6">
        <v>0</v>
      </c>
      <c r="CH58" s="6" t="s">
        <v>2034</v>
      </c>
      <c r="CI58" s="32" t="str">
        <f t="shared" ref="CI58" si="295">IF(CH58="","",LEFT(CH58,FIND(" ",SUBSTITUTE(CH58,":"," "))-1))</f>
        <v>0</v>
      </c>
      <c r="CJ58" s="5" t="s">
        <v>2396</v>
      </c>
      <c r="CK58" s="32" t="str">
        <f t="shared" ref="CK58" si="296">IF(CJ58="","",LEFT(CJ58,FIND(" ",SUBSTITUTE(CJ58,":"," "))-1))</f>
        <v>81</v>
      </c>
      <c r="CL58" s="7">
        <v>0</v>
      </c>
      <c r="CM58" s="5" t="b">
        <v>1</v>
      </c>
      <c r="CN58" s="6" t="s">
        <v>2088</v>
      </c>
      <c r="CO58" s="36" t="str">
        <f t="shared" ref="CO58" si="297">IF(CN58="","",LEFT(CN58,FIND(" ",SUBSTITUTE(CN58,":"," "))-1))</f>
        <v>3</v>
      </c>
      <c r="CP58" s="36" t="s">
        <v>2034</v>
      </c>
      <c r="CQ58" s="6" t="str">
        <f t="shared" ref="CQ58" si="298">IF(CP58="","",LEFT(CP58,FIND(" ",SUBSTITUTE(CP58,":"," "))-1))</f>
        <v>0</v>
      </c>
      <c r="CR58" s="6">
        <v>0</v>
      </c>
      <c r="CS58" s="36" t="s">
        <v>2128</v>
      </c>
      <c r="CT58" s="6" t="str">
        <f t="shared" ref="CT58" si="299">IF(CS58="","",LEFT(CS58,FIND(" ",SUBSTITUTE(CS58,":"," "))-1))</f>
        <v>18</v>
      </c>
      <c r="CU58" s="6">
        <v>0</v>
      </c>
      <c r="CV58" s="6" t="s">
        <v>2078</v>
      </c>
      <c r="CW58" s="36" t="str">
        <f t="shared" ref="CW58" si="300">IF(CV58="","",LEFT(CV58,FIND(" ",SUBSTITUTE(CV58,":"," "))-1))</f>
        <v>2</v>
      </c>
      <c r="CX58" s="36"/>
      <c r="CY58" s="6" t="s">
        <v>2078</v>
      </c>
      <c r="CZ58" s="36" t="str">
        <f t="shared" ref="CZ58" si="301">IF(CY58="","",LEFT(CY58,FIND(" ",SUBSTITUTE(CY58,":"," "))-1))</f>
        <v>2</v>
      </c>
      <c r="DA58" s="6">
        <v>100</v>
      </c>
      <c r="DB58" s="6" t="s">
        <v>2035</v>
      </c>
      <c r="DC58" s="36" t="str">
        <f t="shared" ref="DC58" si="302">IF(DB58="","",LEFT(DB58,FIND(" ",SUBSTITUTE(DB58,":"," "))-1))</f>
        <v>1</v>
      </c>
      <c r="DD58" s="36" t="s">
        <v>2034</v>
      </c>
      <c r="DE58" s="6" t="str">
        <f t="shared" ref="DE58" si="303">IF(DD58="","",LEFT(DD58,FIND(" ",SUBSTITUTE(DD58,":"," "))-1))</f>
        <v>0</v>
      </c>
      <c r="DF58" s="7">
        <v>20</v>
      </c>
      <c r="DG58" s="6" t="b">
        <v>0</v>
      </c>
      <c r="DH58" s="6" t="s">
        <v>2034</v>
      </c>
      <c r="DI58" s="36" t="str">
        <f t="shared" ref="DI58" si="304">IF(DH58="","",LEFT(DH58,FIND(" ",SUBSTITUTE(DH58,":"," "))-1))</f>
        <v>0</v>
      </c>
      <c r="DJ58" s="6">
        <v>0</v>
      </c>
      <c r="DK58" s="6" t="s">
        <v>2034</v>
      </c>
      <c r="DL58" s="32" t="str">
        <f t="shared" ref="DL58" si="305">IF(DK58="","",LEFT(DK58,FIND(" ",SUBSTITUTE(DK58,":"," "))-1))</f>
        <v>0</v>
      </c>
      <c r="DM58" s="5" t="s">
        <v>2305</v>
      </c>
      <c r="DN58" s="32" t="str">
        <f t="shared" ref="DN58" si="306">IF(DM58="","",LEFT(DM58,FIND(" ",SUBSTITUTE(DM58,":"," "))-1))</f>
        <v>1</v>
      </c>
      <c r="DO58" s="7">
        <v>-1</v>
      </c>
      <c r="DP58" s="5" t="b">
        <v>1</v>
      </c>
      <c r="DQ58" s="6"/>
      <c r="DR58" s="36" t="str">
        <f t="shared" si="103"/>
        <v/>
      </c>
      <c r="DS58" s="36"/>
      <c r="DT58" s="6" t="str">
        <f t="shared" si="79"/>
        <v/>
      </c>
      <c r="DU58" s="6"/>
      <c r="DV58" s="36"/>
      <c r="DW58" s="6" t="str">
        <f t="shared" si="80"/>
        <v/>
      </c>
      <c r="DX58" s="6"/>
      <c r="DY58" s="6"/>
      <c r="DZ58" s="36" t="str">
        <f t="shared" si="13"/>
        <v/>
      </c>
      <c r="EA58" s="36"/>
      <c r="EB58" s="6"/>
      <c r="EC58" s="36" t="str">
        <f t="shared" si="81"/>
        <v/>
      </c>
      <c r="ED58" s="6"/>
      <c r="EE58" s="6"/>
      <c r="EF58" s="36" t="str">
        <f t="shared" si="14"/>
        <v/>
      </c>
      <c r="EG58" s="36"/>
      <c r="EH58" s="6" t="str">
        <f t="shared" si="15"/>
        <v/>
      </c>
      <c r="EI58" s="7"/>
      <c r="EJ58" s="6"/>
      <c r="EK58" s="6"/>
      <c r="EL58" s="36" t="str">
        <f t="shared" si="16"/>
        <v/>
      </c>
      <c r="EM58" s="6"/>
      <c r="EN58" s="6"/>
      <c r="EO58" s="32" t="str">
        <f t="shared" si="17"/>
        <v/>
      </c>
      <c r="EP58" s="5"/>
      <c r="EQ58" s="32" t="str">
        <f t="shared" si="18"/>
        <v/>
      </c>
      <c r="ER58" s="7"/>
      <c r="ES58" s="7"/>
      <c r="ET58" s="5"/>
      <c r="EU58" s="6"/>
      <c r="EV58" s="36" t="str">
        <f t="shared" si="104"/>
        <v/>
      </c>
      <c r="EW58" s="36"/>
      <c r="EX58" s="6" t="str">
        <f t="shared" si="82"/>
        <v/>
      </c>
      <c r="EY58" s="6"/>
      <c r="EZ58" s="36"/>
      <c r="FA58" s="6" t="str">
        <f t="shared" si="83"/>
        <v/>
      </c>
      <c r="FB58" s="6"/>
      <c r="FC58" s="6"/>
      <c r="FD58" s="36" t="str">
        <f t="shared" si="19"/>
        <v/>
      </c>
      <c r="FE58" s="36"/>
      <c r="FF58" s="6"/>
      <c r="FG58" s="36" t="str">
        <f t="shared" si="84"/>
        <v/>
      </c>
      <c r="FH58" s="36"/>
      <c r="FI58" s="6"/>
      <c r="FJ58" s="6"/>
      <c r="FK58" s="36" t="str">
        <f t="shared" si="20"/>
        <v/>
      </c>
      <c r="FL58" s="36"/>
      <c r="FM58" s="6" t="str">
        <f t="shared" si="21"/>
        <v/>
      </c>
      <c r="FN58" s="7"/>
      <c r="FO58" s="6"/>
      <c r="FP58" s="6"/>
      <c r="FQ58" s="36" t="str">
        <f t="shared" si="22"/>
        <v/>
      </c>
      <c r="FR58" s="6"/>
      <c r="FS58" s="6"/>
      <c r="FT58" s="32" t="str">
        <f t="shared" si="23"/>
        <v/>
      </c>
      <c r="FU58" s="5"/>
      <c r="FV58" s="32" t="str">
        <f t="shared" si="24"/>
        <v/>
      </c>
      <c r="FW58" s="7"/>
      <c r="FX58" s="5"/>
      <c r="FY58" s="6"/>
      <c r="FZ58" s="36" t="str">
        <f t="shared" si="105"/>
        <v/>
      </c>
      <c r="GA58" s="36"/>
      <c r="GB58" s="6" t="str">
        <f t="shared" si="85"/>
        <v/>
      </c>
      <c r="GC58" s="6"/>
      <c r="GD58" s="36"/>
      <c r="GE58" s="6" t="str">
        <f t="shared" si="86"/>
        <v/>
      </c>
      <c r="GF58" s="6"/>
      <c r="GG58" s="6"/>
      <c r="GH58" s="36" t="str">
        <f t="shared" si="25"/>
        <v/>
      </c>
      <c r="GI58" s="6"/>
      <c r="GJ58" s="36" t="str">
        <f t="shared" si="87"/>
        <v/>
      </c>
      <c r="GK58" s="36"/>
      <c r="GL58" s="6"/>
      <c r="GM58" s="6"/>
      <c r="GN58" s="36" t="str">
        <f t="shared" si="26"/>
        <v/>
      </c>
      <c r="GO58" s="36"/>
      <c r="GP58" s="6" t="str">
        <f t="shared" si="27"/>
        <v/>
      </c>
      <c r="GQ58" s="7"/>
      <c r="GR58" s="6"/>
      <c r="GS58" s="6"/>
      <c r="GT58" s="36" t="str">
        <f t="shared" si="28"/>
        <v/>
      </c>
      <c r="GU58" s="6"/>
      <c r="GV58" s="6"/>
      <c r="GW58" s="32" t="str">
        <f t="shared" si="29"/>
        <v/>
      </c>
      <c r="GX58" s="5"/>
      <c r="GY58" s="32" t="str">
        <f t="shared" si="30"/>
        <v/>
      </c>
      <c r="GZ58" s="7"/>
      <c r="HA58" s="5"/>
      <c r="HB58" s="6"/>
      <c r="HC58" s="36" t="str">
        <f t="shared" si="106"/>
        <v/>
      </c>
      <c r="HD58" s="36"/>
      <c r="HE58" s="6" t="str">
        <f t="shared" si="88"/>
        <v/>
      </c>
      <c r="HF58" s="6"/>
      <c r="HG58" s="36"/>
      <c r="HH58" s="6" t="str">
        <f t="shared" si="89"/>
        <v/>
      </c>
      <c r="HI58" s="6"/>
      <c r="HJ58" s="6"/>
      <c r="HK58" s="36" t="str">
        <f t="shared" si="31"/>
        <v/>
      </c>
      <c r="HL58" s="6"/>
      <c r="HM58" s="36" t="str">
        <f t="shared" si="90"/>
        <v/>
      </c>
      <c r="HN58" s="6"/>
      <c r="HO58" s="6"/>
      <c r="HP58" s="36" t="str">
        <f t="shared" si="32"/>
        <v/>
      </c>
      <c r="HQ58" s="36"/>
      <c r="HR58" s="6" t="str">
        <f t="shared" si="33"/>
        <v/>
      </c>
      <c r="HS58" s="7"/>
      <c r="HT58" s="6"/>
      <c r="HU58" s="6"/>
      <c r="HV58" s="36" t="str">
        <f t="shared" si="34"/>
        <v/>
      </c>
      <c r="HW58" s="6"/>
      <c r="HX58" s="6"/>
      <c r="HY58" s="32" t="str">
        <f t="shared" si="35"/>
        <v/>
      </c>
      <c r="HZ58" s="5"/>
      <c r="IA58" s="32" t="str">
        <f t="shared" si="36"/>
        <v/>
      </c>
      <c r="IB58" s="7"/>
      <c r="IC58" s="5"/>
      <c r="ID58" s="6"/>
      <c r="IE58" s="36" t="str">
        <f t="shared" si="107"/>
        <v/>
      </c>
      <c r="IF58" s="36"/>
      <c r="IG58" s="6" t="str">
        <f t="shared" si="91"/>
        <v/>
      </c>
      <c r="IH58" s="6"/>
      <c r="II58" s="36"/>
      <c r="IJ58" s="6" t="str">
        <f t="shared" si="92"/>
        <v/>
      </c>
      <c r="IK58" s="6"/>
      <c r="IL58" s="6"/>
      <c r="IM58" s="36" t="str">
        <f t="shared" si="37"/>
        <v/>
      </c>
      <c r="IN58" s="6"/>
      <c r="IO58" s="36" t="str">
        <f t="shared" si="93"/>
        <v/>
      </c>
      <c r="IP58" s="6"/>
      <c r="IQ58" s="6"/>
      <c r="IR58" s="36" t="str">
        <f t="shared" si="38"/>
        <v/>
      </c>
      <c r="IS58" s="36"/>
      <c r="IT58" s="6" t="str">
        <f t="shared" si="39"/>
        <v/>
      </c>
      <c r="IU58" s="7"/>
      <c r="IV58" s="6"/>
      <c r="IW58" s="6"/>
      <c r="IX58" s="36" t="str">
        <f t="shared" si="40"/>
        <v/>
      </c>
      <c r="IY58" s="6"/>
      <c r="IZ58" s="6"/>
      <c r="JA58" s="32" t="str">
        <f t="shared" si="41"/>
        <v/>
      </c>
      <c r="JB58" s="5"/>
      <c r="JC58" s="32" t="str">
        <f t="shared" si="42"/>
        <v/>
      </c>
      <c r="JD58" s="7"/>
      <c r="JE58" s="5"/>
      <c r="JF58" s="6"/>
      <c r="JG58" s="36" t="str">
        <f t="shared" si="108"/>
        <v/>
      </c>
      <c r="JH58" s="36"/>
      <c r="JI58" s="6" t="str">
        <f t="shared" si="94"/>
        <v/>
      </c>
      <c r="JJ58" s="6"/>
      <c r="JK58" s="36"/>
      <c r="JL58" s="6" t="str">
        <f t="shared" si="95"/>
        <v/>
      </c>
      <c r="JM58" s="6"/>
      <c r="JN58" s="6"/>
      <c r="JO58" s="36" t="str">
        <f t="shared" si="43"/>
        <v/>
      </c>
      <c r="JP58" s="6"/>
      <c r="JQ58" s="36" t="str">
        <f t="shared" si="96"/>
        <v/>
      </c>
      <c r="JR58" s="6"/>
      <c r="JS58" s="6"/>
      <c r="JT58" s="36" t="str">
        <f t="shared" si="44"/>
        <v/>
      </c>
      <c r="JU58" s="36"/>
      <c r="JV58" s="6" t="str">
        <f t="shared" si="45"/>
        <v/>
      </c>
      <c r="JW58" s="7"/>
      <c r="JX58" s="6"/>
      <c r="JY58" s="6"/>
      <c r="JZ58" s="36" t="str">
        <f t="shared" si="46"/>
        <v/>
      </c>
      <c r="KA58" s="6"/>
      <c r="KB58" s="6"/>
      <c r="KC58" s="32" t="str">
        <f t="shared" si="47"/>
        <v/>
      </c>
      <c r="KD58" s="5"/>
      <c r="KE58" s="32" t="str">
        <f t="shared" si="48"/>
        <v/>
      </c>
      <c r="KF58" s="7"/>
      <c r="KG58" s="5"/>
      <c r="KH58" s="6"/>
      <c r="KI58" s="36" t="str">
        <f t="shared" si="109"/>
        <v/>
      </c>
      <c r="KJ58" s="36"/>
      <c r="KK58" s="6" t="str">
        <f t="shared" si="97"/>
        <v/>
      </c>
      <c r="KL58" s="6"/>
      <c r="KM58" s="36"/>
      <c r="KN58" s="6" t="str">
        <f t="shared" si="98"/>
        <v/>
      </c>
      <c r="KO58" s="6"/>
      <c r="KP58" s="6"/>
      <c r="KQ58" s="36" t="str">
        <f t="shared" si="49"/>
        <v/>
      </c>
      <c r="KR58" s="6"/>
      <c r="KS58" s="36" t="str">
        <f t="shared" si="99"/>
        <v/>
      </c>
      <c r="KT58" s="6"/>
      <c r="KU58" s="6"/>
      <c r="KV58" s="36" t="str">
        <f t="shared" si="50"/>
        <v/>
      </c>
      <c r="KW58" s="36"/>
      <c r="KX58" s="6" t="str">
        <f t="shared" si="51"/>
        <v/>
      </c>
      <c r="KY58" s="7"/>
      <c r="KZ58" s="6"/>
      <c r="LA58" s="6"/>
      <c r="LB58" s="36" t="str">
        <f t="shared" si="52"/>
        <v/>
      </c>
      <c r="LC58" s="6"/>
      <c r="LD58" s="6"/>
      <c r="LE58" s="32" t="str">
        <f t="shared" si="53"/>
        <v/>
      </c>
      <c r="LF58" s="5"/>
      <c r="LG58" s="32" t="str">
        <f t="shared" si="54"/>
        <v/>
      </c>
      <c r="LH58" s="7"/>
      <c r="LI58" s="5"/>
      <c r="LJ58" s="7"/>
      <c r="LK58" s="7"/>
      <c r="LL58" s="7"/>
      <c r="LM58" s="7"/>
      <c r="LN58" s="7"/>
      <c r="LO58" s="7"/>
      <c r="LP58" s="7"/>
      <c r="LQ58" s="7"/>
      <c r="LR58" s="7"/>
      <c r="LS58" s="7"/>
      <c r="LT58" s="7"/>
    </row>
    <row r="59" spans="1:332" ht="18.75" customHeight="1">
      <c r="A59" s="8"/>
      <c r="B59" s="7">
        <v>3200010001</v>
      </c>
      <c r="C59" s="7" t="s">
        <v>363</v>
      </c>
      <c r="D59" s="10" t="s">
        <v>2153</v>
      </c>
      <c r="E59" s="6" t="s">
        <v>2389</v>
      </c>
      <c r="F59" s="36" t="str">
        <f t="shared" si="271"/>
        <v>8</v>
      </c>
      <c r="G59" s="36" t="s">
        <v>2385</v>
      </c>
      <c r="H59" s="6" t="str">
        <f t="shared" ref="H59:H70" si="307">IF(G59="","",LEFT(G59,FIND(" ",SUBSTITUTE(G59,":"," "))-1))</f>
        <v>1</v>
      </c>
      <c r="I59" s="6">
        <v>1</v>
      </c>
      <c r="J59" s="36" t="s">
        <v>2558</v>
      </c>
      <c r="K59" s="6" t="str">
        <f t="shared" ref="K59:K70" si="308">IF(J59="","",LEFT(J59,FIND(" ",SUBSTITUTE(J59,":"," "))-1))</f>
        <v>8</v>
      </c>
      <c r="L59" s="6">
        <v>0</v>
      </c>
      <c r="M59" s="6" t="s">
        <v>2078</v>
      </c>
      <c r="N59" s="36" t="str">
        <f t="shared" si="272"/>
        <v>2</v>
      </c>
      <c r="O59" s="36">
        <v>0</v>
      </c>
      <c r="P59" s="6" t="s">
        <v>2078</v>
      </c>
      <c r="Q59" s="36" t="str">
        <f t="shared" si="273"/>
        <v>2</v>
      </c>
      <c r="R59" s="6">
        <v>100</v>
      </c>
      <c r="S59" s="6" t="s">
        <v>2035</v>
      </c>
      <c r="T59" s="36" t="str">
        <f t="shared" si="274"/>
        <v>1</v>
      </c>
      <c r="U59" s="36" t="s">
        <v>2034</v>
      </c>
      <c r="V59" s="6" t="str">
        <f t="shared" si="275"/>
        <v>0</v>
      </c>
      <c r="W59" s="6">
        <v>15</v>
      </c>
      <c r="X59" s="6" t="b">
        <v>0</v>
      </c>
      <c r="Y59" s="6" t="s">
        <v>2034</v>
      </c>
      <c r="Z59" s="36" t="str">
        <f t="shared" si="276"/>
        <v>0</v>
      </c>
      <c r="AA59" s="6">
        <v>0</v>
      </c>
      <c r="AB59" s="6" t="s">
        <v>2034</v>
      </c>
      <c r="AC59" s="32" t="str">
        <f t="shared" si="277"/>
        <v>0</v>
      </c>
      <c r="AD59" s="5" t="s">
        <v>2360</v>
      </c>
      <c r="AE59" s="32" t="str">
        <f t="shared" si="278"/>
        <v>6</v>
      </c>
      <c r="AF59" s="5">
        <v>0</v>
      </c>
      <c r="AG59" s="5" t="b">
        <v>1</v>
      </c>
      <c r="AH59" s="6" t="s">
        <v>2389</v>
      </c>
      <c r="AI59" s="36" t="str">
        <f t="shared" si="279"/>
        <v>8</v>
      </c>
      <c r="AJ59" s="36" t="s">
        <v>2385</v>
      </c>
      <c r="AK59" s="6" t="str">
        <f t="shared" ref="AK59:AK70" si="309">IF(AJ59="","",LEFT(AJ59,FIND(" ",SUBSTITUTE(AJ59,":"," "))-1))</f>
        <v>1</v>
      </c>
      <c r="AL59" s="7">
        <v>1</v>
      </c>
      <c r="AM59" s="36" t="s">
        <v>2558</v>
      </c>
      <c r="AN59" s="6" t="str">
        <f t="shared" ref="AN59:AN70" si="310">IF(AM59="","",LEFT(AM59,FIND(" ",SUBSTITUTE(AM59,":"," "))-1))</f>
        <v>8</v>
      </c>
      <c r="AO59" s="6">
        <v>0</v>
      </c>
      <c r="AP59" s="6" t="s">
        <v>2078</v>
      </c>
      <c r="AQ59" s="36" t="str">
        <f t="shared" si="280"/>
        <v>2</v>
      </c>
      <c r="AR59" s="36"/>
      <c r="AS59" s="6" t="s">
        <v>2078</v>
      </c>
      <c r="AT59" s="36" t="str">
        <f t="shared" si="281"/>
        <v>2</v>
      </c>
      <c r="AU59" s="6">
        <v>100</v>
      </c>
      <c r="AV59" s="6" t="s">
        <v>2035</v>
      </c>
      <c r="AW59" s="36" t="str">
        <f t="shared" si="282"/>
        <v>1</v>
      </c>
      <c r="AX59" s="36" t="s">
        <v>2034</v>
      </c>
      <c r="AY59" s="6" t="str">
        <f t="shared" si="283"/>
        <v>0</v>
      </c>
      <c r="AZ59" s="7">
        <v>10</v>
      </c>
      <c r="BA59" s="6" t="b">
        <v>0</v>
      </c>
      <c r="BB59" s="6" t="s">
        <v>2034</v>
      </c>
      <c r="BC59" s="36" t="str">
        <f t="shared" si="284"/>
        <v>0</v>
      </c>
      <c r="BD59" s="6">
        <v>0</v>
      </c>
      <c r="BE59" s="6" t="s">
        <v>2034</v>
      </c>
      <c r="BF59" s="32" t="str">
        <f t="shared" si="285"/>
        <v>0</v>
      </c>
      <c r="BG59" s="5" t="s">
        <v>2305</v>
      </c>
      <c r="BH59" s="32" t="str">
        <f t="shared" si="286"/>
        <v>1</v>
      </c>
      <c r="BI59" s="7">
        <v>0</v>
      </c>
      <c r="BJ59" s="5" t="b">
        <v>1</v>
      </c>
      <c r="BK59" s="6"/>
      <c r="BL59" s="36" t="str">
        <f t="shared" si="101"/>
        <v/>
      </c>
      <c r="BM59" s="36"/>
      <c r="BN59" s="6" t="str">
        <f t="shared" si="74"/>
        <v/>
      </c>
      <c r="BO59" s="7"/>
      <c r="BP59" s="36"/>
      <c r="BQ59" s="6" t="str">
        <f t="shared" si="75"/>
        <v/>
      </c>
      <c r="BR59" s="6"/>
      <c r="BS59" s="6"/>
      <c r="BT59" s="36" t="str">
        <f t="shared" si="0"/>
        <v/>
      </c>
      <c r="BU59" s="36"/>
      <c r="BV59" s="6"/>
      <c r="BW59" s="36" t="str">
        <f t="shared" si="1"/>
        <v/>
      </c>
      <c r="BX59" s="6"/>
      <c r="BY59" s="6"/>
      <c r="BZ59" s="36" t="str">
        <f t="shared" si="2"/>
        <v/>
      </c>
      <c r="CA59" s="36"/>
      <c r="CB59" s="6" t="str">
        <f t="shared" si="3"/>
        <v/>
      </c>
      <c r="CC59" s="7"/>
      <c r="CD59" s="6"/>
      <c r="CE59" s="6"/>
      <c r="CF59" s="36" t="str">
        <f t="shared" si="4"/>
        <v/>
      </c>
      <c r="CG59" s="6"/>
      <c r="CH59" s="6"/>
      <c r="CI59" s="32" t="str">
        <f t="shared" si="5"/>
        <v/>
      </c>
      <c r="CJ59" s="5"/>
      <c r="CK59" s="32" t="str">
        <f t="shared" si="6"/>
        <v/>
      </c>
      <c r="CL59" s="7"/>
      <c r="CM59" s="5"/>
      <c r="CN59" s="6"/>
      <c r="CO59" s="36" t="str">
        <f t="shared" si="102"/>
        <v/>
      </c>
      <c r="CP59" s="36"/>
      <c r="CQ59" s="6" t="str">
        <f t="shared" si="76"/>
        <v/>
      </c>
      <c r="CR59" s="7"/>
      <c r="CS59" s="36"/>
      <c r="CT59" s="6" t="str">
        <f t="shared" si="77"/>
        <v/>
      </c>
      <c r="CU59" s="6"/>
      <c r="CV59" s="6"/>
      <c r="CW59" s="36" t="str">
        <f t="shared" si="7"/>
        <v/>
      </c>
      <c r="CX59" s="36"/>
      <c r="CY59" s="6"/>
      <c r="CZ59" s="36" t="str">
        <f t="shared" si="78"/>
        <v/>
      </c>
      <c r="DA59" s="6"/>
      <c r="DB59" s="6"/>
      <c r="DC59" s="36" t="str">
        <f t="shared" si="8"/>
        <v/>
      </c>
      <c r="DD59" s="36"/>
      <c r="DE59" s="6" t="str">
        <f t="shared" si="9"/>
        <v/>
      </c>
      <c r="DF59" s="7"/>
      <c r="DG59" s="6"/>
      <c r="DH59" s="6"/>
      <c r="DI59" s="36" t="str">
        <f t="shared" si="10"/>
        <v/>
      </c>
      <c r="DJ59" s="6"/>
      <c r="DK59" s="6"/>
      <c r="DL59" s="32" t="str">
        <f t="shared" si="11"/>
        <v/>
      </c>
      <c r="DM59" s="5"/>
      <c r="DN59" s="32" t="str">
        <f t="shared" si="12"/>
        <v/>
      </c>
      <c r="DO59" s="7"/>
      <c r="DP59" s="5"/>
      <c r="DQ59" s="6"/>
      <c r="DR59" s="36" t="str">
        <f t="shared" si="103"/>
        <v/>
      </c>
      <c r="DS59" s="36"/>
      <c r="DT59" s="6" t="str">
        <f t="shared" si="79"/>
        <v/>
      </c>
      <c r="DU59" s="7"/>
      <c r="DV59" s="36"/>
      <c r="DW59" s="6" t="str">
        <f t="shared" si="80"/>
        <v/>
      </c>
      <c r="DX59" s="6"/>
      <c r="DY59" s="6"/>
      <c r="DZ59" s="36" t="str">
        <f t="shared" si="13"/>
        <v/>
      </c>
      <c r="EA59" s="36"/>
      <c r="EB59" s="6"/>
      <c r="EC59" s="36" t="str">
        <f t="shared" si="81"/>
        <v/>
      </c>
      <c r="ED59" s="6"/>
      <c r="EE59" s="6"/>
      <c r="EF59" s="36" t="str">
        <f t="shared" si="14"/>
        <v/>
      </c>
      <c r="EG59" s="36"/>
      <c r="EH59" s="6" t="str">
        <f t="shared" si="15"/>
        <v/>
      </c>
      <c r="EI59" s="7"/>
      <c r="EJ59" s="6"/>
      <c r="EK59" s="6"/>
      <c r="EL59" s="36" t="str">
        <f t="shared" si="16"/>
        <v/>
      </c>
      <c r="EM59" s="6"/>
      <c r="EN59" s="6"/>
      <c r="EO59" s="32" t="str">
        <f t="shared" si="17"/>
        <v/>
      </c>
      <c r="EP59" s="5"/>
      <c r="EQ59" s="32" t="str">
        <f t="shared" si="18"/>
        <v/>
      </c>
      <c r="ER59" s="7"/>
      <c r="ES59" s="7"/>
      <c r="ET59" s="5"/>
      <c r="EU59" s="6"/>
      <c r="EV59" s="36" t="str">
        <f t="shared" si="104"/>
        <v/>
      </c>
      <c r="EW59" s="36"/>
      <c r="EX59" s="6" t="str">
        <f t="shared" si="82"/>
        <v/>
      </c>
      <c r="EY59" s="7"/>
      <c r="EZ59" s="36"/>
      <c r="FA59" s="6" t="str">
        <f t="shared" si="83"/>
        <v/>
      </c>
      <c r="FB59" s="6"/>
      <c r="FC59" s="6"/>
      <c r="FD59" s="36" t="str">
        <f t="shared" si="19"/>
        <v/>
      </c>
      <c r="FE59" s="36"/>
      <c r="FF59" s="6"/>
      <c r="FG59" s="36" t="str">
        <f t="shared" si="84"/>
        <v/>
      </c>
      <c r="FH59" s="36"/>
      <c r="FI59" s="6"/>
      <c r="FJ59" s="6"/>
      <c r="FK59" s="36" t="str">
        <f t="shared" si="20"/>
        <v/>
      </c>
      <c r="FL59" s="36"/>
      <c r="FM59" s="6" t="str">
        <f t="shared" si="21"/>
        <v/>
      </c>
      <c r="FN59" s="7"/>
      <c r="FO59" s="6"/>
      <c r="FP59" s="6"/>
      <c r="FQ59" s="36" t="str">
        <f t="shared" si="22"/>
        <v/>
      </c>
      <c r="FR59" s="6"/>
      <c r="FS59" s="6"/>
      <c r="FT59" s="32" t="str">
        <f t="shared" si="23"/>
        <v/>
      </c>
      <c r="FU59" s="5"/>
      <c r="FV59" s="32" t="str">
        <f t="shared" si="24"/>
        <v/>
      </c>
      <c r="FW59" s="7"/>
      <c r="FX59" s="5"/>
      <c r="FY59" s="6"/>
      <c r="FZ59" s="36" t="str">
        <f t="shared" si="105"/>
        <v/>
      </c>
      <c r="GA59" s="36"/>
      <c r="GB59" s="6" t="str">
        <f t="shared" si="85"/>
        <v/>
      </c>
      <c r="GC59" s="7"/>
      <c r="GD59" s="36"/>
      <c r="GE59" s="6" t="str">
        <f t="shared" si="86"/>
        <v/>
      </c>
      <c r="GF59" s="6"/>
      <c r="GG59" s="6"/>
      <c r="GH59" s="36" t="str">
        <f t="shared" si="25"/>
        <v/>
      </c>
      <c r="GI59" s="6"/>
      <c r="GJ59" s="36" t="str">
        <f t="shared" si="87"/>
        <v/>
      </c>
      <c r="GK59" s="36"/>
      <c r="GL59" s="6"/>
      <c r="GM59" s="6"/>
      <c r="GN59" s="36" t="str">
        <f t="shared" si="26"/>
        <v/>
      </c>
      <c r="GO59" s="36"/>
      <c r="GP59" s="6" t="str">
        <f t="shared" si="27"/>
        <v/>
      </c>
      <c r="GQ59" s="7"/>
      <c r="GR59" s="6"/>
      <c r="GS59" s="6"/>
      <c r="GT59" s="36" t="str">
        <f t="shared" si="28"/>
        <v/>
      </c>
      <c r="GU59" s="6"/>
      <c r="GV59" s="6"/>
      <c r="GW59" s="32" t="str">
        <f t="shared" si="29"/>
        <v/>
      </c>
      <c r="GX59" s="5"/>
      <c r="GY59" s="32" t="str">
        <f t="shared" si="30"/>
        <v/>
      </c>
      <c r="GZ59" s="7"/>
      <c r="HA59" s="5"/>
      <c r="HB59" s="6"/>
      <c r="HC59" s="36" t="str">
        <f t="shared" si="106"/>
        <v/>
      </c>
      <c r="HD59" s="36"/>
      <c r="HE59" s="6" t="str">
        <f t="shared" si="88"/>
        <v/>
      </c>
      <c r="HF59" s="7"/>
      <c r="HG59" s="36"/>
      <c r="HH59" s="6" t="str">
        <f t="shared" si="89"/>
        <v/>
      </c>
      <c r="HI59" s="6"/>
      <c r="HJ59" s="6"/>
      <c r="HK59" s="36" t="str">
        <f t="shared" si="31"/>
        <v/>
      </c>
      <c r="HL59" s="6"/>
      <c r="HM59" s="36" t="str">
        <f t="shared" si="90"/>
        <v/>
      </c>
      <c r="HN59" s="6"/>
      <c r="HO59" s="6"/>
      <c r="HP59" s="36" t="str">
        <f t="shared" si="32"/>
        <v/>
      </c>
      <c r="HQ59" s="36"/>
      <c r="HR59" s="6" t="str">
        <f t="shared" si="33"/>
        <v/>
      </c>
      <c r="HS59" s="7"/>
      <c r="HT59" s="6"/>
      <c r="HU59" s="6"/>
      <c r="HV59" s="36" t="str">
        <f t="shared" si="34"/>
        <v/>
      </c>
      <c r="HW59" s="6"/>
      <c r="HX59" s="6"/>
      <c r="HY59" s="32" t="str">
        <f t="shared" si="35"/>
        <v/>
      </c>
      <c r="HZ59" s="5"/>
      <c r="IA59" s="32" t="str">
        <f t="shared" si="36"/>
        <v/>
      </c>
      <c r="IB59" s="7"/>
      <c r="IC59" s="5"/>
      <c r="ID59" s="6"/>
      <c r="IE59" s="36" t="str">
        <f t="shared" si="107"/>
        <v/>
      </c>
      <c r="IF59" s="36"/>
      <c r="IG59" s="6" t="str">
        <f t="shared" si="91"/>
        <v/>
      </c>
      <c r="IH59" s="7"/>
      <c r="II59" s="36"/>
      <c r="IJ59" s="6" t="str">
        <f t="shared" si="92"/>
        <v/>
      </c>
      <c r="IK59" s="6"/>
      <c r="IL59" s="6"/>
      <c r="IM59" s="36" t="str">
        <f t="shared" si="37"/>
        <v/>
      </c>
      <c r="IN59" s="6"/>
      <c r="IO59" s="36" t="str">
        <f t="shared" si="93"/>
        <v/>
      </c>
      <c r="IP59" s="6"/>
      <c r="IQ59" s="6"/>
      <c r="IR59" s="36" t="str">
        <f t="shared" si="38"/>
        <v/>
      </c>
      <c r="IS59" s="36"/>
      <c r="IT59" s="6" t="str">
        <f t="shared" si="39"/>
        <v/>
      </c>
      <c r="IU59" s="7"/>
      <c r="IV59" s="6"/>
      <c r="IW59" s="6"/>
      <c r="IX59" s="36" t="str">
        <f t="shared" si="40"/>
        <v/>
      </c>
      <c r="IY59" s="6"/>
      <c r="IZ59" s="6"/>
      <c r="JA59" s="32" t="str">
        <f t="shared" si="41"/>
        <v/>
      </c>
      <c r="JB59" s="5"/>
      <c r="JC59" s="32" t="str">
        <f t="shared" si="42"/>
        <v/>
      </c>
      <c r="JD59" s="7"/>
      <c r="JE59" s="5"/>
      <c r="JF59" s="6"/>
      <c r="JG59" s="36" t="str">
        <f t="shared" si="108"/>
        <v/>
      </c>
      <c r="JH59" s="36"/>
      <c r="JI59" s="6" t="str">
        <f t="shared" si="94"/>
        <v/>
      </c>
      <c r="JJ59" s="7"/>
      <c r="JK59" s="36"/>
      <c r="JL59" s="6" t="str">
        <f t="shared" si="95"/>
        <v/>
      </c>
      <c r="JM59" s="6"/>
      <c r="JN59" s="6"/>
      <c r="JO59" s="36" t="str">
        <f t="shared" si="43"/>
        <v/>
      </c>
      <c r="JP59" s="6"/>
      <c r="JQ59" s="36" t="str">
        <f t="shared" si="96"/>
        <v/>
      </c>
      <c r="JR59" s="6"/>
      <c r="JS59" s="6"/>
      <c r="JT59" s="36" t="str">
        <f t="shared" si="44"/>
        <v/>
      </c>
      <c r="JU59" s="36"/>
      <c r="JV59" s="6" t="str">
        <f t="shared" si="45"/>
        <v/>
      </c>
      <c r="JW59" s="7"/>
      <c r="JX59" s="6"/>
      <c r="JY59" s="6"/>
      <c r="JZ59" s="36" t="str">
        <f t="shared" si="46"/>
        <v/>
      </c>
      <c r="KA59" s="6"/>
      <c r="KB59" s="6"/>
      <c r="KC59" s="32" t="str">
        <f t="shared" si="47"/>
        <v/>
      </c>
      <c r="KD59" s="5"/>
      <c r="KE59" s="32" t="str">
        <f t="shared" si="48"/>
        <v/>
      </c>
      <c r="KF59" s="7"/>
      <c r="KG59" s="5"/>
      <c r="KH59" s="6"/>
      <c r="KI59" s="36" t="str">
        <f t="shared" si="109"/>
        <v/>
      </c>
      <c r="KJ59" s="36"/>
      <c r="KK59" s="6" t="str">
        <f t="shared" si="97"/>
        <v/>
      </c>
      <c r="KL59" s="7"/>
      <c r="KM59" s="36"/>
      <c r="KN59" s="6" t="str">
        <f t="shared" si="98"/>
        <v/>
      </c>
      <c r="KO59" s="6"/>
      <c r="KP59" s="6"/>
      <c r="KQ59" s="36" t="str">
        <f t="shared" si="49"/>
        <v/>
      </c>
      <c r="KR59" s="6"/>
      <c r="KS59" s="36" t="str">
        <f t="shared" si="99"/>
        <v/>
      </c>
      <c r="KT59" s="6"/>
      <c r="KU59" s="6"/>
      <c r="KV59" s="36" t="str">
        <f t="shared" si="50"/>
        <v/>
      </c>
      <c r="KW59" s="36"/>
      <c r="KX59" s="6" t="str">
        <f t="shared" si="51"/>
        <v/>
      </c>
      <c r="KY59" s="7"/>
      <c r="KZ59" s="6"/>
      <c r="LA59" s="6"/>
      <c r="LB59" s="36" t="str">
        <f t="shared" si="52"/>
        <v/>
      </c>
      <c r="LC59" s="6"/>
      <c r="LD59" s="6"/>
      <c r="LE59" s="32" t="str">
        <f t="shared" si="53"/>
        <v/>
      </c>
      <c r="LF59" s="5"/>
      <c r="LG59" s="32" t="str">
        <f t="shared" si="54"/>
        <v/>
      </c>
      <c r="LH59" s="7"/>
      <c r="LI59" s="5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</row>
    <row r="60" spans="1:332" ht="18.75" customHeight="1">
      <c r="A60" s="8"/>
      <c r="B60" s="5">
        <v>3200010002</v>
      </c>
      <c r="C60" s="7" t="s">
        <v>1132</v>
      </c>
      <c r="D60" s="10" t="s">
        <v>1875</v>
      </c>
      <c r="E60" s="6" t="s">
        <v>2389</v>
      </c>
      <c r="F60" s="36" t="str">
        <f t="shared" ref="F60:F64" si="311">IF(E60="","",LEFT(E60,FIND(" ",SUBSTITUTE(E60,":"," "))-1))</f>
        <v>8</v>
      </c>
      <c r="G60" s="36" t="s">
        <v>2385</v>
      </c>
      <c r="H60" s="6" t="str">
        <f t="shared" si="307"/>
        <v>1</v>
      </c>
      <c r="I60" s="6">
        <v>1</v>
      </c>
      <c r="J60" s="36" t="s">
        <v>2558</v>
      </c>
      <c r="K60" s="6" t="str">
        <f t="shared" si="308"/>
        <v>8</v>
      </c>
      <c r="L60" s="6">
        <v>0</v>
      </c>
      <c r="M60" s="6" t="s">
        <v>2078</v>
      </c>
      <c r="N60" s="36" t="str">
        <f t="shared" ref="N60:N64" si="312">IF(M60="","",LEFT(M60,FIND(" ",SUBSTITUTE(M60,":"," "))-1))</f>
        <v>2</v>
      </c>
      <c r="O60" s="36">
        <v>0</v>
      </c>
      <c r="P60" s="6" t="s">
        <v>2078</v>
      </c>
      <c r="Q60" s="36" t="str">
        <f t="shared" ref="Q60:Q64" si="313">IF(P60="","",LEFT(P60,FIND(" ",SUBSTITUTE(P60,":"," "))-1))</f>
        <v>2</v>
      </c>
      <c r="R60" s="6">
        <v>100</v>
      </c>
      <c r="S60" s="6" t="s">
        <v>2035</v>
      </c>
      <c r="T60" s="36" t="str">
        <f t="shared" ref="T60:T64" si="314">IF(S60="","",LEFT(S60,FIND(" ",SUBSTITUTE(S60,":"," "))-1))</f>
        <v>1</v>
      </c>
      <c r="U60" s="36" t="s">
        <v>2034</v>
      </c>
      <c r="V60" s="6" t="str">
        <f t="shared" ref="V60:V64" si="315">IF(U60="","",LEFT(U60,FIND(" ",SUBSTITUTE(U60,":"," "))-1))</f>
        <v>0</v>
      </c>
      <c r="W60" s="6">
        <v>25</v>
      </c>
      <c r="X60" s="6" t="b">
        <v>0</v>
      </c>
      <c r="Y60" s="6" t="s">
        <v>2034</v>
      </c>
      <c r="Z60" s="36" t="str">
        <f t="shared" ref="Z60:Z64" si="316">IF(Y60="","",LEFT(Y60,FIND(" ",SUBSTITUTE(Y60,":"," "))-1))</f>
        <v>0</v>
      </c>
      <c r="AA60" s="6">
        <v>0</v>
      </c>
      <c r="AB60" s="6" t="s">
        <v>2034</v>
      </c>
      <c r="AC60" s="32" t="str">
        <f t="shared" ref="AC60:AC64" si="317">IF(AB60="","",LEFT(AB60,FIND(" ",SUBSTITUTE(AB60,":"," "))-1))</f>
        <v>0</v>
      </c>
      <c r="AD60" s="5" t="s">
        <v>2360</v>
      </c>
      <c r="AE60" s="32" t="str">
        <f t="shared" ref="AE60:AE64" si="318">IF(AD60="","",LEFT(AD60,FIND(" ",SUBSTITUTE(AD60,":"," "))-1))</f>
        <v>6</v>
      </c>
      <c r="AF60" s="5">
        <v>0</v>
      </c>
      <c r="AG60" s="5" t="b">
        <v>1</v>
      </c>
      <c r="AH60" s="6" t="s">
        <v>2389</v>
      </c>
      <c r="AI60" s="36" t="str">
        <f t="shared" ref="AI60:AI64" si="319">IF(AH60="","",LEFT(AH60,FIND(" ",SUBSTITUTE(AH60,":"," "))-1))</f>
        <v>8</v>
      </c>
      <c r="AJ60" s="36" t="s">
        <v>2385</v>
      </c>
      <c r="AK60" s="6" t="str">
        <f t="shared" si="309"/>
        <v>1</v>
      </c>
      <c r="AL60" s="7">
        <v>1</v>
      </c>
      <c r="AM60" s="36" t="s">
        <v>2558</v>
      </c>
      <c r="AN60" s="6" t="str">
        <f t="shared" si="310"/>
        <v>8</v>
      </c>
      <c r="AO60" s="6">
        <v>0</v>
      </c>
      <c r="AP60" s="6" t="s">
        <v>2078</v>
      </c>
      <c r="AQ60" s="36" t="str">
        <f t="shared" ref="AQ60:AQ64" si="320">IF(AP60="","",LEFT(AP60,FIND(" ",SUBSTITUTE(AP60,":"," "))-1))</f>
        <v>2</v>
      </c>
      <c r="AR60" s="36"/>
      <c r="AS60" s="6" t="s">
        <v>2078</v>
      </c>
      <c r="AT60" s="36" t="str">
        <f t="shared" ref="AT60:AT64" si="321">IF(AS60="","",LEFT(AS60,FIND(" ",SUBSTITUTE(AS60,":"," "))-1))</f>
        <v>2</v>
      </c>
      <c r="AU60" s="6">
        <v>100</v>
      </c>
      <c r="AV60" s="6" t="s">
        <v>2035</v>
      </c>
      <c r="AW60" s="36" t="str">
        <f t="shared" ref="AW60:AW64" si="322">IF(AV60="","",LEFT(AV60,FIND(" ",SUBSTITUTE(AV60,":"," "))-1))</f>
        <v>1</v>
      </c>
      <c r="AX60" s="36" t="s">
        <v>2034</v>
      </c>
      <c r="AY60" s="6" t="str">
        <f t="shared" ref="AY60:AY64" si="323">IF(AX60="","",LEFT(AX60,FIND(" ",SUBSTITUTE(AX60,":"," "))-1))</f>
        <v>0</v>
      </c>
      <c r="AZ60" s="7">
        <v>20</v>
      </c>
      <c r="BA60" s="6" t="b">
        <v>0</v>
      </c>
      <c r="BB60" s="6" t="s">
        <v>2034</v>
      </c>
      <c r="BC60" s="36" t="str">
        <f t="shared" ref="BC60:BC64" si="324">IF(BB60="","",LEFT(BB60,FIND(" ",SUBSTITUTE(BB60,":"," "))-1))</f>
        <v>0</v>
      </c>
      <c r="BD60" s="6">
        <v>0</v>
      </c>
      <c r="BE60" s="6" t="s">
        <v>2034</v>
      </c>
      <c r="BF60" s="32" t="str">
        <f t="shared" ref="BF60:BF64" si="325">IF(BE60="","",LEFT(BE60,FIND(" ",SUBSTITUTE(BE60,":"," "))-1))</f>
        <v>0</v>
      </c>
      <c r="BG60" s="5" t="s">
        <v>2305</v>
      </c>
      <c r="BH60" s="32" t="str">
        <f t="shared" ref="BH60:BH64" si="326">IF(BG60="","",LEFT(BG60,FIND(" ",SUBSTITUTE(BG60,":"," "))-1))</f>
        <v>1</v>
      </c>
      <c r="BI60" s="7">
        <v>0</v>
      </c>
      <c r="BJ60" s="5" t="b">
        <v>1</v>
      </c>
      <c r="BK60" s="6"/>
      <c r="BL60" s="36" t="str">
        <f t="shared" si="101"/>
        <v/>
      </c>
      <c r="BM60" s="36"/>
      <c r="BN60" s="6" t="str">
        <f t="shared" si="74"/>
        <v/>
      </c>
      <c r="BO60" s="7"/>
      <c r="BP60" s="36"/>
      <c r="BQ60" s="6" t="str">
        <f t="shared" si="75"/>
        <v/>
      </c>
      <c r="BR60" s="6"/>
      <c r="BS60" s="6"/>
      <c r="BT60" s="36" t="str">
        <f t="shared" si="0"/>
        <v/>
      </c>
      <c r="BU60" s="36"/>
      <c r="BV60" s="6"/>
      <c r="BW60" s="36" t="str">
        <f t="shared" si="1"/>
        <v/>
      </c>
      <c r="BX60" s="6"/>
      <c r="BY60" s="6"/>
      <c r="BZ60" s="36" t="str">
        <f t="shared" si="2"/>
        <v/>
      </c>
      <c r="CA60" s="36"/>
      <c r="CB60" s="6" t="str">
        <f t="shared" si="3"/>
        <v/>
      </c>
      <c r="CC60" s="7"/>
      <c r="CD60" s="6"/>
      <c r="CE60" s="6"/>
      <c r="CF60" s="36" t="str">
        <f t="shared" si="4"/>
        <v/>
      </c>
      <c r="CG60" s="6"/>
      <c r="CH60" s="6"/>
      <c r="CI60" s="32" t="str">
        <f t="shared" si="5"/>
        <v/>
      </c>
      <c r="CJ60" s="5"/>
      <c r="CK60" s="32" t="str">
        <f t="shared" si="6"/>
        <v/>
      </c>
      <c r="CL60" s="7"/>
      <c r="CM60" s="5"/>
      <c r="CN60" s="6"/>
      <c r="CO60" s="36" t="str">
        <f t="shared" si="102"/>
        <v/>
      </c>
      <c r="CP60" s="36"/>
      <c r="CQ60" s="6" t="str">
        <f t="shared" si="76"/>
        <v/>
      </c>
      <c r="CR60" s="7"/>
      <c r="CS60" s="36"/>
      <c r="CT60" s="6" t="str">
        <f t="shared" si="77"/>
        <v/>
      </c>
      <c r="CU60" s="6"/>
      <c r="CV60" s="6"/>
      <c r="CW60" s="36" t="str">
        <f t="shared" si="7"/>
        <v/>
      </c>
      <c r="CX60" s="36"/>
      <c r="CY60" s="6"/>
      <c r="CZ60" s="36" t="str">
        <f t="shared" si="78"/>
        <v/>
      </c>
      <c r="DA60" s="6"/>
      <c r="DB60" s="6"/>
      <c r="DC60" s="36" t="str">
        <f t="shared" si="8"/>
        <v/>
      </c>
      <c r="DD60" s="36"/>
      <c r="DE60" s="6" t="str">
        <f t="shared" si="9"/>
        <v/>
      </c>
      <c r="DF60" s="7"/>
      <c r="DG60" s="6"/>
      <c r="DH60" s="6"/>
      <c r="DI60" s="36" t="str">
        <f t="shared" si="10"/>
        <v/>
      </c>
      <c r="DJ60" s="6"/>
      <c r="DK60" s="6"/>
      <c r="DL60" s="32" t="str">
        <f t="shared" si="11"/>
        <v/>
      </c>
      <c r="DM60" s="5"/>
      <c r="DN60" s="32" t="str">
        <f t="shared" si="12"/>
        <v/>
      </c>
      <c r="DO60" s="7"/>
      <c r="DP60" s="5"/>
      <c r="DQ60" s="6"/>
      <c r="DR60" s="36" t="str">
        <f t="shared" si="103"/>
        <v/>
      </c>
      <c r="DS60" s="36"/>
      <c r="DT60" s="6" t="str">
        <f t="shared" si="79"/>
        <v/>
      </c>
      <c r="DU60" s="7"/>
      <c r="DV60" s="36"/>
      <c r="DW60" s="6" t="str">
        <f t="shared" si="80"/>
        <v/>
      </c>
      <c r="DX60" s="6"/>
      <c r="DY60" s="6"/>
      <c r="DZ60" s="36" t="str">
        <f t="shared" si="13"/>
        <v/>
      </c>
      <c r="EA60" s="36"/>
      <c r="EB60" s="6"/>
      <c r="EC60" s="36" t="str">
        <f t="shared" si="81"/>
        <v/>
      </c>
      <c r="ED60" s="6"/>
      <c r="EE60" s="6"/>
      <c r="EF60" s="36" t="str">
        <f t="shared" si="14"/>
        <v/>
      </c>
      <c r="EG60" s="36"/>
      <c r="EH60" s="6" t="str">
        <f t="shared" si="15"/>
        <v/>
      </c>
      <c r="EI60" s="7"/>
      <c r="EJ60" s="6"/>
      <c r="EK60" s="6"/>
      <c r="EL60" s="36" t="str">
        <f t="shared" si="16"/>
        <v/>
      </c>
      <c r="EM60" s="6"/>
      <c r="EN60" s="6"/>
      <c r="EO60" s="32" t="str">
        <f t="shared" si="17"/>
        <v/>
      </c>
      <c r="EP60" s="5"/>
      <c r="EQ60" s="32" t="str">
        <f t="shared" si="18"/>
        <v/>
      </c>
      <c r="ER60" s="7"/>
      <c r="ES60" s="7"/>
      <c r="ET60" s="5"/>
      <c r="EU60" s="6"/>
      <c r="EV60" s="36" t="str">
        <f t="shared" si="104"/>
        <v/>
      </c>
      <c r="EW60" s="36"/>
      <c r="EX60" s="6" t="str">
        <f t="shared" si="82"/>
        <v/>
      </c>
      <c r="EY60" s="7"/>
      <c r="EZ60" s="36"/>
      <c r="FA60" s="6" t="str">
        <f t="shared" si="83"/>
        <v/>
      </c>
      <c r="FB60" s="6"/>
      <c r="FC60" s="6"/>
      <c r="FD60" s="36" t="str">
        <f t="shared" si="19"/>
        <v/>
      </c>
      <c r="FE60" s="36"/>
      <c r="FF60" s="6"/>
      <c r="FG60" s="36" t="str">
        <f t="shared" si="84"/>
        <v/>
      </c>
      <c r="FH60" s="36"/>
      <c r="FI60" s="6"/>
      <c r="FJ60" s="6"/>
      <c r="FK60" s="36" t="str">
        <f t="shared" si="20"/>
        <v/>
      </c>
      <c r="FL60" s="36"/>
      <c r="FM60" s="6" t="str">
        <f t="shared" si="21"/>
        <v/>
      </c>
      <c r="FN60" s="7"/>
      <c r="FO60" s="6"/>
      <c r="FP60" s="6"/>
      <c r="FQ60" s="36" t="str">
        <f t="shared" si="22"/>
        <v/>
      </c>
      <c r="FR60" s="6"/>
      <c r="FS60" s="6"/>
      <c r="FT60" s="32" t="str">
        <f t="shared" si="23"/>
        <v/>
      </c>
      <c r="FU60" s="5"/>
      <c r="FV60" s="32" t="str">
        <f t="shared" si="24"/>
        <v/>
      </c>
      <c r="FW60" s="7"/>
      <c r="FX60" s="5"/>
      <c r="FY60" s="6"/>
      <c r="FZ60" s="36" t="str">
        <f t="shared" si="105"/>
        <v/>
      </c>
      <c r="GA60" s="36"/>
      <c r="GB60" s="6" t="str">
        <f t="shared" si="85"/>
        <v/>
      </c>
      <c r="GC60" s="7"/>
      <c r="GD60" s="36"/>
      <c r="GE60" s="6" t="str">
        <f t="shared" si="86"/>
        <v/>
      </c>
      <c r="GF60" s="6"/>
      <c r="GG60" s="6"/>
      <c r="GH60" s="36" t="str">
        <f t="shared" si="25"/>
        <v/>
      </c>
      <c r="GI60" s="6"/>
      <c r="GJ60" s="36" t="str">
        <f t="shared" si="87"/>
        <v/>
      </c>
      <c r="GK60" s="36"/>
      <c r="GL60" s="6"/>
      <c r="GM60" s="6"/>
      <c r="GN60" s="36" t="str">
        <f t="shared" si="26"/>
        <v/>
      </c>
      <c r="GO60" s="36"/>
      <c r="GP60" s="6" t="str">
        <f t="shared" si="27"/>
        <v/>
      </c>
      <c r="GQ60" s="7"/>
      <c r="GR60" s="6"/>
      <c r="GS60" s="6"/>
      <c r="GT60" s="36" t="str">
        <f t="shared" si="28"/>
        <v/>
      </c>
      <c r="GU60" s="6"/>
      <c r="GV60" s="6"/>
      <c r="GW60" s="32" t="str">
        <f t="shared" si="29"/>
        <v/>
      </c>
      <c r="GX60" s="5"/>
      <c r="GY60" s="32" t="str">
        <f t="shared" si="30"/>
        <v/>
      </c>
      <c r="GZ60" s="7"/>
      <c r="HA60" s="5"/>
      <c r="HB60" s="6"/>
      <c r="HC60" s="36" t="str">
        <f t="shared" si="106"/>
        <v/>
      </c>
      <c r="HD60" s="36"/>
      <c r="HE60" s="6" t="str">
        <f t="shared" si="88"/>
        <v/>
      </c>
      <c r="HF60" s="7"/>
      <c r="HG60" s="36"/>
      <c r="HH60" s="6" t="str">
        <f t="shared" si="89"/>
        <v/>
      </c>
      <c r="HI60" s="6"/>
      <c r="HJ60" s="6"/>
      <c r="HK60" s="36" t="str">
        <f t="shared" si="31"/>
        <v/>
      </c>
      <c r="HL60" s="6"/>
      <c r="HM60" s="36" t="str">
        <f t="shared" si="90"/>
        <v/>
      </c>
      <c r="HN60" s="6"/>
      <c r="HO60" s="6"/>
      <c r="HP60" s="36" t="str">
        <f t="shared" si="32"/>
        <v/>
      </c>
      <c r="HQ60" s="36"/>
      <c r="HR60" s="6" t="str">
        <f t="shared" si="33"/>
        <v/>
      </c>
      <c r="HS60" s="7"/>
      <c r="HT60" s="6"/>
      <c r="HU60" s="6"/>
      <c r="HV60" s="36" t="str">
        <f t="shared" si="34"/>
        <v/>
      </c>
      <c r="HW60" s="6"/>
      <c r="HX60" s="6"/>
      <c r="HY60" s="32" t="str">
        <f t="shared" si="35"/>
        <v/>
      </c>
      <c r="HZ60" s="5"/>
      <c r="IA60" s="32" t="str">
        <f t="shared" si="36"/>
        <v/>
      </c>
      <c r="IB60" s="7"/>
      <c r="IC60" s="5"/>
      <c r="ID60" s="6"/>
      <c r="IE60" s="36" t="str">
        <f t="shared" si="107"/>
        <v/>
      </c>
      <c r="IF60" s="36"/>
      <c r="IG60" s="6" t="str">
        <f t="shared" si="91"/>
        <v/>
      </c>
      <c r="IH60" s="7"/>
      <c r="II60" s="36"/>
      <c r="IJ60" s="6" t="str">
        <f t="shared" si="92"/>
        <v/>
      </c>
      <c r="IK60" s="6"/>
      <c r="IL60" s="6"/>
      <c r="IM60" s="36" t="str">
        <f t="shared" si="37"/>
        <v/>
      </c>
      <c r="IN60" s="6"/>
      <c r="IO60" s="36" t="str">
        <f t="shared" si="93"/>
        <v/>
      </c>
      <c r="IP60" s="6"/>
      <c r="IQ60" s="6"/>
      <c r="IR60" s="36" t="str">
        <f t="shared" si="38"/>
        <v/>
      </c>
      <c r="IS60" s="36"/>
      <c r="IT60" s="6" t="str">
        <f t="shared" si="39"/>
        <v/>
      </c>
      <c r="IU60" s="7"/>
      <c r="IV60" s="6"/>
      <c r="IW60" s="6"/>
      <c r="IX60" s="36" t="str">
        <f t="shared" si="40"/>
        <v/>
      </c>
      <c r="IY60" s="6"/>
      <c r="IZ60" s="6"/>
      <c r="JA60" s="32" t="str">
        <f t="shared" si="41"/>
        <v/>
      </c>
      <c r="JB60" s="5"/>
      <c r="JC60" s="32" t="str">
        <f t="shared" si="42"/>
        <v/>
      </c>
      <c r="JD60" s="7"/>
      <c r="JE60" s="5"/>
      <c r="JF60" s="6"/>
      <c r="JG60" s="36" t="str">
        <f t="shared" si="108"/>
        <v/>
      </c>
      <c r="JH60" s="36"/>
      <c r="JI60" s="6" t="str">
        <f t="shared" si="94"/>
        <v/>
      </c>
      <c r="JJ60" s="7"/>
      <c r="JK60" s="36"/>
      <c r="JL60" s="6" t="str">
        <f t="shared" si="95"/>
        <v/>
      </c>
      <c r="JM60" s="6"/>
      <c r="JN60" s="6"/>
      <c r="JO60" s="36" t="str">
        <f t="shared" si="43"/>
        <v/>
      </c>
      <c r="JP60" s="6"/>
      <c r="JQ60" s="36" t="str">
        <f t="shared" si="96"/>
        <v/>
      </c>
      <c r="JR60" s="6"/>
      <c r="JS60" s="6"/>
      <c r="JT60" s="36" t="str">
        <f t="shared" si="44"/>
        <v/>
      </c>
      <c r="JU60" s="36"/>
      <c r="JV60" s="6" t="str">
        <f t="shared" si="45"/>
        <v/>
      </c>
      <c r="JW60" s="7"/>
      <c r="JX60" s="6"/>
      <c r="JY60" s="6"/>
      <c r="JZ60" s="36" t="str">
        <f t="shared" si="46"/>
        <v/>
      </c>
      <c r="KA60" s="6"/>
      <c r="KB60" s="6"/>
      <c r="KC60" s="32" t="str">
        <f t="shared" si="47"/>
        <v/>
      </c>
      <c r="KD60" s="5"/>
      <c r="KE60" s="32" t="str">
        <f t="shared" si="48"/>
        <v/>
      </c>
      <c r="KF60" s="7"/>
      <c r="KG60" s="5"/>
      <c r="KH60" s="6"/>
      <c r="KI60" s="36" t="str">
        <f t="shared" si="109"/>
        <v/>
      </c>
      <c r="KJ60" s="36"/>
      <c r="KK60" s="6" t="str">
        <f t="shared" si="97"/>
        <v/>
      </c>
      <c r="KL60" s="7"/>
      <c r="KM60" s="36"/>
      <c r="KN60" s="6" t="str">
        <f t="shared" si="98"/>
        <v/>
      </c>
      <c r="KO60" s="6"/>
      <c r="KP60" s="6"/>
      <c r="KQ60" s="36" t="str">
        <f t="shared" si="49"/>
        <v/>
      </c>
      <c r="KR60" s="6"/>
      <c r="KS60" s="36" t="str">
        <f t="shared" si="99"/>
        <v/>
      </c>
      <c r="KT60" s="6"/>
      <c r="KU60" s="6"/>
      <c r="KV60" s="36" t="str">
        <f t="shared" si="50"/>
        <v/>
      </c>
      <c r="KW60" s="36"/>
      <c r="KX60" s="6" t="str">
        <f t="shared" si="51"/>
        <v/>
      </c>
      <c r="KY60" s="7"/>
      <c r="KZ60" s="6"/>
      <c r="LA60" s="6"/>
      <c r="LB60" s="36" t="str">
        <f t="shared" si="52"/>
        <v/>
      </c>
      <c r="LC60" s="6"/>
      <c r="LD60" s="6"/>
      <c r="LE60" s="32" t="str">
        <f t="shared" si="53"/>
        <v/>
      </c>
      <c r="LF60" s="5"/>
      <c r="LG60" s="32" t="str">
        <f t="shared" si="54"/>
        <v/>
      </c>
      <c r="LH60" s="7"/>
      <c r="LI60" s="5"/>
      <c r="LJ60" s="7"/>
      <c r="LK60" s="7"/>
      <c r="LL60" s="7"/>
      <c r="LM60" s="7"/>
      <c r="LN60" s="7"/>
      <c r="LO60" s="7"/>
      <c r="LP60" s="7"/>
      <c r="LQ60" s="7"/>
      <c r="LR60" s="7"/>
      <c r="LS60" s="7"/>
      <c r="LT60" s="7"/>
    </row>
    <row r="61" spans="1:332" ht="18.75" customHeight="1">
      <c r="A61" s="8"/>
      <c r="B61" s="5">
        <v>3200010003</v>
      </c>
      <c r="C61" s="7" t="s">
        <v>1172</v>
      </c>
      <c r="D61" s="10" t="s">
        <v>2144</v>
      </c>
      <c r="E61" s="6" t="s">
        <v>2389</v>
      </c>
      <c r="F61" s="36" t="str">
        <f t="shared" si="311"/>
        <v>8</v>
      </c>
      <c r="G61" s="36" t="s">
        <v>2385</v>
      </c>
      <c r="H61" s="6" t="str">
        <f t="shared" si="307"/>
        <v>1</v>
      </c>
      <c r="I61" s="6">
        <v>1</v>
      </c>
      <c r="J61" s="36" t="s">
        <v>2558</v>
      </c>
      <c r="K61" s="6" t="str">
        <f t="shared" si="308"/>
        <v>8</v>
      </c>
      <c r="L61" s="6">
        <v>0</v>
      </c>
      <c r="M61" s="6" t="s">
        <v>2078</v>
      </c>
      <c r="N61" s="36" t="str">
        <f t="shared" si="312"/>
        <v>2</v>
      </c>
      <c r="O61" s="36">
        <v>0</v>
      </c>
      <c r="P61" s="6" t="s">
        <v>2078</v>
      </c>
      <c r="Q61" s="36" t="str">
        <f t="shared" si="313"/>
        <v>2</v>
      </c>
      <c r="R61" s="6">
        <v>100</v>
      </c>
      <c r="S61" s="6" t="s">
        <v>2035</v>
      </c>
      <c r="T61" s="36" t="str">
        <f t="shared" si="314"/>
        <v>1</v>
      </c>
      <c r="U61" s="36" t="s">
        <v>2034</v>
      </c>
      <c r="V61" s="6" t="str">
        <f t="shared" si="315"/>
        <v>0</v>
      </c>
      <c r="W61" s="6">
        <v>30</v>
      </c>
      <c r="X61" s="6" t="b">
        <v>0</v>
      </c>
      <c r="Y61" s="6" t="s">
        <v>2034</v>
      </c>
      <c r="Z61" s="36" t="str">
        <f t="shared" si="316"/>
        <v>0</v>
      </c>
      <c r="AA61" s="6">
        <v>0</v>
      </c>
      <c r="AB61" s="6" t="s">
        <v>2034</v>
      </c>
      <c r="AC61" s="32" t="str">
        <f t="shared" si="317"/>
        <v>0</v>
      </c>
      <c r="AD61" s="5" t="s">
        <v>2360</v>
      </c>
      <c r="AE61" s="32" t="str">
        <f t="shared" si="318"/>
        <v>6</v>
      </c>
      <c r="AF61" s="5">
        <v>0</v>
      </c>
      <c r="AG61" s="5" t="b">
        <v>1</v>
      </c>
      <c r="AH61" s="6" t="s">
        <v>2389</v>
      </c>
      <c r="AI61" s="36" t="str">
        <f t="shared" si="319"/>
        <v>8</v>
      </c>
      <c r="AJ61" s="36" t="s">
        <v>2385</v>
      </c>
      <c r="AK61" s="6" t="str">
        <f t="shared" si="309"/>
        <v>1</v>
      </c>
      <c r="AL61" s="7">
        <v>1</v>
      </c>
      <c r="AM61" s="36" t="s">
        <v>2558</v>
      </c>
      <c r="AN61" s="6" t="str">
        <f t="shared" si="310"/>
        <v>8</v>
      </c>
      <c r="AO61" s="6">
        <v>0</v>
      </c>
      <c r="AP61" s="6" t="s">
        <v>2078</v>
      </c>
      <c r="AQ61" s="36" t="str">
        <f t="shared" si="320"/>
        <v>2</v>
      </c>
      <c r="AR61" s="36"/>
      <c r="AS61" s="6" t="s">
        <v>2078</v>
      </c>
      <c r="AT61" s="36" t="str">
        <f t="shared" si="321"/>
        <v>2</v>
      </c>
      <c r="AU61" s="6">
        <v>100</v>
      </c>
      <c r="AV61" s="6" t="s">
        <v>2035</v>
      </c>
      <c r="AW61" s="36" t="str">
        <f t="shared" si="322"/>
        <v>1</v>
      </c>
      <c r="AX61" s="36" t="s">
        <v>2034</v>
      </c>
      <c r="AY61" s="6" t="str">
        <f t="shared" si="323"/>
        <v>0</v>
      </c>
      <c r="AZ61" s="7">
        <v>30</v>
      </c>
      <c r="BA61" s="6" t="b">
        <v>0</v>
      </c>
      <c r="BB61" s="6" t="s">
        <v>2034</v>
      </c>
      <c r="BC61" s="36" t="str">
        <f t="shared" si="324"/>
        <v>0</v>
      </c>
      <c r="BD61" s="6">
        <v>0</v>
      </c>
      <c r="BE61" s="6" t="s">
        <v>2034</v>
      </c>
      <c r="BF61" s="32" t="str">
        <f t="shared" si="325"/>
        <v>0</v>
      </c>
      <c r="BG61" s="5" t="s">
        <v>2305</v>
      </c>
      <c r="BH61" s="32" t="str">
        <f t="shared" si="326"/>
        <v>1</v>
      </c>
      <c r="BI61" s="7">
        <v>0</v>
      </c>
      <c r="BJ61" s="5" t="b">
        <v>1</v>
      </c>
      <c r="BK61" s="6"/>
      <c r="BL61" s="36" t="str">
        <f t="shared" si="101"/>
        <v/>
      </c>
      <c r="BM61" s="36"/>
      <c r="BN61" s="6" t="str">
        <f t="shared" si="74"/>
        <v/>
      </c>
      <c r="BO61" s="7"/>
      <c r="BP61" s="36"/>
      <c r="BQ61" s="6" t="str">
        <f t="shared" si="75"/>
        <v/>
      </c>
      <c r="BR61" s="6"/>
      <c r="BS61" s="6"/>
      <c r="BT61" s="36" t="str">
        <f t="shared" si="0"/>
        <v/>
      </c>
      <c r="BU61" s="36"/>
      <c r="BV61" s="6"/>
      <c r="BW61" s="36" t="str">
        <f t="shared" si="1"/>
        <v/>
      </c>
      <c r="BX61" s="6"/>
      <c r="BY61" s="6"/>
      <c r="BZ61" s="36" t="str">
        <f t="shared" si="2"/>
        <v/>
      </c>
      <c r="CA61" s="36"/>
      <c r="CB61" s="6" t="str">
        <f t="shared" si="3"/>
        <v/>
      </c>
      <c r="CC61" s="6"/>
      <c r="CD61" s="6"/>
      <c r="CE61" s="6"/>
      <c r="CF61" s="36" t="str">
        <f t="shared" si="4"/>
        <v/>
      </c>
      <c r="CG61" s="6"/>
      <c r="CH61" s="6"/>
      <c r="CI61" s="32" t="str">
        <f t="shared" si="5"/>
        <v/>
      </c>
      <c r="CJ61" s="5"/>
      <c r="CK61" s="32" t="str">
        <f t="shared" si="6"/>
        <v/>
      </c>
      <c r="CL61" s="5"/>
      <c r="CM61" s="5"/>
      <c r="CN61" s="6"/>
      <c r="CO61" s="36" t="str">
        <f t="shared" si="102"/>
        <v/>
      </c>
      <c r="CP61" s="36"/>
      <c r="CQ61" s="6" t="str">
        <f t="shared" si="76"/>
        <v/>
      </c>
      <c r="CR61" s="7"/>
      <c r="CS61" s="36"/>
      <c r="CT61" s="6" t="str">
        <f t="shared" si="77"/>
        <v/>
      </c>
      <c r="CU61" s="6"/>
      <c r="CV61" s="6"/>
      <c r="CW61" s="36" t="str">
        <f t="shared" si="7"/>
        <v/>
      </c>
      <c r="CX61" s="36"/>
      <c r="CY61" s="6"/>
      <c r="CZ61" s="36" t="str">
        <f t="shared" si="78"/>
        <v/>
      </c>
      <c r="DA61" s="6"/>
      <c r="DB61" s="6"/>
      <c r="DC61" s="36" t="str">
        <f t="shared" si="8"/>
        <v/>
      </c>
      <c r="DD61" s="36"/>
      <c r="DE61" s="6" t="str">
        <f t="shared" si="9"/>
        <v/>
      </c>
      <c r="DF61" s="6"/>
      <c r="DG61" s="6"/>
      <c r="DH61" s="6"/>
      <c r="DI61" s="36" t="str">
        <f t="shared" si="10"/>
        <v/>
      </c>
      <c r="DJ61" s="6"/>
      <c r="DK61" s="6"/>
      <c r="DL61" s="32" t="str">
        <f t="shared" si="11"/>
        <v/>
      </c>
      <c r="DM61" s="5"/>
      <c r="DN61" s="32" t="str">
        <f t="shared" si="12"/>
        <v/>
      </c>
      <c r="DO61" s="5"/>
      <c r="DP61" s="5"/>
      <c r="DQ61" s="6"/>
      <c r="DR61" s="36" t="str">
        <f t="shared" si="103"/>
        <v/>
      </c>
      <c r="DS61" s="36"/>
      <c r="DT61" s="6" t="str">
        <f t="shared" si="79"/>
        <v/>
      </c>
      <c r="DU61" s="7"/>
      <c r="DV61" s="36"/>
      <c r="DW61" s="6" t="str">
        <f t="shared" si="80"/>
        <v/>
      </c>
      <c r="DX61" s="6"/>
      <c r="DY61" s="6"/>
      <c r="DZ61" s="36" t="str">
        <f t="shared" si="13"/>
        <v/>
      </c>
      <c r="EA61" s="36"/>
      <c r="EB61" s="6"/>
      <c r="EC61" s="36" t="str">
        <f t="shared" si="81"/>
        <v/>
      </c>
      <c r="ED61" s="6"/>
      <c r="EE61" s="6"/>
      <c r="EF61" s="36" t="str">
        <f t="shared" si="14"/>
        <v/>
      </c>
      <c r="EG61" s="36"/>
      <c r="EH61" s="6" t="str">
        <f t="shared" si="15"/>
        <v/>
      </c>
      <c r="EI61" s="6"/>
      <c r="EJ61" s="6"/>
      <c r="EK61" s="6"/>
      <c r="EL61" s="36" t="str">
        <f t="shared" si="16"/>
        <v/>
      </c>
      <c r="EM61" s="6"/>
      <c r="EN61" s="6"/>
      <c r="EO61" s="32" t="str">
        <f t="shared" si="17"/>
        <v/>
      </c>
      <c r="EP61" s="5"/>
      <c r="EQ61" s="32" t="str">
        <f t="shared" si="18"/>
        <v/>
      </c>
      <c r="ER61" s="5"/>
      <c r="ES61" s="5"/>
      <c r="ET61" s="5"/>
      <c r="EU61" s="6"/>
      <c r="EV61" s="36" t="str">
        <f t="shared" si="104"/>
        <v/>
      </c>
      <c r="EW61" s="36"/>
      <c r="EX61" s="6" t="str">
        <f t="shared" si="82"/>
        <v/>
      </c>
      <c r="EY61" s="7"/>
      <c r="EZ61" s="36"/>
      <c r="FA61" s="6" t="str">
        <f t="shared" si="83"/>
        <v/>
      </c>
      <c r="FB61" s="6"/>
      <c r="FC61" s="6"/>
      <c r="FD61" s="36" t="str">
        <f t="shared" si="19"/>
        <v/>
      </c>
      <c r="FE61" s="36"/>
      <c r="FF61" s="6"/>
      <c r="FG61" s="36" t="str">
        <f t="shared" si="84"/>
        <v/>
      </c>
      <c r="FH61" s="36"/>
      <c r="FI61" s="6"/>
      <c r="FJ61" s="6"/>
      <c r="FK61" s="36" t="str">
        <f t="shared" si="20"/>
        <v/>
      </c>
      <c r="FL61" s="36"/>
      <c r="FM61" s="6" t="str">
        <f t="shared" si="21"/>
        <v/>
      </c>
      <c r="FN61" s="6"/>
      <c r="FO61" s="6"/>
      <c r="FP61" s="6"/>
      <c r="FQ61" s="36" t="str">
        <f t="shared" si="22"/>
        <v/>
      </c>
      <c r="FR61" s="6"/>
      <c r="FS61" s="6"/>
      <c r="FT61" s="32" t="str">
        <f t="shared" si="23"/>
        <v/>
      </c>
      <c r="FU61" s="5"/>
      <c r="FV61" s="32" t="str">
        <f t="shared" si="24"/>
        <v/>
      </c>
      <c r="FW61" s="5"/>
      <c r="FX61" s="5"/>
      <c r="FY61" s="6"/>
      <c r="FZ61" s="36" t="str">
        <f t="shared" si="105"/>
        <v/>
      </c>
      <c r="GA61" s="36"/>
      <c r="GB61" s="6" t="str">
        <f t="shared" si="85"/>
        <v/>
      </c>
      <c r="GC61" s="7"/>
      <c r="GD61" s="36"/>
      <c r="GE61" s="6" t="str">
        <f t="shared" si="86"/>
        <v/>
      </c>
      <c r="GF61" s="6"/>
      <c r="GG61" s="6"/>
      <c r="GH61" s="36" t="str">
        <f t="shared" si="25"/>
        <v/>
      </c>
      <c r="GI61" s="6"/>
      <c r="GJ61" s="36" t="str">
        <f t="shared" si="87"/>
        <v/>
      </c>
      <c r="GK61" s="36"/>
      <c r="GL61" s="6"/>
      <c r="GM61" s="6"/>
      <c r="GN61" s="36" t="str">
        <f t="shared" si="26"/>
        <v/>
      </c>
      <c r="GO61" s="36"/>
      <c r="GP61" s="6" t="str">
        <f t="shared" si="27"/>
        <v/>
      </c>
      <c r="GQ61" s="6"/>
      <c r="GR61" s="6"/>
      <c r="GS61" s="6"/>
      <c r="GT61" s="36" t="str">
        <f t="shared" si="28"/>
        <v/>
      </c>
      <c r="GU61" s="6"/>
      <c r="GV61" s="6"/>
      <c r="GW61" s="32" t="str">
        <f t="shared" si="29"/>
        <v/>
      </c>
      <c r="GX61" s="5"/>
      <c r="GY61" s="32" t="str">
        <f t="shared" si="30"/>
        <v/>
      </c>
      <c r="GZ61" s="5"/>
      <c r="HA61" s="5"/>
      <c r="HB61" s="6"/>
      <c r="HC61" s="36" t="str">
        <f t="shared" si="106"/>
        <v/>
      </c>
      <c r="HD61" s="36"/>
      <c r="HE61" s="6" t="str">
        <f t="shared" si="88"/>
        <v/>
      </c>
      <c r="HF61" s="7"/>
      <c r="HG61" s="36"/>
      <c r="HH61" s="6" t="str">
        <f t="shared" si="89"/>
        <v/>
      </c>
      <c r="HI61" s="6"/>
      <c r="HJ61" s="6"/>
      <c r="HK61" s="36" t="str">
        <f t="shared" si="31"/>
        <v/>
      </c>
      <c r="HL61" s="6"/>
      <c r="HM61" s="36" t="str">
        <f t="shared" si="90"/>
        <v/>
      </c>
      <c r="HN61" s="6"/>
      <c r="HO61" s="6"/>
      <c r="HP61" s="36" t="str">
        <f t="shared" si="32"/>
        <v/>
      </c>
      <c r="HQ61" s="36"/>
      <c r="HR61" s="6" t="str">
        <f t="shared" si="33"/>
        <v/>
      </c>
      <c r="HS61" s="6"/>
      <c r="HT61" s="6"/>
      <c r="HU61" s="6"/>
      <c r="HV61" s="36" t="str">
        <f t="shared" si="34"/>
        <v/>
      </c>
      <c r="HW61" s="6"/>
      <c r="HX61" s="6"/>
      <c r="HY61" s="32" t="str">
        <f t="shared" si="35"/>
        <v/>
      </c>
      <c r="HZ61" s="5"/>
      <c r="IA61" s="32" t="str">
        <f t="shared" si="36"/>
        <v/>
      </c>
      <c r="IB61" s="5"/>
      <c r="IC61" s="5"/>
      <c r="ID61" s="6"/>
      <c r="IE61" s="36" t="str">
        <f t="shared" si="107"/>
        <v/>
      </c>
      <c r="IF61" s="36"/>
      <c r="IG61" s="6" t="str">
        <f t="shared" si="91"/>
        <v/>
      </c>
      <c r="IH61" s="7"/>
      <c r="II61" s="36"/>
      <c r="IJ61" s="6" t="str">
        <f t="shared" si="92"/>
        <v/>
      </c>
      <c r="IK61" s="6"/>
      <c r="IL61" s="6"/>
      <c r="IM61" s="36" t="str">
        <f t="shared" si="37"/>
        <v/>
      </c>
      <c r="IN61" s="6"/>
      <c r="IO61" s="36" t="str">
        <f t="shared" si="93"/>
        <v/>
      </c>
      <c r="IP61" s="6"/>
      <c r="IQ61" s="6"/>
      <c r="IR61" s="36" t="str">
        <f t="shared" si="38"/>
        <v/>
      </c>
      <c r="IS61" s="36"/>
      <c r="IT61" s="6" t="str">
        <f t="shared" si="39"/>
        <v/>
      </c>
      <c r="IU61" s="6"/>
      <c r="IV61" s="6"/>
      <c r="IW61" s="6"/>
      <c r="IX61" s="36" t="str">
        <f t="shared" si="40"/>
        <v/>
      </c>
      <c r="IY61" s="6"/>
      <c r="IZ61" s="6"/>
      <c r="JA61" s="32" t="str">
        <f t="shared" si="41"/>
        <v/>
      </c>
      <c r="JB61" s="5"/>
      <c r="JC61" s="32" t="str">
        <f t="shared" si="42"/>
        <v/>
      </c>
      <c r="JD61" s="5"/>
      <c r="JE61" s="5"/>
      <c r="JF61" s="6"/>
      <c r="JG61" s="36" t="str">
        <f t="shared" si="108"/>
        <v/>
      </c>
      <c r="JH61" s="36"/>
      <c r="JI61" s="6" t="str">
        <f t="shared" si="94"/>
        <v/>
      </c>
      <c r="JJ61" s="7"/>
      <c r="JK61" s="36"/>
      <c r="JL61" s="6" t="str">
        <f t="shared" si="95"/>
        <v/>
      </c>
      <c r="JM61" s="6"/>
      <c r="JN61" s="6"/>
      <c r="JO61" s="36" t="str">
        <f t="shared" si="43"/>
        <v/>
      </c>
      <c r="JP61" s="6"/>
      <c r="JQ61" s="36" t="str">
        <f t="shared" si="96"/>
        <v/>
      </c>
      <c r="JR61" s="6"/>
      <c r="JS61" s="6"/>
      <c r="JT61" s="36" t="str">
        <f t="shared" si="44"/>
        <v/>
      </c>
      <c r="JU61" s="36"/>
      <c r="JV61" s="6" t="str">
        <f t="shared" si="45"/>
        <v/>
      </c>
      <c r="JW61" s="6"/>
      <c r="JX61" s="6"/>
      <c r="JY61" s="6"/>
      <c r="JZ61" s="36" t="str">
        <f t="shared" si="46"/>
        <v/>
      </c>
      <c r="KA61" s="6"/>
      <c r="KB61" s="6"/>
      <c r="KC61" s="32" t="str">
        <f t="shared" si="47"/>
        <v/>
      </c>
      <c r="KD61" s="5"/>
      <c r="KE61" s="32" t="str">
        <f t="shared" si="48"/>
        <v/>
      </c>
      <c r="KF61" s="5"/>
      <c r="KG61" s="5"/>
      <c r="KH61" s="6"/>
      <c r="KI61" s="36" t="str">
        <f t="shared" si="109"/>
        <v/>
      </c>
      <c r="KJ61" s="36"/>
      <c r="KK61" s="6" t="str">
        <f t="shared" si="97"/>
        <v/>
      </c>
      <c r="KL61" s="7"/>
      <c r="KM61" s="36"/>
      <c r="KN61" s="6" t="str">
        <f t="shared" si="98"/>
        <v/>
      </c>
      <c r="KO61" s="6"/>
      <c r="KP61" s="6"/>
      <c r="KQ61" s="36" t="str">
        <f t="shared" si="49"/>
        <v/>
      </c>
      <c r="KR61" s="6"/>
      <c r="KS61" s="36" t="str">
        <f t="shared" si="99"/>
        <v/>
      </c>
      <c r="KT61" s="6"/>
      <c r="KU61" s="6"/>
      <c r="KV61" s="36" t="str">
        <f t="shared" si="50"/>
        <v/>
      </c>
      <c r="KW61" s="36"/>
      <c r="KX61" s="6" t="str">
        <f t="shared" si="51"/>
        <v/>
      </c>
      <c r="KY61" s="6"/>
      <c r="KZ61" s="6"/>
      <c r="LA61" s="6"/>
      <c r="LB61" s="36" t="str">
        <f t="shared" si="52"/>
        <v/>
      </c>
      <c r="LC61" s="6"/>
      <c r="LD61" s="6"/>
      <c r="LE61" s="32" t="str">
        <f t="shared" si="53"/>
        <v/>
      </c>
      <c r="LF61" s="5"/>
      <c r="LG61" s="32" t="str">
        <f t="shared" si="54"/>
        <v/>
      </c>
      <c r="LH61" s="5"/>
      <c r="LI61" s="5"/>
      <c r="LJ61" s="7"/>
      <c r="LK61" s="7"/>
      <c r="LL61" s="7"/>
      <c r="LM61" s="7"/>
      <c r="LN61" s="7"/>
      <c r="LO61" s="7"/>
      <c r="LP61" s="7"/>
      <c r="LQ61" s="7"/>
      <c r="LR61" s="7"/>
      <c r="LS61" s="7"/>
      <c r="LT61" s="7"/>
    </row>
    <row r="62" spans="1:332" ht="18.75" customHeight="1">
      <c r="A62" s="8"/>
      <c r="B62" s="5">
        <v>3300010001</v>
      </c>
      <c r="C62" s="7" t="s">
        <v>364</v>
      </c>
      <c r="D62" s="10" t="s">
        <v>2488</v>
      </c>
      <c r="E62" s="6" t="s">
        <v>2389</v>
      </c>
      <c r="F62" s="36" t="str">
        <f t="shared" si="311"/>
        <v>8</v>
      </c>
      <c r="G62" s="36" t="s">
        <v>2385</v>
      </c>
      <c r="H62" s="6" t="str">
        <f t="shared" si="307"/>
        <v>1</v>
      </c>
      <c r="I62" s="6">
        <v>1</v>
      </c>
      <c r="J62" s="36" t="s">
        <v>2558</v>
      </c>
      <c r="K62" s="6" t="str">
        <f t="shared" si="308"/>
        <v>8</v>
      </c>
      <c r="L62" s="6">
        <v>0</v>
      </c>
      <c r="M62" s="6" t="s">
        <v>2078</v>
      </c>
      <c r="N62" s="36" t="str">
        <f t="shared" si="312"/>
        <v>2</v>
      </c>
      <c r="O62" s="36">
        <v>0</v>
      </c>
      <c r="P62" s="6" t="s">
        <v>2078</v>
      </c>
      <c r="Q62" s="36" t="str">
        <f t="shared" si="313"/>
        <v>2</v>
      </c>
      <c r="R62" s="6">
        <v>100</v>
      </c>
      <c r="S62" s="6" t="s">
        <v>2035</v>
      </c>
      <c r="T62" s="36" t="str">
        <f t="shared" si="314"/>
        <v>1</v>
      </c>
      <c r="U62" s="36" t="s">
        <v>2034</v>
      </c>
      <c r="V62" s="6" t="str">
        <f t="shared" si="315"/>
        <v>0</v>
      </c>
      <c r="W62" s="6">
        <v>22</v>
      </c>
      <c r="X62" s="6" t="b">
        <v>0</v>
      </c>
      <c r="Y62" s="6" t="s">
        <v>2034</v>
      </c>
      <c r="Z62" s="36" t="str">
        <f t="shared" si="316"/>
        <v>0</v>
      </c>
      <c r="AA62" s="6">
        <v>0</v>
      </c>
      <c r="AB62" s="6" t="s">
        <v>2034</v>
      </c>
      <c r="AC62" s="32" t="str">
        <f t="shared" si="317"/>
        <v>0</v>
      </c>
      <c r="AD62" s="5" t="s">
        <v>2473</v>
      </c>
      <c r="AE62" s="32" t="str">
        <f t="shared" si="318"/>
        <v>90</v>
      </c>
      <c r="AF62" s="5">
        <v>0</v>
      </c>
      <c r="AG62" s="5" t="b">
        <v>1</v>
      </c>
      <c r="AH62" s="6" t="s">
        <v>2389</v>
      </c>
      <c r="AI62" s="36" t="str">
        <f t="shared" si="319"/>
        <v>8</v>
      </c>
      <c r="AJ62" s="36" t="s">
        <v>2385</v>
      </c>
      <c r="AK62" s="6" t="str">
        <f t="shared" si="309"/>
        <v>1</v>
      </c>
      <c r="AL62" s="7">
        <v>1</v>
      </c>
      <c r="AM62" s="36" t="s">
        <v>2558</v>
      </c>
      <c r="AN62" s="6" t="str">
        <f t="shared" si="310"/>
        <v>8</v>
      </c>
      <c r="AO62" s="6">
        <v>0</v>
      </c>
      <c r="AP62" s="6" t="s">
        <v>2078</v>
      </c>
      <c r="AQ62" s="36" t="str">
        <f t="shared" si="320"/>
        <v>2</v>
      </c>
      <c r="AR62" s="36"/>
      <c r="AS62" s="6" t="s">
        <v>2078</v>
      </c>
      <c r="AT62" s="36" t="str">
        <f t="shared" si="321"/>
        <v>2</v>
      </c>
      <c r="AU62" s="6">
        <v>100</v>
      </c>
      <c r="AV62" s="6" t="s">
        <v>2035</v>
      </c>
      <c r="AW62" s="36" t="str">
        <f t="shared" si="322"/>
        <v>1</v>
      </c>
      <c r="AX62" s="36" t="s">
        <v>2034</v>
      </c>
      <c r="AY62" s="6" t="str">
        <f t="shared" si="323"/>
        <v>0</v>
      </c>
      <c r="AZ62" s="7">
        <v>10</v>
      </c>
      <c r="BA62" s="6" t="b">
        <v>0</v>
      </c>
      <c r="BB62" s="6" t="s">
        <v>2034</v>
      </c>
      <c r="BC62" s="36" t="str">
        <f t="shared" si="324"/>
        <v>0</v>
      </c>
      <c r="BD62" s="6">
        <v>0</v>
      </c>
      <c r="BE62" s="6" t="s">
        <v>2034</v>
      </c>
      <c r="BF62" s="32" t="str">
        <f t="shared" si="325"/>
        <v>0</v>
      </c>
      <c r="BG62" s="5" t="s">
        <v>2305</v>
      </c>
      <c r="BH62" s="32" t="str">
        <f t="shared" si="326"/>
        <v>1</v>
      </c>
      <c r="BI62" s="7">
        <v>0</v>
      </c>
      <c r="BJ62" s="5" t="b">
        <v>1</v>
      </c>
      <c r="BK62" s="6"/>
      <c r="BL62" s="36" t="str">
        <f t="shared" si="101"/>
        <v/>
      </c>
      <c r="BM62" s="36"/>
      <c r="BN62" s="6" t="str">
        <f t="shared" si="74"/>
        <v/>
      </c>
      <c r="BO62" s="6"/>
      <c r="BP62" s="36"/>
      <c r="BQ62" s="6" t="str">
        <f t="shared" si="75"/>
        <v/>
      </c>
      <c r="BR62" s="6"/>
      <c r="BS62" s="6"/>
      <c r="BT62" s="36" t="str">
        <f t="shared" si="0"/>
        <v/>
      </c>
      <c r="BU62" s="36"/>
      <c r="BV62" s="6"/>
      <c r="BW62" s="36" t="str">
        <f t="shared" si="1"/>
        <v/>
      </c>
      <c r="BX62" s="6"/>
      <c r="BY62" s="6"/>
      <c r="BZ62" s="36" t="str">
        <f t="shared" si="2"/>
        <v/>
      </c>
      <c r="CA62" s="36"/>
      <c r="CB62" s="6" t="str">
        <f t="shared" si="3"/>
        <v/>
      </c>
      <c r="CC62" s="6"/>
      <c r="CD62" s="6"/>
      <c r="CE62" s="6"/>
      <c r="CF62" s="36" t="str">
        <f t="shared" si="4"/>
        <v/>
      </c>
      <c r="CG62" s="6"/>
      <c r="CH62" s="6"/>
      <c r="CI62" s="32" t="str">
        <f t="shared" si="5"/>
        <v/>
      </c>
      <c r="CJ62" s="5"/>
      <c r="CK62" s="32" t="str">
        <f t="shared" si="6"/>
        <v/>
      </c>
      <c r="CL62" s="5"/>
      <c r="CM62" s="5"/>
      <c r="CN62" s="6"/>
      <c r="CO62" s="36" t="str">
        <f t="shared" si="102"/>
        <v/>
      </c>
      <c r="CP62" s="36"/>
      <c r="CQ62" s="6" t="str">
        <f t="shared" si="76"/>
        <v/>
      </c>
      <c r="CR62" s="6"/>
      <c r="CS62" s="36"/>
      <c r="CT62" s="6" t="str">
        <f t="shared" si="77"/>
        <v/>
      </c>
      <c r="CU62" s="6"/>
      <c r="CV62" s="6"/>
      <c r="CW62" s="36" t="str">
        <f t="shared" si="7"/>
        <v/>
      </c>
      <c r="CX62" s="36"/>
      <c r="CY62" s="6"/>
      <c r="CZ62" s="36" t="str">
        <f t="shared" si="78"/>
        <v/>
      </c>
      <c r="DA62" s="6"/>
      <c r="DB62" s="6"/>
      <c r="DC62" s="36" t="str">
        <f t="shared" si="8"/>
        <v/>
      </c>
      <c r="DD62" s="36"/>
      <c r="DE62" s="6" t="str">
        <f t="shared" si="9"/>
        <v/>
      </c>
      <c r="DF62" s="6"/>
      <c r="DG62" s="6"/>
      <c r="DH62" s="6"/>
      <c r="DI62" s="36" t="str">
        <f t="shared" si="10"/>
        <v/>
      </c>
      <c r="DJ62" s="6"/>
      <c r="DK62" s="6"/>
      <c r="DL62" s="32" t="str">
        <f t="shared" si="11"/>
        <v/>
      </c>
      <c r="DM62" s="5"/>
      <c r="DN62" s="32" t="str">
        <f t="shared" si="12"/>
        <v/>
      </c>
      <c r="DO62" s="5"/>
      <c r="DP62" s="5"/>
      <c r="DQ62" s="6"/>
      <c r="DR62" s="36" t="str">
        <f t="shared" si="103"/>
        <v/>
      </c>
      <c r="DS62" s="36"/>
      <c r="DT62" s="6" t="str">
        <f t="shared" si="79"/>
        <v/>
      </c>
      <c r="DU62" s="6"/>
      <c r="DV62" s="36"/>
      <c r="DW62" s="6" t="str">
        <f t="shared" si="80"/>
        <v/>
      </c>
      <c r="DX62" s="6"/>
      <c r="DY62" s="6"/>
      <c r="DZ62" s="36" t="str">
        <f t="shared" si="13"/>
        <v/>
      </c>
      <c r="EA62" s="36"/>
      <c r="EB62" s="6"/>
      <c r="EC62" s="36" t="str">
        <f t="shared" si="81"/>
        <v/>
      </c>
      <c r="ED62" s="6"/>
      <c r="EE62" s="6"/>
      <c r="EF62" s="36" t="str">
        <f t="shared" si="14"/>
        <v/>
      </c>
      <c r="EG62" s="36"/>
      <c r="EH62" s="6" t="str">
        <f t="shared" si="15"/>
        <v/>
      </c>
      <c r="EI62" s="6"/>
      <c r="EJ62" s="6"/>
      <c r="EK62" s="6"/>
      <c r="EL62" s="36" t="str">
        <f t="shared" si="16"/>
        <v/>
      </c>
      <c r="EM62" s="6"/>
      <c r="EN62" s="6"/>
      <c r="EO62" s="32" t="str">
        <f t="shared" si="17"/>
        <v/>
      </c>
      <c r="EP62" s="5"/>
      <c r="EQ62" s="32" t="str">
        <f t="shared" si="18"/>
        <v/>
      </c>
      <c r="ER62" s="5"/>
      <c r="ES62" s="5"/>
      <c r="ET62" s="5"/>
      <c r="EU62" s="6"/>
      <c r="EV62" s="36" t="str">
        <f t="shared" si="104"/>
        <v/>
      </c>
      <c r="EW62" s="36"/>
      <c r="EX62" s="6" t="str">
        <f t="shared" si="82"/>
        <v/>
      </c>
      <c r="EY62" s="6"/>
      <c r="EZ62" s="36"/>
      <c r="FA62" s="6" t="str">
        <f t="shared" si="83"/>
        <v/>
      </c>
      <c r="FB62" s="6"/>
      <c r="FC62" s="6"/>
      <c r="FD62" s="36" t="str">
        <f t="shared" si="19"/>
        <v/>
      </c>
      <c r="FE62" s="36"/>
      <c r="FF62" s="6"/>
      <c r="FG62" s="36" t="str">
        <f t="shared" si="84"/>
        <v/>
      </c>
      <c r="FH62" s="36"/>
      <c r="FI62" s="6"/>
      <c r="FJ62" s="6"/>
      <c r="FK62" s="36" t="str">
        <f t="shared" si="20"/>
        <v/>
      </c>
      <c r="FL62" s="36"/>
      <c r="FM62" s="6" t="str">
        <f t="shared" si="21"/>
        <v/>
      </c>
      <c r="FN62" s="6"/>
      <c r="FO62" s="6"/>
      <c r="FP62" s="6"/>
      <c r="FQ62" s="36" t="str">
        <f t="shared" si="22"/>
        <v/>
      </c>
      <c r="FR62" s="6"/>
      <c r="FS62" s="6"/>
      <c r="FT62" s="32" t="str">
        <f t="shared" si="23"/>
        <v/>
      </c>
      <c r="FU62" s="5"/>
      <c r="FV62" s="32" t="str">
        <f t="shared" si="24"/>
        <v/>
      </c>
      <c r="FW62" s="5"/>
      <c r="FX62" s="5"/>
      <c r="FY62" s="6"/>
      <c r="FZ62" s="36" t="str">
        <f t="shared" si="105"/>
        <v/>
      </c>
      <c r="GA62" s="36"/>
      <c r="GB62" s="6" t="str">
        <f t="shared" si="85"/>
        <v/>
      </c>
      <c r="GC62" s="6"/>
      <c r="GD62" s="36"/>
      <c r="GE62" s="6" t="str">
        <f t="shared" si="86"/>
        <v/>
      </c>
      <c r="GF62" s="6"/>
      <c r="GG62" s="6"/>
      <c r="GH62" s="36" t="str">
        <f t="shared" si="25"/>
        <v/>
      </c>
      <c r="GI62" s="6"/>
      <c r="GJ62" s="36" t="str">
        <f t="shared" si="87"/>
        <v/>
      </c>
      <c r="GK62" s="36"/>
      <c r="GL62" s="6"/>
      <c r="GM62" s="6"/>
      <c r="GN62" s="36" t="str">
        <f t="shared" si="26"/>
        <v/>
      </c>
      <c r="GO62" s="36"/>
      <c r="GP62" s="6" t="str">
        <f t="shared" si="27"/>
        <v/>
      </c>
      <c r="GQ62" s="6"/>
      <c r="GR62" s="6"/>
      <c r="GS62" s="6"/>
      <c r="GT62" s="36" t="str">
        <f t="shared" si="28"/>
        <v/>
      </c>
      <c r="GU62" s="6"/>
      <c r="GV62" s="6"/>
      <c r="GW62" s="32" t="str">
        <f t="shared" si="29"/>
        <v/>
      </c>
      <c r="GX62" s="5"/>
      <c r="GY62" s="32" t="str">
        <f t="shared" si="30"/>
        <v/>
      </c>
      <c r="GZ62" s="5"/>
      <c r="HA62" s="5"/>
      <c r="HB62" s="6"/>
      <c r="HC62" s="36" t="str">
        <f t="shared" si="106"/>
        <v/>
      </c>
      <c r="HD62" s="36"/>
      <c r="HE62" s="6" t="str">
        <f t="shared" si="88"/>
        <v/>
      </c>
      <c r="HF62" s="6"/>
      <c r="HG62" s="36"/>
      <c r="HH62" s="6" t="str">
        <f t="shared" si="89"/>
        <v/>
      </c>
      <c r="HI62" s="6"/>
      <c r="HJ62" s="6"/>
      <c r="HK62" s="36" t="str">
        <f t="shared" si="31"/>
        <v/>
      </c>
      <c r="HL62" s="6"/>
      <c r="HM62" s="36" t="str">
        <f t="shared" si="90"/>
        <v/>
      </c>
      <c r="HN62" s="6"/>
      <c r="HO62" s="6"/>
      <c r="HP62" s="36" t="str">
        <f t="shared" si="32"/>
        <v/>
      </c>
      <c r="HQ62" s="36"/>
      <c r="HR62" s="6" t="str">
        <f t="shared" si="33"/>
        <v/>
      </c>
      <c r="HS62" s="6"/>
      <c r="HT62" s="6"/>
      <c r="HU62" s="6"/>
      <c r="HV62" s="36" t="str">
        <f t="shared" si="34"/>
        <v/>
      </c>
      <c r="HW62" s="6"/>
      <c r="HX62" s="6"/>
      <c r="HY62" s="32" t="str">
        <f t="shared" si="35"/>
        <v/>
      </c>
      <c r="HZ62" s="5"/>
      <c r="IA62" s="32" t="str">
        <f t="shared" si="36"/>
        <v/>
      </c>
      <c r="IB62" s="5"/>
      <c r="IC62" s="5"/>
      <c r="ID62" s="6"/>
      <c r="IE62" s="36" t="str">
        <f t="shared" si="107"/>
        <v/>
      </c>
      <c r="IF62" s="36"/>
      <c r="IG62" s="6" t="str">
        <f t="shared" si="91"/>
        <v/>
      </c>
      <c r="IH62" s="6"/>
      <c r="II62" s="36"/>
      <c r="IJ62" s="6" t="str">
        <f t="shared" si="92"/>
        <v/>
      </c>
      <c r="IK62" s="6"/>
      <c r="IL62" s="6"/>
      <c r="IM62" s="36" t="str">
        <f t="shared" si="37"/>
        <v/>
      </c>
      <c r="IN62" s="6"/>
      <c r="IO62" s="36" t="str">
        <f t="shared" si="93"/>
        <v/>
      </c>
      <c r="IP62" s="6"/>
      <c r="IQ62" s="6"/>
      <c r="IR62" s="36" t="str">
        <f t="shared" si="38"/>
        <v/>
      </c>
      <c r="IS62" s="36"/>
      <c r="IT62" s="6" t="str">
        <f t="shared" si="39"/>
        <v/>
      </c>
      <c r="IU62" s="6"/>
      <c r="IV62" s="6"/>
      <c r="IW62" s="6"/>
      <c r="IX62" s="36" t="str">
        <f t="shared" si="40"/>
        <v/>
      </c>
      <c r="IY62" s="6"/>
      <c r="IZ62" s="6"/>
      <c r="JA62" s="32" t="str">
        <f t="shared" si="41"/>
        <v/>
      </c>
      <c r="JB62" s="5"/>
      <c r="JC62" s="32" t="str">
        <f t="shared" si="42"/>
        <v/>
      </c>
      <c r="JD62" s="5"/>
      <c r="JE62" s="5"/>
      <c r="JF62" s="6"/>
      <c r="JG62" s="36" t="str">
        <f t="shared" si="108"/>
        <v/>
      </c>
      <c r="JH62" s="36"/>
      <c r="JI62" s="6" t="str">
        <f t="shared" si="94"/>
        <v/>
      </c>
      <c r="JJ62" s="6"/>
      <c r="JK62" s="36"/>
      <c r="JL62" s="6" t="str">
        <f t="shared" si="95"/>
        <v/>
      </c>
      <c r="JM62" s="6"/>
      <c r="JN62" s="6"/>
      <c r="JO62" s="36" t="str">
        <f t="shared" si="43"/>
        <v/>
      </c>
      <c r="JP62" s="6"/>
      <c r="JQ62" s="36" t="str">
        <f t="shared" si="96"/>
        <v/>
      </c>
      <c r="JR62" s="6"/>
      <c r="JS62" s="6"/>
      <c r="JT62" s="36" t="str">
        <f t="shared" si="44"/>
        <v/>
      </c>
      <c r="JU62" s="36"/>
      <c r="JV62" s="6" t="str">
        <f t="shared" si="45"/>
        <v/>
      </c>
      <c r="JW62" s="6"/>
      <c r="JX62" s="6"/>
      <c r="JY62" s="6"/>
      <c r="JZ62" s="36" t="str">
        <f t="shared" si="46"/>
        <v/>
      </c>
      <c r="KA62" s="6"/>
      <c r="KB62" s="6"/>
      <c r="KC62" s="32" t="str">
        <f t="shared" si="47"/>
        <v/>
      </c>
      <c r="KD62" s="5"/>
      <c r="KE62" s="32" t="str">
        <f t="shared" si="48"/>
        <v/>
      </c>
      <c r="KF62" s="5"/>
      <c r="KG62" s="5"/>
      <c r="KH62" s="6"/>
      <c r="KI62" s="36" t="str">
        <f t="shared" si="109"/>
        <v/>
      </c>
      <c r="KJ62" s="36"/>
      <c r="KK62" s="6" t="str">
        <f t="shared" si="97"/>
        <v/>
      </c>
      <c r="KL62" s="6"/>
      <c r="KM62" s="36"/>
      <c r="KN62" s="6" t="str">
        <f t="shared" si="98"/>
        <v/>
      </c>
      <c r="KO62" s="6"/>
      <c r="KP62" s="6"/>
      <c r="KQ62" s="36" t="str">
        <f t="shared" si="49"/>
        <v/>
      </c>
      <c r="KR62" s="6"/>
      <c r="KS62" s="36" t="str">
        <f t="shared" si="99"/>
        <v/>
      </c>
      <c r="KT62" s="6"/>
      <c r="KU62" s="6"/>
      <c r="KV62" s="36" t="str">
        <f t="shared" si="50"/>
        <v/>
      </c>
      <c r="KW62" s="36"/>
      <c r="KX62" s="6" t="str">
        <f t="shared" si="51"/>
        <v/>
      </c>
      <c r="KY62" s="6"/>
      <c r="KZ62" s="6"/>
      <c r="LA62" s="6"/>
      <c r="LB62" s="36" t="str">
        <f t="shared" si="52"/>
        <v/>
      </c>
      <c r="LC62" s="6"/>
      <c r="LD62" s="6"/>
      <c r="LE62" s="32" t="str">
        <f t="shared" si="53"/>
        <v/>
      </c>
      <c r="LF62" s="5"/>
      <c r="LG62" s="32" t="str">
        <f t="shared" si="54"/>
        <v/>
      </c>
      <c r="LH62" s="5"/>
      <c r="LI62" s="5"/>
      <c r="LJ62" s="7"/>
      <c r="LK62" s="7"/>
      <c r="LL62" s="7"/>
      <c r="LM62" s="7"/>
      <c r="LN62" s="7"/>
      <c r="LO62" s="7"/>
      <c r="LP62" s="7"/>
      <c r="LQ62" s="7"/>
      <c r="LR62" s="7"/>
      <c r="LS62" s="7"/>
      <c r="LT62" s="7"/>
    </row>
    <row r="63" spans="1:332" ht="18.75" customHeight="1">
      <c r="A63" s="8"/>
      <c r="B63" s="5">
        <v>3300010002</v>
      </c>
      <c r="C63" s="7" t="s">
        <v>1133</v>
      </c>
      <c r="D63" s="10" t="s">
        <v>2489</v>
      </c>
      <c r="E63" s="6" t="s">
        <v>2389</v>
      </c>
      <c r="F63" s="36" t="str">
        <f t="shared" si="311"/>
        <v>8</v>
      </c>
      <c r="G63" s="36" t="s">
        <v>2385</v>
      </c>
      <c r="H63" s="6" t="str">
        <f t="shared" si="307"/>
        <v>1</v>
      </c>
      <c r="I63" s="6">
        <v>1</v>
      </c>
      <c r="J63" s="36" t="s">
        <v>2558</v>
      </c>
      <c r="K63" s="6" t="str">
        <f t="shared" si="308"/>
        <v>8</v>
      </c>
      <c r="L63" s="6">
        <v>0</v>
      </c>
      <c r="M63" s="6" t="s">
        <v>2078</v>
      </c>
      <c r="N63" s="36" t="str">
        <f t="shared" si="312"/>
        <v>2</v>
      </c>
      <c r="O63" s="36">
        <v>0</v>
      </c>
      <c r="P63" s="6" t="s">
        <v>2078</v>
      </c>
      <c r="Q63" s="36" t="str">
        <f t="shared" si="313"/>
        <v>2</v>
      </c>
      <c r="R63" s="6">
        <v>100</v>
      </c>
      <c r="S63" s="6" t="s">
        <v>2035</v>
      </c>
      <c r="T63" s="36" t="str">
        <f t="shared" si="314"/>
        <v>1</v>
      </c>
      <c r="U63" s="36" t="s">
        <v>2034</v>
      </c>
      <c r="V63" s="6" t="str">
        <f t="shared" si="315"/>
        <v>0</v>
      </c>
      <c r="W63" s="6">
        <v>32</v>
      </c>
      <c r="X63" s="6" t="b">
        <v>0</v>
      </c>
      <c r="Y63" s="6" t="s">
        <v>2034</v>
      </c>
      <c r="Z63" s="36" t="str">
        <f t="shared" si="316"/>
        <v>0</v>
      </c>
      <c r="AA63" s="6">
        <v>0</v>
      </c>
      <c r="AB63" s="6" t="s">
        <v>2034</v>
      </c>
      <c r="AC63" s="32" t="str">
        <f t="shared" si="317"/>
        <v>0</v>
      </c>
      <c r="AD63" s="5" t="s">
        <v>2473</v>
      </c>
      <c r="AE63" s="32" t="str">
        <f t="shared" si="318"/>
        <v>90</v>
      </c>
      <c r="AF63" s="5">
        <v>0</v>
      </c>
      <c r="AG63" s="5" t="b">
        <v>1</v>
      </c>
      <c r="AH63" s="6" t="s">
        <v>2389</v>
      </c>
      <c r="AI63" s="36" t="str">
        <f t="shared" si="319"/>
        <v>8</v>
      </c>
      <c r="AJ63" s="36" t="s">
        <v>2385</v>
      </c>
      <c r="AK63" s="6" t="str">
        <f t="shared" si="309"/>
        <v>1</v>
      </c>
      <c r="AL63" s="7">
        <v>1</v>
      </c>
      <c r="AM63" s="36" t="s">
        <v>2558</v>
      </c>
      <c r="AN63" s="6" t="str">
        <f t="shared" si="310"/>
        <v>8</v>
      </c>
      <c r="AO63" s="6">
        <v>0</v>
      </c>
      <c r="AP63" s="6" t="s">
        <v>2078</v>
      </c>
      <c r="AQ63" s="36" t="str">
        <f t="shared" si="320"/>
        <v>2</v>
      </c>
      <c r="AR63" s="36"/>
      <c r="AS63" s="6" t="s">
        <v>2078</v>
      </c>
      <c r="AT63" s="36" t="str">
        <f t="shared" si="321"/>
        <v>2</v>
      </c>
      <c r="AU63" s="6">
        <v>100</v>
      </c>
      <c r="AV63" s="6" t="s">
        <v>2035</v>
      </c>
      <c r="AW63" s="36" t="str">
        <f t="shared" si="322"/>
        <v>1</v>
      </c>
      <c r="AX63" s="36" t="s">
        <v>2034</v>
      </c>
      <c r="AY63" s="6" t="str">
        <f t="shared" si="323"/>
        <v>0</v>
      </c>
      <c r="AZ63" s="7">
        <v>20</v>
      </c>
      <c r="BA63" s="6" t="b">
        <v>0</v>
      </c>
      <c r="BB63" s="6" t="s">
        <v>2034</v>
      </c>
      <c r="BC63" s="36" t="str">
        <f t="shared" si="324"/>
        <v>0</v>
      </c>
      <c r="BD63" s="6">
        <v>0</v>
      </c>
      <c r="BE63" s="6" t="s">
        <v>2034</v>
      </c>
      <c r="BF63" s="32" t="str">
        <f t="shared" si="325"/>
        <v>0</v>
      </c>
      <c r="BG63" s="5" t="s">
        <v>2305</v>
      </c>
      <c r="BH63" s="32" t="str">
        <f t="shared" si="326"/>
        <v>1</v>
      </c>
      <c r="BI63" s="7">
        <v>0</v>
      </c>
      <c r="BJ63" s="5" t="b">
        <v>1</v>
      </c>
      <c r="BK63" s="6"/>
      <c r="BL63" s="36" t="str">
        <f t="shared" si="101"/>
        <v/>
      </c>
      <c r="BM63" s="36"/>
      <c r="BN63" s="6" t="str">
        <f t="shared" si="74"/>
        <v/>
      </c>
      <c r="BO63" s="6"/>
      <c r="BP63" s="36"/>
      <c r="BQ63" s="6" t="str">
        <f t="shared" si="75"/>
        <v/>
      </c>
      <c r="BR63" s="6"/>
      <c r="BS63" s="6"/>
      <c r="BT63" s="36" t="str">
        <f t="shared" si="0"/>
        <v/>
      </c>
      <c r="BU63" s="36"/>
      <c r="BV63" s="6"/>
      <c r="BW63" s="36" t="str">
        <f t="shared" si="1"/>
        <v/>
      </c>
      <c r="BX63" s="6"/>
      <c r="BY63" s="6"/>
      <c r="BZ63" s="36" t="str">
        <f t="shared" si="2"/>
        <v/>
      </c>
      <c r="CA63" s="36"/>
      <c r="CB63" s="6" t="str">
        <f t="shared" si="3"/>
        <v/>
      </c>
      <c r="CC63" s="7"/>
      <c r="CD63" s="6"/>
      <c r="CE63" s="6"/>
      <c r="CF63" s="36" t="str">
        <f t="shared" si="4"/>
        <v/>
      </c>
      <c r="CG63" s="6"/>
      <c r="CH63" s="6"/>
      <c r="CI63" s="32" t="str">
        <f t="shared" si="5"/>
        <v/>
      </c>
      <c r="CJ63" s="5"/>
      <c r="CK63" s="32" t="str">
        <f t="shared" si="6"/>
        <v/>
      </c>
      <c r="CL63" s="7"/>
      <c r="CM63" s="5"/>
      <c r="CN63" s="6"/>
      <c r="CO63" s="36" t="str">
        <f t="shared" si="102"/>
        <v/>
      </c>
      <c r="CP63" s="36"/>
      <c r="CQ63" s="6" t="str">
        <f t="shared" si="76"/>
        <v/>
      </c>
      <c r="CR63" s="6"/>
      <c r="CS63" s="36"/>
      <c r="CT63" s="6" t="str">
        <f t="shared" si="77"/>
        <v/>
      </c>
      <c r="CU63" s="6"/>
      <c r="CV63" s="6"/>
      <c r="CW63" s="36" t="str">
        <f t="shared" si="7"/>
        <v/>
      </c>
      <c r="CX63" s="36"/>
      <c r="CY63" s="6"/>
      <c r="CZ63" s="36" t="str">
        <f t="shared" si="78"/>
        <v/>
      </c>
      <c r="DA63" s="6"/>
      <c r="DB63" s="6"/>
      <c r="DC63" s="36" t="str">
        <f t="shared" si="8"/>
        <v/>
      </c>
      <c r="DD63" s="36"/>
      <c r="DE63" s="6" t="str">
        <f t="shared" si="9"/>
        <v/>
      </c>
      <c r="DF63" s="7"/>
      <c r="DG63" s="6"/>
      <c r="DH63" s="6"/>
      <c r="DI63" s="36" t="str">
        <f t="shared" si="10"/>
        <v/>
      </c>
      <c r="DJ63" s="6"/>
      <c r="DK63" s="6"/>
      <c r="DL63" s="32" t="str">
        <f t="shared" si="11"/>
        <v/>
      </c>
      <c r="DM63" s="5"/>
      <c r="DN63" s="32" t="str">
        <f t="shared" si="12"/>
        <v/>
      </c>
      <c r="DO63" s="7"/>
      <c r="DP63" s="5"/>
      <c r="DQ63" s="6"/>
      <c r="DR63" s="36" t="str">
        <f t="shared" si="103"/>
        <v/>
      </c>
      <c r="DS63" s="36"/>
      <c r="DT63" s="6" t="str">
        <f t="shared" si="79"/>
        <v/>
      </c>
      <c r="DU63" s="6"/>
      <c r="DV63" s="36"/>
      <c r="DW63" s="6" t="str">
        <f t="shared" si="80"/>
        <v/>
      </c>
      <c r="DX63" s="6"/>
      <c r="DY63" s="6"/>
      <c r="DZ63" s="36" t="str">
        <f t="shared" si="13"/>
        <v/>
      </c>
      <c r="EA63" s="36"/>
      <c r="EB63" s="6"/>
      <c r="EC63" s="36" t="str">
        <f t="shared" si="81"/>
        <v/>
      </c>
      <c r="ED63" s="6"/>
      <c r="EE63" s="6"/>
      <c r="EF63" s="36" t="str">
        <f t="shared" si="14"/>
        <v/>
      </c>
      <c r="EG63" s="36"/>
      <c r="EH63" s="6" t="str">
        <f t="shared" si="15"/>
        <v/>
      </c>
      <c r="EI63" s="7"/>
      <c r="EJ63" s="6"/>
      <c r="EK63" s="6"/>
      <c r="EL63" s="36" t="str">
        <f t="shared" si="16"/>
        <v/>
      </c>
      <c r="EM63" s="6"/>
      <c r="EN63" s="6"/>
      <c r="EO63" s="32" t="str">
        <f t="shared" si="17"/>
        <v/>
      </c>
      <c r="EP63" s="5"/>
      <c r="EQ63" s="32" t="str">
        <f t="shared" si="18"/>
        <v/>
      </c>
      <c r="ER63" s="7"/>
      <c r="ES63" s="7"/>
      <c r="ET63" s="5"/>
      <c r="EU63" s="6"/>
      <c r="EV63" s="36" t="str">
        <f t="shared" si="104"/>
        <v/>
      </c>
      <c r="EW63" s="36"/>
      <c r="EX63" s="6" t="str">
        <f t="shared" si="82"/>
        <v/>
      </c>
      <c r="EY63" s="6"/>
      <c r="EZ63" s="36"/>
      <c r="FA63" s="6" t="str">
        <f t="shared" si="83"/>
        <v/>
      </c>
      <c r="FB63" s="6"/>
      <c r="FC63" s="6"/>
      <c r="FD63" s="36" t="str">
        <f t="shared" si="19"/>
        <v/>
      </c>
      <c r="FE63" s="36"/>
      <c r="FF63" s="6"/>
      <c r="FG63" s="36" t="str">
        <f t="shared" si="84"/>
        <v/>
      </c>
      <c r="FH63" s="36"/>
      <c r="FI63" s="6"/>
      <c r="FJ63" s="6"/>
      <c r="FK63" s="36" t="str">
        <f t="shared" si="20"/>
        <v/>
      </c>
      <c r="FL63" s="36"/>
      <c r="FM63" s="6" t="str">
        <f t="shared" si="21"/>
        <v/>
      </c>
      <c r="FN63" s="7"/>
      <c r="FO63" s="6"/>
      <c r="FP63" s="6"/>
      <c r="FQ63" s="36" t="str">
        <f t="shared" si="22"/>
        <v/>
      </c>
      <c r="FR63" s="6"/>
      <c r="FS63" s="6"/>
      <c r="FT63" s="32" t="str">
        <f t="shared" si="23"/>
        <v/>
      </c>
      <c r="FU63" s="5"/>
      <c r="FV63" s="32" t="str">
        <f t="shared" si="24"/>
        <v/>
      </c>
      <c r="FW63" s="7"/>
      <c r="FX63" s="5"/>
      <c r="FY63" s="6"/>
      <c r="FZ63" s="36" t="str">
        <f t="shared" si="105"/>
        <v/>
      </c>
      <c r="GA63" s="36"/>
      <c r="GB63" s="6" t="str">
        <f t="shared" si="85"/>
        <v/>
      </c>
      <c r="GC63" s="6"/>
      <c r="GD63" s="36"/>
      <c r="GE63" s="6" t="str">
        <f t="shared" si="86"/>
        <v/>
      </c>
      <c r="GF63" s="6"/>
      <c r="GG63" s="6"/>
      <c r="GH63" s="36" t="str">
        <f t="shared" si="25"/>
        <v/>
      </c>
      <c r="GI63" s="6"/>
      <c r="GJ63" s="36" t="str">
        <f t="shared" si="87"/>
        <v/>
      </c>
      <c r="GK63" s="36"/>
      <c r="GL63" s="6"/>
      <c r="GM63" s="6"/>
      <c r="GN63" s="36" t="str">
        <f t="shared" si="26"/>
        <v/>
      </c>
      <c r="GO63" s="36"/>
      <c r="GP63" s="6" t="str">
        <f t="shared" si="27"/>
        <v/>
      </c>
      <c r="GQ63" s="7"/>
      <c r="GR63" s="6"/>
      <c r="GS63" s="6"/>
      <c r="GT63" s="36" t="str">
        <f t="shared" si="28"/>
        <v/>
      </c>
      <c r="GU63" s="6"/>
      <c r="GV63" s="6"/>
      <c r="GW63" s="32" t="str">
        <f t="shared" si="29"/>
        <v/>
      </c>
      <c r="GX63" s="5"/>
      <c r="GY63" s="32" t="str">
        <f t="shared" si="30"/>
        <v/>
      </c>
      <c r="GZ63" s="7"/>
      <c r="HA63" s="5"/>
      <c r="HB63" s="6"/>
      <c r="HC63" s="36" t="str">
        <f t="shared" si="106"/>
        <v/>
      </c>
      <c r="HD63" s="36"/>
      <c r="HE63" s="6" t="str">
        <f t="shared" si="88"/>
        <v/>
      </c>
      <c r="HF63" s="6"/>
      <c r="HG63" s="36"/>
      <c r="HH63" s="6" t="str">
        <f t="shared" si="89"/>
        <v/>
      </c>
      <c r="HI63" s="6"/>
      <c r="HJ63" s="6"/>
      <c r="HK63" s="36" t="str">
        <f t="shared" si="31"/>
        <v/>
      </c>
      <c r="HL63" s="6"/>
      <c r="HM63" s="36" t="str">
        <f t="shared" si="90"/>
        <v/>
      </c>
      <c r="HN63" s="6"/>
      <c r="HO63" s="6"/>
      <c r="HP63" s="36" t="str">
        <f t="shared" si="32"/>
        <v/>
      </c>
      <c r="HQ63" s="36"/>
      <c r="HR63" s="6" t="str">
        <f t="shared" si="33"/>
        <v/>
      </c>
      <c r="HS63" s="7"/>
      <c r="HT63" s="6"/>
      <c r="HU63" s="6"/>
      <c r="HV63" s="36" t="str">
        <f t="shared" si="34"/>
        <v/>
      </c>
      <c r="HW63" s="6"/>
      <c r="HX63" s="6"/>
      <c r="HY63" s="32" t="str">
        <f t="shared" si="35"/>
        <v/>
      </c>
      <c r="HZ63" s="5"/>
      <c r="IA63" s="32" t="str">
        <f t="shared" si="36"/>
        <v/>
      </c>
      <c r="IB63" s="7"/>
      <c r="IC63" s="5"/>
      <c r="ID63" s="6"/>
      <c r="IE63" s="36" t="str">
        <f t="shared" si="107"/>
        <v/>
      </c>
      <c r="IF63" s="36"/>
      <c r="IG63" s="6" t="str">
        <f t="shared" si="91"/>
        <v/>
      </c>
      <c r="IH63" s="6"/>
      <c r="II63" s="36"/>
      <c r="IJ63" s="6" t="str">
        <f t="shared" si="92"/>
        <v/>
      </c>
      <c r="IK63" s="6"/>
      <c r="IL63" s="6"/>
      <c r="IM63" s="36" t="str">
        <f t="shared" si="37"/>
        <v/>
      </c>
      <c r="IN63" s="6"/>
      <c r="IO63" s="36" t="str">
        <f t="shared" si="93"/>
        <v/>
      </c>
      <c r="IP63" s="6"/>
      <c r="IQ63" s="6"/>
      <c r="IR63" s="36" t="str">
        <f t="shared" si="38"/>
        <v/>
      </c>
      <c r="IS63" s="36"/>
      <c r="IT63" s="6" t="str">
        <f t="shared" si="39"/>
        <v/>
      </c>
      <c r="IU63" s="7"/>
      <c r="IV63" s="6"/>
      <c r="IW63" s="6"/>
      <c r="IX63" s="36" t="str">
        <f t="shared" si="40"/>
        <v/>
      </c>
      <c r="IY63" s="6"/>
      <c r="IZ63" s="6"/>
      <c r="JA63" s="32" t="str">
        <f t="shared" si="41"/>
        <v/>
      </c>
      <c r="JB63" s="5"/>
      <c r="JC63" s="32" t="str">
        <f t="shared" si="42"/>
        <v/>
      </c>
      <c r="JD63" s="7"/>
      <c r="JE63" s="5"/>
      <c r="JF63" s="6"/>
      <c r="JG63" s="36" t="str">
        <f t="shared" si="108"/>
        <v/>
      </c>
      <c r="JH63" s="36"/>
      <c r="JI63" s="6" t="str">
        <f t="shared" si="94"/>
        <v/>
      </c>
      <c r="JJ63" s="6"/>
      <c r="JK63" s="36"/>
      <c r="JL63" s="6" t="str">
        <f t="shared" si="95"/>
        <v/>
      </c>
      <c r="JM63" s="6"/>
      <c r="JN63" s="6"/>
      <c r="JO63" s="36" t="str">
        <f t="shared" si="43"/>
        <v/>
      </c>
      <c r="JP63" s="6"/>
      <c r="JQ63" s="36" t="str">
        <f t="shared" si="96"/>
        <v/>
      </c>
      <c r="JR63" s="6"/>
      <c r="JS63" s="6"/>
      <c r="JT63" s="36" t="str">
        <f t="shared" si="44"/>
        <v/>
      </c>
      <c r="JU63" s="36"/>
      <c r="JV63" s="6" t="str">
        <f t="shared" si="45"/>
        <v/>
      </c>
      <c r="JW63" s="7"/>
      <c r="JX63" s="6"/>
      <c r="JY63" s="6"/>
      <c r="JZ63" s="36" t="str">
        <f t="shared" si="46"/>
        <v/>
      </c>
      <c r="KA63" s="6"/>
      <c r="KB63" s="6"/>
      <c r="KC63" s="32" t="str">
        <f t="shared" si="47"/>
        <v/>
      </c>
      <c r="KD63" s="5"/>
      <c r="KE63" s="32" t="str">
        <f t="shared" si="48"/>
        <v/>
      </c>
      <c r="KF63" s="7"/>
      <c r="KG63" s="5"/>
      <c r="KH63" s="6"/>
      <c r="KI63" s="36" t="str">
        <f t="shared" si="109"/>
        <v/>
      </c>
      <c r="KJ63" s="36"/>
      <c r="KK63" s="6" t="str">
        <f t="shared" si="97"/>
        <v/>
      </c>
      <c r="KL63" s="6"/>
      <c r="KM63" s="36"/>
      <c r="KN63" s="6" t="str">
        <f t="shared" si="98"/>
        <v/>
      </c>
      <c r="KO63" s="6"/>
      <c r="KP63" s="6"/>
      <c r="KQ63" s="36" t="str">
        <f t="shared" si="49"/>
        <v/>
      </c>
      <c r="KR63" s="6"/>
      <c r="KS63" s="36" t="str">
        <f t="shared" si="99"/>
        <v/>
      </c>
      <c r="KT63" s="6"/>
      <c r="KU63" s="6"/>
      <c r="KV63" s="36" t="str">
        <f t="shared" si="50"/>
        <v/>
      </c>
      <c r="KW63" s="36"/>
      <c r="KX63" s="6" t="str">
        <f t="shared" si="51"/>
        <v/>
      </c>
      <c r="KY63" s="7"/>
      <c r="KZ63" s="6"/>
      <c r="LA63" s="6"/>
      <c r="LB63" s="36" t="str">
        <f t="shared" si="52"/>
        <v/>
      </c>
      <c r="LC63" s="6"/>
      <c r="LD63" s="6"/>
      <c r="LE63" s="32" t="str">
        <f t="shared" si="53"/>
        <v/>
      </c>
      <c r="LF63" s="5"/>
      <c r="LG63" s="32" t="str">
        <f t="shared" si="54"/>
        <v/>
      </c>
      <c r="LH63" s="7"/>
      <c r="LI63" s="5"/>
      <c r="LJ63" s="7"/>
      <c r="LK63" s="7"/>
      <c r="LL63" s="7"/>
      <c r="LM63" s="7"/>
      <c r="LN63" s="7"/>
      <c r="LO63" s="7"/>
      <c r="LP63" s="7"/>
      <c r="LQ63" s="7"/>
      <c r="LR63" s="7"/>
      <c r="LS63" s="7"/>
      <c r="LT63" s="7"/>
    </row>
    <row r="64" spans="1:332" ht="49.5" customHeight="1">
      <c r="A64" s="8"/>
      <c r="B64" s="5">
        <v>3300010003</v>
      </c>
      <c r="C64" s="7" t="s">
        <v>1173</v>
      </c>
      <c r="D64" s="10" t="s">
        <v>2507</v>
      </c>
      <c r="E64" s="6" t="s">
        <v>2389</v>
      </c>
      <c r="F64" s="36" t="str">
        <f t="shared" si="311"/>
        <v>8</v>
      </c>
      <c r="G64" s="36" t="s">
        <v>2385</v>
      </c>
      <c r="H64" s="6" t="str">
        <f t="shared" si="307"/>
        <v>1</v>
      </c>
      <c r="I64" s="6">
        <v>1</v>
      </c>
      <c r="J64" s="36" t="s">
        <v>2558</v>
      </c>
      <c r="K64" s="6" t="str">
        <f t="shared" si="308"/>
        <v>8</v>
      </c>
      <c r="L64" s="6">
        <v>0</v>
      </c>
      <c r="M64" s="6" t="s">
        <v>2078</v>
      </c>
      <c r="N64" s="36" t="str">
        <f t="shared" si="312"/>
        <v>2</v>
      </c>
      <c r="O64" s="36">
        <v>0</v>
      </c>
      <c r="P64" s="6" t="s">
        <v>2078</v>
      </c>
      <c r="Q64" s="36" t="str">
        <f t="shared" si="313"/>
        <v>2</v>
      </c>
      <c r="R64" s="6">
        <v>100</v>
      </c>
      <c r="S64" s="6" t="s">
        <v>2035</v>
      </c>
      <c r="T64" s="36" t="str">
        <f t="shared" si="314"/>
        <v>1</v>
      </c>
      <c r="U64" s="36" t="s">
        <v>2034</v>
      </c>
      <c r="V64" s="6" t="str">
        <f t="shared" si="315"/>
        <v>0</v>
      </c>
      <c r="W64" s="6">
        <v>36</v>
      </c>
      <c r="X64" s="6" t="b">
        <v>0</v>
      </c>
      <c r="Y64" s="6" t="s">
        <v>2034</v>
      </c>
      <c r="Z64" s="36" t="str">
        <f t="shared" si="316"/>
        <v>0</v>
      </c>
      <c r="AA64" s="6">
        <v>0</v>
      </c>
      <c r="AB64" s="6" t="s">
        <v>2034</v>
      </c>
      <c r="AC64" s="32" t="str">
        <f t="shared" si="317"/>
        <v>0</v>
      </c>
      <c r="AD64" s="5" t="s">
        <v>2473</v>
      </c>
      <c r="AE64" s="32" t="str">
        <f t="shared" si="318"/>
        <v>90</v>
      </c>
      <c r="AF64" s="5">
        <v>0</v>
      </c>
      <c r="AG64" s="5" t="b">
        <v>1</v>
      </c>
      <c r="AH64" s="6" t="s">
        <v>2389</v>
      </c>
      <c r="AI64" s="36" t="str">
        <f t="shared" si="319"/>
        <v>8</v>
      </c>
      <c r="AJ64" s="36" t="s">
        <v>2385</v>
      </c>
      <c r="AK64" s="6" t="str">
        <f t="shared" si="309"/>
        <v>1</v>
      </c>
      <c r="AL64" s="7">
        <v>1</v>
      </c>
      <c r="AM64" s="36" t="s">
        <v>2558</v>
      </c>
      <c r="AN64" s="6" t="str">
        <f t="shared" si="310"/>
        <v>8</v>
      </c>
      <c r="AO64" s="6">
        <v>0</v>
      </c>
      <c r="AP64" s="6" t="s">
        <v>2078</v>
      </c>
      <c r="AQ64" s="36" t="str">
        <f t="shared" si="320"/>
        <v>2</v>
      </c>
      <c r="AR64" s="36"/>
      <c r="AS64" s="6" t="s">
        <v>2078</v>
      </c>
      <c r="AT64" s="36" t="str">
        <f t="shared" si="321"/>
        <v>2</v>
      </c>
      <c r="AU64" s="6">
        <v>100</v>
      </c>
      <c r="AV64" s="6" t="s">
        <v>2035</v>
      </c>
      <c r="AW64" s="36" t="str">
        <f t="shared" si="322"/>
        <v>1</v>
      </c>
      <c r="AX64" s="36" t="s">
        <v>2034</v>
      </c>
      <c r="AY64" s="6" t="str">
        <f t="shared" si="323"/>
        <v>0</v>
      </c>
      <c r="AZ64" s="7">
        <v>22</v>
      </c>
      <c r="BA64" s="6" t="b">
        <v>0</v>
      </c>
      <c r="BB64" s="6" t="s">
        <v>2034</v>
      </c>
      <c r="BC64" s="36" t="str">
        <f t="shared" si="324"/>
        <v>0</v>
      </c>
      <c r="BD64" s="6">
        <v>0</v>
      </c>
      <c r="BE64" s="6" t="s">
        <v>2034</v>
      </c>
      <c r="BF64" s="32" t="str">
        <f t="shared" si="325"/>
        <v>0</v>
      </c>
      <c r="BG64" s="5" t="s">
        <v>2305</v>
      </c>
      <c r="BH64" s="32" t="str">
        <f t="shared" si="326"/>
        <v>1</v>
      </c>
      <c r="BI64" s="7">
        <v>0</v>
      </c>
      <c r="BJ64" s="5" t="b">
        <v>1</v>
      </c>
      <c r="BK64" s="6" t="s">
        <v>2389</v>
      </c>
      <c r="BL64" s="36" t="str">
        <f t="shared" si="101"/>
        <v>8</v>
      </c>
      <c r="BM64" s="36" t="s">
        <v>2385</v>
      </c>
      <c r="BN64" s="6" t="str">
        <f t="shared" si="74"/>
        <v>1</v>
      </c>
      <c r="BO64" s="6">
        <v>1</v>
      </c>
      <c r="BP64" s="36" t="s">
        <v>2558</v>
      </c>
      <c r="BQ64" s="6" t="str">
        <f t="shared" si="75"/>
        <v>8</v>
      </c>
      <c r="BR64" s="6">
        <v>0</v>
      </c>
      <c r="BS64" s="6" t="s">
        <v>2078</v>
      </c>
      <c r="BT64" s="36" t="str">
        <f t="shared" si="0"/>
        <v>2</v>
      </c>
      <c r="BU64" s="36"/>
      <c r="BV64" s="6" t="s">
        <v>2078</v>
      </c>
      <c r="BW64" s="36" t="str">
        <f t="shared" si="1"/>
        <v>2</v>
      </c>
      <c r="BX64" s="6">
        <v>100</v>
      </c>
      <c r="BY64" s="6" t="s">
        <v>2035</v>
      </c>
      <c r="BZ64" s="36" t="str">
        <f t="shared" si="2"/>
        <v>1</v>
      </c>
      <c r="CA64" s="36" t="s">
        <v>2034</v>
      </c>
      <c r="CB64" s="6" t="str">
        <f t="shared" si="3"/>
        <v>0</v>
      </c>
      <c r="CC64" s="7">
        <v>10</v>
      </c>
      <c r="CD64" s="6" t="b">
        <v>0</v>
      </c>
      <c r="CE64" s="6" t="s">
        <v>2034</v>
      </c>
      <c r="CF64" s="36" t="str">
        <f t="shared" si="4"/>
        <v>0</v>
      </c>
      <c r="CG64" s="6">
        <v>0</v>
      </c>
      <c r="CH64" s="6" t="s">
        <v>2034</v>
      </c>
      <c r="CI64" s="32" t="str">
        <f t="shared" si="5"/>
        <v>0</v>
      </c>
      <c r="CJ64" s="5" t="s">
        <v>2396</v>
      </c>
      <c r="CK64" s="32" t="str">
        <f t="shared" si="6"/>
        <v>81</v>
      </c>
      <c r="CL64" s="7">
        <v>0</v>
      </c>
      <c r="CM64" s="5" t="b">
        <v>1</v>
      </c>
      <c r="CN64" s="6" t="s">
        <v>2088</v>
      </c>
      <c r="CO64" s="36" t="str">
        <f t="shared" si="102"/>
        <v>3</v>
      </c>
      <c r="CP64" s="36" t="s">
        <v>2385</v>
      </c>
      <c r="CQ64" s="6" t="str">
        <f t="shared" si="76"/>
        <v>1</v>
      </c>
      <c r="CR64" s="6">
        <v>1</v>
      </c>
      <c r="CS64" s="36" t="s">
        <v>2121</v>
      </c>
      <c r="CT64" s="6" t="str">
        <f t="shared" si="77"/>
        <v>6</v>
      </c>
      <c r="CU64" s="6">
        <v>0</v>
      </c>
      <c r="CV64" s="6" t="s">
        <v>2376</v>
      </c>
      <c r="CW64" s="36" t="str">
        <f t="shared" si="7"/>
        <v>1</v>
      </c>
      <c r="CX64" s="36">
        <v>80</v>
      </c>
      <c r="CY64" s="6" t="s">
        <v>2078</v>
      </c>
      <c r="CZ64" s="36" t="str">
        <f t="shared" si="78"/>
        <v>2</v>
      </c>
      <c r="DA64" s="6">
        <v>100</v>
      </c>
      <c r="DB64" s="6" t="s">
        <v>2035</v>
      </c>
      <c r="DC64" s="36" t="str">
        <f t="shared" si="8"/>
        <v>1</v>
      </c>
      <c r="DD64" s="36" t="s">
        <v>2034</v>
      </c>
      <c r="DE64" s="6" t="str">
        <f t="shared" si="9"/>
        <v>0</v>
      </c>
      <c r="DF64" s="7">
        <v>30</v>
      </c>
      <c r="DG64" s="6" t="b">
        <v>0</v>
      </c>
      <c r="DH64" s="6" t="s">
        <v>2034</v>
      </c>
      <c r="DI64" s="36" t="str">
        <f t="shared" si="10"/>
        <v>0</v>
      </c>
      <c r="DJ64" s="6">
        <v>0</v>
      </c>
      <c r="DK64" s="6" t="s">
        <v>2034</v>
      </c>
      <c r="DL64" s="32" t="str">
        <f t="shared" si="11"/>
        <v>0</v>
      </c>
      <c r="DM64" s="5" t="s">
        <v>2473</v>
      </c>
      <c r="DN64" s="32" t="str">
        <f t="shared" si="12"/>
        <v>90</v>
      </c>
      <c r="DO64" s="7">
        <v>-1</v>
      </c>
      <c r="DP64" s="5" t="b">
        <v>1</v>
      </c>
      <c r="DQ64" s="6" t="s">
        <v>2088</v>
      </c>
      <c r="DR64" s="36" t="str">
        <f t="shared" si="103"/>
        <v>3</v>
      </c>
      <c r="DS64" s="36" t="s">
        <v>2385</v>
      </c>
      <c r="DT64" s="6" t="str">
        <f t="shared" si="79"/>
        <v>1</v>
      </c>
      <c r="DU64" s="6">
        <v>1</v>
      </c>
      <c r="DV64" s="36" t="s">
        <v>2121</v>
      </c>
      <c r="DW64" s="6" t="str">
        <f t="shared" si="80"/>
        <v>6</v>
      </c>
      <c r="DX64" s="6">
        <v>0</v>
      </c>
      <c r="DY64" s="6" t="s">
        <v>2376</v>
      </c>
      <c r="DZ64" s="36" t="str">
        <f t="shared" si="13"/>
        <v>1</v>
      </c>
      <c r="EA64" s="36">
        <v>80</v>
      </c>
      <c r="EB64" s="6" t="s">
        <v>2078</v>
      </c>
      <c r="EC64" s="36" t="str">
        <f t="shared" si="81"/>
        <v>2</v>
      </c>
      <c r="ED64" s="6">
        <v>100</v>
      </c>
      <c r="EE64" s="6" t="s">
        <v>2035</v>
      </c>
      <c r="EF64" s="36" t="str">
        <f t="shared" si="14"/>
        <v>1</v>
      </c>
      <c r="EG64" s="36" t="s">
        <v>2093</v>
      </c>
      <c r="EH64" s="6" t="str">
        <f t="shared" si="15"/>
        <v>2</v>
      </c>
      <c r="EI64" s="7">
        <v>300</v>
      </c>
      <c r="EJ64" s="6" t="b">
        <v>0</v>
      </c>
      <c r="EK64" s="6" t="s">
        <v>2034</v>
      </c>
      <c r="EL64" s="36" t="str">
        <f t="shared" si="16"/>
        <v>0</v>
      </c>
      <c r="EM64" s="6">
        <v>0</v>
      </c>
      <c r="EN64" s="6" t="s">
        <v>2034</v>
      </c>
      <c r="EO64" s="32" t="str">
        <f t="shared" si="17"/>
        <v>0</v>
      </c>
      <c r="EP64" s="5" t="s">
        <v>2345</v>
      </c>
      <c r="EQ64" s="32" t="str">
        <f t="shared" si="18"/>
        <v>66</v>
      </c>
      <c r="ER64" s="7">
        <v>5</v>
      </c>
      <c r="ES64" s="7"/>
      <c r="ET64" s="5" t="b">
        <v>1</v>
      </c>
      <c r="EU64" s="6"/>
      <c r="EV64" s="36" t="str">
        <f t="shared" si="104"/>
        <v/>
      </c>
      <c r="EW64" s="36"/>
      <c r="EX64" s="6" t="str">
        <f t="shared" si="82"/>
        <v/>
      </c>
      <c r="EY64" s="6"/>
      <c r="EZ64" s="36"/>
      <c r="FA64" s="6" t="str">
        <f t="shared" si="83"/>
        <v/>
      </c>
      <c r="FB64" s="6"/>
      <c r="FC64" s="6"/>
      <c r="FD64" s="36" t="str">
        <f t="shared" si="19"/>
        <v/>
      </c>
      <c r="FE64" s="36"/>
      <c r="FF64" s="6"/>
      <c r="FG64" s="36" t="str">
        <f t="shared" si="84"/>
        <v/>
      </c>
      <c r="FH64" s="36"/>
      <c r="FI64" s="6"/>
      <c r="FJ64" s="6"/>
      <c r="FK64" s="36" t="str">
        <f t="shared" si="20"/>
        <v/>
      </c>
      <c r="FL64" s="36"/>
      <c r="FM64" s="6" t="str">
        <f t="shared" si="21"/>
        <v/>
      </c>
      <c r="FN64" s="7"/>
      <c r="FO64" s="6"/>
      <c r="FP64" s="6"/>
      <c r="FQ64" s="36" t="str">
        <f t="shared" si="22"/>
        <v/>
      </c>
      <c r="FR64" s="6"/>
      <c r="FS64" s="6"/>
      <c r="FT64" s="32" t="str">
        <f t="shared" si="23"/>
        <v/>
      </c>
      <c r="FU64" s="5"/>
      <c r="FV64" s="32" t="str">
        <f t="shared" si="24"/>
        <v/>
      </c>
      <c r="FW64" s="7"/>
      <c r="FX64" s="5"/>
      <c r="FY64" s="6"/>
      <c r="FZ64" s="36" t="str">
        <f t="shared" si="105"/>
        <v/>
      </c>
      <c r="GA64" s="36"/>
      <c r="GB64" s="6" t="str">
        <f t="shared" si="85"/>
        <v/>
      </c>
      <c r="GC64" s="6"/>
      <c r="GD64" s="36"/>
      <c r="GE64" s="6" t="str">
        <f t="shared" si="86"/>
        <v/>
      </c>
      <c r="GF64" s="6"/>
      <c r="GG64" s="6"/>
      <c r="GH64" s="36" t="str">
        <f t="shared" si="25"/>
        <v/>
      </c>
      <c r="GI64" s="6"/>
      <c r="GJ64" s="36" t="str">
        <f t="shared" si="87"/>
        <v/>
      </c>
      <c r="GK64" s="36"/>
      <c r="GL64" s="6"/>
      <c r="GM64" s="6"/>
      <c r="GN64" s="36" t="str">
        <f t="shared" si="26"/>
        <v/>
      </c>
      <c r="GO64" s="36"/>
      <c r="GP64" s="6" t="str">
        <f t="shared" si="27"/>
        <v/>
      </c>
      <c r="GQ64" s="7"/>
      <c r="GR64" s="6"/>
      <c r="GS64" s="6"/>
      <c r="GT64" s="36" t="str">
        <f t="shared" si="28"/>
        <v/>
      </c>
      <c r="GU64" s="6"/>
      <c r="GV64" s="6"/>
      <c r="GW64" s="32" t="str">
        <f t="shared" si="29"/>
        <v/>
      </c>
      <c r="GX64" s="5"/>
      <c r="GY64" s="32" t="str">
        <f t="shared" si="30"/>
        <v/>
      </c>
      <c r="GZ64" s="7"/>
      <c r="HA64" s="5"/>
      <c r="HB64" s="6"/>
      <c r="HC64" s="36" t="str">
        <f t="shared" si="106"/>
        <v/>
      </c>
      <c r="HD64" s="36"/>
      <c r="HE64" s="6" t="str">
        <f t="shared" si="88"/>
        <v/>
      </c>
      <c r="HF64" s="6"/>
      <c r="HG64" s="36"/>
      <c r="HH64" s="6" t="str">
        <f t="shared" si="89"/>
        <v/>
      </c>
      <c r="HI64" s="6"/>
      <c r="HJ64" s="6"/>
      <c r="HK64" s="36" t="str">
        <f t="shared" si="31"/>
        <v/>
      </c>
      <c r="HL64" s="6"/>
      <c r="HM64" s="36" t="str">
        <f t="shared" si="90"/>
        <v/>
      </c>
      <c r="HN64" s="6"/>
      <c r="HO64" s="6"/>
      <c r="HP64" s="36" t="str">
        <f t="shared" si="32"/>
        <v/>
      </c>
      <c r="HQ64" s="36"/>
      <c r="HR64" s="6" t="str">
        <f t="shared" si="33"/>
        <v/>
      </c>
      <c r="HS64" s="7"/>
      <c r="HT64" s="6"/>
      <c r="HU64" s="6"/>
      <c r="HV64" s="36" t="str">
        <f t="shared" si="34"/>
        <v/>
      </c>
      <c r="HW64" s="6"/>
      <c r="HX64" s="6"/>
      <c r="HY64" s="32" t="str">
        <f t="shared" si="35"/>
        <v/>
      </c>
      <c r="HZ64" s="5"/>
      <c r="IA64" s="32" t="str">
        <f t="shared" si="36"/>
        <v/>
      </c>
      <c r="IB64" s="7"/>
      <c r="IC64" s="5"/>
      <c r="ID64" s="6"/>
      <c r="IE64" s="36" t="str">
        <f t="shared" si="107"/>
        <v/>
      </c>
      <c r="IF64" s="36"/>
      <c r="IG64" s="6" t="str">
        <f t="shared" si="91"/>
        <v/>
      </c>
      <c r="IH64" s="6"/>
      <c r="II64" s="36"/>
      <c r="IJ64" s="6" t="str">
        <f t="shared" si="92"/>
        <v/>
      </c>
      <c r="IK64" s="6"/>
      <c r="IL64" s="6"/>
      <c r="IM64" s="36" t="str">
        <f t="shared" si="37"/>
        <v/>
      </c>
      <c r="IN64" s="6"/>
      <c r="IO64" s="36" t="str">
        <f t="shared" si="93"/>
        <v/>
      </c>
      <c r="IP64" s="6"/>
      <c r="IQ64" s="6"/>
      <c r="IR64" s="36" t="str">
        <f t="shared" si="38"/>
        <v/>
      </c>
      <c r="IS64" s="36"/>
      <c r="IT64" s="6" t="str">
        <f t="shared" si="39"/>
        <v/>
      </c>
      <c r="IU64" s="7"/>
      <c r="IV64" s="6"/>
      <c r="IW64" s="6"/>
      <c r="IX64" s="36" t="str">
        <f t="shared" si="40"/>
        <v/>
      </c>
      <c r="IY64" s="6"/>
      <c r="IZ64" s="6"/>
      <c r="JA64" s="32" t="str">
        <f t="shared" si="41"/>
        <v/>
      </c>
      <c r="JB64" s="5"/>
      <c r="JC64" s="32" t="str">
        <f t="shared" si="42"/>
        <v/>
      </c>
      <c r="JD64" s="7"/>
      <c r="JE64" s="5"/>
      <c r="JF64" s="6"/>
      <c r="JG64" s="36" t="str">
        <f t="shared" si="108"/>
        <v/>
      </c>
      <c r="JH64" s="36"/>
      <c r="JI64" s="6" t="str">
        <f t="shared" si="94"/>
        <v/>
      </c>
      <c r="JJ64" s="6"/>
      <c r="JK64" s="36"/>
      <c r="JL64" s="6" t="str">
        <f t="shared" si="95"/>
        <v/>
      </c>
      <c r="JM64" s="6"/>
      <c r="JN64" s="6"/>
      <c r="JO64" s="36" t="str">
        <f t="shared" si="43"/>
        <v/>
      </c>
      <c r="JP64" s="6"/>
      <c r="JQ64" s="36" t="str">
        <f t="shared" si="96"/>
        <v/>
      </c>
      <c r="JR64" s="6"/>
      <c r="JS64" s="6"/>
      <c r="JT64" s="36" t="str">
        <f t="shared" si="44"/>
        <v/>
      </c>
      <c r="JU64" s="36"/>
      <c r="JV64" s="6" t="str">
        <f t="shared" si="45"/>
        <v/>
      </c>
      <c r="JW64" s="7"/>
      <c r="JX64" s="6"/>
      <c r="JY64" s="6"/>
      <c r="JZ64" s="36" t="str">
        <f t="shared" si="46"/>
        <v/>
      </c>
      <c r="KA64" s="6"/>
      <c r="KB64" s="6"/>
      <c r="KC64" s="32" t="str">
        <f t="shared" si="47"/>
        <v/>
      </c>
      <c r="KD64" s="5"/>
      <c r="KE64" s="32" t="str">
        <f t="shared" si="48"/>
        <v/>
      </c>
      <c r="KF64" s="7"/>
      <c r="KG64" s="5"/>
      <c r="KH64" s="6"/>
      <c r="KI64" s="36" t="str">
        <f t="shared" si="109"/>
        <v/>
      </c>
      <c r="KJ64" s="36"/>
      <c r="KK64" s="6" t="str">
        <f t="shared" si="97"/>
        <v/>
      </c>
      <c r="KL64" s="6"/>
      <c r="KM64" s="36"/>
      <c r="KN64" s="6" t="str">
        <f t="shared" si="98"/>
        <v/>
      </c>
      <c r="KO64" s="6"/>
      <c r="KP64" s="6"/>
      <c r="KQ64" s="36" t="str">
        <f t="shared" si="49"/>
        <v/>
      </c>
      <c r="KR64" s="6"/>
      <c r="KS64" s="36" t="str">
        <f t="shared" si="99"/>
        <v/>
      </c>
      <c r="KT64" s="6"/>
      <c r="KU64" s="6"/>
      <c r="KV64" s="36" t="str">
        <f t="shared" si="50"/>
        <v/>
      </c>
      <c r="KW64" s="36"/>
      <c r="KX64" s="6" t="str">
        <f t="shared" si="51"/>
        <v/>
      </c>
      <c r="KY64" s="7"/>
      <c r="KZ64" s="6"/>
      <c r="LA64" s="6"/>
      <c r="LB64" s="36" t="str">
        <f t="shared" si="52"/>
        <v/>
      </c>
      <c r="LC64" s="6"/>
      <c r="LD64" s="6"/>
      <c r="LE64" s="32" t="str">
        <f t="shared" si="53"/>
        <v/>
      </c>
      <c r="LF64" s="5"/>
      <c r="LG64" s="32" t="str">
        <f t="shared" si="54"/>
        <v/>
      </c>
      <c r="LH64" s="7"/>
      <c r="LI64" s="5"/>
      <c r="LJ64" s="7"/>
      <c r="LK64" s="7"/>
      <c r="LL64" s="7"/>
      <c r="LM64" s="7"/>
      <c r="LN64" s="7"/>
      <c r="LO64" s="7"/>
      <c r="LP64" s="7"/>
      <c r="LQ64" s="7"/>
      <c r="LR64" s="7"/>
      <c r="LS64" s="7"/>
      <c r="LT64" s="7"/>
    </row>
    <row r="65" spans="1:332" ht="18.75" customHeight="1">
      <c r="A65" s="8"/>
      <c r="B65" s="5">
        <v>3400010001</v>
      </c>
      <c r="C65" s="7" t="s">
        <v>365</v>
      </c>
      <c r="D65" s="10" t="s">
        <v>2488</v>
      </c>
      <c r="E65" s="6" t="s">
        <v>2389</v>
      </c>
      <c r="F65" s="36" t="str">
        <f t="shared" ref="F65:F66" si="327">IF(E65="","",LEFT(E65,FIND(" ",SUBSTITUTE(E65,":"," "))-1))</f>
        <v>8</v>
      </c>
      <c r="G65" s="36" t="s">
        <v>2385</v>
      </c>
      <c r="H65" s="6" t="str">
        <f t="shared" si="307"/>
        <v>1</v>
      </c>
      <c r="I65" s="6">
        <v>1</v>
      </c>
      <c r="J65" s="36" t="s">
        <v>2558</v>
      </c>
      <c r="K65" s="6" t="str">
        <f t="shared" si="308"/>
        <v>8</v>
      </c>
      <c r="L65" s="6">
        <v>0</v>
      </c>
      <c r="M65" s="6" t="s">
        <v>2078</v>
      </c>
      <c r="N65" s="36" t="str">
        <f t="shared" ref="N65:N66" si="328">IF(M65="","",LEFT(M65,FIND(" ",SUBSTITUTE(M65,":"," "))-1))</f>
        <v>2</v>
      </c>
      <c r="O65" s="36">
        <v>0</v>
      </c>
      <c r="P65" s="6" t="s">
        <v>2078</v>
      </c>
      <c r="Q65" s="36" t="str">
        <f t="shared" ref="Q65:Q66" si="329">IF(P65="","",LEFT(P65,FIND(" ",SUBSTITUTE(P65,":"," "))-1))</f>
        <v>2</v>
      </c>
      <c r="R65" s="6">
        <v>100</v>
      </c>
      <c r="S65" s="6" t="s">
        <v>2035</v>
      </c>
      <c r="T65" s="36" t="str">
        <f t="shared" ref="T65:T66" si="330">IF(S65="","",LEFT(S65,FIND(" ",SUBSTITUTE(S65,":"," "))-1))</f>
        <v>1</v>
      </c>
      <c r="U65" s="36" t="s">
        <v>2034</v>
      </c>
      <c r="V65" s="6" t="str">
        <f t="shared" ref="V65:V66" si="331">IF(U65="","",LEFT(U65,FIND(" ",SUBSTITUTE(U65,":"," "))-1))</f>
        <v>0</v>
      </c>
      <c r="W65" s="6">
        <v>22</v>
      </c>
      <c r="X65" s="6" t="b">
        <v>0</v>
      </c>
      <c r="Y65" s="6" t="s">
        <v>2034</v>
      </c>
      <c r="Z65" s="36" t="str">
        <f t="shared" ref="Z65:Z66" si="332">IF(Y65="","",LEFT(Y65,FIND(" ",SUBSTITUTE(Y65,":"," "))-1))</f>
        <v>0</v>
      </c>
      <c r="AA65" s="6">
        <v>0</v>
      </c>
      <c r="AB65" s="6" t="s">
        <v>2034</v>
      </c>
      <c r="AC65" s="32" t="str">
        <f t="shared" ref="AC65:AC66" si="333">IF(AB65="","",LEFT(AB65,FIND(" ",SUBSTITUTE(AB65,":"," "))-1))</f>
        <v>0</v>
      </c>
      <c r="AD65" s="5" t="s">
        <v>2473</v>
      </c>
      <c r="AE65" s="32" t="str">
        <f t="shared" ref="AE65:AE66" si="334">IF(AD65="","",LEFT(AD65,FIND(" ",SUBSTITUTE(AD65,":"," "))-1))</f>
        <v>90</v>
      </c>
      <c r="AF65" s="5">
        <v>0</v>
      </c>
      <c r="AG65" s="5" t="b">
        <v>1</v>
      </c>
      <c r="AH65" s="6" t="s">
        <v>2389</v>
      </c>
      <c r="AI65" s="36" t="str">
        <f t="shared" ref="AI65:AI66" si="335">IF(AH65="","",LEFT(AH65,FIND(" ",SUBSTITUTE(AH65,":"," "))-1))</f>
        <v>8</v>
      </c>
      <c r="AJ65" s="36" t="s">
        <v>2385</v>
      </c>
      <c r="AK65" s="6" t="str">
        <f t="shared" si="309"/>
        <v>1</v>
      </c>
      <c r="AL65" s="7">
        <v>1</v>
      </c>
      <c r="AM65" s="36" t="s">
        <v>2558</v>
      </c>
      <c r="AN65" s="6" t="str">
        <f t="shared" si="310"/>
        <v>8</v>
      </c>
      <c r="AO65" s="6">
        <v>0</v>
      </c>
      <c r="AP65" s="6" t="s">
        <v>2078</v>
      </c>
      <c r="AQ65" s="36" t="str">
        <f t="shared" ref="AQ65:AQ66" si="336">IF(AP65="","",LEFT(AP65,FIND(" ",SUBSTITUTE(AP65,":"," "))-1))</f>
        <v>2</v>
      </c>
      <c r="AR65" s="36"/>
      <c r="AS65" s="6" t="s">
        <v>2078</v>
      </c>
      <c r="AT65" s="36" t="str">
        <f t="shared" ref="AT65:AT66" si="337">IF(AS65="","",LEFT(AS65,FIND(" ",SUBSTITUTE(AS65,":"," "))-1))</f>
        <v>2</v>
      </c>
      <c r="AU65" s="6">
        <v>100</v>
      </c>
      <c r="AV65" s="6" t="s">
        <v>2035</v>
      </c>
      <c r="AW65" s="36" t="str">
        <f t="shared" ref="AW65:AW66" si="338">IF(AV65="","",LEFT(AV65,FIND(" ",SUBSTITUTE(AV65,":"," "))-1))</f>
        <v>1</v>
      </c>
      <c r="AX65" s="36" t="s">
        <v>2034</v>
      </c>
      <c r="AY65" s="6" t="str">
        <f t="shared" ref="AY65:AY66" si="339">IF(AX65="","",LEFT(AX65,FIND(" ",SUBSTITUTE(AX65,":"," "))-1))</f>
        <v>0</v>
      </c>
      <c r="AZ65" s="7">
        <v>10</v>
      </c>
      <c r="BA65" s="6" t="b">
        <v>0</v>
      </c>
      <c r="BB65" s="6" t="s">
        <v>2034</v>
      </c>
      <c r="BC65" s="36" t="str">
        <f t="shared" ref="BC65:BC66" si="340">IF(BB65="","",LEFT(BB65,FIND(" ",SUBSTITUTE(BB65,":"," "))-1))</f>
        <v>0</v>
      </c>
      <c r="BD65" s="6">
        <v>0</v>
      </c>
      <c r="BE65" s="6" t="s">
        <v>2034</v>
      </c>
      <c r="BF65" s="32" t="str">
        <f t="shared" ref="BF65:BF66" si="341">IF(BE65="","",LEFT(BE65,FIND(" ",SUBSTITUTE(BE65,":"," "))-1))</f>
        <v>0</v>
      </c>
      <c r="BG65" s="5" t="s">
        <v>2305</v>
      </c>
      <c r="BH65" s="32" t="str">
        <f t="shared" ref="BH65:BH66" si="342">IF(BG65="","",LEFT(BG65,FIND(" ",SUBSTITUTE(BG65,":"," "))-1))</f>
        <v>1</v>
      </c>
      <c r="BI65" s="7">
        <v>0</v>
      </c>
      <c r="BJ65" s="5" t="b">
        <v>1</v>
      </c>
      <c r="BK65" s="6"/>
      <c r="BL65" s="36" t="str">
        <f t="shared" si="101"/>
        <v/>
      </c>
      <c r="BM65" s="36"/>
      <c r="BN65" s="6" t="str">
        <f t="shared" si="74"/>
        <v/>
      </c>
      <c r="BO65" s="7"/>
      <c r="BP65" s="36"/>
      <c r="BQ65" s="6" t="str">
        <f t="shared" si="75"/>
        <v/>
      </c>
      <c r="BR65" s="6"/>
      <c r="BS65" s="6"/>
      <c r="BT65" s="36" t="str">
        <f t="shared" si="0"/>
        <v/>
      </c>
      <c r="BU65" s="36"/>
      <c r="BV65" s="6"/>
      <c r="BW65" s="36" t="str">
        <f t="shared" si="1"/>
        <v/>
      </c>
      <c r="BX65" s="6"/>
      <c r="BY65" s="6"/>
      <c r="BZ65" s="36" t="str">
        <f t="shared" si="2"/>
        <v/>
      </c>
      <c r="CA65" s="36"/>
      <c r="CB65" s="6" t="str">
        <f t="shared" si="3"/>
        <v/>
      </c>
      <c r="CC65" s="7"/>
      <c r="CD65" s="6"/>
      <c r="CE65" s="6"/>
      <c r="CF65" s="36" t="str">
        <f t="shared" si="4"/>
        <v/>
      </c>
      <c r="CG65" s="6"/>
      <c r="CH65" s="6"/>
      <c r="CI65" s="32" t="str">
        <f t="shared" si="5"/>
        <v/>
      </c>
      <c r="CJ65" s="5"/>
      <c r="CK65" s="32" t="str">
        <f t="shared" si="6"/>
        <v/>
      </c>
      <c r="CL65" s="7"/>
      <c r="CM65" s="5"/>
      <c r="CN65" s="6"/>
      <c r="CO65" s="36" t="str">
        <f t="shared" si="102"/>
        <v/>
      </c>
      <c r="CP65" s="36"/>
      <c r="CQ65" s="6" t="str">
        <f t="shared" si="76"/>
        <v/>
      </c>
      <c r="CR65" s="7"/>
      <c r="CS65" s="36"/>
      <c r="CT65" s="6" t="str">
        <f t="shared" si="77"/>
        <v/>
      </c>
      <c r="CU65" s="6"/>
      <c r="CV65" s="6"/>
      <c r="CW65" s="36" t="str">
        <f t="shared" si="7"/>
        <v/>
      </c>
      <c r="CX65" s="36"/>
      <c r="CY65" s="6"/>
      <c r="CZ65" s="36" t="str">
        <f t="shared" si="78"/>
        <v/>
      </c>
      <c r="DA65" s="6"/>
      <c r="DB65" s="6"/>
      <c r="DC65" s="36" t="str">
        <f t="shared" si="8"/>
        <v/>
      </c>
      <c r="DD65" s="36"/>
      <c r="DE65" s="6" t="str">
        <f t="shared" si="9"/>
        <v/>
      </c>
      <c r="DF65" s="7"/>
      <c r="DG65" s="6"/>
      <c r="DH65" s="6"/>
      <c r="DI65" s="36" t="str">
        <f t="shared" si="10"/>
        <v/>
      </c>
      <c r="DJ65" s="6"/>
      <c r="DK65" s="6"/>
      <c r="DL65" s="32" t="str">
        <f t="shared" si="11"/>
        <v/>
      </c>
      <c r="DM65" s="5"/>
      <c r="DN65" s="32" t="str">
        <f t="shared" si="12"/>
        <v/>
      </c>
      <c r="DO65" s="7"/>
      <c r="DP65" s="5"/>
      <c r="DQ65" s="6"/>
      <c r="DR65" s="36" t="str">
        <f t="shared" si="103"/>
        <v/>
      </c>
      <c r="DS65" s="36"/>
      <c r="DT65" s="6" t="str">
        <f t="shared" si="79"/>
        <v/>
      </c>
      <c r="DU65" s="7"/>
      <c r="DV65" s="36"/>
      <c r="DW65" s="6" t="str">
        <f t="shared" si="80"/>
        <v/>
      </c>
      <c r="DX65" s="6"/>
      <c r="DY65" s="6"/>
      <c r="DZ65" s="36" t="str">
        <f t="shared" si="13"/>
        <v/>
      </c>
      <c r="EA65" s="36"/>
      <c r="EB65" s="6"/>
      <c r="EC65" s="36" t="str">
        <f t="shared" si="81"/>
        <v/>
      </c>
      <c r="ED65" s="6"/>
      <c r="EE65" s="6"/>
      <c r="EF65" s="36" t="str">
        <f t="shared" si="14"/>
        <v/>
      </c>
      <c r="EG65" s="36"/>
      <c r="EH65" s="6" t="str">
        <f t="shared" si="15"/>
        <v/>
      </c>
      <c r="EI65" s="7"/>
      <c r="EJ65" s="6"/>
      <c r="EK65" s="6"/>
      <c r="EL65" s="36" t="str">
        <f t="shared" si="16"/>
        <v/>
      </c>
      <c r="EM65" s="6"/>
      <c r="EN65" s="6"/>
      <c r="EO65" s="32" t="str">
        <f t="shared" si="17"/>
        <v/>
      </c>
      <c r="EP65" s="5"/>
      <c r="EQ65" s="32" t="str">
        <f t="shared" si="18"/>
        <v/>
      </c>
      <c r="ER65" s="7"/>
      <c r="ES65" s="7"/>
      <c r="ET65" s="5"/>
      <c r="EU65" s="6"/>
      <c r="EV65" s="36" t="str">
        <f t="shared" si="104"/>
        <v/>
      </c>
      <c r="EW65" s="36"/>
      <c r="EX65" s="6" t="str">
        <f t="shared" si="82"/>
        <v/>
      </c>
      <c r="EY65" s="7"/>
      <c r="EZ65" s="36"/>
      <c r="FA65" s="6" t="str">
        <f t="shared" si="83"/>
        <v/>
      </c>
      <c r="FB65" s="6"/>
      <c r="FC65" s="6"/>
      <c r="FD65" s="36" t="str">
        <f t="shared" si="19"/>
        <v/>
      </c>
      <c r="FE65" s="36"/>
      <c r="FF65" s="6"/>
      <c r="FG65" s="36" t="str">
        <f t="shared" si="84"/>
        <v/>
      </c>
      <c r="FH65" s="36"/>
      <c r="FI65" s="6"/>
      <c r="FJ65" s="6"/>
      <c r="FK65" s="36" t="str">
        <f t="shared" si="20"/>
        <v/>
      </c>
      <c r="FL65" s="36"/>
      <c r="FM65" s="6" t="str">
        <f t="shared" si="21"/>
        <v/>
      </c>
      <c r="FN65" s="7"/>
      <c r="FO65" s="6"/>
      <c r="FP65" s="6"/>
      <c r="FQ65" s="36" t="str">
        <f t="shared" si="22"/>
        <v/>
      </c>
      <c r="FR65" s="6"/>
      <c r="FS65" s="6"/>
      <c r="FT65" s="32" t="str">
        <f t="shared" si="23"/>
        <v/>
      </c>
      <c r="FU65" s="5"/>
      <c r="FV65" s="32" t="str">
        <f t="shared" si="24"/>
        <v/>
      </c>
      <c r="FW65" s="7"/>
      <c r="FX65" s="5"/>
      <c r="FY65" s="6"/>
      <c r="FZ65" s="36" t="str">
        <f t="shared" si="105"/>
        <v/>
      </c>
      <c r="GA65" s="36"/>
      <c r="GB65" s="6" t="str">
        <f t="shared" si="85"/>
        <v/>
      </c>
      <c r="GC65" s="7"/>
      <c r="GD65" s="36"/>
      <c r="GE65" s="6" t="str">
        <f t="shared" si="86"/>
        <v/>
      </c>
      <c r="GF65" s="6"/>
      <c r="GG65" s="6"/>
      <c r="GH65" s="36" t="str">
        <f t="shared" si="25"/>
        <v/>
      </c>
      <c r="GI65" s="6"/>
      <c r="GJ65" s="36" t="str">
        <f t="shared" si="87"/>
        <v/>
      </c>
      <c r="GK65" s="36"/>
      <c r="GL65" s="6"/>
      <c r="GM65" s="6"/>
      <c r="GN65" s="36" t="str">
        <f t="shared" si="26"/>
        <v/>
      </c>
      <c r="GO65" s="36"/>
      <c r="GP65" s="6" t="str">
        <f t="shared" si="27"/>
        <v/>
      </c>
      <c r="GQ65" s="7"/>
      <c r="GR65" s="6"/>
      <c r="GS65" s="6"/>
      <c r="GT65" s="36" t="str">
        <f t="shared" si="28"/>
        <v/>
      </c>
      <c r="GU65" s="6"/>
      <c r="GV65" s="6"/>
      <c r="GW65" s="32" t="str">
        <f t="shared" si="29"/>
        <v/>
      </c>
      <c r="GX65" s="5"/>
      <c r="GY65" s="32" t="str">
        <f t="shared" si="30"/>
        <v/>
      </c>
      <c r="GZ65" s="7"/>
      <c r="HA65" s="5"/>
      <c r="HB65" s="6"/>
      <c r="HC65" s="36" t="str">
        <f t="shared" si="106"/>
        <v/>
      </c>
      <c r="HD65" s="36"/>
      <c r="HE65" s="6" t="str">
        <f t="shared" si="88"/>
        <v/>
      </c>
      <c r="HF65" s="7"/>
      <c r="HG65" s="36"/>
      <c r="HH65" s="6" t="str">
        <f t="shared" si="89"/>
        <v/>
      </c>
      <c r="HI65" s="6"/>
      <c r="HJ65" s="6"/>
      <c r="HK65" s="36" t="str">
        <f t="shared" si="31"/>
        <v/>
      </c>
      <c r="HL65" s="6"/>
      <c r="HM65" s="36" t="str">
        <f t="shared" si="90"/>
        <v/>
      </c>
      <c r="HN65" s="6"/>
      <c r="HO65" s="6"/>
      <c r="HP65" s="36" t="str">
        <f t="shared" si="32"/>
        <v/>
      </c>
      <c r="HQ65" s="36"/>
      <c r="HR65" s="6" t="str">
        <f t="shared" si="33"/>
        <v/>
      </c>
      <c r="HS65" s="7"/>
      <c r="HT65" s="6"/>
      <c r="HU65" s="6"/>
      <c r="HV65" s="36" t="str">
        <f t="shared" si="34"/>
        <v/>
      </c>
      <c r="HW65" s="6"/>
      <c r="HX65" s="6"/>
      <c r="HY65" s="32" t="str">
        <f t="shared" si="35"/>
        <v/>
      </c>
      <c r="HZ65" s="5"/>
      <c r="IA65" s="32" t="str">
        <f t="shared" si="36"/>
        <v/>
      </c>
      <c r="IB65" s="7"/>
      <c r="IC65" s="5"/>
      <c r="ID65" s="6"/>
      <c r="IE65" s="36" t="str">
        <f t="shared" si="107"/>
        <v/>
      </c>
      <c r="IF65" s="36"/>
      <c r="IG65" s="6" t="str">
        <f t="shared" si="91"/>
        <v/>
      </c>
      <c r="IH65" s="7"/>
      <c r="II65" s="36"/>
      <c r="IJ65" s="6" t="str">
        <f t="shared" si="92"/>
        <v/>
      </c>
      <c r="IK65" s="6"/>
      <c r="IL65" s="6"/>
      <c r="IM65" s="36" t="str">
        <f t="shared" si="37"/>
        <v/>
      </c>
      <c r="IN65" s="6"/>
      <c r="IO65" s="36" t="str">
        <f t="shared" si="93"/>
        <v/>
      </c>
      <c r="IP65" s="6"/>
      <c r="IQ65" s="6"/>
      <c r="IR65" s="36" t="str">
        <f t="shared" si="38"/>
        <v/>
      </c>
      <c r="IS65" s="36"/>
      <c r="IT65" s="6" t="str">
        <f t="shared" si="39"/>
        <v/>
      </c>
      <c r="IU65" s="7"/>
      <c r="IV65" s="6"/>
      <c r="IW65" s="6"/>
      <c r="IX65" s="36" t="str">
        <f t="shared" si="40"/>
        <v/>
      </c>
      <c r="IY65" s="6"/>
      <c r="IZ65" s="6"/>
      <c r="JA65" s="32" t="str">
        <f t="shared" si="41"/>
        <v/>
      </c>
      <c r="JB65" s="5"/>
      <c r="JC65" s="32" t="str">
        <f t="shared" si="42"/>
        <v/>
      </c>
      <c r="JD65" s="7"/>
      <c r="JE65" s="5"/>
      <c r="JF65" s="6"/>
      <c r="JG65" s="36" t="str">
        <f t="shared" si="108"/>
        <v/>
      </c>
      <c r="JH65" s="36"/>
      <c r="JI65" s="6" t="str">
        <f t="shared" si="94"/>
        <v/>
      </c>
      <c r="JJ65" s="7"/>
      <c r="JK65" s="36"/>
      <c r="JL65" s="6" t="str">
        <f t="shared" si="95"/>
        <v/>
      </c>
      <c r="JM65" s="6"/>
      <c r="JN65" s="6"/>
      <c r="JO65" s="36" t="str">
        <f t="shared" si="43"/>
        <v/>
      </c>
      <c r="JP65" s="6"/>
      <c r="JQ65" s="36" t="str">
        <f t="shared" si="96"/>
        <v/>
      </c>
      <c r="JR65" s="6"/>
      <c r="JS65" s="6"/>
      <c r="JT65" s="36" t="str">
        <f t="shared" si="44"/>
        <v/>
      </c>
      <c r="JU65" s="36"/>
      <c r="JV65" s="6" t="str">
        <f t="shared" si="45"/>
        <v/>
      </c>
      <c r="JW65" s="7"/>
      <c r="JX65" s="6"/>
      <c r="JY65" s="6"/>
      <c r="JZ65" s="36" t="str">
        <f t="shared" si="46"/>
        <v/>
      </c>
      <c r="KA65" s="6"/>
      <c r="KB65" s="6"/>
      <c r="KC65" s="32" t="str">
        <f t="shared" si="47"/>
        <v/>
      </c>
      <c r="KD65" s="5"/>
      <c r="KE65" s="32" t="str">
        <f t="shared" si="48"/>
        <v/>
      </c>
      <c r="KF65" s="7"/>
      <c r="KG65" s="5"/>
      <c r="KH65" s="6"/>
      <c r="KI65" s="36" t="str">
        <f t="shared" si="109"/>
        <v/>
      </c>
      <c r="KJ65" s="36"/>
      <c r="KK65" s="6" t="str">
        <f t="shared" si="97"/>
        <v/>
      </c>
      <c r="KL65" s="7"/>
      <c r="KM65" s="36"/>
      <c r="KN65" s="6" t="str">
        <f t="shared" si="98"/>
        <v/>
      </c>
      <c r="KO65" s="6"/>
      <c r="KP65" s="6"/>
      <c r="KQ65" s="36" t="str">
        <f t="shared" si="49"/>
        <v/>
      </c>
      <c r="KR65" s="6"/>
      <c r="KS65" s="36" t="str">
        <f t="shared" si="99"/>
        <v/>
      </c>
      <c r="KT65" s="6"/>
      <c r="KU65" s="6"/>
      <c r="KV65" s="36" t="str">
        <f t="shared" si="50"/>
        <v/>
      </c>
      <c r="KW65" s="36"/>
      <c r="KX65" s="6" t="str">
        <f t="shared" si="51"/>
        <v/>
      </c>
      <c r="KY65" s="7"/>
      <c r="KZ65" s="6"/>
      <c r="LA65" s="6"/>
      <c r="LB65" s="36" t="str">
        <f t="shared" si="52"/>
        <v/>
      </c>
      <c r="LC65" s="6"/>
      <c r="LD65" s="6"/>
      <c r="LE65" s="32" t="str">
        <f t="shared" si="53"/>
        <v/>
      </c>
      <c r="LF65" s="5"/>
      <c r="LG65" s="32" t="str">
        <f t="shared" si="54"/>
        <v/>
      </c>
      <c r="LH65" s="7"/>
      <c r="LI65" s="5"/>
      <c r="LJ65" s="7"/>
      <c r="LK65" s="7"/>
      <c r="LL65" s="7"/>
      <c r="LM65" s="7"/>
      <c r="LN65" s="7"/>
      <c r="LO65" s="7"/>
      <c r="LP65" s="7"/>
      <c r="LQ65" s="7"/>
      <c r="LR65" s="7"/>
      <c r="LS65" s="7"/>
      <c r="LT65" s="7"/>
    </row>
    <row r="66" spans="1:332" ht="18.75" customHeight="1">
      <c r="A66" s="8"/>
      <c r="B66" s="5">
        <v>3400010002</v>
      </c>
      <c r="C66" s="7" t="s">
        <v>1134</v>
      </c>
      <c r="D66" s="10" t="s">
        <v>2490</v>
      </c>
      <c r="E66" s="6" t="s">
        <v>2389</v>
      </c>
      <c r="F66" s="36" t="str">
        <f t="shared" si="327"/>
        <v>8</v>
      </c>
      <c r="G66" s="36" t="s">
        <v>2385</v>
      </c>
      <c r="H66" s="6" t="str">
        <f t="shared" si="307"/>
        <v>1</v>
      </c>
      <c r="I66" s="6">
        <v>1</v>
      </c>
      <c r="J66" s="36" t="s">
        <v>2558</v>
      </c>
      <c r="K66" s="6" t="str">
        <f t="shared" si="308"/>
        <v>8</v>
      </c>
      <c r="L66" s="6">
        <v>0</v>
      </c>
      <c r="M66" s="6" t="s">
        <v>2078</v>
      </c>
      <c r="N66" s="36" t="str">
        <f t="shared" si="328"/>
        <v>2</v>
      </c>
      <c r="O66" s="36">
        <v>0</v>
      </c>
      <c r="P66" s="6" t="s">
        <v>2078</v>
      </c>
      <c r="Q66" s="36" t="str">
        <f t="shared" si="329"/>
        <v>2</v>
      </c>
      <c r="R66" s="6">
        <v>100</v>
      </c>
      <c r="S66" s="6" t="s">
        <v>2035</v>
      </c>
      <c r="T66" s="36" t="str">
        <f t="shared" si="330"/>
        <v>1</v>
      </c>
      <c r="U66" s="36" t="s">
        <v>2034</v>
      </c>
      <c r="V66" s="6" t="str">
        <f t="shared" si="331"/>
        <v>0</v>
      </c>
      <c r="W66" s="6">
        <v>32</v>
      </c>
      <c r="X66" s="6" t="b">
        <v>0</v>
      </c>
      <c r="Y66" s="6" t="s">
        <v>2034</v>
      </c>
      <c r="Z66" s="36" t="str">
        <f t="shared" si="332"/>
        <v>0</v>
      </c>
      <c r="AA66" s="6">
        <v>0</v>
      </c>
      <c r="AB66" s="6" t="s">
        <v>2034</v>
      </c>
      <c r="AC66" s="32" t="str">
        <f t="shared" si="333"/>
        <v>0</v>
      </c>
      <c r="AD66" s="5" t="s">
        <v>2473</v>
      </c>
      <c r="AE66" s="32" t="str">
        <f t="shared" si="334"/>
        <v>90</v>
      </c>
      <c r="AF66" s="5">
        <v>0</v>
      </c>
      <c r="AG66" s="5" t="b">
        <v>1</v>
      </c>
      <c r="AH66" s="6" t="s">
        <v>2389</v>
      </c>
      <c r="AI66" s="36" t="str">
        <f t="shared" si="335"/>
        <v>8</v>
      </c>
      <c r="AJ66" s="36" t="s">
        <v>2385</v>
      </c>
      <c r="AK66" s="6" t="str">
        <f t="shared" si="309"/>
        <v>1</v>
      </c>
      <c r="AL66" s="7">
        <v>1</v>
      </c>
      <c r="AM66" s="36" t="s">
        <v>2558</v>
      </c>
      <c r="AN66" s="6" t="str">
        <f t="shared" si="310"/>
        <v>8</v>
      </c>
      <c r="AO66" s="6">
        <v>0</v>
      </c>
      <c r="AP66" s="6" t="s">
        <v>2078</v>
      </c>
      <c r="AQ66" s="36" t="str">
        <f t="shared" si="336"/>
        <v>2</v>
      </c>
      <c r="AR66" s="36"/>
      <c r="AS66" s="6" t="s">
        <v>2078</v>
      </c>
      <c r="AT66" s="36" t="str">
        <f t="shared" si="337"/>
        <v>2</v>
      </c>
      <c r="AU66" s="6">
        <v>100</v>
      </c>
      <c r="AV66" s="6" t="s">
        <v>2035</v>
      </c>
      <c r="AW66" s="36" t="str">
        <f t="shared" si="338"/>
        <v>1</v>
      </c>
      <c r="AX66" s="36" t="s">
        <v>2034</v>
      </c>
      <c r="AY66" s="6" t="str">
        <f t="shared" si="339"/>
        <v>0</v>
      </c>
      <c r="AZ66" s="7">
        <v>20</v>
      </c>
      <c r="BA66" s="6" t="b">
        <v>0</v>
      </c>
      <c r="BB66" s="6" t="s">
        <v>2034</v>
      </c>
      <c r="BC66" s="36" t="str">
        <f t="shared" si="340"/>
        <v>0</v>
      </c>
      <c r="BD66" s="6">
        <v>0</v>
      </c>
      <c r="BE66" s="6" t="s">
        <v>2034</v>
      </c>
      <c r="BF66" s="32" t="str">
        <f t="shared" si="341"/>
        <v>0</v>
      </c>
      <c r="BG66" s="5" t="s">
        <v>2305</v>
      </c>
      <c r="BH66" s="32" t="str">
        <f t="shared" si="342"/>
        <v>1</v>
      </c>
      <c r="BI66" s="7">
        <v>0</v>
      </c>
      <c r="BJ66" s="5" t="b">
        <v>1</v>
      </c>
      <c r="BK66" s="6" t="s">
        <v>2389</v>
      </c>
      <c r="BL66" s="36" t="str">
        <f t="shared" si="101"/>
        <v>8</v>
      </c>
      <c r="BM66" s="36" t="s">
        <v>2385</v>
      </c>
      <c r="BN66" s="6" t="str">
        <f t="shared" si="74"/>
        <v>1</v>
      </c>
      <c r="BO66" s="7">
        <v>1</v>
      </c>
      <c r="BP66" s="36" t="s">
        <v>2558</v>
      </c>
      <c r="BQ66" s="6" t="str">
        <f t="shared" si="75"/>
        <v>8</v>
      </c>
      <c r="BR66" s="6">
        <v>0</v>
      </c>
      <c r="BS66" s="6" t="s">
        <v>2078</v>
      </c>
      <c r="BT66" s="36" t="str">
        <f t="shared" si="0"/>
        <v>2</v>
      </c>
      <c r="BU66" s="36"/>
      <c r="BV66" s="6" t="s">
        <v>2078</v>
      </c>
      <c r="BW66" s="36" t="str">
        <f t="shared" si="1"/>
        <v>2</v>
      </c>
      <c r="BX66" s="6">
        <v>100</v>
      </c>
      <c r="BY66" s="6" t="s">
        <v>2035</v>
      </c>
      <c r="BZ66" s="36" t="str">
        <f t="shared" si="2"/>
        <v>1</v>
      </c>
      <c r="CA66" s="36" t="s">
        <v>2034</v>
      </c>
      <c r="CB66" s="6" t="str">
        <f t="shared" si="3"/>
        <v>0</v>
      </c>
      <c r="CC66" s="7">
        <v>56</v>
      </c>
      <c r="CD66" s="6" t="b">
        <v>0</v>
      </c>
      <c r="CE66" s="6" t="s">
        <v>2034</v>
      </c>
      <c r="CF66" s="36" t="str">
        <f t="shared" si="4"/>
        <v>0</v>
      </c>
      <c r="CG66" s="6">
        <v>0</v>
      </c>
      <c r="CH66" s="6" t="s">
        <v>2034</v>
      </c>
      <c r="CI66" s="32" t="str">
        <f t="shared" si="5"/>
        <v>0</v>
      </c>
      <c r="CJ66" s="5" t="s">
        <v>2400</v>
      </c>
      <c r="CK66" s="32" t="str">
        <f t="shared" si="6"/>
        <v>40</v>
      </c>
      <c r="CL66" s="7">
        <v>0</v>
      </c>
      <c r="CM66" s="5" t="b">
        <v>1</v>
      </c>
      <c r="CN66" s="6"/>
      <c r="CO66" s="36" t="str">
        <f t="shared" si="102"/>
        <v/>
      </c>
      <c r="CP66" s="36"/>
      <c r="CQ66" s="6" t="str">
        <f t="shared" si="76"/>
        <v/>
      </c>
      <c r="CR66" s="7"/>
      <c r="CS66" s="36"/>
      <c r="CT66" s="6" t="str">
        <f t="shared" si="77"/>
        <v/>
      </c>
      <c r="CU66" s="6"/>
      <c r="CV66" s="6"/>
      <c r="CW66" s="36" t="str">
        <f t="shared" si="7"/>
        <v/>
      </c>
      <c r="CX66" s="36"/>
      <c r="CY66" s="6"/>
      <c r="CZ66" s="36" t="str">
        <f t="shared" si="78"/>
        <v/>
      </c>
      <c r="DA66" s="6"/>
      <c r="DB66" s="6"/>
      <c r="DC66" s="36" t="str">
        <f t="shared" si="8"/>
        <v/>
      </c>
      <c r="DD66" s="36"/>
      <c r="DE66" s="6" t="str">
        <f t="shared" si="9"/>
        <v/>
      </c>
      <c r="DF66" s="7"/>
      <c r="DG66" s="6"/>
      <c r="DH66" s="6"/>
      <c r="DI66" s="36" t="str">
        <f t="shared" si="10"/>
        <v/>
      </c>
      <c r="DJ66" s="6"/>
      <c r="DK66" s="6"/>
      <c r="DL66" s="32" t="str">
        <f t="shared" si="11"/>
        <v/>
      </c>
      <c r="DM66" s="5"/>
      <c r="DN66" s="32" t="str">
        <f t="shared" si="12"/>
        <v/>
      </c>
      <c r="DO66" s="7"/>
      <c r="DP66" s="5"/>
      <c r="DQ66" s="6"/>
      <c r="DR66" s="36" t="str">
        <f t="shared" si="103"/>
        <v/>
      </c>
      <c r="DS66" s="36"/>
      <c r="DT66" s="6" t="str">
        <f t="shared" si="79"/>
        <v/>
      </c>
      <c r="DU66" s="7"/>
      <c r="DV66" s="36"/>
      <c r="DW66" s="6" t="str">
        <f t="shared" si="80"/>
        <v/>
      </c>
      <c r="DX66" s="6"/>
      <c r="DY66" s="6"/>
      <c r="DZ66" s="36" t="str">
        <f t="shared" si="13"/>
        <v/>
      </c>
      <c r="EA66" s="36"/>
      <c r="EB66" s="6"/>
      <c r="EC66" s="36" t="str">
        <f t="shared" si="81"/>
        <v/>
      </c>
      <c r="ED66" s="6"/>
      <c r="EE66" s="6"/>
      <c r="EF66" s="36" t="str">
        <f t="shared" si="14"/>
        <v/>
      </c>
      <c r="EG66" s="36"/>
      <c r="EH66" s="6" t="str">
        <f t="shared" si="15"/>
        <v/>
      </c>
      <c r="EI66" s="7"/>
      <c r="EJ66" s="6"/>
      <c r="EK66" s="6"/>
      <c r="EL66" s="36" t="str">
        <f t="shared" si="16"/>
        <v/>
      </c>
      <c r="EM66" s="6"/>
      <c r="EN66" s="6"/>
      <c r="EO66" s="32" t="str">
        <f t="shared" si="17"/>
        <v/>
      </c>
      <c r="EP66" s="5"/>
      <c r="EQ66" s="32" t="str">
        <f t="shared" si="18"/>
        <v/>
      </c>
      <c r="ER66" s="7"/>
      <c r="ES66" s="7"/>
      <c r="ET66" s="5"/>
      <c r="EU66" s="6"/>
      <c r="EV66" s="36" t="str">
        <f t="shared" si="104"/>
        <v/>
      </c>
      <c r="EW66" s="36"/>
      <c r="EX66" s="6" t="str">
        <f t="shared" si="82"/>
        <v/>
      </c>
      <c r="EY66" s="7"/>
      <c r="EZ66" s="36"/>
      <c r="FA66" s="6" t="str">
        <f t="shared" si="83"/>
        <v/>
      </c>
      <c r="FB66" s="6"/>
      <c r="FC66" s="6"/>
      <c r="FD66" s="36" t="str">
        <f t="shared" si="19"/>
        <v/>
      </c>
      <c r="FE66" s="36"/>
      <c r="FF66" s="6"/>
      <c r="FG66" s="36" t="str">
        <f t="shared" si="84"/>
        <v/>
      </c>
      <c r="FH66" s="36"/>
      <c r="FI66" s="6"/>
      <c r="FJ66" s="6"/>
      <c r="FK66" s="36" t="str">
        <f t="shared" si="20"/>
        <v/>
      </c>
      <c r="FL66" s="36"/>
      <c r="FM66" s="6" t="str">
        <f t="shared" si="21"/>
        <v/>
      </c>
      <c r="FN66" s="7"/>
      <c r="FO66" s="6"/>
      <c r="FP66" s="6"/>
      <c r="FQ66" s="36" t="str">
        <f t="shared" si="22"/>
        <v/>
      </c>
      <c r="FR66" s="6"/>
      <c r="FS66" s="6"/>
      <c r="FT66" s="32" t="str">
        <f t="shared" si="23"/>
        <v/>
      </c>
      <c r="FU66" s="5"/>
      <c r="FV66" s="32" t="str">
        <f t="shared" si="24"/>
        <v/>
      </c>
      <c r="FW66" s="7"/>
      <c r="FX66" s="5"/>
      <c r="FY66" s="6"/>
      <c r="FZ66" s="36" t="str">
        <f t="shared" si="105"/>
        <v/>
      </c>
      <c r="GA66" s="36"/>
      <c r="GB66" s="6" t="str">
        <f t="shared" si="85"/>
        <v/>
      </c>
      <c r="GC66" s="7"/>
      <c r="GD66" s="36"/>
      <c r="GE66" s="6" t="str">
        <f t="shared" si="86"/>
        <v/>
      </c>
      <c r="GF66" s="6"/>
      <c r="GG66" s="6"/>
      <c r="GH66" s="36" t="str">
        <f t="shared" si="25"/>
        <v/>
      </c>
      <c r="GI66" s="6"/>
      <c r="GJ66" s="36" t="str">
        <f t="shared" si="87"/>
        <v/>
      </c>
      <c r="GK66" s="36"/>
      <c r="GL66" s="6"/>
      <c r="GM66" s="6"/>
      <c r="GN66" s="36" t="str">
        <f t="shared" si="26"/>
        <v/>
      </c>
      <c r="GO66" s="36"/>
      <c r="GP66" s="6" t="str">
        <f t="shared" si="27"/>
        <v/>
      </c>
      <c r="GQ66" s="7"/>
      <c r="GR66" s="6"/>
      <c r="GS66" s="6"/>
      <c r="GT66" s="36" t="str">
        <f t="shared" si="28"/>
        <v/>
      </c>
      <c r="GU66" s="6"/>
      <c r="GV66" s="6"/>
      <c r="GW66" s="32" t="str">
        <f t="shared" si="29"/>
        <v/>
      </c>
      <c r="GX66" s="5"/>
      <c r="GY66" s="32" t="str">
        <f t="shared" si="30"/>
        <v/>
      </c>
      <c r="GZ66" s="7"/>
      <c r="HA66" s="5"/>
      <c r="HB66" s="6"/>
      <c r="HC66" s="36" t="str">
        <f t="shared" si="106"/>
        <v/>
      </c>
      <c r="HD66" s="36"/>
      <c r="HE66" s="6" t="str">
        <f t="shared" si="88"/>
        <v/>
      </c>
      <c r="HF66" s="7"/>
      <c r="HG66" s="36"/>
      <c r="HH66" s="6" t="str">
        <f t="shared" si="89"/>
        <v/>
      </c>
      <c r="HI66" s="6"/>
      <c r="HJ66" s="6"/>
      <c r="HK66" s="36" t="str">
        <f t="shared" si="31"/>
        <v/>
      </c>
      <c r="HL66" s="6"/>
      <c r="HM66" s="36" t="str">
        <f t="shared" si="90"/>
        <v/>
      </c>
      <c r="HN66" s="6"/>
      <c r="HO66" s="6"/>
      <c r="HP66" s="36" t="str">
        <f t="shared" si="32"/>
        <v/>
      </c>
      <c r="HQ66" s="36"/>
      <c r="HR66" s="6" t="str">
        <f t="shared" si="33"/>
        <v/>
      </c>
      <c r="HS66" s="7"/>
      <c r="HT66" s="6"/>
      <c r="HU66" s="6"/>
      <c r="HV66" s="36" t="str">
        <f t="shared" si="34"/>
        <v/>
      </c>
      <c r="HW66" s="6"/>
      <c r="HX66" s="6"/>
      <c r="HY66" s="32" t="str">
        <f t="shared" si="35"/>
        <v/>
      </c>
      <c r="HZ66" s="5"/>
      <c r="IA66" s="32" t="str">
        <f t="shared" si="36"/>
        <v/>
      </c>
      <c r="IB66" s="7"/>
      <c r="IC66" s="5"/>
      <c r="ID66" s="6"/>
      <c r="IE66" s="36" t="str">
        <f t="shared" si="107"/>
        <v/>
      </c>
      <c r="IF66" s="36"/>
      <c r="IG66" s="6" t="str">
        <f t="shared" si="91"/>
        <v/>
      </c>
      <c r="IH66" s="7"/>
      <c r="II66" s="36"/>
      <c r="IJ66" s="6" t="str">
        <f t="shared" si="92"/>
        <v/>
      </c>
      <c r="IK66" s="6"/>
      <c r="IL66" s="6"/>
      <c r="IM66" s="36" t="str">
        <f t="shared" si="37"/>
        <v/>
      </c>
      <c r="IN66" s="6"/>
      <c r="IO66" s="36" t="str">
        <f t="shared" si="93"/>
        <v/>
      </c>
      <c r="IP66" s="6"/>
      <c r="IQ66" s="6"/>
      <c r="IR66" s="36" t="str">
        <f t="shared" si="38"/>
        <v/>
      </c>
      <c r="IS66" s="36"/>
      <c r="IT66" s="6" t="str">
        <f t="shared" si="39"/>
        <v/>
      </c>
      <c r="IU66" s="7"/>
      <c r="IV66" s="6"/>
      <c r="IW66" s="6"/>
      <c r="IX66" s="36" t="str">
        <f t="shared" si="40"/>
        <v/>
      </c>
      <c r="IY66" s="6"/>
      <c r="IZ66" s="6"/>
      <c r="JA66" s="32" t="str">
        <f t="shared" si="41"/>
        <v/>
      </c>
      <c r="JB66" s="5"/>
      <c r="JC66" s="32" t="str">
        <f t="shared" si="42"/>
        <v/>
      </c>
      <c r="JD66" s="7"/>
      <c r="JE66" s="5"/>
      <c r="JF66" s="6"/>
      <c r="JG66" s="36" t="str">
        <f t="shared" si="108"/>
        <v/>
      </c>
      <c r="JH66" s="36"/>
      <c r="JI66" s="6" t="str">
        <f t="shared" si="94"/>
        <v/>
      </c>
      <c r="JJ66" s="7"/>
      <c r="JK66" s="36"/>
      <c r="JL66" s="6" t="str">
        <f t="shared" si="95"/>
        <v/>
      </c>
      <c r="JM66" s="6"/>
      <c r="JN66" s="6"/>
      <c r="JO66" s="36" t="str">
        <f t="shared" si="43"/>
        <v/>
      </c>
      <c r="JP66" s="6"/>
      <c r="JQ66" s="36" t="str">
        <f t="shared" si="96"/>
        <v/>
      </c>
      <c r="JR66" s="6"/>
      <c r="JS66" s="6"/>
      <c r="JT66" s="36" t="str">
        <f t="shared" si="44"/>
        <v/>
      </c>
      <c r="JU66" s="36"/>
      <c r="JV66" s="6" t="str">
        <f t="shared" si="45"/>
        <v/>
      </c>
      <c r="JW66" s="7"/>
      <c r="JX66" s="6"/>
      <c r="JY66" s="6"/>
      <c r="JZ66" s="36" t="str">
        <f t="shared" si="46"/>
        <v/>
      </c>
      <c r="KA66" s="6"/>
      <c r="KB66" s="6"/>
      <c r="KC66" s="32" t="str">
        <f t="shared" si="47"/>
        <v/>
      </c>
      <c r="KD66" s="5"/>
      <c r="KE66" s="32" t="str">
        <f t="shared" si="48"/>
        <v/>
      </c>
      <c r="KF66" s="7"/>
      <c r="KG66" s="5"/>
      <c r="KH66" s="6"/>
      <c r="KI66" s="36" t="str">
        <f t="shared" si="109"/>
        <v/>
      </c>
      <c r="KJ66" s="36"/>
      <c r="KK66" s="6" t="str">
        <f t="shared" si="97"/>
        <v/>
      </c>
      <c r="KL66" s="7"/>
      <c r="KM66" s="36"/>
      <c r="KN66" s="6" t="str">
        <f t="shared" si="98"/>
        <v/>
      </c>
      <c r="KO66" s="6"/>
      <c r="KP66" s="6"/>
      <c r="KQ66" s="36" t="str">
        <f t="shared" si="49"/>
        <v/>
      </c>
      <c r="KR66" s="6"/>
      <c r="KS66" s="36" t="str">
        <f t="shared" si="99"/>
        <v/>
      </c>
      <c r="KT66" s="6"/>
      <c r="KU66" s="6"/>
      <c r="KV66" s="36" t="str">
        <f t="shared" si="50"/>
        <v/>
      </c>
      <c r="KW66" s="36"/>
      <c r="KX66" s="6" t="str">
        <f t="shared" si="51"/>
        <v/>
      </c>
      <c r="KY66" s="7"/>
      <c r="KZ66" s="6"/>
      <c r="LA66" s="6"/>
      <c r="LB66" s="36" t="str">
        <f t="shared" si="52"/>
        <v/>
      </c>
      <c r="LC66" s="6"/>
      <c r="LD66" s="6"/>
      <c r="LE66" s="32" t="str">
        <f t="shared" si="53"/>
        <v/>
      </c>
      <c r="LF66" s="5"/>
      <c r="LG66" s="32" t="str">
        <f t="shared" si="54"/>
        <v/>
      </c>
      <c r="LH66" s="7"/>
      <c r="LI66" s="5"/>
      <c r="LJ66" s="7"/>
      <c r="LK66" s="7"/>
      <c r="LL66" s="7"/>
      <c r="LM66" s="7"/>
      <c r="LN66" s="7"/>
      <c r="LO66" s="7"/>
      <c r="LP66" s="7"/>
      <c r="LQ66" s="7"/>
      <c r="LR66" s="7"/>
      <c r="LS66" s="7"/>
      <c r="LT66" s="7"/>
    </row>
    <row r="67" spans="1:332" ht="18.75" customHeight="1">
      <c r="A67" s="8"/>
      <c r="B67" s="5">
        <v>3400010003</v>
      </c>
      <c r="C67" s="7" t="s">
        <v>1174</v>
      </c>
      <c r="D67" s="10" t="s">
        <v>2491</v>
      </c>
      <c r="E67" s="6" t="s">
        <v>2389</v>
      </c>
      <c r="F67" s="36" t="str">
        <f t="shared" ref="F67:F70" si="343">IF(E67="","",LEFT(E67,FIND(" ",SUBSTITUTE(E67,":"," "))-1))</f>
        <v>8</v>
      </c>
      <c r="G67" s="36" t="s">
        <v>2385</v>
      </c>
      <c r="H67" s="6" t="str">
        <f t="shared" si="307"/>
        <v>1</v>
      </c>
      <c r="I67" s="6">
        <v>1</v>
      </c>
      <c r="J67" s="36" t="s">
        <v>2558</v>
      </c>
      <c r="K67" s="6" t="str">
        <f t="shared" si="308"/>
        <v>8</v>
      </c>
      <c r="L67" s="6">
        <v>0</v>
      </c>
      <c r="M67" s="6" t="s">
        <v>2078</v>
      </c>
      <c r="N67" s="36" t="str">
        <f t="shared" ref="N67:N70" si="344">IF(M67="","",LEFT(M67,FIND(" ",SUBSTITUTE(M67,":"," "))-1))</f>
        <v>2</v>
      </c>
      <c r="O67" s="36">
        <v>0</v>
      </c>
      <c r="P67" s="6" t="s">
        <v>2078</v>
      </c>
      <c r="Q67" s="36" t="str">
        <f t="shared" ref="Q67:Q70" si="345">IF(P67="","",LEFT(P67,FIND(" ",SUBSTITUTE(P67,":"," "))-1))</f>
        <v>2</v>
      </c>
      <c r="R67" s="6">
        <v>100</v>
      </c>
      <c r="S67" s="6" t="s">
        <v>2035</v>
      </c>
      <c r="T67" s="36" t="str">
        <f t="shared" ref="T67:T70" si="346">IF(S67="","",LEFT(S67,FIND(" ",SUBSTITUTE(S67,":"," "))-1))</f>
        <v>1</v>
      </c>
      <c r="U67" s="36" t="s">
        <v>2034</v>
      </c>
      <c r="V67" s="6" t="str">
        <f t="shared" ref="V67:V70" si="347">IF(U67="","",LEFT(U67,FIND(" ",SUBSTITUTE(U67,":"," "))-1))</f>
        <v>0</v>
      </c>
      <c r="W67" s="6">
        <v>32</v>
      </c>
      <c r="X67" s="6" t="b">
        <v>0</v>
      </c>
      <c r="Y67" s="6" t="s">
        <v>2034</v>
      </c>
      <c r="Z67" s="36" t="str">
        <f t="shared" ref="Z67:Z70" si="348">IF(Y67="","",LEFT(Y67,FIND(" ",SUBSTITUTE(Y67,":"," "))-1))</f>
        <v>0</v>
      </c>
      <c r="AA67" s="6">
        <v>0</v>
      </c>
      <c r="AB67" s="6" t="s">
        <v>2034</v>
      </c>
      <c r="AC67" s="32" t="str">
        <f t="shared" ref="AC67:AC70" si="349">IF(AB67="","",LEFT(AB67,FIND(" ",SUBSTITUTE(AB67,":"," "))-1))</f>
        <v>0</v>
      </c>
      <c r="AD67" s="5" t="s">
        <v>2473</v>
      </c>
      <c r="AE67" s="32" t="str">
        <f t="shared" ref="AE67:AE70" si="350">IF(AD67="","",LEFT(AD67,FIND(" ",SUBSTITUTE(AD67,":"," "))-1))</f>
        <v>90</v>
      </c>
      <c r="AF67" s="5">
        <v>0</v>
      </c>
      <c r="AG67" s="5" t="b">
        <v>1</v>
      </c>
      <c r="AH67" s="6" t="s">
        <v>2389</v>
      </c>
      <c r="AI67" s="36" t="str">
        <f t="shared" ref="AI67:AI70" si="351">IF(AH67="","",LEFT(AH67,FIND(" ",SUBSTITUTE(AH67,":"," "))-1))</f>
        <v>8</v>
      </c>
      <c r="AJ67" s="36" t="s">
        <v>2385</v>
      </c>
      <c r="AK67" s="6" t="str">
        <f t="shared" si="309"/>
        <v>1</v>
      </c>
      <c r="AL67" s="7">
        <v>1</v>
      </c>
      <c r="AM67" s="36" t="s">
        <v>2558</v>
      </c>
      <c r="AN67" s="6" t="str">
        <f t="shared" si="310"/>
        <v>8</v>
      </c>
      <c r="AO67" s="6">
        <v>0</v>
      </c>
      <c r="AP67" s="6" t="s">
        <v>2078</v>
      </c>
      <c r="AQ67" s="36" t="str">
        <f t="shared" ref="AQ67:AQ70" si="352">IF(AP67="","",LEFT(AP67,FIND(" ",SUBSTITUTE(AP67,":"," "))-1))</f>
        <v>2</v>
      </c>
      <c r="AR67" s="36"/>
      <c r="AS67" s="6" t="s">
        <v>2078</v>
      </c>
      <c r="AT67" s="36" t="str">
        <f t="shared" ref="AT67:AT70" si="353">IF(AS67="","",LEFT(AS67,FIND(" ",SUBSTITUTE(AS67,":"," "))-1))</f>
        <v>2</v>
      </c>
      <c r="AU67" s="6">
        <v>100</v>
      </c>
      <c r="AV67" s="6" t="s">
        <v>2035</v>
      </c>
      <c r="AW67" s="36" t="str">
        <f t="shared" ref="AW67:AW70" si="354">IF(AV67="","",LEFT(AV67,FIND(" ",SUBSTITUTE(AV67,":"," "))-1))</f>
        <v>1</v>
      </c>
      <c r="AX67" s="36" t="s">
        <v>2034</v>
      </c>
      <c r="AY67" s="6" t="str">
        <f t="shared" ref="AY67:AY70" si="355">IF(AX67="","",LEFT(AX67,FIND(" ",SUBSTITUTE(AX67,":"," "))-1))</f>
        <v>0</v>
      </c>
      <c r="AZ67" s="7">
        <v>30</v>
      </c>
      <c r="BA67" s="6" t="b">
        <v>0</v>
      </c>
      <c r="BB67" s="6" t="s">
        <v>2034</v>
      </c>
      <c r="BC67" s="36" t="str">
        <f t="shared" ref="BC67:BC70" si="356">IF(BB67="","",LEFT(BB67,FIND(" ",SUBSTITUTE(BB67,":"," "))-1))</f>
        <v>0</v>
      </c>
      <c r="BD67" s="6">
        <v>0</v>
      </c>
      <c r="BE67" s="6" t="s">
        <v>2034</v>
      </c>
      <c r="BF67" s="32" t="str">
        <f t="shared" ref="BF67:BF70" si="357">IF(BE67="","",LEFT(BE67,FIND(" ",SUBSTITUTE(BE67,":"," "))-1))</f>
        <v>0</v>
      </c>
      <c r="BG67" s="5" t="s">
        <v>2305</v>
      </c>
      <c r="BH67" s="32" t="str">
        <f t="shared" ref="BH67:BH70" si="358">IF(BG67="","",LEFT(BG67,FIND(" ",SUBSTITUTE(BG67,":"," "))-1))</f>
        <v>1</v>
      </c>
      <c r="BI67" s="7">
        <v>0</v>
      </c>
      <c r="BJ67" s="5" t="b">
        <v>1</v>
      </c>
      <c r="BK67" s="6" t="s">
        <v>2389</v>
      </c>
      <c r="BL67" s="36" t="str">
        <f t="shared" ref="BL67" si="359">IF(BK67="","",LEFT(BK67,FIND(" ",SUBSTITUTE(BK67,":"," "))-1))</f>
        <v>8</v>
      </c>
      <c r="BM67" s="36" t="s">
        <v>2385</v>
      </c>
      <c r="BN67" s="6" t="str">
        <f t="shared" ref="BN67" si="360">IF(BM67="","",LEFT(BM67,FIND(" ",SUBSTITUTE(BM67,":"," "))-1))</f>
        <v>1</v>
      </c>
      <c r="BO67" s="7">
        <v>1</v>
      </c>
      <c r="BP67" s="36" t="s">
        <v>2558</v>
      </c>
      <c r="BQ67" s="6" t="str">
        <f t="shared" ref="BQ67" si="361">IF(BP67="","",LEFT(BP67,FIND(" ",SUBSTITUTE(BP67,":"," "))-1))</f>
        <v>8</v>
      </c>
      <c r="BR67" s="6">
        <v>0</v>
      </c>
      <c r="BS67" s="6" t="s">
        <v>2078</v>
      </c>
      <c r="BT67" s="36" t="str">
        <f t="shared" ref="BT67" si="362">IF(BS67="","",LEFT(BS67,FIND(" ",SUBSTITUTE(BS67,":"," "))-1))</f>
        <v>2</v>
      </c>
      <c r="BU67" s="36"/>
      <c r="BV67" s="6" t="s">
        <v>2078</v>
      </c>
      <c r="BW67" s="36" t="str">
        <f t="shared" ref="BW67" si="363">IF(BV67="","",LEFT(BV67,FIND(" ",SUBSTITUTE(BV67,":"," "))-1))</f>
        <v>2</v>
      </c>
      <c r="BX67" s="6">
        <v>100</v>
      </c>
      <c r="BY67" s="6" t="s">
        <v>2035</v>
      </c>
      <c r="BZ67" s="36" t="str">
        <f t="shared" ref="BZ67" si="364">IF(BY67="","",LEFT(BY67,FIND(" ",SUBSTITUTE(BY67,":"," "))-1))</f>
        <v>1</v>
      </c>
      <c r="CA67" s="36" t="s">
        <v>2034</v>
      </c>
      <c r="CB67" s="6" t="str">
        <f t="shared" ref="CB67" si="365">IF(CA67="","",LEFT(CA67,FIND(" ",SUBSTITUTE(CA67,":"," "))-1))</f>
        <v>0</v>
      </c>
      <c r="CC67" s="7">
        <v>75</v>
      </c>
      <c r="CD67" s="6" t="b">
        <v>0</v>
      </c>
      <c r="CE67" s="6" t="s">
        <v>2034</v>
      </c>
      <c r="CF67" s="36" t="str">
        <f t="shared" ref="CF67" si="366">IF(CE67="","",LEFT(CE67,FIND(" ",SUBSTITUTE(CE67,":"," "))-1))</f>
        <v>0</v>
      </c>
      <c r="CG67" s="6">
        <v>0</v>
      </c>
      <c r="CH67" s="6" t="s">
        <v>2034</v>
      </c>
      <c r="CI67" s="32" t="str">
        <f t="shared" ref="CI67" si="367">IF(CH67="","",LEFT(CH67,FIND(" ",SUBSTITUTE(CH67,":"," "))-1))</f>
        <v>0</v>
      </c>
      <c r="CJ67" s="5" t="s">
        <v>2400</v>
      </c>
      <c r="CK67" s="32" t="str">
        <f t="shared" ref="CK67" si="368">IF(CJ67="","",LEFT(CJ67,FIND(" ",SUBSTITUTE(CJ67,":"," "))-1))</f>
        <v>40</v>
      </c>
      <c r="CL67" s="7">
        <v>0</v>
      </c>
      <c r="CM67" s="5" t="b">
        <v>1</v>
      </c>
      <c r="CN67" s="6"/>
      <c r="CO67" s="36" t="str">
        <f t="shared" si="102"/>
        <v/>
      </c>
      <c r="CP67" s="36"/>
      <c r="CQ67" s="6" t="str">
        <f t="shared" si="76"/>
        <v/>
      </c>
      <c r="CR67" s="7"/>
      <c r="CS67" s="36"/>
      <c r="CT67" s="6" t="str">
        <f t="shared" si="77"/>
        <v/>
      </c>
      <c r="CU67" s="6"/>
      <c r="CV67" s="6"/>
      <c r="CW67" s="36" t="str">
        <f t="shared" si="7"/>
        <v/>
      </c>
      <c r="CX67" s="36"/>
      <c r="CY67" s="6"/>
      <c r="CZ67" s="36" t="str">
        <f t="shared" si="78"/>
        <v/>
      </c>
      <c r="DA67" s="6"/>
      <c r="DB67" s="6"/>
      <c r="DC67" s="36" t="str">
        <f t="shared" si="8"/>
        <v/>
      </c>
      <c r="DD67" s="36"/>
      <c r="DE67" s="6" t="str">
        <f t="shared" si="9"/>
        <v/>
      </c>
      <c r="DF67" s="7"/>
      <c r="DG67" s="6"/>
      <c r="DH67" s="6"/>
      <c r="DI67" s="36" t="str">
        <f t="shared" si="10"/>
        <v/>
      </c>
      <c r="DJ67" s="6"/>
      <c r="DK67" s="6"/>
      <c r="DL67" s="32" t="str">
        <f t="shared" si="11"/>
        <v/>
      </c>
      <c r="DM67" s="5"/>
      <c r="DN67" s="32" t="str">
        <f t="shared" si="12"/>
        <v/>
      </c>
      <c r="DO67" s="7"/>
      <c r="DP67" s="5"/>
      <c r="DQ67" s="6"/>
      <c r="DR67" s="36" t="str">
        <f t="shared" si="103"/>
        <v/>
      </c>
      <c r="DS67" s="36"/>
      <c r="DT67" s="6" t="str">
        <f t="shared" si="79"/>
        <v/>
      </c>
      <c r="DU67" s="7"/>
      <c r="DV67" s="36"/>
      <c r="DW67" s="6" t="str">
        <f t="shared" si="80"/>
        <v/>
      </c>
      <c r="DX67" s="6"/>
      <c r="DY67" s="6"/>
      <c r="DZ67" s="36" t="str">
        <f t="shared" si="13"/>
        <v/>
      </c>
      <c r="EA67" s="36"/>
      <c r="EB67" s="6"/>
      <c r="EC67" s="36" t="str">
        <f t="shared" si="81"/>
        <v/>
      </c>
      <c r="ED67" s="6"/>
      <c r="EE67" s="6"/>
      <c r="EF67" s="36" t="str">
        <f t="shared" si="14"/>
        <v/>
      </c>
      <c r="EG67" s="36"/>
      <c r="EH67" s="6" t="str">
        <f t="shared" si="15"/>
        <v/>
      </c>
      <c r="EI67" s="7"/>
      <c r="EJ67" s="6"/>
      <c r="EK67" s="6"/>
      <c r="EL67" s="36" t="str">
        <f t="shared" si="16"/>
        <v/>
      </c>
      <c r="EM67" s="6"/>
      <c r="EN67" s="6"/>
      <c r="EO67" s="32" t="str">
        <f t="shared" si="17"/>
        <v/>
      </c>
      <c r="EP67" s="5"/>
      <c r="EQ67" s="32" t="str">
        <f t="shared" si="18"/>
        <v/>
      </c>
      <c r="ER67" s="7"/>
      <c r="ES67" s="7"/>
      <c r="ET67" s="5"/>
      <c r="EU67" s="6"/>
      <c r="EV67" s="36" t="str">
        <f t="shared" si="104"/>
        <v/>
      </c>
      <c r="EW67" s="36"/>
      <c r="EX67" s="6" t="str">
        <f t="shared" si="82"/>
        <v/>
      </c>
      <c r="EY67" s="7"/>
      <c r="EZ67" s="36"/>
      <c r="FA67" s="6" t="str">
        <f t="shared" si="83"/>
        <v/>
      </c>
      <c r="FB67" s="6"/>
      <c r="FC67" s="6"/>
      <c r="FD67" s="36" t="str">
        <f t="shared" si="19"/>
        <v/>
      </c>
      <c r="FE67" s="36"/>
      <c r="FF67" s="6"/>
      <c r="FG67" s="36" t="str">
        <f t="shared" si="84"/>
        <v/>
      </c>
      <c r="FH67" s="36"/>
      <c r="FI67" s="6"/>
      <c r="FJ67" s="6"/>
      <c r="FK67" s="36" t="str">
        <f t="shared" si="20"/>
        <v/>
      </c>
      <c r="FL67" s="36"/>
      <c r="FM67" s="6" t="str">
        <f t="shared" si="21"/>
        <v/>
      </c>
      <c r="FN67" s="7"/>
      <c r="FO67" s="6"/>
      <c r="FP67" s="6"/>
      <c r="FQ67" s="36" t="str">
        <f t="shared" si="22"/>
        <v/>
      </c>
      <c r="FR67" s="6"/>
      <c r="FS67" s="6"/>
      <c r="FT67" s="32" t="str">
        <f t="shared" si="23"/>
        <v/>
      </c>
      <c r="FU67" s="5"/>
      <c r="FV67" s="32" t="str">
        <f t="shared" si="24"/>
        <v/>
      </c>
      <c r="FW67" s="7"/>
      <c r="FX67" s="5"/>
      <c r="FY67" s="6"/>
      <c r="FZ67" s="36" t="str">
        <f t="shared" si="105"/>
        <v/>
      </c>
      <c r="GA67" s="36"/>
      <c r="GB67" s="6" t="str">
        <f t="shared" si="85"/>
        <v/>
      </c>
      <c r="GC67" s="7"/>
      <c r="GD67" s="36"/>
      <c r="GE67" s="6" t="str">
        <f t="shared" si="86"/>
        <v/>
      </c>
      <c r="GF67" s="6"/>
      <c r="GG67" s="6"/>
      <c r="GH67" s="36" t="str">
        <f t="shared" si="25"/>
        <v/>
      </c>
      <c r="GI67" s="6"/>
      <c r="GJ67" s="36" t="str">
        <f t="shared" si="87"/>
        <v/>
      </c>
      <c r="GK67" s="36"/>
      <c r="GL67" s="6"/>
      <c r="GM67" s="6"/>
      <c r="GN67" s="36" t="str">
        <f t="shared" si="26"/>
        <v/>
      </c>
      <c r="GO67" s="36"/>
      <c r="GP67" s="6" t="str">
        <f t="shared" si="27"/>
        <v/>
      </c>
      <c r="GQ67" s="7"/>
      <c r="GR67" s="6"/>
      <c r="GS67" s="6"/>
      <c r="GT67" s="36" t="str">
        <f t="shared" si="28"/>
        <v/>
      </c>
      <c r="GU67" s="6"/>
      <c r="GV67" s="6"/>
      <c r="GW67" s="32" t="str">
        <f t="shared" si="29"/>
        <v/>
      </c>
      <c r="GX67" s="5"/>
      <c r="GY67" s="32" t="str">
        <f t="shared" si="30"/>
        <v/>
      </c>
      <c r="GZ67" s="7"/>
      <c r="HA67" s="5"/>
      <c r="HB67" s="6"/>
      <c r="HC67" s="36" t="str">
        <f t="shared" si="106"/>
        <v/>
      </c>
      <c r="HD67" s="36"/>
      <c r="HE67" s="6" t="str">
        <f t="shared" si="88"/>
        <v/>
      </c>
      <c r="HF67" s="7"/>
      <c r="HG67" s="36"/>
      <c r="HH67" s="6" t="str">
        <f t="shared" si="89"/>
        <v/>
      </c>
      <c r="HI67" s="6"/>
      <c r="HJ67" s="6"/>
      <c r="HK67" s="36" t="str">
        <f t="shared" si="31"/>
        <v/>
      </c>
      <c r="HL67" s="6"/>
      <c r="HM67" s="36" t="str">
        <f t="shared" si="90"/>
        <v/>
      </c>
      <c r="HN67" s="6"/>
      <c r="HO67" s="6"/>
      <c r="HP67" s="36" t="str">
        <f t="shared" si="32"/>
        <v/>
      </c>
      <c r="HQ67" s="36"/>
      <c r="HR67" s="6" t="str">
        <f t="shared" si="33"/>
        <v/>
      </c>
      <c r="HS67" s="7"/>
      <c r="HT67" s="6"/>
      <c r="HU67" s="6"/>
      <c r="HV67" s="36" t="str">
        <f t="shared" si="34"/>
        <v/>
      </c>
      <c r="HW67" s="6"/>
      <c r="HX67" s="6"/>
      <c r="HY67" s="32" t="str">
        <f t="shared" si="35"/>
        <v/>
      </c>
      <c r="HZ67" s="5"/>
      <c r="IA67" s="32" t="str">
        <f t="shared" si="36"/>
        <v/>
      </c>
      <c r="IB67" s="7"/>
      <c r="IC67" s="5"/>
      <c r="ID67" s="6"/>
      <c r="IE67" s="36" t="str">
        <f t="shared" si="107"/>
        <v/>
      </c>
      <c r="IF67" s="36"/>
      <c r="IG67" s="6" t="str">
        <f t="shared" si="91"/>
        <v/>
      </c>
      <c r="IH67" s="7"/>
      <c r="II67" s="36"/>
      <c r="IJ67" s="6" t="str">
        <f t="shared" si="92"/>
        <v/>
      </c>
      <c r="IK67" s="6"/>
      <c r="IL67" s="6"/>
      <c r="IM67" s="36" t="str">
        <f t="shared" si="37"/>
        <v/>
      </c>
      <c r="IN67" s="6"/>
      <c r="IO67" s="36" t="str">
        <f t="shared" si="93"/>
        <v/>
      </c>
      <c r="IP67" s="6"/>
      <c r="IQ67" s="6"/>
      <c r="IR67" s="36" t="str">
        <f t="shared" si="38"/>
        <v/>
      </c>
      <c r="IS67" s="36"/>
      <c r="IT67" s="6" t="str">
        <f t="shared" si="39"/>
        <v/>
      </c>
      <c r="IU67" s="7"/>
      <c r="IV67" s="6"/>
      <c r="IW67" s="6"/>
      <c r="IX67" s="36" t="str">
        <f t="shared" si="40"/>
        <v/>
      </c>
      <c r="IY67" s="6"/>
      <c r="IZ67" s="6"/>
      <c r="JA67" s="32" t="str">
        <f t="shared" si="41"/>
        <v/>
      </c>
      <c r="JB67" s="5"/>
      <c r="JC67" s="32" t="str">
        <f t="shared" si="42"/>
        <v/>
      </c>
      <c r="JD67" s="7"/>
      <c r="JE67" s="5"/>
      <c r="JF67" s="6"/>
      <c r="JG67" s="36" t="str">
        <f t="shared" si="108"/>
        <v/>
      </c>
      <c r="JH67" s="36"/>
      <c r="JI67" s="6" t="str">
        <f t="shared" si="94"/>
        <v/>
      </c>
      <c r="JJ67" s="7"/>
      <c r="JK67" s="36"/>
      <c r="JL67" s="6" t="str">
        <f t="shared" si="95"/>
        <v/>
      </c>
      <c r="JM67" s="6"/>
      <c r="JN67" s="6"/>
      <c r="JO67" s="36" t="str">
        <f t="shared" si="43"/>
        <v/>
      </c>
      <c r="JP67" s="6"/>
      <c r="JQ67" s="36" t="str">
        <f t="shared" si="96"/>
        <v/>
      </c>
      <c r="JR67" s="6"/>
      <c r="JS67" s="6"/>
      <c r="JT67" s="36" t="str">
        <f t="shared" si="44"/>
        <v/>
      </c>
      <c r="JU67" s="36"/>
      <c r="JV67" s="6" t="str">
        <f t="shared" si="45"/>
        <v/>
      </c>
      <c r="JW67" s="7"/>
      <c r="JX67" s="6"/>
      <c r="JY67" s="6"/>
      <c r="JZ67" s="36" t="str">
        <f t="shared" si="46"/>
        <v/>
      </c>
      <c r="KA67" s="6"/>
      <c r="KB67" s="6"/>
      <c r="KC67" s="32" t="str">
        <f t="shared" si="47"/>
        <v/>
      </c>
      <c r="KD67" s="5"/>
      <c r="KE67" s="32" t="str">
        <f t="shared" si="48"/>
        <v/>
      </c>
      <c r="KF67" s="7"/>
      <c r="KG67" s="5"/>
      <c r="KH67" s="6"/>
      <c r="KI67" s="36" t="str">
        <f t="shared" si="109"/>
        <v/>
      </c>
      <c r="KJ67" s="36"/>
      <c r="KK67" s="6" t="str">
        <f t="shared" si="97"/>
        <v/>
      </c>
      <c r="KL67" s="7"/>
      <c r="KM67" s="36"/>
      <c r="KN67" s="6" t="str">
        <f t="shared" si="98"/>
        <v/>
      </c>
      <c r="KO67" s="6"/>
      <c r="KP67" s="6"/>
      <c r="KQ67" s="36" t="str">
        <f t="shared" si="49"/>
        <v/>
      </c>
      <c r="KR67" s="6"/>
      <c r="KS67" s="36" t="str">
        <f t="shared" si="99"/>
        <v/>
      </c>
      <c r="KT67" s="6"/>
      <c r="KU67" s="6"/>
      <c r="KV67" s="36" t="str">
        <f t="shared" si="50"/>
        <v/>
      </c>
      <c r="KW67" s="36"/>
      <c r="KX67" s="6" t="str">
        <f t="shared" si="51"/>
        <v/>
      </c>
      <c r="KY67" s="7"/>
      <c r="KZ67" s="6"/>
      <c r="LA67" s="6"/>
      <c r="LB67" s="36" t="str">
        <f t="shared" si="52"/>
        <v/>
      </c>
      <c r="LC67" s="6"/>
      <c r="LD67" s="6"/>
      <c r="LE67" s="32" t="str">
        <f t="shared" si="53"/>
        <v/>
      </c>
      <c r="LF67" s="5"/>
      <c r="LG67" s="32" t="str">
        <f t="shared" si="54"/>
        <v/>
      </c>
      <c r="LH67" s="7"/>
      <c r="LI67" s="5"/>
      <c r="LJ67" s="7"/>
      <c r="LK67" s="7"/>
      <c r="LL67" s="7"/>
      <c r="LM67" s="7"/>
      <c r="LN67" s="7"/>
      <c r="LO67" s="7"/>
      <c r="LP67" s="7"/>
      <c r="LQ67" s="7"/>
      <c r="LR67" s="7"/>
      <c r="LS67" s="7"/>
      <c r="LT67" s="7"/>
    </row>
    <row r="68" spans="1:332" ht="18.75" customHeight="1">
      <c r="A68" s="8"/>
      <c r="B68" s="7">
        <v>3500010001</v>
      </c>
      <c r="C68" s="7" t="s">
        <v>366</v>
      </c>
      <c r="D68" s="10" t="s">
        <v>2157</v>
      </c>
      <c r="E68" s="6" t="s">
        <v>2389</v>
      </c>
      <c r="F68" s="36" t="str">
        <f t="shared" si="343"/>
        <v>8</v>
      </c>
      <c r="G68" s="36" t="s">
        <v>2385</v>
      </c>
      <c r="H68" s="6" t="str">
        <f t="shared" si="307"/>
        <v>1</v>
      </c>
      <c r="I68" s="6">
        <v>1</v>
      </c>
      <c r="J68" s="36" t="s">
        <v>2558</v>
      </c>
      <c r="K68" s="6" t="str">
        <f t="shared" si="308"/>
        <v>8</v>
      </c>
      <c r="L68" s="6">
        <v>0</v>
      </c>
      <c r="M68" s="6" t="s">
        <v>2078</v>
      </c>
      <c r="N68" s="36" t="str">
        <f t="shared" si="344"/>
        <v>2</v>
      </c>
      <c r="O68" s="36">
        <v>0</v>
      </c>
      <c r="P68" s="6" t="s">
        <v>2078</v>
      </c>
      <c r="Q68" s="36" t="str">
        <f t="shared" si="345"/>
        <v>2</v>
      </c>
      <c r="R68" s="6">
        <v>100</v>
      </c>
      <c r="S68" s="6" t="s">
        <v>2035</v>
      </c>
      <c r="T68" s="36" t="str">
        <f t="shared" si="346"/>
        <v>1</v>
      </c>
      <c r="U68" s="36" t="s">
        <v>2034</v>
      </c>
      <c r="V68" s="6" t="str">
        <f t="shared" si="347"/>
        <v>0</v>
      </c>
      <c r="W68" s="6">
        <v>15</v>
      </c>
      <c r="X68" s="6" t="b">
        <v>0</v>
      </c>
      <c r="Y68" s="6" t="s">
        <v>2034</v>
      </c>
      <c r="Z68" s="36" t="str">
        <f t="shared" si="348"/>
        <v>0</v>
      </c>
      <c r="AA68" s="6">
        <v>0</v>
      </c>
      <c r="AB68" s="6" t="s">
        <v>2034</v>
      </c>
      <c r="AC68" s="32" t="str">
        <f t="shared" si="349"/>
        <v>0</v>
      </c>
      <c r="AD68" s="5" t="s">
        <v>2305</v>
      </c>
      <c r="AE68" s="32" t="str">
        <f t="shared" si="350"/>
        <v>1</v>
      </c>
      <c r="AF68" s="5">
        <v>0</v>
      </c>
      <c r="AG68" s="5" t="b">
        <v>1</v>
      </c>
      <c r="AH68" s="6" t="s">
        <v>2389</v>
      </c>
      <c r="AI68" s="36" t="str">
        <f t="shared" si="351"/>
        <v>8</v>
      </c>
      <c r="AJ68" s="36" t="s">
        <v>2385</v>
      </c>
      <c r="AK68" s="6" t="str">
        <f t="shared" si="309"/>
        <v>1</v>
      </c>
      <c r="AL68" s="7">
        <v>1</v>
      </c>
      <c r="AM68" s="36" t="s">
        <v>2558</v>
      </c>
      <c r="AN68" s="6" t="str">
        <f t="shared" si="310"/>
        <v>8</v>
      </c>
      <c r="AO68" s="6">
        <v>0</v>
      </c>
      <c r="AP68" s="6" t="s">
        <v>2078</v>
      </c>
      <c r="AQ68" s="36" t="str">
        <f t="shared" si="352"/>
        <v>2</v>
      </c>
      <c r="AR68" s="36"/>
      <c r="AS68" s="6" t="s">
        <v>2078</v>
      </c>
      <c r="AT68" s="36" t="str">
        <f t="shared" si="353"/>
        <v>2</v>
      </c>
      <c r="AU68" s="6">
        <v>100</v>
      </c>
      <c r="AV68" s="6" t="s">
        <v>2035</v>
      </c>
      <c r="AW68" s="36" t="str">
        <f t="shared" si="354"/>
        <v>1</v>
      </c>
      <c r="AX68" s="36" t="s">
        <v>2034</v>
      </c>
      <c r="AY68" s="6" t="str">
        <f t="shared" si="355"/>
        <v>0</v>
      </c>
      <c r="AZ68" s="7">
        <v>10</v>
      </c>
      <c r="BA68" s="6" t="b">
        <v>0</v>
      </c>
      <c r="BB68" s="6" t="s">
        <v>2034</v>
      </c>
      <c r="BC68" s="36" t="str">
        <f t="shared" si="356"/>
        <v>0</v>
      </c>
      <c r="BD68" s="6">
        <v>0</v>
      </c>
      <c r="BE68" s="6" t="s">
        <v>2034</v>
      </c>
      <c r="BF68" s="32" t="str">
        <f t="shared" si="357"/>
        <v>0</v>
      </c>
      <c r="BG68" s="5" t="s">
        <v>2396</v>
      </c>
      <c r="BH68" s="32" t="str">
        <f t="shared" si="358"/>
        <v>81</v>
      </c>
      <c r="BI68" s="7">
        <v>0</v>
      </c>
      <c r="BJ68" s="5" t="b">
        <v>1</v>
      </c>
      <c r="BK68" s="6"/>
      <c r="BL68" s="36" t="str">
        <f t="shared" si="101"/>
        <v/>
      </c>
      <c r="BM68" s="36"/>
      <c r="BN68" s="6" t="str">
        <f t="shared" si="74"/>
        <v/>
      </c>
      <c r="BO68" s="6"/>
      <c r="BP68" s="36"/>
      <c r="BQ68" s="6" t="str">
        <f t="shared" si="75"/>
        <v/>
      </c>
      <c r="BR68" s="6"/>
      <c r="BS68" s="6"/>
      <c r="BT68" s="36" t="str">
        <f t="shared" si="0"/>
        <v/>
      </c>
      <c r="BU68" s="36"/>
      <c r="BV68" s="6"/>
      <c r="BW68" s="36" t="str">
        <f t="shared" si="1"/>
        <v/>
      </c>
      <c r="BX68" s="6"/>
      <c r="BY68" s="6"/>
      <c r="BZ68" s="36" t="str">
        <f t="shared" si="2"/>
        <v/>
      </c>
      <c r="CA68" s="36"/>
      <c r="CB68" s="6" t="str">
        <f t="shared" si="3"/>
        <v/>
      </c>
      <c r="CC68" s="7"/>
      <c r="CD68" s="6"/>
      <c r="CE68" s="6"/>
      <c r="CF68" s="36" t="str">
        <f t="shared" si="4"/>
        <v/>
      </c>
      <c r="CG68" s="6"/>
      <c r="CH68" s="6"/>
      <c r="CI68" s="32" t="str">
        <f t="shared" si="5"/>
        <v/>
      </c>
      <c r="CJ68" s="5"/>
      <c r="CK68" s="32" t="str">
        <f t="shared" si="6"/>
        <v/>
      </c>
      <c r="CL68" s="7"/>
      <c r="CM68" s="5"/>
      <c r="CN68" s="6"/>
      <c r="CO68" s="36" t="str">
        <f t="shared" si="102"/>
        <v/>
      </c>
      <c r="CP68" s="36"/>
      <c r="CQ68" s="6" t="str">
        <f t="shared" si="76"/>
        <v/>
      </c>
      <c r="CR68" s="6"/>
      <c r="CS68" s="36"/>
      <c r="CT68" s="6" t="str">
        <f t="shared" si="77"/>
        <v/>
      </c>
      <c r="CU68" s="6"/>
      <c r="CV68" s="6"/>
      <c r="CW68" s="36" t="str">
        <f t="shared" si="7"/>
        <v/>
      </c>
      <c r="CX68" s="36"/>
      <c r="CY68" s="6"/>
      <c r="CZ68" s="36" t="str">
        <f t="shared" si="78"/>
        <v/>
      </c>
      <c r="DA68" s="6"/>
      <c r="DB68" s="6"/>
      <c r="DC68" s="36" t="str">
        <f t="shared" si="8"/>
        <v/>
      </c>
      <c r="DD68" s="36"/>
      <c r="DE68" s="6" t="str">
        <f t="shared" si="9"/>
        <v/>
      </c>
      <c r="DF68" s="7"/>
      <c r="DG68" s="6"/>
      <c r="DH68" s="6"/>
      <c r="DI68" s="36" t="str">
        <f t="shared" si="10"/>
        <v/>
      </c>
      <c r="DJ68" s="6"/>
      <c r="DK68" s="6"/>
      <c r="DL68" s="32" t="str">
        <f t="shared" si="11"/>
        <v/>
      </c>
      <c r="DM68" s="5"/>
      <c r="DN68" s="32" t="str">
        <f t="shared" si="12"/>
        <v/>
      </c>
      <c r="DO68" s="7"/>
      <c r="DP68" s="5"/>
      <c r="DQ68" s="6"/>
      <c r="DR68" s="36" t="str">
        <f t="shared" si="103"/>
        <v/>
      </c>
      <c r="DS68" s="36"/>
      <c r="DT68" s="6" t="str">
        <f t="shared" si="79"/>
        <v/>
      </c>
      <c r="DU68" s="6"/>
      <c r="DV68" s="36"/>
      <c r="DW68" s="6" t="str">
        <f t="shared" si="80"/>
        <v/>
      </c>
      <c r="DX68" s="6"/>
      <c r="DY68" s="6"/>
      <c r="DZ68" s="36" t="str">
        <f t="shared" si="13"/>
        <v/>
      </c>
      <c r="EA68" s="36"/>
      <c r="EB68" s="6"/>
      <c r="EC68" s="36" t="str">
        <f t="shared" si="81"/>
        <v/>
      </c>
      <c r="ED68" s="6"/>
      <c r="EE68" s="6"/>
      <c r="EF68" s="36" t="str">
        <f t="shared" si="14"/>
        <v/>
      </c>
      <c r="EG68" s="36"/>
      <c r="EH68" s="6" t="str">
        <f t="shared" si="15"/>
        <v/>
      </c>
      <c r="EI68" s="7"/>
      <c r="EJ68" s="6"/>
      <c r="EK68" s="6"/>
      <c r="EL68" s="36" t="str">
        <f t="shared" si="16"/>
        <v/>
      </c>
      <c r="EM68" s="6"/>
      <c r="EN68" s="6"/>
      <c r="EO68" s="32" t="str">
        <f t="shared" si="17"/>
        <v/>
      </c>
      <c r="EP68" s="5"/>
      <c r="EQ68" s="32" t="str">
        <f t="shared" si="18"/>
        <v/>
      </c>
      <c r="ER68" s="7"/>
      <c r="ES68" s="7"/>
      <c r="ET68" s="5"/>
      <c r="EU68" s="6"/>
      <c r="EV68" s="36" t="str">
        <f t="shared" si="104"/>
        <v/>
      </c>
      <c r="EW68" s="36"/>
      <c r="EX68" s="6" t="str">
        <f t="shared" si="82"/>
        <v/>
      </c>
      <c r="EY68" s="6"/>
      <c r="EZ68" s="36"/>
      <c r="FA68" s="6" t="str">
        <f t="shared" si="83"/>
        <v/>
      </c>
      <c r="FB68" s="6"/>
      <c r="FC68" s="6"/>
      <c r="FD68" s="36" t="str">
        <f t="shared" si="19"/>
        <v/>
      </c>
      <c r="FE68" s="36"/>
      <c r="FF68" s="6"/>
      <c r="FG68" s="36" t="str">
        <f t="shared" si="84"/>
        <v/>
      </c>
      <c r="FH68" s="36"/>
      <c r="FI68" s="6"/>
      <c r="FJ68" s="6"/>
      <c r="FK68" s="36" t="str">
        <f t="shared" si="20"/>
        <v/>
      </c>
      <c r="FL68" s="36"/>
      <c r="FM68" s="6" t="str">
        <f t="shared" si="21"/>
        <v/>
      </c>
      <c r="FN68" s="7"/>
      <c r="FO68" s="6"/>
      <c r="FP68" s="6"/>
      <c r="FQ68" s="36" t="str">
        <f t="shared" si="22"/>
        <v/>
      </c>
      <c r="FR68" s="6"/>
      <c r="FS68" s="6"/>
      <c r="FT68" s="32" t="str">
        <f t="shared" si="23"/>
        <v/>
      </c>
      <c r="FU68" s="5"/>
      <c r="FV68" s="32" t="str">
        <f t="shared" si="24"/>
        <v/>
      </c>
      <c r="FW68" s="7"/>
      <c r="FX68" s="5"/>
      <c r="FY68" s="6"/>
      <c r="FZ68" s="36" t="str">
        <f t="shared" si="105"/>
        <v/>
      </c>
      <c r="GA68" s="36"/>
      <c r="GB68" s="6" t="str">
        <f t="shared" si="85"/>
        <v/>
      </c>
      <c r="GC68" s="6"/>
      <c r="GD68" s="36"/>
      <c r="GE68" s="6" t="str">
        <f t="shared" si="86"/>
        <v/>
      </c>
      <c r="GF68" s="6"/>
      <c r="GG68" s="6"/>
      <c r="GH68" s="36" t="str">
        <f t="shared" si="25"/>
        <v/>
      </c>
      <c r="GI68" s="6"/>
      <c r="GJ68" s="36" t="str">
        <f t="shared" si="87"/>
        <v/>
      </c>
      <c r="GK68" s="36"/>
      <c r="GL68" s="6"/>
      <c r="GM68" s="6"/>
      <c r="GN68" s="36" t="str">
        <f t="shared" si="26"/>
        <v/>
      </c>
      <c r="GO68" s="36"/>
      <c r="GP68" s="6" t="str">
        <f t="shared" si="27"/>
        <v/>
      </c>
      <c r="GQ68" s="7"/>
      <c r="GR68" s="6"/>
      <c r="GS68" s="6"/>
      <c r="GT68" s="36" t="str">
        <f t="shared" si="28"/>
        <v/>
      </c>
      <c r="GU68" s="6"/>
      <c r="GV68" s="6"/>
      <c r="GW68" s="32" t="str">
        <f t="shared" si="29"/>
        <v/>
      </c>
      <c r="GX68" s="5"/>
      <c r="GY68" s="32" t="str">
        <f t="shared" si="30"/>
        <v/>
      </c>
      <c r="GZ68" s="7"/>
      <c r="HA68" s="5"/>
      <c r="HB68" s="6"/>
      <c r="HC68" s="36" t="str">
        <f t="shared" si="106"/>
        <v/>
      </c>
      <c r="HD68" s="36"/>
      <c r="HE68" s="6" t="str">
        <f t="shared" si="88"/>
        <v/>
      </c>
      <c r="HF68" s="6"/>
      <c r="HG68" s="36"/>
      <c r="HH68" s="6" t="str">
        <f t="shared" si="89"/>
        <v/>
      </c>
      <c r="HI68" s="6"/>
      <c r="HJ68" s="6"/>
      <c r="HK68" s="36" t="str">
        <f t="shared" si="31"/>
        <v/>
      </c>
      <c r="HL68" s="6"/>
      <c r="HM68" s="36" t="str">
        <f t="shared" si="90"/>
        <v/>
      </c>
      <c r="HN68" s="6"/>
      <c r="HO68" s="6"/>
      <c r="HP68" s="36" t="str">
        <f t="shared" si="32"/>
        <v/>
      </c>
      <c r="HQ68" s="36"/>
      <c r="HR68" s="6" t="str">
        <f t="shared" si="33"/>
        <v/>
      </c>
      <c r="HS68" s="7"/>
      <c r="HT68" s="6"/>
      <c r="HU68" s="6"/>
      <c r="HV68" s="36" t="str">
        <f t="shared" si="34"/>
        <v/>
      </c>
      <c r="HW68" s="6"/>
      <c r="HX68" s="6"/>
      <c r="HY68" s="32" t="str">
        <f t="shared" si="35"/>
        <v/>
      </c>
      <c r="HZ68" s="5"/>
      <c r="IA68" s="32" t="str">
        <f t="shared" si="36"/>
        <v/>
      </c>
      <c r="IB68" s="7"/>
      <c r="IC68" s="5"/>
      <c r="ID68" s="6"/>
      <c r="IE68" s="36" t="str">
        <f t="shared" si="107"/>
        <v/>
      </c>
      <c r="IF68" s="36"/>
      <c r="IG68" s="6" t="str">
        <f t="shared" si="91"/>
        <v/>
      </c>
      <c r="IH68" s="6"/>
      <c r="II68" s="36"/>
      <c r="IJ68" s="6" t="str">
        <f t="shared" si="92"/>
        <v/>
      </c>
      <c r="IK68" s="6"/>
      <c r="IL68" s="6"/>
      <c r="IM68" s="36" t="str">
        <f t="shared" si="37"/>
        <v/>
      </c>
      <c r="IN68" s="6"/>
      <c r="IO68" s="36" t="str">
        <f t="shared" si="93"/>
        <v/>
      </c>
      <c r="IP68" s="6"/>
      <c r="IQ68" s="6"/>
      <c r="IR68" s="36" t="str">
        <f t="shared" si="38"/>
        <v/>
      </c>
      <c r="IS68" s="36"/>
      <c r="IT68" s="6" t="str">
        <f t="shared" si="39"/>
        <v/>
      </c>
      <c r="IU68" s="7"/>
      <c r="IV68" s="6"/>
      <c r="IW68" s="6"/>
      <c r="IX68" s="36" t="str">
        <f t="shared" si="40"/>
        <v/>
      </c>
      <c r="IY68" s="6"/>
      <c r="IZ68" s="6"/>
      <c r="JA68" s="32" t="str">
        <f t="shared" si="41"/>
        <v/>
      </c>
      <c r="JB68" s="5"/>
      <c r="JC68" s="32" t="str">
        <f t="shared" si="42"/>
        <v/>
      </c>
      <c r="JD68" s="7"/>
      <c r="JE68" s="5"/>
      <c r="JF68" s="6"/>
      <c r="JG68" s="36" t="str">
        <f t="shared" si="108"/>
        <v/>
      </c>
      <c r="JH68" s="36"/>
      <c r="JI68" s="6" t="str">
        <f t="shared" si="94"/>
        <v/>
      </c>
      <c r="JJ68" s="6"/>
      <c r="JK68" s="36"/>
      <c r="JL68" s="6" t="str">
        <f t="shared" si="95"/>
        <v/>
      </c>
      <c r="JM68" s="6"/>
      <c r="JN68" s="6"/>
      <c r="JO68" s="36" t="str">
        <f t="shared" si="43"/>
        <v/>
      </c>
      <c r="JP68" s="6"/>
      <c r="JQ68" s="36" t="str">
        <f t="shared" si="96"/>
        <v/>
      </c>
      <c r="JR68" s="6"/>
      <c r="JS68" s="6"/>
      <c r="JT68" s="36" t="str">
        <f t="shared" si="44"/>
        <v/>
      </c>
      <c r="JU68" s="36"/>
      <c r="JV68" s="6" t="str">
        <f t="shared" si="45"/>
        <v/>
      </c>
      <c r="JW68" s="7"/>
      <c r="JX68" s="6"/>
      <c r="JY68" s="6"/>
      <c r="JZ68" s="36" t="str">
        <f t="shared" si="46"/>
        <v/>
      </c>
      <c r="KA68" s="6"/>
      <c r="KB68" s="6"/>
      <c r="KC68" s="32" t="str">
        <f t="shared" si="47"/>
        <v/>
      </c>
      <c r="KD68" s="5"/>
      <c r="KE68" s="32" t="str">
        <f t="shared" si="48"/>
        <v/>
      </c>
      <c r="KF68" s="7"/>
      <c r="KG68" s="5"/>
      <c r="KH68" s="6"/>
      <c r="KI68" s="36" t="str">
        <f t="shared" si="109"/>
        <v/>
      </c>
      <c r="KJ68" s="36"/>
      <c r="KK68" s="6" t="str">
        <f t="shared" si="97"/>
        <v/>
      </c>
      <c r="KL68" s="6"/>
      <c r="KM68" s="36"/>
      <c r="KN68" s="6" t="str">
        <f t="shared" si="98"/>
        <v/>
      </c>
      <c r="KO68" s="6"/>
      <c r="KP68" s="6"/>
      <c r="KQ68" s="36" t="str">
        <f t="shared" si="49"/>
        <v/>
      </c>
      <c r="KR68" s="6"/>
      <c r="KS68" s="36" t="str">
        <f t="shared" si="99"/>
        <v/>
      </c>
      <c r="KT68" s="6"/>
      <c r="KU68" s="6"/>
      <c r="KV68" s="36" t="str">
        <f t="shared" si="50"/>
        <v/>
      </c>
      <c r="KW68" s="36"/>
      <c r="KX68" s="6" t="str">
        <f t="shared" si="51"/>
        <v/>
      </c>
      <c r="KY68" s="7"/>
      <c r="KZ68" s="6"/>
      <c r="LA68" s="6"/>
      <c r="LB68" s="36" t="str">
        <f t="shared" si="52"/>
        <v/>
      </c>
      <c r="LC68" s="6"/>
      <c r="LD68" s="6"/>
      <c r="LE68" s="32" t="str">
        <f t="shared" si="53"/>
        <v/>
      </c>
      <c r="LF68" s="5"/>
      <c r="LG68" s="32" t="str">
        <f t="shared" si="54"/>
        <v/>
      </c>
      <c r="LH68" s="7"/>
      <c r="LI68" s="5"/>
      <c r="LJ68" s="7"/>
      <c r="LK68" s="7"/>
      <c r="LL68" s="7"/>
      <c r="LM68" s="7"/>
      <c r="LN68" s="7"/>
      <c r="LO68" s="7"/>
      <c r="LP68" s="7"/>
      <c r="LQ68" s="7"/>
      <c r="LR68" s="7"/>
      <c r="LS68" s="7"/>
      <c r="LT68" s="7"/>
    </row>
    <row r="69" spans="1:332" ht="18.75" customHeight="1">
      <c r="A69" s="8"/>
      <c r="B69" s="5">
        <v>3500010002</v>
      </c>
      <c r="C69" s="7" t="s">
        <v>1135</v>
      </c>
      <c r="D69" s="10" t="s">
        <v>1881</v>
      </c>
      <c r="E69" s="6" t="s">
        <v>2389</v>
      </c>
      <c r="F69" s="36" t="str">
        <f t="shared" si="343"/>
        <v>8</v>
      </c>
      <c r="G69" s="36" t="s">
        <v>2385</v>
      </c>
      <c r="H69" s="6" t="str">
        <f t="shared" si="307"/>
        <v>1</v>
      </c>
      <c r="I69" s="6">
        <v>1</v>
      </c>
      <c r="J69" s="36" t="s">
        <v>2558</v>
      </c>
      <c r="K69" s="6" t="str">
        <f t="shared" si="308"/>
        <v>8</v>
      </c>
      <c r="L69" s="6">
        <v>0</v>
      </c>
      <c r="M69" s="6" t="s">
        <v>2078</v>
      </c>
      <c r="N69" s="36" t="str">
        <f t="shared" si="344"/>
        <v>2</v>
      </c>
      <c r="O69" s="36">
        <v>0</v>
      </c>
      <c r="P69" s="6" t="s">
        <v>2078</v>
      </c>
      <c r="Q69" s="36" t="str">
        <f t="shared" si="345"/>
        <v>2</v>
      </c>
      <c r="R69" s="6">
        <v>100</v>
      </c>
      <c r="S69" s="6" t="s">
        <v>2035</v>
      </c>
      <c r="T69" s="36" t="str">
        <f t="shared" si="346"/>
        <v>1</v>
      </c>
      <c r="U69" s="36" t="s">
        <v>2034</v>
      </c>
      <c r="V69" s="6" t="str">
        <f t="shared" si="347"/>
        <v>0</v>
      </c>
      <c r="W69" s="6">
        <v>20</v>
      </c>
      <c r="X69" s="6" t="b">
        <v>0</v>
      </c>
      <c r="Y69" s="6" t="s">
        <v>2034</v>
      </c>
      <c r="Z69" s="36" t="str">
        <f t="shared" si="348"/>
        <v>0</v>
      </c>
      <c r="AA69" s="6">
        <v>0</v>
      </c>
      <c r="AB69" s="6" t="s">
        <v>2034</v>
      </c>
      <c r="AC69" s="32" t="str">
        <f t="shared" si="349"/>
        <v>0</v>
      </c>
      <c r="AD69" s="5" t="s">
        <v>2305</v>
      </c>
      <c r="AE69" s="32" t="str">
        <f t="shared" si="350"/>
        <v>1</v>
      </c>
      <c r="AF69" s="5">
        <v>0</v>
      </c>
      <c r="AG69" s="5" t="b">
        <v>1</v>
      </c>
      <c r="AH69" s="6" t="s">
        <v>2389</v>
      </c>
      <c r="AI69" s="36" t="str">
        <f t="shared" si="351"/>
        <v>8</v>
      </c>
      <c r="AJ69" s="36" t="s">
        <v>2385</v>
      </c>
      <c r="AK69" s="6" t="str">
        <f t="shared" si="309"/>
        <v>1</v>
      </c>
      <c r="AL69" s="7">
        <v>1</v>
      </c>
      <c r="AM69" s="36" t="s">
        <v>2558</v>
      </c>
      <c r="AN69" s="6" t="str">
        <f t="shared" si="310"/>
        <v>8</v>
      </c>
      <c r="AO69" s="6">
        <v>0</v>
      </c>
      <c r="AP69" s="6" t="s">
        <v>2078</v>
      </c>
      <c r="AQ69" s="36" t="str">
        <f t="shared" si="352"/>
        <v>2</v>
      </c>
      <c r="AR69" s="36"/>
      <c r="AS69" s="6" t="s">
        <v>2078</v>
      </c>
      <c r="AT69" s="36" t="str">
        <f t="shared" si="353"/>
        <v>2</v>
      </c>
      <c r="AU69" s="6">
        <v>100</v>
      </c>
      <c r="AV69" s="6" t="s">
        <v>2035</v>
      </c>
      <c r="AW69" s="36" t="str">
        <f t="shared" si="354"/>
        <v>1</v>
      </c>
      <c r="AX69" s="36" t="s">
        <v>2034</v>
      </c>
      <c r="AY69" s="6" t="str">
        <f t="shared" si="355"/>
        <v>0</v>
      </c>
      <c r="AZ69" s="7">
        <v>15</v>
      </c>
      <c r="BA69" s="6" t="b">
        <v>0</v>
      </c>
      <c r="BB69" s="6" t="s">
        <v>2034</v>
      </c>
      <c r="BC69" s="36" t="str">
        <f t="shared" si="356"/>
        <v>0</v>
      </c>
      <c r="BD69" s="6">
        <v>0</v>
      </c>
      <c r="BE69" s="6" t="s">
        <v>2034</v>
      </c>
      <c r="BF69" s="32" t="str">
        <f t="shared" si="357"/>
        <v>0</v>
      </c>
      <c r="BG69" s="5" t="s">
        <v>2396</v>
      </c>
      <c r="BH69" s="32" t="str">
        <f t="shared" si="358"/>
        <v>81</v>
      </c>
      <c r="BI69" s="7">
        <v>0</v>
      </c>
      <c r="BJ69" s="5" t="b">
        <v>1</v>
      </c>
      <c r="BK69" s="6"/>
      <c r="BL69" s="36" t="str">
        <f t="shared" si="101"/>
        <v/>
      </c>
      <c r="BM69" s="36"/>
      <c r="BN69" s="6" t="str">
        <f t="shared" si="74"/>
        <v/>
      </c>
      <c r="BO69" s="6"/>
      <c r="BP69" s="36"/>
      <c r="BQ69" s="6" t="str">
        <f t="shared" si="75"/>
        <v/>
      </c>
      <c r="BR69" s="6"/>
      <c r="BS69" s="6"/>
      <c r="BT69" s="36" t="str">
        <f t="shared" si="0"/>
        <v/>
      </c>
      <c r="BU69" s="36"/>
      <c r="BV69" s="6"/>
      <c r="BW69" s="36" t="str">
        <f t="shared" si="1"/>
        <v/>
      </c>
      <c r="BX69" s="6"/>
      <c r="BY69" s="6"/>
      <c r="BZ69" s="36" t="str">
        <f t="shared" si="2"/>
        <v/>
      </c>
      <c r="CA69" s="36"/>
      <c r="CB69" s="6" t="str">
        <f t="shared" si="3"/>
        <v/>
      </c>
      <c r="CC69" s="7"/>
      <c r="CD69" s="6"/>
      <c r="CE69" s="6"/>
      <c r="CF69" s="36" t="str">
        <f t="shared" si="4"/>
        <v/>
      </c>
      <c r="CG69" s="6"/>
      <c r="CH69" s="6"/>
      <c r="CI69" s="32" t="str">
        <f t="shared" si="5"/>
        <v/>
      </c>
      <c r="CJ69" s="5"/>
      <c r="CK69" s="32" t="str">
        <f t="shared" si="6"/>
        <v/>
      </c>
      <c r="CL69" s="7"/>
      <c r="CM69" s="5"/>
      <c r="CN69" s="6"/>
      <c r="CO69" s="36" t="str">
        <f t="shared" si="102"/>
        <v/>
      </c>
      <c r="CP69" s="36"/>
      <c r="CQ69" s="6" t="str">
        <f t="shared" si="76"/>
        <v/>
      </c>
      <c r="CR69" s="6"/>
      <c r="CS69" s="36"/>
      <c r="CT69" s="6" t="str">
        <f t="shared" si="77"/>
        <v/>
      </c>
      <c r="CU69" s="6"/>
      <c r="CV69" s="6"/>
      <c r="CW69" s="36" t="str">
        <f t="shared" si="7"/>
        <v/>
      </c>
      <c r="CX69" s="36"/>
      <c r="CY69" s="6"/>
      <c r="CZ69" s="36" t="str">
        <f t="shared" si="78"/>
        <v/>
      </c>
      <c r="DA69" s="6"/>
      <c r="DB69" s="6"/>
      <c r="DC69" s="36" t="str">
        <f t="shared" si="8"/>
        <v/>
      </c>
      <c r="DD69" s="36"/>
      <c r="DE69" s="6" t="str">
        <f t="shared" si="9"/>
        <v/>
      </c>
      <c r="DF69" s="7"/>
      <c r="DG69" s="6"/>
      <c r="DH69" s="6"/>
      <c r="DI69" s="36" t="str">
        <f t="shared" si="10"/>
        <v/>
      </c>
      <c r="DJ69" s="6"/>
      <c r="DK69" s="6"/>
      <c r="DL69" s="32" t="str">
        <f t="shared" si="11"/>
        <v/>
      </c>
      <c r="DM69" s="5"/>
      <c r="DN69" s="32" t="str">
        <f t="shared" si="12"/>
        <v/>
      </c>
      <c r="DO69" s="7"/>
      <c r="DP69" s="5"/>
      <c r="DQ69" s="6"/>
      <c r="DR69" s="36" t="str">
        <f t="shared" si="103"/>
        <v/>
      </c>
      <c r="DS69" s="36"/>
      <c r="DT69" s="6" t="str">
        <f t="shared" si="79"/>
        <v/>
      </c>
      <c r="DU69" s="6"/>
      <c r="DV69" s="36"/>
      <c r="DW69" s="6" t="str">
        <f t="shared" si="80"/>
        <v/>
      </c>
      <c r="DX69" s="6"/>
      <c r="DY69" s="6"/>
      <c r="DZ69" s="36" t="str">
        <f t="shared" si="13"/>
        <v/>
      </c>
      <c r="EA69" s="36"/>
      <c r="EB69" s="6"/>
      <c r="EC69" s="36" t="str">
        <f t="shared" si="81"/>
        <v/>
      </c>
      <c r="ED69" s="6"/>
      <c r="EE69" s="6"/>
      <c r="EF69" s="36" t="str">
        <f t="shared" si="14"/>
        <v/>
      </c>
      <c r="EG69" s="36"/>
      <c r="EH69" s="6" t="str">
        <f t="shared" si="15"/>
        <v/>
      </c>
      <c r="EI69" s="7"/>
      <c r="EJ69" s="6"/>
      <c r="EK69" s="6"/>
      <c r="EL69" s="36" t="str">
        <f t="shared" si="16"/>
        <v/>
      </c>
      <c r="EM69" s="6"/>
      <c r="EN69" s="6"/>
      <c r="EO69" s="32" t="str">
        <f t="shared" si="17"/>
        <v/>
      </c>
      <c r="EP69" s="5"/>
      <c r="EQ69" s="32" t="str">
        <f t="shared" si="18"/>
        <v/>
      </c>
      <c r="ER69" s="7"/>
      <c r="ES69" s="7"/>
      <c r="ET69" s="5"/>
      <c r="EU69" s="6"/>
      <c r="EV69" s="36" t="str">
        <f t="shared" si="104"/>
        <v/>
      </c>
      <c r="EW69" s="36"/>
      <c r="EX69" s="6" t="str">
        <f t="shared" si="82"/>
        <v/>
      </c>
      <c r="EY69" s="6"/>
      <c r="EZ69" s="36"/>
      <c r="FA69" s="6" t="str">
        <f t="shared" si="83"/>
        <v/>
      </c>
      <c r="FB69" s="6"/>
      <c r="FC69" s="6"/>
      <c r="FD69" s="36" t="str">
        <f t="shared" si="19"/>
        <v/>
      </c>
      <c r="FE69" s="36"/>
      <c r="FF69" s="6"/>
      <c r="FG69" s="36" t="str">
        <f t="shared" si="84"/>
        <v/>
      </c>
      <c r="FH69" s="36"/>
      <c r="FI69" s="6"/>
      <c r="FJ69" s="6"/>
      <c r="FK69" s="36" t="str">
        <f t="shared" si="20"/>
        <v/>
      </c>
      <c r="FL69" s="36"/>
      <c r="FM69" s="6" t="str">
        <f t="shared" si="21"/>
        <v/>
      </c>
      <c r="FN69" s="7"/>
      <c r="FO69" s="6"/>
      <c r="FP69" s="6"/>
      <c r="FQ69" s="36" t="str">
        <f t="shared" si="22"/>
        <v/>
      </c>
      <c r="FR69" s="6"/>
      <c r="FS69" s="6"/>
      <c r="FT69" s="32" t="str">
        <f t="shared" si="23"/>
        <v/>
      </c>
      <c r="FU69" s="5"/>
      <c r="FV69" s="32" t="str">
        <f t="shared" si="24"/>
        <v/>
      </c>
      <c r="FW69" s="7"/>
      <c r="FX69" s="5"/>
      <c r="FY69" s="6"/>
      <c r="FZ69" s="36" t="str">
        <f t="shared" si="105"/>
        <v/>
      </c>
      <c r="GA69" s="36"/>
      <c r="GB69" s="6" t="str">
        <f t="shared" si="85"/>
        <v/>
      </c>
      <c r="GC69" s="6"/>
      <c r="GD69" s="36"/>
      <c r="GE69" s="6" t="str">
        <f t="shared" si="86"/>
        <v/>
      </c>
      <c r="GF69" s="6"/>
      <c r="GG69" s="6"/>
      <c r="GH69" s="36" t="str">
        <f t="shared" si="25"/>
        <v/>
      </c>
      <c r="GI69" s="6"/>
      <c r="GJ69" s="36" t="str">
        <f t="shared" si="87"/>
        <v/>
      </c>
      <c r="GK69" s="36"/>
      <c r="GL69" s="6"/>
      <c r="GM69" s="6"/>
      <c r="GN69" s="36" t="str">
        <f t="shared" si="26"/>
        <v/>
      </c>
      <c r="GO69" s="36"/>
      <c r="GP69" s="6" t="str">
        <f t="shared" si="27"/>
        <v/>
      </c>
      <c r="GQ69" s="7"/>
      <c r="GR69" s="6"/>
      <c r="GS69" s="6"/>
      <c r="GT69" s="36" t="str">
        <f t="shared" si="28"/>
        <v/>
      </c>
      <c r="GU69" s="6"/>
      <c r="GV69" s="6"/>
      <c r="GW69" s="32" t="str">
        <f t="shared" si="29"/>
        <v/>
      </c>
      <c r="GX69" s="5"/>
      <c r="GY69" s="32" t="str">
        <f t="shared" si="30"/>
        <v/>
      </c>
      <c r="GZ69" s="7"/>
      <c r="HA69" s="5"/>
      <c r="HB69" s="6"/>
      <c r="HC69" s="36" t="str">
        <f t="shared" si="106"/>
        <v/>
      </c>
      <c r="HD69" s="36"/>
      <c r="HE69" s="6" t="str">
        <f t="shared" si="88"/>
        <v/>
      </c>
      <c r="HF69" s="6"/>
      <c r="HG69" s="36"/>
      <c r="HH69" s="6" t="str">
        <f t="shared" si="89"/>
        <v/>
      </c>
      <c r="HI69" s="6"/>
      <c r="HJ69" s="6"/>
      <c r="HK69" s="36" t="str">
        <f t="shared" si="31"/>
        <v/>
      </c>
      <c r="HL69" s="6"/>
      <c r="HM69" s="36" t="str">
        <f t="shared" si="90"/>
        <v/>
      </c>
      <c r="HN69" s="6"/>
      <c r="HO69" s="6"/>
      <c r="HP69" s="36" t="str">
        <f t="shared" si="32"/>
        <v/>
      </c>
      <c r="HQ69" s="36"/>
      <c r="HR69" s="6" t="str">
        <f t="shared" si="33"/>
        <v/>
      </c>
      <c r="HS69" s="7"/>
      <c r="HT69" s="6"/>
      <c r="HU69" s="6"/>
      <c r="HV69" s="36" t="str">
        <f t="shared" si="34"/>
        <v/>
      </c>
      <c r="HW69" s="6"/>
      <c r="HX69" s="6"/>
      <c r="HY69" s="32" t="str">
        <f t="shared" si="35"/>
        <v/>
      </c>
      <c r="HZ69" s="5"/>
      <c r="IA69" s="32" t="str">
        <f t="shared" si="36"/>
        <v/>
      </c>
      <c r="IB69" s="7"/>
      <c r="IC69" s="5"/>
      <c r="ID69" s="6"/>
      <c r="IE69" s="36" t="str">
        <f t="shared" si="107"/>
        <v/>
      </c>
      <c r="IF69" s="36"/>
      <c r="IG69" s="6" t="str">
        <f t="shared" si="91"/>
        <v/>
      </c>
      <c r="IH69" s="6"/>
      <c r="II69" s="36"/>
      <c r="IJ69" s="6" t="str">
        <f t="shared" si="92"/>
        <v/>
      </c>
      <c r="IK69" s="6"/>
      <c r="IL69" s="6"/>
      <c r="IM69" s="36" t="str">
        <f t="shared" si="37"/>
        <v/>
      </c>
      <c r="IN69" s="6"/>
      <c r="IO69" s="36" t="str">
        <f t="shared" si="93"/>
        <v/>
      </c>
      <c r="IP69" s="6"/>
      <c r="IQ69" s="6"/>
      <c r="IR69" s="36" t="str">
        <f t="shared" si="38"/>
        <v/>
      </c>
      <c r="IS69" s="36"/>
      <c r="IT69" s="6" t="str">
        <f t="shared" si="39"/>
        <v/>
      </c>
      <c r="IU69" s="7"/>
      <c r="IV69" s="6"/>
      <c r="IW69" s="6"/>
      <c r="IX69" s="36" t="str">
        <f t="shared" si="40"/>
        <v/>
      </c>
      <c r="IY69" s="6"/>
      <c r="IZ69" s="6"/>
      <c r="JA69" s="32" t="str">
        <f t="shared" si="41"/>
        <v/>
      </c>
      <c r="JB69" s="5"/>
      <c r="JC69" s="32" t="str">
        <f t="shared" si="42"/>
        <v/>
      </c>
      <c r="JD69" s="7"/>
      <c r="JE69" s="5"/>
      <c r="JF69" s="6"/>
      <c r="JG69" s="36" t="str">
        <f t="shared" si="108"/>
        <v/>
      </c>
      <c r="JH69" s="36"/>
      <c r="JI69" s="6" t="str">
        <f t="shared" si="94"/>
        <v/>
      </c>
      <c r="JJ69" s="6"/>
      <c r="JK69" s="36"/>
      <c r="JL69" s="6" t="str">
        <f t="shared" si="95"/>
        <v/>
      </c>
      <c r="JM69" s="6"/>
      <c r="JN69" s="6"/>
      <c r="JO69" s="36" t="str">
        <f t="shared" si="43"/>
        <v/>
      </c>
      <c r="JP69" s="6"/>
      <c r="JQ69" s="36" t="str">
        <f t="shared" si="96"/>
        <v/>
      </c>
      <c r="JR69" s="6"/>
      <c r="JS69" s="6"/>
      <c r="JT69" s="36" t="str">
        <f t="shared" si="44"/>
        <v/>
      </c>
      <c r="JU69" s="36"/>
      <c r="JV69" s="6" t="str">
        <f t="shared" si="45"/>
        <v/>
      </c>
      <c r="JW69" s="7"/>
      <c r="JX69" s="6"/>
      <c r="JY69" s="6"/>
      <c r="JZ69" s="36" t="str">
        <f t="shared" si="46"/>
        <v/>
      </c>
      <c r="KA69" s="6"/>
      <c r="KB69" s="6"/>
      <c r="KC69" s="32" t="str">
        <f t="shared" si="47"/>
        <v/>
      </c>
      <c r="KD69" s="5"/>
      <c r="KE69" s="32" t="str">
        <f t="shared" si="48"/>
        <v/>
      </c>
      <c r="KF69" s="7"/>
      <c r="KG69" s="5"/>
      <c r="KH69" s="6"/>
      <c r="KI69" s="36" t="str">
        <f t="shared" si="109"/>
        <v/>
      </c>
      <c r="KJ69" s="36"/>
      <c r="KK69" s="6" t="str">
        <f t="shared" si="97"/>
        <v/>
      </c>
      <c r="KL69" s="6"/>
      <c r="KM69" s="36"/>
      <c r="KN69" s="6" t="str">
        <f t="shared" si="98"/>
        <v/>
      </c>
      <c r="KO69" s="6"/>
      <c r="KP69" s="6"/>
      <c r="KQ69" s="36" t="str">
        <f t="shared" si="49"/>
        <v/>
      </c>
      <c r="KR69" s="6"/>
      <c r="KS69" s="36" t="str">
        <f t="shared" si="99"/>
        <v/>
      </c>
      <c r="KT69" s="6"/>
      <c r="KU69" s="6"/>
      <c r="KV69" s="36" t="str">
        <f t="shared" si="50"/>
        <v/>
      </c>
      <c r="KW69" s="36"/>
      <c r="KX69" s="6" t="str">
        <f t="shared" si="51"/>
        <v/>
      </c>
      <c r="KY69" s="7"/>
      <c r="KZ69" s="6"/>
      <c r="LA69" s="6"/>
      <c r="LB69" s="36" t="str">
        <f t="shared" si="52"/>
        <v/>
      </c>
      <c r="LC69" s="6"/>
      <c r="LD69" s="6"/>
      <c r="LE69" s="32" t="str">
        <f t="shared" si="53"/>
        <v/>
      </c>
      <c r="LF69" s="5"/>
      <c r="LG69" s="32" t="str">
        <f t="shared" si="54"/>
        <v/>
      </c>
      <c r="LH69" s="7"/>
      <c r="LI69" s="5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</row>
    <row r="70" spans="1:332" ht="25.5" customHeight="1">
      <c r="A70" s="8"/>
      <c r="B70" s="5">
        <v>3500010003</v>
      </c>
      <c r="C70" s="7" t="s">
        <v>1175</v>
      </c>
      <c r="D70" s="10" t="s">
        <v>2158</v>
      </c>
      <c r="E70" s="6" t="s">
        <v>2389</v>
      </c>
      <c r="F70" s="36" t="str">
        <f t="shared" si="343"/>
        <v>8</v>
      </c>
      <c r="G70" s="36" t="s">
        <v>2385</v>
      </c>
      <c r="H70" s="6" t="str">
        <f t="shared" si="307"/>
        <v>1</v>
      </c>
      <c r="I70" s="6">
        <v>1</v>
      </c>
      <c r="J70" s="36" t="s">
        <v>2558</v>
      </c>
      <c r="K70" s="6" t="str">
        <f t="shared" si="308"/>
        <v>8</v>
      </c>
      <c r="L70" s="6">
        <v>0</v>
      </c>
      <c r="M70" s="6" t="s">
        <v>2078</v>
      </c>
      <c r="N70" s="36" t="str">
        <f t="shared" si="344"/>
        <v>2</v>
      </c>
      <c r="O70" s="36">
        <v>0</v>
      </c>
      <c r="P70" s="6" t="s">
        <v>2078</v>
      </c>
      <c r="Q70" s="36" t="str">
        <f t="shared" si="345"/>
        <v>2</v>
      </c>
      <c r="R70" s="6">
        <v>100</v>
      </c>
      <c r="S70" s="6" t="s">
        <v>2035</v>
      </c>
      <c r="T70" s="36" t="str">
        <f t="shared" si="346"/>
        <v>1</v>
      </c>
      <c r="U70" s="36" t="s">
        <v>2034</v>
      </c>
      <c r="V70" s="6" t="str">
        <f t="shared" si="347"/>
        <v>0</v>
      </c>
      <c r="W70" s="6">
        <v>25</v>
      </c>
      <c r="X70" s="6" t="b">
        <v>0</v>
      </c>
      <c r="Y70" s="6" t="s">
        <v>2034</v>
      </c>
      <c r="Z70" s="36" t="str">
        <f t="shared" si="348"/>
        <v>0</v>
      </c>
      <c r="AA70" s="6">
        <v>0</v>
      </c>
      <c r="AB70" s="6" t="s">
        <v>2034</v>
      </c>
      <c r="AC70" s="32" t="str">
        <f t="shared" si="349"/>
        <v>0</v>
      </c>
      <c r="AD70" s="5" t="s">
        <v>2305</v>
      </c>
      <c r="AE70" s="32" t="str">
        <f t="shared" si="350"/>
        <v>1</v>
      </c>
      <c r="AF70" s="5">
        <v>0</v>
      </c>
      <c r="AG70" s="5" t="b">
        <v>1</v>
      </c>
      <c r="AH70" s="6" t="s">
        <v>2389</v>
      </c>
      <c r="AI70" s="36" t="str">
        <f t="shared" si="351"/>
        <v>8</v>
      </c>
      <c r="AJ70" s="36" t="s">
        <v>2385</v>
      </c>
      <c r="AK70" s="6" t="str">
        <f t="shared" si="309"/>
        <v>1</v>
      </c>
      <c r="AL70" s="7">
        <v>1</v>
      </c>
      <c r="AM70" s="36" t="s">
        <v>2558</v>
      </c>
      <c r="AN70" s="6" t="str">
        <f t="shared" si="310"/>
        <v>8</v>
      </c>
      <c r="AO70" s="6">
        <v>0</v>
      </c>
      <c r="AP70" s="6" t="s">
        <v>2078</v>
      </c>
      <c r="AQ70" s="36" t="str">
        <f t="shared" si="352"/>
        <v>2</v>
      </c>
      <c r="AR70" s="36"/>
      <c r="AS70" s="6" t="s">
        <v>2078</v>
      </c>
      <c r="AT70" s="36" t="str">
        <f t="shared" si="353"/>
        <v>2</v>
      </c>
      <c r="AU70" s="6">
        <v>100</v>
      </c>
      <c r="AV70" s="6" t="s">
        <v>2035</v>
      </c>
      <c r="AW70" s="36" t="str">
        <f t="shared" si="354"/>
        <v>1</v>
      </c>
      <c r="AX70" s="36" t="s">
        <v>2034</v>
      </c>
      <c r="AY70" s="6" t="str">
        <f t="shared" si="355"/>
        <v>0</v>
      </c>
      <c r="AZ70" s="7">
        <v>20</v>
      </c>
      <c r="BA70" s="6" t="b">
        <v>0</v>
      </c>
      <c r="BB70" s="6" t="s">
        <v>2034</v>
      </c>
      <c r="BC70" s="36" t="str">
        <f t="shared" si="356"/>
        <v>0</v>
      </c>
      <c r="BD70" s="6">
        <v>0</v>
      </c>
      <c r="BE70" s="6" t="s">
        <v>2034</v>
      </c>
      <c r="BF70" s="32" t="str">
        <f t="shared" si="357"/>
        <v>0</v>
      </c>
      <c r="BG70" s="5" t="s">
        <v>2396</v>
      </c>
      <c r="BH70" s="32" t="str">
        <f t="shared" si="358"/>
        <v>81</v>
      </c>
      <c r="BI70" s="7">
        <v>0</v>
      </c>
      <c r="BJ70" s="5" t="b">
        <v>1</v>
      </c>
      <c r="BK70" s="6" t="s">
        <v>2088</v>
      </c>
      <c r="BL70" s="36" t="str">
        <f t="shared" si="101"/>
        <v>3</v>
      </c>
      <c r="BM70" s="36" t="s">
        <v>2419</v>
      </c>
      <c r="BN70" s="6" t="str">
        <f t="shared" si="74"/>
        <v>5</v>
      </c>
      <c r="BO70" s="6">
        <v>1</v>
      </c>
      <c r="BP70" s="36" t="s">
        <v>2391</v>
      </c>
      <c r="BQ70" s="6" t="str">
        <f t="shared" si="75"/>
        <v>31</v>
      </c>
      <c r="BR70" s="6">
        <v>0</v>
      </c>
      <c r="BS70" s="6" t="s">
        <v>2078</v>
      </c>
      <c r="BT70" s="36" t="str">
        <f t="shared" si="0"/>
        <v>2</v>
      </c>
      <c r="BU70" s="36"/>
      <c r="BV70" s="6" t="s">
        <v>2078</v>
      </c>
      <c r="BW70" s="36" t="str">
        <f t="shared" si="1"/>
        <v>2</v>
      </c>
      <c r="BX70" s="6">
        <v>80</v>
      </c>
      <c r="BY70" s="6" t="s">
        <v>2047</v>
      </c>
      <c r="BZ70" s="36" t="str">
        <f t="shared" si="2"/>
        <v>14</v>
      </c>
      <c r="CA70" s="36" t="s">
        <v>2093</v>
      </c>
      <c r="CB70" s="6" t="str">
        <f t="shared" si="3"/>
        <v>2</v>
      </c>
      <c r="CC70" s="7">
        <v>80</v>
      </c>
      <c r="CD70" s="6" t="b">
        <v>0</v>
      </c>
      <c r="CE70" s="6" t="s">
        <v>2034</v>
      </c>
      <c r="CF70" s="36" t="str">
        <f t="shared" si="4"/>
        <v>0</v>
      </c>
      <c r="CG70" s="6">
        <v>0</v>
      </c>
      <c r="CH70" s="6" t="s">
        <v>2034</v>
      </c>
      <c r="CI70" s="32" t="str">
        <f t="shared" si="5"/>
        <v>0</v>
      </c>
      <c r="CJ70" s="5" t="s">
        <v>2298</v>
      </c>
      <c r="CK70" s="32" t="str">
        <f t="shared" si="6"/>
        <v>63</v>
      </c>
      <c r="CL70" s="7">
        <v>1</v>
      </c>
      <c r="CM70" s="5" t="b">
        <v>1</v>
      </c>
      <c r="CN70" s="6"/>
      <c r="CO70" s="36" t="str">
        <f t="shared" si="102"/>
        <v/>
      </c>
      <c r="CP70" s="36"/>
      <c r="CQ70" s="6" t="str">
        <f t="shared" si="76"/>
        <v/>
      </c>
      <c r="CR70" s="6"/>
      <c r="CS70" s="36"/>
      <c r="CT70" s="6" t="str">
        <f t="shared" si="77"/>
        <v/>
      </c>
      <c r="CU70" s="6"/>
      <c r="CV70" s="6"/>
      <c r="CW70" s="36" t="str">
        <f t="shared" si="7"/>
        <v/>
      </c>
      <c r="CX70" s="36"/>
      <c r="CY70" s="6"/>
      <c r="CZ70" s="36" t="str">
        <f t="shared" si="78"/>
        <v/>
      </c>
      <c r="DA70" s="6"/>
      <c r="DB70" s="6"/>
      <c r="DC70" s="36" t="str">
        <f t="shared" si="8"/>
        <v/>
      </c>
      <c r="DD70" s="36"/>
      <c r="DE70" s="6" t="str">
        <f t="shared" si="9"/>
        <v/>
      </c>
      <c r="DF70" s="7"/>
      <c r="DG70" s="6"/>
      <c r="DH70" s="6"/>
      <c r="DI70" s="36" t="str">
        <f t="shared" si="10"/>
        <v/>
      </c>
      <c r="DJ70" s="6"/>
      <c r="DK70" s="6"/>
      <c r="DL70" s="32" t="str">
        <f t="shared" si="11"/>
        <v/>
      </c>
      <c r="DM70" s="5"/>
      <c r="DN70" s="32" t="str">
        <f t="shared" si="12"/>
        <v/>
      </c>
      <c r="DO70" s="7"/>
      <c r="DP70" s="5"/>
      <c r="DQ70" s="6"/>
      <c r="DR70" s="36" t="str">
        <f t="shared" si="103"/>
        <v/>
      </c>
      <c r="DS70" s="36"/>
      <c r="DT70" s="6" t="str">
        <f t="shared" si="79"/>
        <v/>
      </c>
      <c r="DU70" s="6"/>
      <c r="DV70" s="36"/>
      <c r="DW70" s="6" t="str">
        <f t="shared" si="80"/>
        <v/>
      </c>
      <c r="DX70" s="6"/>
      <c r="DY70" s="6"/>
      <c r="DZ70" s="36" t="str">
        <f t="shared" si="13"/>
        <v/>
      </c>
      <c r="EA70" s="36"/>
      <c r="EB70" s="6"/>
      <c r="EC70" s="36" t="str">
        <f t="shared" si="81"/>
        <v/>
      </c>
      <c r="ED70" s="6"/>
      <c r="EE70" s="6"/>
      <c r="EF70" s="36" t="str">
        <f t="shared" si="14"/>
        <v/>
      </c>
      <c r="EG70" s="36"/>
      <c r="EH70" s="6" t="str">
        <f t="shared" si="15"/>
        <v/>
      </c>
      <c r="EI70" s="7"/>
      <c r="EJ70" s="6"/>
      <c r="EK70" s="6"/>
      <c r="EL70" s="36" t="str">
        <f t="shared" si="16"/>
        <v/>
      </c>
      <c r="EM70" s="6"/>
      <c r="EN70" s="6"/>
      <c r="EO70" s="32" t="str">
        <f t="shared" si="17"/>
        <v/>
      </c>
      <c r="EP70" s="5"/>
      <c r="EQ70" s="32" t="str">
        <f t="shared" si="18"/>
        <v/>
      </c>
      <c r="ER70" s="7"/>
      <c r="ES70" s="7"/>
      <c r="ET70" s="5"/>
      <c r="EU70" s="6"/>
      <c r="EV70" s="36" t="str">
        <f t="shared" si="104"/>
        <v/>
      </c>
      <c r="EW70" s="36"/>
      <c r="EX70" s="6" t="str">
        <f t="shared" si="82"/>
        <v/>
      </c>
      <c r="EY70" s="6"/>
      <c r="EZ70" s="36"/>
      <c r="FA70" s="6" t="str">
        <f t="shared" si="83"/>
        <v/>
      </c>
      <c r="FB70" s="6"/>
      <c r="FC70" s="6"/>
      <c r="FD70" s="36" t="str">
        <f t="shared" si="19"/>
        <v/>
      </c>
      <c r="FE70" s="36"/>
      <c r="FF70" s="6"/>
      <c r="FG70" s="36" t="str">
        <f t="shared" si="84"/>
        <v/>
      </c>
      <c r="FH70" s="36"/>
      <c r="FI70" s="6"/>
      <c r="FJ70" s="6"/>
      <c r="FK70" s="36" t="str">
        <f t="shared" si="20"/>
        <v/>
      </c>
      <c r="FL70" s="36"/>
      <c r="FM70" s="6" t="str">
        <f t="shared" si="21"/>
        <v/>
      </c>
      <c r="FN70" s="7"/>
      <c r="FO70" s="6"/>
      <c r="FP70" s="6"/>
      <c r="FQ70" s="36" t="str">
        <f t="shared" si="22"/>
        <v/>
      </c>
      <c r="FR70" s="6"/>
      <c r="FS70" s="6"/>
      <c r="FT70" s="32" t="str">
        <f t="shared" si="23"/>
        <v/>
      </c>
      <c r="FU70" s="5"/>
      <c r="FV70" s="32" t="str">
        <f t="shared" si="24"/>
        <v/>
      </c>
      <c r="FW70" s="7"/>
      <c r="FX70" s="5"/>
      <c r="FY70" s="6"/>
      <c r="FZ70" s="36" t="str">
        <f t="shared" si="105"/>
        <v/>
      </c>
      <c r="GA70" s="36"/>
      <c r="GB70" s="6" t="str">
        <f t="shared" si="85"/>
        <v/>
      </c>
      <c r="GC70" s="6"/>
      <c r="GD70" s="36"/>
      <c r="GE70" s="6" t="str">
        <f t="shared" si="86"/>
        <v/>
      </c>
      <c r="GF70" s="6"/>
      <c r="GG70" s="6"/>
      <c r="GH70" s="36" t="str">
        <f t="shared" si="25"/>
        <v/>
      </c>
      <c r="GI70" s="6"/>
      <c r="GJ70" s="36" t="str">
        <f t="shared" si="87"/>
        <v/>
      </c>
      <c r="GK70" s="36"/>
      <c r="GL70" s="6"/>
      <c r="GM70" s="6"/>
      <c r="GN70" s="36" t="str">
        <f t="shared" si="26"/>
        <v/>
      </c>
      <c r="GO70" s="36"/>
      <c r="GP70" s="6" t="str">
        <f t="shared" si="27"/>
        <v/>
      </c>
      <c r="GQ70" s="7"/>
      <c r="GR70" s="6"/>
      <c r="GS70" s="6"/>
      <c r="GT70" s="36" t="str">
        <f t="shared" si="28"/>
        <v/>
      </c>
      <c r="GU70" s="6"/>
      <c r="GV70" s="6"/>
      <c r="GW70" s="32" t="str">
        <f t="shared" si="29"/>
        <v/>
      </c>
      <c r="GX70" s="5"/>
      <c r="GY70" s="32" t="str">
        <f t="shared" si="30"/>
        <v/>
      </c>
      <c r="GZ70" s="7"/>
      <c r="HA70" s="5"/>
      <c r="HB70" s="6"/>
      <c r="HC70" s="36" t="str">
        <f t="shared" si="106"/>
        <v/>
      </c>
      <c r="HD70" s="36"/>
      <c r="HE70" s="6" t="str">
        <f t="shared" si="88"/>
        <v/>
      </c>
      <c r="HF70" s="6"/>
      <c r="HG70" s="36"/>
      <c r="HH70" s="6" t="str">
        <f t="shared" si="89"/>
        <v/>
      </c>
      <c r="HI70" s="6"/>
      <c r="HJ70" s="6"/>
      <c r="HK70" s="36" t="str">
        <f t="shared" si="31"/>
        <v/>
      </c>
      <c r="HL70" s="6"/>
      <c r="HM70" s="36" t="str">
        <f t="shared" si="90"/>
        <v/>
      </c>
      <c r="HN70" s="6"/>
      <c r="HO70" s="6"/>
      <c r="HP70" s="36" t="str">
        <f t="shared" si="32"/>
        <v/>
      </c>
      <c r="HQ70" s="36"/>
      <c r="HR70" s="6" t="str">
        <f t="shared" si="33"/>
        <v/>
      </c>
      <c r="HS70" s="7"/>
      <c r="HT70" s="6"/>
      <c r="HU70" s="6"/>
      <c r="HV70" s="36" t="str">
        <f t="shared" si="34"/>
        <v/>
      </c>
      <c r="HW70" s="6"/>
      <c r="HX70" s="6"/>
      <c r="HY70" s="32" t="str">
        <f t="shared" si="35"/>
        <v/>
      </c>
      <c r="HZ70" s="5"/>
      <c r="IA70" s="32" t="str">
        <f t="shared" si="36"/>
        <v/>
      </c>
      <c r="IB70" s="7"/>
      <c r="IC70" s="5"/>
      <c r="ID70" s="6"/>
      <c r="IE70" s="36" t="str">
        <f t="shared" si="107"/>
        <v/>
      </c>
      <c r="IF70" s="36"/>
      <c r="IG70" s="6" t="str">
        <f t="shared" si="91"/>
        <v/>
      </c>
      <c r="IH70" s="6"/>
      <c r="II70" s="36"/>
      <c r="IJ70" s="6" t="str">
        <f t="shared" si="92"/>
        <v/>
      </c>
      <c r="IK70" s="6"/>
      <c r="IL70" s="6"/>
      <c r="IM70" s="36" t="str">
        <f t="shared" si="37"/>
        <v/>
      </c>
      <c r="IN70" s="6"/>
      <c r="IO70" s="36" t="str">
        <f t="shared" si="93"/>
        <v/>
      </c>
      <c r="IP70" s="6"/>
      <c r="IQ70" s="6"/>
      <c r="IR70" s="36" t="str">
        <f t="shared" si="38"/>
        <v/>
      </c>
      <c r="IS70" s="36"/>
      <c r="IT70" s="6" t="str">
        <f t="shared" si="39"/>
        <v/>
      </c>
      <c r="IU70" s="7"/>
      <c r="IV70" s="6"/>
      <c r="IW70" s="6"/>
      <c r="IX70" s="36" t="str">
        <f t="shared" si="40"/>
        <v/>
      </c>
      <c r="IY70" s="6"/>
      <c r="IZ70" s="6"/>
      <c r="JA70" s="32" t="str">
        <f t="shared" si="41"/>
        <v/>
      </c>
      <c r="JB70" s="5"/>
      <c r="JC70" s="32" t="str">
        <f t="shared" si="42"/>
        <v/>
      </c>
      <c r="JD70" s="7"/>
      <c r="JE70" s="5"/>
      <c r="JF70" s="6"/>
      <c r="JG70" s="36" t="str">
        <f t="shared" si="108"/>
        <v/>
      </c>
      <c r="JH70" s="36"/>
      <c r="JI70" s="6" t="str">
        <f t="shared" si="94"/>
        <v/>
      </c>
      <c r="JJ70" s="6"/>
      <c r="JK70" s="36"/>
      <c r="JL70" s="6" t="str">
        <f t="shared" si="95"/>
        <v/>
      </c>
      <c r="JM70" s="6"/>
      <c r="JN70" s="6"/>
      <c r="JO70" s="36" t="str">
        <f t="shared" si="43"/>
        <v/>
      </c>
      <c r="JP70" s="6"/>
      <c r="JQ70" s="36" t="str">
        <f t="shared" si="96"/>
        <v/>
      </c>
      <c r="JR70" s="6"/>
      <c r="JS70" s="6"/>
      <c r="JT70" s="36" t="str">
        <f t="shared" si="44"/>
        <v/>
      </c>
      <c r="JU70" s="36"/>
      <c r="JV70" s="6" t="str">
        <f t="shared" si="45"/>
        <v/>
      </c>
      <c r="JW70" s="7"/>
      <c r="JX70" s="6"/>
      <c r="JY70" s="6"/>
      <c r="JZ70" s="36" t="str">
        <f t="shared" si="46"/>
        <v/>
      </c>
      <c r="KA70" s="6"/>
      <c r="KB70" s="6"/>
      <c r="KC70" s="32" t="str">
        <f t="shared" si="47"/>
        <v/>
      </c>
      <c r="KD70" s="5"/>
      <c r="KE70" s="32" t="str">
        <f t="shared" si="48"/>
        <v/>
      </c>
      <c r="KF70" s="7"/>
      <c r="KG70" s="5"/>
      <c r="KH70" s="6"/>
      <c r="KI70" s="36" t="str">
        <f t="shared" si="109"/>
        <v/>
      </c>
      <c r="KJ70" s="36"/>
      <c r="KK70" s="6" t="str">
        <f t="shared" si="97"/>
        <v/>
      </c>
      <c r="KL70" s="6"/>
      <c r="KM70" s="36"/>
      <c r="KN70" s="6" t="str">
        <f t="shared" si="98"/>
        <v/>
      </c>
      <c r="KO70" s="6"/>
      <c r="KP70" s="6"/>
      <c r="KQ70" s="36" t="str">
        <f t="shared" si="49"/>
        <v/>
      </c>
      <c r="KR70" s="6"/>
      <c r="KS70" s="36" t="str">
        <f t="shared" si="99"/>
        <v/>
      </c>
      <c r="KT70" s="6"/>
      <c r="KU70" s="6"/>
      <c r="KV70" s="36" t="str">
        <f t="shared" si="50"/>
        <v/>
      </c>
      <c r="KW70" s="36"/>
      <c r="KX70" s="6" t="str">
        <f t="shared" si="51"/>
        <v/>
      </c>
      <c r="KY70" s="7"/>
      <c r="KZ70" s="6"/>
      <c r="LA70" s="6"/>
      <c r="LB70" s="36" t="str">
        <f t="shared" si="52"/>
        <v/>
      </c>
      <c r="LC70" s="6"/>
      <c r="LD70" s="6"/>
      <c r="LE70" s="32" t="str">
        <f t="shared" si="53"/>
        <v/>
      </c>
      <c r="LF70" s="5"/>
      <c r="LG70" s="32" t="str">
        <f t="shared" si="54"/>
        <v/>
      </c>
      <c r="LH70" s="7"/>
      <c r="LI70" s="5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</row>
    <row r="71" spans="1:332" ht="18.75" customHeight="1">
      <c r="A71" s="8"/>
      <c r="B71" s="5">
        <v>3600010001</v>
      </c>
      <c r="C71" s="7" t="s">
        <v>367</v>
      </c>
      <c r="D71" s="10" t="s">
        <v>1891</v>
      </c>
      <c r="E71" s="6" t="s">
        <v>2086</v>
      </c>
      <c r="F71" s="36" t="str">
        <f t="shared" si="55"/>
        <v>1</v>
      </c>
      <c r="G71" s="36" t="s">
        <v>2034</v>
      </c>
      <c r="H71" s="6" t="str">
        <f t="shared" si="56"/>
        <v>0</v>
      </c>
      <c r="I71" s="6">
        <v>0</v>
      </c>
      <c r="J71" s="36" t="s">
        <v>2401</v>
      </c>
      <c r="K71" s="6" t="str">
        <f t="shared" si="57"/>
        <v>32</v>
      </c>
      <c r="L71" s="6">
        <v>0</v>
      </c>
      <c r="M71" s="6" t="s">
        <v>2078</v>
      </c>
      <c r="N71" s="36" t="str">
        <f t="shared" si="58"/>
        <v>2</v>
      </c>
      <c r="O71" s="36">
        <v>0</v>
      </c>
      <c r="P71" s="6" t="s">
        <v>2078</v>
      </c>
      <c r="Q71" s="36" t="str">
        <f t="shared" si="59"/>
        <v>2</v>
      </c>
      <c r="R71" s="6">
        <v>100</v>
      </c>
      <c r="S71" s="6" t="s">
        <v>2047</v>
      </c>
      <c r="T71" s="36" t="str">
        <f t="shared" si="60"/>
        <v>14</v>
      </c>
      <c r="U71" s="36" t="s">
        <v>2093</v>
      </c>
      <c r="V71" s="6" t="str">
        <f t="shared" si="61"/>
        <v>2</v>
      </c>
      <c r="W71" s="6">
        <v>100</v>
      </c>
      <c r="X71" s="6" t="b">
        <v>0</v>
      </c>
      <c r="Y71" s="6" t="s">
        <v>2034</v>
      </c>
      <c r="Z71" s="36" t="str">
        <f t="shared" si="62"/>
        <v>0</v>
      </c>
      <c r="AA71" s="6">
        <v>0</v>
      </c>
      <c r="AB71" s="6" t="s">
        <v>2286</v>
      </c>
      <c r="AC71" s="32" t="str">
        <f t="shared" si="63"/>
        <v>1</v>
      </c>
      <c r="AD71" s="5" t="s">
        <v>2034</v>
      </c>
      <c r="AE71" s="32" t="str">
        <f t="shared" si="64"/>
        <v>0</v>
      </c>
      <c r="AF71" s="5">
        <v>0</v>
      </c>
      <c r="AG71" s="5" t="b">
        <v>1</v>
      </c>
      <c r="AH71" s="6"/>
      <c r="AI71" s="36" t="str">
        <f t="shared" si="100"/>
        <v/>
      </c>
      <c r="AJ71" s="36"/>
      <c r="AK71" s="6" t="str">
        <f t="shared" si="65"/>
        <v/>
      </c>
      <c r="AL71" s="7"/>
      <c r="AM71" s="36"/>
      <c r="AN71" s="6" t="str">
        <f t="shared" si="66"/>
        <v/>
      </c>
      <c r="AO71" s="6"/>
      <c r="AP71" s="6"/>
      <c r="AQ71" s="36" t="str">
        <f t="shared" si="67"/>
        <v/>
      </c>
      <c r="AR71" s="36"/>
      <c r="AS71" s="6"/>
      <c r="AT71" s="36" t="str">
        <f t="shared" si="68"/>
        <v/>
      </c>
      <c r="AU71" s="6"/>
      <c r="AV71" s="6"/>
      <c r="AW71" s="36" t="str">
        <f t="shared" si="69"/>
        <v/>
      </c>
      <c r="AX71" s="36"/>
      <c r="AY71" s="6" t="str">
        <f t="shared" si="70"/>
        <v/>
      </c>
      <c r="AZ71" s="6"/>
      <c r="BA71" s="6"/>
      <c r="BB71" s="6"/>
      <c r="BC71" s="36" t="str">
        <f t="shared" si="71"/>
        <v/>
      </c>
      <c r="BD71" s="6"/>
      <c r="BE71" s="6"/>
      <c r="BF71" s="32" t="str">
        <f t="shared" si="72"/>
        <v/>
      </c>
      <c r="BG71" s="5"/>
      <c r="BH71" s="32" t="str">
        <f t="shared" si="73"/>
        <v/>
      </c>
      <c r="BI71" s="5"/>
      <c r="BJ71" s="5"/>
      <c r="BK71" s="6"/>
      <c r="BL71" s="36" t="str">
        <f t="shared" si="101"/>
        <v/>
      </c>
      <c r="BM71" s="36"/>
      <c r="BN71" s="6" t="str">
        <f t="shared" si="74"/>
        <v/>
      </c>
      <c r="BO71" s="7"/>
      <c r="BP71" s="36"/>
      <c r="BQ71" s="6" t="str">
        <f t="shared" si="75"/>
        <v/>
      </c>
      <c r="BR71" s="6"/>
      <c r="BS71" s="6"/>
      <c r="BT71" s="36" t="str">
        <f t="shared" si="0"/>
        <v/>
      </c>
      <c r="BU71" s="36"/>
      <c r="BV71" s="6"/>
      <c r="BW71" s="36" t="str">
        <f t="shared" si="1"/>
        <v/>
      </c>
      <c r="BX71" s="6"/>
      <c r="BY71" s="6"/>
      <c r="BZ71" s="36" t="str">
        <f t="shared" si="2"/>
        <v/>
      </c>
      <c r="CA71" s="36"/>
      <c r="CB71" s="6" t="str">
        <f t="shared" si="3"/>
        <v/>
      </c>
      <c r="CC71" s="6"/>
      <c r="CD71" s="6"/>
      <c r="CE71" s="6"/>
      <c r="CF71" s="36" t="str">
        <f t="shared" si="4"/>
        <v/>
      </c>
      <c r="CG71" s="6"/>
      <c r="CH71" s="6"/>
      <c r="CI71" s="32" t="str">
        <f t="shared" si="5"/>
        <v/>
      </c>
      <c r="CJ71" s="5"/>
      <c r="CK71" s="32" t="str">
        <f t="shared" si="6"/>
        <v/>
      </c>
      <c r="CL71" s="5"/>
      <c r="CM71" s="5"/>
      <c r="CN71" s="6"/>
      <c r="CO71" s="36" t="str">
        <f t="shared" si="102"/>
        <v/>
      </c>
      <c r="CP71" s="36"/>
      <c r="CQ71" s="6" t="str">
        <f t="shared" si="76"/>
        <v/>
      </c>
      <c r="CR71" s="7"/>
      <c r="CS71" s="36"/>
      <c r="CT71" s="6" t="str">
        <f t="shared" si="77"/>
        <v/>
      </c>
      <c r="CU71" s="6"/>
      <c r="CV71" s="6"/>
      <c r="CW71" s="36" t="str">
        <f t="shared" si="7"/>
        <v/>
      </c>
      <c r="CX71" s="36"/>
      <c r="CY71" s="6"/>
      <c r="CZ71" s="36" t="str">
        <f t="shared" si="78"/>
        <v/>
      </c>
      <c r="DA71" s="6"/>
      <c r="DB71" s="6"/>
      <c r="DC71" s="36" t="str">
        <f t="shared" si="8"/>
        <v/>
      </c>
      <c r="DD71" s="36"/>
      <c r="DE71" s="6" t="str">
        <f t="shared" si="9"/>
        <v/>
      </c>
      <c r="DF71" s="6"/>
      <c r="DG71" s="6"/>
      <c r="DH71" s="6"/>
      <c r="DI71" s="36" t="str">
        <f t="shared" si="10"/>
        <v/>
      </c>
      <c r="DJ71" s="6"/>
      <c r="DK71" s="6"/>
      <c r="DL71" s="32" t="str">
        <f t="shared" si="11"/>
        <v/>
      </c>
      <c r="DM71" s="5"/>
      <c r="DN71" s="32" t="str">
        <f t="shared" si="12"/>
        <v/>
      </c>
      <c r="DO71" s="5"/>
      <c r="DP71" s="5"/>
      <c r="DQ71" s="6"/>
      <c r="DR71" s="36" t="str">
        <f t="shared" si="103"/>
        <v/>
      </c>
      <c r="DS71" s="36"/>
      <c r="DT71" s="6" t="str">
        <f t="shared" si="79"/>
        <v/>
      </c>
      <c r="DU71" s="7"/>
      <c r="DV71" s="36"/>
      <c r="DW71" s="6" t="str">
        <f t="shared" si="80"/>
        <v/>
      </c>
      <c r="DX71" s="6"/>
      <c r="DY71" s="6"/>
      <c r="DZ71" s="36" t="str">
        <f t="shared" si="13"/>
        <v/>
      </c>
      <c r="EA71" s="36"/>
      <c r="EB71" s="6"/>
      <c r="EC71" s="36" t="str">
        <f t="shared" si="81"/>
        <v/>
      </c>
      <c r="ED71" s="6"/>
      <c r="EE71" s="6"/>
      <c r="EF71" s="36" t="str">
        <f t="shared" si="14"/>
        <v/>
      </c>
      <c r="EG71" s="36"/>
      <c r="EH71" s="6" t="str">
        <f t="shared" si="15"/>
        <v/>
      </c>
      <c r="EI71" s="6"/>
      <c r="EJ71" s="6"/>
      <c r="EK71" s="6"/>
      <c r="EL71" s="36" t="str">
        <f t="shared" si="16"/>
        <v/>
      </c>
      <c r="EM71" s="6"/>
      <c r="EN71" s="6"/>
      <c r="EO71" s="32" t="str">
        <f t="shared" si="17"/>
        <v/>
      </c>
      <c r="EP71" s="5"/>
      <c r="EQ71" s="32" t="str">
        <f t="shared" si="18"/>
        <v/>
      </c>
      <c r="ER71" s="5"/>
      <c r="ES71" s="5"/>
      <c r="ET71" s="5"/>
      <c r="EU71" s="6"/>
      <c r="EV71" s="36" t="str">
        <f t="shared" si="104"/>
        <v/>
      </c>
      <c r="EW71" s="36"/>
      <c r="EX71" s="6" t="str">
        <f t="shared" si="82"/>
        <v/>
      </c>
      <c r="EY71" s="7"/>
      <c r="EZ71" s="36"/>
      <c r="FA71" s="6" t="str">
        <f t="shared" si="83"/>
        <v/>
      </c>
      <c r="FB71" s="6"/>
      <c r="FC71" s="6"/>
      <c r="FD71" s="36" t="str">
        <f t="shared" si="19"/>
        <v/>
      </c>
      <c r="FE71" s="36"/>
      <c r="FF71" s="6"/>
      <c r="FG71" s="36" t="str">
        <f t="shared" si="84"/>
        <v/>
      </c>
      <c r="FH71" s="36"/>
      <c r="FI71" s="6"/>
      <c r="FJ71" s="6"/>
      <c r="FK71" s="36" t="str">
        <f t="shared" si="20"/>
        <v/>
      </c>
      <c r="FL71" s="36"/>
      <c r="FM71" s="6" t="str">
        <f t="shared" si="21"/>
        <v/>
      </c>
      <c r="FN71" s="6"/>
      <c r="FO71" s="6"/>
      <c r="FP71" s="6"/>
      <c r="FQ71" s="36" t="str">
        <f t="shared" si="22"/>
        <v/>
      </c>
      <c r="FR71" s="6"/>
      <c r="FS71" s="6"/>
      <c r="FT71" s="32" t="str">
        <f t="shared" si="23"/>
        <v/>
      </c>
      <c r="FU71" s="5"/>
      <c r="FV71" s="32" t="str">
        <f t="shared" si="24"/>
        <v/>
      </c>
      <c r="FW71" s="5"/>
      <c r="FX71" s="5"/>
      <c r="FY71" s="6"/>
      <c r="FZ71" s="36" t="str">
        <f t="shared" si="105"/>
        <v/>
      </c>
      <c r="GA71" s="36"/>
      <c r="GB71" s="6" t="str">
        <f t="shared" si="85"/>
        <v/>
      </c>
      <c r="GC71" s="7"/>
      <c r="GD71" s="36"/>
      <c r="GE71" s="6" t="str">
        <f t="shared" si="86"/>
        <v/>
      </c>
      <c r="GF71" s="6"/>
      <c r="GG71" s="6"/>
      <c r="GH71" s="36" t="str">
        <f t="shared" si="25"/>
        <v/>
      </c>
      <c r="GI71" s="6"/>
      <c r="GJ71" s="36" t="str">
        <f t="shared" si="87"/>
        <v/>
      </c>
      <c r="GK71" s="36"/>
      <c r="GL71" s="6"/>
      <c r="GM71" s="6"/>
      <c r="GN71" s="36" t="str">
        <f t="shared" si="26"/>
        <v/>
      </c>
      <c r="GO71" s="36"/>
      <c r="GP71" s="6" t="str">
        <f t="shared" si="27"/>
        <v/>
      </c>
      <c r="GQ71" s="6"/>
      <c r="GR71" s="6"/>
      <c r="GS71" s="6"/>
      <c r="GT71" s="36" t="str">
        <f t="shared" si="28"/>
        <v/>
      </c>
      <c r="GU71" s="6"/>
      <c r="GV71" s="6"/>
      <c r="GW71" s="32" t="str">
        <f t="shared" si="29"/>
        <v/>
      </c>
      <c r="GX71" s="5"/>
      <c r="GY71" s="32" t="str">
        <f t="shared" si="30"/>
        <v/>
      </c>
      <c r="GZ71" s="5"/>
      <c r="HA71" s="5"/>
      <c r="HB71" s="6"/>
      <c r="HC71" s="36" t="str">
        <f t="shared" si="106"/>
        <v/>
      </c>
      <c r="HD71" s="36"/>
      <c r="HE71" s="6" t="str">
        <f t="shared" si="88"/>
        <v/>
      </c>
      <c r="HF71" s="7"/>
      <c r="HG71" s="36"/>
      <c r="HH71" s="6" t="str">
        <f t="shared" si="89"/>
        <v/>
      </c>
      <c r="HI71" s="6"/>
      <c r="HJ71" s="6"/>
      <c r="HK71" s="36" t="str">
        <f t="shared" si="31"/>
        <v/>
      </c>
      <c r="HL71" s="6"/>
      <c r="HM71" s="36" t="str">
        <f t="shared" si="90"/>
        <v/>
      </c>
      <c r="HN71" s="6"/>
      <c r="HO71" s="6"/>
      <c r="HP71" s="36" t="str">
        <f t="shared" si="32"/>
        <v/>
      </c>
      <c r="HQ71" s="36"/>
      <c r="HR71" s="6" t="str">
        <f t="shared" si="33"/>
        <v/>
      </c>
      <c r="HS71" s="6"/>
      <c r="HT71" s="6"/>
      <c r="HU71" s="6"/>
      <c r="HV71" s="36" t="str">
        <f t="shared" si="34"/>
        <v/>
      </c>
      <c r="HW71" s="6"/>
      <c r="HX71" s="6"/>
      <c r="HY71" s="32" t="str">
        <f t="shared" si="35"/>
        <v/>
      </c>
      <c r="HZ71" s="5"/>
      <c r="IA71" s="32" t="str">
        <f t="shared" si="36"/>
        <v/>
      </c>
      <c r="IB71" s="5"/>
      <c r="IC71" s="5"/>
      <c r="ID71" s="6"/>
      <c r="IE71" s="36" t="str">
        <f t="shared" si="107"/>
        <v/>
      </c>
      <c r="IF71" s="36"/>
      <c r="IG71" s="6" t="str">
        <f t="shared" si="91"/>
        <v/>
      </c>
      <c r="IH71" s="7"/>
      <c r="II71" s="36"/>
      <c r="IJ71" s="6" t="str">
        <f t="shared" si="92"/>
        <v/>
      </c>
      <c r="IK71" s="6"/>
      <c r="IL71" s="6"/>
      <c r="IM71" s="36" t="str">
        <f t="shared" si="37"/>
        <v/>
      </c>
      <c r="IN71" s="6"/>
      <c r="IO71" s="36" t="str">
        <f t="shared" si="93"/>
        <v/>
      </c>
      <c r="IP71" s="6"/>
      <c r="IQ71" s="6"/>
      <c r="IR71" s="36" t="str">
        <f t="shared" si="38"/>
        <v/>
      </c>
      <c r="IS71" s="36"/>
      <c r="IT71" s="6" t="str">
        <f t="shared" si="39"/>
        <v/>
      </c>
      <c r="IU71" s="6"/>
      <c r="IV71" s="6"/>
      <c r="IW71" s="6"/>
      <c r="IX71" s="36" t="str">
        <f t="shared" si="40"/>
        <v/>
      </c>
      <c r="IY71" s="6"/>
      <c r="IZ71" s="6"/>
      <c r="JA71" s="32" t="str">
        <f t="shared" si="41"/>
        <v/>
      </c>
      <c r="JB71" s="5"/>
      <c r="JC71" s="32" t="str">
        <f t="shared" si="42"/>
        <v/>
      </c>
      <c r="JD71" s="5"/>
      <c r="JE71" s="5"/>
      <c r="JF71" s="6"/>
      <c r="JG71" s="36" t="str">
        <f t="shared" si="108"/>
        <v/>
      </c>
      <c r="JH71" s="36"/>
      <c r="JI71" s="6" t="str">
        <f t="shared" si="94"/>
        <v/>
      </c>
      <c r="JJ71" s="7"/>
      <c r="JK71" s="36"/>
      <c r="JL71" s="6" t="str">
        <f t="shared" si="95"/>
        <v/>
      </c>
      <c r="JM71" s="6"/>
      <c r="JN71" s="6"/>
      <c r="JO71" s="36" t="str">
        <f t="shared" si="43"/>
        <v/>
      </c>
      <c r="JP71" s="6"/>
      <c r="JQ71" s="36" t="str">
        <f t="shared" si="96"/>
        <v/>
      </c>
      <c r="JR71" s="6"/>
      <c r="JS71" s="6"/>
      <c r="JT71" s="36" t="str">
        <f t="shared" si="44"/>
        <v/>
      </c>
      <c r="JU71" s="36"/>
      <c r="JV71" s="6" t="str">
        <f t="shared" si="45"/>
        <v/>
      </c>
      <c r="JW71" s="6"/>
      <c r="JX71" s="6"/>
      <c r="JY71" s="6"/>
      <c r="JZ71" s="36" t="str">
        <f t="shared" si="46"/>
        <v/>
      </c>
      <c r="KA71" s="6"/>
      <c r="KB71" s="6"/>
      <c r="KC71" s="32" t="str">
        <f t="shared" si="47"/>
        <v/>
      </c>
      <c r="KD71" s="5"/>
      <c r="KE71" s="32" t="str">
        <f t="shared" si="48"/>
        <v/>
      </c>
      <c r="KF71" s="5"/>
      <c r="KG71" s="5"/>
      <c r="KH71" s="6"/>
      <c r="KI71" s="36" t="str">
        <f t="shared" si="109"/>
        <v/>
      </c>
      <c r="KJ71" s="36"/>
      <c r="KK71" s="6" t="str">
        <f t="shared" si="97"/>
        <v/>
      </c>
      <c r="KL71" s="7"/>
      <c r="KM71" s="36"/>
      <c r="KN71" s="6" t="str">
        <f t="shared" si="98"/>
        <v/>
      </c>
      <c r="KO71" s="6"/>
      <c r="KP71" s="6"/>
      <c r="KQ71" s="36" t="str">
        <f t="shared" si="49"/>
        <v/>
      </c>
      <c r="KR71" s="6"/>
      <c r="KS71" s="36" t="str">
        <f t="shared" si="99"/>
        <v/>
      </c>
      <c r="KT71" s="6"/>
      <c r="KU71" s="6"/>
      <c r="KV71" s="36" t="str">
        <f t="shared" si="50"/>
        <v/>
      </c>
      <c r="KW71" s="36"/>
      <c r="KX71" s="6" t="str">
        <f t="shared" si="51"/>
        <v/>
      </c>
      <c r="KY71" s="6"/>
      <c r="KZ71" s="6"/>
      <c r="LA71" s="6"/>
      <c r="LB71" s="36" t="str">
        <f t="shared" si="52"/>
        <v/>
      </c>
      <c r="LC71" s="6"/>
      <c r="LD71" s="6"/>
      <c r="LE71" s="32" t="str">
        <f t="shared" si="53"/>
        <v/>
      </c>
      <c r="LF71" s="5"/>
      <c r="LG71" s="32" t="str">
        <f t="shared" si="54"/>
        <v/>
      </c>
      <c r="LH71" s="5"/>
      <c r="LI71" s="5"/>
      <c r="LJ71" s="7"/>
      <c r="LK71" s="7"/>
      <c r="LL71" s="7"/>
      <c r="LM71" s="7"/>
      <c r="LN71" s="7"/>
      <c r="LO71" s="7"/>
      <c r="LP71" s="7"/>
      <c r="LQ71" s="7"/>
      <c r="LR71" s="7"/>
      <c r="LS71" s="7"/>
      <c r="LT71" s="7"/>
    </row>
    <row r="72" spans="1:332" ht="18.75" customHeight="1">
      <c r="A72" s="8"/>
      <c r="B72" s="5">
        <v>3600010002</v>
      </c>
      <c r="C72" s="7" t="s">
        <v>1136</v>
      </c>
      <c r="D72" s="10" t="s">
        <v>1883</v>
      </c>
      <c r="E72" s="6" t="s">
        <v>2086</v>
      </c>
      <c r="F72" s="36" t="str">
        <f t="shared" ref="F72:F76" si="369">IF(E72="","",LEFT(E72,FIND(" ",SUBSTITUTE(E72,":"," "))-1))</f>
        <v>1</v>
      </c>
      <c r="G72" s="36" t="s">
        <v>2034</v>
      </c>
      <c r="H72" s="6" t="str">
        <f t="shared" ref="H72:H75" si="370">IF(G72="","",LEFT(G72,FIND(" ",SUBSTITUTE(G72,":"," "))-1))</f>
        <v>0</v>
      </c>
      <c r="I72" s="6">
        <v>0</v>
      </c>
      <c r="J72" s="36" t="s">
        <v>2401</v>
      </c>
      <c r="K72" s="6" t="str">
        <f t="shared" ref="K72:K75" si="371">IF(J72="","",LEFT(J72,FIND(" ",SUBSTITUTE(J72,":"," "))-1))</f>
        <v>32</v>
      </c>
      <c r="L72" s="6">
        <v>0</v>
      </c>
      <c r="M72" s="6" t="s">
        <v>2078</v>
      </c>
      <c r="N72" s="36" t="str">
        <f t="shared" ref="N72:N76" si="372">IF(M72="","",LEFT(M72,FIND(" ",SUBSTITUTE(M72,":"," "))-1))</f>
        <v>2</v>
      </c>
      <c r="O72" s="36">
        <v>0</v>
      </c>
      <c r="P72" s="6" t="s">
        <v>2078</v>
      </c>
      <c r="Q72" s="36" t="str">
        <f t="shared" ref="Q72:Q76" si="373">IF(P72="","",LEFT(P72,FIND(" ",SUBSTITUTE(P72,":"," "))-1))</f>
        <v>2</v>
      </c>
      <c r="R72" s="6">
        <v>100</v>
      </c>
      <c r="S72" s="6" t="s">
        <v>2047</v>
      </c>
      <c r="T72" s="36" t="str">
        <f t="shared" ref="T72:T76" si="374">IF(S72="","",LEFT(S72,FIND(" ",SUBSTITUTE(S72,":"," "))-1))</f>
        <v>14</v>
      </c>
      <c r="U72" s="36" t="s">
        <v>2093</v>
      </c>
      <c r="V72" s="6" t="str">
        <f t="shared" ref="V72:V76" si="375">IF(U72="","",LEFT(U72,FIND(" ",SUBSTITUTE(U72,":"," "))-1))</f>
        <v>2</v>
      </c>
      <c r="W72" s="6">
        <v>150</v>
      </c>
      <c r="X72" s="6" t="b">
        <v>0</v>
      </c>
      <c r="Y72" s="6" t="s">
        <v>2034</v>
      </c>
      <c r="Z72" s="36" t="str">
        <f t="shared" ref="Z72:Z76" si="376">IF(Y72="","",LEFT(Y72,FIND(" ",SUBSTITUTE(Y72,":"," "))-1))</f>
        <v>0</v>
      </c>
      <c r="AA72" s="6">
        <v>0</v>
      </c>
      <c r="AB72" s="6" t="s">
        <v>2286</v>
      </c>
      <c r="AC72" s="32" t="str">
        <f t="shared" ref="AC72:AC76" si="377">IF(AB72="","",LEFT(AB72,FIND(" ",SUBSTITUTE(AB72,":"," "))-1))</f>
        <v>1</v>
      </c>
      <c r="AD72" s="5" t="s">
        <v>2034</v>
      </c>
      <c r="AE72" s="32" t="str">
        <f t="shared" ref="AE72:AE76" si="378">IF(AD72="","",LEFT(AD72,FIND(" ",SUBSTITUTE(AD72,":"," "))-1))</f>
        <v>0</v>
      </c>
      <c r="AF72" s="5">
        <v>0</v>
      </c>
      <c r="AG72" s="5" t="b">
        <v>1</v>
      </c>
      <c r="AH72" s="6"/>
      <c r="AI72" s="36" t="str">
        <f t="shared" si="100"/>
        <v/>
      </c>
      <c r="AJ72" s="36"/>
      <c r="AK72" s="6" t="str">
        <f t="shared" si="65"/>
        <v/>
      </c>
      <c r="AL72" s="7"/>
      <c r="AM72" s="36"/>
      <c r="AN72" s="6" t="str">
        <f t="shared" si="66"/>
        <v/>
      </c>
      <c r="AO72" s="6"/>
      <c r="AP72" s="6"/>
      <c r="AQ72" s="36" t="str">
        <f t="shared" si="67"/>
        <v/>
      </c>
      <c r="AR72" s="36"/>
      <c r="AS72" s="6"/>
      <c r="AT72" s="36" t="str">
        <f t="shared" si="68"/>
        <v/>
      </c>
      <c r="AU72" s="6"/>
      <c r="AV72" s="6"/>
      <c r="AW72" s="36" t="str">
        <f t="shared" si="69"/>
        <v/>
      </c>
      <c r="AX72" s="36"/>
      <c r="AY72" s="6" t="str">
        <f t="shared" si="70"/>
        <v/>
      </c>
      <c r="AZ72" s="6"/>
      <c r="BA72" s="6"/>
      <c r="BB72" s="6"/>
      <c r="BC72" s="36" t="str">
        <f t="shared" si="71"/>
        <v/>
      </c>
      <c r="BD72" s="6"/>
      <c r="BE72" s="6"/>
      <c r="BF72" s="32" t="str">
        <f t="shared" si="72"/>
        <v/>
      </c>
      <c r="BG72" s="5"/>
      <c r="BH72" s="32" t="str">
        <f t="shared" si="73"/>
        <v/>
      </c>
      <c r="BI72" s="5"/>
      <c r="BJ72" s="5"/>
      <c r="BK72" s="6"/>
      <c r="BL72" s="36" t="str">
        <f t="shared" si="101"/>
        <v/>
      </c>
      <c r="BM72" s="36"/>
      <c r="BN72" s="6" t="str">
        <f t="shared" si="74"/>
        <v/>
      </c>
      <c r="BO72" s="7"/>
      <c r="BP72" s="36"/>
      <c r="BQ72" s="6" t="str">
        <f t="shared" si="75"/>
        <v/>
      </c>
      <c r="BR72" s="6"/>
      <c r="BS72" s="6"/>
      <c r="BT72" s="36" t="str">
        <f t="shared" si="0"/>
        <v/>
      </c>
      <c r="BU72" s="36"/>
      <c r="BV72" s="6"/>
      <c r="BW72" s="36" t="str">
        <f t="shared" si="1"/>
        <v/>
      </c>
      <c r="BX72" s="6"/>
      <c r="BY72" s="6"/>
      <c r="BZ72" s="36" t="str">
        <f t="shared" si="2"/>
        <v/>
      </c>
      <c r="CA72" s="36"/>
      <c r="CB72" s="6" t="str">
        <f t="shared" si="3"/>
        <v/>
      </c>
      <c r="CC72" s="6"/>
      <c r="CD72" s="6"/>
      <c r="CE72" s="6"/>
      <c r="CF72" s="36" t="str">
        <f t="shared" si="4"/>
        <v/>
      </c>
      <c r="CG72" s="6"/>
      <c r="CH72" s="6"/>
      <c r="CI72" s="32" t="str">
        <f t="shared" si="5"/>
        <v/>
      </c>
      <c r="CJ72" s="5"/>
      <c r="CK72" s="32" t="str">
        <f t="shared" si="6"/>
        <v/>
      </c>
      <c r="CL72" s="5"/>
      <c r="CM72" s="5"/>
      <c r="CN72" s="6"/>
      <c r="CO72" s="36" t="str">
        <f t="shared" si="102"/>
        <v/>
      </c>
      <c r="CP72" s="36"/>
      <c r="CQ72" s="6" t="str">
        <f t="shared" si="76"/>
        <v/>
      </c>
      <c r="CR72" s="7"/>
      <c r="CS72" s="36"/>
      <c r="CT72" s="6" t="str">
        <f t="shared" si="77"/>
        <v/>
      </c>
      <c r="CU72" s="6"/>
      <c r="CV72" s="6"/>
      <c r="CW72" s="36" t="str">
        <f t="shared" si="7"/>
        <v/>
      </c>
      <c r="CX72" s="36"/>
      <c r="CY72" s="6"/>
      <c r="CZ72" s="36" t="str">
        <f t="shared" si="78"/>
        <v/>
      </c>
      <c r="DA72" s="6"/>
      <c r="DB72" s="6"/>
      <c r="DC72" s="36" t="str">
        <f t="shared" si="8"/>
        <v/>
      </c>
      <c r="DD72" s="36"/>
      <c r="DE72" s="6" t="str">
        <f t="shared" si="9"/>
        <v/>
      </c>
      <c r="DF72" s="6"/>
      <c r="DG72" s="6"/>
      <c r="DH72" s="6"/>
      <c r="DI72" s="36" t="str">
        <f t="shared" si="10"/>
        <v/>
      </c>
      <c r="DJ72" s="6"/>
      <c r="DK72" s="6"/>
      <c r="DL72" s="32" t="str">
        <f t="shared" si="11"/>
        <v/>
      </c>
      <c r="DM72" s="5"/>
      <c r="DN72" s="32" t="str">
        <f t="shared" si="12"/>
        <v/>
      </c>
      <c r="DO72" s="5"/>
      <c r="DP72" s="5"/>
      <c r="DQ72" s="6"/>
      <c r="DR72" s="36" t="str">
        <f t="shared" si="103"/>
        <v/>
      </c>
      <c r="DS72" s="36"/>
      <c r="DT72" s="6" t="str">
        <f t="shared" si="79"/>
        <v/>
      </c>
      <c r="DU72" s="7"/>
      <c r="DV72" s="36"/>
      <c r="DW72" s="6" t="str">
        <f t="shared" si="80"/>
        <v/>
      </c>
      <c r="DX72" s="6"/>
      <c r="DY72" s="6"/>
      <c r="DZ72" s="36" t="str">
        <f t="shared" si="13"/>
        <v/>
      </c>
      <c r="EA72" s="36"/>
      <c r="EB72" s="6"/>
      <c r="EC72" s="36" t="str">
        <f t="shared" si="81"/>
        <v/>
      </c>
      <c r="ED72" s="6"/>
      <c r="EE72" s="6"/>
      <c r="EF72" s="36" t="str">
        <f t="shared" si="14"/>
        <v/>
      </c>
      <c r="EG72" s="36"/>
      <c r="EH72" s="6" t="str">
        <f t="shared" si="15"/>
        <v/>
      </c>
      <c r="EI72" s="6"/>
      <c r="EJ72" s="6"/>
      <c r="EK72" s="6"/>
      <c r="EL72" s="36" t="str">
        <f t="shared" si="16"/>
        <v/>
      </c>
      <c r="EM72" s="6"/>
      <c r="EN72" s="6"/>
      <c r="EO72" s="32" t="str">
        <f t="shared" si="17"/>
        <v/>
      </c>
      <c r="EP72" s="5"/>
      <c r="EQ72" s="32" t="str">
        <f t="shared" si="18"/>
        <v/>
      </c>
      <c r="ER72" s="5"/>
      <c r="ES72" s="5"/>
      <c r="ET72" s="5"/>
      <c r="EU72" s="6"/>
      <c r="EV72" s="36" t="str">
        <f t="shared" si="104"/>
        <v/>
      </c>
      <c r="EW72" s="36"/>
      <c r="EX72" s="6" t="str">
        <f t="shared" si="82"/>
        <v/>
      </c>
      <c r="EY72" s="7"/>
      <c r="EZ72" s="36"/>
      <c r="FA72" s="6" t="str">
        <f t="shared" si="83"/>
        <v/>
      </c>
      <c r="FB72" s="6"/>
      <c r="FC72" s="6"/>
      <c r="FD72" s="36" t="str">
        <f t="shared" si="19"/>
        <v/>
      </c>
      <c r="FE72" s="36"/>
      <c r="FF72" s="6"/>
      <c r="FG72" s="36" t="str">
        <f t="shared" si="84"/>
        <v/>
      </c>
      <c r="FH72" s="36"/>
      <c r="FI72" s="6"/>
      <c r="FJ72" s="6"/>
      <c r="FK72" s="36" t="str">
        <f t="shared" si="20"/>
        <v/>
      </c>
      <c r="FL72" s="36"/>
      <c r="FM72" s="6" t="str">
        <f t="shared" si="21"/>
        <v/>
      </c>
      <c r="FN72" s="6"/>
      <c r="FO72" s="6"/>
      <c r="FP72" s="6"/>
      <c r="FQ72" s="36" t="str">
        <f t="shared" si="22"/>
        <v/>
      </c>
      <c r="FR72" s="6"/>
      <c r="FS72" s="6"/>
      <c r="FT72" s="32" t="str">
        <f t="shared" si="23"/>
        <v/>
      </c>
      <c r="FU72" s="5"/>
      <c r="FV72" s="32" t="str">
        <f t="shared" si="24"/>
        <v/>
      </c>
      <c r="FW72" s="5"/>
      <c r="FX72" s="5"/>
      <c r="FY72" s="6"/>
      <c r="FZ72" s="36" t="str">
        <f t="shared" si="105"/>
        <v/>
      </c>
      <c r="GA72" s="36"/>
      <c r="GB72" s="6" t="str">
        <f t="shared" si="85"/>
        <v/>
      </c>
      <c r="GC72" s="7"/>
      <c r="GD72" s="36"/>
      <c r="GE72" s="6" t="str">
        <f t="shared" si="86"/>
        <v/>
      </c>
      <c r="GF72" s="6"/>
      <c r="GG72" s="6"/>
      <c r="GH72" s="36" t="str">
        <f t="shared" si="25"/>
        <v/>
      </c>
      <c r="GI72" s="6"/>
      <c r="GJ72" s="36" t="str">
        <f t="shared" si="87"/>
        <v/>
      </c>
      <c r="GK72" s="36"/>
      <c r="GL72" s="6"/>
      <c r="GM72" s="6"/>
      <c r="GN72" s="36" t="str">
        <f t="shared" si="26"/>
        <v/>
      </c>
      <c r="GO72" s="36"/>
      <c r="GP72" s="6" t="str">
        <f t="shared" si="27"/>
        <v/>
      </c>
      <c r="GQ72" s="6"/>
      <c r="GR72" s="6"/>
      <c r="GS72" s="6"/>
      <c r="GT72" s="36" t="str">
        <f t="shared" si="28"/>
        <v/>
      </c>
      <c r="GU72" s="6"/>
      <c r="GV72" s="6"/>
      <c r="GW72" s="32" t="str">
        <f t="shared" si="29"/>
        <v/>
      </c>
      <c r="GX72" s="5"/>
      <c r="GY72" s="32" t="str">
        <f t="shared" si="30"/>
        <v/>
      </c>
      <c r="GZ72" s="5"/>
      <c r="HA72" s="5"/>
      <c r="HB72" s="6"/>
      <c r="HC72" s="36" t="str">
        <f t="shared" si="106"/>
        <v/>
      </c>
      <c r="HD72" s="36"/>
      <c r="HE72" s="6" t="str">
        <f t="shared" si="88"/>
        <v/>
      </c>
      <c r="HF72" s="7"/>
      <c r="HG72" s="36"/>
      <c r="HH72" s="6" t="str">
        <f t="shared" si="89"/>
        <v/>
      </c>
      <c r="HI72" s="6"/>
      <c r="HJ72" s="6"/>
      <c r="HK72" s="36" t="str">
        <f t="shared" si="31"/>
        <v/>
      </c>
      <c r="HL72" s="6"/>
      <c r="HM72" s="36" t="str">
        <f t="shared" si="90"/>
        <v/>
      </c>
      <c r="HN72" s="6"/>
      <c r="HO72" s="6"/>
      <c r="HP72" s="36" t="str">
        <f t="shared" si="32"/>
        <v/>
      </c>
      <c r="HQ72" s="36"/>
      <c r="HR72" s="6" t="str">
        <f t="shared" si="33"/>
        <v/>
      </c>
      <c r="HS72" s="6"/>
      <c r="HT72" s="6"/>
      <c r="HU72" s="6"/>
      <c r="HV72" s="36" t="str">
        <f t="shared" si="34"/>
        <v/>
      </c>
      <c r="HW72" s="6"/>
      <c r="HX72" s="6"/>
      <c r="HY72" s="32" t="str">
        <f t="shared" si="35"/>
        <v/>
      </c>
      <c r="HZ72" s="5"/>
      <c r="IA72" s="32" t="str">
        <f t="shared" si="36"/>
        <v/>
      </c>
      <c r="IB72" s="5"/>
      <c r="IC72" s="5"/>
      <c r="ID72" s="6"/>
      <c r="IE72" s="36" t="str">
        <f t="shared" si="107"/>
        <v/>
      </c>
      <c r="IF72" s="36"/>
      <c r="IG72" s="6" t="str">
        <f t="shared" si="91"/>
        <v/>
      </c>
      <c r="IH72" s="7"/>
      <c r="II72" s="36"/>
      <c r="IJ72" s="6" t="str">
        <f t="shared" si="92"/>
        <v/>
      </c>
      <c r="IK72" s="6"/>
      <c r="IL72" s="6"/>
      <c r="IM72" s="36" t="str">
        <f t="shared" si="37"/>
        <v/>
      </c>
      <c r="IN72" s="6"/>
      <c r="IO72" s="36" t="str">
        <f t="shared" si="93"/>
        <v/>
      </c>
      <c r="IP72" s="6"/>
      <c r="IQ72" s="6"/>
      <c r="IR72" s="36" t="str">
        <f t="shared" si="38"/>
        <v/>
      </c>
      <c r="IS72" s="36"/>
      <c r="IT72" s="6" t="str">
        <f t="shared" si="39"/>
        <v/>
      </c>
      <c r="IU72" s="6"/>
      <c r="IV72" s="6"/>
      <c r="IW72" s="6"/>
      <c r="IX72" s="36" t="str">
        <f t="shared" si="40"/>
        <v/>
      </c>
      <c r="IY72" s="6"/>
      <c r="IZ72" s="6"/>
      <c r="JA72" s="32" t="str">
        <f t="shared" si="41"/>
        <v/>
      </c>
      <c r="JB72" s="5"/>
      <c r="JC72" s="32" t="str">
        <f t="shared" si="42"/>
        <v/>
      </c>
      <c r="JD72" s="5"/>
      <c r="JE72" s="5"/>
      <c r="JF72" s="6"/>
      <c r="JG72" s="36" t="str">
        <f t="shared" si="108"/>
        <v/>
      </c>
      <c r="JH72" s="36"/>
      <c r="JI72" s="6" t="str">
        <f t="shared" si="94"/>
        <v/>
      </c>
      <c r="JJ72" s="7"/>
      <c r="JK72" s="36"/>
      <c r="JL72" s="6" t="str">
        <f t="shared" si="95"/>
        <v/>
      </c>
      <c r="JM72" s="6"/>
      <c r="JN72" s="6"/>
      <c r="JO72" s="36" t="str">
        <f t="shared" si="43"/>
        <v/>
      </c>
      <c r="JP72" s="6"/>
      <c r="JQ72" s="36" t="str">
        <f t="shared" si="96"/>
        <v/>
      </c>
      <c r="JR72" s="6"/>
      <c r="JS72" s="6"/>
      <c r="JT72" s="36" t="str">
        <f t="shared" si="44"/>
        <v/>
      </c>
      <c r="JU72" s="36"/>
      <c r="JV72" s="6" t="str">
        <f t="shared" si="45"/>
        <v/>
      </c>
      <c r="JW72" s="6"/>
      <c r="JX72" s="6"/>
      <c r="JY72" s="6"/>
      <c r="JZ72" s="36" t="str">
        <f t="shared" si="46"/>
        <v/>
      </c>
      <c r="KA72" s="6"/>
      <c r="KB72" s="6"/>
      <c r="KC72" s="32" t="str">
        <f t="shared" si="47"/>
        <v/>
      </c>
      <c r="KD72" s="5"/>
      <c r="KE72" s="32" t="str">
        <f t="shared" si="48"/>
        <v/>
      </c>
      <c r="KF72" s="5"/>
      <c r="KG72" s="5"/>
      <c r="KH72" s="6"/>
      <c r="KI72" s="36" t="str">
        <f t="shared" si="109"/>
        <v/>
      </c>
      <c r="KJ72" s="36"/>
      <c r="KK72" s="6" t="str">
        <f t="shared" si="97"/>
        <v/>
      </c>
      <c r="KL72" s="7"/>
      <c r="KM72" s="36"/>
      <c r="KN72" s="6" t="str">
        <f t="shared" si="98"/>
        <v/>
      </c>
      <c r="KO72" s="6"/>
      <c r="KP72" s="6"/>
      <c r="KQ72" s="36" t="str">
        <f t="shared" si="49"/>
        <v/>
      </c>
      <c r="KR72" s="6"/>
      <c r="KS72" s="36" t="str">
        <f t="shared" si="99"/>
        <v/>
      </c>
      <c r="KT72" s="6"/>
      <c r="KU72" s="6"/>
      <c r="KV72" s="36" t="str">
        <f t="shared" si="50"/>
        <v/>
      </c>
      <c r="KW72" s="36"/>
      <c r="KX72" s="6" t="str">
        <f t="shared" si="51"/>
        <v/>
      </c>
      <c r="KY72" s="6"/>
      <c r="KZ72" s="6"/>
      <c r="LA72" s="6"/>
      <c r="LB72" s="36" t="str">
        <f t="shared" si="52"/>
        <v/>
      </c>
      <c r="LC72" s="6"/>
      <c r="LD72" s="6"/>
      <c r="LE72" s="32" t="str">
        <f t="shared" si="53"/>
        <v/>
      </c>
      <c r="LF72" s="5"/>
      <c r="LG72" s="32" t="str">
        <f t="shared" si="54"/>
        <v/>
      </c>
      <c r="LH72" s="5"/>
      <c r="LI72" s="5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</row>
    <row r="73" spans="1:332" ht="43.5" customHeight="1">
      <c r="A73" s="8"/>
      <c r="B73" s="5">
        <v>3600010003</v>
      </c>
      <c r="C73" s="7" t="s">
        <v>1176</v>
      </c>
      <c r="D73" s="10" t="s">
        <v>2162</v>
      </c>
      <c r="E73" s="6" t="s">
        <v>2086</v>
      </c>
      <c r="F73" s="36" t="str">
        <f t="shared" si="369"/>
        <v>1</v>
      </c>
      <c r="G73" s="36" t="s">
        <v>2034</v>
      </c>
      <c r="H73" s="6" t="str">
        <f t="shared" si="370"/>
        <v>0</v>
      </c>
      <c r="I73" s="6">
        <v>0</v>
      </c>
      <c r="J73" s="36" t="s">
        <v>2401</v>
      </c>
      <c r="K73" s="6" t="str">
        <f t="shared" si="371"/>
        <v>32</v>
      </c>
      <c r="L73" s="6">
        <v>0</v>
      </c>
      <c r="M73" s="6" t="s">
        <v>2078</v>
      </c>
      <c r="N73" s="36" t="str">
        <f t="shared" si="372"/>
        <v>2</v>
      </c>
      <c r="O73" s="36">
        <v>0</v>
      </c>
      <c r="P73" s="6" t="s">
        <v>2078</v>
      </c>
      <c r="Q73" s="36" t="str">
        <f t="shared" si="373"/>
        <v>2</v>
      </c>
      <c r="R73" s="6">
        <v>100</v>
      </c>
      <c r="S73" s="6" t="s">
        <v>2047</v>
      </c>
      <c r="T73" s="36" t="str">
        <f t="shared" si="374"/>
        <v>14</v>
      </c>
      <c r="U73" s="36" t="s">
        <v>2093</v>
      </c>
      <c r="V73" s="6" t="str">
        <f t="shared" si="375"/>
        <v>2</v>
      </c>
      <c r="W73" s="6">
        <v>150</v>
      </c>
      <c r="X73" s="6" t="b">
        <v>0</v>
      </c>
      <c r="Y73" s="6" t="s">
        <v>2034</v>
      </c>
      <c r="Z73" s="36" t="str">
        <f t="shared" si="376"/>
        <v>0</v>
      </c>
      <c r="AA73" s="6">
        <v>0</v>
      </c>
      <c r="AB73" s="6" t="s">
        <v>2286</v>
      </c>
      <c r="AC73" s="32" t="str">
        <f t="shared" si="377"/>
        <v>1</v>
      </c>
      <c r="AD73" s="5" t="s">
        <v>2034</v>
      </c>
      <c r="AE73" s="32" t="str">
        <f t="shared" si="378"/>
        <v>0</v>
      </c>
      <c r="AF73" s="5">
        <v>0</v>
      </c>
      <c r="AG73" s="5" t="b">
        <v>1</v>
      </c>
      <c r="AH73" s="6" t="s">
        <v>2088</v>
      </c>
      <c r="AI73" s="36" t="str">
        <f t="shared" si="100"/>
        <v>3</v>
      </c>
      <c r="AJ73" s="36" t="s">
        <v>2385</v>
      </c>
      <c r="AK73" s="6" t="str">
        <f t="shared" si="65"/>
        <v>1</v>
      </c>
      <c r="AL73" s="7">
        <v>1</v>
      </c>
      <c r="AM73" s="36" t="s">
        <v>2121</v>
      </c>
      <c r="AN73" s="6" t="str">
        <f t="shared" si="66"/>
        <v>6</v>
      </c>
      <c r="AO73" s="6">
        <v>0</v>
      </c>
      <c r="AP73" s="6" t="s">
        <v>2376</v>
      </c>
      <c r="AQ73" s="36" t="str">
        <f t="shared" si="67"/>
        <v>1</v>
      </c>
      <c r="AR73" s="36">
        <v>50</v>
      </c>
      <c r="AS73" s="6" t="s">
        <v>2078</v>
      </c>
      <c r="AT73" s="36" t="str">
        <f t="shared" si="68"/>
        <v>2</v>
      </c>
      <c r="AU73" s="6">
        <v>100</v>
      </c>
      <c r="AV73" s="6" t="s">
        <v>2035</v>
      </c>
      <c r="AW73" s="36" t="str">
        <f t="shared" si="69"/>
        <v>1</v>
      </c>
      <c r="AX73" s="36" t="s">
        <v>2034</v>
      </c>
      <c r="AY73" s="6" t="str">
        <f t="shared" si="70"/>
        <v>0</v>
      </c>
      <c r="AZ73" s="6">
        <v>35</v>
      </c>
      <c r="BA73" s="6" t="b">
        <v>0</v>
      </c>
      <c r="BB73" s="6" t="s">
        <v>2034</v>
      </c>
      <c r="BC73" s="36" t="str">
        <f t="shared" si="71"/>
        <v>0</v>
      </c>
      <c r="BD73" s="6">
        <v>0</v>
      </c>
      <c r="BE73" s="6" t="s">
        <v>2034</v>
      </c>
      <c r="BF73" s="32" t="str">
        <f t="shared" si="72"/>
        <v>0</v>
      </c>
      <c r="BG73" s="5" t="s">
        <v>2320</v>
      </c>
      <c r="BH73" s="32" t="str">
        <f t="shared" si="73"/>
        <v>11</v>
      </c>
      <c r="BI73" s="5">
        <v>3</v>
      </c>
      <c r="BJ73" s="5" t="b">
        <v>1</v>
      </c>
      <c r="BK73" s="6"/>
      <c r="BL73" s="36" t="str">
        <f t="shared" si="101"/>
        <v/>
      </c>
      <c r="BM73" s="36"/>
      <c r="BN73" s="6" t="str">
        <f t="shared" si="74"/>
        <v/>
      </c>
      <c r="BO73" s="7"/>
      <c r="BP73" s="36"/>
      <c r="BQ73" s="6" t="str">
        <f t="shared" si="75"/>
        <v/>
      </c>
      <c r="BR73" s="6"/>
      <c r="BS73" s="6"/>
      <c r="BT73" s="36" t="str">
        <f t="shared" si="0"/>
        <v/>
      </c>
      <c r="BU73" s="36"/>
      <c r="BV73" s="6"/>
      <c r="BW73" s="36" t="str">
        <f t="shared" si="1"/>
        <v/>
      </c>
      <c r="BX73" s="6"/>
      <c r="BY73" s="6"/>
      <c r="BZ73" s="36" t="str">
        <f t="shared" si="2"/>
        <v/>
      </c>
      <c r="CA73" s="36"/>
      <c r="CB73" s="6" t="str">
        <f t="shared" si="3"/>
        <v/>
      </c>
      <c r="CC73" s="6"/>
      <c r="CD73" s="6"/>
      <c r="CE73" s="6"/>
      <c r="CF73" s="36" t="str">
        <f t="shared" si="4"/>
        <v/>
      </c>
      <c r="CG73" s="6"/>
      <c r="CH73" s="6"/>
      <c r="CI73" s="32" t="str">
        <f t="shared" si="5"/>
        <v/>
      </c>
      <c r="CJ73" s="5"/>
      <c r="CK73" s="32" t="str">
        <f t="shared" si="6"/>
        <v/>
      </c>
      <c r="CL73" s="5"/>
      <c r="CM73" s="5"/>
      <c r="CN73" s="6"/>
      <c r="CO73" s="36" t="str">
        <f t="shared" si="102"/>
        <v/>
      </c>
      <c r="CP73" s="36"/>
      <c r="CQ73" s="6" t="str">
        <f t="shared" si="76"/>
        <v/>
      </c>
      <c r="CR73" s="7"/>
      <c r="CS73" s="36"/>
      <c r="CT73" s="6" t="str">
        <f t="shared" si="77"/>
        <v/>
      </c>
      <c r="CU73" s="6"/>
      <c r="CV73" s="6"/>
      <c r="CW73" s="36" t="str">
        <f t="shared" si="7"/>
        <v/>
      </c>
      <c r="CX73" s="36"/>
      <c r="CY73" s="6"/>
      <c r="CZ73" s="36" t="str">
        <f t="shared" si="78"/>
        <v/>
      </c>
      <c r="DA73" s="6"/>
      <c r="DB73" s="6"/>
      <c r="DC73" s="36" t="str">
        <f t="shared" si="8"/>
        <v/>
      </c>
      <c r="DD73" s="36"/>
      <c r="DE73" s="6" t="str">
        <f t="shared" si="9"/>
        <v/>
      </c>
      <c r="DF73" s="6"/>
      <c r="DG73" s="6"/>
      <c r="DH73" s="6"/>
      <c r="DI73" s="36" t="str">
        <f t="shared" si="10"/>
        <v/>
      </c>
      <c r="DJ73" s="6"/>
      <c r="DK73" s="6"/>
      <c r="DL73" s="32" t="str">
        <f t="shared" si="11"/>
        <v/>
      </c>
      <c r="DM73" s="5"/>
      <c r="DN73" s="32" t="str">
        <f t="shared" si="12"/>
        <v/>
      </c>
      <c r="DO73" s="5"/>
      <c r="DP73" s="5"/>
      <c r="DQ73" s="6"/>
      <c r="DR73" s="36" t="str">
        <f t="shared" si="103"/>
        <v/>
      </c>
      <c r="DS73" s="36"/>
      <c r="DT73" s="6" t="str">
        <f t="shared" si="79"/>
        <v/>
      </c>
      <c r="DU73" s="7"/>
      <c r="DV73" s="36"/>
      <c r="DW73" s="6" t="str">
        <f t="shared" si="80"/>
        <v/>
      </c>
      <c r="DX73" s="6"/>
      <c r="DY73" s="6"/>
      <c r="DZ73" s="36" t="str">
        <f t="shared" si="13"/>
        <v/>
      </c>
      <c r="EA73" s="36"/>
      <c r="EB73" s="6"/>
      <c r="EC73" s="36" t="str">
        <f t="shared" si="81"/>
        <v/>
      </c>
      <c r="ED73" s="6"/>
      <c r="EE73" s="6"/>
      <c r="EF73" s="36" t="str">
        <f t="shared" si="14"/>
        <v/>
      </c>
      <c r="EG73" s="36"/>
      <c r="EH73" s="6" t="str">
        <f t="shared" si="15"/>
        <v/>
      </c>
      <c r="EI73" s="6"/>
      <c r="EJ73" s="6"/>
      <c r="EK73" s="6"/>
      <c r="EL73" s="36" t="str">
        <f t="shared" si="16"/>
        <v/>
      </c>
      <c r="EM73" s="6"/>
      <c r="EN73" s="6"/>
      <c r="EO73" s="32" t="str">
        <f t="shared" si="17"/>
        <v/>
      </c>
      <c r="EP73" s="5"/>
      <c r="EQ73" s="32" t="str">
        <f t="shared" si="18"/>
        <v/>
      </c>
      <c r="ER73" s="5"/>
      <c r="ES73" s="5"/>
      <c r="ET73" s="5"/>
      <c r="EU73" s="6"/>
      <c r="EV73" s="36" t="str">
        <f t="shared" si="104"/>
        <v/>
      </c>
      <c r="EW73" s="36"/>
      <c r="EX73" s="6" t="str">
        <f t="shared" si="82"/>
        <v/>
      </c>
      <c r="EY73" s="7"/>
      <c r="EZ73" s="36"/>
      <c r="FA73" s="6" t="str">
        <f t="shared" si="83"/>
        <v/>
      </c>
      <c r="FB73" s="6"/>
      <c r="FC73" s="6"/>
      <c r="FD73" s="36" t="str">
        <f t="shared" si="19"/>
        <v/>
      </c>
      <c r="FE73" s="36"/>
      <c r="FF73" s="6"/>
      <c r="FG73" s="36" t="str">
        <f t="shared" si="84"/>
        <v/>
      </c>
      <c r="FH73" s="36"/>
      <c r="FI73" s="6"/>
      <c r="FJ73" s="6"/>
      <c r="FK73" s="36" t="str">
        <f t="shared" si="20"/>
        <v/>
      </c>
      <c r="FL73" s="36"/>
      <c r="FM73" s="6" t="str">
        <f t="shared" si="21"/>
        <v/>
      </c>
      <c r="FN73" s="6"/>
      <c r="FO73" s="6"/>
      <c r="FP73" s="6"/>
      <c r="FQ73" s="36" t="str">
        <f t="shared" si="22"/>
        <v/>
      </c>
      <c r="FR73" s="6"/>
      <c r="FS73" s="6"/>
      <c r="FT73" s="32" t="str">
        <f t="shared" si="23"/>
        <v/>
      </c>
      <c r="FU73" s="5"/>
      <c r="FV73" s="32" t="str">
        <f t="shared" si="24"/>
        <v/>
      </c>
      <c r="FW73" s="5"/>
      <c r="FX73" s="5"/>
      <c r="FY73" s="6"/>
      <c r="FZ73" s="36" t="str">
        <f t="shared" si="105"/>
        <v/>
      </c>
      <c r="GA73" s="36"/>
      <c r="GB73" s="6" t="str">
        <f t="shared" si="85"/>
        <v/>
      </c>
      <c r="GC73" s="7"/>
      <c r="GD73" s="36"/>
      <c r="GE73" s="6" t="str">
        <f t="shared" si="86"/>
        <v/>
      </c>
      <c r="GF73" s="6"/>
      <c r="GG73" s="6"/>
      <c r="GH73" s="36" t="str">
        <f t="shared" si="25"/>
        <v/>
      </c>
      <c r="GI73" s="6"/>
      <c r="GJ73" s="36" t="str">
        <f t="shared" si="87"/>
        <v/>
      </c>
      <c r="GK73" s="36"/>
      <c r="GL73" s="6"/>
      <c r="GM73" s="6"/>
      <c r="GN73" s="36" t="str">
        <f t="shared" si="26"/>
        <v/>
      </c>
      <c r="GO73" s="36"/>
      <c r="GP73" s="6" t="str">
        <f t="shared" si="27"/>
        <v/>
      </c>
      <c r="GQ73" s="6"/>
      <c r="GR73" s="6"/>
      <c r="GS73" s="6"/>
      <c r="GT73" s="36" t="str">
        <f t="shared" si="28"/>
        <v/>
      </c>
      <c r="GU73" s="6"/>
      <c r="GV73" s="6"/>
      <c r="GW73" s="32" t="str">
        <f t="shared" si="29"/>
        <v/>
      </c>
      <c r="GX73" s="5"/>
      <c r="GY73" s="32" t="str">
        <f t="shared" si="30"/>
        <v/>
      </c>
      <c r="GZ73" s="5"/>
      <c r="HA73" s="5"/>
      <c r="HB73" s="6"/>
      <c r="HC73" s="36" t="str">
        <f t="shared" si="106"/>
        <v/>
      </c>
      <c r="HD73" s="36"/>
      <c r="HE73" s="6" t="str">
        <f t="shared" si="88"/>
        <v/>
      </c>
      <c r="HF73" s="7"/>
      <c r="HG73" s="36"/>
      <c r="HH73" s="6" t="str">
        <f t="shared" si="89"/>
        <v/>
      </c>
      <c r="HI73" s="6"/>
      <c r="HJ73" s="6"/>
      <c r="HK73" s="36" t="str">
        <f t="shared" si="31"/>
        <v/>
      </c>
      <c r="HL73" s="6"/>
      <c r="HM73" s="36" t="str">
        <f t="shared" si="90"/>
        <v/>
      </c>
      <c r="HN73" s="6"/>
      <c r="HO73" s="6"/>
      <c r="HP73" s="36" t="str">
        <f t="shared" si="32"/>
        <v/>
      </c>
      <c r="HQ73" s="36"/>
      <c r="HR73" s="6" t="str">
        <f t="shared" si="33"/>
        <v/>
      </c>
      <c r="HS73" s="6"/>
      <c r="HT73" s="6"/>
      <c r="HU73" s="6"/>
      <c r="HV73" s="36" t="str">
        <f t="shared" si="34"/>
        <v/>
      </c>
      <c r="HW73" s="6"/>
      <c r="HX73" s="6"/>
      <c r="HY73" s="32" t="str">
        <f t="shared" si="35"/>
        <v/>
      </c>
      <c r="HZ73" s="5"/>
      <c r="IA73" s="32" t="str">
        <f t="shared" si="36"/>
        <v/>
      </c>
      <c r="IB73" s="5"/>
      <c r="IC73" s="5"/>
      <c r="ID73" s="6"/>
      <c r="IE73" s="36" t="str">
        <f t="shared" si="107"/>
        <v/>
      </c>
      <c r="IF73" s="36"/>
      <c r="IG73" s="6" t="str">
        <f t="shared" si="91"/>
        <v/>
      </c>
      <c r="IH73" s="7"/>
      <c r="II73" s="36"/>
      <c r="IJ73" s="6" t="str">
        <f t="shared" si="92"/>
        <v/>
      </c>
      <c r="IK73" s="6"/>
      <c r="IL73" s="6"/>
      <c r="IM73" s="36" t="str">
        <f t="shared" si="37"/>
        <v/>
      </c>
      <c r="IN73" s="6"/>
      <c r="IO73" s="36" t="str">
        <f t="shared" si="93"/>
        <v/>
      </c>
      <c r="IP73" s="6"/>
      <c r="IQ73" s="6"/>
      <c r="IR73" s="36" t="str">
        <f t="shared" si="38"/>
        <v/>
      </c>
      <c r="IS73" s="36"/>
      <c r="IT73" s="6" t="str">
        <f t="shared" si="39"/>
        <v/>
      </c>
      <c r="IU73" s="6"/>
      <c r="IV73" s="6"/>
      <c r="IW73" s="6"/>
      <c r="IX73" s="36" t="str">
        <f t="shared" si="40"/>
        <v/>
      </c>
      <c r="IY73" s="6"/>
      <c r="IZ73" s="6"/>
      <c r="JA73" s="32" t="str">
        <f t="shared" si="41"/>
        <v/>
      </c>
      <c r="JB73" s="5"/>
      <c r="JC73" s="32" t="str">
        <f t="shared" si="42"/>
        <v/>
      </c>
      <c r="JD73" s="5"/>
      <c r="JE73" s="5"/>
      <c r="JF73" s="6"/>
      <c r="JG73" s="36" t="str">
        <f t="shared" si="108"/>
        <v/>
      </c>
      <c r="JH73" s="36"/>
      <c r="JI73" s="6" t="str">
        <f t="shared" si="94"/>
        <v/>
      </c>
      <c r="JJ73" s="7"/>
      <c r="JK73" s="36"/>
      <c r="JL73" s="6" t="str">
        <f t="shared" si="95"/>
        <v/>
      </c>
      <c r="JM73" s="6"/>
      <c r="JN73" s="6"/>
      <c r="JO73" s="36" t="str">
        <f t="shared" si="43"/>
        <v/>
      </c>
      <c r="JP73" s="6"/>
      <c r="JQ73" s="36" t="str">
        <f t="shared" si="96"/>
        <v/>
      </c>
      <c r="JR73" s="6"/>
      <c r="JS73" s="6"/>
      <c r="JT73" s="36" t="str">
        <f t="shared" si="44"/>
        <v/>
      </c>
      <c r="JU73" s="36"/>
      <c r="JV73" s="6" t="str">
        <f t="shared" si="45"/>
        <v/>
      </c>
      <c r="JW73" s="6"/>
      <c r="JX73" s="6"/>
      <c r="JY73" s="6"/>
      <c r="JZ73" s="36" t="str">
        <f t="shared" si="46"/>
        <v/>
      </c>
      <c r="KA73" s="6"/>
      <c r="KB73" s="6"/>
      <c r="KC73" s="32" t="str">
        <f t="shared" si="47"/>
        <v/>
      </c>
      <c r="KD73" s="5"/>
      <c r="KE73" s="32" t="str">
        <f t="shared" si="48"/>
        <v/>
      </c>
      <c r="KF73" s="5"/>
      <c r="KG73" s="5"/>
      <c r="KH73" s="6"/>
      <c r="KI73" s="36" t="str">
        <f t="shared" si="109"/>
        <v/>
      </c>
      <c r="KJ73" s="36"/>
      <c r="KK73" s="6" t="str">
        <f t="shared" si="97"/>
        <v/>
      </c>
      <c r="KL73" s="7"/>
      <c r="KM73" s="36"/>
      <c r="KN73" s="6" t="str">
        <f t="shared" si="98"/>
        <v/>
      </c>
      <c r="KO73" s="6"/>
      <c r="KP73" s="6"/>
      <c r="KQ73" s="36" t="str">
        <f t="shared" si="49"/>
        <v/>
      </c>
      <c r="KR73" s="6"/>
      <c r="KS73" s="36" t="str">
        <f t="shared" si="99"/>
        <v/>
      </c>
      <c r="KT73" s="6"/>
      <c r="KU73" s="6"/>
      <c r="KV73" s="36" t="str">
        <f t="shared" si="50"/>
        <v/>
      </c>
      <c r="KW73" s="36"/>
      <c r="KX73" s="6" t="str">
        <f t="shared" si="51"/>
        <v/>
      </c>
      <c r="KY73" s="6"/>
      <c r="KZ73" s="6"/>
      <c r="LA73" s="6"/>
      <c r="LB73" s="36" t="str">
        <f t="shared" si="52"/>
        <v/>
      </c>
      <c r="LC73" s="6"/>
      <c r="LD73" s="6"/>
      <c r="LE73" s="32" t="str">
        <f t="shared" si="53"/>
        <v/>
      </c>
      <c r="LF73" s="5"/>
      <c r="LG73" s="32" t="str">
        <f t="shared" si="54"/>
        <v/>
      </c>
      <c r="LH73" s="5"/>
      <c r="LI73" s="5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</row>
    <row r="74" spans="1:332" ht="19.5" customHeight="1">
      <c r="A74" s="8"/>
      <c r="B74" s="5">
        <v>3700010001</v>
      </c>
      <c r="C74" s="7" t="s">
        <v>368</v>
      </c>
      <c r="D74" s="10" t="s">
        <v>2165</v>
      </c>
      <c r="E74" s="6" t="s">
        <v>2389</v>
      </c>
      <c r="F74" s="36" t="str">
        <f t="shared" si="369"/>
        <v>8</v>
      </c>
      <c r="G74" s="36" t="s">
        <v>2385</v>
      </c>
      <c r="H74" s="6" t="str">
        <f t="shared" si="370"/>
        <v>1</v>
      </c>
      <c r="I74" s="6">
        <v>1</v>
      </c>
      <c r="J74" s="36" t="s">
        <v>2558</v>
      </c>
      <c r="K74" s="6" t="str">
        <f t="shared" si="371"/>
        <v>8</v>
      </c>
      <c r="L74" s="6">
        <v>0</v>
      </c>
      <c r="M74" s="6" t="s">
        <v>2078</v>
      </c>
      <c r="N74" s="36" t="str">
        <f t="shared" si="372"/>
        <v>2</v>
      </c>
      <c r="O74" s="36">
        <v>0</v>
      </c>
      <c r="P74" s="6" t="s">
        <v>2078</v>
      </c>
      <c r="Q74" s="36" t="str">
        <f t="shared" si="373"/>
        <v>2</v>
      </c>
      <c r="R74" s="6">
        <v>100</v>
      </c>
      <c r="S74" s="6" t="s">
        <v>2035</v>
      </c>
      <c r="T74" s="36" t="str">
        <f t="shared" si="374"/>
        <v>1</v>
      </c>
      <c r="U74" s="36" t="s">
        <v>2034</v>
      </c>
      <c r="V74" s="6" t="str">
        <f t="shared" si="375"/>
        <v>0</v>
      </c>
      <c r="W74" s="6">
        <v>20</v>
      </c>
      <c r="X74" s="6" t="b">
        <v>0</v>
      </c>
      <c r="Y74" s="6" t="s">
        <v>2034</v>
      </c>
      <c r="Z74" s="36" t="str">
        <f t="shared" si="376"/>
        <v>0</v>
      </c>
      <c r="AA74" s="6">
        <v>0</v>
      </c>
      <c r="AB74" s="6" t="s">
        <v>2034</v>
      </c>
      <c r="AC74" s="32" t="str">
        <f t="shared" si="377"/>
        <v>0</v>
      </c>
      <c r="AD74" s="5" t="s">
        <v>2300</v>
      </c>
      <c r="AE74" s="32" t="str">
        <f t="shared" si="378"/>
        <v>7</v>
      </c>
      <c r="AF74" s="5">
        <v>0</v>
      </c>
      <c r="AG74" s="5" t="b">
        <v>1</v>
      </c>
      <c r="AH74" s="6" t="s">
        <v>2389</v>
      </c>
      <c r="AI74" s="36" t="str">
        <f t="shared" si="100"/>
        <v>8</v>
      </c>
      <c r="AJ74" s="36" t="s">
        <v>2385</v>
      </c>
      <c r="AK74" s="6" t="str">
        <f t="shared" si="65"/>
        <v>1</v>
      </c>
      <c r="AL74" s="7">
        <v>1</v>
      </c>
      <c r="AM74" s="36" t="s">
        <v>2558</v>
      </c>
      <c r="AN74" s="6" t="str">
        <f t="shared" si="66"/>
        <v>8</v>
      </c>
      <c r="AO74" s="6">
        <v>0</v>
      </c>
      <c r="AP74" s="6" t="s">
        <v>2078</v>
      </c>
      <c r="AQ74" s="36" t="str">
        <f t="shared" si="67"/>
        <v>2</v>
      </c>
      <c r="AR74" s="36">
        <v>0</v>
      </c>
      <c r="AS74" s="6" t="s">
        <v>2078</v>
      </c>
      <c r="AT74" s="36" t="str">
        <f t="shared" si="68"/>
        <v>2</v>
      </c>
      <c r="AU74" s="6">
        <v>100</v>
      </c>
      <c r="AV74" s="6" t="s">
        <v>2035</v>
      </c>
      <c r="AW74" s="36" t="str">
        <f t="shared" si="69"/>
        <v>1</v>
      </c>
      <c r="AX74" s="36" t="s">
        <v>2034</v>
      </c>
      <c r="AY74" s="6" t="str">
        <f t="shared" si="70"/>
        <v>0</v>
      </c>
      <c r="AZ74" s="7">
        <v>10</v>
      </c>
      <c r="BA74" s="6" t="b">
        <v>0</v>
      </c>
      <c r="BB74" s="6" t="s">
        <v>2034</v>
      </c>
      <c r="BC74" s="36" t="str">
        <f t="shared" si="71"/>
        <v>0</v>
      </c>
      <c r="BD74" s="6">
        <v>0</v>
      </c>
      <c r="BE74" s="6" t="s">
        <v>2034</v>
      </c>
      <c r="BF74" s="32" t="str">
        <f t="shared" si="72"/>
        <v>0</v>
      </c>
      <c r="BG74" s="5" t="s">
        <v>2305</v>
      </c>
      <c r="BH74" s="32" t="str">
        <f t="shared" si="73"/>
        <v>1</v>
      </c>
      <c r="BI74" s="7">
        <v>0</v>
      </c>
      <c r="BJ74" s="5" t="b">
        <v>1</v>
      </c>
      <c r="BK74" s="6"/>
      <c r="BL74" s="36" t="str">
        <f t="shared" ref="BL74:BL76" si="379">IF(BK74="","",LEFT(BK74,FIND(" ",SUBSTITUTE(BK74,":"," "))-1))</f>
        <v/>
      </c>
      <c r="BM74" s="36"/>
      <c r="BN74" s="6" t="str">
        <f t="shared" ref="BN74:BN75" si="380">IF(BM74="","",LEFT(BM74,FIND(" ",SUBSTITUTE(BM74,":"," "))-1))</f>
        <v/>
      </c>
      <c r="BO74" s="7"/>
      <c r="BP74" s="36"/>
      <c r="BQ74" s="6" t="str">
        <f t="shared" ref="BQ74:BQ75" si="381">IF(BP74="","",LEFT(BP74,FIND(" ",SUBSTITUTE(BP74,":"," "))-1))</f>
        <v/>
      </c>
      <c r="BR74" s="6"/>
      <c r="BS74" s="6"/>
      <c r="BT74" s="36" t="str">
        <f t="shared" ref="BT74:BT76" si="382">IF(BS74="","",LEFT(BS74,FIND(" ",SUBSTITUTE(BS74,":"," "))-1))</f>
        <v/>
      </c>
      <c r="BU74" s="36"/>
      <c r="BV74" s="6"/>
      <c r="BW74" s="36" t="str">
        <f t="shared" ref="BW74:BW76" si="383">IF(BV74="","",LEFT(BV74,FIND(" ",SUBSTITUTE(BV74,":"," "))-1))</f>
        <v/>
      </c>
      <c r="BX74" s="6"/>
      <c r="BY74" s="6"/>
      <c r="BZ74" s="36" t="str">
        <f t="shared" ref="BZ74:BZ76" si="384">IF(BY74="","",LEFT(BY74,FIND(" ",SUBSTITUTE(BY74,":"," "))-1))</f>
        <v/>
      </c>
      <c r="CA74" s="36"/>
      <c r="CB74" s="6" t="str">
        <f t="shared" ref="CB74:CB76" si="385">IF(CA74="","",LEFT(CA74,FIND(" ",SUBSTITUTE(CA74,":"," "))-1))</f>
        <v/>
      </c>
      <c r="CC74" s="7"/>
      <c r="CD74" s="6"/>
      <c r="CE74" s="6"/>
      <c r="CF74" s="36" t="str">
        <f t="shared" ref="CF74:CF76" si="386">IF(CE74="","",LEFT(CE74,FIND(" ",SUBSTITUTE(CE74,":"," "))-1))</f>
        <v/>
      </c>
      <c r="CG74" s="6"/>
      <c r="CH74" s="6"/>
      <c r="CI74" s="32" t="str">
        <f t="shared" ref="CI74:CI76" si="387">IF(CH74="","",LEFT(CH74,FIND(" ",SUBSTITUTE(CH74,":"," "))-1))</f>
        <v/>
      </c>
      <c r="CJ74" s="5"/>
      <c r="CK74" s="32" t="str">
        <f t="shared" ref="CK74:CK76" si="388">IF(CJ74="","",LEFT(CJ74,FIND(" ",SUBSTITUTE(CJ74,":"," "))-1))</f>
        <v/>
      </c>
      <c r="CL74" s="7"/>
      <c r="CM74" s="5"/>
      <c r="CN74" s="6"/>
      <c r="CO74" s="36" t="str">
        <f t="shared" ref="CO74:CO76" si="389">IF(CN74="","",LEFT(CN74,FIND(" ",SUBSTITUTE(CN74,":"," "))-1))</f>
        <v/>
      </c>
      <c r="CP74" s="36"/>
      <c r="CQ74" s="6" t="str">
        <f t="shared" si="76"/>
        <v/>
      </c>
      <c r="CR74" s="6"/>
      <c r="CS74" s="36"/>
      <c r="CT74" s="6" t="str">
        <f t="shared" si="77"/>
        <v/>
      </c>
      <c r="CU74" s="6"/>
      <c r="CV74" s="6"/>
      <c r="CW74" s="36" t="str">
        <f t="shared" si="7"/>
        <v/>
      </c>
      <c r="CX74" s="36"/>
      <c r="CY74" s="6"/>
      <c r="CZ74" s="36" t="str">
        <f t="shared" si="78"/>
        <v/>
      </c>
      <c r="DA74" s="6"/>
      <c r="DB74" s="6"/>
      <c r="DC74" s="36" t="str">
        <f t="shared" si="8"/>
        <v/>
      </c>
      <c r="DD74" s="36"/>
      <c r="DE74" s="6" t="str">
        <f t="shared" si="9"/>
        <v/>
      </c>
      <c r="DF74" s="7"/>
      <c r="DG74" s="6"/>
      <c r="DH74" s="6"/>
      <c r="DI74" s="36" t="str">
        <f t="shared" si="10"/>
        <v/>
      </c>
      <c r="DJ74" s="6"/>
      <c r="DK74" s="6"/>
      <c r="DL74" s="32" t="str">
        <f t="shared" si="11"/>
        <v/>
      </c>
      <c r="DM74" s="5"/>
      <c r="DN74" s="32" t="str">
        <f t="shared" si="12"/>
        <v/>
      </c>
      <c r="DO74" s="7"/>
      <c r="DP74" s="5"/>
      <c r="DQ74" s="6"/>
      <c r="DR74" s="36" t="str">
        <f t="shared" si="103"/>
        <v/>
      </c>
      <c r="DS74" s="36"/>
      <c r="DT74" s="6" t="str">
        <f t="shared" si="79"/>
        <v/>
      </c>
      <c r="DU74" s="6"/>
      <c r="DV74" s="36"/>
      <c r="DW74" s="6" t="str">
        <f t="shared" si="80"/>
        <v/>
      </c>
      <c r="DX74" s="6"/>
      <c r="DY74" s="6"/>
      <c r="DZ74" s="36" t="str">
        <f t="shared" si="13"/>
        <v/>
      </c>
      <c r="EA74" s="36"/>
      <c r="EB74" s="6"/>
      <c r="EC74" s="36" t="str">
        <f t="shared" si="81"/>
        <v/>
      </c>
      <c r="ED74" s="6"/>
      <c r="EE74" s="6"/>
      <c r="EF74" s="36" t="str">
        <f t="shared" si="14"/>
        <v/>
      </c>
      <c r="EG74" s="36"/>
      <c r="EH74" s="6" t="str">
        <f t="shared" si="15"/>
        <v/>
      </c>
      <c r="EI74" s="7"/>
      <c r="EJ74" s="6"/>
      <c r="EK74" s="6"/>
      <c r="EL74" s="36" t="str">
        <f t="shared" si="16"/>
        <v/>
      </c>
      <c r="EM74" s="6"/>
      <c r="EN74" s="6"/>
      <c r="EO74" s="32" t="str">
        <f t="shared" si="17"/>
        <v/>
      </c>
      <c r="EP74" s="5"/>
      <c r="EQ74" s="32" t="str">
        <f t="shared" si="18"/>
        <v/>
      </c>
      <c r="ER74" s="7"/>
      <c r="ES74" s="7"/>
      <c r="ET74" s="5"/>
      <c r="EU74" s="6"/>
      <c r="EV74" s="36" t="str">
        <f t="shared" si="104"/>
        <v/>
      </c>
      <c r="EW74" s="36"/>
      <c r="EX74" s="6" t="str">
        <f t="shared" si="82"/>
        <v/>
      </c>
      <c r="EY74" s="6"/>
      <c r="EZ74" s="36"/>
      <c r="FA74" s="6" t="str">
        <f t="shared" si="83"/>
        <v/>
      </c>
      <c r="FB74" s="6"/>
      <c r="FC74" s="6"/>
      <c r="FD74" s="36" t="str">
        <f t="shared" si="19"/>
        <v/>
      </c>
      <c r="FE74" s="36"/>
      <c r="FF74" s="6"/>
      <c r="FG74" s="36" t="str">
        <f t="shared" si="84"/>
        <v/>
      </c>
      <c r="FH74" s="36"/>
      <c r="FI74" s="6"/>
      <c r="FJ74" s="6"/>
      <c r="FK74" s="36" t="str">
        <f t="shared" si="20"/>
        <v/>
      </c>
      <c r="FL74" s="36"/>
      <c r="FM74" s="6" t="str">
        <f t="shared" si="21"/>
        <v/>
      </c>
      <c r="FN74" s="7"/>
      <c r="FO74" s="6"/>
      <c r="FP74" s="6"/>
      <c r="FQ74" s="36" t="str">
        <f t="shared" si="22"/>
        <v/>
      </c>
      <c r="FR74" s="6"/>
      <c r="FS74" s="6"/>
      <c r="FT74" s="32" t="str">
        <f t="shared" si="23"/>
        <v/>
      </c>
      <c r="FU74" s="5"/>
      <c r="FV74" s="32" t="str">
        <f t="shared" si="24"/>
        <v/>
      </c>
      <c r="FW74" s="7"/>
      <c r="FX74" s="5"/>
      <c r="FY74" s="6"/>
      <c r="FZ74" s="36" t="str">
        <f t="shared" si="105"/>
        <v/>
      </c>
      <c r="GA74" s="36"/>
      <c r="GB74" s="6" t="str">
        <f t="shared" si="85"/>
        <v/>
      </c>
      <c r="GC74" s="6"/>
      <c r="GD74" s="36"/>
      <c r="GE74" s="6" t="str">
        <f t="shared" si="86"/>
        <v/>
      </c>
      <c r="GF74" s="6"/>
      <c r="GG74" s="6"/>
      <c r="GH74" s="36" t="str">
        <f t="shared" si="25"/>
        <v/>
      </c>
      <c r="GI74" s="6"/>
      <c r="GJ74" s="36" t="str">
        <f t="shared" si="87"/>
        <v/>
      </c>
      <c r="GK74" s="36"/>
      <c r="GL74" s="6"/>
      <c r="GM74" s="6"/>
      <c r="GN74" s="36" t="str">
        <f t="shared" si="26"/>
        <v/>
      </c>
      <c r="GO74" s="36"/>
      <c r="GP74" s="6" t="str">
        <f t="shared" si="27"/>
        <v/>
      </c>
      <c r="GQ74" s="7"/>
      <c r="GR74" s="6"/>
      <c r="GS74" s="6"/>
      <c r="GT74" s="36" t="str">
        <f t="shared" si="28"/>
        <v/>
      </c>
      <c r="GU74" s="6"/>
      <c r="GV74" s="6"/>
      <c r="GW74" s="32" t="str">
        <f t="shared" si="29"/>
        <v/>
      </c>
      <c r="GX74" s="5"/>
      <c r="GY74" s="32" t="str">
        <f t="shared" si="30"/>
        <v/>
      </c>
      <c r="GZ74" s="7"/>
      <c r="HA74" s="5"/>
      <c r="HB74" s="6"/>
      <c r="HC74" s="36" t="str">
        <f t="shared" si="106"/>
        <v/>
      </c>
      <c r="HD74" s="36"/>
      <c r="HE74" s="6" t="str">
        <f t="shared" si="88"/>
        <v/>
      </c>
      <c r="HF74" s="6"/>
      <c r="HG74" s="36"/>
      <c r="HH74" s="6" t="str">
        <f t="shared" si="89"/>
        <v/>
      </c>
      <c r="HI74" s="6"/>
      <c r="HJ74" s="6"/>
      <c r="HK74" s="36" t="str">
        <f t="shared" si="31"/>
        <v/>
      </c>
      <c r="HL74" s="6"/>
      <c r="HM74" s="36" t="str">
        <f t="shared" si="90"/>
        <v/>
      </c>
      <c r="HN74" s="6"/>
      <c r="HO74" s="6"/>
      <c r="HP74" s="36" t="str">
        <f t="shared" si="32"/>
        <v/>
      </c>
      <c r="HQ74" s="36"/>
      <c r="HR74" s="6" t="str">
        <f t="shared" si="33"/>
        <v/>
      </c>
      <c r="HS74" s="7"/>
      <c r="HT74" s="6"/>
      <c r="HU74" s="6"/>
      <c r="HV74" s="36" t="str">
        <f t="shared" si="34"/>
        <v/>
      </c>
      <c r="HW74" s="6"/>
      <c r="HX74" s="6"/>
      <c r="HY74" s="32" t="str">
        <f t="shared" si="35"/>
        <v/>
      </c>
      <c r="HZ74" s="5"/>
      <c r="IA74" s="32" t="str">
        <f t="shared" si="36"/>
        <v/>
      </c>
      <c r="IB74" s="7"/>
      <c r="IC74" s="5"/>
      <c r="ID74" s="6"/>
      <c r="IE74" s="36" t="str">
        <f t="shared" si="107"/>
        <v/>
      </c>
      <c r="IF74" s="36"/>
      <c r="IG74" s="6" t="str">
        <f t="shared" si="91"/>
        <v/>
      </c>
      <c r="IH74" s="6"/>
      <c r="II74" s="36"/>
      <c r="IJ74" s="6" t="str">
        <f t="shared" si="92"/>
        <v/>
      </c>
      <c r="IK74" s="6"/>
      <c r="IL74" s="6"/>
      <c r="IM74" s="36" t="str">
        <f t="shared" si="37"/>
        <v/>
      </c>
      <c r="IN74" s="6"/>
      <c r="IO74" s="36" t="str">
        <f t="shared" si="93"/>
        <v/>
      </c>
      <c r="IP74" s="6"/>
      <c r="IQ74" s="6"/>
      <c r="IR74" s="36" t="str">
        <f t="shared" si="38"/>
        <v/>
      </c>
      <c r="IS74" s="36"/>
      <c r="IT74" s="6" t="str">
        <f t="shared" si="39"/>
        <v/>
      </c>
      <c r="IU74" s="7"/>
      <c r="IV74" s="6"/>
      <c r="IW74" s="6"/>
      <c r="IX74" s="36" t="str">
        <f t="shared" si="40"/>
        <v/>
      </c>
      <c r="IY74" s="6"/>
      <c r="IZ74" s="6"/>
      <c r="JA74" s="32" t="str">
        <f t="shared" si="41"/>
        <v/>
      </c>
      <c r="JB74" s="5"/>
      <c r="JC74" s="32" t="str">
        <f t="shared" si="42"/>
        <v/>
      </c>
      <c r="JD74" s="7"/>
      <c r="JE74" s="5"/>
      <c r="JF74" s="6"/>
      <c r="JG74" s="36" t="str">
        <f t="shared" si="108"/>
        <v/>
      </c>
      <c r="JH74" s="36"/>
      <c r="JI74" s="6" t="str">
        <f t="shared" si="94"/>
        <v/>
      </c>
      <c r="JJ74" s="6"/>
      <c r="JK74" s="36"/>
      <c r="JL74" s="6" t="str">
        <f t="shared" si="95"/>
        <v/>
      </c>
      <c r="JM74" s="6"/>
      <c r="JN74" s="6"/>
      <c r="JO74" s="36" t="str">
        <f t="shared" si="43"/>
        <v/>
      </c>
      <c r="JP74" s="6"/>
      <c r="JQ74" s="36" t="str">
        <f t="shared" si="96"/>
        <v/>
      </c>
      <c r="JR74" s="6"/>
      <c r="JS74" s="6"/>
      <c r="JT74" s="36" t="str">
        <f t="shared" si="44"/>
        <v/>
      </c>
      <c r="JU74" s="36"/>
      <c r="JV74" s="6" t="str">
        <f t="shared" si="45"/>
        <v/>
      </c>
      <c r="JW74" s="7"/>
      <c r="JX74" s="6"/>
      <c r="JY74" s="6"/>
      <c r="JZ74" s="36" t="str">
        <f t="shared" si="46"/>
        <v/>
      </c>
      <c r="KA74" s="6"/>
      <c r="KB74" s="6"/>
      <c r="KC74" s="32" t="str">
        <f t="shared" si="47"/>
        <v/>
      </c>
      <c r="KD74" s="5"/>
      <c r="KE74" s="32" t="str">
        <f t="shared" si="48"/>
        <v/>
      </c>
      <c r="KF74" s="7"/>
      <c r="KG74" s="5"/>
      <c r="KH74" s="6"/>
      <c r="KI74" s="36" t="str">
        <f t="shared" si="109"/>
        <v/>
      </c>
      <c r="KJ74" s="36"/>
      <c r="KK74" s="6" t="str">
        <f t="shared" si="97"/>
        <v/>
      </c>
      <c r="KL74" s="6"/>
      <c r="KM74" s="36"/>
      <c r="KN74" s="6" t="str">
        <f t="shared" si="98"/>
        <v/>
      </c>
      <c r="KO74" s="6"/>
      <c r="KP74" s="6"/>
      <c r="KQ74" s="36" t="str">
        <f t="shared" si="49"/>
        <v/>
      </c>
      <c r="KR74" s="6"/>
      <c r="KS74" s="36" t="str">
        <f t="shared" si="99"/>
        <v/>
      </c>
      <c r="KT74" s="6"/>
      <c r="KU74" s="6"/>
      <c r="KV74" s="36" t="str">
        <f t="shared" si="50"/>
        <v/>
      </c>
      <c r="KW74" s="36"/>
      <c r="KX74" s="6" t="str">
        <f t="shared" si="51"/>
        <v/>
      </c>
      <c r="KY74" s="7"/>
      <c r="KZ74" s="6"/>
      <c r="LA74" s="6"/>
      <c r="LB74" s="36" t="str">
        <f t="shared" si="52"/>
        <v/>
      </c>
      <c r="LC74" s="6"/>
      <c r="LD74" s="6"/>
      <c r="LE74" s="32" t="str">
        <f t="shared" si="53"/>
        <v/>
      </c>
      <c r="LF74" s="5"/>
      <c r="LG74" s="32" t="str">
        <f t="shared" si="54"/>
        <v/>
      </c>
      <c r="LH74" s="7"/>
      <c r="LI74" s="5"/>
      <c r="LJ74" s="7"/>
      <c r="LK74" s="7"/>
      <c r="LL74" s="7"/>
      <c r="LM74" s="7"/>
      <c r="LN74" s="7"/>
      <c r="LO74" s="7"/>
      <c r="LP74" s="7"/>
      <c r="LQ74" s="7"/>
      <c r="LR74" s="7"/>
      <c r="LS74" s="7"/>
      <c r="LT74" s="7"/>
    </row>
    <row r="75" spans="1:332" ht="19.5" customHeight="1">
      <c r="A75" s="8"/>
      <c r="B75" s="5">
        <v>3700010002</v>
      </c>
      <c r="C75" s="7" t="s">
        <v>1137</v>
      </c>
      <c r="D75" s="10" t="s">
        <v>1886</v>
      </c>
      <c r="E75" s="6" t="s">
        <v>2389</v>
      </c>
      <c r="F75" s="36" t="str">
        <f t="shared" si="369"/>
        <v>8</v>
      </c>
      <c r="G75" s="36" t="s">
        <v>2385</v>
      </c>
      <c r="H75" s="6" t="str">
        <f t="shared" si="370"/>
        <v>1</v>
      </c>
      <c r="I75" s="6">
        <v>1</v>
      </c>
      <c r="J75" s="36" t="s">
        <v>2558</v>
      </c>
      <c r="K75" s="6" t="str">
        <f t="shared" si="371"/>
        <v>8</v>
      </c>
      <c r="L75" s="6">
        <v>0</v>
      </c>
      <c r="M75" s="6" t="s">
        <v>2078</v>
      </c>
      <c r="N75" s="36" t="str">
        <f t="shared" si="372"/>
        <v>2</v>
      </c>
      <c r="O75" s="36">
        <v>0</v>
      </c>
      <c r="P75" s="6" t="s">
        <v>2078</v>
      </c>
      <c r="Q75" s="36" t="str">
        <f t="shared" si="373"/>
        <v>2</v>
      </c>
      <c r="R75" s="6">
        <v>100</v>
      </c>
      <c r="S75" s="6" t="s">
        <v>2035</v>
      </c>
      <c r="T75" s="36" t="str">
        <f t="shared" si="374"/>
        <v>1</v>
      </c>
      <c r="U75" s="36" t="s">
        <v>2034</v>
      </c>
      <c r="V75" s="6" t="str">
        <f t="shared" si="375"/>
        <v>0</v>
      </c>
      <c r="W75" s="6">
        <v>30</v>
      </c>
      <c r="X75" s="6" t="b">
        <v>0</v>
      </c>
      <c r="Y75" s="6" t="s">
        <v>2034</v>
      </c>
      <c r="Z75" s="36" t="str">
        <f t="shared" si="376"/>
        <v>0</v>
      </c>
      <c r="AA75" s="6">
        <v>0</v>
      </c>
      <c r="AB75" s="6" t="s">
        <v>2034</v>
      </c>
      <c r="AC75" s="32" t="str">
        <f t="shared" si="377"/>
        <v>0</v>
      </c>
      <c r="AD75" s="5" t="s">
        <v>2300</v>
      </c>
      <c r="AE75" s="32" t="str">
        <f t="shared" si="378"/>
        <v>7</v>
      </c>
      <c r="AF75" s="5">
        <v>0</v>
      </c>
      <c r="AG75" s="5" t="b">
        <v>1</v>
      </c>
      <c r="AH75" s="6" t="s">
        <v>2389</v>
      </c>
      <c r="AI75" s="36" t="str">
        <f t="shared" si="100"/>
        <v>8</v>
      </c>
      <c r="AJ75" s="36" t="s">
        <v>2385</v>
      </c>
      <c r="AK75" s="6" t="str">
        <f t="shared" si="65"/>
        <v>1</v>
      </c>
      <c r="AL75" s="7">
        <v>1</v>
      </c>
      <c r="AM75" s="36" t="s">
        <v>2558</v>
      </c>
      <c r="AN75" s="6" t="str">
        <f t="shared" si="66"/>
        <v>8</v>
      </c>
      <c r="AO75" s="6">
        <v>0</v>
      </c>
      <c r="AP75" s="6" t="s">
        <v>2078</v>
      </c>
      <c r="AQ75" s="36" t="str">
        <f t="shared" si="67"/>
        <v>2</v>
      </c>
      <c r="AR75" s="36">
        <v>0</v>
      </c>
      <c r="AS75" s="6" t="s">
        <v>2078</v>
      </c>
      <c r="AT75" s="36" t="str">
        <f t="shared" si="68"/>
        <v>2</v>
      </c>
      <c r="AU75" s="6">
        <v>100</v>
      </c>
      <c r="AV75" s="6" t="s">
        <v>2035</v>
      </c>
      <c r="AW75" s="36" t="str">
        <f t="shared" si="69"/>
        <v>1</v>
      </c>
      <c r="AX75" s="36" t="s">
        <v>2034</v>
      </c>
      <c r="AY75" s="6" t="str">
        <f t="shared" si="70"/>
        <v>0</v>
      </c>
      <c r="AZ75" s="7">
        <v>20</v>
      </c>
      <c r="BA75" s="6" t="b">
        <v>0</v>
      </c>
      <c r="BB75" s="6" t="s">
        <v>2034</v>
      </c>
      <c r="BC75" s="36" t="str">
        <f t="shared" si="71"/>
        <v>0</v>
      </c>
      <c r="BD75" s="6">
        <v>0</v>
      </c>
      <c r="BE75" s="6" t="s">
        <v>2034</v>
      </c>
      <c r="BF75" s="32" t="str">
        <f t="shared" si="72"/>
        <v>0</v>
      </c>
      <c r="BG75" s="5" t="s">
        <v>2305</v>
      </c>
      <c r="BH75" s="32" t="str">
        <f t="shared" si="73"/>
        <v>1</v>
      </c>
      <c r="BI75" s="7">
        <v>0</v>
      </c>
      <c r="BJ75" s="5" t="b">
        <v>1</v>
      </c>
      <c r="BK75" s="6" t="s">
        <v>2389</v>
      </c>
      <c r="BL75" s="36" t="str">
        <f t="shared" si="379"/>
        <v>8</v>
      </c>
      <c r="BM75" s="36" t="s">
        <v>2385</v>
      </c>
      <c r="BN75" s="6" t="str">
        <f t="shared" si="380"/>
        <v>1</v>
      </c>
      <c r="BO75" s="7">
        <v>1</v>
      </c>
      <c r="BP75" s="36" t="s">
        <v>2558</v>
      </c>
      <c r="BQ75" s="6" t="str">
        <f t="shared" si="381"/>
        <v>8</v>
      </c>
      <c r="BR75" s="6">
        <v>0</v>
      </c>
      <c r="BS75" s="6" t="s">
        <v>2078</v>
      </c>
      <c r="BT75" s="36" t="str">
        <f t="shared" si="382"/>
        <v>2</v>
      </c>
      <c r="BU75" s="36"/>
      <c r="BV75" s="6" t="s">
        <v>2078</v>
      </c>
      <c r="BW75" s="36" t="str">
        <f t="shared" si="383"/>
        <v>2</v>
      </c>
      <c r="BX75" s="6">
        <v>100</v>
      </c>
      <c r="BY75" s="6" t="s">
        <v>2035</v>
      </c>
      <c r="BZ75" s="36" t="str">
        <f t="shared" si="384"/>
        <v>1</v>
      </c>
      <c r="CA75" s="36" t="s">
        <v>2034</v>
      </c>
      <c r="CB75" s="6" t="str">
        <f t="shared" si="385"/>
        <v>0</v>
      </c>
      <c r="CC75" s="7">
        <v>35</v>
      </c>
      <c r="CD75" s="6" t="b">
        <v>0</v>
      </c>
      <c r="CE75" s="6" t="s">
        <v>2034</v>
      </c>
      <c r="CF75" s="36" t="str">
        <f t="shared" si="386"/>
        <v>0</v>
      </c>
      <c r="CG75" s="6">
        <v>0</v>
      </c>
      <c r="CH75" s="6" t="s">
        <v>2034</v>
      </c>
      <c r="CI75" s="32" t="str">
        <f t="shared" si="387"/>
        <v>0</v>
      </c>
      <c r="CJ75" s="5" t="s">
        <v>2402</v>
      </c>
      <c r="CK75" s="32" t="str">
        <f t="shared" si="388"/>
        <v>68</v>
      </c>
      <c r="CL75" s="7">
        <v>0</v>
      </c>
      <c r="CM75" s="5" t="b">
        <v>1</v>
      </c>
      <c r="CN75" s="6"/>
      <c r="CO75" s="36" t="str">
        <f t="shared" si="389"/>
        <v/>
      </c>
      <c r="CP75" s="36"/>
      <c r="CQ75" s="6" t="str">
        <f t="shared" si="76"/>
        <v/>
      </c>
      <c r="CR75" s="6"/>
      <c r="CS75" s="36"/>
      <c r="CT75" s="6" t="str">
        <f t="shared" si="77"/>
        <v/>
      </c>
      <c r="CU75" s="6"/>
      <c r="CV75" s="6"/>
      <c r="CW75" s="36" t="str">
        <f t="shared" si="7"/>
        <v/>
      </c>
      <c r="CX75" s="36"/>
      <c r="CY75" s="6"/>
      <c r="CZ75" s="36" t="str">
        <f t="shared" si="78"/>
        <v/>
      </c>
      <c r="DA75" s="6"/>
      <c r="DB75" s="6"/>
      <c r="DC75" s="36" t="str">
        <f t="shared" si="8"/>
        <v/>
      </c>
      <c r="DD75" s="36"/>
      <c r="DE75" s="6" t="str">
        <f t="shared" si="9"/>
        <v/>
      </c>
      <c r="DF75" s="7"/>
      <c r="DG75" s="6"/>
      <c r="DH75" s="6"/>
      <c r="DI75" s="36" t="str">
        <f t="shared" si="10"/>
        <v/>
      </c>
      <c r="DJ75" s="6"/>
      <c r="DK75" s="6"/>
      <c r="DL75" s="32" t="str">
        <f t="shared" si="11"/>
        <v/>
      </c>
      <c r="DM75" s="5"/>
      <c r="DN75" s="32" t="str">
        <f t="shared" si="12"/>
        <v/>
      </c>
      <c r="DO75" s="7"/>
      <c r="DP75" s="5"/>
      <c r="DQ75" s="6"/>
      <c r="DR75" s="36" t="str">
        <f t="shared" si="103"/>
        <v/>
      </c>
      <c r="DS75" s="36"/>
      <c r="DT75" s="6" t="str">
        <f t="shared" si="79"/>
        <v/>
      </c>
      <c r="DU75" s="6"/>
      <c r="DV75" s="36"/>
      <c r="DW75" s="6" t="str">
        <f t="shared" si="80"/>
        <v/>
      </c>
      <c r="DX75" s="6"/>
      <c r="DY75" s="6"/>
      <c r="DZ75" s="36" t="str">
        <f t="shared" si="13"/>
        <v/>
      </c>
      <c r="EA75" s="36"/>
      <c r="EB75" s="6"/>
      <c r="EC75" s="36" t="str">
        <f t="shared" si="81"/>
        <v/>
      </c>
      <c r="ED75" s="6"/>
      <c r="EE75" s="6"/>
      <c r="EF75" s="36" t="str">
        <f t="shared" si="14"/>
        <v/>
      </c>
      <c r="EG75" s="36"/>
      <c r="EH75" s="6" t="str">
        <f t="shared" si="15"/>
        <v/>
      </c>
      <c r="EI75" s="7"/>
      <c r="EJ75" s="6"/>
      <c r="EK75" s="6"/>
      <c r="EL75" s="36" t="str">
        <f t="shared" si="16"/>
        <v/>
      </c>
      <c r="EM75" s="6"/>
      <c r="EN75" s="6"/>
      <c r="EO75" s="32" t="str">
        <f t="shared" si="17"/>
        <v/>
      </c>
      <c r="EP75" s="5"/>
      <c r="EQ75" s="32" t="str">
        <f t="shared" si="18"/>
        <v/>
      </c>
      <c r="ER75" s="7"/>
      <c r="ES75" s="7"/>
      <c r="ET75" s="5"/>
      <c r="EU75" s="6"/>
      <c r="EV75" s="36" t="str">
        <f t="shared" si="104"/>
        <v/>
      </c>
      <c r="EW75" s="36"/>
      <c r="EX75" s="6" t="str">
        <f t="shared" si="82"/>
        <v/>
      </c>
      <c r="EY75" s="6"/>
      <c r="EZ75" s="36"/>
      <c r="FA75" s="6" t="str">
        <f t="shared" si="83"/>
        <v/>
      </c>
      <c r="FB75" s="6"/>
      <c r="FC75" s="6"/>
      <c r="FD75" s="36" t="str">
        <f t="shared" si="19"/>
        <v/>
      </c>
      <c r="FE75" s="36"/>
      <c r="FF75" s="6"/>
      <c r="FG75" s="36" t="str">
        <f t="shared" si="84"/>
        <v/>
      </c>
      <c r="FH75" s="36"/>
      <c r="FI75" s="6"/>
      <c r="FJ75" s="6"/>
      <c r="FK75" s="36" t="str">
        <f t="shared" si="20"/>
        <v/>
      </c>
      <c r="FL75" s="36"/>
      <c r="FM75" s="6" t="str">
        <f t="shared" si="21"/>
        <v/>
      </c>
      <c r="FN75" s="7"/>
      <c r="FO75" s="6"/>
      <c r="FP75" s="6"/>
      <c r="FQ75" s="36" t="str">
        <f t="shared" si="22"/>
        <v/>
      </c>
      <c r="FR75" s="6"/>
      <c r="FS75" s="6"/>
      <c r="FT75" s="32" t="str">
        <f t="shared" si="23"/>
        <v/>
      </c>
      <c r="FU75" s="5"/>
      <c r="FV75" s="32" t="str">
        <f t="shared" si="24"/>
        <v/>
      </c>
      <c r="FW75" s="7"/>
      <c r="FX75" s="5"/>
      <c r="FY75" s="6"/>
      <c r="FZ75" s="36" t="str">
        <f t="shared" si="105"/>
        <v/>
      </c>
      <c r="GA75" s="36"/>
      <c r="GB75" s="6" t="str">
        <f t="shared" si="85"/>
        <v/>
      </c>
      <c r="GC75" s="6"/>
      <c r="GD75" s="36"/>
      <c r="GE75" s="6" t="str">
        <f t="shared" si="86"/>
        <v/>
      </c>
      <c r="GF75" s="6"/>
      <c r="GG75" s="6"/>
      <c r="GH75" s="36" t="str">
        <f t="shared" si="25"/>
        <v/>
      </c>
      <c r="GI75" s="6"/>
      <c r="GJ75" s="36" t="str">
        <f t="shared" si="87"/>
        <v/>
      </c>
      <c r="GK75" s="36"/>
      <c r="GL75" s="6"/>
      <c r="GM75" s="6"/>
      <c r="GN75" s="36" t="str">
        <f t="shared" si="26"/>
        <v/>
      </c>
      <c r="GO75" s="36"/>
      <c r="GP75" s="6" t="str">
        <f t="shared" si="27"/>
        <v/>
      </c>
      <c r="GQ75" s="7"/>
      <c r="GR75" s="6"/>
      <c r="GS75" s="6"/>
      <c r="GT75" s="36" t="str">
        <f t="shared" si="28"/>
        <v/>
      </c>
      <c r="GU75" s="6"/>
      <c r="GV75" s="6"/>
      <c r="GW75" s="32" t="str">
        <f t="shared" si="29"/>
        <v/>
      </c>
      <c r="GX75" s="5"/>
      <c r="GY75" s="32" t="str">
        <f t="shared" si="30"/>
        <v/>
      </c>
      <c r="GZ75" s="7"/>
      <c r="HA75" s="5"/>
      <c r="HB75" s="6"/>
      <c r="HC75" s="36" t="str">
        <f t="shared" si="106"/>
        <v/>
      </c>
      <c r="HD75" s="36"/>
      <c r="HE75" s="6" t="str">
        <f t="shared" si="88"/>
        <v/>
      </c>
      <c r="HF75" s="6"/>
      <c r="HG75" s="36"/>
      <c r="HH75" s="6" t="str">
        <f t="shared" si="89"/>
        <v/>
      </c>
      <c r="HI75" s="6"/>
      <c r="HJ75" s="6"/>
      <c r="HK75" s="36" t="str">
        <f t="shared" si="31"/>
        <v/>
      </c>
      <c r="HL75" s="6"/>
      <c r="HM75" s="36" t="str">
        <f t="shared" si="90"/>
        <v/>
      </c>
      <c r="HN75" s="6"/>
      <c r="HO75" s="6"/>
      <c r="HP75" s="36" t="str">
        <f t="shared" si="32"/>
        <v/>
      </c>
      <c r="HQ75" s="36"/>
      <c r="HR75" s="6" t="str">
        <f t="shared" si="33"/>
        <v/>
      </c>
      <c r="HS75" s="7"/>
      <c r="HT75" s="6"/>
      <c r="HU75" s="6"/>
      <c r="HV75" s="36" t="str">
        <f t="shared" si="34"/>
        <v/>
      </c>
      <c r="HW75" s="6"/>
      <c r="HX75" s="6"/>
      <c r="HY75" s="32" t="str">
        <f t="shared" si="35"/>
        <v/>
      </c>
      <c r="HZ75" s="5"/>
      <c r="IA75" s="32" t="str">
        <f t="shared" si="36"/>
        <v/>
      </c>
      <c r="IB75" s="7"/>
      <c r="IC75" s="5"/>
      <c r="ID75" s="6"/>
      <c r="IE75" s="36" t="str">
        <f t="shared" si="107"/>
        <v/>
      </c>
      <c r="IF75" s="36"/>
      <c r="IG75" s="6" t="str">
        <f t="shared" si="91"/>
        <v/>
      </c>
      <c r="IH75" s="6"/>
      <c r="II75" s="36"/>
      <c r="IJ75" s="6" t="str">
        <f t="shared" si="92"/>
        <v/>
      </c>
      <c r="IK75" s="6"/>
      <c r="IL75" s="6"/>
      <c r="IM75" s="36" t="str">
        <f t="shared" si="37"/>
        <v/>
      </c>
      <c r="IN75" s="6"/>
      <c r="IO75" s="36" t="str">
        <f t="shared" si="93"/>
        <v/>
      </c>
      <c r="IP75" s="6"/>
      <c r="IQ75" s="6"/>
      <c r="IR75" s="36" t="str">
        <f t="shared" si="38"/>
        <v/>
      </c>
      <c r="IS75" s="36"/>
      <c r="IT75" s="6" t="str">
        <f t="shared" si="39"/>
        <v/>
      </c>
      <c r="IU75" s="7"/>
      <c r="IV75" s="6"/>
      <c r="IW75" s="6"/>
      <c r="IX75" s="36" t="str">
        <f t="shared" si="40"/>
        <v/>
      </c>
      <c r="IY75" s="6"/>
      <c r="IZ75" s="6"/>
      <c r="JA75" s="32" t="str">
        <f t="shared" si="41"/>
        <v/>
      </c>
      <c r="JB75" s="5"/>
      <c r="JC75" s="32" t="str">
        <f t="shared" si="42"/>
        <v/>
      </c>
      <c r="JD75" s="7"/>
      <c r="JE75" s="5"/>
      <c r="JF75" s="6"/>
      <c r="JG75" s="36" t="str">
        <f t="shared" si="108"/>
        <v/>
      </c>
      <c r="JH75" s="36"/>
      <c r="JI75" s="6" t="str">
        <f t="shared" si="94"/>
        <v/>
      </c>
      <c r="JJ75" s="6"/>
      <c r="JK75" s="36"/>
      <c r="JL75" s="6" t="str">
        <f t="shared" si="95"/>
        <v/>
      </c>
      <c r="JM75" s="6"/>
      <c r="JN75" s="6"/>
      <c r="JO75" s="36" t="str">
        <f t="shared" si="43"/>
        <v/>
      </c>
      <c r="JP75" s="6"/>
      <c r="JQ75" s="36" t="str">
        <f t="shared" si="96"/>
        <v/>
      </c>
      <c r="JR75" s="6"/>
      <c r="JS75" s="6"/>
      <c r="JT75" s="36" t="str">
        <f t="shared" si="44"/>
        <v/>
      </c>
      <c r="JU75" s="36"/>
      <c r="JV75" s="6" t="str">
        <f t="shared" si="45"/>
        <v/>
      </c>
      <c r="JW75" s="7"/>
      <c r="JX75" s="6"/>
      <c r="JY75" s="6"/>
      <c r="JZ75" s="36" t="str">
        <f t="shared" si="46"/>
        <v/>
      </c>
      <c r="KA75" s="6"/>
      <c r="KB75" s="6"/>
      <c r="KC75" s="32" t="str">
        <f t="shared" si="47"/>
        <v/>
      </c>
      <c r="KD75" s="5"/>
      <c r="KE75" s="32" t="str">
        <f t="shared" si="48"/>
        <v/>
      </c>
      <c r="KF75" s="7"/>
      <c r="KG75" s="5"/>
      <c r="KH75" s="6"/>
      <c r="KI75" s="36" t="str">
        <f t="shared" si="109"/>
        <v/>
      </c>
      <c r="KJ75" s="36"/>
      <c r="KK75" s="6" t="str">
        <f t="shared" si="97"/>
        <v/>
      </c>
      <c r="KL75" s="6"/>
      <c r="KM75" s="36"/>
      <c r="KN75" s="6" t="str">
        <f t="shared" si="98"/>
        <v/>
      </c>
      <c r="KO75" s="6"/>
      <c r="KP75" s="6"/>
      <c r="KQ75" s="36" t="str">
        <f t="shared" si="49"/>
        <v/>
      </c>
      <c r="KR75" s="6"/>
      <c r="KS75" s="36" t="str">
        <f t="shared" si="99"/>
        <v/>
      </c>
      <c r="KT75" s="6"/>
      <c r="KU75" s="6"/>
      <c r="KV75" s="36" t="str">
        <f t="shared" si="50"/>
        <v/>
      </c>
      <c r="KW75" s="36"/>
      <c r="KX75" s="6" t="str">
        <f t="shared" si="51"/>
        <v/>
      </c>
      <c r="KY75" s="7"/>
      <c r="KZ75" s="6"/>
      <c r="LA75" s="6"/>
      <c r="LB75" s="36" t="str">
        <f t="shared" si="52"/>
        <v/>
      </c>
      <c r="LC75" s="6"/>
      <c r="LD75" s="6"/>
      <c r="LE75" s="32" t="str">
        <f t="shared" si="53"/>
        <v/>
      </c>
      <c r="LF75" s="5"/>
      <c r="LG75" s="32" t="str">
        <f t="shared" si="54"/>
        <v/>
      </c>
      <c r="LH75" s="7"/>
      <c r="LI75" s="5"/>
      <c r="LJ75" s="7"/>
      <c r="LK75" s="7"/>
      <c r="LL75" s="7"/>
      <c r="LM75" s="7"/>
      <c r="LN75" s="7"/>
      <c r="LO75" s="7"/>
      <c r="LP75" s="7"/>
      <c r="LQ75" s="7"/>
      <c r="LR75" s="7"/>
      <c r="LS75" s="7"/>
      <c r="LT75" s="7"/>
    </row>
    <row r="76" spans="1:332" ht="19.5" customHeight="1">
      <c r="A76" s="8"/>
      <c r="B76" s="5">
        <v>3700010003</v>
      </c>
      <c r="C76" s="7" t="s">
        <v>1177</v>
      </c>
      <c r="D76" s="10" t="s">
        <v>2166</v>
      </c>
      <c r="E76" s="6" t="s">
        <v>2389</v>
      </c>
      <c r="F76" s="36" t="str">
        <f t="shared" si="369"/>
        <v>8</v>
      </c>
      <c r="G76" s="36" t="s">
        <v>2385</v>
      </c>
      <c r="H76" s="6" t="str">
        <f t="shared" ref="H76:H80" si="390">IF(G76="","",LEFT(G76,FIND(" ",SUBSTITUTE(G76,":"," "))-1))</f>
        <v>1</v>
      </c>
      <c r="I76" s="6">
        <v>1</v>
      </c>
      <c r="J76" s="36" t="s">
        <v>2558</v>
      </c>
      <c r="K76" s="6" t="str">
        <f t="shared" ref="K76:K80" si="391">IF(J76="","",LEFT(J76,FIND(" ",SUBSTITUTE(J76,":"," "))-1))</f>
        <v>8</v>
      </c>
      <c r="L76" s="6">
        <v>0</v>
      </c>
      <c r="M76" s="6" t="s">
        <v>2078</v>
      </c>
      <c r="N76" s="36" t="str">
        <f t="shared" si="372"/>
        <v>2</v>
      </c>
      <c r="O76" s="36">
        <v>0</v>
      </c>
      <c r="P76" s="6" t="s">
        <v>2078</v>
      </c>
      <c r="Q76" s="36" t="str">
        <f t="shared" si="373"/>
        <v>2</v>
      </c>
      <c r="R76" s="6">
        <v>100</v>
      </c>
      <c r="S76" s="6" t="s">
        <v>2035</v>
      </c>
      <c r="T76" s="36" t="str">
        <f t="shared" si="374"/>
        <v>1</v>
      </c>
      <c r="U76" s="36" t="s">
        <v>2034</v>
      </c>
      <c r="V76" s="6" t="str">
        <f t="shared" si="375"/>
        <v>0</v>
      </c>
      <c r="W76" s="6">
        <v>30</v>
      </c>
      <c r="X76" s="6" t="b">
        <v>0</v>
      </c>
      <c r="Y76" s="6" t="s">
        <v>2034</v>
      </c>
      <c r="Z76" s="36" t="str">
        <f t="shared" si="376"/>
        <v>0</v>
      </c>
      <c r="AA76" s="6">
        <v>0</v>
      </c>
      <c r="AB76" s="6" t="s">
        <v>2034</v>
      </c>
      <c r="AC76" s="32" t="str">
        <f t="shared" si="377"/>
        <v>0</v>
      </c>
      <c r="AD76" s="5" t="s">
        <v>2300</v>
      </c>
      <c r="AE76" s="32" t="str">
        <f t="shared" si="378"/>
        <v>7</v>
      </c>
      <c r="AF76" s="5">
        <v>0</v>
      </c>
      <c r="AG76" s="5" t="b">
        <v>1</v>
      </c>
      <c r="AH76" s="6" t="s">
        <v>2389</v>
      </c>
      <c r="AI76" s="36" t="str">
        <f t="shared" si="100"/>
        <v>8</v>
      </c>
      <c r="AJ76" s="36" t="s">
        <v>2385</v>
      </c>
      <c r="AK76" s="6" t="str">
        <f t="shared" ref="AK76:AK139" si="392">IF(AJ76="","",LEFT(AJ76,FIND(" ",SUBSTITUTE(AJ76,":"," "))-1))</f>
        <v>1</v>
      </c>
      <c r="AL76" s="7">
        <v>1</v>
      </c>
      <c r="AM76" s="36" t="s">
        <v>2558</v>
      </c>
      <c r="AN76" s="6" t="str">
        <f t="shared" ref="AN76:AN139" si="393">IF(AM76="","",LEFT(AM76,FIND(" ",SUBSTITUTE(AM76,":"," "))-1))</f>
        <v>8</v>
      </c>
      <c r="AO76" s="6">
        <v>0</v>
      </c>
      <c r="AP76" s="6" t="s">
        <v>2078</v>
      </c>
      <c r="AQ76" s="36" t="str">
        <f t="shared" si="67"/>
        <v>2</v>
      </c>
      <c r="AR76" s="36">
        <v>0</v>
      </c>
      <c r="AS76" s="6" t="s">
        <v>2078</v>
      </c>
      <c r="AT76" s="36" t="str">
        <f t="shared" si="68"/>
        <v>2</v>
      </c>
      <c r="AU76" s="6">
        <v>100</v>
      </c>
      <c r="AV76" s="6" t="s">
        <v>2035</v>
      </c>
      <c r="AW76" s="36" t="str">
        <f t="shared" si="69"/>
        <v>1</v>
      </c>
      <c r="AX76" s="36" t="s">
        <v>2034</v>
      </c>
      <c r="AY76" s="6" t="str">
        <f t="shared" si="70"/>
        <v>0</v>
      </c>
      <c r="AZ76" s="7">
        <v>25</v>
      </c>
      <c r="BA76" s="6" t="b">
        <v>0</v>
      </c>
      <c r="BB76" s="6" t="s">
        <v>2034</v>
      </c>
      <c r="BC76" s="36" t="str">
        <f t="shared" si="71"/>
        <v>0</v>
      </c>
      <c r="BD76" s="6">
        <v>0</v>
      </c>
      <c r="BE76" s="6" t="s">
        <v>2034</v>
      </c>
      <c r="BF76" s="32" t="str">
        <f t="shared" si="72"/>
        <v>0</v>
      </c>
      <c r="BG76" s="5" t="s">
        <v>2305</v>
      </c>
      <c r="BH76" s="32" t="str">
        <f t="shared" si="73"/>
        <v>1</v>
      </c>
      <c r="BI76" s="7">
        <v>0</v>
      </c>
      <c r="BJ76" s="5" t="b">
        <v>1</v>
      </c>
      <c r="BK76" s="6" t="s">
        <v>2389</v>
      </c>
      <c r="BL76" s="36" t="str">
        <f t="shared" si="379"/>
        <v>8</v>
      </c>
      <c r="BM76" s="36" t="s">
        <v>2385</v>
      </c>
      <c r="BN76" s="6" t="str">
        <f t="shared" ref="BN76" si="394">IF(BM76="","",LEFT(BM76,FIND(" ",SUBSTITUTE(BM76,":"," "))-1))</f>
        <v>1</v>
      </c>
      <c r="BO76" s="7">
        <v>1</v>
      </c>
      <c r="BP76" s="36" t="s">
        <v>2558</v>
      </c>
      <c r="BQ76" s="6" t="str">
        <f t="shared" ref="BQ76" si="395">IF(BP76="","",LEFT(BP76,FIND(" ",SUBSTITUTE(BP76,":"," "))-1))</f>
        <v>8</v>
      </c>
      <c r="BR76" s="6">
        <v>0</v>
      </c>
      <c r="BS76" s="6" t="s">
        <v>2078</v>
      </c>
      <c r="BT76" s="36" t="str">
        <f t="shared" si="382"/>
        <v>2</v>
      </c>
      <c r="BU76" s="36"/>
      <c r="BV76" s="6" t="s">
        <v>2078</v>
      </c>
      <c r="BW76" s="36" t="str">
        <f t="shared" si="383"/>
        <v>2</v>
      </c>
      <c r="BX76" s="6">
        <v>100</v>
      </c>
      <c r="BY76" s="6" t="s">
        <v>2035</v>
      </c>
      <c r="BZ76" s="36" t="str">
        <f t="shared" si="384"/>
        <v>1</v>
      </c>
      <c r="CA76" s="36" t="s">
        <v>2034</v>
      </c>
      <c r="CB76" s="6" t="str">
        <f t="shared" si="385"/>
        <v>0</v>
      </c>
      <c r="CC76" s="7">
        <v>50</v>
      </c>
      <c r="CD76" s="6" t="b">
        <v>0</v>
      </c>
      <c r="CE76" s="6" t="s">
        <v>2034</v>
      </c>
      <c r="CF76" s="36" t="str">
        <f t="shared" si="386"/>
        <v>0</v>
      </c>
      <c r="CG76" s="6">
        <v>0</v>
      </c>
      <c r="CH76" s="6" t="s">
        <v>2034</v>
      </c>
      <c r="CI76" s="32" t="str">
        <f t="shared" si="387"/>
        <v>0</v>
      </c>
      <c r="CJ76" s="5" t="s">
        <v>2402</v>
      </c>
      <c r="CK76" s="32" t="str">
        <f t="shared" si="388"/>
        <v>68</v>
      </c>
      <c r="CL76" s="7">
        <v>0</v>
      </c>
      <c r="CM76" s="5" t="b">
        <v>1</v>
      </c>
      <c r="CN76" s="6"/>
      <c r="CO76" s="36" t="str">
        <f t="shared" si="389"/>
        <v/>
      </c>
      <c r="CP76" s="36"/>
      <c r="CQ76" s="6" t="str">
        <f t="shared" si="76"/>
        <v/>
      </c>
      <c r="CR76" s="6"/>
      <c r="CS76" s="36"/>
      <c r="CT76" s="6" t="str">
        <f t="shared" si="77"/>
        <v/>
      </c>
      <c r="CU76" s="6"/>
      <c r="CV76" s="6"/>
      <c r="CW76" s="36" t="str">
        <f t="shared" ref="CW76:CW138" si="396">IF(CV76="","",LEFT(CV76,FIND(" ",SUBSTITUTE(CV76,":"," "))-1))</f>
        <v/>
      </c>
      <c r="CX76" s="36"/>
      <c r="CY76" s="6"/>
      <c r="CZ76" s="36" t="str">
        <f t="shared" ref="CZ76:CZ138" si="397">IF(CY76="","",LEFT(CY76,FIND(" ",SUBSTITUTE(CY76,":"," "))-1))</f>
        <v/>
      </c>
      <c r="DA76" s="6"/>
      <c r="DB76" s="6"/>
      <c r="DC76" s="36" t="str">
        <f t="shared" ref="DC76:DC138" si="398">IF(DB76="","",LEFT(DB76,FIND(" ",SUBSTITUTE(DB76,":"," "))-1))</f>
        <v/>
      </c>
      <c r="DD76" s="36"/>
      <c r="DE76" s="6" t="str">
        <f t="shared" ref="DE76:DE138" si="399">IF(DD76="","",LEFT(DD76,FIND(" ",SUBSTITUTE(DD76,":"," "))-1))</f>
        <v/>
      </c>
      <c r="DF76" s="7"/>
      <c r="DG76" s="6"/>
      <c r="DH76" s="6"/>
      <c r="DI76" s="36" t="str">
        <f t="shared" ref="DI76:DI138" si="400">IF(DH76="","",LEFT(DH76,FIND(" ",SUBSTITUTE(DH76,":"," "))-1))</f>
        <v/>
      </c>
      <c r="DJ76" s="6"/>
      <c r="DK76" s="6"/>
      <c r="DL76" s="32" t="str">
        <f t="shared" ref="DL76:DL138" si="401">IF(DK76="","",LEFT(DK76,FIND(" ",SUBSTITUTE(DK76,":"," "))-1))</f>
        <v/>
      </c>
      <c r="DM76" s="5"/>
      <c r="DN76" s="32" t="str">
        <f t="shared" ref="DN76:DN138" si="402">IF(DM76="","",LEFT(DM76,FIND(" ",SUBSTITUTE(DM76,":"," "))-1))</f>
        <v/>
      </c>
      <c r="DO76" s="7"/>
      <c r="DP76" s="5"/>
      <c r="DQ76" s="6"/>
      <c r="DR76" s="36" t="str">
        <f t="shared" si="103"/>
        <v/>
      </c>
      <c r="DS76" s="36"/>
      <c r="DT76" s="6" t="str">
        <f t="shared" si="79"/>
        <v/>
      </c>
      <c r="DU76" s="6"/>
      <c r="DV76" s="36"/>
      <c r="DW76" s="6" t="str">
        <f t="shared" si="80"/>
        <v/>
      </c>
      <c r="DX76" s="6"/>
      <c r="DY76" s="6"/>
      <c r="DZ76" s="36" t="str">
        <f t="shared" ref="DZ76:DZ138" si="403">IF(DY76="","",LEFT(DY76,FIND(" ",SUBSTITUTE(DY76,":"," "))-1))</f>
        <v/>
      </c>
      <c r="EA76" s="36"/>
      <c r="EB76" s="6"/>
      <c r="EC76" s="36" t="str">
        <f t="shared" si="81"/>
        <v/>
      </c>
      <c r="ED76" s="6"/>
      <c r="EE76" s="6"/>
      <c r="EF76" s="36" t="str">
        <f t="shared" ref="EF76:EF138" si="404">IF(EE76="","",LEFT(EE76,FIND(" ",SUBSTITUTE(EE76,":"," "))-1))</f>
        <v/>
      </c>
      <c r="EG76" s="36"/>
      <c r="EH76" s="6" t="str">
        <f t="shared" ref="EH76:EH138" si="405">IF(EG76="","",LEFT(EG76,FIND(" ",SUBSTITUTE(EG76,":"," "))-1))</f>
        <v/>
      </c>
      <c r="EI76" s="7"/>
      <c r="EJ76" s="6"/>
      <c r="EK76" s="6"/>
      <c r="EL76" s="36" t="str">
        <f t="shared" ref="EL76:EL138" si="406">IF(EK76="","",LEFT(EK76,FIND(" ",SUBSTITUTE(EK76,":"," "))-1))</f>
        <v/>
      </c>
      <c r="EM76" s="6"/>
      <c r="EN76" s="6"/>
      <c r="EO76" s="32" t="str">
        <f t="shared" ref="EO76:EO138" si="407">IF(EN76="","",LEFT(EN76,FIND(" ",SUBSTITUTE(EN76,":"," "))-1))</f>
        <v/>
      </c>
      <c r="EP76" s="5"/>
      <c r="EQ76" s="32" t="str">
        <f t="shared" ref="EQ76:EQ138" si="408">IF(EP76="","",LEFT(EP76,FIND(" ",SUBSTITUTE(EP76,":"," "))-1))</f>
        <v/>
      </c>
      <c r="ER76" s="7"/>
      <c r="ES76" s="7"/>
      <c r="ET76" s="5"/>
      <c r="EU76" s="6"/>
      <c r="EV76" s="36" t="str">
        <f t="shared" si="104"/>
        <v/>
      </c>
      <c r="EW76" s="36"/>
      <c r="EX76" s="6" t="str">
        <f t="shared" si="82"/>
        <v/>
      </c>
      <c r="EY76" s="6"/>
      <c r="EZ76" s="36"/>
      <c r="FA76" s="6" t="str">
        <f t="shared" si="83"/>
        <v/>
      </c>
      <c r="FB76" s="6"/>
      <c r="FC76" s="6"/>
      <c r="FD76" s="36" t="str">
        <f t="shared" ref="FD76:FD138" si="409">IF(FC76="","",LEFT(FC76,FIND(" ",SUBSTITUTE(FC76,":"," "))-1))</f>
        <v/>
      </c>
      <c r="FE76" s="36"/>
      <c r="FF76" s="6"/>
      <c r="FG76" s="36" t="str">
        <f t="shared" si="84"/>
        <v/>
      </c>
      <c r="FH76" s="36"/>
      <c r="FI76" s="6"/>
      <c r="FJ76" s="6"/>
      <c r="FK76" s="36" t="str">
        <f t="shared" ref="FK76:FK138" si="410">IF(FJ76="","",LEFT(FJ76,FIND(" ",SUBSTITUTE(FJ76,":"," "))-1))</f>
        <v/>
      </c>
      <c r="FL76" s="36"/>
      <c r="FM76" s="6" t="str">
        <f t="shared" ref="FM76:FM138" si="411">IF(FL76="","",LEFT(FL76,FIND(" ",SUBSTITUTE(FL76,":"," "))-1))</f>
        <v/>
      </c>
      <c r="FN76" s="7"/>
      <c r="FO76" s="6"/>
      <c r="FP76" s="6"/>
      <c r="FQ76" s="36" t="str">
        <f t="shared" ref="FQ76:FQ138" si="412">IF(FP76="","",LEFT(FP76,FIND(" ",SUBSTITUTE(FP76,":"," "))-1))</f>
        <v/>
      </c>
      <c r="FR76" s="6"/>
      <c r="FS76" s="6"/>
      <c r="FT76" s="32" t="str">
        <f t="shared" ref="FT76:FT138" si="413">IF(FS76="","",LEFT(FS76,FIND(" ",SUBSTITUTE(FS76,":"," "))-1))</f>
        <v/>
      </c>
      <c r="FU76" s="5"/>
      <c r="FV76" s="32" t="str">
        <f t="shared" ref="FV76:FV138" si="414">IF(FU76="","",LEFT(FU76,FIND(" ",SUBSTITUTE(FU76,":"," "))-1))</f>
        <v/>
      </c>
      <c r="FW76" s="7"/>
      <c r="FX76" s="5"/>
      <c r="FY76" s="6"/>
      <c r="FZ76" s="36" t="str">
        <f t="shared" si="105"/>
        <v/>
      </c>
      <c r="GA76" s="36"/>
      <c r="GB76" s="6" t="str">
        <f t="shared" si="85"/>
        <v/>
      </c>
      <c r="GC76" s="6"/>
      <c r="GD76" s="36"/>
      <c r="GE76" s="6" t="str">
        <f t="shared" si="86"/>
        <v/>
      </c>
      <c r="GF76" s="6"/>
      <c r="GG76" s="6"/>
      <c r="GH76" s="36" t="str">
        <f t="shared" ref="GH76:GH139" si="415">IF(GG76="","",LEFT(GG76,FIND(" ",SUBSTITUTE(GG76,":"," "))-1))</f>
        <v/>
      </c>
      <c r="GI76" s="6"/>
      <c r="GJ76" s="36" t="str">
        <f t="shared" si="87"/>
        <v/>
      </c>
      <c r="GK76" s="36"/>
      <c r="GL76" s="6"/>
      <c r="GM76" s="6"/>
      <c r="GN76" s="36" t="str">
        <f t="shared" ref="GN76:GN139" si="416">IF(GM76="","",LEFT(GM76,FIND(" ",SUBSTITUTE(GM76,":"," "))-1))</f>
        <v/>
      </c>
      <c r="GO76" s="36"/>
      <c r="GP76" s="6" t="str">
        <f t="shared" ref="GP76:GP139" si="417">IF(GO76="","",LEFT(GO76,FIND(" ",SUBSTITUTE(GO76,":"," "))-1))</f>
        <v/>
      </c>
      <c r="GQ76" s="7"/>
      <c r="GR76" s="6"/>
      <c r="GS76" s="6"/>
      <c r="GT76" s="36" t="str">
        <f t="shared" ref="GT76:GT139" si="418">IF(GS76="","",LEFT(GS76,FIND(" ",SUBSTITUTE(GS76,":"," "))-1))</f>
        <v/>
      </c>
      <c r="GU76" s="6"/>
      <c r="GV76" s="6"/>
      <c r="GW76" s="32" t="str">
        <f t="shared" ref="GW76:GW139" si="419">IF(GV76="","",LEFT(GV76,FIND(" ",SUBSTITUTE(GV76,":"," "))-1))</f>
        <v/>
      </c>
      <c r="GX76" s="5"/>
      <c r="GY76" s="32" t="str">
        <f t="shared" ref="GY76:GY139" si="420">IF(GX76="","",LEFT(GX76,FIND(" ",SUBSTITUTE(GX76,":"," "))-1))</f>
        <v/>
      </c>
      <c r="GZ76" s="7"/>
      <c r="HA76" s="5"/>
      <c r="HB76" s="6"/>
      <c r="HC76" s="36" t="str">
        <f t="shared" si="106"/>
        <v/>
      </c>
      <c r="HD76" s="36"/>
      <c r="HE76" s="6" t="str">
        <f t="shared" si="88"/>
        <v/>
      </c>
      <c r="HF76" s="6"/>
      <c r="HG76" s="36"/>
      <c r="HH76" s="6" t="str">
        <f t="shared" si="89"/>
        <v/>
      </c>
      <c r="HI76" s="6"/>
      <c r="HJ76" s="6"/>
      <c r="HK76" s="36" t="str">
        <f t="shared" ref="HK76:HK139" si="421">IF(HJ76="","",LEFT(HJ76,FIND(" ",SUBSTITUTE(HJ76,":"," "))-1))</f>
        <v/>
      </c>
      <c r="HL76" s="6"/>
      <c r="HM76" s="36" t="str">
        <f t="shared" si="90"/>
        <v/>
      </c>
      <c r="HN76" s="6"/>
      <c r="HO76" s="6"/>
      <c r="HP76" s="36" t="str">
        <f t="shared" ref="HP76:HP139" si="422">IF(HO76="","",LEFT(HO76,FIND(" ",SUBSTITUTE(HO76,":"," "))-1))</f>
        <v/>
      </c>
      <c r="HQ76" s="36"/>
      <c r="HR76" s="6" t="str">
        <f t="shared" ref="HR76:HR139" si="423">IF(HQ76="","",LEFT(HQ76,FIND(" ",SUBSTITUTE(HQ76,":"," "))-1))</f>
        <v/>
      </c>
      <c r="HS76" s="7"/>
      <c r="HT76" s="6"/>
      <c r="HU76" s="6"/>
      <c r="HV76" s="36" t="str">
        <f t="shared" ref="HV76:HV139" si="424">IF(HU76="","",LEFT(HU76,FIND(" ",SUBSTITUTE(HU76,":"," "))-1))</f>
        <v/>
      </c>
      <c r="HW76" s="6"/>
      <c r="HX76" s="6"/>
      <c r="HY76" s="32" t="str">
        <f t="shared" ref="HY76:HY139" si="425">IF(HX76="","",LEFT(HX76,FIND(" ",SUBSTITUTE(HX76,":"," "))-1))</f>
        <v/>
      </c>
      <c r="HZ76" s="5"/>
      <c r="IA76" s="32" t="str">
        <f t="shared" ref="IA76:IA139" si="426">IF(HZ76="","",LEFT(HZ76,FIND(" ",SUBSTITUTE(HZ76,":"," "))-1))</f>
        <v/>
      </c>
      <c r="IB76" s="7"/>
      <c r="IC76" s="5"/>
      <c r="ID76" s="6"/>
      <c r="IE76" s="36" t="str">
        <f t="shared" si="107"/>
        <v/>
      </c>
      <c r="IF76" s="36"/>
      <c r="IG76" s="6" t="str">
        <f t="shared" si="91"/>
        <v/>
      </c>
      <c r="IH76" s="6"/>
      <c r="II76" s="36"/>
      <c r="IJ76" s="6" t="str">
        <f t="shared" si="92"/>
        <v/>
      </c>
      <c r="IK76" s="6"/>
      <c r="IL76" s="6"/>
      <c r="IM76" s="36" t="str">
        <f t="shared" ref="IM76:IM139" si="427">IF(IL76="","",LEFT(IL76,FIND(" ",SUBSTITUTE(IL76,":"," "))-1))</f>
        <v/>
      </c>
      <c r="IN76" s="6"/>
      <c r="IO76" s="36" t="str">
        <f t="shared" si="93"/>
        <v/>
      </c>
      <c r="IP76" s="6"/>
      <c r="IQ76" s="6"/>
      <c r="IR76" s="36" t="str">
        <f t="shared" ref="IR76:IR139" si="428">IF(IQ76="","",LEFT(IQ76,FIND(" ",SUBSTITUTE(IQ76,":"," "))-1))</f>
        <v/>
      </c>
      <c r="IS76" s="36"/>
      <c r="IT76" s="6" t="str">
        <f t="shared" ref="IT76:IT139" si="429">IF(IS76="","",LEFT(IS76,FIND(" ",SUBSTITUTE(IS76,":"," "))-1))</f>
        <v/>
      </c>
      <c r="IU76" s="7"/>
      <c r="IV76" s="6"/>
      <c r="IW76" s="6"/>
      <c r="IX76" s="36" t="str">
        <f t="shared" ref="IX76:IX139" si="430">IF(IW76="","",LEFT(IW76,FIND(" ",SUBSTITUTE(IW76,":"," "))-1))</f>
        <v/>
      </c>
      <c r="IY76" s="6"/>
      <c r="IZ76" s="6"/>
      <c r="JA76" s="32" t="str">
        <f t="shared" ref="JA76:JA139" si="431">IF(IZ76="","",LEFT(IZ76,FIND(" ",SUBSTITUTE(IZ76,":"," "))-1))</f>
        <v/>
      </c>
      <c r="JB76" s="5"/>
      <c r="JC76" s="32" t="str">
        <f t="shared" ref="JC76:JC139" si="432">IF(JB76="","",LEFT(JB76,FIND(" ",SUBSTITUTE(JB76,":"," "))-1))</f>
        <v/>
      </c>
      <c r="JD76" s="7"/>
      <c r="JE76" s="5"/>
      <c r="JF76" s="6"/>
      <c r="JG76" s="36" t="str">
        <f t="shared" si="108"/>
        <v/>
      </c>
      <c r="JH76" s="36"/>
      <c r="JI76" s="6" t="str">
        <f t="shared" si="94"/>
        <v/>
      </c>
      <c r="JJ76" s="6"/>
      <c r="JK76" s="36"/>
      <c r="JL76" s="6" t="str">
        <f t="shared" si="95"/>
        <v/>
      </c>
      <c r="JM76" s="6"/>
      <c r="JN76" s="6"/>
      <c r="JO76" s="36" t="str">
        <f t="shared" ref="JO76:JO139" si="433">IF(JN76="","",LEFT(JN76,FIND(" ",SUBSTITUTE(JN76,":"," "))-1))</f>
        <v/>
      </c>
      <c r="JP76" s="6"/>
      <c r="JQ76" s="36" t="str">
        <f t="shared" si="96"/>
        <v/>
      </c>
      <c r="JR76" s="6"/>
      <c r="JS76" s="6"/>
      <c r="JT76" s="36" t="str">
        <f t="shared" ref="JT76:JT139" si="434">IF(JS76="","",LEFT(JS76,FIND(" ",SUBSTITUTE(JS76,":"," "))-1))</f>
        <v/>
      </c>
      <c r="JU76" s="36"/>
      <c r="JV76" s="6" t="str">
        <f t="shared" ref="JV76:JV139" si="435">IF(JU76="","",LEFT(JU76,FIND(" ",SUBSTITUTE(JU76,":"," "))-1))</f>
        <v/>
      </c>
      <c r="JW76" s="7"/>
      <c r="JX76" s="6"/>
      <c r="JY76" s="6"/>
      <c r="JZ76" s="36" t="str">
        <f t="shared" ref="JZ76:JZ139" si="436">IF(JY76="","",LEFT(JY76,FIND(" ",SUBSTITUTE(JY76,":"," "))-1))</f>
        <v/>
      </c>
      <c r="KA76" s="6"/>
      <c r="KB76" s="6"/>
      <c r="KC76" s="32" t="str">
        <f t="shared" ref="KC76:KC139" si="437">IF(KB76="","",LEFT(KB76,FIND(" ",SUBSTITUTE(KB76,":"," "))-1))</f>
        <v/>
      </c>
      <c r="KD76" s="5"/>
      <c r="KE76" s="32" t="str">
        <f t="shared" ref="KE76:KE139" si="438">IF(KD76="","",LEFT(KD76,FIND(" ",SUBSTITUTE(KD76,":"," "))-1))</f>
        <v/>
      </c>
      <c r="KF76" s="7"/>
      <c r="KG76" s="5"/>
      <c r="KH76" s="6"/>
      <c r="KI76" s="36" t="str">
        <f t="shared" si="109"/>
        <v/>
      </c>
      <c r="KJ76" s="36"/>
      <c r="KK76" s="6" t="str">
        <f t="shared" si="97"/>
        <v/>
      </c>
      <c r="KL76" s="6"/>
      <c r="KM76" s="36"/>
      <c r="KN76" s="6" t="str">
        <f t="shared" si="98"/>
        <v/>
      </c>
      <c r="KO76" s="6"/>
      <c r="KP76" s="6"/>
      <c r="KQ76" s="36" t="str">
        <f t="shared" ref="KQ76:KQ139" si="439">IF(KP76="","",LEFT(KP76,FIND(" ",SUBSTITUTE(KP76,":"," "))-1))</f>
        <v/>
      </c>
      <c r="KR76" s="6"/>
      <c r="KS76" s="36" t="str">
        <f t="shared" si="99"/>
        <v/>
      </c>
      <c r="KT76" s="6"/>
      <c r="KU76" s="6"/>
      <c r="KV76" s="36" t="str">
        <f t="shared" ref="KV76:KV139" si="440">IF(KU76="","",LEFT(KU76,FIND(" ",SUBSTITUTE(KU76,":"," "))-1))</f>
        <v/>
      </c>
      <c r="KW76" s="36"/>
      <c r="KX76" s="6" t="str">
        <f t="shared" ref="KX76:KX139" si="441">IF(KW76="","",LEFT(KW76,FIND(" ",SUBSTITUTE(KW76,":"," "))-1))</f>
        <v/>
      </c>
      <c r="KY76" s="7"/>
      <c r="KZ76" s="6"/>
      <c r="LA76" s="6"/>
      <c r="LB76" s="36" t="str">
        <f t="shared" ref="LB76:LB139" si="442">IF(LA76="","",LEFT(LA76,FIND(" ",SUBSTITUTE(LA76,":"," "))-1))</f>
        <v/>
      </c>
      <c r="LC76" s="6"/>
      <c r="LD76" s="6"/>
      <c r="LE76" s="32" t="str">
        <f t="shared" ref="LE76:LE139" si="443">IF(LD76="","",LEFT(LD76,FIND(" ",SUBSTITUTE(LD76,":"," "))-1))</f>
        <v/>
      </c>
      <c r="LF76" s="5"/>
      <c r="LG76" s="32" t="str">
        <f t="shared" ref="LG76:LG139" si="444">IF(LF76="","",LEFT(LF76,FIND(" ",SUBSTITUTE(LF76,":"," "))-1))</f>
        <v/>
      </c>
      <c r="LH76" s="7"/>
      <c r="LI76" s="5"/>
      <c r="LJ76" s="7"/>
      <c r="LK76" s="7"/>
      <c r="LL76" s="7"/>
      <c r="LM76" s="7"/>
      <c r="LN76" s="7"/>
      <c r="LO76" s="7"/>
      <c r="LP76" s="7"/>
      <c r="LQ76" s="7"/>
      <c r="LR76" s="7"/>
      <c r="LS76" s="7"/>
      <c r="LT76" s="7"/>
    </row>
    <row r="77" spans="1:332" ht="23.25" customHeight="1">
      <c r="A77" s="8"/>
      <c r="B77" s="7">
        <v>3800010001</v>
      </c>
      <c r="C77" s="7" t="s">
        <v>369</v>
      </c>
      <c r="D77" s="10" t="s">
        <v>2169</v>
      </c>
      <c r="E77" s="6" t="s">
        <v>2389</v>
      </c>
      <c r="F77" s="36" t="str">
        <f t="shared" ref="F77:F79" si="445">IF(E77="","",LEFT(E77,FIND(" ",SUBSTITUTE(E77,":"," "))-1))</f>
        <v>8</v>
      </c>
      <c r="G77" s="36" t="s">
        <v>2385</v>
      </c>
      <c r="H77" s="6" t="str">
        <f t="shared" si="390"/>
        <v>1</v>
      </c>
      <c r="I77" s="6">
        <v>1</v>
      </c>
      <c r="J77" s="36" t="s">
        <v>2558</v>
      </c>
      <c r="K77" s="6" t="str">
        <f t="shared" si="391"/>
        <v>8</v>
      </c>
      <c r="L77" s="6">
        <v>0</v>
      </c>
      <c r="M77" s="6" t="s">
        <v>2078</v>
      </c>
      <c r="N77" s="36" t="str">
        <f t="shared" ref="N77:N79" si="446">IF(M77="","",LEFT(M77,FIND(" ",SUBSTITUTE(M77,":"," "))-1))</f>
        <v>2</v>
      </c>
      <c r="O77" s="36">
        <v>0</v>
      </c>
      <c r="P77" s="6" t="s">
        <v>2078</v>
      </c>
      <c r="Q77" s="36" t="str">
        <f t="shared" ref="Q77:Q79" si="447">IF(P77="","",LEFT(P77,FIND(" ",SUBSTITUTE(P77,":"," "))-1))</f>
        <v>2</v>
      </c>
      <c r="R77" s="6">
        <v>100</v>
      </c>
      <c r="S77" s="6" t="s">
        <v>2035</v>
      </c>
      <c r="T77" s="36" t="str">
        <f t="shared" ref="T77:T79" si="448">IF(S77="","",LEFT(S77,FIND(" ",SUBSTITUTE(S77,":"," "))-1))</f>
        <v>1</v>
      </c>
      <c r="U77" s="36" t="s">
        <v>2034</v>
      </c>
      <c r="V77" s="6" t="str">
        <f t="shared" ref="V77:V79" si="449">IF(U77="","",LEFT(U77,FIND(" ",SUBSTITUTE(U77,":"," "))-1))</f>
        <v>0</v>
      </c>
      <c r="W77" s="6">
        <v>50</v>
      </c>
      <c r="X77" s="6" t="b">
        <v>0</v>
      </c>
      <c r="Y77" s="6" t="s">
        <v>2034</v>
      </c>
      <c r="Z77" s="36" t="str">
        <f t="shared" ref="Z77:Z79" si="450">IF(Y77="","",LEFT(Y77,FIND(" ",SUBSTITUTE(Y77,":"," "))-1))</f>
        <v>0</v>
      </c>
      <c r="AA77" s="6">
        <v>0</v>
      </c>
      <c r="AB77" s="6" t="s">
        <v>2034</v>
      </c>
      <c r="AC77" s="32" t="str">
        <f t="shared" ref="AC77:AC79" si="451">IF(AB77="","",LEFT(AB77,FIND(" ",SUBSTITUTE(AB77,":"," "))-1))</f>
        <v>0</v>
      </c>
      <c r="AD77" s="5" t="s">
        <v>2301</v>
      </c>
      <c r="AE77" s="32" t="str">
        <f t="shared" ref="AE77:AE79" si="452">IF(AD77="","",LEFT(AD77,FIND(" ",SUBSTITUTE(AD77,":"," "))-1))</f>
        <v>5</v>
      </c>
      <c r="AF77" s="5">
        <v>0</v>
      </c>
      <c r="AG77" s="5" t="b">
        <v>1</v>
      </c>
      <c r="AH77" s="6" t="s">
        <v>2389</v>
      </c>
      <c r="AI77" s="36" t="str">
        <f t="shared" ref="AI77:AI79" si="453">IF(AH77="","",LEFT(AH77,FIND(" ",SUBSTITUTE(AH77,":"," "))-1))</f>
        <v>8</v>
      </c>
      <c r="AJ77" s="36" t="s">
        <v>2385</v>
      </c>
      <c r="AK77" s="6" t="str">
        <f t="shared" si="392"/>
        <v>1</v>
      </c>
      <c r="AL77" s="7">
        <v>1</v>
      </c>
      <c r="AM77" s="36" t="s">
        <v>2558</v>
      </c>
      <c r="AN77" s="6" t="str">
        <f t="shared" si="393"/>
        <v>8</v>
      </c>
      <c r="AO77" s="6">
        <v>0</v>
      </c>
      <c r="AP77" s="6" t="s">
        <v>2078</v>
      </c>
      <c r="AQ77" s="36" t="str">
        <f t="shared" ref="AQ77:AQ79" si="454">IF(AP77="","",LEFT(AP77,FIND(" ",SUBSTITUTE(AP77,":"," "))-1))</f>
        <v>2</v>
      </c>
      <c r="AR77" s="36">
        <v>0</v>
      </c>
      <c r="AS77" s="6" t="s">
        <v>2078</v>
      </c>
      <c r="AT77" s="36" t="str">
        <f t="shared" ref="AT77:AT79" si="455">IF(AS77="","",LEFT(AS77,FIND(" ",SUBSTITUTE(AS77,":"," "))-1))</f>
        <v>2</v>
      </c>
      <c r="AU77" s="6">
        <v>100</v>
      </c>
      <c r="AV77" s="6" t="s">
        <v>2035</v>
      </c>
      <c r="AW77" s="36" t="str">
        <f t="shared" ref="AW77:AW79" si="456">IF(AV77="","",LEFT(AV77,FIND(" ",SUBSTITUTE(AV77,":"," "))-1))</f>
        <v>1</v>
      </c>
      <c r="AX77" s="36" t="s">
        <v>2034</v>
      </c>
      <c r="AY77" s="6" t="str">
        <f t="shared" ref="AY77:AY79" si="457">IF(AX77="","",LEFT(AX77,FIND(" ",SUBSTITUTE(AX77,":"," "))-1))</f>
        <v>0</v>
      </c>
      <c r="AZ77" s="7">
        <v>15</v>
      </c>
      <c r="BA77" s="6" t="b">
        <v>0</v>
      </c>
      <c r="BB77" s="6" t="s">
        <v>2034</v>
      </c>
      <c r="BC77" s="36" t="str">
        <f t="shared" ref="BC77:BC79" si="458">IF(BB77="","",LEFT(BB77,FIND(" ",SUBSTITUTE(BB77,":"," "))-1))</f>
        <v>0</v>
      </c>
      <c r="BD77" s="6">
        <v>0</v>
      </c>
      <c r="BE77" s="6" t="s">
        <v>2034</v>
      </c>
      <c r="BF77" s="32" t="str">
        <f t="shared" ref="BF77:BF79" si="459">IF(BE77="","",LEFT(BE77,FIND(" ",SUBSTITUTE(BE77,":"," "))-1))</f>
        <v>0</v>
      </c>
      <c r="BG77" s="5" t="s">
        <v>2396</v>
      </c>
      <c r="BH77" s="32" t="str">
        <f t="shared" ref="BH77:BH79" si="460">IF(BG77="","",LEFT(BG77,FIND(" ",SUBSTITUTE(BG77,":"," "))-1))</f>
        <v>81</v>
      </c>
      <c r="BI77" s="7">
        <v>0</v>
      </c>
      <c r="BJ77" s="5" t="b">
        <v>1</v>
      </c>
      <c r="BK77" s="6"/>
      <c r="BL77" s="36" t="str">
        <f t="shared" ref="BL77:BL79" si="461">IF(BK77="","",LEFT(BK77,FIND(" ",SUBSTITUTE(BK77,":"," "))-1))</f>
        <v/>
      </c>
      <c r="BM77" s="36"/>
      <c r="BN77" s="6" t="str">
        <f t="shared" ref="BN77" si="462">IF(BM77="","",LEFT(BM77,FIND(" ",SUBSTITUTE(BM77,":"," "))-1))</f>
        <v/>
      </c>
      <c r="BO77" s="7"/>
      <c r="BP77" s="36"/>
      <c r="BQ77" s="6" t="str">
        <f t="shared" ref="BQ77" si="463">IF(BP77="","",LEFT(BP77,FIND(" ",SUBSTITUTE(BP77,":"," "))-1))</f>
        <v/>
      </c>
      <c r="BR77" s="6"/>
      <c r="BS77" s="6"/>
      <c r="BT77" s="36" t="str">
        <f t="shared" ref="BT77:BT79" si="464">IF(BS77="","",LEFT(BS77,FIND(" ",SUBSTITUTE(BS77,":"," "))-1))</f>
        <v/>
      </c>
      <c r="BU77" s="36"/>
      <c r="BV77" s="6"/>
      <c r="BW77" s="36" t="str">
        <f t="shared" ref="BW77:BW79" si="465">IF(BV77="","",LEFT(BV77,FIND(" ",SUBSTITUTE(BV77,":"," "))-1))</f>
        <v/>
      </c>
      <c r="BX77" s="6"/>
      <c r="BY77" s="6"/>
      <c r="BZ77" s="36" t="str">
        <f t="shared" ref="BZ77:BZ79" si="466">IF(BY77="","",LEFT(BY77,FIND(" ",SUBSTITUTE(BY77,":"," "))-1))</f>
        <v/>
      </c>
      <c r="CA77" s="36"/>
      <c r="CB77" s="6" t="str">
        <f t="shared" ref="CB77:CB79" si="467">IF(CA77="","",LEFT(CA77,FIND(" ",SUBSTITUTE(CA77,":"," "))-1))</f>
        <v/>
      </c>
      <c r="CC77" s="7"/>
      <c r="CD77" s="6"/>
      <c r="CE77" s="6"/>
      <c r="CF77" s="36" t="str">
        <f t="shared" ref="CF77:CF79" si="468">IF(CE77="","",LEFT(CE77,FIND(" ",SUBSTITUTE(CE77,":"," "))-1))</f>
        <v/>
      </c>
      <c r="CG77" s="6"/>
      <c r="CH77" s="6"/>
      <c r="CI77" s="32" t="str">
        <f t="shared" ref="CI77:CI79" si="469">IF(CH77="","",LEFT(CH77,FIND(" ",SUBSTITUTE(CH77,":"," "))-1))</f>
        <v/>
      </c>
      <c r="CJ77" s="5"/>
      <c r="CK77" s="32" t="str">
        <f t="shared" ref="CK77:CK79" si="470">IF(CJ77="","",LEFT(CJ77,FIND(" ",SUBSTITUTE(CJ77,":"," "))-1))</f>
        <v/>
      </c>
      <c r="CL77" s="7"/>
      <c r="CM77" s="5"/>
      <c r="CN77" s="6"/>
      <c r="CO77" s="36" t="str">
        <f t="shared" si="102"/>
        <v/>
      </c>
      <c r="CP77" s="36"/>
      <c r="CQ77" s="6" t="str">
        <f t="shared" ref="CQ77:CQ138" si="471">IF(CP77="","",LEFT(CP77,FIND(" ",SUBSTITUTE(CP77,":"," "))-1))</f>
        <v/>
      </c>
      <c r="CR77" s="7"/>
      <c r="CS77" s="36"/>
      <c r="CT77" s="6" t="str">
        <f t="shared" ref="CT77:CT138" si="472">IF(CS77="","",LEFT(CS77,FIND(" ",SUBSTITUTE(CS77,":"," "))-1))</f>
        <v/>
      </c>
      <c r="CU77" s="6"/>
      <c r="CV77" s="6"/>
      <c r="CW77" s="36" t="str">
        <f t="shared" si="396"/>
        <v/>
      </c>
      <c r="CX77" s="36"/>
      <c r="CY77" s="6"/>
      <c r="CZ77" s="36" t="str">
        <f t="shared" si="397"/>
        <v/>
      </c>
      <c r="DA77" s="6"/>
      <c r="DB77" s="6"/>
      <c r="DC77" s="36" t="str">
        <f t="shared" si="398"/>
        <v/>
      </c>
      <c r="DD77" s="36"/>
      <c r="DE77" s="6" t="str">
        <f t="shared" si="399"/>
        <v/>
      </c>
      <c r="DF77" s="7"/>
      <c r="DG77" s="6"/>
      <c r="DH77" s="6"/>
      <c r="DI77" s="36" t="str">
        <f t="shared" si="400"/>
        <v/>
      </c>
      <c r="DJ77" s="6"/>
      <c r="DK77" s="6"/>
      <c r="DL77" s="32" t="str">
        <f t="shared" si="401"/>
        <v/>
      </c>
      <c r="DM77" s="5"/>
      <c r="DN77" s="32" t="str">
        <f t="shared" si="402"/>
        <v/>
      </c>
      <c r="DO77" s="7"/>
      <c r="DP77" s="5"/>
      <c r="DQ77" s="6"/>
      <c r="DR77" s="36" t="str">
        <f t="shared" si="103"/>
        <v/>
      </c>
      <c r="DS77" s="36"/>
      <c r="DT77" s="6" t="str">
        <f t="shared" ref="DT77:DT140" si="473">IF(DS77="","",LEFT(DS77,FIND(" ",SUBSTITUTE(DS77,":"," "))-1))</f>
        <v/>
      </c>
      <c r="DU77" s="7"/>
      <c r="DV77" s="36"/>
      <c r="DW77" s="6" t="str">
        <f t="shared" ref="DW77:DW140" si="474">IF(DV77="","",LEFT(DV77,FIND(" ",SUBSTITUTE(DV77,":"," "))-1))</f>
        <v/>
      </c>
      <c r="DX77" s="6"/>
      <c r="DY77" s="6"/>
      <c r="DZ77" s="36" t="str">
        <f t="shared" si="403"/>
        <v/>
      </c>
      <c r="EA77" s="36"/>
      <c r="EB77" s="6"/>
      <c r="EC77" s="36" t="str">
        <f t="shared" ref="EC77:EC140" si="475">IF(EB77="","",LEFT(EB77,FIND(" ",SUBSTITUTE(EB77,":"," "))-1))</f>
        <v/>
      </c>
      <c r="ED77" s="6"/>
      <c r="EE77" s="6"/>
      <c r="EF77" s="36" t="str">
        <f t="shared" si="404"/>
        <v/>
      </c>
      <c r="EG77" s="36"/>
      <c r="EH77" s="6" t="str">
        <f t="shared" si="405"/>
        <v/>
      </c>
      <c r="EI77" s="7"/>
      <c r="EJ77" s="6"/>
      <c r="EK77" s="6"/>
      <c r="EL77" s="36" t="str">
        <f t="shared" si="406"/>
        <v/>
      </c>
      <c r="EM77" s="6"/>
      <c r="EN77" s="6"/>
      <c r="EO77" s="32" t="str">
        <f t="shared" si="407"/>
        <v/>
      </c>
      <c r="EP77" s="5"/>
      <c r="EQ77" s="32" t="str">
        <f t="shared" si="408"/>
        <v/>
      </c>
      <c r="ER77" s="7"/>
      <c r="ES77" s="7"/>
      <c r="ET77" s="5"/>
      <c r="EU77" s="6"/>
      <c r="EV77" s="36" t="str">
        <f t="shared" si="104"/>
        <v/>
      </c>
      <c r="EW77" s="36"/>
      <c r="EX77" s="6" t="str">
        <f t="shared" ref="EX77:EX140" si="476">IF(EW77="","",LEFT(EW77,FIND(" ",SUBSTITUTE(EW77,":"," "))-1))</f>
        <v/>
      </c>
      <c r="EY77" s="7"/>
      <c r="EZ77" s="36"/>
      <c r="FA77" s="6" t="str">
        <f t="shared" ref="FA77:FA140" si="477">IF(EZ77="","",LEFT(EZ77,FIND(" ",SUBSTITUTE(EZ77,":"," "))-1))</f>
        <v/>
      </c>
      <c r="FB77" s="6"/>
      <c r="FC77" s="6"/>
      <c r="FD77" s="36" t="str">
        <f t="shared" si="409"/>
        <v/>
      </c>
      <c r="FE77" s="36"/>
      <c r="FF77" s="6"/>
      <c r="FG77" s="36" t="str">
        <f t="shared" ref="FG77:FG140" si="478">IF(FF77="","",LEFT(FF77,FIND(" ",SUBSTITUTE(FF77,":"," "))-1))</f>
        <v/>
      </c>
      <c r="FH77" s="36"/>
      <c r="FI77" s="6"/>
      <c r="FJ77" s="6"/>
      <c r="FK77" s="36" t="str">
        <f t="shared" si="410"/>
        <v/>
      </c>
      <c r="FL77" s="36"/>
      <c r="FM77" s="6" t="str">
        <f t="shared" si="411"/>
        <v/>
      </c>
      <c r="FN77" s="7"/>
      <c r="FO77" s="6"/>
      <c r="FP77" s="6"/>
      <c r="FQ77" s="36" t="str">
        <f t="shared" si="412"/>
        <v/>
      </c>
      <c r="FR77" s="6"/>
      <c r="FS77" s="6"/>
      <c r="FT77" s="32" t="str">
        <f t="shared" si="413"/>
        <v/>
      </c>
      <c r="FU77" s="5"/>
      <c r="FV77" s="32" t="str">
        <f t="shared" si="414"/>
        <v/>
      </c>
      <c r="FW77" s="7"/>
      <c r="FX77" s="5"/>
      <c r="FY77" s="6"/>
      <c r="FZ77" s="36" t="str">
        <f t="shared" si="105"/>
        <v/>
      </c>
      <c r="GA77" s="36"/>
      <c r="GB77" s="6" t="str">
        <f t="shared" ref="GB77:GB140" si="479">IF(GA77="","",LEFT(GA77,FIND(" ",SUBSTITUTE(GA77,":"," "))-1))</f>
        <v/>
      </c>
      <c r="GC77" s="7"/>
      <c r="GD77" s="36"/>
      <c r="GE77" s="6" t="str">
        <f t="shared" ref="GE77:GE140" si="480">IF(GD77="","",LEFT(GD77,FIND(" ",SUBSTITUTE(GD77,":"," "))-1))</f>
        <v/>
      </c>
      <c r="GF77" s="6"/>
      <c r="GG77" s="6"/>
      <c r="GH77" s="36" t="str">
        <f t="shared" si="415"/>
        <v/>
      </c>
      <c r="GI77" s="6"/>
      <c r="GJ77" s="36" t="str">
        <f t="shared" ref="GJ77:GJ140" si="481">IF(GI77="","",LEFT(GI77,FIND(" ",SUBSTITUTE(GI77,":"," "))-1))</f>
        <v/>
      </c>
      <c r="GK77" s="36"/>
      <c r="GL77" s="6"/>
      <c r="GM77" s="6"/>
      <c r="GN77" s="36" t="str">
        <f t="shared" si="416"/>
        <v/>
      </c>
      <c r="GO77" s="36"/>
      <c r="GP77" s="6" t="str">
        <f t="shared" si="417"/>
        <v/>
      </c>
      <c r="GQ77" s="7"/>
      <c r="GR77" s="6"/>
      <c r="GS77" s="6"/>
      <c r="GT77" s="36" t="str">
        <f t="shared" si="418"/>
        <v/>
      </c>
      <c r="GU77" s="6"/>
      <c r="GV77" s="6"/>
      <c r="GW77" s="32" t="str">
        <f t="shared" si="419"/>
        <v/>
      </c>
      <c r="GX77" s="5"/>
      <c r="GY77" s="32" t="str">
        <f t="shared" si="420"/>
        <v/>
      </c>
      <c r="GZ77" s="7"/>
      <c r="HA77" s="5"/>
      <c r="HB77" s="6"/>
      <c r="HC77" s="36" t="str">
        <f t="shared" si="106"/>
        <v/>
      </c>
      <c r="HD77" s="36"/>
      <c r="HE77" s="6" t="str">
        <f t="shared" ref="HE77:HE140" si="482">IF(HD77="","",LEFT(HD77,FIND(" ",SUBSTITUTE(HD77,":"," "))-1))</f>
        <v/>
      </c>
      <c r="HF77" s="7"/>
      <c r="HG77" s="36"/>
      <c r="HH77" s="6" t="str">
        <f t="shared" ref="HH77:HH140" si="483">IF(HG77="","",LEFT(HG77,FIND(" ",SUBSTITUTE(HG77,":"," "))-1))</f>
        <v/>
      </c>
      <c r="HI77" s="6"/>
      <c r="HJ77" s="6"/>
      <c r="HK77" s="36" t="str">
        <f t="shared" si="421"/>
        <v/>
      </c>
      <c r="HL77" s="6"/>
      <c r="HM77" s="36" t="str">
        <f t="shared" ref="HM77:HM140" si="484">IF(HL77="","",LEFT(HL77,FIND(" ",SUBSTITUTE(HL77,":"," "))-1))</f>
        <v/>
      </c>
      <c r="HN77" s="6"/>
      <c r="HO77" s="6"/>
      <c r="HP77" s="36" t="str">
        <f t="shared" si="422"/>
        <v/>
      </c>
      <c r="HQ77" s="36"/>
      <c r="HR77" s="6" t="str">
        <f t="shared" si="423"/>
        <v/>
      </c>
      <c r="HS77" s="7"/>
      <c r="HT77" s="6"/>
      <c r="HU77" s="6"/>
      <c r="HV77" s="36" t="str">
        <f t="shared" si="424"/>
        <v/>
      </c>
      <c r="HW77" s="6"/>
      <c r="HX77" s="6"/>
      <c r="HY77" s="32" t="str">
        <f t="shared" si="425"/>
        <v/>
      </c>
      <c r="HZ77" s="5"/>
      <c r="IA77" s="32" t="str">
        <f t="shared" si="426"/>
        <v/>
      </c>
      <c r="IB77" s="7"/>
      <c r="IC77" s="5"/>
      <c r="ID77" s="6"/>
      <c r="IE77" s="36" t="str">
        <f t="shared" si="107"/>
        <v/>
      </c>
      <c r="IF77" s="36"/>
      <c r="IG77" s="6" t="str">
        <f t="shared" ref="IG77:IG140" si="485">IF(IF77="","",LEFT(IF77,FIND(" ",SUBSTITUTE(IF77,":"," "))-1))</f>
        <v/>
      </c>
      <c r="IH77" s="7"/>
      <c r="II77" s="36"/>
      <c r="IJ77" s="6" t="str">
        <f t="shared" ref="IJ77:IJ140" si="486">IF(II77="","",LEFT(II77,FIND(" ",SUBSTITUTE(II77,":"," "))-1))</f>
        <v/>
      </c>
      <c r="IK77" s="6"/>
      <c r="IL77" s="6"/>
      <c r="IM77" s="36" t="str">
        <f t="shared" si="427"/>
        <v/>
      </c>
      <c r="IN77" s="6"/>
      <c r="IO77" s="36" t="str">
        <f t="shared" ref="IO77:IO140" si="487">IF(IN77="","",LEFT(IN77,FIND(" ",SUBSTITUTE(IN77,":"," "))-1))</f>
        <v/>
      </c>
      <c r="IP77" s="6"/>
      <c r="IQ77" s="6"/>
      <c r="IR77" s="36" t="str">
        <f t="shared" si="428"/>
        <v/>
      </c>
      <c r="IS77" s="36"/>
      <c r="IT77" s="6" t="str">
        <f t="shared" si="429"/>
        <v/>
      </c>
      <c r="IU77" s="7"/>
      <c r="IV77" s="6"/>
      <c r="IW77" s="6"/>
      <c r="IX77" s="36" t="str">
        <f t="shared" si="430"/>
        <v/>
      </c>
      <c r="IY77" s="6"/>
      <c r="IZ77" s="6"/>
      <c r="JA77" s="32" t="str">
        <f t="shared" si="431"/>
        <v/>
      </c>
      <c r="JB77" s="5"/>
      <c r="JC77" s="32" t="str">
        <f t="shared" si="432"/>
        <v/>
      </c>
      <c r="JD77" s="7"/>
      <c r="JE77" s="5"/>
      <c r="JF77" s="6"/>
      <c r="JG77" s="36" t="str">
        <f t="shared" si="108"/>
        <v/>
      </c>
      <c r="JH77" s="36"/>
      <c r="JI77" s="6" t="str">
        <f t="shared" ref="JI77:JI140" si="488">IF(JH77="","",LEFT(JH77,FIND(" ",SUBSTITUTE(JH77,":"," "))-1))</f>
        <v/>
      </c>
      <c r="JJ77" s="7"/>
      <c r="JK77" s="36"/>
      <c r="JL77" s="6" t="str">
        <f t="shared" ref="JL77:JL140" si="489">IF(JK77="","",LEFT(JK77,FIND(" ",SUBSTITUTE(JK77,":"," "))-1))</f>
        <v/>
      </c>
      <c r="JM77" s="6"/>
      <c r="JN77" s="6"/>
      <c r="JO77" s="36" t="str">
        <f t="shared" si="433"/>
        <v/>
      </c>
      <c r="JP77" s="6"/>
      <c r="JQ77" s="36" t="str">
        <f t="shared" ref="JQ77:JQ140" si="490">IF(JP77="","",LEFT(JP77,FIND(" ",SUBSTITUTE(JP77,":"," "))-1))</f>
        <v/>
      </c>
      <c r="JR77" s="6"/>
      <c r="JS77" s="6"/>
      <c r="JT77" s="36" t="str">
        <f t="shared" si="434"/>
        <v/>
      </c>
      <c r="JU77" s="36"/>
      <c r="JV77" s="6" t="str">
        <f t="shared" si="435"/>
        <v/>
      </c>
      <c r="JW77" s="7"/>
      <c r="JX77" s="6"/>
      <c r="JY77" s="6"/>
      <c r="JZ77" s="36" t="str">
        <f t="shared" si="436"/>
        <v/>
      </c>
      <c r="KA77" s="6"/>
      <c r="KB77" s="6"/>
      <c r="KC77" s="32" t="str">
        <f t="shared" si="437"/>
        <v/>
      </c>
      <c r="KD77" s="5"/>
      <c r="KE77" s="32" t="str">
        <f t="shared" si="438"/>
        <v/>
      </c>
      <c r="KF77" s="7"/>
      <c r="KG77" s="5"/>
      <c r="KH77" s="6"/>
      <c r="KI77" s="36" t="str">
        <f t="shared" si="109"/>
        <v/>
      </c>
      <c r="KJ77" s="36"/>
      <c r="KK77" s="6" t="str">
        <f t="shared" ref="KK77:KK140" si="491">IF(KJ77="","",LEFT(KJ77,FIND(" ",SUBSTITUTE(KJ77,":"," "))-1))</f>
        <v/>
      </c>
      <c r="KL77" s="7"/>
      <c r="KM77" s="36"/>
      <c r="KN77" s="6" t="str">
        <f t="shared" ref="KN77:KN140" si="492">IF(KM77="","",LEFT(KM77,FIND(" ",SUBSTITUTE(KM77,":"," "))-1))</f>
        <v/>
      </c>
      <c r="KO77" s="6"/>
      <c r="KP77" s="6"/>
      <c r="KQ77" s="36" t="str">
        <f t="shared" si="439"/>
        <v/>
      </c>
      <c r="KR77" s="6"/>
      <c r="KS77" s="36" t="str">
        <f t="shared" ref="KS77:KS140" si="493">IF(KR77="","",LEFT(KR77,FIND(" ",SUBSTITUTE(KR77,":"," "))-1))</f>
        <v/>
      </c>
      <c r="KT77" s="6"/>
      <c r="KU77" s="6"/>
      <c r="KV77" s="36" t="str">
        <f t="shared" si="440"/>
        <v/>
      </c>
      <c r="KW77" s="36"/>
      <c r="KX77" s="6" t="str">
        <f t="shared" si="441"/>
        <v/>
      </c>
      <c r="KY77" s="7"/>
      <c r="KZ77" s="6"/>
      <c r="LA77" s="6"/>
      <c r="LB77" s="36" t="str">
        <f t="shared" si="442"/>
        <v/>
      </c>
      <c r="LC77" s="6"/>
      <c r="LD77" s="6"/>
      <c r="LE77" s="32" t="str">
        <f t="shared" si="443"/>
        <v/>
      </c>
      <c r="LF77" s="5"/>
      <c r="LG77" s="32" t="str">
        <f t="shared" si="444"/>
        <v/>
      </c>
      <c r="LH77" s="7"/>
      <c r="LI77" s="5"/>
      <c r="LJ77" s="7"/>
      <c r="LK77" s="7"/>
      <c r="LL77" s="7"/>
      <c r="LM77" s="7"/>
      <c r="LN77" s="7"/>
      <c r="LO77" s="7"/>
      <c r="LP77" s="7"/>
      <c r="LQ77" s="7"/>
      <c r="LR77" s="7"/>
      <c r="LS77" s="7"/>
      <c r="LT77" s="7"/>
    </row>
    <row r="78" spans="1:332" ht="23.25" customHeight="1">
      <c r="B78" s="5">
        <v>3800010002</v>
      </c>
      <c r="C78" s="7" t="s">
        <v>1138</v>
      </c>
      <c r="D78" s="10" t="s">
        <v>1889</v>
      </c>
      <c r="E78" s="6" t="s">
        <v>2389</v>
      </c>
      <c r="F78" s="36" t="str">
        <f t="shared" si="445"/>
        <v>8</v>
      </c>
      <c r="G78" s="36" t="s">
        <v>2385</v>
      </c>
      <c r="H78" s="6" t="str">
        <f t="shared" si="390"/>
        <v>1</v>
      </c>
      <c r="I78" s="6">
        <v>1</v>
      </c>
      <c r="J78" s="36" t="s">
        <v>2558</v>
      </c>
      <c r="K78" s="6" t="str">
        <f t="shared" si="391"/>
        <v>8</v>
      </c>
      <c r="L78" s="6">
        <v>0</v>
      </c>
      <c r="M78" s="6" t="s">
        <v>2078</v>
      </c>
      <c r="N78" s="36" t="str">
        <f t="shared" si="446"/>
        <v>2</v>
      </c>
      <c r="O78" s="36">
        <v>0</v>
      </c>
      <c r="P78" s="6" t="s">
        <v>2078</v>
      </c>
      <c r="Q78" s="36" t="str">
        <f t="shared" si="447"/>
        <v>2</v>
      </c>
      <c r="R78" s="6">
        <v>100</v>
      </c>
      <c r="S78" s="6" t="s">
        <v>2035</v>
      </c>
      <c r="T78" s="36" t="str">
        <f t="shared" si="448"/>
        <v>1</v>
      </c>
      <c r="U78" s="36" t="s">
        <v>2034</v>
      </c>
      <c r="V78" s="6" t="str">
        <f t="shared" si="449"/>
        <v>0</v>
      </c>
      <c r="W78" s="6">
        <v>60</v>
      </c>
      <c r="X78" s="6" t="b">
        <v>0</v>
      </c>
      <c r="Y78" s="6" t="s">
        <v>2034</v>
      </c>
      <c r="Z78" s="36" t="str">
        <f t="shared" si="450"/>
        <v>0</v>
      </c>
      <c r="AA78" s="6">
        <v>0</v>
      </c>
      <c r="AB78" s="6" t="s">
        <v>2034</v>
      </c>
      <c r="AC78" s="32" t="str">
        <f t="shared" si="451"/>
        <v>0</v>
      </c>
      <c r="AD78" s="5" t="s">
        <v>2301</v>
      </c>
      <c r="AE78" s="32" t="str">
        <f t="shared" si="452"/>
        <v>5</v>
      </c>
      <c r="AF78" s="5">
        <v>0</v>
      </c>
      <c r="AG78" s="5" t="b">
        <v>1</v>
      </c>
      <c r="AH78" s="6" t="s">
        <v>2389</v>
      </c>
      <c r="AI78" s="36" t="str">
        <f t="shared" si="453"/>
        <v>8</v>
      </c>
      <c r="AJ78" s="36" t="s">
        <v>2385</v>
      </c>
      <c r="AK78" s="6" t="str">
        <f t="shared" si="392"/>
        <v>1</v>
      </c>
      <c r="AL78" s="7">
        <v>1</v>
      </c>
      <c r="AM78" s="36" t="s">
        <v>2558</v>
      </c>
      <c r="AN78" s="6" t="str">
        <f t="shared" si="393"/>
        <v>8</v>
      </c>
      <c r="AO78" s="6">
        <v>0</v>
      </c>
      <c r="AP78" s="6" t="s">
        <v>2078</v>
      </c>
      <c r="AQ78" s="36" t="str">
        <f t="shared" si="454"/>
        <v>2</v>
      </c>
      <c r="AR78" s="36">
        <v>0</v>
      </c>
      <c r="AS78" s="6" t="s">
        <v>2078</v>
      </c>
      <c r="AT78" s="36" t="str">
        <f t="shared" si="455"/>
        <v>2</v>
      </c>
      <c r="AU78" s="6">
        <v>100</v>
      </c>
      <c r="AV78" s="6" t="s">
        <v>2035</v>
      </c>
      <c r="AW78" s="36" t="str">
        <f t="shared" si="456"/>
        <v>1</v>
      </c>
      <c r="AX78" s="36" t="s">
        <v>2034</v>
      </c>
      <c r="AY78" s="6" t="str">
        <f t="shared" si="457"/>
        <v>0</v>
      </c>
      <c r="AZ78" s="7">
        <v>25</v>
      </c>
      <c r="BA78" s="6" t="b">
        <v>0</v>
      </c>
      <c r="BB78" s="6" t="s">
        <v>2034</v>
      </c>
      <c r="BC78" s="36" t="str">
        <f t="shared" si="458"/>
        <v>0</v>
      </c>
      <c r="BD78" s="6">
        <v>0</v>
      </c>
      <c r="BE78" s="6" t="s">
        <v>2034</v>
      </c>
      <c r="BF78" s="32" t="str">
        <f t="shared" si="459"/>
        <v>0</v>
      </c>
      <c r="BG78" s="5" t="s">
        <v>2396</v>
      </c>
      <c r="BH78" s="32" t="str">
        <f t="shared" si="460"/>
        <v>81</v>
      </c>
      <c r="BI78" s="7">
        <v>0</v>
      </c>
      <c r="BJ78" s="5" t="b">
        <v>1</v>
      </c>
      <c r="BK78" s="6"/>
      <c r="BL78" s="36"/>
      <c r="BM78" s="36"/>
      <c r="BN78" s="6"/>
      <c r="BO78" s="7"/>
      <c r="BP78" s="36"/>
      <c r="BQ78" s="6"/>
      <c r="BR78" s="6"/>
      <c r="BS78" s="6"/>
      <c r="BT78" s="36"/>
      <c r="BU78" s="36"/>
      <c r="BV78" s="6"/>
      <c r="BW78" s="36"/>
      <c r="BX78" s="6"/>
      <c r="BY78" s="6"/>
      <c r="BZ78" s="36"/>
      <c r="CA78" s="36"/>
      <c r="CB78" s="6"/>
      <c r="CC78" s="7"/>
      <c r="CD78" s="6"/>
      <c r="CE78" s="6"/>
      <c r="CF78" s="36"/>
      <c r="CG78" s="6"/>
      <c r="CH78" s="6"/>
      <c r="CI78" s="32"/>
      <c r="CJ78" s="5"/>
      <c r="CK78" s="32"/>
      <c r="CL78" s="7"/>
      <c r="CM78" s="5"/>
      <c r="CN78" s="6"/>
      <c r="CO78" s="36" t="str">
        <f t="shared" ref="CO78:CO138" si="494">IF(CN78="","",LEFT(CN78,FIND(" ",SUBSTITUTE(CN78,":"," "))-1))</f>
        <v/>
      </c>
      <c r="CP78" s="36"/>
      <c r="CQ78" s="6" t="str">
        <f t="shared" si="471"/>
        <v/>
      </c>
      <c r="CR78" s="7"/>
      <c r="CS78" s="36"/>
      <c r="CT78" s="6" t="str">
        <f t="shared" si="472"/>
        <v/>
      </c>
      <c r="CU78" s="6"/>
      <c r="CV78" s="6"/>
      <c r="CW78" s="36" t="str">
        <f t="shared" si="396"/>
        <v/>
      </c>
      <c r="CX78" s="36"/>
      <c r="CY78" s="6"/>
      <c r="CZ78" s="36" t="str">
        <f t="shared" si="397"/>
        <v/>
      </c>
      <c r="DA78" s="6"/>
      <c r="DB78" s="6"/>
      <c r="DC78" s="36" t="str">
        <f t="shared" si="398"/>
        <v/>
      </c>
      <c r="DD78" s="36"/>
      <c r="DE78" s="6" t="str">
        <f t="shared" si="399"/>
        <v/>
      </c>
      <c r="DF78" s="7"/>
      <c r="DG78" s="6"/>
      <c r="DH78" s="6"/>
      <c r="DI78" s="36" t="str">
        <f t="shared" si="400"/>
        <v/>
      </c>
      <c r="DJ78" s="6"/>
      <c r="DK78" s="6"/>
      <c r="DL78" s="32" t="str">
        <f t="shared" si="401"/>
        <v/>
      </c>
      <c r="DM78" s="5"/>
      <c r="DN78" s="32" t="str">
        <f t="shared" si="402"/>
        <v/>
      </c>
      <c r="DO78" s="7"/>
      <c r="DP78" s="5"/>
      <c r="DQ78" s="6"/>
      <c r="DR78" s="36" t="str">
        <f t="shared" ref="DR78:DR140" si="495">IF(DQ78="","",LEFT(DQ78,FIND(" ",SUBSTITUTE(DQ78,":"," "))-1))</f>
        <v/>
      </c>
      <c r="DS78" s="36"/>
      <c r="DT78" s="6" t="str">
        <f t="shared" si="473"/>
        <v/>
      </c>
      <c r="DU78" s="7"/>
      <c r="DV78" s="36"/>
      <c r="DW78" s="6" t="str">
        <f t="shared" si="474"/>
        <v/>
      </c>
      <c r="DX78" s="6"/>
      <c r="DY78" s="6"/>
      <c r="DZ78" s="36" t="str">
        <f t="shared" si="403"/>
        <v/>
      </c>
      <c r="EA78" s="36"/>
      <c r="EB78" s="6"/>
      <c r="EC78" s="36" t="str">
        <f t="shared" si="475"/>
        <v/>
      </c>
      <c r="ED78" s="6"/>
      <c r="EE78" s="6"/>
      <c r="EF78" s="36" t="str">
        <f t="shared" si="404"/>
        <v/>
      </c>
      <c r="EG78" s="36"/>
      <c r="EH78" s="6" t="str">
        <f t="shared" si="405"/>
        <v/>
      </c>
      <c r="EI78" s="7"/>
      <c r="EJ78" s="6"/>
      <c r="EK78" s="6"/>
      <c r="EL78" s="36" t="str">
        <f t="shared" si="406"/>
        <v/>
      </c>
      <c r="EM78" s="6"/>
      <c r="EN78" s="6"/>
      <c r="EO78" s="32" t="str">
        <f t="shared" si="407"/>
        <v/>
      </c>
      <c r="EP78" s="5"/>
      <c r="EQ78" s="32" t="str">
        <f t="shared" si="408"/>
        <v/>
      </c>
      <c r="ER78" s="7"/>
      <c r="ES78" s="7"/>
      <c r="ET78" s="5"/>
      <c r="EU78" s="6"/>
      <c r="EV78" s="36" t="str">
        <f t="shared" ref="EV78:EV141" si="496">IF(EU78="","",LEFT(EU78,FIND(" ",SUBSTITUTE(EU78,":"," "))-1))</f>
        <v/>
      </c>
      <c r="EW78" s="36"/>
      <c r="EX78" s="6" t="str">
        <f t="shared" si="476"/>
        <v/>
      </c>
      <c r="EY78" s="7"/>
      <c r="EZ78" s="36"/>
      <c r="FA78" s="6" t="str">
        <f t="shared" si="477"/>
        <v/>
      </c>
      <c r="FB78" s="6"/>
      <c r="FC78" s="6"/>
      <c r="FD78" s="36" t="str">
        <f t="shared" si="409"/>
        <v/>
      </c>
      <c r="FE78" s="36"/>
      <c r="FF78" s="6"/>
      <c r="FG78" s="36" t="str">
        <f t="shared" si="478"/>
        <v/>
      </c>
      <c r="FH78" s="36"/>
      <c r="FI78" s="6"/>
      <c r="FJ78" s="6"/>
      <c r="FK78" s="36" t="str">
        <f t="shared" si="410"/>
        <v/>
      </c>
      <c r="FL78" s="36"/>
      <c r="FM78" s="6" t="str">
        <f t="shared" si="411"/>
        <v/>
      </c>
      <c r="FN78" s="7"/>
      <c r="FO78" s="6"/>
      <c r="FP78" s="6"/>
      <c r="FQ78" s="36" t="str">
        <f t="shared" si="412"/>
        <v/>
      </c>
      <c r="FR78" s="6"/>
      <c r="FS78" s="6"/>
      <c r="FT78" s="32" t="str">
        <f t="shared" si="413"/>
        <v/>
      </c>
      <c r="FU78" s="5"/>
      <c r="FV78" s="32" t="str">
        <f t="shared" si="414"/>
        <v/>
      </c>
      <c r="FW78" s="7"/>
      <c r="FX78" s="5"/>
      <c r="FY78" s="6"/>
      <c r="FZ78" s="36" t="str">
        <f t="shared" ref="FZ78:FZ141" si="497">IF(FY78="","",LEFT(FY78,FIND(" ",SUBSTITUTE(FY78,":"," "))-1))</f>
        <v/>
      </c>
      <c r="GA78" s="36"/>
      <c r="GB78" s="6" t="str">
        <f t="shared" si="479"/>
        <v/>
      </c>
      <c r="GC78" s="7"/>
      <c r="GD78" s="36"/>
      <c r="GE78" s="6" t="str">
        <f t="shared" si="480"/>
        <v/>
      </c>
      <c r="GF78" s="6"/>
      <c r="GG78" s="6"/>
      <c r="GH78" s="36" t="str">
        <f t="shared" si="415"/>
        <v/>
      </c>
      <c r="GI78" s="6"/>
      <c r="GJ78" s="36" t="str">
        <f t="shared" si="481"/>
        <v/>
      </c>
      <c r="GK78" s="36"/>
      <c r="GL78" s="6"/>
      <c r="GM78" s="6"/>
      <c r="GN78" s="36" t="str">
        <f t="shared" si="416"/>
        <v/>
      </c>
      <c r="GO78" s="36"/>
      <c r="GP78" s="6" t="str">
        <f t="shared" si="417"/>
        <v/>
      </c>
      <c r="GQ78" s="7"/>
      <c r="GR78" s="6"/>
      <c r="GS78" s="6"/>
      <c r="GT78" s="36" t="str">
        <f t="shared" si="418"/>
        <v/>
      </c>
      <c r="GU78" s="6"/>
      <c r="GV78" s="6"/>
      <c r="GW78" s="32" t="str">
        <f t="shared" si="419"/>
        <v/>
      </c>
      <c r="GX78" s="5"/>
      <c r="GY78" s="32" t="str">
        <f t="shared" si="420"/>
        <v/>
      </c>
      <c r="GZ78" s="7"/>
      <c r="HA78" s="5"/>
      <c r="HB78" s="6"/>
      <c r="HC78" s="36" t="str">
        <f t="shared" ref="HC78:HC141" si="498">IF(HB78="","",LEFT(HB78,FIND(" ",SUBSTITUTE(HB78,":"," "))-1))</f>
        <v/>
      </c>
      <c r="HD78" s="36"/>
      <c r="HE78" s="6" t="str">
        <f t="shared" si="482"/>
        <v/>
      </c>
      <c r="HF78" s="7"/>
      <c r="HG78" s="36"/>
      <c r="HH78" s="6" t="str">
        <f t="shared" si="483"/>
        <v/>
      </c>
      <c r="HI78" s="6"/>
      <c r="HJ78" s="6"/>
      <c r="HK78" s="36" t="str">
        <f t="shared" si="421"/>
        <v/>
      </c>
      <c r="HL78" s="6"/>
      <c r="HM78" s="36" t="str">
        <f t="shared" si="484"/>
        <v/>
      </c>
      <c r="HN78" s="6"/>
      <c r="HO78" s="6"/>
      <c r="HP78" s="36" t="str">
        <f t="shared" si="422"/>
        <v/>
      </c>
      <c r="HQ78" s="36"/>
      <c r="HR78" s="6" t="str">
        <f t="shared" si="423"/>
        <v/>
      </c>
      <c r="HS78" s="7"/>
      <c r="HT78" s="6"/>
      <c r="HU78" s="6"/>
      <c r="HV78" s="36" t="str">
        <f t="shared" si="424"/>
        <v/>
      </c>
      <c r="HW78" s="6"/>
      <c r="HX78" s="6"/>
      <c r="HY78" s="32" t="str">
        <f t="shared" si="425"/>
        <v/>
      </c>
      <c r="HZ78" s="5"/>
      <c r="IA78" s="32" t="str">
        <f t="shared" si="426"/>
        <v/>
      </c>
      <c r="IB78" s="7"/>
      <c r="IC78" s="5"/>
      <c r="ID78" s="6"/>
      <c r="IE78" s="36" t="str">
        <f t="shared" ref="IE78:IE141" si="499">IF(ID78="","",LEFT(ID78,FIND(" ",SUBSTITUTE(ID78,":"," "))-1))</f>
        <v/>
      </c>
      <c r="IF78" s="36"/>
      <c r="IG78" s="6" t="str">
        <f t="shared" si="485"/>
        <v/>
      </c>
      <c r="IH78" s="7"/>
      <c r="II78" s="36"/>
      <c r="IJ78" s="6" t="str">
        <f t="shared" si="486"/>
        <v/>
      </c>
      <c r="IK78" s="6"/>
      <c r="IL78" s="6"/>
      <c r="IM78" s="36" t="str">
        <f t="shared" si="427"/>
        <v/>
      </c>
      <c r="IN78" s="6"/>
      <c r="IO78" s="36" t="str">
        <f t="shared" si="487"/>
        <v/>
      </c>
      <c r="IP78" s="6"/>
      <c r="IQ78" s="6"/>
      <c r="IR78" s="36" t="str">
        <f t="shared" si="428"/>
        <v/>
      </c>
      <c r="IS78" s="36"/>
      <c r="IT78" s="6" t="str">
        <f t="shared" si="429"/>
        <v/>
      </c>
      <c r="IU78" s="7"/>
      <c r="IV78" s="6"/>
      <c r="IW78" s="6"/>
      <c r="IX78" s="36" t="str">
        <f t="shared" si="430"/>
        <v/>
      </c>
      <c r="IY78" s="6"/>
      <c r="IZ78" s="6"/>
      <c r="JA78" s="32" t="str">
        <f t="shared" si="431"/>
        <v/>
      </c>
      <c r="JB78" s="5"/>
      <c r="JC78" s="32" t="str">
        <f t="shared" si="432"/>
        <v/>
      </c>
      <c r="JD78" s="7"/>
      <c r="JE78" s="5"/>
      <c r="JF78" s="6"/>
      <c r="JG78" s="36" t="str">
        <f t="shared" ref="JG78:JG141" si="500">IF(JF78="","",LEFT(JF78,FIND(" ",SUBSTITUTE(JF78,":"," "))-1))</f>
        <v/>
      </c>
      <c r="JH78" s="36"/>
      <c r="JI78" s="6" t="str">
        <f t="shared" si="488"/>
        <v/>
      </c>
      <c r="JJ78" s="7"/>
      <c r="JK78" s="36"/>
      <c r="JL78" s="6" t="str">
        <f t="shared" si="489"/>
        <v/>
      </c>
      <c r="JM78" s="6"/>
      <c r="JN78" s="6"/>
      <c r="JO78" s="36" t="str">
        <f t="shared" si="433"/>
        <v/>
      </c>
      <c r="JP78" s="6"/>
      <c r="JQ78" s="36" t="str">
        <f t="shared" si="490"/>
        <v/>
      </c>
      <c r="JR78" s="6"/>
      <c r="JS78" s="6"/>
      <c r="JT78" s="36" t="str">
        <f t="shared" si="434"/>
        <v/>
      </c>
      <c r="JU78" s="36"/>
      <c r="JV78" s="6" t="str">
        <f t="shared" si="435"/>
        <v/>
      </c>
      <c r="JW78" s="7"/>
      <c r="JX78" s="6"/>
      <c r="JY78" s="6"/>
      <c r="JZ78" s="36" t="str">
        <f t="shared" si="436"/>
        <v/>
      </c>
      <c r="KA78" s="6"/>
      <c r="KB78" s="6"/>
      <c r="KC78" s="32" t="str">
        <f t="shared" si="437"/>
        <v/>
      </c>
      <c r="KD78" s="5"/>
      <c r="KE78" s="32" t="str">
        <f t="shared" si="438"/>
        <v/>
      </c>
      <c r="KF78" s="7"/>
      <c r="KG78" s="5"/>
      <c r="KH78" s="6"/>
      <c r="KI78" s="36" t="str">
        <f t="shared" ref="KI78:KI141" si="501">IF(KH78="","",LEFT(KH78,FIND(" ",SUBSTITUTE(KH78,":"," "))-1))</f>
        <v/>
      </c>
      <c r="KJ78" s="36"/>
      <c r="KK78" s="6" t="str">
        <f t="shared" si="491"/>
        <v/>
      </c>
      <c r="KL78" s="7"/>
      <c r="KM78" s="36"/>
      <c r="KN78" s="6" t="str">
        <f t="shared" si="492"/>
        <v/>
      </c>
      <c r="KO78" s="6"/>
      <c r="KP78" s="6"/>
      <c r="KQ78" s="36" t="str">
        <f t="shared" si="439"/>
        <v/>
      </c>
      <c r="KR78" s="6"/>
      <c r="KS78" s="36" t="str">
        <f t="shared" si="493"/>
        <v/>
      </c>
      <c r="KT78" s="6"/>
      <c r="KU78" s="6"/>
      <c r="KV78" s="36" t="str">
        <f t="shared" si="440"/>
        <v/>
      </c>
      <c r="KW78" s="36"/>
      <c r="KX78" s="6" t="str">
        <f t="shared" si="441"/>
        <v/>
      </c>
      <c r="KY78" s="7"/>
      <c r="KZ78" s="6"/>
      <c r="LA78" s="6"/>
      <c r="LB78" s="36" t="str">
        <f t="shared" si="442"/>
        <v/>
      </c>
      <c r="LC78" s="6"/>
      <c r="LD78" s="6"/>
      <c r="LE78" s="32" t="str">
        <f t="shared" si="443"/>
        <v/>
      </c>
      <c r="LF78" s="5"/>
      <c r="LG78" s="32" t="str">
        <f t="shared" si="444"/>
        <v/>
      </c>
      <c r="LH78" s="7"/>
      <c r="LI78" s="5"/>
    </row>
    <row r="79" spans="1:332" ht="23.25" customHeight="1">
      <c r="B79" s="5">
        <v>3800010003</v>
      </c>
      <c r="C79" s="7" t="s">
        <v>1178</v>
      </c>
      <c r="D79" s="10" t="s">
        <v>2170</v>
      </c>
      <c r="E79" s="6" t="s">
        <v>2389</v>
      </c>
      <c r="F79" s="36" t="str">
        <f t="shared" si="445"/>
        <v>8</v>
      </c>
      <c r="G79" s="36" t="s">
        <v>2385</v>
      </c>
      <c r="H79" s="6" t="str">
        <f t="shared" si="390"/>
        <v>1</v>
      </c>
      <c r="I79" s="6">
        <v>1</v>
      </c>
      <c r="J79" s="36" t="s">
        <v>2558</v>
      </c>
      <c r="K79" s="6" t="str">
        <f t="shared" si="391"/>
        <v>8</v>
      </c>
      <c r="L79" s="6">
        <v>0</v>
      </c>
      <c r="M79" s="6" t="s">
        <v>2078</v>
      </c>
      <c r="N79" s="36" t="str">
        <f t="shared" si="446"/>
        <v>2</v>
      </c>
      <c r="O79" s="36">
        <v>0</v>
      </c>
      <c r="P79" s="6" t="s">
        <v>2078</v>
      </c>
      <c r="Q79" s="36" t="str">
        <f t="shared" si="447"/>
        <v>2</v>
      </c>
      <c r="R79" s="6">
        <v>100</v>
      </c>
      <c r="S79" s="6" t="s">
        <v>2035</v>
      </c>
      <c r="T79" s="36" t="str">
        <f t="shared" si="448"/>
        <v>1</v>
      </c>
      <c r="U79" s="36" t="s">
        <v>2034</v>
      </c>
      <c r="V79" s="6" t="str">
        <f t="shared" si="449"/>
        <v>0</v>
      </c>
      <c r="W79" s="6">
        <v>75</v>
      </c>
      <c r="X79" s="6" t="b">
        <v>0</v>
      </c>
      <c r="Y79" s="6" t="s">
        <v>2034</v>
      </c>
      <c r="Z79" s="36" t="str">
        <f t="shared" si="450"/>
        <v>0</v>
      </c>
      <c r="AA79" s="6">
        <v>0</v>
      </c>
      <c r="AB79" s="6" t="s">
        <v>2034</v>
      </c>
      <c r="AC79" s="32" t="str">
        <f t="shared" si="451"/>
        <v>0</v>
      </c>
      <c r="AD79" s="5" t="s">
        <v>2301</v>
      </c>
      <c r="AE79" s="32" t="str">
        <f t="shared" si="452"/>
        <v>5</v>
      </c>
      <c r="AF79" s="5">
        <v>0</v>
      </c>
      <c r="AG79" s="5" t="b">
        <v>1</v>
      </c>
      <c r="AH79" s="6" t="s">
        <v>2389</v>
      </c>
      <c r="AI79" s="36" t="str">
        <f t="shared" si="453"/>
        <v>8</v>
      </c>
      <c r="AJ79" s="36" t="s">
        <v>2385</v>
      </c>
      <c r="AK79" s="6" t="str">
        <f t="shared" si="392"/>
        <v>1</v>
      </c>
      <c r="AL79" s="7">
        <v>1</v>
      </c>
      <c r="AM79" s="36" t="s">
        <v>2558</v>
      </c>
      <c r="AN79" s="6" t="str">
        <f t="shared" si="393"/>
        <v>8</v>
      </c>
      <c r="AO79" s="6">
        <v>0</v>
      </c>
      <c r="AP79" s="6" t="s">
        <v>2078</v>
      </c>
      <c r="AQ79" s="36" t="str">
        <f t="shared" si="454"/>
        <v>2</v>
      </c>
      <c r="AR79" s="36">
        <v>0</v>
      </c>
      <c r="AS79" s="6" t="s">
        <v>2078</v>
      </c>
      <c r="AT79" s="36" t="str">
        <f t="shared" si="455"/>
        <v>2</v>
      </c>
      <c r="AU79" s="6">
        <v>100</v>
      </c>
      <c r="AV79" s="6" t="s">
        <v>2035</v>
      </c>
      <c r="AW79" s="36" t="str">
        <f t="shared" si="456"/>
        <v>1</v>
      </c>
      <c r="AX79" s="36" t="s">
        <v>2034</v>
      </c>
      <c r="AY79" s="6" t="str">
        <f t="shared" si="457"/>
        <v>0</v>
      </c>
      <c r="AZ79" s="7">
        <v>35</v>
      </c>
      <c r="BA79" s="6" t="b">
        <v>0</v>
      </c>
      <c r="BB79" s="6" t="s">
        <v>2034</v>
      </c>
      <c r="BC79" s="36" t="str">
        <f t="shared" si="458"/>
        <v>0</v>
      </c>
      <c r="BD79" s="6">
        <v>0</v>
      </c>
      <c r="BE79" s="6" t="s">
        <v>2034</v>
      </c>
      <c r="BF79" s="32" t="str">
        <f t="shared" si="459"/>
        <v>0</v>
      </c>
      <c r="BG79" s="5" t="s">
        <v>2396</v>
      </c>
      <c r="BH79" s="32" t="str">
        <f t="shared" si="460"/>
        <v>81</v>
      </c>
      <c r="BI79" s="7">
        <v>0</v>
      </c>
      <c r="BJ79" s="5" t="b">
        <v>1</v>
      </c>
      <c r="BK79" s="6" t="s">
        <v>2389</v>
      </c>
      <c r="BL79" s="36" t="str">
        <f t="shared" si="461"/>
        <v>8</v>
      </c>
      <c r="BM79" s="36" t="s">
        <v>2385</v>
      </c>
      <c r="BN79" s="6" t="str">
        <f t="shared" ref="BN79" si="502">IF(BM79="","",LEFT(BM79,FIND(" ",SUBSTITUTE(BM79,":"," "))-1))</f>
        <v>1</v>
      </c>
      <c r="BO79" s="7">
        <v>1</v>
      </c>
      <c r="BP79" s="36" t="s">
        <v>2558</v>
      </c>
      <c r="BQ79" s="6" t="str">
        <f t="shared" ref="BQ79" si="503">IF(BP79="","",LEFT(BP79,FIND(" ",SUBSTITUTE(BP79,":"," "))-1))</f>
        <v>8</v>
      </c>
      <c r="BR79" s="6">
        <v>0</v>
      </c>
      <c r="BS79" s="6" t="s">
        <v>2078</v>
      </c>
      <c r="BT79" s="36" t="str">
        <f t="shared" si="464"/>
        <v>2</v>
      </c>
      <c r="BU79" s="36"/>
      <c r="BV79" s="6" t="s">
        <v>2078</v>
      </c>
      <c r="BW79" s="36" t="str">
        <f t="shared" si="465"/>
        <v>2</v>
      </c>
      <c r="BX79" s="6">
        <v>100</v>
      </c>
      <c r="BY79" s="6" t="s">
        <v>2035</v>
      </c>
      <c r="BZ79" s="36" t="str">
        <f t="shared" si="466"/>
        <v>1</v>
      </c>
      <c r="CA79" s="36" t="s">
        <v>2034</v>
      </c>
      <c r="CB79" s="6" t="str">
        <f t="shared" si="467"/>
        <v>0</v>
      </c>
      <c r="CC79" s="7">
        <v>20</v>
      </c>
      <c r="CD79" s="6" t="b">
        <v>0</v>
      </c>
      <c r="CE79" s="6" t="s">
        <v>2034</v>
      </c>
      <c r="CF79" s="36" t="str">
        <f t="shared" si="468"/>
        <v>0</v>
      </c>
      <c r="CG79" s="6">
        <v>0</v>
      </c>
      <c r="CH79" s="6" t="s">
        <v>2034</v>
      </c>
      <c r="CI79" s="32" t="str">
        <f t="shared" si="469"/>
        <v>0</v>
      </c>
      <c r="CJ79" s="5" t="s">
        <v>2312</v>
      </c>
      <c r="CK79" s="32" t="str">
        <f t="shared" si="470"/>
        <v>72</v>
      </c>
      <c r="CL79" s="7">
        <v>0</v>
      </c>
      <c r="CM79" s="5" t="b">
        <v>1</v>
      </c>
      <c r="CN79" s="6"/>
      <c r="CO79" s="36" t="str">
        <f t="shared" si="494"/>
        <v/>
      </c>
      <c r="CP79" s="36"/>
      <c r="CQ79" s="6" t="str">
        <f t="shared" si="471"/>
        <v/>
      </c>
      <c r="CR79" s="7"/>
      <c r="CS79" s="36"/>
      <c r="CT79" s="6" t="str">
        <f t="shared" si="472"/>
        <v/>
      </c>
      <c r="CU79" s="6"/>
      <c r="CV79" s="6"/>
      <c r="CW79" s="36" t="str">
        <f t="shared" si="396"/>
        <v/>
      </c>
      <c r="CX79" s="36"/>
      <c r="CY79" s="6"/>
      <c r="CZ79" s="36" t="str">
        <f t="shared" si="397"/>
        <v/>
      </c>
      <c r="DA79" s="6"/>
      <c r="DB79" s="6"/>
      <c r="DC79" s="36" t="str">
        <f t="shared" si="398"/>
        <v/>
      </c>
      <c r="DD79" s="36"/>
      <c r="DE79" s="6" t="str">
        <f t="shared" si="399"/>
        <v/>
      </c>
      <c r="DF79" s="7"/>
      <c r="DG79" s="6"/>
      <c r="DH79" s="6"/>
      <c r="DI79" s="36" t="str">
        <f t="shared" si="400"/>
        <v/>
      </c>
      <c r="DJ79" s="6"/>
      <c r="DK79" s="6"/>
      <c r="DL79" s="32" t="str">
        <f t="shared" si="401"/>
        <v/>
      </c>
      <c r="DM79" s="5"/>
      <c r="DN79" s="32" t="str">
        <f t="shared" si="402"/>
        <v/>
      </c>
      <c r="DO79" s="7"/>
      <c r="DP79" s="5"/>
      <c r="DQ79" s="6"/>
      <c r="DR79" s="36" t="str">
        <f t="shared" si="495"/>
        <v/>
      </c>
      <c r="DS79" s="36"/>
      <c r="DT79" s="6" t="str">
        <f t="shared" si="473"/>
        <v/>
      </c>
      <c r="DU79" s="7"/>
      <c r="DV79" s="36"/>
      <c r="DW79" s="6" t="str">
        <f t="shared" si="474"/>
        <v/>
      </c>
      <c r="DX79" s="6"/>
      <c r="DY79" s="6"/>
      <c r="DZ79" s="36" t="str">
        <f t="shared" si="403"/>
        <v/>
      </c>
      <c r="EA79" s="36"/>
      <c r="EB79" s="6"/>
      <c r="EC79" s="36" t="str">
        <f t="shared" si="475"/>
        <v/>
      </c>
      <c r="ED79" s="6"/>
      <c r="EE79" s="6"/>
      <c r="EF79" s="36" t="str">
        <f t="shared" si="404"/>
        <v/>
      </c>
      <c r="EG79" s="36"/>
      <c r="EH79" s="6" t="str">
        <f t="shared" si="405"/>
        <v/>
      </c>
      <c r="EI79" s="7"/>
      <c r="EJ79" s="6"/>
      <c r="EK79" s="6"/>
      <c r="EL79" s="36" t="str">
        <f t="shared" si="406"/>
        <v/>
      </c>
      <c r="EM79" s="6"/>
      <c r="EN79" s="6"/>
      <c r="EO79" s="32" t="str">
        <f t="shared" si="407"/>
        <v/>
      </c>
      <c r="EP79" s="5"/>
      <c r="EQ79" s="32" t="str">
        <f t="shared" si="408"/>
        <v/>
      </c>
      <c r="ER79" s="7"/>
      <c r="ES79" s="7"/>
      <c r="ET79" s="5"/>
      <c r="EU79" s="6"/>
      <c r="EV79" s="36" t="str">
        <f t="shared" si="496"/>
        <v/>
      </c>
      <c r="EW79" s="36"/>
      <c r="EX79" s="6" t="str">
        <f t="shared" si="476"/>
        <v/>
      </c>
      <c r="EY79" s="7"/>
      <c r="EZ79" s="36"/>
      <c r="FA79" s="6" t="str">
        <f t="shared" si="477"/>
        <v/>
      </c>
      <c r="FB79" s="6"/>
      <c r="FC79" s="6"/>
      <c r="FD79" s="36" t="str">
        <f t="shared" si="409"/>
        <v/>
      </c>
      <c r="FE79" s="36"/>
      <c r="FF79" s="6"/>
      <c r="FG79" s="36" t="str">
        <f t="shared" si="478"/>
        <v/>
      </c>
      <c r="FH79" s="36"/>
      <c r="FI79" s="6"/>
      <c r="FJ79" s="6"/>
      <c r="FK79" s="36" t="str">
        <f t="shared" si="410"/>
        <v/>
      </c>
      <c r="FL79" s="36"/>
      <c r="FM79" s="6" t="str">
        <f t="shared" si="411"/>
        <v/>
      </c>
      <c r="FN79" s="7"/>
      <c r="FO79" s="6"/>
      <c r="FP79" s="6"/>
      <c r="FQ79" s="36" t="str">
        <f t="shared" si="412"/>
        <v/>
      </c>
      <c r="FR79" s="6"/>
      <c r="FS79" s="6"/>
      <c r="FT79" s="32" t="str">
        <f t="shared" si="413"/>
        <v/>
      </c>
      <c r="FU79" s="5"/>
      <c r="FV79" s="32" t="str">
        <f t="shared" si="414"/>
        <v/>
      </c>
      <c r="FW79" s="7"/>
      <c r="FX79" s="5"/>
      <c r="FY79" s="6"/>
      <c r="FZ79" s="36" t="str">
        <f t="shared" si="497"/>
        <v/>
      </c>
      <c r="GA79" s="36"/>
      <c r="GB79" s="6" t="str">
        <f t="shared" si="479"/>
        <v/>
      </c>
      <c r="GC79" s="7"/>
      <c r="GD79" s="36"/>
      <c r="GE79" s="6" t="str">
        <f t="shared" si="480"/>
        <v/>
      </c>
      <c r="GF79" s="6"/>
      <c r="GG79" s="6"/>
      <c r="GH79" s="36" t="str">
        <f t="shared" si="415"/>
        <v/>
      </c>
      <c r="GI79" s="6"/>
      <c r="GJ79" s="36" t="str">
        <f t="shared" si="481"/>
        <v/>
      </c>
      <c r="GK79" s="36"/>
      <c r="GL79" s="6"/>
      <c r="GM79" s="6"/>
      <c r="GN79" s="36" t="str">
        <f t="shared" si="416"/>
        <v/>
      </c>
      <c r="GO79" s="36"/>
      <c r="GP79" s="6" t="str">
        <f t="shared" si="417"/>
        <v/>
      </c>
      <c r="GQ79" s="7"/>
      <c r="GR79" s="6"/>
      <c r="GS79" s="6"/>
      <c r="GT79" s="36" t="str">
        <f t="shared" si="418"/>
        <v/>
      </c>
      <c r="GU79" s="6"/>
      <c r="GV79" s="6"/>
      <c r="GW79" s="32" t="str">
        <f t="shared" si="419"/>
        <v/>
      </c>
      <c r="GX79" s="5"/>
      <c r="GY79" s="32" t="str">
        <f t="shared" si="420"/>
        <v/>
      </c>
      <c r="GZ79" s="7"/>
      <c r="HA79" s="5"/>
      <c r="HB79" s="6"/>
      <c r="HC79" s="36" t="str">
        <f t="shared" si="498"/>
        <v/>
      </c>
      <c r="HD79" s="36"/>
      <c r="HE79" s="6" t="str">
        <f t="shared" si="482"/>
        <v/>
      </c>
      <c r="HF79" s="7"/>
      <c r="HG79" s="36"/>
      <c r="HH79" s="6" t="str">
        <f t="shared" si="483"/>
        <v/>
      </c>
      <c r="HI79" s="6"/>
      <c r="HJ79" s="6"/>
      <c r="HK79" s="36" t="str">
        <f t="shared" si="421"/>
        <v/>
      </c>
      <c r="HL79" s="6"/>
      <c r="HM79" s="36" t="str">
        <f t="shared" si="484"/>
        <v/>
      </c>
      <c r="HN79" s="6"/>
      <c r="HO79" s="6"/>
      <c r="HP79" s="36" t="str">
        <f t="shared" si="422"/>
        <v/>
      </c>
      <c r="HQ79" s="36"/>
      <c r="HR79" s="6" t="str">
        <f t="shared" si="423"/>
        <v/>
      </c>
      <c r="HS79" s="7"/>
      <c r="HT79" s="6"/>
      <c r="HU79" s="6"/>
      <c r="HV79" s="36" t="str">
        <f t="shared" si="424"/>
        <v/>
      </c>
      <c r="HW79" s="6"/>
      <c r="HX79" s="6"/>
      <c r="HY79" s="32" t="str">
        <f t="shared" si="425"/>
        <v/>
      </c>
      <c r="HZ79" s="5"/>
      <c r="IA79" s="32" t="str">
        <f t="shared" si="426"/>
        <v/>
      </c>
      <c r="IB79" s="7"/>
      <c r="IC79" s="5"/>
      <c r="ID79" s="6"/>
      <c r="IE79" s="36" t="str">
        <f t="shared" si="499"/>
        <v/>
      </c>
      <c r="IF79" s="36"/>
      <c r="IG79" s="6" t="str">
        <f t="shared" si="485"/>
        <v/>
      </c>
      <c r="IH79" s="7"/>
      <c r="II79" s="36"/>
      <c r="IJ79" s="6" t="str">
        <f t="shared" si="486"/>
        <v/>
      </c>
      <c r="IK79" s="6"/>
      <c r="IL79" s="6"/>
      <c r="IM79" s="36" t="str">
        <f t="shared" si="427"/>
        <v/>
      </c>
      <c r="IN79" s="6"/>
      <c r="IO79" s="36" t="str">
        <f t="shared" si="487"/>
        <v/>
      </c>
      <c r="IP79" s="6"/>
      <c r="IQ79" s="6"/>
      <c r="IR79" s="36" t="str">
        <f t="shared" si="428"/>
        <v/>
      </c>
      <c r="IS79" s="36"/>
      <c r="IT79" s="6" t="str">
        <f t="shared" si="429"/>
        <v/>
      </c>
      <c r="IU79" s="7"/>
      <c r="IV79" s="6"/>
      <c r="IW79" s="6"/>
      <c r="IX79" s="36" t="str">
        <f t="shared" si="430"/>
        <v/>
      </c>
      <c r="IY79" s="6"/>
      <c r="IZ79" s="6"/>
      <c r="JA79" s="32" t="str">
        <f t="shared" si="431"/>
        <v/>
      </c>
      <c r="JB79" s="5"/>
      <c r="JC79" s="32" t="str">
        <f t="shared" si="432"/>
        <v/>
      </c>
      <c r="JD79" s="7"/>
      <c r="JE79" s="5"/>
      <c r="JF79" s="6"/>
      <c r="JG79" s="36" t="str">
        <f t="shared" si="500"/>
        <v/>
      </c>
      <c r="JH79" s="36"/>
      <c r="JI79" s="6" t="str">
        <f t="shared" si="488"/>
        <v/>
      </c>
      <c r="JJ79" s="7"/>
      <c r="JK79" s="36"/>
      <c r="JL79" s="6" t="str">
        <f t="shared" si="489"/>
        <v/>
      </c>
      <c r="JM79" s="6"/>
      <c r="JN79" s="6"/>
      <c r="JO79" s="36" t="str">
        <f t="shared" si="433"/>
        <v/>
      </c>
      <c r="JP79" s="6"/>
      <c r="JQ79" s="36" t="str">
        <f t="shared" si="490"/>
        <v/>
      </c>
      <c r="JR79" s="6"/>
      <c r="JS79" s="6"/>
      <c r="JT79" s="36" t="str">
        <f t="shared" si="434"/>
        <v/>
      </c>
      <c r="JU79" s="36"/>
      <c r="JV79" s="6" t="str">
        <f t="shared" si="435"/>
        <v/>
      </c>
      <c r="JW79" s="7"/>
      <c r="JX79" s="6"/>
      <c r="JY79" s="6"/>
      <c r="JZ79" s="36" t="str">
        <f t="shared" si="436"/>
        <v/>
      </c>
      <c r="KA79" s="6"/>
      <c r="KB79" s="6"/>
      <c r="KC79" s="32" t="str">
        <f t="shared" si="437"/>
        <v/>
      </c>
      <c r="KD79" s="5"/>
      <c r="KE79" s="32" t="str">
        <f t="shared" si="438"/>
        <v/>
      </c>
      <c r="KF79" s="7"/>
      <c r="KG79" s="5"/>
      <c r="KH79" s="6"/>
      <c r="KI79" s="36" t="str">
        <f t="shared" si="501"/>
        <v/>
      </c>
      <c r="KJ79" s="36"/>
      <c r="KK79" s="6" t="str">
        <f t="shared" si="491"/>
        <v/>
      </c>
      <c r="KL79" s="7"/>
      <c r="KM79" s="36"/>
      <c r="KN79" s="6" t="str">
        <f t="shared" si="492"/>
        <v/>
      </c>
      <c r="KO79" s="6"/>
      <c r="KP79" s="6"/>
      <c r="KQ79" s="36" t="str">
        <f t="shared" si="439"/>
        <v/>
      </c>
      <c r="KR79" s="6"/>
      <c r="KS79" s="36" t="str">
        <f t="shared" si="493"/>
        <v/>
      </c>
      <c r="KT79" s="6"/>
      <c r="KU79" s="6"/>
      <c r="KV79" s="36" t="str">
        <f t="shared" si="440"/>
        <v/>
      </c>
      <c r="KW79" s="36"/>
      <c r="KX79" s="6" t="str">
        <f t="shared" si="441"/>
        <v/>
      </c>
      <c r="KY79" s="7"/>
      <c r="KZ79" s="6"/>
      <c r="LA79" s="6"/>
      <c r="LB79" s="36" t="str">
        <f t="shared" si="442"/>
        <v/>
      </c>
      <c r="LC79" s="6"/>
      <c r="LD79" s="6"/>
      <c r="LE79" s="32" t="str">
        <f t="shared" si="443"/>
        <v/>
      </c>
      <c r="LF79" s="5"/>
      <c r="LG79" s="32" t="str">
        <f t="shared" si="444"/>
        <v/>
      </c>
      <c r="LH79" s="7"/>
      <c r="LI79" s="5"/>
    </row>
    <row r="80" spans="1:332" ht="18.75" customHeight="1">
      <c r="B80" s="5">
        <v>3900010001</v>
      </c>
      <c r="C80" s="7" t="s">
        <v>370</v>
      </c>
      <c r="D80" s="10" t="s">
        <v>2476</v>
      </c>
      <c r="E80" s="6" t="s">
        <v>2389</v>
      </c>
      <c r="F80" s="36" t="str">
        <f t="shared" ref="F80:F88" si="504">IF(E80="","",LEFT(E80,FIND(" ",SUBSTITUTE(E80,":"," "))-1))</f>
        <v>8</v>
      </c>
      <c r="G80" s="36" t="s">
        <v>2385</v>
      </c>
      <c r="H80" s="6" t="str">
        <f t="shared" si="390"/>
        <v>1</v>
      </c>
      <c r="I80" s="6">
        <v>1</v>
      </c>
      <c r="J80" s="36" t="s">
        <v>2558</v>
      </c>
      <c r="K80" s="6" t="str">
        <f t="shared" si="391"/>
        <v>8</v>
      </c>
      <c r="L80" s="6">
        <v>0</v>
      </c>
      <c r="M80" s="6" t="s">
        <v>2078</v>
      </c>
      <c r="N80" s="36" t="str">
        <f t="shared" ref="N80:N88" si="505">IF(M80="","",LEFT(M80,FIND(" ",SUBSTITUTE(M80,":"," "))-1))</f>
        <v>2</v>
      </c>
      <c r="O80" s="36">
        <v>0</v>
      </c>
      <c r="P80" s="6" t="s">
        <v>2078</v>
      </c>
      <c r="Q80" s="36" t="str">
        <f t="shared" ref="Q80:Q88" si="506">IF(P80="","",LEFT(P80,FIND(" ",SUBSTITUTE(P80,":"," "))-1))</f>
        <v>2</v>
      </c>
      <c r="R80" s="6">
        <v>100</v>
      </c>
      <c r="S80" s="6" t="s">
        <v>2035</v>
      </c>
      <c r="T80" s="36" t="str">
        <f t="shared" ref="T80:T88" si="507">IF(S80="","",LEFT(S80,FIND(" ",SUBSTITUTE(S80,":"," "))-1))</f>
        <v>1</v>
      </c>
      <c r="U80" s="36" t="s">
        <v>2034</v>
      </c>
      <c r="V80" s="6" t="str">
        <f t="shared" ref="V80:V88" si="508">IF(U80="","",LEFT(U80,FIND(" ",SUBSTITUTE(U80,":"," "))-1))</f>
        <v>0</v>
      </c>
      <c r="W80" s="6">
        <v>20</v>
      </c>
      <c r="X80" s="6" t="b">
        <v>0</v>
      </c>
      <c r="Y80" s="6" t="s">
        <v>2034</v>
      </c>
      <c r="Z80" s="36" t="str">
        <f t="shared" ref="Z80:Z88" si="509">IF(Y80="","",LEFT(Y80,FIND(" ",SUBSTITUTE(Y80,":"," "))-1))</f>
        <v>0</v>
      </c>
      <c r="AA80" s="6">
        <v>0</v>
      </c>
      <c r="AB80" s="6" t="s">
        <v>2034</v>
      </c>
      <c r="AC80" s="32" t="str">
        <f t="shared" ref="AC80:AC88" si="510">IF(AB80="","",LEFT(AB80,FIND(" ",SUBSTITUTE(AB80,":"," "))-1))</f>
        <v>0</v>
      </c>
      <c r="AD80" s="5" t="s">
        <v>2297</v>
      </c>
      <c r="AE80" s="32" t="str">
        <f t="shared" ref="AE80:AE88" si="511">IF(AD80="","",LEFT(AD80,FIND(" ",SUBSTITUTE(AD80,":"," "))-1))</f>
        <v>2</v>
      </c>
      <c r="AF80" s="5">
        <v>0</v>
      </c>
      <c r="AG80" s="5" t="b">
        <v>1</v>
      </c>
      <c r="AH80" s="6" t="s">
        <v>2389</v>
      </c>
      <c r="AI80" s="36" t="str">
        <f t="shared" ref="AI80:AI88" si="512">IF(AH80="","",LEFT(AH80,FIND(" ",SUBSTITUTE(AH80,":"," "))-1))</f>
        <v>8</v>
      </c>
      <c r="AJ80" s="36" t="s">
        <v>2385</v>
      </c>
      <c r="AK80" s="6" t="str">
        <f t="shared" si="392"/>
        <v>1</v>
      </c>
      <c r="AL80" s="7">
        <v>1</v>
      </c>
      <c r="AM80" s="36" t="s">
        <v>2558</v>
      </c>
      <c r="AN80" s="6" t="str">
        <f t="shared" si="393"/>
        <v>8</v>
      </c>
      <c r="AO80" s="6">
        <v>0</v>
      </c>
      <c r="AP80" s="6" t="s">
        <v>2078</v>
      </c>
      <c r="AQ80" s="36" t="str">
        <f t="shared" ref="AQ80:AQ88" si="513">IF(AP80="","",LEFT(AP80,FIND(" ",SUBSTITUTE(AP80,":"," "))-1))</f>
        <v>2</v>
      </c>
      <c r="AR80" s="36">
        <v>0</v>
      </c>
      <c r="AS80" s="6" t="s">
        <v>2078</v>
      </c>
      <c r="AT80" s="36" t="str">
        <f t="shared" ref="AT80:AT88" si="514">IF(AS80="","",LEFT(AS80,FIND(" ",SUBSTITUTE(AS80,":"," "))-1))</f>
        <v>2</v>
      </c>
      <c r="AU80" s="6">
        <v>100</v>
      </c>
      <c r="AV80" s="6" t="s">
        <v>2035</v>
      </c>
      <c r="AW80" s="36" t="str">
        <f t="shared" ref="AW80:AW88" si="515">IF(AV80="","",LEFT(AV80,FIND(" ",SUBSTITUTE(AV80,":"," "))-1))</f>
        <v>1</v>
      </c>
      <c r="AX80" s="36" t="s">
        <v>2034</v>
      </c>
      <c r="AY80" s="6" t="str">
        <f t="shared" ref="AY80:AY88" si="516">IF(AX80="","",LEFT(AX80,FIND(" ",SUBSTITUTE(AX80,":"," "))-1))</f>
        <v>0</v>
      </c>
      <c r="AZ80" s="7">
        <v>10</v>
      </c>
      <c r="BA80" s="6" t="b">
        <v>0</v>
      </c>
      <c r="BB80" s="6" t="s">
        <v>2034</v>
      </c>
      <c r="BC80" s="36" t="str">
        <f t="shared" ref="BC80:BC88" si="517">IF(BB80="","",LEFT(BB80,FIND(" ",SUBSTITUTE(BB80,":"," "))-1))</f>
        <v>0</v>
      </c>
      <c r="BD80" s="6">
        <v>0</v>
      </c>
      <c r="BE80" s="6" t="s">
        <v>2034</v>
      </c>
      <c r="BF80" s="32" t="str">
        <f t="shared" ref="BF80:BF88" si="518">IF(BE80="","",LEFT(BE80,FIND(" ",SUBSTITUTE(BE80,":"," "))-1))</f>
        <v>0</v>
      </c>
      <c r="BG80" s="5" t="s">
        <v>2396</v>
      </c>
      <c r="BH80" s="32" t="str">
        <f t="shared" ref="BH80:BH88" si="519">IF(BG80="","",LEFT(BG80,FIND(" ",SUBSTITUTE(BG80,":"," "))-1))</f>
        <v>81</v>
      </c>
      <c r="BI80" s="7">
        <v>0</v>
      </c>
      <c r="BJ80" s="5" t="b">
        <v>1</v>
      </c>
      <c r="BK80" s="6"/>
      <c r="BL80" s="36" t="str">
        <f t="shared" ref="BL80:BL142" si="520">IF(BK80="","",LEFT(BK80,FIND(" ",SUBSTITUTE(BK80,":"," "))-1))</f>
        <v/>
      </c>
      <c r="BM80" s="36"/>
      <c r="BN80" s="6" t="str">
        <f t="shared" ref="BN80:BN139" si="521">IF(BM80="","",LEFT(BM80,FIND(" ",SUBSTITUTE(BM80,":"," "))-1))</f>
        <v/>
      </c>
      <c r="BO80" s="6"/>
      <c r="BP80" s="36"/>
      <c r="BQ80" s="6" t="str">
        <f t="shared" ref="BQ80:BQ139" si="522">IF(BP80="","",LEFT(BP80,FIND(" ",SUBSTITUTE(BP80,":"," "))-1))</f>
        <v/>
      </c>
      <c r="BR80" s="6"/>
      <c r="BS80" s="6"/>
      <c r="BT80" s="36" t="str">
        <f t="shared" ref="BT80:BT142" si="523">IF(BS80="","",LEFT(BS80,FIND(" ",SUBSTITUTE(BS80,":"," "))-1))</f>
        <v/>
      </c>
      <c r="BU80" s="36"/>
      <c r="BV80" s="6"/>
      <c r="BW80" s="36" t="str">
        <f t="shared" ref="BW80:BW142" si="524">IF(BV80="","",LEFT(BV80,FIND(" ",SUBSTITUTE(BV80,":"," "))-1))</f>
        <v/>
      </c>
      <c r="BX80" s="6"/>
      <c r="BY80" s="6"/>
      <c r="BZ80" s="36" t="str">
        <f t="shared" ref="BZ80:BZ142" si="525">IF(BY80="","",LEFT(BY80,FIND(" ",SUBSTITUTE(BY80,":"," "))-1))</f>
        <v/>
      </c>
      <c r="CA80" s="36"/>
      <c r="CB80" s="6" t="str">
        <f t="shared" ref="CB80:CB142" si="526">IF(CA80="","",LEFT(CA80,FIND(" ",SUBSTITUTE(CA80,":"," "))-1))</f>
        <v/>
      </c>
      <c r="CC80" s="7"/>
      <c r="CD80" s="6"/>
      <c r="CE80" s="6"/>
      <c r="CF80" s="36" t="str">
        <f t="shared" ref="CF80:CF142" si="527">IF(CE80="","",LEFT(CE80,FIND(" ",SUBSTITUTE(CE80,":"," "))-1))</f>
        <v/>
      </c>
      <c r="CG80" s="6"/>
      <c r="CH80" s="6"/>
      <c r="CI80" s="32" t="str">
        <f t="shared" ref="CI80:CI142" si="528">IF(CH80="","",LEFT(CH80,FIND(" ",SUBSTITUTE(CH80,":"," "))-1))</f>
        <v/>
      </c>
      <c r="CJ80" s="5"/>
      <c r="CK80" s="32" t="str">
        <f t="shared" ref="CK80:CK142" si="529">IF(CJ80="","",LEFT(CJ80,FIND(" ",SUBSTITUTE(CJ80,":"," "))-1))</f>
        <v/>
      </c>
      <c r="CL80" s="7"/>
      <c r="CM80" s="5"/>
      <c r="CN80" s="6"/>
      <c r="CO80" s="36" t="str">
        <f t="shared" si="494"/>
        <v/>
      </c>
      <c r="CP80" s="36"/>
      <c r="CQ80" s="6" t="str">
        <f t="shared" si="471"/>
        <v/>
      </c>
      <c r="CR80" s="6"/>
      <c r="CS80" s="36"/>
      <c r="CT80" s="6" t="str">
        <f t="shared" si="472"/>
        <v/>
      </c>
      <c r="CU80" s="6"/>
      <c r="CV80" s="6"/>
      <c r="CW80" s="36" t="str">
        <f t="shared" si="396"/>
        <v/>
      </c>
      <c r="CX80" s="36"/>
      <c r="CY80" s="6"/>
      <c r="CZ80" s="36" t="str">
        <f t="shared" si="397"/>
        <v/>
      </c>
      <c r="DA80" s="6"/>
      <c r="DB80" s="6"/>
      <c r="DC80" s="36" t="str">
        <f t="shared" si="398"/>
        <v/>
      </c>
      <c r="DD80" s="36"/>
      <c r="DE80" s="6" t="str">
        <f t="shared" si="399"/>
        <v/>
      </c>
      <c r="DF80" s="7"/>
      <c r="DG80" s="6"/>
      <c r="DH80" s="6"/>
      <c r="DI80" s="36" t="str">
        <f t="shared" si="400"/>
        <v/>
      </c>
      <c r="DJ80" s="6"/>
      <c r="DK80" s="6"/>
      <c r="DL80" s="32" t="str">
        <f t="shared" si="401"/>
        <v/>
      </c>
      <c r="DM80" s="5"/>
      <c r="DN80" s="32" t="str">
        <f t="shared" si="402"/>
        <v/>
      </c>
      <c r="DO80" s="7"/>
      <c r="DP80" s="5"/>
      <c r="DQ80" s="6"/>
      <c r="DR80" s="36" t="str">
        <f t="shared" si="495"/>
        <v/>
      </c>
      <c r="DS80" s="36"/>
      <c r="DT80" s="6" t="str">
        <f t="shared" si="473"/>
        <v/>
      </c>
      <c r="DU80" s="6"/>
      <c r="DV80" s="36"/>
      <c r="DW80" s="6" t="str">
        <f t="shared" si="474"/>
        <v/>
      </c>
      <c r="DX80" s="6"/>
      <c r="DY80" s="6"/>
      <c r="DZ80" s="36" t="str">
        <f t="shared" si="403"/>
        <v/>
      </c>
      <c r="EA80" s="36"/>
      <c r="EB80" s="6"/>
      <c r="EC80" s="36" t="str">
        <f t="shared" si="475"/>
        <v/>
      </c>
      <c r="ED80" s="6"/>
      <c r="EE80" s="6"/>
      <c r="EF80" s="36" t="str">
        <f t="shared" si="404"/>
        <v/>
      </c>
      <c r="EG80" s="36"/>
      <c r="EH80" s="6" t="str">
        <f t="shared" si="405"/>
        <v/>
      </c>
      <c r="EI80" s="7"/>
      <c r="EJ80" s="6"/>
      <c r="EK80" s="6"/>
      <c r="EL80" s="36" t="str">
        <f t="shared" si="406"/>
        <v/>
      </c>
      <c r="EM80" s="6"/>
      <c r="EN80" s="6"/>
      <c r="EO80" s="32" t="str">
        <f t="shared" si="407"/>
        <v/>
      </c>
      <c r="EP80" s="5"/>
      <c r="EQ80" s="32" t="str">
        <f t="shared" si="408"/>
        <v/>
      </c>
      <c r="ER80" s="7"/>
      <c r="ES80" s="7"/>
      <c r="ET80" s="5"/>
      <c r="EU80" s="6"/>
      <c r="EV80" s="36" t="str">
        <f t="shared" si="496"/>
        <v/>
      </c>
      <c r="EW80" s="36"/>
      <c r="EX80" s="6" t="str">
        <f t="shared" si="476"/>
        <v/>
      </c>
      <c r="EY80" s="6"/>
      <c r="EZ80" s="36"/>
      <c r="FA80" s="6" t="str">
        <f t="shared" si="477"/>
        <v/>
      </c>
      <c r="FB80" s="6"/>
      <c r="FC80" s="6"/>
      <c r="FD80" s="36" t="str">
        <f t="shared" si="409"/>
        <v/>
      </c>
      <c r="FE80" s="36"/>
      <c r="FF80" s="6"/>
      <c r="FG80" s="36" t="str">
        <f t="shared" si="478"/>
        <v/>
      </c>
      <c r="FH80" s="36"/>
      <c r="FI80" s="6"/>
      <c r="FJ80" s="6"/>
      <c r="FK80" s="36" t="str">
        <f t="shared" si="410"/>
        <v/>
      </c>
      <c r="FL80" s="36"/>
      <c r="FM80" s="6" t="str">
        <f t="shared" si="411"/>
        <v/>
      </c>
      <c r="FN80" s="7"/>
      <c r="FO80" s="6"/>
      <c r="FP80" s="6"/>
      <c r="FQ80" s="36" t="str">
        <f t="shared" si="412"/>
        <v/>
      </c>
      <c r="FR80" s="6"/>
      <c r="FS80" s="6"/>
      <c r="FT80" s="32" t="str">
        <f t="shared" si="413"/>
        <v/>
      </c>
      <c r="FU80" s="5"/>
      <c r="FV80" s="32" t="str">
        <f t="shared" si="414"/>
        <v/>
      </c>
      <c r="FW80" s="7"/>
      <c r="FX80" s="5"/>
      <c r="FY80" s="6"/>
      <c r="FZ80" s="36" t="str">
        <f t="shared" si="497"/>
        <v/>
      </c>
      <c r="GA80" s="36"/>
      <c r="GB80" s="6" t="str">
        <f t="shared" si="479"/>
        <v/>
      </c>
      <c r="GC80" s="6"/>
      <c r="GD80" s="36"/>
      <c r="GE80" s="6" t="str">
        <f t="shared" si="480"/>
        <v/>
      </c>
      <c r="GF80" s="6"/>
      <c r="GG80" s="6"/>
      <c r="GH80" s="36" t="str">
        <f t="shared" si="415"/>
        <v/>
      </c>
      <c r="GI80" s="6"/>
      <c r="GJ80" s="36" t="str">
        <f t="shared" si="481"/>
        <v/>
      </c>
      <c r="GK80" s="36"/>
      <c r="GL80" s="6"/>
      <c r="GM80" s="6"/>
      <c r="GN80" s="36" t="str">
        <f t="shared" si="416"/>
        <v/>
      </c>
      <c r="GO80" s="36"/>
      <c r="GP80" s="6" t="str">
        <f t="shared" si="417"/>
        <v/>
      </c>
      <c r="GQ80" s="7"/>
      <c r="GR80" s="6"/>
      <c r="GS80" s="6"/>
      <c r="GT80" s="36" t="str">
        <f t="shared" si="418"/>
        <v/>
      </c>
      <c r="GU80" s="6"/>
      <c r="GV80" s="6"/>
      <c r="GW80" s="32" t="str">
        <f t="shared" si="419"/>
        <v/>
      </c>
      <c r="GX80" s="5"/>
      <c r="GY80" s="32" t="str">
        <f t="shared" si="420"/>
        <v/>
      </c>
      <c r="GZ80" s="7"/>
      <c r="HA80" s="5"/>
      <c r="HB80" s="6"/>
      <c r="HC80" s="36" t="str">
        <f t="shared" si="498"/>
        <v/>
      </c>
      <c r="HD80" s="36"/>
      <c r="HE80" s="6" t="str">
        <f t="shared" si="482"/>
        <v/>
      </c>
      <c r="HF80" s="6"/>
      <c r="HG80" s="36"/>
      <c r="HH80" s="6" t="str">
        <f t="shared" si="483"/>
        <v/>
      </c>
      <c r="HI80" s="6"/>
      <c r="HJ80" s="6"/>
      <c r="HK80" s="36" t="str">
        <f t="shared" si="421"/>
        <v/>
      </c>
      <c r="HL80" s="6"/>
      <c r="HM80" s="36" t="str">
        <f t="shared" si="484"/>
        <v/>
      </c>
      <c r="HN80" s="6"/>
      <c r="HO80" s="6"/>
      <c r="HP80" s="36" t="str">
        <f t="shared" si="422"/>
        <v/>
      </c>
      <c r="HQ80" s="36"/>
      <c r="HR80" s="6" t="str">
        <f t="shared" si="423"/>
        <v/>
      </c>
      <c r="HS80" s="7"/>
      <c r="HT80" s="6"/>
      <c r="HU80" s="6"/>
      <c r="HV80" s="36" t="str">
        <f t="shared" si="424"/>
        <v/>
      </c>
      <c r="HW80" s="6"/>
      <c r="HX80" s="6"/>
      <c r="HY80" s="32" t="str">
        <f t="shared" si="425"/>
        <v/>
      </c>
      <c r="HZ80" s="5"/>
      <c r="IA80" s="32" t="str">
        <f t="shared" si="426"/>
        <v/>
      </c>
      <c r="IB80" s="7"/>
      <c r="IC80" s="5"/>
      <c r="ID80" s="6"/>
      <c r="IE80" s="36" t="str">
        <f t="shared" si="499"/>
        <v/>
      </c>
      <c r="IF80" s="36"/>
      <c r="IG80" s="6" t="str">
        <f t="shared" si="485"/>
        <v/>
      </c>
      <c r="IH80" s="6"/>
      <c r="II80" s="36"/>
      <c r="IJ80" s="6" t="str">
        <f t="shared" si="486"/>
        <v/>
      </c>
      <c r="IK80" s="6"/>
      <c r="IL80" s="6"/>
      <c r="IM80" s="36" t="str">
        <f t="shared" si="427"/>
        <v/>
      </c>
      <c r="IN80" s="6"/>
      <c r="IO80" s="36" t="str">
        <f t="shared" si="487"/>
        <v/>
      </c>
      <c r="IP80" s="6"/>
      <c r="IQ80" s="6"/>
      <c r="IR80" s="36" t="str">
        <f t="shared" si="428"/>
        <v/>
      </c>
      <c r="IS80" s="36"/>
      <c r="IT80" s="6" t="str">
        <f t="shared" si="429"/>
        <v/>
      </c>
      <c r="IU80" s="7"/>
      <c r="IV80" s="6"/>
      <c r="IW80" s="6"/>
      <c r="IX80" s="36" t="str">
        <f t="shared" si="430"/>
        <v/>
      </c>
      <c r="IY80" s="6"/>
      <c r="IZ80" s="6"/>
      <c r="JA80" s="32" t="str">
        <f t="shared" si="431"/>
        <v/>
      </c>
      <c r="JB80" s="5"/>
      <c r="JC80" s="32" t="str">
        <f t="shared" si="432"/>
        <v/>
      </c>
      <c r="JD80" s="7"/>
      <c r="JE80" s="5"/>
      <c r="JF80" s="6"/>
      <c r="JG80" s="36" t="str">
        <f t="shared" si="500"/>
        <v/>
      </c>
      <c r="JH80" s="36"/>
      <c r="JI80" s="6" t="str">
        <f t="shared" si="488"/>
        <v/>
      </c>
      <c r="JJ80" s="6"/>
      <c r="JK80" s="36"/>
      <c r="JL80" s="6" t="str">
        <f t="shared" si="489"/>
        <v/>
      </c>
      <c r="JM80" s="6"/>
      <c r="JN80" s="6"/>
      <c r="JO80" s="36" t="str">
        <f t="shared" si="433"/>
        <v/>
      </c>
      <c r="JP80" s="6"/>
      <c r="JQ80" s="36" t="str">
        <f t="shared" si="490"/>
        <v/>
      </c>
      <c r="JR80" s="6"/>
      <c r="JS80" s="6"/>
      <c r="JT80" s="36" t="str">
        <f t="shared" si="434"/>
        <v/>
      </c>
      <c r="JU80" s="36"/>
      <c r="JV80" s="6" t="str">
        <f t="shared" si="435"/>
        <v/>
      </c>
      <c r="JW80" s="7"/>
      <c r="JX80" s="6"/>
      <c r="JY80" s="6"/>
      <c r="JZ80" s="36" t="str">
        <f t="shared" si="436"/>
        <v/>
      </c>
      <c r="KA80" s="6"/>
      <c r="KB80" s="6"/>
      <c r="KC80" s="32" t="str">
        <f t="shared" si="437"/>
        <v/>
      </c>
      <c r="KD80" s="5"/>
      <c r="KE80" s="32" t="str">
        <f t="shared" si="438"/>
        <v/>
      </c>
      <c r="KF80" s="7"/>
      <c r="KG80" s="5"/>
      <c r="KH80" s="6"/>
      <c r="KI80" s="36" t="str">
        <f t="shared" si="501"/>
        <v/>
      </c>
      <c r="KJ80" s="36"/>
      <c r="KK80" s="6" t="str">
        <f t="shared" si="491"/>
        <v/>
      </c>
      <c r="KL80" s="6"/>
      <c r="KM80" s="36"/>
      <c r="KN80" s="6" t="str">
        <f t="shared" si="492"/>
        <v/>
      </c>
      <c r="KO80" s="6"/>
      <c r="KP80" s="6"/>
      <c r="KQ80" s="36" t="str">
        <f t="shared" si="439"/>
        <v/>
      </c>
      <c r="KR80" s="6"/>
      <c r="KS80" s="36" t="str">
        <f t="shared" si="493"/>
        <v/>
      </c>
      <c r="KT80" s="6"/>
      <c r="KU80" s="6"/>
      <c r="KV80" s="36" t="str">
        <f t="shared" si="440"/>
        <v/>
      </c>
      <c r="KW80" s="36"/>
      <c r="KX80" s="6" t="str">
        <f t="shared" si="441"/>
        <v/>
      </c>
      <c r="KY80" s="7"/>
      <c r="KZ80" s="6"/>
      <c r="LA80" s="6"/>
      <c r="LB80" s="36" t="str">
        <f t="shared" si="442"/>
        <v/>
      </c>
      <c r="LC80" s="6"/>
      <c r="LD80" s="6"/>
      <c r="LE80" s="32" t="str">
        <f t="shared" si="443"/>
        <v/>
      </c>
      <c r="LF80" s="5"/>
      <c r="LG80" s="32" t="str">
        <f t="shared" si="444"/>
        <v/>
      </c>
      <c r="LH80" s="7"/>
      <c r="LI80" s="5"/>
    </row>
    <row r="81" spans="2:321" ht="18.75" customHeight="1">
      <c r="B81" s="5">
        <v>3900010002</v>
      </c>
      <c r="C81" s="7" t="s">
        <v>1139</v>
      </c>
      <c r="D81" s="10" t="s">
        <v>2477</v>
      </c>
      <c r="E81" s="6" t="s">
        <v>2389</v>
      </c>
      <c r="F81" s="36" t="str">
        <f t="shared" si="504"/>
        <v>8</v>
      </c>
      <c r="G81" s="36" t="s">
        <v>2385</v>
      </c>
      <c r="H81" s="6" t="str">
        <f t="shared" ref="H81:H144" si="530">IF(G81="","",LEFT(G81,FIND(" ",SUBSTITUTE(G81,":"," "))-1))</f>
        <v>1</v>
      </c>
      <c r="I81" s="6">
        <v>1</v>
      </c>
      <c r="J81" s="36" t="s">
        <v>2558</v>
      </c>
      <c r="K81" s="6" t="str">
        <f t="shared" ref="K81:K144" si="531">IF(J81="","",LEFT(J81,FIND(" ",SUBSTITUTE(J81,":"," "))-1))</f>
        <v>8</v>
      </c>
      <c r="L81" s="6">
        <v>0</v>
      </c>
      <c r="M81" s="6" t="s">
        <v>2078</v>
      </c>
      <c r="N81" s="36" t="str">
        <f t="shared" si="505"/>
        <v>2</v>
      </c>
      <c r="O81" s="36">
        <v>0</v>
      </c>
      <c r="P81" s="6" t="s">
        <v>2078</v>
      </c>
      <c r="Q81" s="36" t="str">
        <f t="shared" si="506"/>
        <v>2</v>
      </c>
      <c r="R81" s="6">
        <v>100</v>
      </c>
      <c r="S81" s="6" t="s">
        <v>2035</v>
      </c>
      <c r="T81" s="36" t="str">
        <f t="shared" si="507"/>
        <v>1</v>
      </c>
      <c r="U81" s="36" t="s">
        <v>2034</v>
      </c>
      <c r="V81" s="6" t="str">
        <f t="shared" si="508"/>
        <v>0</v>
      </c>
      <c r="W81" s="6">
        <v>30</v>
      </c>
      <c r="X81" s="6" t="b">
        <v>0</v>
      </c>
      <c r="Y81" s="6" t="s">
        <v>2034</v>
      </c>
      <c r="Z81" s="36" t="str">
        <f t="shared" si="509"/>
        <v>0</v>
      </c>
      <c r="AA81" s="6">
        <v>0</v>
      </c>
      <c r="AB81" s="6" t="s">
        <v>2034</v>
      </c>
      <c r="AC81" s="32" t="str">
        <f t="shared" si="510"/>
        <v>0</v>
      </c>
      <c r="AD81" s="5" t="s">
        <v>2297</v>
      </c>
      <c r="AE81" s="32" t="str">
        <f t="shared" si="511"/>
        <v>2</v>
      </c>
      <c r="AF81" s="5">
        <v>0</v>
      </c>
      <c r="AG81" s="5" t="b">
        <v>1</v>
      </c>
      <c r="AH81" s="6" t="s">
        <v>2389</v>
      </c>
      <c r="AI81" s="36" t="str">
        <f t="shared" si="512"/>
        <v>8</v>
      </c>
      <c r="AJ81" s="36" t="s">
        <v>2385</v>
      </c>
      <c r="AK81" s="6" t="str">
        <f t="shared" si="392"/>
        <v>1</v>
      </c>
      <c r="AL81" s="7">
        <v>1</v>
      </c>
      <c r="AM81" s="36" t="s">
        <v>2558</v>
      </c>
      <c r="AN81" s="6" t="str">
        <f t="shared" si="393"/>
        <v>8</v>
      </c>
      <c r="AO81" s="6">
        <v>0</v>
      </c>
      <c r="AP81" s="6" t="s">
        <v>2078</v>
      </c>
      <c r="AQ81" s="36" t="str">
        <f t="shared" si="513"/>
        <v>2</v>
      </c>
      <c r="AR81" s="36">
        <v>0</v>
      </c>
      <c r="AS81" s="6" t="s">
        <v>2078</v>
      </c>
      <c r="AT81" s="36" t="str">
        <f t="shared" si="514"/>
        <v>2</v>
      </c>
      <c r="AU81" s="6">
        <v>100</v>
      </c>
      <c r="AV81" s="6" t="s">
        <v>2035</v>
      </c>
      <c r="AW81" s="36" t="str">
        <f t="shared" si="515"/>
        <v>1</v>
      </c>
      <c r="AX81" s="36" t="s">
        <v>2034</v>
      </c>
      <c r="AY81" s="6" t="str">
        <f t="shared" si="516"/>
        <v>0</v>
      </c>
      <c r="AZ81" s="7">
        <v>20</v>
      </c>
      <c r="BA81" s="6" t="b">
        <v>0</v>
      </c>
      <c r="BB81" s="6" t="s">
        <v>2034</v>
      </c>
      <c r="BC81" s="36" t="str">
        <f t="shared" si="517"/>
        <v>0</v>
      </c>
      <c r="BD81" s="6">
        <v>0</v>
      </c>
      <c r="BE81" s="6" t="s">
        <v>2034</v>
      </c>
      <c r="BF81" s="32" t="str">
        <f t="shared" si="518"/>
        <v>0</v>
      </c>
      <c r="BG81" s="5" t="s">
        <v>2396</v>
      </c>
      <c r="BH81" s="32" t="str">
        <f t="shared" si="519"/>
        <v>81</v>
      </c>
      <c r="BI81" s="7">
        <v>0</v>
      </c>
      <c r="BJ81" s="5" t="b">
        <v>1</v>
      </c>
      <c r="BK81" s="6" t="s">
        <v>2086</v>
      </c>
      <c r="BL81" s="36" t="str">
        <f t="shared" si="520"/>
        <v>1</v>
      </c>
      <c r="BM81" s="36" t="s">
        <v>2034</v>
      </c>
      <c r="BN81" s="6" t="str">
        <f t="shared" si="521"/>
        <v>0</v>
      </c>
      <c r="BO81" s="6">
        <v>0</v>
      </c>
      <c r="BP81" s="36" t="s">
        <v>2401</v>
      </c>
      <c r="BQ81" s="6" t="str">
        <f t="shared" si="522"/>
        <v>32</v>
      </c>
      <c r="BR81" s="6">
        <v>0</v>
      </c>
      <c r="BS81" s="6" t="s">
        <v>2078</v>
      </c>
      <c r="BT81" s="36" t="str">
        <f t="shared" si="523"/>
        <v>2</v>
      </c>
      <c r="BU81" s="36"/>
      <c r="BV81" s="6" t="s">
        <v>2078</v>
      </c>
      <c r="BW81" s="36" t="str">
        <f t="shared" si="524"/>
        <v>2</v>
      </c>
      <c r="BX81" s="6">
        <v>100</v>
      </c>
      <c r="BY81" s="6" t="s">
        <v>2047</v>
      </c>
      <c r="BZ81" s="36" t="str">
        <f t="shared" si="525"/>
        <v>14</v>
      </c>
      <c r="CA81" s="36" t="s">
        <v>2093</v>
      </c>
      <c r="CB81" s="6" t="str">
        <f t="shared" si="526"/>
        <v>2</v>
      </c>
      <c r="CC81" s="7">
        <v>100</v>
      </c>
      <c r="CD81" s="6" t="b">
        <v>0</v>
      </c>
      <c r="CE81" s="6" t="s">
        <v>2034</v>
      </c>
      <c r="CF81" s="36" t="str">
        <f t="shared" si="527"/>
        <v>0</v>
      </c>
      <c r="CG81" s="6">
        <v>0</v>
      </c>
      <c r="CH81" s="6" t="s">
        <v>2286</v>
      </c>
      <c r="CI81" s="32" t="str">
        <f t="shared" si="528"/>
        <v>1</v>
      </c>
      <c r="CJ81" s="5" t="s">
        <v>2034</v>
      </c>
      <c r="CK81" s="32" t="str">
        <f t="shared" si="529"/>
        <v>0</v>
      </c>
      <c r="CL81" s="7">
        <v>0</v>
      </c>
      <c r="CM81" s="5" t="b">
        <v>1</v>
      </c>
      <c r="CN81" s="6"/>
      <c r="CO81" s="36" t="str">
        <f t="shared" si="494"/>
        <v/>
      </c>
      <c r="CP81" s="36"/>
      <c r="CQ81" s="6" t="str">
        <f t="shared" si="471"/>
        <v/>
      </c>
      <c r="CR81" s="6"/>
      <c r="CS81" s="36"/>
      <c r="CT81" s="6" t="str">
        <f t="shared" si="472"/>
        <v/>
      </c>
      <c r="CU81" s="6"/>
      <c r="CV81" s="6"/>
      <c r="CW81" s="36" t="str">
        <f t="shared" si="396"/>
        <v/>
      </c>
      <c r="CX81" s="36"/>
      <c r="CY81" s="6"/>
      <c r="CZ81" s="36" t="str">
        <f t="shared" si="397"/>
        <v/>
      </c>
      <c r="DA81" s="6"/>
      <c r="DB81" s="6"/>
      <c r="DC81" s="36" t="str">
        <f t="shared" si="398"/>
        <v/>
      </c>
      <c r="DD81" s="36"/>
      <c r="DE81" s="6" t="str">
        <f t="shared" si="399"/>
        <v/>
      </c>
      <c r="DF81" s="7"/>
      <c r="DG81" s="6"/>
      <c r="DH81" s="6"/>
      <c r="DI81" s="36" t="str">
        <f t="shared" si="400"/>
        <v/>
      </c>
      <c r="DJ81" s="6"/>
      <c r="DK81" s="6"/>
      <c r="DL81" s="32" t="str">
        <f t="shared" si="401"/>
        <v/>
      </c>
      <c r="DM81" s="5"/>
      <c r="DN81" s="32" t="str">
        <f t="shared" si="402"/>
        <v/>
      </c>
      <c r="DO81" s="7"/>
      <c r="DP81" s="5"/>
      <c r="DQ81" s="6"/>
      <c r="DR81" s="36" t="str">
        <f t="shared" si="495"/>
        <v/>
      </c>
      <c r="DS81" s="36"/>
      <c r="DT81" s="6" t="str">
        <f t="shared" si="473"/>
        <v/>
      </c>
      <c r="DU81" s="6"/>
      <c r="DV81" s="36"/>
      <c r="DW81" s="6" t="str">
        <f t="shared" si="474"/>
        <v/>
      </c>
      <c r="DX81" s="6"/>
      <c r="DY81" s="6"/>
      <c r="DZ81" s="36" t="str">
        <f t="shared" si="403"/>
        <v/>
      </c>
      <c r="EA81" s="36"/>
      <c r="EB81" s="6"/>
      <c r="EC81" s="36" t="str">
        <f t="shared" si="475"/>
        <v/>
      </c>
      <c r="ED81" s="6"/>
      <c r="EE81" s="6"/>
      <c r="EF81" s="36" t="str">
        <f t="shared" si="404"/>
        <v/>
      </c>
      <c r="EG81" s="36"/>
      <c r="EH81" s="6" t="str">
        <f t="shared" si="405"/>
        <v/>
      </c>
      <c r="EI81" s="7"/>
      <c r="EJ81" s="6"/>
      <c r="EK81" s="6"/>
      <c r="EL81" s="36" t="str">
        <f t="shared" si="406"/>
        <v/>
      </c>
      <c r="EM81" s="6"/>
      <c r="EN81" s="6"/>
      <c r="EO81" s="32" t="str">
        <f t="shared" si="407"/>
        <v/>
      </c>
      <c r="EP81" s="5"/>
      <c r="EQ81" s="32" t="str">
        <f t="shared" si="408"/>
        <v/>
      </c>
      <c r="ER81" s="7"/>
      <c r="ES81" s="7"/>
      <c r="ET81" s="5"/>
      <c r="EU81" s="6"/>
      <c r="EV81" s="36" t="str">
        <f t="shared" si="496"/>
        <v/>
      </c>
      <c r="EW81" s="36"/>
      <c r="EX81" s="6" t="str">
        <f t="shared" si="476"/>
        <v/>
      </c>
      <c r="EY81" s="6"/>
      <c r="EZ81" s="36"/>
      <c r="FA81" s="6" t="str">
        <f t="shared" si="477"/>
        <v/>
      </c>
      <c r="FB81" s="6"/>
      <c r="FC81" s="6"/>
      <c r="FD81" s="36" t="str">
        <f t="shared" si="409"/>
        <v/>
      </c>
      <c r="FE81" s="36"/>
      <c r="FF81" s="6"/>
      <c r="FG81" s="36" t="str">
        <f t="shared" si="478"/>
        <v/>
      </c>
      <c r="FH81" s="36"/>
      <c r="FI81" s="6"/>
      <c r="FJ81" s="6"/>
      <c r="FK81" s="36" t="str">
        <f t="shared" si="410"/>
        <v/>
      </c>
      <c r="FL81" s="36"/>
      <c r="FM81" s="6" t="str">
        <f t="shared" si="411"/>
        <v/>
      </c>
      <c r="FN81" s="7"/>
      <c r="FO81" s="6"/>
      <c r="FP81" s="6"/>
      <c r="FQ81" s="36" t="str">
        <f t="shared" si="412"/>
        <v/>
      </c>
      <c r="FR81" s="6"/>
      <c r="FS81" s="6"/>
      <c r="FT81" s="32" t="str">
        <f t="shared" si="413"/>
        <v/>
      </c>
      <c r="FU81" s="5"/>
      <c r="FV81" s="32" t="str">
        <f t="shared" si="414"/>
        <v/>
      </c>
      <c r="FW81" s="7"/>
      <c r="FX81" s="5"/>
      <c r="FY81" s="6"/>
      <c r="FZ81" s="36" t="str">
        <f t="shared" si="497"/>
        <v/>
      </c>
      <c r="GA81" s="36"/>
      <c r="GB81" s="6" t="str">
        <f t="shared" si="479"/>
        <v/>
      </c>
      <c r="GC81" s="6"/>
      <c r="GD81" s="36"/>
      <c r="GE81" s="6" t="str">
        <f t="shared" si="480"/>
        <v/>
      </c>
      <c r="GF81" s="6"/>
      <c r="GG81" s="6"/>
      <c r="GH81" s="36" t="str">
        <f t="shared" si="415"/>
        <v/>
      </c>
      <c r="GI81" s="6"/>
      <c r="GJ81" s="36" t="str">
        <f t="shared" si="481"/>
        <v/>
      </c>
      <c r="GK81" s="36"/>
      <c r="GL81" s="6"/>
      <c r="GM81" s="6"/>
      <c r="GN81" s="36" t="str">
        <f t="shared" si="416"/>
        <v/>
      </c>
      <c r="GO81" s="36"/>
      <c r="GP81" s="6" t="str">
        <f t="shared" si="417"/>
        <v/>
      </c>
      <c r="GQ81" s="7"/>
      <c r="GR81" s="6"/>
      <c r="GS81" s="6"/>
      <c r="GT81" s="36" t="str">
        <f t="shared" si="418"/>
        <v/>
      </c>
      <c r="GU81" s="6"/>
      <c r="GV81" s="6"/>
      <c r="GW81" s="32" t="str">
        <f t="shared" si="419"/>
        <v/>
      </c>
      <c r="GX81" s="5"/>
      <c r="GY81" s="32" t="str">
        <f t="shared" si="420"/>
        <v/>
      </c>
      <c r="GZ81" s="7"/>
      <c r="HA81" s="5"/>
      <c r="HB81" s="6"/>
      <c r="HC81" s="36" t="str">
        <f t="shared" si="498"/>
        <v/>
      </c>
      <c r="HD81" s="36"/>
      <c r="HE81" s="6" t="str">
        <f t="shared" si="482"/>
        <v/>
      </c>
      <c r="HF81" s="6"/>
      <c r="HG81" s="36"/>
      <c r="HH81" s="6" t="str">
        <f t="shared" si="483"/>
        <v/>
      </c>
      <c r="HI81" s="6"/>
      <c r="HJ81" s="6"/>
      <c r="HK81" s="36" t="str">
        <f t="shared" si="421"/>
        <v/>
      </c>
      <c r="HL81" s="6"/>
      <c r="HM81" s="36" t="str">
        <f t="shared" si="484"/>
        <v/>
      </c>
      <c r="HN81" s="6"/>
      <c r="HO81" s="6"/>
      <c r="HP81" s="36" t="str">
        <f t="shared" si="422"/>
        <v/>
      </c>
      <c r="HQ81" s="36"/>
      <c r="HR81" s="6" t="str">
        <f t="shared" si="423"/>
        <v/>
      </c>
      <c r="HS81" s="7"/>
      <c r="HT81" s="6"/>
      <c r="HU81" s="6"/>
      <c r="HV81" s="36" t="str">
        <f t="shared" si="424"/>
        <v/>
      </c>
      <c r="HW81" s="6"/>
      <c r="HX81" s="6"/>
      <c r="HY81" s="32" t="str">
        <f t="shared" si="425"/>
        <v/>
      </c>
      <c r="HZ81" s="5"/>
      <c r="IA81" s="32" t="str">
        <f t="shared" si="426"/>
        <v/>
      </c>
      <c r="IB81" s="7"/>
      <c r="IC81" s="5"/>
      <c r="ID81" s="6"/>
      <c r="IE81" s="36" t="str">
        <f t="shared" si="499"/>
        <v/>
      </c>
      <c r="IF81" s="36"/>
      <c r="IG81" s="6" t="str">
        <f t="shared" si="485"/>
        <v/>
      </c>
      <c r="IH81" s="6"/>
      <c r="II81" s="36"/>
      <c r="IJ81" s="6" t="str">
        <f t="shared" si="486"/>
        <v/>
      </c>
      <c r="IK81" s="6"/>
      <c r="IL81" s="6"/>
      <c r="IM81" s="36" t="str">
        <f t="shared" si="427"/>
        <v/>
      </c>
      <c r="IN81" s="6"/>
      <c r="IO81" s="36" t="str">
        <f t="shared" si="487"/>
        <v/>
      </c>
      <c r="IP81" s="6"/>
      <c r="IQ81" s="6"/>
      <c r="IR81" s="36" t="str">
        <f t="shared" si="428"/>
        <v/>
      </c>
      <c r="IS81" s="36"/>
      <c r="IT81" s="6" t="str">
        <f t="shared" si="429"/>
        <v/>
      </c>
      <c r="IU81" s="7"/>
      <c r="IV81" s="6"/>
      <c r="IW81" s="6"/>
      <c r="IX81" s="36" t="str">
        <f t="shared" si="430"/>
        <v/>
      </c>
      <c r="IY81" s="6"/>
      <c r="IZ81" s="6"/>
      <c r="JA81" s="32" t="str">
        <f t="shared" si="431"/>
        <v/>
      </c>
      <c r="JB81" s="5"/>
      <c r="JC81" s="32" t="str">
        <f t="shared" si="432"/>
        <v/>
      </c>
      <c r="JD81" s="7"/>
      <c r="JE81" s="5"/>
      <c r="JF81" s="6"/>
      <c r="JG81" s="36" t="str">
        <f t="shared" si="500"/>
        <v/>
      </c>
      <c r="JH81" s="36"/>
      <c r="JI81" s="6" t="str">
        <f t="shared" si="488"/>
        <v/>
      </c>
      <c r="JJ81" s="6"/>
      <c r="JK81" s="36"/>
      <c r="JL81" s="6" t="str">
        <f t="shared" si="489"/>
        <v/>
      </c>
      <c r="JM81" s="6"/>
      <c r="JN81" s="6"/>
      <c r="JO81" s="36" t="str">
        <f t="shared" si="433"/>
        <v/>
      </c>
      <c r="JP81" s="6"/>
      <c r="JQ81" s="36" t="str">
        <f t="shared" si="490"/>
        <v/>
      </c>
      <c r="JR81" s="6"/>
      <c r="JS81" s="6"/>
      <c r="JT81" s="36" t="str">
        <f t="shared" si="434"/>
        <v/>
      </c>
      <c r="JU81" s="36"/>
      <c r="JV81" s="6" t="str">
        <f t="shared" si="435"/>
        <v/>
      </c>
      <c r="JW81" s="7"/>
      <c r="JX81" s="6"/>
      <c r="JY81" s="6"/>
      <c r="JZ81" s="36" t="str">
        <f t="shared" si="436"/>
        <v/>
      </c>
      <c r="KA81" s="6"/>
      <c r="KB81" s="6"/>
      <c r="KC81" s="32" t="str">
        <f t="shared" si="437"/>
        <v/>
      </c>
      <c r="KD81" s="5"/>
      <c r="KE81" s="32" t="str">
        <f t="shared" si="438"/>
        <v/>
      </c>
      <c r="KF81" s="7"/>
      <c r="KG81" s="5"/>
      <c r="KH81" s="6"/>
      <c r="KI81" s="36" t="str">
        <f t="shared" si="501"/>
        <v/>
      </c>
      <c r="KJ81" s="36"/>
      <c r="KK81" s="6" t="str">
        <f t="shared" si="491"/>
        <v/>
      </c>
      <c r="KL81" s="6"/>
      <c r="KM81" s="36"/>
      <c r="KN81" s="6" t="str">
        <f t="shared" si="492"/>
        <v/>
      </c>
      <c r="KO81" s="6"/>
      <c r="KP81" s="6"/>
      <c r="KQ81" s="36" t="str">
        <f t="shared" si="439"/>
        <v/>
      </c>
      <c r="KR81" s="6"/>
      <c r="KS81" s="36" t="str">
        <f t="shared" si="493"/>
        <v/>
      </c>
      <c r="KT81" s="6"/>
      <c r="KU81" s="6"/>
      <c r="KV81" s="36" t="str">
        <f t="shared" si="440"/>
        <v/>
      </c>
      <c r="KW81" s="36"/>
      <c r="KX81" s="6" t="str">
        <f t="shared" si="441"/>
        <v/>
      </c>
      <c r="KY81" s="7"/>
      <c r="KZ81" s="6"/>
      <c r="LA81" s="6"/>
      <c r="LB81" s="36" t="str">
        <f t="shared" si="442"/>
        <v/>
      </c>
      <c r="LC81" s="6"/>
      <c r="LD81" s="6"/>
      <c r="LE81" s="32" t="str">
        <f t="shared" si="443"/>
        <v/>
      </c>
      <c r="LF81" s="5"/>
      <c r="LG81" s="32" t="str">
        <f t="shared" si="444"/>
        <v/>
      </c>
      <c r="LH81" s="7"/>
      <c r="LI81" s="5"/>
    </row>
    <row r="82" spans="2:321" ht="18.75" customHeight="1">
      <c r="B82" s="5">
        <v>3900010003</v>
      </c>
      <c r="C82" s="7" t="s">
        <v>1179</v>
      </c>
      <c r="D82" s="10" t="s">
        <v>2478</v>
      </c>
      <c r="E82" s="6" t="s">
        <v>2389</v>
      </c>
      <c r="F82" s="36" t="str">
        <f t="shared" si="504"/>
        <v>8</v>
      </c>
      <c r="G82" s="36" t="s">
        <v>2385</v>
      </c>
      <c r="H82" s="6" t="str">
        <f t="shared" si="530"/>
        <v>1</v>
      </c>
      <c r="I82" s="6">
        <v>1</v>
      </c>
      <c r="J82" s="36" t="s">
        <v>2558</v>
      </c>
      <c r="K82" s="6" t="str">
        <f t="shared" si="531"/>
        <v>8</v>
      </c>
      <c r="L82" s="6">
        <v>0</v>
      </c>
      <c r="M82" s="6" t="s">
        <v>2078</v>
      </c>
      <c r="N82" s="36" t="str">
        <f t="shared" si="505"/>
        <v>2</v>
      </c>
      <c r="O82" s="36">
        <v>0</v>
      </c>
      <c r="P82" s="6" t="s">
        <v>2078</v>
      </c>
      <c r="Q82" s="36" t="str">
        <f t="shared" si="506"/>
        <v>2</v>
      </c>
      <c r="R82" s="6">
        <v>100</v>
      </c>
      <c r="S82" s="6" t="s">
        <v>2035</v>
      </c>
      <c r="T82" s="36" t="str">
        <f t="shared" si="507"/>
        <v>1</v>
      </c>
      <c r="U82" s="36" t="s">
        <v>2034</v>
      </c>
      <c r="V82" s="6" t="str">
        <f t="shared" si="508"/>
        <v>0</v>
      </c>
      <c r="W82" s="6">
        <v>40</v>
      </c>
      <c r="X82" s="6" t="b">
        <v>0</v>
      </c>
      <c r="Y82" s="6" t="s">
        <v>2034</v>
      </c>
      <c r="Z82" s="36" t="str">
        <f t="shared" si="509"/>
        <v>0</v>
      </c>
      <c r="AA82" s="6">
        <v>0</v>
      </c>
      <c r="AB82" s="6" t="s">
        <v>2034</v>
      </c>
      <c r="AC82" s="32" t="str">
        <f t="shared" si="510"/>
        <v>0</v>
      </c>
      <c r="AD82" s="5" t="s">
        <v>2297</v>
      </c>
      <c r="AE82" s="32" t="str">
        <f t="shared" si="511"/>
        <v>2</v>
      </c>
      <c r="AF82" s="5">
        <v>0</v>
      </c>
      <c r="AG82" s="5" t="b">
        <v>1</v>
      </c>
      <c r="AH82" s="6" t="s">
        <v>2389</v>
      </c>
      <c r="AI82" s="36" t="str">
        <f t="shared" si="512"/>
        <v>8</v>
      </c>
      <c r="AJ82" s="36" t="s">
        <v>2385</v>
      </c>
      <c r="AK82" s="6" t="str">
        <f t="shared" si="392"/>
        <v>1</v>
      </c>
      <c r="AL82" s="7">
        <v>1</v>
      </c>
      <c r="AM82" s="36" t="s">
        <v>2558</v>
      </c>
      <c r="AN82" s="6" t="str">
        <f t="shared" si="393"/>
        <v>8</v>
      </c>
      <c r="AO82" s="6">
        <v>0</v>
      </c>
      <c r="AP82" s="6" t="s">
        <v>2078</v>
      </c>
      <c r="AQ82" s="36" t="str">
        <f t="shared" si="513"/>
        <v>2</v>
      </c>
      <c r="AR82" s="36">
        <v>0</v>
      </c>
      <c r="AS82" s="6" t="s">
        <v>2078</v>
      </c>
      <c r="AT82" s="36" t="str">
        <f t="shared" si="514"/>
        <v>2</v>
      </c>
      <c r="AU82" s="6">
        <v>100</v>
      </c>
      <c r="AV82" s="6" t="s">
        <v>2035</v>
      </c>
      <c r="AW82" s="36" t="str">
        <f t="shared" si="515"/>
        <v>1</v>
      </c>
      <c r="AX82" s="36" t="s">
        <v>2034</v>
      </c>
      <c r="AY82" s="6" t="str">
        <f t="shared" si="516"/>
        <v>0</v>
      </c>
      <c r="AZ82" s="7">
        <v>30</v>
      </c>
      <c r="BA82" s="6" t="b">
        <v>0</v>
      </c>
      <c r="BB82" s="6" t="s">
        <v>2034</v>
      </c>
      <c r="BC82" s="36" t="str">
        <f t="shared" si="517"/>
        <v>0</v>
      </c>
      <c r="BD82" s="6">
        <v>0</v>
      </c>
      <c r="BE82" s="6" t="s">
        <v>2034</v>
      </c>
      <c r="BF82" s="32" t="str">
        <f t="shared" si="518"/>
        <v>0</v>
      </c>
      <c r="BG82" s="5" t="s">
        <v>2396</v>
      </c>
      <c r="BH82" s="32" t="str">
        <f t="shared" si="519"/>
        <v>81</v>
      </c>
      <c r="BI82" s="7">
        <v>0</v>
      </c>
      <c r="BJ82" s="5" t="b">
        <v>1</v>
      </c>
      <c r="BK82" s="6" t="s">
        <v>2086</v>
      </c>
      <c r="BL82" s="36" t="str">
        <f t="shared" ref="BL82" si="532">IF(BK82="","",LEFT(BK82,FIND(" ",SUBSTITUTE(BK82,":"," "))-1))</f>
        <v>1</v>
      </c>
      <c r="BM82" s="36" t="s">
        <v>2034</v>
      </c>
      <c r="BN82" s="6" t="str">
        <f t="shared" ref="BN82" si="533">IF(BM82="","",LEFT(BM82,FIND(" ",SUBSTITUTE(BM82,":"," "))-1))</f>
        <v>0</v>
      </c>
      <c r="BO82" s="6">
        <v>0</v>
      </c>
      <c r="BP82" s="36" t="s">
        <v>2401</v>
      </c>
      <c r="BQ82" s="6" t="str">
        <f t="shared" ref="BQ82" si="534">IF(BP82="","",LEFT(BP82,FIND(" ",SUBSTITUTE(BP82,":"," "))-1))</f>
        <v>32</v>
      </c>
      <c r="BR82" s="6">
        <v>0</v>
      </c>
      <c r="BS82" s="6" t="s">
        <v>2078</v>
      </c>
      <c r="BT82" s="36" t="str">
        <f t="shared" ref="BT82" si="535">IF(BS82="","",LEFT(BS82,FIND(" ",SUBSTITUTE(BS82,":"," "))-1))</f>
        <v>2</v>
      </c>
      <c r="BU82" s="36"/>
      <c r="BV82" s="6" t="s">
        <v>2078</v>
      </c>
      <c r="BW82" s="36" t="str">
        <f t="shared" ref="BW82" si="536">IF(BV82="","",LEFT(BV82,FIND(" ",SUBSTITUTE(BV82,":"," "))-1))</f>
        <v>2</v>
      </c>
      <c r="BX82" s="6">
        <v>100</v>
      </c>
      <c r="BY82" s="6" t="s">
        <v>2047</v>
      </c>
      <c r="BZ82" s="36" t="str">
        <f t="shared" ref="BZ82" si="537">IF(BY82="","",LEFT(BY82,FIND(" ",SUBSTITUTE(BY82,":"," "))-1))</f>
        <v>14</v>
      </c>
      <c r="CA82" s="36" t="s">
        <v>2093</v>
      </c>
      <c r="CB82" s="6" t="str">
        <f t="shared" ref="CB82" si="538">IF(CA82="","",LEFT(CA82,FIND(" ",SUBSTITUTE(CA82,":"," "))-1))</f>
        <v>2</v>
      </c>
      <c r="CC82" s="7">
        <v>100</v>
      </c>
      <c r="CD82" s="6" t="b">
        <v>0</v>
      </c>
      <c r="CE82" s="6" t="s">
        <v>2034</v>
      </c>
      <c r="CF82" s="36" t="str">
        <f t="shared" ref="CF82" si="539">IF(CE82="","",LEFT(CE82,FIND(" ",SUBSTITUTE(CE82,":"," "))-1))</f>
        <v>0</v>
      </c>
      <c r="CG82" s="6">
        <v>0</v>
      </c>
      <c r="CH82" s="6" t="s">
        <v>2286</v>
      </c>
      <c r="CI82" s="32" t="str">
        <f t="shared" ref="CI82" si="540">IF(CH82="","",LEFT(CH82,FIND(" ",SUBSTITUTE(CH82,":"," "))-1))</f>
        <v>1</v>
      </c>
      <c r="CJ82" s="5" t="s">
        <v>2034</v>
      </c>
      <c r="CK82" s="32" t="str">
        <f t="shared" ref="CK82" si="541">IF(CJ82="","",LEFT(CJ82,FIND(" ",SUBSTITUTE(CJ82,":"," "))-1))</f>
        <v>0</v>
      </c>
      <c r="CL82" s="7">
        <v>0</v>
      </c>
      <c r="CM82" s="5" t="b">
        <v>1</v>
      </c>
      <c r="CN82" s="6"/>
      <c r="CO82" s="36" t="str">
        <f t="shared" si="494"/>
        <v/>
      </c>
      <c r="CP82" s="36"/>
      <c r="CQ82" s="6" t="str">
        <f t="shared" si="471"/>
        <v/>
      </c>
      <c r="CR82" s="6"/>
      <c r="CS82" s="36"/>
      <c r="CT82" s="6" t="str">
        <f t="shared" si="472"/>
        <v/>
      </c>
      <c r="CU82" s="6"/>
      <c r="CV82" s="6"/>
      <c r="CW82" s="36" t="str">
        <f t="shared" si="396"/>
        <v/>
      </c>
      <c r="CX82" s="36"/>
      <c r="CY82" s="6"/>
      <c r="CZ82" s="36" t="str">
        <f t="shared" si="397"/>
        <v/>
      </c>
      <c r="DA82" s="6"/>
      <c r="DB82" s="6"/>
      <c r="DC82" s="36" t="str">
        <f t="shared" si="398"/>
        <v/>
      </c>
      <c r="DD82" s="36"/>
      <c r="DE82" s="6" t="str">
        <f t="shared" si="399"/>
        <v/>
      </c>
      <c r="DF82" s="7"/>
      <c r="DG82" s="6"/>
      <c r="DH82" s="6"/>
      <c r="DI82" s="36" t="str">
        <f t="shared" si="400"/>
        <v/>
      </c>
      <c r="DJ82" s="6"/>
      <c r="DK82" s="6"/>
      <c r="DL82" s="32" t="str">
        <f t="shared" si="401"/>
        <v/>
      </c>
      <c r="DM82" s="5"/>
      <c r="DN82" s="32" t="str">
        <f t="shared" si="402"/>
        <v/>
      </c>
      <c r="DO82" s="7"/>
      <c r="DP82" s="5"/>
      <c r="DQ82" s="6"/>
      <c r="DR82" s="36" t="str">
        <f t="shared" si="495"/>
        <v/>
      </c>
      <c r="DS82" s="36"/>
      <c r="DT82" s="6" t="str">
        <f t="shared" si="473"/>
        <v/>
      </c>
      <c r="DU82" s="6"/>
      <c r="DV82" s="36"/>
      <c r="DW82" s="6" t="str">
        <f t="shared" si="474"/>
        <v/>
      </c>
      <c r="DX82" s="6"/>
      <c r="DY82" s="6"/>
      <c r="DZ82" s="36" t="str">
        <f t="shared" si="403"/>
        <v/>
      </c>
      <c r="EA82" s="36"/>
      <c r="EB82" s="6"/>
      <c r="EC82" s="36" t="str">
        <f t="shared" si="475"/>
        <v/>
      </c>
      <c r="ED82" s="6"/>
      <c r="EE82" s="6"/>
      <c r="EF82" s="36" t="str">
        <f t="shared" si="404"/>
        <v/>
      </c>
      <c r="EG82" s="36"/>
      <c r="EH82" s="6" t="str">
        <f t="shared" si="405"/>
        <v/>
      </c>
      <c r="EI82" s="7"/>
      <c r="EJ82" s="6"/>
      <c r="EK82" s="6"/>
      <c r="EL82" s="36" t="str">
        <f t="shared" si="406"/>
        <v/>
      </c>
      <c r="EM82" s="6"/>
      <c r="EN82" s="6"/>
      <c r="EO82" s="32" t="str">
        <f t="shared" si="407"/>
        <v/>
      </c>
      <c r="EP82" s="5"/>
      <c r="EQ82" s="32" t="str">
        <f t="shared" si="408"/>
        <v/>
      </c>
      <c r="ER82" s="7"/>
      <c r="ES82" s="7"/>
      <c r="ET82" s="5"/>
      <c r="EU82" s="6"/>
      <c r="EV82" s="36" t="str">
        <f t="shared" si="496"/>
        <v/>
      </c>
      <c r="EW82" s="36"/>
      <c r="EX82" s="6" t="str">
        <f t="shared" si="476"/>
        <v/>
      </c>
      <c r="EY82" s="6"/>
      <c r="EZ82" s="36"/>
      <c r="FA82" s="6" t="str">
        <f t="shared" si="477"/>
        <v/>
      </c>
      <c r="FB82" s="6"/>
      <c r="FC82" s="6"/>
      <c r="FD82" s="36" t="str">
        <f t="shared" si="409"/>
        <v/>
      </c>
      <c r="FE82" s="36"/>
      <c r="FF82" s="6"/>
      <c r="FG82" s="36" t="str">
        <f t="shared" si="478"/>
        <v/>
      </c>
      <c r="FH82" s="36"/>
      <c r="FI82" s="6"/>
      <c r="FJ82" s="6"/>
      <c r="FK82" s="36" t="str">
        <f t="shared" si="410"/>
        <v/>
      </c>
      <c r="FL82" s="36"/>
      <c r="FM82" s="6" t="str">
        <f t="shared" si="411"/>
        <v/>
      </c>
      <c r="FN82" s="7"/>
      <c r="FO82" s="6"/>
      <c r="FP82" s="6"/>
      <c r="FQ82" s="36" t="str">
        <f t="shared" si="412"/>
        <v/>
      </c>
      <c r="FR82" s="6"/>
      <c r="FS82" s="6"/>
      <c r="FT82" s="32" t="str">
        <f t="shared" si="413"/>
        <v/>
      </c>
      <c r="FU82" s="5"/>
      <c r="FV82" s="32" t="str">
        <f t="shared" si="414"/>
        <v/>
      </c>
      <c r="FW82" s="7"/>
      <c r="FX82" s="5"/>
      <c r="FY82" s="6"/>
      <c r="FZ82" s="36" t="str">
        <f t="shared" si="497"/>
        <v/>
      </c>
      <c r="GA82" s="36"/>
      <c r="GB82" s="6" t="str">
        <f t="shared" si="479"/>
        <v/>
      </c>
      <c r="GC82" s="6"/>
      <c r="GD82" s="36"/>
      <c r="GE82" s="6" t="str">
        <f t="shared" si="480"/>
        <v/>
      </c>
      <c r="GF82" s="6"/>
      <c r="GG82" s="6"/>
      <c r="GH82" s="36" t="str">
        <f t="shared" si="415"/>
        <v/>
      </c>
      <c r="GI82" s="6"/>
      <c r="GJ82" s="36" t="str">
        <f t="shared" si="481"/>
        <v/>
      </c>
      <c r="GK82" s="36"/>
      <c r="GL82" s="6"/>
      <c r="GM82" s="6"/>
      <c r="GN82" s="36" t="str">
        <f t="shared" si="416"/>
        <v/>
      </c>
      <c r="GO82" s="36"/>
      <c r="GP82" s="6" t="str">
        <f t="shared" si="417"/>
        <v/>
      </c>
      <c r="GQ82" s="7"/>
      <c r="GR82" s="6"/>
      <c r="GS82" s="6"/>
      <c r="GT82" s="36" t="str">
        <f t="shared" si="418"/>
        <v/>
      </c>
      <c r="GU82" s="6"/>
      <c r="GV82" s="6"/>
      <c r="GW82" s="32" t="str">
        <f t="shared" si="419"/>
        <v/>
      </c>
      <c r="GX82" s="5"/>
      <c r="GY82" s="32" t="str">
        <f t="shared" si="420"/>
        <v/>
      </c>
      <c r="GZ82" s="7"/>
      <c r="HA82" s="5"/>
      <c r="HB82" s="6"/>
      <c r="HC82" s="36" t="str">
        <f t="shared" si="498"/>
        <v/>
      </c>
      <c r="HD82" s="36"/>
      <c r="HE82" s="6" t="str">
        <f t="shared" si="482"/>
        <v/>
      </c>
      <c r="HF82" s="6"/>
      <c r="HG82" s="36"/>
      <c r="HH82" s="6" t="str">
        <f t="shared" si="483"/>
        <v/>
      </c>
      <c r="HI82" s="6"/>
      <c r="HJ82" s="6"/>
      <c r="HK82" s="36" t="str">
        <f t="shared" si="421"/>
        <v/>
      </c>
      <c r="HL82" s="6"/>
      <c r="HM82" s="36" t="str">
        <f t="shared" si="484"/>
        <v/>
      </c>
      <c r="HN82" s="6"/>
      <c r="HO82" s="6"/>
      <c r="HP82" s="36" t="str">
        <f t="shared" si="422"/>
        <v/>
      </c>
      <c r="HQ82" s="36"/>
      <c r="HR82" s="6" t="str">
        <f t="shared" si="423"/>
        <v/>
      </c>
      <c r="HS82" s="7"/>
      <c r="HT82" s="6"/>
      <c r="HU82" s="6"/>
      <c r="HV82" s="36" t="str">
        <f t="shared" si="424"/>
        <v/>
      </c>
      <c r="HW82" s="6"/>
      <c r="HX82" s="6"/>
      <c r="HY82" s="32" t="str">
        <f t="shared" si="425"/>
        <v/>
      </c>
      <c r="HZ82" s="5"/>
      <c r="IA82" s="32" t="str">
        <f t="shared" si="426"/>
        <v/>
      </c>
      <c r="IB82" s="7"/>
      <c r="IC82" s="5"/>
      <c r="ID82" s="6"/>
      <c r="IE82" s="36" t="str">
        <f t="shared" si="499"/>
        <v/>
      </c>
      <c r="IF82" s="36"/>
      <c r="IG82" s="6" t="str">
        <f t="shared" si="485"/>
        <v/>
      </c>
      <c r="IH82" s="6"/>
      <c r="II82" s="36"/>
      <c r="IJ82" s="6" t="str">
        <f t="shared" si="486"/>
        <v/>
      </c>
      <c r="IK82" s="6"/>
      <c r="IL82" s="6"/>
      <c r="IM82" s="36" t="str">
        <f t="shared" si="427"/>
        <v/>
      </c>
      <c r="IN82" s="6"/>
      <c r="IO82" s="36" t="str">
        <f t="shared" si="487"/>
        <v/>
      </c>
      <c r="IP82" s="6"/>
      <c r="IQ82" s="6"/>
      <c r="IR82" s="36" t="str">
        <f t="shared" si="428"/>
        <v/>
      </c>
      <c r="IS82" s="36"/>
      <c r="IT82" s="6" t="str">
        <f t="shared" si="429"/>
        <v/>
      </c>
      <c r="IU82" s="7"/>
      <c r="IV82" s="6"/>
      <c r="IW82" s="6"/>
      <c r="IX82" s="36" t="str">
        <f t="shared" si="430"/>
        <v/>
      </c>
      <c r="IY82" s="6"/>
      <c r="IZ82" s="6"/>
      <c r="JA82" s="32" t="str">
        <f t="shared" si="431"/>
        <v/>
      </c>
      <c r="JB82" s="5"/>
      <c r="JC82" s="32" t="str">
        <f t="shared" si="432"/>
        <v/>
      </c>
      <c r="JD82" s="7"/>
      <c r="JE82" s="5"/>
      <c r="JF82" s="6"/>
      <c r="JG82" s="36" t="str">
        <f t="shared" si="500"/>
        <v/>
      </c>
      <c r="JH82" s="36"/>
      <c r="JI82" s="6" t="str">
        <f t="shared" si="488"/>
        <v/>
      </c>
      <c r="JJ82" s="6"/>
      <c r="JK82" s="36"/>
      <c r="JL82" s="6" t="str">
        <f t="shared" si="489"/>
        <v/>
      </c>
      <c r="JM82" s="6"/>
      <c r="JN82" s="6"/>
      <c r="JO82" s="36" t="str">
        <f t="shared" si="433"/>
        <v/>
      </c>
      <c r="JP82" s="6"/>
      <c r="JQ82" s="36" t="str">
        <f t="shared" si="490"/>
        <v/>
      </c>
      <c r="JR82" s="6"/>
      <c r="JS82" s="6"/>
      <c r="JT82" s="36" t="str">
        <f t="shared" si="434"/>
        <v/>
      </c>
      <c r="JU82" s="36"/>
      <c r="JV82" s="6" t="str">
        <f t="shared" si="435"/>
        <v/>
      </c>
      <c r="JW82" s="7"/>
      <c r="JX82" s="6"/>
      <c r="JY82" s="6"/>
      <c r="JZ82" s="36" t="str">
        <f t="shared" si="436"/>
        <v/>
      </c>
      <c r="KA82" s="6"/>
      <c r="KB82" s="6"/>
      <c r="KC82" s="32" t="str">
        <f t="shared" si="437"/>
        <v/>
      </c>
      <c r="KD82" s="5"/>
      <c r="KE82" s="32" t="str">
        <f t="shared" si="438"/>
        <v/>
      </c>
      <c r="KF82" s="7"/>
      <c r="KG82" s="5"/>
      <c r="KH82" s="6"/>
      <c r="KI82" s="36" t="str">
        <f t="shared" si="501"/>
        <v/>
      </c>
      <c r="KJ82" s="36"/>
      <c r="KK82" s="6" t="str">
        <f t="shared" si="491"/>
        <v/>
      </c>
      <c r="KL82" s="6"/>
      <c r="KM82" s="36"/>
      <c r="KN82" s="6" t="str">
        <f t="shared" si="492"/>
        <v/>
      </c>
      <c r="KO82" s="6"/>
      <c r="KP82" s="6"/>
      <c r="KQ82" s="36" t="str">
        <f t="shared" si="439"/>
        <v/>
      </c>
      <c r="KR82" s="6"/>
      <c r="KS82" s="36" t="str">
        <f t="shared" si="493"/>
        <v/>
      </c>
      <c r="KT82" s="6"/>
      <c r="KU82" s="6"/>
      <c r="KV82" s="36" t="str">
        <f t="shared" si="440"/>
        <v/>
      </c>
      <c r="KW82" s="36"/>
      <c r="KX82" s="6" t="str">
        <f t="shared" si="441"/>
        <v/>
      </c>
      <c r="KY82" s="7"/>
      <c r="KZ82" s="6"/>
      <c r="LA82" s="6"/>
      <c r="LB82" s="36" t="str">
        <f t="shared" si="442"/>
        <v/>
      </c>
      <c r="LC82" s="6"/>
      <c r="LD82" s="6"/>
      <c r="LE82" s="32" t="str">
        <f t="shared" si="443"/>
        <v/>
      </c>
      <c r="LF82" s="5"/>
      <c r="LG82" s="32" t="str">
        <f t="shared" si="444"/>
        <v/>
      </c>
      <c r="LH82" s="7"/>
      <c r="LI82" s="5"/>
    </row>
    <row r="83" spans="2:321" ht="18.75" customHeight="1">
      <c r="B83" s="5">
        <v>4000010001</v>
      </c>
      <c r="C83" s="7" t="s">
        <v>371</v>
      </c>
      <c r="D83" s="10" t="s">
        <v>1850</v>
      </c>
      <c r="E83" s="6" t="s">
        <v>2389</v>
      </c>
      <c r="F83" s="36" t="str">
        <f t="shared" si="504"/>
        <v>8</v>
      </c>
      <c r="G83" s="36" t="s">
        <v>2385</v>
      </c>
      <c r="H83" s="6" t="str">
        <f t="shared" si="530"/>
        <v>1</v>
      </c>
      <c r="I83" s="6">
        <v>1</v>
      </c>
      <c r="J83" s="36" t="s">
        <v>2558</v>
      </c>
      <c r="K83" s="6" t="str">
        <f t="shared" si="531"/>
        <v>8</v>
      </c>
      <c r="L83" s="6">
        <v>0</v>
      </c>
      <c r="M83" s="6" t="s">
        <v>2078</v>
      </c>
      <c r="N83" s="36" t="str">
        <f t="shared" si="505"/>
        <v>2</v>
      </c>
      <c r="O83" s="36">
        <v>0</v>
      </c>
      <c r="P83" s="6" t="s">
        <v>2078</v>
      </c>
      <c r="Q83" s="36" t="str">
        <f t="shared" si="506"/>
        <v>2</v>
      </c>
      <c r="R83" s="6">
        <v>100</v>
      </c>
      <c r="S83" s="6" t="s">
        <v>2035</v>
      </c>
      <c r="T83" s="36" t="str">
        <f t="shared" si="507"/>
        <v>1</v>
      </c>
      <c r="U83" s="36" t="s">
        <v>2034</v>
      </c>
      <c r="V83" s="6" t="str">
        <f t="shared" si="508"/>
        <v>0</v>
      </c>
      <c r="W83" s="6">
        <v>15</v>
      </c>
      <c r="X83" s="6" t="b">
        <v>0</v>
      </c>
      <c r="Y83" s="6" t="s">
        <v>2034</v>
      </c>
      <c r="Z83" s="36" t="str">
        <f t="shared" si="509"/>
        <v>0</v>
      </c>
      <c r="AA83" s="6">
        <v>0</v>
      </c>
      <c r="AB83" s="6" t="s">
        <v>2034</v>
      </c>
      <c r="AC83" s="32" t="str">
        <f t="shared" si="510"/>
        <v>0</v>
      </c>
      <c r="AD83" s="5" t="s">
        <v>2305</v>
      </c>
      <c r="AE83" s="32" t="str">
        <f t="shared" si="511"/>
        <v>1</v>
      </c>
      <c r="AF83" s="5">
        <v>0</v>
      </c>
      <c r="AG83" s="5" t="b">
        <v>1</v>
      </c>
      <c r="AH83" s="6" t="s">
        <v>2389</v>
      </c>
      <c r="AI83" s="36" t="str">
        <f t="shared" si="512"/>
        <v>8</v>
      </c>
      <c r="AJ83" s="36" t="s">
        <v>2385</v>
      </c>
      <c r="AK83" s="6" t="str">
        <f t="shared" si="392"/>
        <v>1</v>
      </c>
      <c r="AL83" s="7">
        <v>1</v>
      </c>
      <c r="AM83" s="36" t="s">
        <v>2558</v>
      </c>
      <c r="AN83" s="6" t="str">
        <f t="shared" si="393"/>
        <v>8</v>
      </c>
      <c r="AO83" s="6">
        <v>0</v>
      </c>
      <c r="AP83" s="6" t="s">
        <v>2078</v>
      </c>
      <c r="AQ83" s="36" t="str">
        <f t="shared" si="513"/>
        <v>2</v>
      </c>
      <c r="AR83" s="36">
        <v>0</v>
      </c>
      <c r="AS83" s="6" t="s">
        <v>2078</v>
      </c>
      <c r="AT83" s="36" t="str">
        <f t="shared" si="514"/>
        <v>2</v>
      </c>
      <c r="AU83" s="6">
        <v>100</v>
      </c>
      <c r="AV83" s="6" t="s">
        <v>2035</v>
      </c>
      <c r="AW83" s="36" t="str">
        <f t="shared" si="515"/>
        <v>1</v>
      </c>
      <c r="AX83" s="36" t="s">
        <v>2034</v>
      </c>
      <c r="AY83" s="6" t="str">
        <f t="shared" si="516"/>
        <v>0</v>
      </c>
      <c r="AZ83" s="7">
        <v>15</v>
      </c>
      <c r="BA83" s="6" t="b">
        <v>0</v>
      </c>
      <c r="BB83" s="6" t="s">
        <v>2034</v>
      </c>
      <c r="BC83" s="36" t="str">
        <f t="shared" si="517"/>
        <v>0</v>
      </c>
      <c r="BD83" s="6">
        <v>0</v>
      </c>
      <c r="BE83" s="6" t="s">
        <v>2034</v>
      </c>
      <c r="BF83" s="32" t="str">
        <f t="shared" si="518"/>
        <v>0</v>
      </c>
      <c r="BG83" s="5" t="s">
        <v>2396</v>
      </c>
      <c r="BH83" s="32" t="str">
        <f t="shared" si="519"/>
        <v>81</v>
      </c>
      <c r="BI83" s="7">
        <v>0</v>
      </c>
      <c r="BJ83" s="5" t="b">
        <v>1</v>
      </c>
      <c r="BK83" s="6"/>
      <c r="BL83" s="36" t="str">
        <f t="shared" si="520"/>
        <v/>
      </c>
      <c r="BM83" s="36"/>
      <c r="BN83" s="6" t="str">
        <f t="shared" si="521"/>
        <v/>
      </c>
      <c r="BO83" s="7"/>
      <c r="BP83" s="36"/>
      <c r="BQ83" s="6" t="str">
        <f t="shared" si="522"/>
        <v/>
      </c>
      <c r="BR83" s="6"/>
      <c r="BS83" s="6"/>
      <c r="BT83" s="36" t="str">
        <f t="shared" si="523"/>
        <v/>
      </c>
      <c r="BU83" s="36"/>
      <c r="BV83" s="6"/>
      <c r="BW83" s="36" t="str">
        <f t="shared" si="524"/>
        <v/>
      </c>
      <c r="BX83" s="6"/>
      <c r="BY83" s="6"/>
      <c r="BZ83" s="36" t="str">
        <f t="shared" si="525"/>
        <v/>
      </c>
      <c r="CA83" s="36"/>
      <c r="CB83" s="6" t="str">
        <f t="shared" si="526"/>
        <v/>
      </c>
      <c r="CC83" s="7"/>
      <c r="CD83" s="6"/>
      <c r="CE83" s="6"/>
      <c r="CF83" s="36" t="str">
        <f t="shared" si="527"/>
        <v/>
      </c>
      <c r="CG83" s="6"/>
      <c r="CH83" s="6"/>
      <c r="CI83" s="32" t="str">
        <f t="shared" si="528"/>
        <v/>
      </c>
      <c r="CJ83" s="5"/>
      <c r="CK83" s="32" t="str">
        <f t="shared" si="529"/>
        <v/>
      </c>
      <c r="CL83" s="7"/>
      <c r="CM83" s="5"/>
      <c r="CN83" s="6"/>
      <c r="CO83" s="36" t="str">
        <f t="shared" si="494"/>
        <v/>
      </c>
      <c r="CP83" s="36"/>
      <c r="CQ83" s="6" t="str">
        <f t="shared" si="471"/>
        <v/>
      </c>
      <c r="CR83" s="7"/>
      <c r="CS83" s="36"/>
      <c r="CT83" s="6" t="str">
        <f t="shared" si="472"/>
        <v/>
      </c>
      <c r="CU83" s="6"/>
      <c r="CV83" s="6"/>
      <c r="CW83" s="36" t="str">
        <f t="shared" si="396"/>
        <v/>
      </c>
      <c r="CX83" s="36"/>
      <c r="CY83" s="6"/>
      <c r="CZ83" s="36" t="str">
        <f t="shared" si="397"/>
        <v/>
      </c>
      <c r="DA83" s="6"/>
      <c r="DB83" s="6"/>
      <c r="DC83" s="36" t="str">
        <f t="shared" si="398"/>
        <v/>
      </c>
      <c r="DD83" s="36"/>
      <c r="DE83" s="6" t="str">
        <f t="shared" si="399"/>
        <v/>
      </c>
      <c r="DF83" s="7"/>
      <c r="DG83" s="6"/>
      <c r="DH83" s="6"/>
      <c r="DI83" s="36" t="str">
        <f t="shared" si="400"/>
        <v/>
      </c>
      <c r="DJ83" s="6"/>
      <c r="DK83" s="6"/>
      <c r="DL83" s="32" t="str">
        <f t="shared" si="401"/>
        <v/>
      </c>
      <c r="DM83" s="5"/>
      <c r="DN83" s="32" t="str">
        <f t="shared" si="402"/>
        <v/>
      </c>
      <c r="DO83" s="7"/>
      <c r="DP83" s="5"/>
      <c r="DQ83" s="6"/>
      <c r="DR83" s="36" t="str">
        <f t="shared" si="495"/>
        <v/>
      </c>
      <c r="DS83" s="36"/>
      <c r="DT83" s="6" t="str">
        <f t="shared" si="473"/>
        <v/>
      </c>
      <c r="DU83" s="7"/>
      <c r="DV83" s="36"/>
      <c r="DW83" s="6" t="str">
        <f t="shared" si="474"/>
        <v/>
      </c>
      <c r="DX83" s="6"/>
      <c r="DY83" s="6"/>
      <c r="DZ83" s="36" t="str">
        <f t="shared" si="403"/>
        <v/>
      </c>
      <c r="EA83" s="36"/>
      <c r="EB83" s="6"/>
      <c r="EC83" s="36" t="str">
        <f t="shared" si="475"/>
        <v/>
      </c>
      <c r="ED83" s="6"/>
      <c r="EE83" s="6"/>
      <c r="EF83" s="36" t="str">
        <f t="shared" si="404"/>
        <v/>
      </c>
      <c r="EG83" s="36"/>
      <c r="EH83" s="6" t="str">
        <f t="shared" si="405"/>
        <v/>
      </c>
      <c r="EI83" s="7"/>
      <c r="EJ83" s="6"/>
      <c r="EK83" s="6"/>
      <c r="EL83" s="36" t="str">
        <f t="shared" si="406"/>
        <v/>
      </c>
      <c r="EM83" s="6"/>
      <c r="EN83" s="6"/>
      <c r="EO83" s="32" t="str">
        <f t="shared" si="407"/>
        <v/>
      </c>
      <c r="EP83" s="5"/>
      <c r="EQ83" s="32" t="str">
        <f t="shared" si="408"/>
        <v/>
      </c>
      <c r="ER83" s="7"/>
      <c r="ES83" s="7"/>
      <c r="ET83" s="5"/>
      <c r="EU83" s="6"/>
      <c r="EV83" s="36" t="str">
        <f t="shared" si="496"/>
        <v/>
      </c>
      <c r="EW83" s="36"/>
      <c r="EX83" s="6" t="str">
        <f t="shared" si="476"/>
        <v/>
      </c>
      <c r="EY83" s="7"/>
      <c r="EZ83" s="36"/>
      <c r="FA83" s="6" t="str">
        <f t="shared" si="477"/>
        <v/>
      </c>
      <c r="FB83" s="6"/>
      <c r="FC83" s="6"/>
      <c r="FD83" s="36" t="str">
        <f t="shared" si="409"/>
        <v/>
      </c>
      <c r="FE83" s="36"/>
      <c r="FF83" s="6"/>
      <c r="FG83" s="36" t="str">
        <f t="shared" si="478"/>
        <v/>
      </c>
      <c r="FH83" s="36"/>
      <c r="FI83" s="6"/>
      <c r="FJ83" s="6"/>
      <c r="FK83" s="36" t="str">
        <f t="shared" si="410"/>
        <v/>
      </c>
      <c r="FL83" s="36"/>
      <c r="FM83" s="6" t="str">
        <f t="shared" si="411"/>
        <v/>
      </c>
      <c r="FN83" s="7"/>
      <c r="FO83" s="6"/>
      <c r="FP83" s="6"/>
      <c r="FQ83" s="36" t="str">
        <f t="shared" si="412"/>
        <v/>
      </c>
      <c r="FR83" s="6"/>
      <c r="FS83" s="6"/>
      <c r="FT83" s="32" t="str">
        <f t="shared" si="413"/>
        <v/>
      </c>
      <c r="FU83" s="5"/>
      <c r="FV83" s="32" t="str">
        <f t="shared" si="414"/>
        <v/>
      </c>
      <c r="FW83" s="7"/>
      <c r="FX83" s="5"/>
      <c r="FY83" s="6"/>
      <c r="FZ83" s="36" t="str">
        <f t="shared" si="497"/>
        <v/>
      </c>
      <c r="GA83" s="36"/>
      <c r="GB83" s="6" t="str">
        <f t="shared" si="479"/>
        <v/>
      </c>
      <c r="GC83" s="7"/>
      <c r="GD83" s="36"/>
      <c r="GE83" s="6" t="str">
        <f t="shared" si="480"/>
        <v/>
      </c>
      <c r="GF83" s="6"/>
      <c r="GG83" s="6"/>
      <c r="GH83" s="36" t="str">
        <f t="shared" si="415"/>
        <v/>
      </c>
      <c r="GI83" s="6"/>
      <c r="GJ83" s="36" t="str">
        <f t="shared" si="481"/>
        <v/>
      </c>
      <c r="GK83" s="36"/>
      <c r="GL83" s="6"/>
      <c r="GM83" s="6"/>
      <c r="GN83" s="36" t="str">
        <f t="shared" si="416"/>
        <v/>
      </c>
      <c r="GO83" s="36"/>
      <c r="GP83" s="6" t="str">
        <f t="shared" si="417"/>
        <v/>
      </c>
      <c r="GQ83" s="7"/>
      <c r="GR83" s="6"/>
      <c r="GS83" s="6"/>
      <c r="GT83" s="36" t="str">
        <f t="shared" si="418"/>
        <v/>
      </c>
      <c r="GU83" s="6"/>
      <c r="GV83" s="6"/>
      <c r="GW83" s="32" t="str">
        <f t="shared" si="419"/>
        <v/>
      </c>
      <c r="GX83" s="5"/>
      <c r="GY83" s="32" t="str">
        <f t="shared" si="420"/>
        <v/>
      </c>
      <c r="GZ83" s="7"/>
      <c r="HA83" s="5"/>
      <c r="HB83" s="6"/>
      <c r="HC83" s="36" t="str">
        <f t="shared" si="498"/>
        <v/>
      </c>
      <c r="HD83" s="36"/>
      <c r="HE83" s="6" t="str">
        <f t="shared" si="482"/>
        <v/>
      </c>
      <c r="HF83" s="7"/>
      <c r="HG83" s="36"/>
      <c r="HH83" s="6" t="str">
        <f t="shared" si="483"/>
        <v/>
      </c>
      <c r="HI83" s="6"/>
      <c r="HJ83" s="6"/>
      <c r="HK83" s="36" t="str">
        <f t="shared" si="421"/>
        <v/>
      </c>
      <c r="HL83" s="6"/>
      <c r="HM83" s="36" t="str">
        <f t="shared" si="484"/>
        <v/>
      </c>
      <c r="HN83" s="6"/>
      <c r="HO83" s="6"/>
      <c r="HP83" s="36" t="str">
        <f t="shared" si="422"/>
        <v/>
      </c>
      <c r="HQ83" s="36"/>
      <c r="HR83" s="6" t="str">
        <f t="shared" si="423"/>
        <v/>
      </c>
      <c r="HS83" s="7"/>
      <c r="HT83" s="6"/>
      <c r="HU83" s="6"/>
      <c r="HV83" s="36" t="str">
        <f t="shared" si="424"/>
        <v/>
      </c>
      <c r="HW83" s="6"/>
      <c r="HX83" s="6"/>
      <c r="HY83" s="32" t="str">
        <f t="shared" si="425"/>
        <v/>
      </c>
      <c r="HZ83" s="5"/>
      <c r="IA83" s="32" t="str">
        <f t="shared" si="426"/>
        <v/>
      </c>
      <c r="IB83" s="7"/>
      <c r="IC83" s="5"/>
      <c r="ID83" s="6"/>
      <c r="IE83" s="36" t="str">
        <f t="shared" si="499"/>
        <v/>
      </c>
      <c r="IF83" s="36"/>
      <c r="IG83" s="6" t="str">
        <f t="shared" si="485"/>
        <v/>
      </c>
      <c r="IH83" s="7"/>
      <c r="II83" s="36"/>
      <c r="IJ83" s="6" t="str">
        <f t="shared" si="486"/>
        <v/>
      </c>
      <c r="IK83" s="6"/>
      <c r="IL83" s="6"/>
      <c r="IM83" s="36" t="str">
        <f t="shared" si="427"/>
        <v/>
      </c>
      <c r="IN83" s="6"/>
      <c r="IO83" s="36" t="str">
        <f t="shared" si="487"/>
        <v/>
      </c>
      <c r="IP83" s="6"/>
      <c r="IQ83" s="6"/>
      <c r="IR83" s="36" t="str">
        <f t="shared" si="428"/>
        <v/>
      </c>
      <c r="IS83" s="36"/>
      <c r="IT83" s="6" t="str">
        <f t="shared" si="429"/>
        <v/>
      </c>
      <c r="IU83" s="7"/>
      <c r="IV83" s="6"/>
      <c r="IW83" s="6"/>
      <c r="IX83" s="36" t="str">
        <f t="shared" si="430"/>
        <v/>
      </c>
      <c r="IY83" s="6"/>
      <c r="IZ83" s="6"/>
      <c r="JA83" s="32" t="str">
        <f t="shared" si="431"/>
        <v/>
      </c>
      <c r="JB83" s="5"/>
      <c r="JC83" s="32" t="str">
        <f t="shared" si="432"/>
        <v/>
      </c>
      <c r="JD83" s="7"/>
      <c r="JE83" s="5"/>
      <c r="JF83" s="6"/>
      <c r="JG83" s="36" t="str">
        <f t="shared" si="500"/>
        <v/>
      </c>
      <c r="JH83" s="36"/>
      <c r="JI83" s="6" t="str">
        <f t="shared" si="488"/>
        <v/>
      </c>
      <c r="JJ83" s="7"/>
      <c r="JK83" s="36"/>
      <c r="JL83" s="6" t="str">
        <f t="shared" si="489"/>
        <v/>
      </c>
      <c r="JM83" s="6"/>
      <c r="JN83" s="6"/>
      <c r="JO83" s="36" t="str">
        <f t="shared" si="433"/>
        <v/>
      </c>
      <c r="JP83" s="6"/>
      <c r="JQ83" s="36" t="str">
        <f t="shared" si="490"/>
        <v/>
      </c>
      <c r="JR83" s="6"/>
      <c r="JS83" s="6"/>
      <c r="JT83" s="36" t="str">
        <f t="shared" si="434"/>
        <v/>
      </c>
      <c r="JU83" s="36"/>
      <c r="JV83" s="6" t="str">
        <f t="shared" si="435"/>
        <v/>
      </c>
      <c r="JW83" s="7"/>
      <c r="JX83" s="6"/>
      <c r="JY83" s="6"/>
      <c r="JZ83" s="36" t="str">
        <f t="shared" si="436"/>
        <v/>
      </c>
      <c r="KA83" s="6"/>
      <c r="KB83" s="6"/>
      <c r="KC83" s="32" t="str">
        <f t="shared" si="437"/>
        <v/>
      </c>
      <c r="KD83" s="5"/>
      <c r="KE83" s="32" t="str">
        <f t="shared" si="438"/>
        <v/>
      </c>
      <c r="KF83" s="7"/>
      <c r="KG83" s="5"/>
      <c r="KH83" s="6"/>
      <c r="KI83" s="36" t="str">
        <f t="shared" si="501"/>
        <v/>
      </c>
      <c r="KJ83" s="36"/>
      <c r="KK83" s="6" t="str">
        <f t="shared" si="491"/>
        <v/>
      </c>
      <c r="KL83" s="7"/>
      <c r="KM83" s="36"/>
      <c r="KN83" s="6" t="str">
        <f t="shared" si="492"/>
        <v/>
      </c>
      <c r="KO83" s="6"/>
      <c r="KP83" s="6"/>
      <c r="KQ83" s="36" t="str">
        <f t="shared" si="439"/>
        <v/>
      </c>
      <c r="KR83" s="6"/>
      <c r="KS83" s="36" t="str">
        <f t="shared" si="493"/>
        <v/>
      </c>
      <c r="KT83" s="6"/>
      <c r="KU83" s="6"/>
      <c r="KV83" s="36" t="str">
        <f t="shared" si="440"/>
        <v/>
      </c>
      <c r="KW83" s="36"/>
      <c r="KX83" s="6" t="str">
        <f t="shared" si="441"/>
        <v/>
      </c>
      <c r="KY83" s="7"/>
      <c r="KZ83" s="6"/>
      <c r="LA83" s="6"/>
      <c r="LB83" s="36" t="str">
        <f t="shared" si="442"/>
        <v/>
      </c>
      <c r="LC83" s="6"/>
      <c r="LD83" s="6"/>
      <c r="LE83" s="32" t="str">
        <f t="shared" si="443"/>
        <v/>
      </c>
      <c r="LF83" s="5"/>
      <c r="LG83" s="32" t="str">
        <f t="shared" si="444"/>
        <v/>
      </c>
      <c r="LH83" s="7"/>
      <c r="LI83" s="5"/>
    </row>
    <row r="84" spans="2:321" ht="18.75" customHeight="1">
      <c r="B84" s="5">
        <v>4000010002</v>
      </c>
      <c r="C84" s="7" t="s">
        <v>1140</v>
      </c>
      <c r="D84" s="10" t="s">
        <v>1894</v>
      </c>
      <c r="E84" s="6" t="s">
        <v>2389</v>
      </c>
      <c r="F84" s="36" t="str">
        <f t="shared" si="504"/>
        <v>8</v>
      </c>
      <c r="G84" s="36" t="s">
        <v>2385</v>
      </c>
      <c r="H84" s="6" t="str">
        <f t="shared" si="530"/>
        <v>1</v>
      </c>
      <c r="I84" s="6">
        <v>1</v>
      </c>
      <c r="J84" s="36" t="s">
        <v>2558</v>
      </c>
      <c r="K84" s="6" t="str">
        <f t="shared" si="531"/>
        <v>8</v>
      </c>
      <c r="L84" s="6">
        <v>0</v>
      </c>
      <c r="M84" s="6" t="s">
        <v>2078</v>
      </c>
      <c r="N84" s="36" t="str">
        <f t="shared" si="505"/>
        <v>2</v>
      </c>
      <c r="O84" s="36">
        <v>0</v>
      </c>
      <c r="P84" s="6" t="s">
        <v>2078</v>
      </c>
      <c r="Q84" s="36" t="str">
        <f t="shared" si="506"/>
        <v>2</v>
      </c>
      <c r="R84" s="6">
        <v>100</v>
      </c>
      <c r="S84" s="6" t="s">
        <v>2035</v>
      </c>
      <c r="T84" s="36" t="str">
        <f t="shared" si="507"/>
        <v>1</v>
      </c>
      <c r="U84" s="36" t="s">
        <v>2034</v>
      </c>
      <c r="V84" s="6" t="str">
        <f t="shared" si="508"/>
        <v>0</v>
      </c>
      <c r="W84" s="6">
        <v>20</v>
      </c>
      <c r="X84" s="6" t="b">
        <v>0</v>
      </c>
      <c r="Y84" s="6" t="s">
        <v>2034</v>
      </c>
      <c r="Z84" s="36" t="str">
        <f t="shared" si="509"/>
        <v>0</v>
      </c>
      <c r="AA84" s="6">
        <v>0</v>
      </c>
      <c r="AB84" s="6" t="s">
        <v>2034</v>
      </c>
      <c r="AC84" s="32" t="str">
        <f t="shared" si="510"/>
        <v>0</v>
      </c>
      <c r="AD84" s="5" t="s">
        <v>2305</v>
      </c>
      <c r="AE84" s="32" t="str">
        <f t="shared" si="511"/>
        <v>1</v>
      </c>
      <c r="AF84" s="5">
        <v>0</v>
      </c>
      <c r="AG84" s="5" t="b">
        <v>1</v>
      </c>
      <c r="AH84" s="6" t="s">
        <v>2389</v>
      </c>
      <c r="AI84" s="36" t="str">
        <f t="shared" si="512"/>
        <v>8</v>
      </c>
      <c r="AJ84" s="36" t="s">
        <v>2385</v>
      </c>
      <c r="AK84" s="6" t="str">
        <f t="shared" si="392"/>
        <v>1</v>
      </c>
      <c r="AL84" s="7">
        <v>1</v>
      </c>
      <c r="AM84" s="36" t="s">
        <v>2558</v>
      </c>
      <c r="AN84" s="6" t="str">
        <f t="shared" si="393"/>
        <v>8</v>
      </c>
      <c r="AO84" s="6">
        <v>0</v>
      </c>
      <c r="AP84" s="6" t="s">
        <v>2078</v>
      </c>
      <c r="AQ84" s="36" t="str">
        <f t="shared" si="513"/>
        <v>2</v>
      </c>
      <c r="AR84" s="36">
        <v>0</v>
      </c>
      <c r="AS84" s="6" t="s">
        <v>2078</v>
      </c>
      <c r="AT84" s="36" t="str">
        <f t="shared" si="514"/>
        <v>2</v>
      </c>
      <c r="AU84" s="6">
        <v>100</v>
      </c>
      <c r="AV84" s="6" t="s">
        <v>2035</v>
      </c>
      <c r="AW84" s="36" t="str">
        <f t="shared" si="515"/>
        <v>1</v>
      </c>
      <c r="AX84" s="36" t="s">
        <v>2034</v>
      </c>
      <c r="AY84" s="6" t="str">
        <f t="shared" si="516"/>
        <v>0</v>
      </c>
      <c r="AZ84" s="7">
        <v>20</v>
      </c>
      <c r="BA84" s="6" t="b">
        <v>0</v>
      </c>
      <c r="BB84" s="6" t="s">
        <v>2034</v>
      </c>
      <c r="BC84" s="36" t="str">
        <f t="shared" si="517"/>
        <v>0</v>
      </c>
      <c r="BD84" s="6">
        <v>0</v>
      </c>
      <c r="BE84" s="6" t="s">
        <v>2034</v>
      </c>
      <c r="BF84" s="32" t="str">
        <f t="shared" si="518"/>
        <v>0</v>
      </c>
      <c r="BG84" s="5" t="s">
        <v>2396</v>
      </c>
      <c r="BH84" s="32" t="str">
        <f t="shared" si="519"/>
        <v>81</v>
      </c>
      <c r="BI84" s="7">
        <v>0</v>
      </c>
      <c r="BJ84" s="5" t="b">
        <v>1</v>
      </c>
      <c r="BK84" s="6"/>
      <c r="BL84" s="36" t="str">
        <f t="shared" si="520"/>
        <v/>
      </c>
      <c r="BM84" s="36"/>
      <c r="BN84" s="6" t="str">
        <f t="shared" si="521"/>
        <v/>
      </c>
      <c r="BO84" s="7"/>
      <c r="BP84" s="36"/>
      <c r="BQ84" s="6" t="str">
        <f t="shared" si="522"/>
        <v/>
      </c>
      <c r="BR84" s="6"/>
      <c r="BS84" s="6"/>
      <c r="BT84" s="36" t="str">
        <f t="shared" si="523"/>
        <v/>
      </c>
      <c r="BU84" s="36"/>
      <c r="BV84" s="6"/>
      <c r="BW84" s="36" t="str">
        <f t="shared" si="524"/>
        <v/>
      </c>
      <c r="BX84" s="6"/>
      <c r="BY84" s="6"/>
      <c r="BZ84" s="36" t="str">
        <f t="shared" si="525"/>
        <v/>
      </c>
      <c r="CA84" s="36"/>
      <c r="CB84" s="6" t="str">
        <f t="shared" si="526"/>
        <v/>
      </c>
      <c r="CC84" s="7"/>
      <c r="CD84" s="6"/>
      <c r="CE84" s="6"/>
      <c r="CF84" s="36" t="str">
        <f t="shared" si="527"/>
        <v/>
      </c>
      <c r="CG84" s="6"/>
      <c r="CH84" s="6"/>
      <c r="CI84" s="32" t="str">
        <f t="shared" si="528"/>
        <v/>
      </c>
      <c r="CJ84" s="5"/>
      <c r="CK84" s="32" t="str">
        <f t="shared" si="529"/>
        <v/>
      </c>
      <c r="CL84" s="7"/>
      <c r="CM84" s="5"/>
      <c r="CN84" s="6"/>
      <c r="CO84" s="36" t="str">
        <f t="shared" si="494"/>
        <v/>
      </c>
      <c r="CP84" s="36"/>
      <c r="CQ84" s="6" t="str">
        <f t="shared" si="471"/>
        <v/>
      </c>
      <c r="CR84" s="7"/>
      <c r="CS84" s="36"/>
      <c r="CT84" s="6" t="str">
        <f t="shared" si="472"/>
        <v/>
      </c>
      <c r="CU84" s="6"/>
      <c r="CV84" s="6"/>
      <c r="CW84" s="36" t="str">
        <f t="shared" si="396"/>
        <v/>
      </c>
      <c r="CX84" s="36"/>
      <c r="CY84" s="6"/>
      <c r="CZ84" s="36" t="str">
        <f t="shared" si="397"/>
        <v/>
      </c>
      <c r="DA84" s="6"/>
      <c r="DB84" s="6"/>
      <c r="DC84" s="36" t="str">
        <f t="shared" si="398"/>
        <v/>
      </c>
      <c r="DD84" s="36"/>
      <c r="DE84" s="6" t="str">
        <f t="shared" si="399"/>
        <v/>
      </c>
      <c r="DF84" s="7"/>
      <c r="DG84" s="6"/>
      <c r="DH84" s="6"/>
      <c r="DI84" s="36" t="str">
        <f t="shared" si="400"/>
        <v/>
      </c>
      <c r="DJ84" s="6"/>
      <c r="DK84" s="6"/>
      <c r="DL84" s="32" t="str">
        <f t="shared" si="401"/>
        <v/>
      </c>
      <c r="DM84" s="5"/>
      <c r="DN84" s="32" t="str">
        <f t="shared" si="402"/>
        <v/>
      </c>
      <c r="DO84" s="7"/>
      <c r="DP84" s="5"/>
      <c r="DQ84" s="6"/>
      <c r="DR84" s="36" t="str">
        <f t="shared" si="495"/>
        <v/>
      </c>
      <c r="DS84" s="36"/>
      <c r="DT84" s="6" t="str">
        <f t="shared" si="473"/>
        <v/>
      </c>
      <c r="DU84" s="7"/>
      <c r="DV84" s="36"/>
      <c r="DW84" s="6" t="str">
        <f t="shared" si="474"/>
        <v/>
      </c>
      <c r="DX84" s="6"/>
      <c r="DY84" s="6"/>
      <c r="DZ84" s="36" t="str">
        <f t="shared" si="403"/>
        <v/>
      </c>
      <c r="EA84" s="36"/>
      <c r="EB84" s="6"/>
      <c r="EC84" s="36" t="str">
        <f t="shared" si="475"/>
        <v/>
      </c>
      <c r="ED84" s="6"/>
      <c r="EE84" s="6"/>
      <c r="EF84" s="36" t="str">
        <f t="shared" si="404"/>
        <v/>
      </c>
      <c r="EG84" s="36"/>
      <c r="EH84" s="6" t="str">
        <f t="shared" si="405"/>
        <v/>
      </c>
      <c r="EI84" s="7"/>
      <c r="EJ84" s="6"/>
      <c r="EK84" s="6"/>
      <c r="EL84" s="36" t="str">
        <f t="shared" si="406"/>
        <v/>
      </c>
      <c r="EM84" s="6"/>
      <c r="EN84" s="6"/>
      <c r="EO84" s="32" t="str">
        <f t="shared" si="407"/>
        <v/>
      </c>
      <c r="EP84" s="5"/>
      <c r="EQ84" s="32" t="str">
        <f t="shared" si="408"/>
        <v/>
      </c>
      <c r="ER84" s="7"/>
      <c r="ES84" s="7"/>
      <c r="ET84" s="5"/>
      <c r="EU84" s="6"/>
      <c r="EV84" s="36" t="str">
        <f t="shared" si="496"/>
        <v/>
      </c>
      <c r="EW84" s="36"/>
      <c r="EX84" s="6" t="str">
        <f t="shared" si="476"/>
        <v/>
      </c>
      <c r="EY84" s="7"/>
      <c r="EZ84" s="36"/>
      <c r="FA84" s="6" t="str">
        <f t="shared" si="477"/>
        <v/>
      </c>
      <c r="FB84" s="6"/>
      <c r="FC84" s="6"/>
      <c r="FD84" s="36" t="str">
        <f t="shared" si="409"/>
        <v/>
      </c>
      <c r="FE84" s="36"/>
      <c r="FF84" s="6"/>
      <c r="FG84" s="36" t="str">
        <f t="shared" si="478"/>
        <v/>
      </c>
      <c r="FH84" s="36"/>
      <c r="FI84" s="6"/>
      <c r="FJ84" s="6"/>
      <c r="FK84" s="36" t="str">
        <f t="shared" si="410"/>
        <v/>
      </c>
      <c r="FL84" s="36"/>
      <c r="FM84" s="6" t="str">
        <f t="shared" si="411"/>
        <v/>
      </c>
      <c r="FN84" s="7"/>
      <c r="FO84" s="6"/>
      <c r="FP84" s="6"/>
      <c r="FQ84" s="36" t="str">
        <f t="shared" si="412"/>
        <v/>
      </c>
      <c r="FR84" s="6"/>
      <c r="FS84" s="6"/>
      <c r="FT84" s="32" t="str">
        <f t="shared" si="413"/>
        <v/>
      </c>
      <c r="FU84" s="5"/>
      <c r="FV84" s="32" t="str">
        <f t="shared" si="414"/>
        <v/>
      </c>
      <c r="FW84" s="7"/>
      <c r="FX84" s="5"/>
      <c r="FY84" s="6"/>
      <c r="FZ84" s="36" t="str">
        <f t="shared" si="497"/>
        <v/>
      </c>
      <c r="GA84" s="36"/>
      <c r="GB84" s="6" t="str">
        <f t="shared" si="479"/>
        <v/>
      </c>
      <c r="GC84" s="7"/>
      <c r="GD84" s="36"/>
      <c r="GE84" s="6" t="str">
        <f t="shared" si="480"/>
        <v/>
      </c>
      <c r="GF84" s="6"/>
      <c r="GG84" s="6"/>
      <c r="GH84" s="36" t="str">
        <f t="shared" si="415"/>
        <v/>
      </c>
      <c r="GI84" s="6"/>
      <c r="GJ84" s="36" t="str">
        <f t="shared" si="481"/>
        <v/>
      </c>
      <c r="GK84" s="36"/>
      <c r="GL84" s="6"/>
      <c r="GM84" s="6"/>
      <c r="GN84" s="36" t="str">
        <f t="shared" si="416"/>
        <v/>
      </c>
      <c r="GO84" s="36"/>
      <c r="GP84" s="6" t="str">
        <f t="shared" si="417"/>
        <v/>
      </c>
      <c r="GQ84" s="7"/>
      <c r="GR84" s="6"/>
      <c r="GS84" s="6"/>
      <c r="GT84" s="36" t="str">
        <f t="shared" si="418"/>
        <v/>
      </c>
      <c r="GU84" s="6"/>
      <c r="GV84" s="6"/>
      <c r="GW84" s="32" t="str">
        <f t="shared" si="419"/>
        <v/>
      </c>
      <c r="GX84" s="5"/>
      <c r="GY84" s="32" t="str">
        <f t="shared" si="420"/>
        <v/>
      </c>
      <c r="GZ84" s="7"/>
      <c r="HA84" s="5"/>
      <c r="HB84" s="6"/>
      <c r="HC84" s="36" t="str">
        <f t="shared" si="498"/>
        <v/>
      </c>
      <c r="HD84" s="36"/>
      <c r="HE84" s="6" t="str">
        <f t="shared" si="482"/>
        <v/>
      </c>
      <c r="HF84" s="7"/>
      <c r="HG84" s="36"/>
      <c r="HH84" s="6" t="str">
        <f t="shared" si="483"/>
        <v/>
      </c>
      <c r="HI84" s="6"/>
      <c r="HJ84" s="6"/>
      <c r="HK84" s="36" t="str">
        <f t="shared" si="421"/>
        <v/>
      </c>
      <c r="HL84" s="6"/>
      <c r="HM84" s="36" t="str">
        <f t="shared" si="484"/>
        <v/>
      </c>
      <c r="HN84" s="6"/>
      <c r="HO84" s="6"/>
      <c r="HP84" s="36" t="str">
        <f t="shared" si="422"/>
        <v/>
      </c>
      <c r="HQ84" s="36"/>
      <c r="HR84" s="6" t="str">
        <f t="shared" si="423"/>
        <v/>
      </c>
      <c r="HS84" s="7"/>
      <c r="HT84" s="6"/>
      <c r="HU84" s="6"/>
      <c r="HV84" s="36" t="str">
        <f t="shared" si="424"/>
        <v/>
      </c>
      <c r="HW84" s="6"/>
      <c r="HX84" s="6"/>
      <c r="HY84" s="32" t="str">
        <f t="shared" si="425"/>
        <v/>
      </c>
      <c r="HZ84" s="5"/>
      <c r="IA84" s="32" t="str">
        <f t="shared" si="426"/>
        <v/>
      </c>
      <c r="IB84" s="7"/>
      <c r="IC84" s="5"/>
      <c r="ID84" s="6"/>
      <c r="IE84" s="36" t="str">
        <f t="shared" si="499"/>
        <v/>
      </c>
      <c r="IF84" s="36"/>
      <c r="IG84" s="6" t="str">
        <f t="shared" si="485"/>
        <v/>
      </c>
      <c r="IH84" s="7"/>
      <c r="II84" s="36"/>
      <c r="IJ84" s="6" t="str">
        <f t="shared" si="486"/>
        <v/>
      </c>
      <c r="IK84" s="6"/>
      <c r="IL84" s="6"/>
      <c r="IM84" s="36" t="str">
        <f t="shared" si="427"/>
        <v/>
      </c>
      <c r="IN84" s="6"/>
      <c r="IO84" s="36" t="str">
        <f t="shared" si="487"/>
        <v/>
      </c>
      <c r="IP84" s="6"/>
      <c r="IQ84" s="6"/>
      <c r="IR84" s="36" t="str">
        <f t="shared" si="428"/>
        <v/>
      </c>
      <c r="IS84" s="36"/>
      <c r="IT84" s="6" t="str">
        <f t="shared" si="429"/>
        <v/>
      </c>
      <c r="IU84" s="7"/>
      <c r="IV84" s="6"/>
      <c r="IW84" s="6"/>
      <c r="IX84" s="36" t="str">
        <f t="shared" si="430"/>
        <v/>
      </c>
      <c r="IY84" s="6"/>
      <c r="IZ84" s="6"/>
      <c r="JA84" s="32" t="str">
        <f t="shared" si="431"/>
        <v/>
      </c>
      <c r="JB84" s="5"/>
      <c r="JC84" s="32" t="str">
        <f t="shared" si="432"/>
        <v/>
      </c>
      <c r="JD84" s="7"/>
      <c r="JE84" s="5"/>
      <c r="JF84" s="6"/>
      <c r="JG84" s="36" t="str">
        <f t="shared" si="500"/>
        <v/>
      </c>
      <c r="JH84" s="36"/>
      <c r="JI84" s="6" t="str">
        <f t="shared" si="488"/>
        <v/>
      </c>
      <c r="JJ84" s="7"/>
      <c r="JK84" s="36"/>
      <c r="JL84" s="6" t="str">
        <f t="shared" si="489"/>
        <v/>
      </c>
      <c r="JM84" s="6"/>
      <c r="JN84" s="6"/>
      <c r="JO84" s="36" t="str">
        <f t="shared" si="433"/>
        <v/>
      </c>
      <c r="JP84" s="6"/>
      <c r="JQ84" s="36" t="str">
        <f t="shared" si="490"/>
        <v/>
      </c>
      <c r="JR84" s="6"/>
      <c r="JS84" s="6"/>
      <c r="JT84" s="36" t="str">
        <f t="shared" si="434"/>
        <v/>
      </c>
      <c r="JU84" s="36"/>
      <c r="JV84" s="6" t="str">
        <f t="shared" si="435"/>
        <v/>
      </c>
      <c r="JW84" s="7"/>
      <c r="JX84" s="6"/>
      <c r="JY84" s="6"/>
      <c r="JZ84" s="36" t="str">
        <f t="shared" si="436"/>
        <v/>
      </c>
      <c r="KA84" s="6"/>
      <c r="KB84" s="6"/>
      <c r="KC84" s="32" t="str">
        <f t="shared" si="437"/>
        <v/>
      </c>
      <c r="KD84" s="5"/>
      <c r="KE84" s="32" t="str">
        <f t="shared" si="438"/>
        <v/>
      </c>
      <c r="KF84" s="7"/>
      <c r="KG84" s="5"/>
      <c r="KH84" s="6"/>
      <c r="KI84" s="36" t="str">
        <f t="shared" si="501"/>
        <v/>
      </c>
      <c r="KJ84" s="36"/>
      <c r="KK84" s="6" t="str">
        <f t="shared" si="491"/>
        <v/>
      </c>
      <c r="KL84" s="7"/>
      <c r="KM84" s="36"/>
      <c r="KN84" s="6" t="str">
        <f t="shared" si="492"/>
        <v/>
      </c>
      <c r="KO84" s="6"/>
      <c r="KP84" s="6"/>
      <c r="KQ84" s="36" t="str">
        <f t="shared" si="439"/>
        <v/>
      </c>
      <c r="KR84" s="6"/>
      <c r="KS84" s="36" t="str">
        <f t="shared" si="493"/>
        <v/>
      </c>
      <c r="KT84" s="6"/>
      <c r="KU84" s="6"/>
      <c r="KV84" s="36" t="str">
        <f t="shared" si="440"/>
        <v/>
      </c>
      <c r="KW84" s="36"/>
      <c r="KX84" s="6" t="str">
        <f t="shared" si="441"/>
        <v/>
      </c>
      <c r="KY84" s="7"/>
      <c r="KZ84" s="6"/>
      <c r="LA84" s="6"/>
      <c r="LB84" s="36" t="str">
        <f t="shared" si="442"/>
        <v/>
      </c>
      <c r="LC84" s="6"/>
      <c r="LD84" s="6"/>
      <c r="LE84" s="32" t="str">
        <f t="shared" si="443"/>
        <v/>
      </c>
      <c r="LF84" s="5"/>
      <c r="LG84" s="32" t="str">
        <f t="shared" si="444"/>
        <v/>
      </c>
      <c r="LH84" s="7"/>
      <c r="LI84" s="5"/>
    </row>
    <row r="85" spans="2:321" ht="18.75" customHeight="1">
      <c r="B85" s="5">
        <v>4000010003</v>
      </c>
      <c r="C85" s="7" t="s">
        <v>1180</v>
      </c>
      <c r="D85" s="10" t="s">
        <v>2174</v>
      </c>
      <c r="E85" s="6" t="s">
        <v>2389</v>
      </c>
      <c r="F85" s="36" t="str">
        <f t="shared" si="504"/>
        <v>8</v>
      </c>
      <c r="G85" s="36" t="s">
        <v>2385</v>
      </c>
      <c r="H85" s="6" t="str">
        <f t="shared" si="530"/>
        <v>1</v>
      </c>
      <c r="I85" s="6">
        <v>1</v>
      </c>
      <c r="J85" s="36" t="s">
        <v>2558</v>
      </c>
      <c r="K85" s="6" t="str">
        <f t="shared" si="531"/>
        <v>8</v>
      </c>
      <c r="L85" s="6">
        <v>0</v>
      </c>
      <c r="M85" s="6" t="s">
        <v>2078</v>
      </c>
      <c r="N85" s="36" t="str">
        <f t="shared" si="505"/>
        <v>2</v>
      </c>
      <c r="O85" s="36">
        <v>0</v>
      </c>
      <c r="P85" s="6" t="s">
        <v>2078</v>
      </c>
      <c r="Q85" s="36" t="str">
        <f t="shared" si="506"/>
        <v>2</v>
      </c>
      <c r="R85" s="6">
        <v>100</v>
      </c>
      <c r="S85" s="6" t="s">
        <v>2035</v>
      </c>
      <c r="T85" s="36" t="str">
        <f t="shared" si="507"/>
        <v>1</v>
      </c>
      <c r="U85" s="36" t="s">
        <v>2034</v>
      </c>
      <c r="V85" s="6" t="str">
        <f t="shared" si="508"/>
        <v>0</v>
      </c>
      <c r="W85" s="6">
        <v>20</v>
      </c>
      <c r="X85" s="6" t="b">
        <v>0</v>
      </c>
      <c r="Y85" s="6" t="s">
        <v>2034</v>
      </c>
      <c r="Z85" s="36" t="str">
        <f t="shared" si="509"/>
        <v>0</v>
      </c>
      <c r="AA85" s="6">
        <v>0</v>
      </c>
      <c r="AB85" s="6" t="s">
        <v>2034</v>
      </c>
      <c r="AC85" s="32" t="str">
        <f t="shared" si="510"/>
        <v>0</v>
      </c>
      <c r="AD85" s="5" t="s">
        <v>2305</v>
      </c>
      <c r="AE85" s="32" t="str">
        <f t="shared" si="511"/>
        <v>1</v>
      </c>
      <c r="AF85" s="5">
        <v>0</v>
      </c>
      <c r="AG85" s="5" t="b">
        <v>1</v>
      </c>
      <c r="AH85" s="6" t="s">
        <v>2389</v>
      </c>
      <c r="AI85" s="36" t="str">
        <f t="shared" si="512"/>
        <v>8</v>
      </c>
      <c r="AJ85" s="36" t="s">
        <v>2385</v>
      </c>
      <c r="AK85" s="6" t="str">
        <f t="shared" si="392"/>
        <v>1</v>
      </c>
      <c r="AL85" s="7">
        <v>1</v>
      </c>
      <c r="AM85" s="36" t="s">
        <v>2558</v>
      </c>
      <c r="AN85" s="6" t="str">
        <f t="shared" si="393"/>
        <v>8</v>
      </c>
      <c r="AO85" s="6">
        <v>0</v>
      </c>
      <c r="AP85" s="6" t="s">
        <v>2078</v>
      </c>
      <c r="AQ85" s="36" t="str">
        <f t="shared" si="513"/>
        <v>2</v>
      </c>
      <c r="AR85" s="36">
        <v>0</v>
      </c>
      <c r="AS85" s="6" t="s">
        <v>2078</v>
      </c>
      <c r="AT85" s="36" t="str">
        <f t="shared" si="514"/>
        <v>2</v>
      </c>
      <c r="AU85" s="6">
        <v>100</v>
      </c>
      <c r="AV85" s="6" t="s">
        <v>2035</v>
      </c>
      <c r="AW85" s="36" t="str">
        <f t="shared" si="515"/>
        <v>1</v>
      </c>
      <c r="AX85" s="36" t="s">
        <v>2034</v>
      </c>
      <c r="AY85" s="6" t="str">
        <f t="shared" si="516"/>
        <v>0</v>
      </c>
      <c r="AZ85" s="7">
        <v>30</v>
      </c>
      <c r="BA85" s="6" t="b">
        <v>0</v>
      </c>
      <c r="BB85" s="6" t="s">
        <v>2034</v>
      </c>
      <c r="BC85" s="36" t="str">
        <f t="shared" si="517"/>
        <v>0</v>
      </c>
      <c r="BD85" s="6">
        <v>0</v>
      </c>
      <c r="BE85" s="6" t="s">
        <v>2034</v>
      </c>
      <c r="BF85" s="32" t="str">
        <f t="shared" si="518"/>
        <v>0</v>
      </c>
      <c r="BG85" s="5" t="s">
        <v>2396</v>
      </c>
      <c r="BH85" s="32" t="str">
        <f t="shared" si="519"/>
        <v>81</v>
      </c>
      <c r="BI85" s="7">
        <v>0</v>
      </c>
      <c r="BJ85" s="5" t="b">
        <v>1</v>
      </c>
      <c r="BK85" s="6" t="s">
        <v>2088</v>
      </c>
      <c r="BL85" s="36" t="str">
        <f t="shared" si="520"/>
        <v>3</v>
      </c>
      <c r="BM85" s="36" t="s">
        <v>2385</v>
      </c>
      <c r="BN85" s="6" t="str">
        <f t="shared" si="521"/>
        <v>1</v>
      </c>
      <c r="BO85" s="7">
        <v>1</v>
      </c>
      <c r="BP85" s="36" t="s">
        <v>2122</v>
      </c>
      <c r="BQ85" s="6" t="str">
        <f t="shared" si="522"/>
        <v>7</v>
      </c>
      <c r="BR85" s="6">
        <v>0</v>
      </c>
      <c r="BS85" s="6" t="s">
        <v>2079</v>
      </c>
      <c r="BT85" s="36" t="str">
        <f t="shared" si="523"/>
        <v>3</v>
      </c>
      <c r="BU85" s="36"/>
      <c r="BV85" s="6" t="s">
        <v>2078</v>
      </c>
      <c r="BW85" s="36" t="str">
        <f t="shared" si="524"/>
        <v>2</v>
      </c>
      <c r="BX85" s="6">
        <v>28</v>
      </c>
      <c r="BY85" s="6" t="s">
        <v>2037</v>
      </c>
      <c r="BZ85" s="36" t="str">
        <f t="shared" si="525"/>
        <v>3</v>
      </c>
      <c r="CA85" s="36" t="s">
        <v>2034</v>
      </c>
      <c r="CB85" s="6" t="str">
        <f t="shared" si="526"/>
        <v>0</v>
      </c>
      <c r="CC85" s="7">
        <v>0</v>
      </c>
      <c r="CD85" s="6" t="b">
        <v>0</v>
      </c>
      <c r="CE85" s="6" t="s">
        <v>2034</v>
      </c>
      <c r="CF85" s="36" t="str">
        <f t="shared" si="527"/>
        <v>0</v>
      </c>
      <c r="CG85" s="6">
        <v>0</v>
      </c>
      <c r="CH85" s="6" t="s">
        <v>2034</v>
      </c>
      <c r="CI85" s="32" t="str">
        <f t="shared" si="528"/>
        <v>0</v>
      </c>
      <c r="CJ85" s="5" t="s">
        <v>2288</v>
      </c>
      <c r="CK85" s="32" t="str">
        <f t="shared" si="529"/>
        <v>31</v>
      </c>
      <c r="CL85" s="7">
        <v>2</v>
      </c>
      <c r="CM85" s="5" t="b">
        <v>1</v>
      </c>
      <c r="CN85" s="6"/>
      <c r="CO85" s="36" t="str">
        <f t="shared" si="494"/>
        <v/>
      </c>
      <c r="CP85" s="36"/>
      <c r="CQ85" s="6" t="str">
        <f t="shared" si="471"/>
        <v/>
      </c>
      <c r="CR85" s="7"/>
      <c r="CS85" s="36"/>
      <c r="CT85" s="6" t="str">
        <f t="shared" si="472"/>
        <v/>
      </c>
      <c r="CU85" s="6"/>
      <c r="CV85" s="6"/>
      <c r="CW85" s="36" t="str">
        <f t="shared" si="396"/>
        <v/>
      </c>
      <c r="CX85" s="36"/>
      <c r="CY85" s="6"/>
      <c r="CZ85" s="36" t="str">
        <f t="shared" si="397"/>
        <v/>
      </c>
      <c r="DA85" s="6"/>
      <c r="DB85" s="6"/>
      <c r="DC85" s="36" t="str">
        <f t="shared" si="398"/>
        <v/>
      </c>
      <c r="DD85" s="36"/>
      <c r="DE85" s="6" t="str">
        <f t="shared" si="399"/>
        <v/>
      </c>
      <c r="DF85" s="7"/>
      <c r="DG85" s="6"/>
      <c r="DH85" s="6"/>
      <c r="DI85" s="36" t="str">
        <f t="shared" si="400"/>
        <v/>
      </c>
      <c r="DJ85" s="6"/>
      <c r="DK85" s="6"/>
      <c r="DL85" s="32" t="str">
        <f t="shared" si="401"/>
        <v/>
      </c>
      <c r="DM85" s="5"/>
      <c r="DN85" s="32" t="str">
        <f t="shared" si="402"/>
        <v/>
      </c>
      <c r="DO85" s="7"/>
      <c r="DP85" s="5"/>
      <c r="DQ85" s="6"/>
      <c r="DR85" s="36" t="str">
        <f t="shared" si="495"/>
        <v/>
      </c>
      <c r="DS85" s="36"/>
      <c r="DT85" s="6" t="str">
        <f t="shared" si="473"/>
        <v/>
      </c>
      <c r="DU85" s="7"/>
      <c r="DV85" s="36"/>
      <c r="DW85" s="6" t="str">
        <f t="shared" si="474"/>
        <v/>
      </c>
      <c r="DX85" s="6"/>
      <c r="DY85" s="6"/>
      <c r="DZ85" s="36" t="str">
        <f t="shared" si="403"/>
        <v/>
      </c>
      <c r="EA85" s="36"/>
      <c r="EB85" s="6"/>
      <c r="EC85" s="36" t="str">
        <f t="shared" si="475"/>
        <v/>
      </c>
      <c r="ED85" s="6"/>
      <c r="EE85" s="6"/>
      <c r="EF85" s="36" t="str">
        <f t="shared" si="404"/>
        <v/>
      </c>
      <c r="EG85" s="36"/>
      <c r="EH85" s="6" t="str">
        <f t="shared" si="405"/>
        <v/>
      </c>
      <c r="EI85" s="7"/>
      <c r="EJ85" s="6"/>
      <c r="EK85" s="6"/>
      <c r="EL85" s="36" t="str">
        <f t="shared" si="406"/>
        <v/>
      </c>
      <c r="EM85" s="6"/>
      <c r="EN85" s="6"/>
      <c r="EO85" s="32" t="str">
        <f t="shared" si="407"/>
        <v/>
      </c>
      <c r="EP85" s="5"/>
      <c r="EQ85" s="32" t="str">
        <f t="shared" si="408"/>
        <v/>
      </c>
      <c r="ER85" s="7"/>
      <c r="ES85" s="7"/>
      <c r="ET85" s="5"/>
      <c r="EU85" s="6"/>
      <c r="EV85" s="36" t="str">
        <f t="shared" si="496"/>
        <v/>
      </c>
      <c r="EW85" s="36"/>
      <c r="EX85" s="6" t="str">
        <f t="shared" si="476"/>
        <v/>
      </c>
      <c r="EY85" s="7"/>
      <c r="EZ85" s="36"/>
      <c r="FA85" s="6" t="str">
        <f t="shared" si="477"/>
        <v/>
      </c>
      <c r="FB85" s="6"/>
      <c r="FC85" s="6"/>
      <c r="FD85" s="36" t="str">
        <f t="shared" si="409"/>
        <v/>
      </c>
      <c r="FE85" s="36"/>
      <c r="FF85" s="6"/>
      <c r="FG85" s="36" t="str">
        <f t="shared" si="478"/>
        <v/>
      </c>
      <c r="FH85" s="36"/>
      <c r="FI85" s="6"/>
      <c r="FJ85" s="6"/>
      <c r="FK85" s="36" t="str">
        <f t="shared" si="410"/>
        <v/>
      </c>
      <c r="FL85" s="36"/>
      <c r="FM85" s="6" t="str">
        <f t="shared" si="411"/>
        <v/>
      </c>
      <c r="FN85" s="7"/>
      <c r="FO85" s="6"/>
      <c r="FP85" s="6"/>
      <c r="FQ85" s="36" t="str">
        <f t="shared" si="412"/>
        <v/>
      </c>
      <c r="FR85" s="6"/>
      <c r="FS85" s="6"/>
      <c r="FT85" s="32" t="str">
        <f t="shared" si="413"/>
        <v/>
      </c>
      <c r="FU85" s="5"/>
      <c r="FV85" s="32" t="str">
        <f t="shared" si="414"/>
        <v/>
      </c>
      <c r="FW85" s="7"/>
      <c r="FX85" s="5"/>
      <c r="FY85" s="6"/>
      <c r="FZ85" s="36" t="str">
        <f t="shared" si="497"/>
        <v/>
      </c>
      <c r="GA85" s="36"/>
      <c r="GB85" s="6" t="str">
        <f t="shared" si="479"/>
        <v/>
      </c>
      <c r="GC85" s="7"/>
      <c r="GD85" s="36"/>
      <c r="GE85" s="6" t="str">
        <f t="shared" si="480"/>
        <v/>
      </c>
      <c r="GF85" s="6"/>
      <c r="GG85" s="6"/>
      <c r="GH85" s="36" t="str">
        <f t="shared" si="415"/>
        <v/>
      </c>
      <c r="GI85" s="6"/>
      <c r="GJ85" s="36" t="str">
        <f t="shared" si="481"/>
        <v/>
      </c>
      <c r="GK85" s="36"/>
      <c r="GL85" s="6"/>
      <c r="GM85" s="6"/>
      <c r="GN85" s="36" t="str">
        <f t="shared" si="416"/>
        <v/>
      </c>
      <c r="GO85" s="36"/>
      <c r="GP85" s="6" t="str">
        <f t="shared" si="417"/>
        <v/>
      </c>
      <c r="GQ85" s="7"/>
      <c r="GR85" s="6"/>
      <c r="GS85" s="6"/>
      <c r="GT85" s="36" t="str">
        <f t="shared" si="418"/>
        <v/>
      </c>
      <c r="GU85" s="6"/>
      <c r="GV85" s="6"/>
      <c r="GW85" s="32" t="str">
        <f t="shared" si="419"/>
        <v/>
      </c>
      <c r="GX85" s="5"/>
      <c r="GY85" s="32" t="str">
        <f t="shared" si="420"/>
        <v/>
      </c>
      <c r="GZ85" s="7"/>
      <c r="HA85" s="5"/>
      <c r="HB85" s="6"/>
      <c r="HC85" s="36" t="str">
        <f t="shared" si="498"/>
        <v/>
      </c>
      <c r="HD85" s="36"/>
      <c r="HE85" s="6" t="str">
        <f t="shared" si="482"/>
        <v/>
      </c>
      <c r="HF85" s="7"/>
      <c r="HG85" s="36"/>
      <c r="HH85" s="6" t="str">
        <f t="shared" si="483"/>
        <v/>
      </c>
      <c r="HI85" s="6"/>
      <c r="HJ85" s="6"/>
      <c r="HK85" s="36" t="str">
        <f t="shared" si="421"/>
        <v/>
      </c>
      <c r="HL85" s="6"/>
      <c r="HM85" s="36" t="str">
        <f t="shared" si="484"/>
        <v/>
      </c>
      <c r="HN85" s="6"/>
      <c r="HO85" s="6"/>
      <c r="HP85" s="36" t="str">
        <f t="shared" si="422"/>
        <v/>
      </c>
      <c r="HQ85" s="36"/>
      <c r="HR85" s="6" t="str">
        <f t="shared" si="423"/>
        <v/>
      </c>
      <c r="HS85" s="7"/>
      <c r="HT85" s="6"/>
      <c r="HU85" s="6"/>
      <c r="HV85" s="36" t="str">
        <f t="shared" si="424"/>
        <v/>
      </c>
      <c r="HW85" s="6"/>
      <c r="HX85" s="6"/>
      <c r="HY85" s="32" t="str">
        <f t="shared" si="425"/>
        <v/>
      </c>
      <c r="HZ85" s="5"/>
      <c r="IA85" s="32" t="str">
        <f t="shared" si="426"/>
        <v/>
      </c>
      <c r="IB85" s="7"/>
      <c r="IC85" s="5"/>
      <c r="ID85" s="6"/>
      <c r="IE85" s="36" t="str">
        <f t="shared" si="499"/>
        <v/>
      </c>
      <c r="IF85" s="36"/>
      <c r="IG85" s="6" t="str">
        <f t="shared" si="485"/>
        <v/>
      </c>
      <c r="IH85" s="7"/>
      <c r="II85" s="36"/>
      <c r="IJ85" s="6" t="str">
        <f t="shared" si="486"/>
        <v/>
      </c>
      <c r="IK85" s="6"/>
      <c r="IL85" s="6"/>
      <c r="IM85" s="36" t="str">
        <f t="shared" si="427"/>
        <v/>
      </c>
      <c r="IN85" s="6"/>
      <c r="IO85" s="36" t="str">
        <f t="shared" si="487"/>
        <v/>
      </c>
      <c r="IP85" s="6"/>
      <c r="IQ85" s="6"/>
      <c r="IR85" s="36" t="str">
        <f t="shared" si="428"/>
        <v/>
      </c>
      <c r="IS85" s="36"/>
      <c r="IT85" s="6" t="str">
        <f t="shared" si="429"/>
        <v/>
      </c>
      <c r="IU85" s="7"/>
      <c r="IV85" s="6"/>
      <c r="IW85" s="6"/>
      <c r="IX85" s="36" t="str">
        <f t="shared" si="430"/>
        <v/>
      </c>
      <c r="IY85" s="6"/>
      <c r="IZ85" s="6"/>
      <c r="JA85" s="32" t="str">
        <f t="shared" si="431"/>
        <v/>
      </c>
      <c r="JB85" s="5"/>
      <c r="JC85" s="32" t="str">
        <f t="shared" si="432"/>
        <v/>
      </c>
      <c r="JD85" s="7"/>
      <c r="JE85" s="5"/>
      <c r="JF85" s="6"/>
      <c r="JG85" s="36" t="str">
        <f t="shared" si="500"/>
        <v/>
      </c>
      <c r="JH85" s="36"/>
      <c r="JI85" s="6" t="str">
        <f t="shared" si="488"/>
        <v/>
      </c>
      <c r="JJ85" s="7"/>
      <c r="JK85" s="36"/>
      <c r="JL85" s="6" t="str">
        <f t="shared" si="489"/>
        <v/>
      </c>
      <c r="JM85" s="6"/>
      <c r="JN85" s="6"/>
      <c r="JO85" s="36" t="str">
        <f t="shared" si="433"/>
        <v/>
      </c>
      <c r="JP85" s="6"/>
      <c r="JQ85" s="36" t="str">
        <f t="shared" si="490"/>
        <v/>
      </c>
      <c r="JR85" s="6"/>
      <c r="JS85" s="6"/>
      <c r="JT85" s="36" t="str">
        <f t="shared" si="434"/>
        <v/>
      </c>
      <c r="JU85" s="36"/>
      <c r="JV85" s="6" t="str">
        <f t="shared" si="435"/>
        <v/>
      </c>
      <c r="JW85" s="7"/>
      <c r="JX85" s="6"/>
      <c r="JY85" s="6"/>
      <c r="JZ85" s="36" t="str">
        <f t="shared" si="436"/>
        <v/>
      </c>
      <c r="KA85" s="6"/>
      <c r="KB85" s="6"/>
      <c r="KC85" s="32" t="str">
        <f t="shared" si="437"/>
        <v/>
      </c>
      <c r="KD85" s="5"/>
      <c r="KE85" s="32" t="str">
        <f t="shared" si="438"/>
        <v/>
      </c>
      <c r="KF85" s="7"/>
      <c r="KG85" s="5"/>
      <c r="KH85" s="6"/>
      <c r="KI85" s="36" t="str">
        <f t="shared" si="501"/>
        <v/>
      </c>
      <c r="KJ85" s="36"/>
      <c r="KK85" s="6" t="str">
        <f t="shared" si="491"/>
        <v/>
      </c>
      <c r="KL85" s="7"/>
      <c r="KM85" s="36"/>
      <c r="KN85" s="6" t="str">
        <f t="shared" si="492"/>
        <v/>
      </c>
      <c r="KO85" s="6"/>
      <c r="KP85" s="6"/>
      <c r="KQ85" s="36" t="str">
        <f t="shared" si="439"/>
        <v/>
      </c>
      <c r="KR85" s="6"/>
      <c r="KS85" s="36" t="str">
        <f t="shared" si="493"/>
        <v/>
      </c>
      <c r="KT85" s="6"/>
      <c r="KU85" s="6"/>
      <c r="KV85" s="36" t="str">
        <f t="shared" si="440"/>
        <v/>
      </c>
      <c r="KW85" s="36"/>
      <c r="KX85" s="6" t="str">
        <f t="shared" si="441"/>
        <v/>
      </c>
      <c r="KY85" s="7"/>
      <c r="KZ85" s="6"/>
      <c r="LA85" s="6"/>
      <c r="LB85" s="36" t="str">
        <f t="shared" si="442"/>
        <v/>
      </c>
      <c r="LC85" s="6"/>
      <c r="LD85" s="6"/>
      <c r="LE85" s="32" t="str">
        <f t="shared" si="443"/>
        <v/>
      </c>
      <c r="LF85" s="5"/>
      <c r="LG85" s="32" t="str">
        <f t="shared" si="444"/>
        <v/>
      </c>
      <c r="LH85" s="7"/>
      <c r="LI85" s="5"/>
    </row>
    <row r="86" spans="2:321" ht="18.75" customHeight="1">
      <c r="B86" s="7">
        <v>4100010001</v>
      </c>
      <c r="C86" s="7" t="s">
        <v>372</v>
      </c>
      <c r="D86" s="10" t="s">
        <v>2178</v>
      </c>
      <c r="E86" s="6" t="s">
        <v>2389</v>
      </c>
      <c r="F86" s="36" t="str">
        <f t="shared" si="504"/>
        <v>8</v>
      </c>
      <c r="G86" s="36" t="s">
        <v>2385</v>
      </c>
      <c r="H86" s="6" t="str">
        <f t="shared" si="530"/>
        <v>1</v>
      </c>
      <c r="I86" s="6">
        <v>1</v>
      </c>
      <c r="J86" s="36" t="s">
        <v>2558</v>
      </c>
      <c r="K86" s="6" t="str">
        <f t="shared" si="531"/>
        <v>8</v>
      </c>
      <c r="L86" s="6">
        <v>0</v>
      </c>
      <c r="M86" s="6" t="s">
        <v>2078</v>
      </c>
      <c r="N86" s="36" t="str">
        <f t="shared" si="505"/>
        <v>2</v>
      </c>
      <c r="O86" s="36">
        <v>0</v>
      </c>
      <c r="P86" s="6" t="s">
        <v>2078</v>
      </c>
      <c r="Q86" s="36" t="str">
        <f t="shared" si="506"/>
        <v>2</v>
      </c>
      <c r="R86" s="6">
        <v>100</v>
      </c>
      <c r="S86" s="6" t="s">
        <v>2035</v>
      </c>
      <c r="T86" s="36" t="str">
        <f t="shared" si="507"/>
        <v>1</v>
      </c>
      <c r="U86" s="36" t="s">
        <v>2034</v>
      </c>
      <c r="V86" s="6" t="str">
        <f t="shared" si="508"/>
        <v>0</v>
      </c>
      <c r="W86" s="6">
        <v>20</v>
      </c>
      <c r="X86" s="6" t="b">
        <v>0</v>
      </c>
      <c r="Y86" s="6" t="s">
        <v>2034</v>
      </c>
      <c r="Z86" s="36" t="str">
        <f t="shared" si="509"/>
        <v>0</v>
      </c>
      <c r="AA86" s="6">
        <v>0</v>
      </c>
      <c r="AB86" s="6" t="s">
        <v>2034</v>
      </c>
      <c r="AC86" s="32" t="str">
        <f t="shared" si="510"/>
        <v>0</v>
      </c>
      <c r="AD86" s="5" t="s">
        <v>2312</v>
      </c>
      <c r="AE86" s="32" t="str">
        <f t="shared" si="511"/>
        <v>72</v>
      </c>
      <c r="AF86" s="5">
        <v>0</v>
      </c>
      <c r="AG86" s="5" t="b">
        <v>1</v>
      </c>
      <c r="AH86" s="6" t="s">
        <v>2389</v>
      </c>
      <c r="AI86" s="36" t="str">
        <f t="shared" si="512"/>
        <v>8</v>
      </c>
      <c r="AJ86" s="36" t="s">
        <v>2385</v>
      </c>
      <c r="AK86" s="6" t="str">
        <f t="shared" si="392"/>
        <v>1</v>
      </c>
      <c r="AL86" s="7">
        <v>1</v>
      </c>
      <c r="AM86" s="36" t="s">
        <v>2558</v>
      </c>
      <c r="AN86" s="6" t="str">
        <f t="shared" si="393"/>
        <v>8</v>
      </c>
      <c r="AO86" s="6">
        <v>0</v>
      </c>
      <c r="AP86" s="6" t="s">
        <v>2078</v>
      </c>
      <c r="AQ86" s="36" t="str">
        <f t="shared" si="513"/>
        <v>2</v>
      </c>
      <c r="AR86" s="36">
        <v>0</v>
      </c>
      <c r="AS86" s="6" t="s">
        <v>2078</v>
      </c>
      <c r="AT86" s="36" t="str">
        <f t="shared" si="514"/>
        <v>2</v>
      </c>
      <c r="AU86" s="6">
        <v>100</v>
      </c>
      <c r="AV86" s="6" t="s">
        <v>2035</v>
      </c>
      <c r="AW86" s="36" t="str">
        <f t="shared" si="515"/>
        <v>1</v>
      </c>
      <c r="AX86" s="36" t="s">
        <v>2034</v>
      </c>
      <c r="AY86" s="6" t="str">
        <f t="shared" si="516"/>
        <v>0</v>
      </c>
      <c r="AZ86" s="7">
        <v>15</v>
      </c>
      <c r="BA86" s="6" t="b">
        <v>0</v>
      </c>
      <c r="BB86" s="6" t="s">
        <v>2034</v>
      </c>
      <c r="BC86" s="36" t="str">
        <f t="shared" si="517"/>
        <v>0</v>
      </c>
      <c r="BD86" s="6">
        <v>0</v>
      </c>
      <c r="BE86" s="6" t="s">
        <v>2034</v>
      </c>
      <c r="BF86" s="32" t="str">
        <f t="shared" si="518"/>
        <v>0</v>
      </c>
      <c r="BG86" s="5" t="s">
        <v>2305</v>
      </c>
      <c r="BH86" s="32" t="str">
        <f t="shared" si="519"/>
        <v>1</v>
      </c>
      <c r="BI86" s="7">
        <v>0</v>
      </c>
      <c r="BJ86" s="5" t="b">
        <v>1</v>
      </c>
      <c r="BK86" s="6" t="s">
        <v>2389</v>
      </c>
      <c r="BL86" s="36" t="str">
        <f t="shared" si="520"/>
        <v>8</v>
      </c>
      <c r="BM86" s="36" t="s">
        <v>2385</v>
      </c>
      <c r="BN86" s="6" t="str">
        <f t="shared" si="521"/>
        <v>1</v>
      </c>
      <c r="BO86" s="7">
        <v>1</v>
      </c>
      <c r="BP86" s="36" t="s">
        <v>2558</v>
      </c>
      <c r="BQ86" s="6" t="str">
        <f t="shared" si="522"/>
        <v>8</v>
      </c>
      <c r="BR86" s="6">
        <v>0</v>
      </c>
      <c r="BS86" s="6" t="s">
        <v>2078</v>
      </c>
      <c r="BT86" s="36" t="str">
        <f t="shared" si="523"/>
        <v>2</v>
      </c>
      <c r="BU86" s="36"/>
      <c r="BV86" s="6" t="s">
        <v>2078</v>
      </c>
      <c r="BW86" s="36" t="str">
        <f t="shared" si="524"/>
        <v>2</v>
      </c>
      <c r="BX86" s="6">
        <v>100</v>
      </c>
      <c r="BY86" s="6" t="s">
        <v>2035</v>
      </c>
      <c r="BZ86" s="36" t="str">
        <f t="shared" si="525"/>
        <v>1</v>
      </c>
      <c r="CA86" s="36" t="s">
        <v>2034</v>
      </c>
      <c r="CB86" s="6" t="str">
        <f t="shared" si="526"/>
        <v>0</v>
      </c>
      <c r="CC86" s="7">
        <v>5</v>
      </c>
      <c r="CD86" s="6" t="b">
        <v>0</v>
      </c>
      <c r="CE86" s="6" t="s">
        <v>2034</v>
      </c>
      <c r="CF86" s="36" t="str">
        <f t="shared" si="527"/>
        <v>0</v>
      </c>
      <c r="CG86" s="6">
        <v>0</v>
      </c>
      <c r="CH86" s="6" t="s">
        <v>2034</v>
      </c>
      <c r="CI86" s="32" t="str">
        <f t="shared" si="528"/>
        <v>0</v>
      </c>
      <c r="CJ86" s="5" t="s">
        <v>2396</v>
      </c>
      <c r="CK86" s="32" t="str">
        <f t="shared" si="529"/>
        <v>81</v>
      </c>
      <c r="CL86" s="7">
        <v>0</v>
      </c>
      <c r="CM86" s="5" t="b">
        <v>1</v>
      </c>
      <c r="CN86" s="6"/>
      <c r="CO86" s="36" t="str">
        <f t="shared" si="494"/>
        <v/>
      </c>
      <c r="CP86" s="36"/>
      <c r="CQ86" s="6" t="str">
        <f t="shared" si="471"/>
        <v/>
      </c>
      <c r="CR86" s="6"/>
      <c r="CS86" s="36"/>
      <c r="CT86" s="6" t="str">
        <f t="shared" si="472"/>
        <v/>
      </c>
      <c r="CU86" s="6"/>
      <c r="CV86" s="6"/>
      <c r="CW86" s="36" t="str">
        <f t="shared" si="396"/>
        <v/>
      </c>
      <c r="CX86" s="36"/>
      <c r="CY86" s="6"/>
      <c r="CZ86" s="36" t="str">
        <f t="shared" si="397"/>
        <v/>
      </c>
      <c r="DA86" s="6"/>
      <c r="DB86" s="6"/>
      <c r="DC86" s="36" t="str">
        <f t="shared" si="398"/>
        <v/>
      </c>
      <c r="DD86" s="36"/>
      <c r="DE86" s="6" t="str">
        <f t="shared" si="399"/>
        <v/>
      </c>
      <c r="DF86" s="6"/>
      <c r="DG86" s="6"/>
      <c r="DH86" s="6"/>
      <c r="DI86" s="36" t="str">
        <f t="shared" si="400"/>
        <v/>
      </c>
      <c r="DJ86" s="6"/>
      <c r="DK86" s="6"/>
      <c r="DL86" s="32" t="str">
        <f t="shared" si="401"/>
        <v/>
      </c>
      <c r="DM86" s="5"/>
      <c r="DN86" s="32" t="str">
        <f t="shared" si="402"/>
        <v/>
      </c>
      <c r="DO86" s="5"/>
      <c r="DP86" s="5"/>
      <c r="DQ86" s="6"/>
      <c r="DR86" s="36" t="str">
        <f t="shared" si="495"/>
        <v/>
      </c>
      <c r="DS86" s="36"/>
      <c r="DT86" s="6" t="str">
        <f t="shared" si="473"/>
        <v/>
      </c>
      <c r="DU86" s="6"/>
      <c r="DV86" s="36"/>
      <c r="DW86" s="6" t="str">
        <f t="shared" si="474"/>
        <v/>
      </c>
      <c r="DX86" s="6"/>
      <c r="DY86" s="6"/>
      <c r="DZ86" s="36" t="str">
        <f t="shared" si="403"/>
        <v/>
      </c>
      <c r="EA86" s="36"/>
      <c r="EB86" s="6"/>
      <c r="EC86" s="36" t="str">
        <f t="shared" si="475"/>
        <v/>
      </c>
      <c r="ED86" s="6"/>
      <c r="EE86" s="6"/>
      <c r="EF86" s="36" t="str">
        <f t="shared" si="404"/>
        <v/>
      </c>
      <c r="EG86" s="36"/>
      <c r="EH86" s="6" t="str">
        <f t="shared" si="405"/>
        <v/>
      </c>
      <c r="EI86" s="6"/>
      <c r="EJ86" s="6"/>
      <c r="EK86" s="6"/>
      <c r="EL86" s="36" t="str">
        <f t="shared" si="406"/>
        <v/>
      </c>
      <c r="EM86" s="6"/>
      <c r="EN86" s="6"/>
      <c r="EO86" s="32" t="str">
        <f t="shared" si="407"/>
        <v/>
      </c>
      <c r="EP86" s="5"/>
      <c r="EQ86" s="32" t="str">
        <f t="shared" si="408"/>
        <v/>
      </c>
      <c r="ER86" s="5"/>
      <c r="ES86" s="5"/>
      <c r="ET86" s="5"/>
      <c r="EU86" s="6"/>
      <c r="EV86" s="36" t="str">
        <f t="shared" si="496"/>
        <v/>
      </c>
      <c r="EW86" s="36"/>
      <c r="EX86" s="6" t="str">
        <f t="shared" si="476"/>
        <v/>
      </c>
      <c r="EY86" s="6"/>
      <c r="EZ86" s="36"/>
      <c r="FA86" s="6" t="str">
        <f t="shared" si="477"/>
        <v/>
      </c>
      <c r="FB86" s="6"/>
      <c r="FC86" s="6"/>
      <c r="FD86" s="36" t="str">
        <f t="shared" si="409"/>
        <v/>
      </c>
      <c r="FE86" s="36"/>
      <c r="FF86" s="6"/>
      <c r="FG86" s="36" t="str">
        <f t="shared" si="478"/>
        <v/>
      </c>
      <c r="FH86" s="36"/>
      <c r="FI86" s="6"/>
      <c r="FJ86" s="6"/>
      <c r="FK86" s="36" t="str">
        <f t="shared" si="410"/>
        <v/>
      </c>
      <c r="FL86" s="36"/>
      <c r="FM86" s="6" t="str">
        <f t="shared" si="411"/>
        <v/>
      </c>
      <c r="FN86" s="6"/>
      <c r="FO86" s="6"/>
      <c r="FP86" s="6"/>
      <c r="FQ86" s="36" t="str">
        <f t="shared" si="412"/>
        <v/>
      </c>
      <c r="FR86" s="6"/>
      <c r="FS86" s="6"/>
      <c r="FT86" s="32" t="str">
        <f t="shared" si="413"/>
        <v/>
      </c>
      <c r="FU86" s="5"/>
      <c r="FV86" s="32" t="str">
        <f t="shared" si="414"/>
        <v/>
      </c>
      <c r="FW86" s="5"/>
      <c r="FX86" s="5"/>
      <c r="FY86" s="6"/>
      <c r="FZ86" s="36" t="str">
        <f t="shared" si="497"/>
        <v/>
      </c>
      <c r="GA86" s="36"/>
      <c r="GB86" s="6" t="str">
        <f t="shared" si="479"/>
        <v/>
      </c>
      <c r="GC86" s="6"/>
      <c r="GD86" s="36"/>
      <c r="GE86" s="6" t="str">
        <f t="shared" si="480"/>
        <v/>
      </c>
      <c r="GF86" s="6"/>
      <c r="GG86" s="6"/>
      <c r="GH86" s="36" t="str">
        <f t="shared" si="415"/>
        <v/>
      </c>
      <c r="GI86" s="6"/>
      <c r="GJ86" s="36" t="str">
        <f t="shared" si="481"/>
        <v/>
      </c>
      <c r="GK86" s="36"/>
      <c r="GL86" s="6"/>
      <c r="GM86" s="6"/>
      <c r="GN86" s="36" t="str">
        <f t="shared" si="416"/>
        <v/>
      </c>
      <c r="GO86" s="36"/>
      <c r="GP86" s="6" t="str">
        <f t="shared" si="417"/>
        <v/>
      </c>
      <c r="GQ86" s="6"/>
      <c r="GR86" s="6"/>
      <c r="GS86" s="6"/>
      <c r="GT86" s="36" t="str">
        <f t="shared" si="418"/>
        <v/>
      </c>
      <c r="GU86" s="6"/>
      <c r="GV86" s="6"/>
      <c r="GW86" s="32" t="str">
        <f t="shared" si="419"/>
        <v/>
      </c>
      <c r="GX86" s="5"/>
      <c r="GY86" s="32" t="str">
        <f t="shared" si="420"/>
        <v/>
      </c>
      <c r="GZ86" s="5"/>
      <c r="HA86" s="5"/>
      <c r="HB86" s="6"/>
      <c r="HC86" s="36" t="str">
        <f t="shared" si="498"/>
        <v/>
      </c>
      <c r="HD86" s="36"/>
      <c r="HE86" s="6" t="str">
        <f t="shared" si="482"/>
        <v/>
      </c>
      <c r="HF86" s="6"/>
      <c r="HG86" s="36"/>
      <c r="HH86" s="6" t="str">
        <f t="shared" si="483"/>
        <v/>
      </c>
      <c r="HI86" s="6"/>
      <c r="HJ86" s="6"/>
      <c r="HK86" s="36" t="str">
        <f t="shared" si="421"/>
        <v/>
      </c>
      <c r="HL86" s="6"/>
      <c r="HM86" s="36" t="str">
        <f t="shared" si="484"/>
        <v/>
      </c>
      <c r="HN86" s="6"/>
      <c r="HO86" s="6"/>
      <c r="HP86" s="36" t="str">
        <f t="shared" si="422"/>
        <v/>
      </c>
      <c r="HQ86" s="36"/>
      <c r="HR86" s="6" t="str">
        <f t="shared" si="423"/>
        <v/>
      </c>
      <c r="HS86" s="6"/>
      <c r="HT86" s="6"/>
      <c r="HU86" s="6"/>
      <c r="HV86" s="36" t="str">
        <f t="shared" si="424"/>
        <v/>
      </c>
      <c r="HW86" s="6"/>
      <c r="HX86" s="6"/>
      <c r="HY86" s="32" t="str">
        <f t="shared" si="425"/>
        <v/>
      </c>
      <c r="HZ86" s="5"/>
      <c r="IA86" s="32" t="str">
        <f t="shared" si="426"/>
        <v/>
      </c>
      <c r="IB86" s="5"/>
      <c r="IC86" s="5"/>
      <c r="ID86" s="6"/>
      <c r="IE86" s="36" t="str">
        <f t="shared" si="499"/>
        <v/>
      </c>
      <c r="IF86" s="36"/>
      <c r="IG86" s="6" t="str">
        <f t="shared" si="485"/>
        <v/>
      </c>
      <c r="IH86" s="6"/>
      <c r="II86" s="36"/>
      <c r="IJ86" s="6" t="str">
        <f t="shared" si="486"/>
        <v/>
      </c>
      <c r="IK86" s="6"/>
      <c r="IL86" s="6"/>
      <c r="IM86" s="36" t="str">
        <f t="shared" si="427"/>
        <v/>
      </c>
      <c r="IN86" s="6"/>
      <c r="IO86" s="36" t="str">
        <f t="shared" si="487"/>
        <v/>
      </c>
      <c r="IP86" s="6"/>
      <c r="IQ86" s="6"/>
      <c r="IR86" s="36" t="str">
        <f t="shared" si="428"/>
        <v/>
      </c>
      <c r="IS86" s="36"/>
      <c r="IT86" s="6" t="str">
        <f t="shared" si="429"/>
        <v/>
      </c>
      <c r="IU86" s="6"/>
      <c r="IV86" s="6"/>
      <c r="IW86" s="6"/>
      <c r="IX86" s="36" t="str">
        <f t="shared" si="430"/>
        <v/>
      </c>
      <c r="IY86" s="6"/>
      <c r="IZ86" s="6"/>
      <c r="JA86" s="32" t="str">
        <f t="shared" si="431"/>
        <v/>
      </c>
      <c r="JB86" s="5"/>
      <c r="JC86" s="32" t="str">
        <f t="shared" si="432"/>
        <v/>
      </c>
      <c r="JD86" s="5"/>
      <c r="JE86" s="5"/>
      <c r="JF86" s="6"/>
      <c r="JG86" s="36" t="str">
        <f t="shared" si="500"/>
        <v/>
      </c>
      <c r="JH86" s="36"/>
      <c r="JI86" s="6" t="str">
        <f t="shared" si="488"/>
        <v/>
      </c>
      <c r="JJ86" s="6"/>
      <c r="JK86" s="36"/>
      <c r="JL86" s="6" t="str">
        <f t="shared" si="489"/>
        <v/>
      </c>
      <c r="JM86" s="6"/>
      <c r="JN86" s="6"/>
      <c r="JO86" s="36" t="str">
        <f t="shared" si="433"/>
        <v/>
      </c>
      <c r="JP86" s="6"/>
      <c r="JQ86" s="36" t="str">
        <f t="shared" si="490"/>
        <v/>
      </c>
      <c r="JR86" s="6"/>
      <c r="JS86" s="6"/>
      <c r="JT86" s="36" t="str">
        <f t="shared" si="434"/>
        <v/>
      </c>
      <c r="JU86" s="36"/>
      <c r="JV86" s="6" t="str">
        <f t="shared" si="435"/>
        <v/>
      </c>
      <c r="JW86" s="6"/>
      <c r="JX86" s="6"/>
      <c r="JY86" s="6"/>
      <c r="JZ86" s="36" t="str">
        <f t="shared" si="436"/>
        <v/>
      </c>
      <c r="KA86" s="6"/>
      <c r="KB86" s="6"/>
      <c r="KC86" s="32" t="str">
        <f t="shared" si="437"/>
        <v/>
      </c>
      <c r="KD86" s="5"/>
      <c r="KE86" s="32" t="str">
        <f t="shared" si="438"/>
        <v/>
      </c>
      <c r="KF86" s="5"/>
      <c r="KG86" s="5"/>
      <c r="KH86" s="6"/>
      <c r="KI86" s="36" t="str">
        <f t="shared" si="501"/>
        <v/>
      </c>
      <c r="KJ86" s="36"/>
      <c r="KK86" s="6" t="str">
        <f t="shared" si="491"/>
        <v/>
      </c>
      <c r="KL86" s="6"/>
      <c r="KM86" s="36"/>
      <c r="KN86" s="6" t="str">
        <f t="shared" si="492"/>
        <v/>
      </c>
      <c r="KO86" s="6"/>
      <c r="KP86" s="6"/>
      <c r="KQ86" s="36" t="str">
        <f t="shared" si="439"/>
        <v/>
      </c>
      <c r="KR86" s="6"/>
      <c r="KS86" s="36" t="str">
        <f t="shared" si="493"/>
        <v/>
      </c>
      <c r="KT86" s="6"/>
      <c r="KU86" s="6"/>
      <c r="KV86" s="36" t="str">
        <f t="shared" si="440"/>
        <v/>
      </c>
      <c r="KW86" s="36"/>
      <c r="KX86" s="6" t="str">
        <f t="shared" si="441"/>
        <v/>
      </c>
      <c r="KY86" s="6"/>
      <c r="KZ86" s="6"/>
      <c r="LA86" s="6"/>
      <c r="LB86" s="36" t="str">
        <f t="shared" si="442"/>
        <v/>
      </c>
      <c r="LC86" s="6"/>
      <c r="LD86" s="6"/>
      <c r="LE86" s="32" t="str">
        <f t="shared" si="443"/>
        <v/>
      </c>
      <c r="LF86" s="5"/>
      <c r="LG86" s="32" t="str">
        <f t="shared" si="444"/>
        <v/>
      </c>
      <c r="LH86" s="5"/>
      <c r="LI86" s="5"/>
    </row>
    <row r="87" spans="2:321" ht="35.25" customHeight="1">
      <c r="B87" s="5">
        <v>4100010002</v>
      </c>
      <c r="C87" s="7" t="s">
        <v>1141</v>
      </c>
      <c r="D87" s="10" t="s">
        <v>2179</v>
      </c>
      <c r="E87" s="6" t="s">
        <v>2389</v>
      </c>
      <c r="F87" s="36" t="str">
        <f t="shared" si="504"/>
        <v>8</v>
      </c>
      <c r="G87" s="36" t="s">
        <v>2385</v>
      </c>
      <c r="H87" s="6" t="str">
        <f t="shared" si="530"/>
        <v>1</v>
      </c>
      <c r="I87" s="6">
        <v>1</v>
      </c>
      <c r="J87" s="36" t="s">
        <v>2558</v>
      </c>
      <c r="K87" s="6" t="str">
        <f t="shared" si="531"/>
        <v>8</v>
      </c>
      <c r="L87" s="6">
        <v>0</v>
      </c>
      <c r="M87" s="6" t="s">
        <v>2078</v>
      </c>
      <c r="N87" s="36" t="str">
        <f t="shared" si="505"/>
        <v>2</v>
      </c>
      <c r="O87" s="36">
        <v>0</v>
      </c>
      <c r="P87" s="6" t="s">
        <v>2078</v>
      </c>
      <c r="Q87" s="36" t="str">
        <f t="shared" si="506"/>
        <v>2</v>
      </c>
      <c r="R87" s="6">
        <v>100</v>
      </c>
      <c r="S87" s="6" t="s">
        <v>2035</v>
      </c>
      <c r="T87" s="36" t="str">
        <f t="shared" si="507"/>
        <v>1</v>
      </c>
      <c r="U87" s="36" t="s">
        <v>2034</v>
      </c>
      <c r="V87" s="6" t="str">
        <f t="shared" si="508"/>
        <v>0</v>
      </c>
      <c r="W87" s="6">
        <v>30</v>
      </c>
      <c r="X87" s="6" t="b">
        <v>0</v>
      </c>
      <c r="Y87" s="6" t="s">
        <v>2034</v>
      </c>
      <c r="Z87" s="36" t="str">
        <f t="shared" si="509"/>
        <v>0</v>
      </c>
      <c r="AA87" s="6">
        <v>0</v>
      </c>
      <c r="AB87" s="6" t="s">
        <v>2034</v>
      </c>
      <c r="AC87" s="32" t="str">
        <f t="shared" si="510"/>
        <v>0</v>
      </c>
      <c r="AD87" s="5" t="s">
        <v>2312</v>
      </c>
      <c r="AE87" s="32" t="str">
        <f t="shared" si="511"/>
        <v>72</v>
      </c>
      <c r="AF87" s="5">
        <v>0</v>
      </c>
      <c r="AG87" s="5" t="b">
        <v>1</v>
      </c>
      <c r="AH87" s="6" t="s">
        <v>2389</v>
      </c>
      <c r="AI87" s="36" t="str">
        <f t="shared" si="512"/>
        <v>8</v>
      </c>
      <c r="AJ87" s="36" t="s">
        <v>2385</v>
      </c>
      <c r="AK87" s="6" t="str">
        <f t="shared" si="392"/>
        <v>1</v>
      </c>
      <c r="AL87" s="7">
        <v>1</v>
      </c>
      <c r="AM87" s="36" t="s">
        <v>2558</v>
      </c>
      <c r="AN87" s="6" t="str">
        <f t="shared" si="393"/>
        <v>8</v>
      </c>
      <c r="AO87" s="6">
        <v>0</v>
      </c>
      <c r="AP87" s="6" t="s">
        <v>2078</v>
      </c>
      <c r="AQ87" s="36" t="str">
        <f t="shared" si="513"/>
        <v>2</v>
      </c>
      <c r="AR87" s="36">
        <v>0</v>
      </c>
      <c r="AS87" s="6" t="s">
        <v>2078</v>
      </c>
      <c r="AT87" s="36" t="str">
        <f t="shared" si="514"/>
        <v>2</v>
      </c>
      <c r="AU87" s="6">
        <v>100</v>
      </c>
      <c r="AV87" s="6" t="s">
        <v>2035</v>
      </c>
      <c r="AW87" s="36" t="str">
        <f t="shared" si="515"/>
        <v>1</v>
      </c>
      <c r="AX87" s="36" t="s">
        <v>2034</v>
      </c>
      <c r="AY87" s="6" t="str">
        <f t="shared" si="516"/>
        <v>0</v>
      </c>
      <c r="AZ87" s="7">
        <v>25</v>
      </c>
      <c r="BA87" s="6" t="b">
        <v>0</v>
      </c>
      <c r="BB87" s="6" t="s">
        <v>2034</v>
      </c>
      <c r="BC87" s="36" t="str">
        <f t="shared" si="517"/>
        <v>0</v>
      </c>
      <c r="BD87" s="6">
        <v>0</v>
      </c>
      <c r="BE87" s="6" t="s">
        <v>2034</v>
      </c>
      <c r="BF87" s="32" t="str">
        <f t="shared" si="518"/>
        <v>0</v>
      </c>
      <c r="BG87" s="5" t="s">
        <v>2305</v>
      </c>
      <c r="BH87" s="32" t="str">
        <f t="shared" si="519"/>
        <v>1</v>
      </c>
      <c r="BI87" s="7">
        <v>0</v>
      </c>
      <c r="BJ87" s="5" t="b">
        <v>1</v>
      </c>
      <c r="BK87" s="6" t="s">
        <v>2389</v>
      </c>
      <c r="BL87" s="36" t="str">
        <f t="shared" si="520"/>
        <v>8</v>
      </c>
      <c r="BM87" s="36" t="s">
        <v>2385</v>
      </c>
      <c r="BN87" s="6" t="str">
        <f t="shared" si="521"/>
        <v>1</v>
      </c>
      <c r="BO87" s="7">
        <v>1</v>
      </c>
      <c r="BP87" s="36" t="s">
        <v>2558</v>
      </c>
      <c r="BQ87" s="6" t="str">
        <f t="shared" si="522"/>
        <v>8</v>
      </c>
      <c r="BR87" s="6">
        <v>0</v>
      </c>
      <c r="BS87" s="6" t="s">
        <v>2078</v>
      </c>
      <c r="BT87" s="36" t="str">
        <f t="shared" si="523"/>
        <v>2</v>
      </c>
      <c r="BU87" s="36"/>
      <c r="BV87" s="6" t="s">
        <v>2078</v>
      </c>
      <c r="BW87" s="36" t="str">
        <f t="shared" si="524"/>
        <v>2</v>
      </c>
      <c r="BX87" s="6">
        <v>100</v>
      </c>
      <c r="BY87" s="6" t="s">
        <v>2035</v>
      </c>
      <c r="BZ87" s="36" t="str">
        <f t="shared" si="525"/>
        <v>1</v>
      </c>
      <c r="CA87" s="36" t="s">
        <v>2034</v>
      </c>
      <c r="CB87" s="6" t="str">
        <f t="shared" si="526"/>
        <v>0</v>
      </c>
      <c r="CC87" s="7">
        <v>10</v>
      </c>
      <c r="CD87" s="6" t="b">
        <v>0</v>
      </c>
      <c r="CE87" s="6" t="s">
        <v>2034</v>
      </c>
      <c r="CF87" s="36" t="str">
        <f t="shared" si="527"/>
        <v>0</v>
      </c>
      <c r="CG87" s="6">
        <v>0</v>
      </c>
      <c r="CH87" s="6" t="s">
        <v>2034</v>
      </c>
      <c r="CI87" s="32" t="str">
        <f t="shared" si="528"/>
        <v>0</v>
      </c>
      <c r="CJ87" s="5" t="s">
        <v>2396</v>
      </c>
      <c r="CK87" s="32" t="str">
        <f t="shared" si="529"/>
        <v>81</v>
      </c>
      <c r="CL87" s="7">
        <v>0</v>
      </c>
      <c r="CM87" s="5" t="b">
        <v>1</v>
      </c>
      <c r="CN87" s="6" t="s">
        <v>2389</v>
      </c>
      <c r="CO87" s="36" t="str">
        <f t="shared" si="494"/>
        <v>8</v>
      </c>
      <c r="CP87" s="36" t="s">
        <v>2385</v>
      </c>
      <c r="CQ87" s="6" t="str">
        <f t="shared" si="471"/>
        <v>1</v>
      </c>
      <c r="CR87" s="6">
        <v>1</v>
      </c>
      <c r="CS87" s="36" t="s">
        <v>2558</v>
      </c>
      <c r="CT87" s="6" t="str">
        <f t="shared" si="472"/>
        <v>8</v>
      </c>
      <c r="CU87" s="6">
        <v>0</v>
      </c>
      <c r="CV87" s="6" t="s">
        <v>2078</v>
      </c>
      <c r="CW87" s="36" t="str">
        <f t="shared" si="396"/>
        <v>2</v>
      </c>
      <c r="CX87" s="36">
        <v>0</v>
      </c>
      <c r="CY87" s="6" t="s">
        <v>2078</v>
      </c>
      <c r="CZ87" s="36" t="str">
        <f t="shared" si="397"/>
        <v>2</v>
      </c>
      <c r="DA87" s="6">
        <v>100</v>
      </c>
      <c r="DB87" s="6" t="s">
        <v>2035</v>
      </c>
      <c r="DC87" s="36" t="str">
        <f t="shared" si="398"/>
        <v>1</v>
      </c>
      <c r="DD87" s="36" t="s">
        <v>2034</v>
      </c>
      <c r="DE87" s="6" t="str">
        <f t="shared" si="399"/>
        <v>0</v>
      </c>
      <c r="DF87" s="6">
        <v>40</v>
      </c>
      <c r="DG87" s="6" t="b">
        <v>0</v>
      </c>
      <c r="DH87" s="6" t="s">
        <v>2034</v>
      </c>
      <c r="DI87" s="36" t="str">
        <f t="shared" si="400"/>
        <v>0</v>
      </c>
      <c r="DJ87" s="6">
        <v>0</v>
      </c>
      <c r="DK87" s="6" t="s">
        <v>2034</v>
      </c>
      <c r="DL87" s="32" t="str">
        <f t="shared" si="401"/>
        <v>0</v>
      </c>
      <c r="DM87" s="5" t="s">
        <v>2403</v>
      </c>
      <c r="DN87" s="32" t="str">
        <f t="shared" si="402"/>
        <v>44</v>
      </c>
      <c r="DO87" s="5">
        <v>0</v>
      </c>
      <c r="DP87" s="5" t="b">
        <v>1</v>
      </c>
      <c r="DQ87" s="6" t="s">
        <v>2087</v>
      </c>
      <c r="DR87" s="36" t="str">
        <f t="shared" si="495"/>
        <v>2</v>
      </c>
      <c r="DS87" s="36" t="s">
        <v>2034</v>
      </c>
      <c r="DT87" s="6" t="str">
        <f t="shared" si="473"/>
        <v>0</v>
      </c>
      <c r="DU87" s="6">
        <v>0</v>
      </c>
      <c r="DV87" s="36" t="s">
        <v>2130</v>
      </c>
      <c r="DW87" s="6" t="str">
        <f t="shared" si="474"/>
        <v>20</v>
      </c>
      <c r="DX87" s="6">
        <v>35</v>
      </c>
      <c r="DY87" s="6" t="s">
        <v>2078</v>
      </c>
      <c r="DZ87" s="36" t="str">
        <f t="shared" si="403"/>
        <v>2</v>
      </c>
      <c r="EA87" s="36">
        <v>0</v>
      </c>
      <c r="EB87" s="6" t="s">
        <v>2080</v>
      </c>
      <c r="EC87" s="36" t="str">
        <f t="shared" si="475"/>
        <v>5</v>
      </c>
      <c r="ED87" s="6">
        <v>100</v>
      </c>
      <c r="EE87" s="6" t="s">
        <v>2055</v>
      </c>
      <c r="EF87" s="36" t="str">
        <f t="shared" si="404"/>
        <v>22</v>
      </c>
      <c r="EG87" s="36" t="s">
        <v>2093</v>
      </c>
      <c r="EH87" s="6" t="str">
        <f t="shared" si="405"/>
        <v>2</v>
      </c>
      <c r="EI87" s="6">
        <v>100</v>
      </c>
      <c r="EJ87" s="6" t="b">
        <v>0</v>
      </c>
      <c r="EK87" s="6" t="s">
        <v>2034</v>
      </c>
      <c r="EL87" s="36" t="str">
        <f t="shared" si="406"/>
        <v>0</v>
      </c>
      <c r="EM87" s="6">
        <v>0</v>
      </c>
      <c r="EN87" s="6" t="s">
        <v>2291</v>
      </c>
      <c r="EO87" s="32" t="str">
        <f t="shared" si="407"/>
        <v>49</v>
      </c>
      <c r="EP87" s="5" t="s">
        <v>2034</v>
      </c>
      <c r="EQ87" s="32" t="str">
        <f t="shared" si="408"/>
        <v>0</v>
      </c>
      <c r="ER87" s="5">
        <v>0</v>
      </c>
      <c r="ES87" s="5"/>
      <c r="ET87" s="5" t="b">
        <v>1</v>
      </c>
      <c r="EU87" s="6"/>
      <c r="EV87" s="36" t="str">
        <f t="shared" si="496"/>
        <v/>
      </c>
      <c r="EW87" s="36"/>
      <c r="EX87" s="6" t="str">
        <f t="shared" si="476"/>
        <v/>
      </c>
      <c r="EY87" s="6"/>
      <c r="EZ87" s="36"/>
      <c r="FA87" s="6" t="str">
        <f t="shared" si="477"/>
        <v/>
      </c>
      <c r="FB87" s="6"/>
      <c r="FC87" s="6"/>
      <c r="FD87" s="36" t="str">
        <f t="shared" si="409"/>
        <v/>
      </c>
      <c r="FE87" s="36"/>
      <c r="FF87" s="6"/>
      <c r="FG87" s="36" t="str">
        <f t="shared" si="478"/>
        <v/>
      </c>
      <c r="FH87" s="36"/>
      <c r="FI87" s="6"/>
      <c r="FJ87" s="6"/>
      <c r="FK87" s="36" t="str">
        <f t="shared" si="410"/>
        <v/>
      </c>
      <c r="FL87" s="36"/>
      <c r="FM87" s="6" t="str">
        <f t="shared" si="411"/>
        <v/>
      </c>
      <c r="FN87" s="6"/>
      <c r="FO87" s="6"/>
      <c r="FP87" s="6"/>
      <c r="FQ87" s="36" t="str">
        <f t="shared" si="412"/>
        <v/>
      </c>
      <c r="FR87" s="6"/>
      <c r="FS87" s="6"/>
      <c r="FT87" s="32" t="str">
        <f t="shared" si="413"/>
        <v/>
      </c>
      <c r="FU87" s="5"/>
      <c r="FV87" s="32" t="str">
        <f t="shared" si="414"/>
        <v/>
      </c>
      <c r="FW87" s="5"/>
      <c r="FX87" s="5"/>
      <c r="FY87" s="6"/>
      <c r="FZ87" s="36" t="str">
        <f t="shared" si="497"/>
        <v/>
      </c>
      <c r="GA87" s="36"/>
      <c r="GB87" s="6" t="str">
        <f t="shared" si="479"/>
        <v/>
      </c>
      <c r="GC87" s="6"/>
      <c r="GD87" s="36"/>
      <c r="GE87" s="6" t="str">
        <f t="shared" si="480"/>
        <v/>
      </c>
      <c r="GF87" s="6"/>
      <c r="GG87" s="6"/>
      <c r="GH87" s="36" t="str">
        <f t="shared" si="415"/>
        <v/>
      </c>
      <c r="GI87" s="6"/>
      <c r="GJ87" s="36" t="str">
        <f t="shared" si="481"/>
        <v/>
      </c>
      <c r="GK87" s="36"/>
      <c r="GL87" s="6"/>
      <c r="GM87" s="6"/>
      <c r="GN87" s="36" t="str">
        <f t="shared" si="416"/>
        <v/>
      </c>
      <c r="GO87" s="36"/>
      <c r="GP87" s="6" t="str">
        <f t="shared" si="417"/>
        <v/>
      </c>
      <c r="GQ87" s="6"/>
      <c r="GR87" s="6"/>
      <c r="GS87" s="6"/>
      <c r="GT87" s="36" t="str">
        <f t="shared" si="418"/>
        <v/>
      </c>
      <c r="GU87" s="6"/>
      <c r="GV87" s="6"/>
      <c r="GW87" s="32" t="str">
        <f t="shared" si="419"/>
        <v/>
      </c>
      <c r="GX87" s="5"/>
      <c r="GY87" s="32" t="str">
        <f t="shared" si="420"/>
        <v/>
      </c>
      <c r="GZ87" s="5"/>
      <c r="HA87" s="5"/>
      <c r="HB87" s="6"/>
      <c r="HC87" s="36" t="str">
        <f t="shared" si="498"/>
        <v/>
      </c>
      <c r="HD87" s="36"/>
      <c r="HE87" s="6" t="str">
        <f t="shared" si="482"/>
        <v/>
      </c>
      <c r="HF87" s="6"/>
      <c r="HG87" s="36"/>
      <c r="HH87" s="6" t="str">
        <f t="shared" si="483"/>
        <v/>
      </c>
      <c r="HI87" s="6"/>
      <c r="HJ87" s="6"/>
      <c r="HK87" s="36" t="str">
        <f t="shared" si="421"/>
        <v/>
      </c>
      <c r="HL87" s="6"/>
      <c r="HM87" s="36" t="str">
        <f t="shared" si="484"/>
        <v/>
      </c>
      <c r="HN87" s="6"/>
      <c r="HO87" s="6"/>
      <c r="HP87" s="36" t="str">
        <f t="shared" si="422"/>
        <v/>
      </c>
      <c r="HQ87" s="36"/>
      <c r="HR87" s="6" t="str">
        <f t="shared" si="423"/>
        <v/>
      </c>
      <c r="HS87" s="6"/>
      <c r="HT87" s="6"/>
      <c r="HU87" s="6"/>
      <c r="HV87" s="36" t="str">
        <f t="shared" si="424"/>
        <v/>
      </c>
      <c r="HW87" s="6"/>
      <c r="HX87" s="6"/>
      <c r="HY87" s="32" t="str">
        <f t="shared" si="425"/>
        <v/>
      </c>
      <c r="HZ87" s="5"/>
      <c r="IA87" s="32" t="str">
        <f t="shared" si="426"/>
        <v/>
      </c>
      <c r="IB87" s="5"/>
      <c r="IC87" s="5"/>
      <c r="ID87" s="6"/>
      <c r="IE87" s="36" t="str">
        <f t="shared" si="499"/>
        <v/>
      </c>
      <c r="IF87" s="36"/>
      <c r="IG87" s="6" t="str">
        <f t="shared" si="485"/>
        <v/>
      </c>
      <c r="IH87" s="6"/>
      <c r="II87" s="36"/>
      <c r="IJ87" s="6" t="str">
        <f t="shared" si="486"/>
        <v/>
      </c>
      <c r="IK87" s="6"/>
      <c r="IL87" s="6"/>
      <c r="IM87" s="36" t="str">
        <f t="shared" si="427"/>
        <v/>
      </c>
      <c r="IN87" s="6"/>
      <c r="IO87" s="36" t="str">
        <f t="shared" si="487"/>
        <v/>
      </c>
      <c r="IP87" s="6"/>
      <c r="IQ87" s="6"/>
      <c r="IR87" s="36" t="str">
        <f t="shared" si="428"/>
        <v/>
      </c>
      <c r="IS87" s="36"/>
      <c r="IT87" s="6" t="str">
        <f t="shared" si="429"/>
        <v/>
      </c>
      <c r="IU87" s="6"/>
      <c r="IV87" s="6"/>
      <c r="IW87" s="6"/>
      <c r="IX87" s="36" t="str">
        <f t="shared" si="430"/>
        <v/>
      </c>
      <c r="IY87" s="6"/>
      <c r="IZ87" s="6"/>
      <c r="JA87" s="32" t="str">
        <f t="shared" si="431"/>
        <v/>
      </c>
      <c r="JB87" s="5"/>
      <c r="JC87" s="32" t="str">
        <f t="shared" si="432"/>
        <v/>
      </c>
      <c r="JD87" s="5"/>
      <c r="JE87" s="5"/>
      <c r="JF87" s="6"/>
      <c r="JG87" s="36" t="str">
        <f t="shared" si="500"/>
        <v/>
      </c>
      <c r="JH87" s="36"/>
      <c r="JI87" s="6" t="str">
        <f t="shared" si="488"/>
        <v/>
      </c>
      <c r="JJ87" s="6"/>
      <c r="JK87" s="36"/>
      <c r="JL87" s="6" t="str">
        <f t="shared" si="489"/>
        <v/>
      </c>
      <c r="JM87" s="6"/>
      <c r="JN87" s="6"/>
      <c r="JO87" s="36" t="str">
        <f t="shared" si="433"/>
        <v/>
      </c>
      <c r="JP87" s="6"/>
      <c r="JQ87" s="36" t="str">
        <f t="shared" si="490"/>
        <v/>
      </c>
      <c r="JR87" s="6"/>
      <c r="JS87" s="6"/>
      <c r="JT87" s="36" t="str">
        <f t="shared" si="434"/>
        <v/>
      </c>
      <c r="JU87" s="36"/>
      <c r="JV87" s="6" t="str">
        <f t="shared" si="435"/>
        <v/>
      </c>
      <c r="JW87" s="6"/>
      <c r="JX87" s="6"/>
      <c r="JY87" s="6"/>
      <c r="JZ87" s="36" t="str">
        <f t="shared" si="436"/>
        <v/>
      </c>
      <c r="KA87" s="6"/>
      <c r="KB87" s="6"/>
      <c r="KC87" s="32" t="str">
        <f t="shared" si="437"/>
        <v/>
      </c>
      <c r="KD87" s="5"/>
      <c r="KE87" s="32" t="str">
        <f t="shared" si="438"/>
        <v/>
      </c>
      <c r="KF87" s="5"/>
      <c r="KG87" s="5"/>
      <c r="KH87" s="6"/>
      <c r="KI87" s="36" t="str">
        <f t="shared" si="501"/>
        <v/>
      </c>
      <c r="KJ87" s="36"/>
      <c r="KK87" s="6" t="str">
        <f t="shared" si="491"/>
        <v/>
      </c>
      <c r="KL87" s="6"/>
      <c r="KM87" s="36"/>
      <c r="KN87" s="6" t="str">
        <f t="shared" si="492"/>
        <v/>
      </c>
      <c r="KO87" s="6"/>
      <c r="KP87" s="6"/>
      <c r="KQ87" s="36" t="str">
        <f t="shared" si="439"/>
        <v/>
      </c>
      <c r="KR87" s="6"/>
      <c r="KS87" s="36" t="str">
        <f t="shared" si="493"/>
        <v/>
      </c>
      <c r="KT87" s="6"/>
      <c r="KU87" s="6"/>
      <c r="KV87" s="36" t="str">
        <f t="shared" si="440"/>
        <v/>
      </c>
      <c r="KW87" s="36"/>
      <c r="KX87" s="6" t="str">
        <f t="shared" si="441"/>
        <v/>
      </c>
      <c r="KY87" s="6"/>
      <c r="KZ87" s="6"/>
      <c r="LA87" s="6"/>
      <c r="LB87" s="36" t="str">
        <f t="shared" si="442"/>
        <v/>
      </c>
      <c r="LC87" s="6"/>
      <c r="LD87" s="6"/>
      <c r="LE87" s="32" t="str">
        <f t="shared" si="443"/>
        <v/>
      </c>
      <c r="LF87" s="5"/>
      <c r="LG87" s="32" t="str">
        <f t="shared" si="444"/>
        <v/>
      </c>
      <c r="LH87" s="5"/>
      <c r="LI87" s="5"/>
    </row>
    <row r="88" spans="2:321" ht="33" customHeight="1">
      <c r="B88" s="5">
        <v>4100010003</v>
      </c>
      <c r="C88" s="7" t="s">
        <v>1181</v>
      </c>
      <c r="D88" s="10" t="s">
        <v>2180</v>
      </c>
      <c r="E88" s="6" t="s">
        <v>2389</v>
      </c>
      <c r="F88" s="36" t="str">
        <f t="shared" si="504"/>
        <v>8</v>
      </c>
      <c r="G88" s="36" t="s">
        <v>2385</v>
      </c>
      <c r="H88" s="6" t="str">
        <f t="shared" si="530"/>
        <v>1</v>
      </c>
      <c r="I88" s="6">
        <v>1</v>
      </c>
      <c r="J88" s="36" t="s">
        <v>2558</v>
      </c>
      <c r="K88" s="6" t="str">
        <f t="shared" si="531"/>
        <v>8</v>
      </c>
      <c r="L88" s="6">
        <v>0</v>
      </c>
      <c r="M88" s="6" t="s">
        <v>2078</v>
      </c>
      <c r="N88" s="36" t="str">
        <f t="shared" si="505"/>
        <v>2</v>
      </c>
      <c r="O88" s="36">
        <v>0</v>
      </c>
      <c r="P88" s="6" t="s">
        <v>2078</v>
      </c>
      <c r="Q88" s="36" t="str">
        <f t="shared" si="506"/>
        <v>2</v>
      </c>
      <c r="R88" s="6">
        <v>100</v>
      </c>
      <c r="S88" s="6" t="s">
        <v>2035</v>
      </c>
      <c r="T88" s="36" t="str">
        <f t="shared" si="507"/>
        <v>1</v>
      </c>
      <c r="U88" s="36" t="s">
        <v>2034</v>
      </c>
      <c r="V88" s="6" t="str">
        <f t="shared" si="508"/>
        <v>0</v>
      </c>
      <c r="W88" s="6">
        <v>60</v>
      </c>
      <c r="X88" s="6" t="b">
        <v>0</v>
      </c>
      <c r="Y88" s="6" t="s">
        <v>2034</v>
      </c>
      <c r="Z88" s="36" t="str">
        <f t="shared" si="509"/>
        <v>0</v>
      </c>
      <c r="AA88" s="6">
        <v>0</v>
      </c>
      <c r="AB88" s="6" t="s">
        <v>2034</v>
      </c>
      <c r="AC88" s="32" t="str">
        <f t="shared" si="510"/>
        <v>0</v>
      </c>
      <c r="AD88" s="5" t="s">
        <v>2312</v>
      </c>
      <c r="AE88" s="32" t="str">
        <f t="shared" si="511"/>
        <v>72</v>
      </c>
      <c r="AF88" s="5">
        <v>0</v>
      </c>
      <c r="AG88" s="5" t="b">
        <v>1</v>
      </c>
      <c r="AH88" s="6" t="s">
        <v>2389</v>
      </c>
      <c r="AI88" s="36" t="str">
        <f t="shared" si="512"/>
        <v>8</v>
      </c>
      <c r="AJ88" s="36" t="s">
        <v>2385</v>
      </c>
      <c r="AK88" s="6" t="str">
        <f t="shared" si="392"/>
        <v>1</v>
      </c>
      <c r="AL88" s="7">
        <v>1</v>
      </c>
      <c r="AM88" s="36" t="s">
        <v>2558</v>
      </c>
      <c r="AN88" s="6" t="str">
        <f t="shared" si="393"/>
        <v>8</v>
      </c>
      <c r="AO88" s="6">
        <v>0</v>
      </c>
      <c r="AP88" s="6" t="s">
        <v>2078</v>
      </c>
      <c r="AQ88" s="36" t="str">
        <f t="shared" si="513"/>
        <v>2</v>
      </c>
      <c r="AR88" s="36">
        <v>0</v>
      </c>
      <c r="AS88" s="6" t="s">
        <v>2078</v>
      </c>
      <c r="AT88" s="36" t="str">
        <f t="shared" si="514"/>
        <v>2</v>
      </c>
      <c r="AU88" s="6">
        <v>100</v>
      </c>
      <c r="AV88" s="6" t="s">
        <v>2035</v>
      </c>
      <c r="AW88" s="36" t="str">
        <f t="shared" si="515"/>
        <v>1</v>
      </c>
      <c r="AX88" s="36" t="s">
        <v>2034</v>
      </c>
      <c r="AY88" s="6" t="str">
        <f t="shared" si="516"/>
        <v>0</v>
      </c>
      <c r="AZ88" s="7">
        <v>35</v>
      </c>
      <c r="BA88" s="6" t="b">
        <v>0</v>
      </c>
      <c r="BB88" s="6" t="s">
        <v>2034</v>
      </c>
      <c r="BC88" s="36" t="str">
        <f t="shared" si="517"/>
        <v>0</v>
      </c>
      <c r="BD88" s="6">
        <v>0</v>
      </c>
      <c r="BE88" s="6" t="s">
        <v>2034</v>
      </c>
      <c r="BF88" s="32" t="str">
        <f t="shared" si="518"/>
        <v>0</v>
      </c>
      <c r="BG88" s="5" t="s">
        <v>2305</v>
      </c>
      <c r="BH88" s="32" t="str">
        <f t="shared" si="519"/>
        <v>1</v>
      </c>
      <c r="BI88" s="7">
        <v>0</v>
      </c>
      <c r="BJ88" s="5" t="b">
        <v>1</v>
      </c>
      <c r="BK88" s="6" t="s">
        <v>2389</v>
      </c>
      <c r="BL88" s="36" t="str">
        <f t="shared" si="520"/>
        <v>8</v>
      </c>
      <c r="BM88" s="36" t="s">
        <v>2385</v>
      </c>
      <c r="BN88" s="6" t="str">
        <f t="shared" si="521"/>
        <v>1</v>
      </c>
      <c r="BO88" s="7">
        <v>1</v>
      </c>
      <c r="BP88" s="36" t="s">
        <v>2558</v>
      </c>
      <c r="BQ88" s="6" t="str">
        <f t="shared" si="522"/>
        <v>8</v>
      </c>
      <c r="BR88" s="6">
        <v>0</v>
      </c>
      <c r="BS88" s="6" t="s">
        <v>2078</v>
      </c>
      <c r="BT88" s="36" t="str">
        <f t="shared" si="523"/>
        <v>2</v>
      </c>
      <c r="BU88" s="36"/>
      <c r="BV88" s="6" t="s">
        <v>2078</v>
      </c>
      <c r="BW88" s="36" t="str">
        <f t="shared" si="524"/>
        <v>2</v>
      </c>
      <c r="BX88" s="6">
        <v>100</v>
      </c>
      <c r="BY88" s="6" t="s">
        <v>2035</v>
      </c>
      <c r="BZ88" s="36" t="str">
        <f t="shared" si="525"/>
        <v>1</v>
      </c>
      <c r="CA88" s="36" t="s">
        <v>2034</v>
      </c>
      <c r="CB88" s="6" t="str">
        <f t="shared" si="526"/>
        <v>0</v>
      </c>
      <c r="CC88" s="7">
        <v>15</v>
      </c>
      <c r="CD88" s="6" t="b">
        <v>0</v>
      </c>
      <c r="CE88" s="6" t="s">
        <v>2034</v>
      </c>
      <c r="CF88" s="36" t="str">
        <f t="shared" si="527"/>
        <v>0</v>
      </c>
      <c r="CG88" s="6">
        <v>0</v>
      </c>
      <c r="CH88" s="6" t="s">
        <v>2034</v>
      </c>
      <c r="CI88" s="32" t="str">
        <f t="shared" si="528"/>
        <v>0</v>
      </c>
      <c r="CJ88" s="5" t="s">
        <v>2396</v>
      </c>
      <c r="CK88" s="32" t="str">
        <f t="shared" si="529"/>
        <v>81</v>
      </c>
      <c r="CL88" s="7">
        <v>0</v>
      </c>
      <c r="CM88" s="5" t="b">
        <v>1</v>
      </c>
      <c r="CN88" s="6" t="s">
        <v>2389</v>
      </c>
      <c r="CO88" s="36" t="str">
        <f t="shared" ref="CO88" si="542">IF(CN88="","",LEFT(CN88,FIND(" ",SUBSTITUTE(CN88,":"," "))-1))</f>
        <v>8</v>
      </c>
      <c r="CP88" s="36" t="s">
        <v>2385</v>
      </c>
      <c r="CQ88" s="6" t="str">
        <f t="shared" ref="CQ88" si="543">IF(CP88="","",LEFT(CP88,FIND(" ",SUBSTITUTE(CP88,":"," "))-1))</f>
        <v>1</v>
      </c>
      <c r="CR88" s="6">
        <v>1</v>
      </c>
      <c r="CS88" s="36" t="s">
        <v>2558</v>
      </c>
      <c r="CT88" s="6" t="str">
        <f t="shared" ref="CT88" si="544">IF(CS88="","",LEFT(CS88,FIND(" ",SUBSTITUTE(CS88,":"," "))-1))</f>
        <v>8</v>
      </c>
      <c r="CU88" s="6">
        <v>0</v>
      </c>
      <c r="CV88" s="6" t="s">
        <v>2078</v>
      </c>
      <c r="CW88" s="36" t="str">
        <f t="shared" ref="CW88" si="545">IF(CV88="","",LEFT(CV88,FIND(" ",SUBSTITUTE(CV88,":"," "))-1))</f>
        <v>2</v>
      </c>
      <c r="CX88" s="36">
        <v>0</v>
      </c>
      <c r="CY88" s="6" t="s">
        <v>2078</v>
      </c>
      <c r="CZ88" s="36" t="str">
        <f t="shared" ref="CZ88" si="546">IF(CY88="","",LEFT(CY88,FIND(" ",SUBSTITUTE(CY88,":"," "))-1))</f>
        <v>2</v>
      </c>
      <c r="DA88" s="6">
        <v>100</v>
      </c>
      <c r="DB88" s="6" t="s">
        <v>2035</v>
      </c>
      <c r="DC88" s="36" t="str">
        <f t="shared" ref="DC88" si="547">IF(DB88="","",LEFT(DB88,FIND(" ",SUBSTITUTE(DB88,":"," "))-1))</f>
        <v>1</v>
      </c>
      <c r="DD88" s="36" t="s">
        <v>2034</v>
      </c>
      <c r="DE88" s="6" t="str">
        <f t="shared" ref="DE88" si="548">IF(DD88="","",LEFT(DD88,FIND(" ",SUBSTITUTE(DD88,":"," "))-1))</f>
        <v>0</v>
      </c>
      <c r="DF88" s="6">
        <v>60</v>
      </c>
      <c r="DG88" s="6" t="b">
        <v>0</v>
      </c>
      <c r="DH88" s="6" t="s">
        <v>2034</v>
      </c>
      <c r="DI88" s="36" t="str">
        <f t="shared" ref="DI88" si="549">IF(DH88="","",LEFT(DH88,FIND(" ",SUBSTITUTE(DH88,":"," "))-1))</f>
        <v>0</v>
      </c>
      <c r="DJ88" s="6">
        <v>0</v>
      </c>
      <c r="DK88" s="6" t="s">
        <v>2034</v>
      </c>
      <c r="DL88" s="32" t="str">
        <f t="shared" ref="DL88" si="550">IF(DK88="","",LEFT(DK88,FIND(" ",SUBSTITUTE(DK88,":"," "))-1))</f>
        <v>0</v>
      </c>
      <c r="DM88" s="5" t="s">
        <v>2403</v>
      </c>
      <c r="DN88" s="32" t="str">
        <f t="shared" ref="DN88" si="551">IF(DM88="","",LEFT(DM88,FIND(" ",SUBSTITUTE(DM88,":"," "))-1))</f>
        <v>44</v>
      </c>
      <c r="DO88" s="5">
        <v>0</v>
      </c>
      <c r="DP88" s="5" t="b">
        <v>1</v>
      </c>
      <c r="DQ88" s="6" t="s">
        <v>2087</v>
      </c>
      <c r="DR88" s="36" t="str">
        <f t="shared" ref="DR88" si="552">IF(DQ88="","",LEFT(DQ88,FIND(" ",SUBSTITUTE(DQ88,":"," "))-1))</f>
        <v>2</v>
      </c>
      <c r="DS88" s="36" t="s">
        <v>2034</v>
      </c>
      <c r="DT88" s="6" t="str">
        <f t="shared" ref="DT88" si="553">IF(DS88="","",LEFT(DS88,FIND(" ",SUBSTITUTE(DS88,":"," "))-1))</f>
        <v>0</v>
      </c>
      <c r="DU88" s="6">
        <v>0</v>
      </c>
      <c r="DV88" s="36" t="s">
        <v>2130</v>
      </c>
      <c r="DW88" s="6" t="str">
        <f t="shared" ref="DW88" si="554">IF(DV88="","",LEFT(DV88,FIND(" ",SUBSTITUTE(DV88,":"," "))-1))</f>
        <v>20</v>
      </c>
      <c r="DX88" s="6">
        <v>35</v>
      </c>
      <c r="DY88" s="6" t="s">
        <v>2078</v>
      </c>
      <c r="DZ88" s="36" t="str">
        <f t="shared" ref="DZ88" si="555">IF(DY88="","",LEFT(DY88,FIND(" ",SUBSTITUTE(DY88,":"," "))-1))</f>
        <v>2</v>
      </c>
      <c r="EA88" s="36">
        <v>0</v>
      </c>
      <c r="EB88" s="6" t="s">
        <v>2080</v>
      </c>
      <c r="EC88" s="36" t="str">
        <f t="shared" ref="EC88" si="556">IF(EB88="","",LEFT(EB88,FIND(" ",SUBSTITUTE(EB88,":"," "))-1))</f>
        <v>5</v>
      </c>
      <c r="ED88" s="6">
        <v>100</v>
      </c>
      <c r="EE88" s="6" t="s">
        <v>2055</v>
      </c>
      <c r="EF88" s="36" t="str">
        <f t="shared" ref="EF88" si="557">IF(EE88="","",LEFT(EE88,FIND(" ",SUBSTITUTE(EE88,":"," "))-1))</f>
        <v>22</v>
      </c>
      <c r="EG88" s="36" t="s">
        <v>2093</v>
      </c>
      <c r="EH88" s="6" t="str">
        <f t="shared" ref="EH88" si="558">IF(EG88="","",LEFT(EG88,FIND(" ",SUBSTITUTE(EG88,":"," "))-1))</f>
        <v>2</v>
      </c>
      <c r="EI88" s="6">
        <v>200</v>
      </c>
      <c r="EJ88" s="6" t="b">
        <v>0</v>
      </c>
      <c r="EK88" s="6" t="s">
        <v>2034</v>
      </c>
      <c r="EL88" s="36" t="str">
        <f t="shared" ref="EL88" si="559">IF(EK88="","",LEFT(EK88,FIND(" ",SUBSTITUTE(EK88,":"," "))-1))</f>
        <v>0</v>
      </c>
      <c r="EM88" s="6">
        <v>0</v>
      </c>
      <c r="EN88" s="6" t="s">
        <v>2291</v>
      </c>
      <c r="EO88" s="32" t="str">
        <f t="shared" ref="EO88" si="560">IF(EN88="","",LEFT(EN88,FIND(" ",SUBSTITUTE(EN88,":"," "))-1))</f>
        <v>49</v>
      </c>
      <c r="EP88" s="5" t="s">
        <v>2034</v>
      </c>
      <c r="EQ88" s="32" t="str">
        <f t="shared" ref="EQ88" si="561">IF(EP88="","",LEFT(EP88,FIND(" ",SUBSTITUTE(EP88,":"," "))-1))</f>
        <v>0</v>
      </c>
      <c r="ER88" s="5">
        <v>0</v>
      </c>
      <c r="ES88" s="5"/>
      <c r="ET88" s="5" t="b">
        <v>1</v>
      </c>
      <c r="EU88" s="6"/>
      <c r="EV88" s="36" t="str">
        <f t="shared" si="496"/>
        <v/>
      </c>
      <c r="EW88" s="36"/>
      <c r="EX88" s="6" t="str">
        <f t="shared" si="476"/>
        <v/>
      </c>
      <c r="EY88" s="6"/>
      <c r="EZ88" s="36"/>
      <c r="FA88" s="6" t="str">
        <f t="shared" si="477"/>
        <v/>
      </c>
      <c r="FB88" s="6"/>
      <c r="FC88" s="6"/>
      <c r="FD88" s="36" t="str">
        <f t="shared" si="409"/>
        <v/>
      </c>
      <c r="FE88" s="36"/>
      <c r="FF88" s="6"/>
      <c r="FG88" s="36" t="str">
        <f t="shared" si="478"/>
        <v/>
      </c>
      <c r="FH88" s="36"/>
      <c r="FI88" s="6"/>
      <c r="FJ88" s="6"/>
      <c r="FK88" s="36" t="str">
        <f t="shared" si="410"/>
        <v/>
      </c>
      <c r="FL88" s="36"/>
      <c r="FM88" s="6" t="str">
        <f t="shared" si="411"/>
        <v/>
      </c>
      <c r="FN88" s="6"/>
      <c r="FO88" s="6"/>
      <c r="FP88" s="6"/>
      <c r="FQ88" s="36" t="str">
        <f t="shared" si="412"/>
        <v/>
      </c>
      <c r="FR88" s="6"/>
      <c r="FS88" s="6"/>
      <c r="FT88" s="32" t="str">
        <f t="shared" si="413"/>
        <v/>
      </c>
      <c r="FU88" s="5"/>
      <c r="FV88" s="32" t="str">
        <f t="shared" si="414"/>
        <v/>
      </c>
      <c r="FW88" s="5"/>
      <c r="FX88" s="5"/>
      <c r="FY88" s="6"/>
      <c r="FZ88" s="36" t="str">
        <f t="shared" si="497"/>
        <v/>
      </c>
      <c r="GA88" s="36"/>
      <c r="GB88" s="6" t="str">
        <f t="shared" si="479"/>
        <v/>
      </c>
      <c r="GC88" s="6"/>
      <c r="GD88" s="36"/>
      <c r="GE88" s="6" t="str">
        <f t="shared" si="480"/>
        <v/>
      </c>
      <c r="GF88" s="6"/>
      <c r="GG88" s="6"/>
      <c r="GH88" s="36" t="str">
        <f t="shared" si="415"/>
        <v/>
      </c>
      <c r="GI88" s="6"/>
      <c r="GJ88" s="36" t="str">
        <f t="shared" si="481"/>
        <v/>
      </c>
      <c r="GK88" s="36"/>
      <c r="GL88" s="6"/>
      <c r="GM88" s="6"/>
      <c r="GN88" s="36" t="str">
        <f t="shared" si="416"/>
        <v/>
      </c>
      <c r="GO88" s="36"/>
      <c r="GP88" s="6" t="str">
        <f t="shared" si="417"/>
        <v/>
      </c>
      <c r="GQ88" s="6"/>
      <c r="GR88" s="6"/>
      <c r="GS88" s="6"/>
      <c r="GT88" s="36" t="str">
        <f t="shared" si="418"/>
        <v/>
      </c>
      <c r="GU88" s="6"/>
      <c r="GV88" s="6"/>
      <c r="GW88" s="32" t="str">
        <f t="shared" si="419"/>
        <v/>
      </c>
      <c r="GX88" s="5"/>
      <c r="GY88" s="32" t="str">
        <f t="shared" si="420"/>
        <v/>
      </c>
      <c r="GZ88" s="5"/>
      <c r="HA88" s="5"/>
      <c r="HB88" s="6"/>
      <c r="HC88" s="36" t="str">
        <f t="shared" si="498"/>
        <v/>
      </c>
      <c r="HD88" s="36"/>
      <c r="HE88" s="6" t="str">
        <f t="shared" si="482"/>
        <v/>
      </c>
      <c r="HF88" s="6"/>
      <c r="HG88" s="36"/>
      <c r="HH88" s="6" t="str">
        <f t="shared" si="483"/>
        <v/>
      </c>
      <c r="HI88" s="6"/>
      <c r="HJ88" s="6"/>
      <c r="HK88" s="36" t="str">
        <f t="shared" si="421"/>
        <v/>
      </c>
      <c r="HL88" s="6"/>
      <c r="HM88" s="36" t="str">
        <f t="shared" si="484"/>
        <v/>
      </c>
      <c r="HN88" s="6"/>
      <c r="HO88" s="6"/>
      <c r="HP88" s="36" t="str">
        <f t="shared" si="422"/>
        <v/>
      </c>
      <c r="HQ88" s="36"/>
      <c r="HR88" s="6" t="str">
        <f t="shared" si="423"/>
        <v/>
      </c>
      <c r="HS88" s="6"/>
      <c r="HT88" s="6"/>
      <c r="HU88" s="6"/>
      <c r="HV88" s="36" t="str">
        <f t="shared" si="424"/>
        <v/>
      </c>
      <c r="HW88" s="6"/>
      <c r="HX88" s="6"/>
      <c r="HY88" s="32" t="str">
        <f t="shared" si="425"/>
        <v/>
      </c>
      <c r="HZ88" s="5"/>
      <c r="IA88" s="32" t="str">
        <f t="shared" si="426"/>
        <v/>
      </c>
      <c r="IB88" s="5"/>
      <c r="IC88" s="5"/>
      <c r="ID88" s="6"/>
      <c r="IE88" s="36" t="str">
        <f t="shared" si="499"/>
        <v/>
      </c>
      <c r="IF88" s="36"/>
      <c r="IG88" s="6" t="str">
        <f t="shared" si="485"/>
        <v/>
      </c>
      <c r="IH88" s="6"/>
      <c r="II88" s="36"/>
      <c r="IJ88" s="6" t="str">
        <f t="shared" si="486"/>
        <v/>
      </c>
      <c r="IK88" s="6"/>
      <c r="IL88" s="6"/>
      <c r="IM88" s="36" t="str">
        <f t="shared" si="427"/>
        <v/>
      </c>
      <c r="IN88" s="6"/>
      <c r="IO88" s="36" t="str">
        <f t="shared" si="487"/>
        <v/>
      </c>
      <c r="IP88" s="6"/>
      <c r="IQ88" s="6"/>
      <c r="IR88" s="36" t="str">
        <f t="shared" si="428"/>
        <v/>
      </c>
      <c r="IS88" s="36"/>
      <c r="IT88" s="6" t="str">
        <f t="shared" si="429"/>
        <v/>
      </c>
      <c r="IU88" s="6"/>
      <c r="IV88" s="6"/>
      <c r="IW88" s="6"/>
      <c r="IX88" s="36" t="str">
        <f t="shared" si="430"/>
        <v/>
      </c>
      <c r="IY88" s="6"/>
      <c r="IZ88" s="6"/>
      <c r="JA88" s="32" t="str">
        <f t="shared" si="431"/>
        <v/>
      </c>
      <c r="JB88" s="5"/>
      <c r="JC88" s="32" t="str">
        <f t="shared" si="432"/>
        <v/>
      </c>
      <c r="JD88" s="5"/>
      <c r="JE88" s="5"/>
      <c r="JF88" s="6"/>
      <c r="JG88" s="36" t="str">
        <f t="shared" si="500"/>
        <v/>
      </c>
      <c r="JH88" s="36"/>
      <c r="JI88" s="6" t="str">
        <f t="shared" si="488"/>
        <v/>
      </c>
      <c r="JJ88" s="6"/>
      <c r="JK88" s="36"/>
      <c r="JL88" s="6" t="str">
        <f t="shared" si="489"/>
        <v/>
      </c>
      <c r="JM88" s="6"/>
      <c r="JN88" s="6"/>
      <c r="JO88" s="36" t="str">
        <f t="shared" si="433"/>
        <v/>
      </c>
      <c r="JP88" s="6"/>
      <c r="JQ88" s="36" t="str">
        <f t="shared" si="490"/>
        <v/>
      </c>
      <c r="JR88" s="6"/>
      <c r="JS88" s="6"/>
      <c r="JT88" s="36" t="str">
        <f t="shared" si="434"/>
        <v/>
      </c>
      <c r="JU88" s="36"/>
      <c r="JV88" s="6" t="str">
        <f t="shared" si="435"/>
        <v/>
      </c>
      <c r="JW88" s="6"/>
      <c r="JX88" s="6"/>
      <c r="JY88" s="6"/>
      <c r="JZ88" s="36" t="str">
        <f t="shared" si="436"/>
        <v/>
      </c>
      <c r="KA88" s="6"/>
      <c r="KB88" s="6"/>
      <c r="KC88" s="32" t="str">
        <f t="shared" si="437"/>
        <v/>
      </c>
      <c r="KD88" s="5"/>
      <c r="KE88" s="32" t="str">
        <f t="shared" si="438"/>
        <v/>
      </c>
      <c r="KF88" s="5"/>
      <c r="KG88" s="5"/>
      <c r="KH88" s="6"/>
      <c r="KI88" s="36" t="str">
        <f t="shared" si="501"/>
        <v/>
      </c>
      <c r="KJ88" s="36"/>
      <c r="KK88" s="6" t="str">
        <f t="shared" si="491"/>
        <v/>
      </c>
      <c r="KL88" s="6"/>
      <c r="KM88" s="36"/>
      <c r="KN88" s="6" t="str">
        <f t="shared" si="492"/>
        <v/>
      </c>
      <c r="KO88" s="6"/>
      <c r="KP88" s="6"/>
      <c r="KQ88" s="36" t="str">
        <f t="shared" si="439"/>
        <v/>
      </c>
      <c r="KR88" s="6"/>
      <c r="KS88" s="36" t="str">
        <f t="shared" si="493"/>
        <v/>
      </c>
      <c r="KT88" s="6"/>
      <c r="KU88" s="6"/>
      <c r="KV88" s="36" t="str">
        <f t="shared" si="440"/>
        <v/>
      </c>
      <c r="KW88" s="36"/>
      <c r="KX88" s="6" t="str">
        <f t="shared" si="441"/>
        <v/>
      </c>
      <c r="KY88" s="6"/>
      <c r="KZ88" s="6"/>
      <c r="LA88" s="6"/>
      <c r="LB88" s="36" t="str">
        <f t="shared" si="442"/>
        <v/>
      </c>
      <c r="LC88" s="6"/>
      <c r="LD88" s="6"/>
      <c r="LE88" s="32" t="str">
        <f t="shared" si="443"/>
        <v/>
      </c>
      <c r="LF88" s="5"/>
      <c r="LG88" s="32" t="str">
        <f t="shared" si="444"/>
        <v/>
      </c>
      <c r="LH88" s="5"/>
      <c r="LI88" s="5"/>
    </row>
    <row r="89" spans="2:321" ht="24" customHeight="1">
      <c r="B89" s="5">
        <v>4200010001</v>
      </c>
      <c r="C89" s="7" t="s">
        <v>373</v>
      </c>
      <c r="D89" s="10" t="s">
        <v>2183</v>
      </c>
      <c r="E89" s="6" t="s">
        <v>2389</v>
      </c>
      <c r="F89" s="36" t="str">
        <f t="shared" ref="F89:F94" si="562">IF(E89="","",LEFT(E89,FIND(" ",SUBSTITUTE(E89,":"," "))-1))</f>
        <v>8</v>
      </c>
      <c r="G89" s="36" t="s">
        <v>2385</v>
      </c>
      <c r="H89" s="6" t="str">
        <f t="shared" si="530"/>
        <v>1</v>
      </c>
      <c r="I89" s="6">
        <v>1</v>
      </c>
      <c r="J89" s="36" t="s">
        <v>2558</v>
      </c>
      <c r="K89" s="6" t="str">
        <f t="shared" si="531"/>
        <v>8</v>
      </c>
      <c r="L89" s="6">
        <v>0</v>
      </c>
      <c r="M89" s="6" t="s">
        <v>2078</v>
      </c>
      <c r="N89" s="36" t="str">
        <f t="shared" ref="N89:N94" si="563">IF(M89="","",LEFT(M89,FIND(" ",SUBSTITUTE(M89,":"," "))-1))</f>
        <v>2</v>
      </c>
      <c r="O89" s="36">
        <v>0</v>
      </c>
      <c r="P89" s="6" t="s">
        <v>2078</v>
      </c>
      <c r="Q89" s="36" t="str">
        <f t="shared" ref="Q89:Q94" si="564">IF(P89="","",LEFT(P89,FIND(" ",SUBSTITUTE(P89,":"," "))-1))</f>
        <v>2</v>
      </c>
      <c r="R89" s="6">
        <v>100</v>
      </c>
      <c r="S89" s="6" t="s">
        <v>2035</v>
      </c>
      <c r="T89" s="36" t="str">
        <f t="shared" ref="T89:T94" si="565">IF(S89="","",LEFT(S89,FIND(" ",SUBSTITUTE(S89,":"," "))-1))</f>
        <v>1</v>
      </c>
      <c r="U89" s="36" t="s">
        <v>2034</v>
      </c>
      <c r="V89" s="6" t="str">
        <f t="shared" ref="V89:V94" si="566">IF(U89="","",LEFT(U89,FIND(" ",SUBSTITUTE(U89,":"," "))-1))</f>
        <v>0</v>
      </c>
      <c r="W89" s="6">
        <v>20</v>
      </c>
      <c r="X89" s="6" t="b">
        <v>0</v>
      </c>
      <c r="Y89" s="6" t="s">
        <v>2034</v>
      </c>
      <c r="Z89" s="36" t="str">
        <f t="shared" ref="Z89:Z94" si="567">IF(Y89="","",LEFT(Y89,FIND(" ",SUBSTITUTE(Y89,":"," "))-1))</f>
        <v>0</v>
      </c>
      <c r="AA89" s="6">
        <v>0</v>
      </c>
      <c r="AB89" s="6" t="s">
        <v>2034</v>
      </c>
      <c r="AC89" s="32" t="str">
        <f t="shared" ref="AC89:AC94" si="568">IF(AB89="","",LEFT(AB89,FIND(" ",SUBSTITUTE(AB89,":"," "))-1))</f>
        <v>0</v>
      </c>
      <c r="AD89" s="5" t="s">
        <v>2305</v>
      </c>
      <c r="AE89" s="32" t="str">
        <f t="shared" ref="AE89:AE94" si="569">IF(AD89="","",LEFT(AD89,FIND(" ",SUBSTITUTE(AD89,":"," "))-1))</f>
        <v>1</v>
      </c>
      <c r="AF89" s="5">
        <v>0</v>
      </c>
      <c r="AG89" s="5" t="b">
        <v>1</v>
      </c>
      <c r="AH89" s="6" t="s">
        <v>2389</v>
      </c>
      <c r="AI89" s="36" t="str">
        <f t="shared" ref="AI89:AI94" si="570">IF(AH89="","",LEFT(AH89,FIND(" ",SUBSTITUTE(AH89,":"," "))-1))</f>
        <v>8</v>
      </c>
      <c r="AJ89" s="36" t="s">
        <v>2385</v>
      </c>
      <c r="AK89" s="6" t="str">
        <f t="shared" si="392"/>
        <v>1</v>
      </c>
      <c r="AL89" s="7">
        <v>1</v>
      </c>
      <c r="AM89" s="36" t="s">
        <v>2558</v>
      </c>
      <c r="AN89" s="6" t="str">
        <f t="shared" si="393"/>
        <v>8</v>
      </c>
      <c r="AO89" s="6">
        <v>0</v>
      </c>
      <c r="AP89" s="6" t="s">
        <v>2078</v>
      </c>
      <c r="AQ89" s="36" t="str">
        <f t="shared" ref="AQ89:AQ94" si="571">IF(AP89="","",LEFT(AP89,FIND(" ",SUBSTITUTE(AP89,":"," "))-1))</f>
        <v>2</v>
      </c>
      <c r="AR89" s="36">
        <v>0</v>
      </c>
      <c r="AS89" s="6" t="s">
        <v>2078</v>
      </c>
      <c r="AT89" s="36" t="str">
        <f t="shared" ref="AT89:AT94" si="572">IF(AS89="","",LEFT(AS89,FIND(" ",SUBSTITUTE(AS89,":"," "))-1))</f>
        <v>2</v>
      </c>
      <c r="AU89" s="6">
        <v>100</v>
      </c>
      <c r="AV89" s="6" t="s">
        <v>2035</v>
      </c>
      <c r="AW89" s="36" t="str">
        <f t="shared" ref="AW89:AW94" si="573">IF(AV89="","",LEFT(AV89,FIND(" ",SUBSTITUTE(AV89,":"," "))-1))</f>
        <v>1</v>
      </c>
      <c r="AX89" s="36" t="s">
        <v>2034</v>
      </c>
      <c r="AY89" s="6" t="str">
        <f t="shared" ref="AY89:AY94" si="574">IF(AX89="","",LEFT(AX89,FIND(" ",SUBSTITUTE(AX89,":"," "))-1))</f>
        <v>0</v>
      </c>
      <c r="AZ89" s="7">
        <v>8</v>
      </c>
      <c r="BA89" s="6" t="b">
        <v>0</v>
      </c>
      <c r="BB89" s="6" t="s">
        <v>2034</v>
      </c>
      <c r="BC89" s="36" t="str">
        <f t="shared" ref="BC89:BC94" si="575">IF(BB89="","",LEFT(BB89,FIND(" ",SUBSTITUTE(BB89,":"," "))-1))</f>
        <v>0</v>
      </c>
      <c r="BD89" s="6">
        <v>0</v>
      </c>
      <c r="BE89" s="6" t="s">
        <v>2034</v>
      </c>
      <c r="BF89" s="32" t="str">
        <f t="shared" ref="BF89:BF94" si="576">IF(BE89="","",LEFT(BE89,FIND(" ",SUBSTITUTE(BE89,":"," "))-1))</f>
        <v>0</v>
      </c>
      <c r="BG89" s="5" t="s">
        <v>2364</v>
      </c>
      <c r="BH89" s="32" t="str">
        <f t="shared" ref="BH89:BH94" si="577">IF(BG89="","",LEFT(BG89,FIND(" ",SUBSTITUTE(BG89,":"," "))-1))</f>
        <v>8</v>
      </c>
      <c r="BI89" s="7">
        <v>0</v>
      </c>
      <c r="BJ89" s="5" t="b">
        <v>1</v>
      </c>
      <c r="BK89" s="6" t="s">
        <v>2389</v>
      </c>
      <c r="BL89" s="36" t="str">
        <f t="shared" ref="BL89:BL91" si="578">IF(BK89="","",LEFT(BK89,FIND(" ",SUBSTITUTE(BK89,":"," "))-1))</f>
        <v>8</v>
      </c>
      <c r="BM89" s="36" t="s">
        <v>2385</v>
      </c>
      <c r="BN89" s="6" t="str">
        <f t="shared" si="521"/>
        <v>1</v>
      </c>
      <c r="BO89" s="7">
        <v>1</v>
      </c>
      <c r="BP89" s="36" t="s">
        <v>2558</v>
      </c>
      <c r="BQ89" s="6" t="str">
        <f t="shared" si="522"/>
        <v>8</v>
      </c>
      <c r="BR89" s="6">
        <v>0</v>
      </c>
      <c r="BS89" s="6" t="s">
        <v>2078</v>
      </c>
      <c r="BT89" s="36" t="str">
        <f t="shared" ref="BT89:BT91" si="579">IF(BS89="","",LEFT(BS89,FIND(" ",SUBSTITUTE(BS89,":"," "))-1))</f>
        <v>2</v>
      </c>
      <c r="BU89" s="36"/>
      <c r="BV89" s="6" t="s">
        <v>2078</v>
      </c>
      <c r="BW89" s="36" t="str">
        <f t="shared" ref="BW89:BW91" si="580">IF(BV89="","",LEFT(BV89,FIND(" ",SUBSTITUTE(BV89,":"," "))-1))</f>
        <v>2</v>
      </c>
      <c r="BX89" s="6">
        <v>100</v>
      </c>
      <c r="BY89" s="6" t="s">
        <v>2035</v>
      </c>
      <c r="BZ89" s="36" t="str">
        <f t="shared" ref="BZ89:BZ91" si="581">IF(BY89="","",LEFT(BY89,FIND(" ",SUBSTITUTE(BY89,":"," "))-1))</f>
        <v>1</v>
      </c>
      <c r="CA89" s="36" t="s">
        <v>2034</v>
      </c>
      <c r="CB89" s="6" t="str">
        <f t="shared" ref="CB89:CB91" si="582">IF(CA89="","",LEFT(CA89,FIND(" ",SUBSTITUTE(CA89,":"," "))-1))</f>
        <v>0</v>
      </c>
      <c r="CC89" s="7">
        <v>10</v>
      </c>
      <c r="CD89" s="6" t="b">
        <v>0</v>
      </c>
      <c r="CE89" s="6" t="s">
        <v>2034</v>
      </c>
      <c r="CF89" s="36" t="str">
        <f t="shared" ref="CF89:CF91" si="583">IF(CE89="","",LEFT(CE89,FIND(" ",SUBSTITUTE(CE89,":"," "))-1))</f>
        <v>0</v>
      </c>
      <c r="CG89" s="6">
        <v>0</v>
      </c>
      <c r="CH89" s="6" t="s">
        <v>2034</v>
      </c>
      <c r="CI89" s="32" t="str">
        <f t="shared" ref="CI89:CI91" si="584">IF(CH89="","",LEFT(CH89,FIND(" ",SUBSTITUTE(CH89,":"," "))-1))</f>
        <v>0</v>
      </c>
      <c r="CJ89" s="5" t="s">
        <v>2396</v>
      </c>
      <c r="CK89" s="32" t="str">
        <f t="shared" ref="CK89:CK91" si="585">IF(CJ89="","",LEFT(CJ89,FIND(" ",SUBSTITUTE(CJ89,":"," "))-1))</f>
        <v>81</v>
      </c>
      <c r="CL89" s="7">
        <v>0</v>
      </c>
      <c r="CM89" s="5" t="b">
        <v>1</v>
      </c>
      <c r="CN89" s="6"/>
      <c r="CO89" s="36" t="str">
        <f t="shared" si="494"/>
        <v/>
      </c>
      <c r="CP89" s="36"/>
      <c r="CQ89" s="6" t="str">
        <f t="shared" si="471"/>
        <v/>
      </c>
      <c r="CR89" s="7"/>
      <c r="CS89" s="36"/>
      <c r="CT89" s="6" t="str">
        <f t="shared" si="472"/>
        <v/>
      </c>
      <c r="CU89" s="6"/>
      <c r="CV89" s="6"/>
      <c r="CW89" s="36" t="str">
        <f t="shared" si="396"/>
        <v/>
      </c>
      <c r="CX89" s="36"/>
      <c r="CY89" s="6"/>
      <c r="CZ89" s="36" t="str">
        <f t="shared" si="397"/>
        <v/>
      </c>
      <c r="DA89" s="6"/>
      <c r="DB89" s="6"/>
      <c r="DC89" s="36" t="str">
        <f t="shared" si="398"/>
        <v/>
      </c>
      <c r="DD89" s="36"/>
      <c r="DE89" s="6" t="str">
        <f t="shared" si="399"/>
        <v/>
      </c>
      <c r="DF89" s="7"/>
      <c r="DG89" s="6"/>
      <c r="DH89" s="6"/>
      <c r="DI89" s="36" t="str">
        <f t="shared" si="400"/>
        <v/>
      </c>
      <c r="DJ89" s="6"/>
      <c r="DK89" s="6"/>
      <c r="DL89" s="32" t="str">
        <f t="shared" si="401"/>
        <v/>
      </c>
      <c r="DM89" s="5"/>
      <c r="DN89" s="32" t="str">
        <f t="shared" si="402"/>
        <v/>
      </c>
      <c r="DO89" s="7"/>
      <c r="DP89" s="5"/>
      <c r="DQ89" s="6"/>
      <c r="DR89" s="36" t="str">
        <f t="shared" si="495"/>
        <v/>
      </c>
      <c r="DS89" s="36"/>
      <c r="DT89" s="6" t="str">
        <f t="shared" si="473"/>
        <v/>
      </c>
      <c r="DU89" s="7"/>
      <c r="DV89" s="36"/>
      <c r="DW89" s="6" t="str">
        <f t="shared" si="474"/>
        <v/>
      </c>
      <c r="DX89" s="6"/>
      <c r="DY89" s="6"/>
      <c r="DZ89" s="36" t="str">
        <f t="shared" si="403"/>
        <v/>
      </c>
      <c r="EA89" s="36"/>
      <c r="EB89" s="6"/>
      <c r="EC89" s="36" t="str">
        <f t="shared" si="475"/>
        <v/>
      </c>
      <c r="ED89" s="6"/>
      <c r="EE89" s="6"/>
      <c r="EF89" s="36" t="str">
        <f t="shared" si="404"/>
        <v/>
      </c>
      <c r="EG89" s="36"/>
      <c r="EH89" s="6" t="str">
        <f t="shared" si="405"/>
        <v/>
      </c>
      <c r="EI89" s="7"/>
      <c r="EJ89" s="6"/>
      <c r="EK89" s="6"/>
      <c r="EL89" s="36" t="str">
        <f t="shared" si="406"/>
        <v/>
      </c>
      <c r="EM89" s="6"/>
      <c r="EN89" s="6"/>
      <c r="EO89" s="32" t="str">
        <f t="shared" si="407"/>
        <v/>
      </c>
      <c r="EP89" s="5"/>
      <c r="EQ89" s="32" t="str">
        <f t="shared" si="408"/>
        <v/>
      </c>
      <c r="ER89" s="7"/>
      <c r="ES89" s="7"/>
      <c r="ET89" s="5"/>
      <c r="EU89" s="6"/>
      <c r="EV89" s="36" t="str">
        <f t="shared" si="496"/>
        <v/>
      </c>
      <c r="EW89" s="36"/>
      <c r="EX89" s="6" t="str">
        <f t="shared" si="476"/>
        <v/>
      </c>
      <c r="EY89" s="7"/>
      <c r="EZ89" s="36"/>
      <c r="FA89" s="6" t="str">
        <f t="shared" si="477"/>
        <v/>
      </c>
      <c r="FB89" s="6"/>
      <c r="FC89" s="6"/>
      <c r="FD89" s="36" t="str">
        <f t="shared" si="409"/>
        <v/>
      </c>
      <c r="FE89" s="36"/>
      <c r="FF89" s="6"/>
      <c r="FG89" s="36" t="str">
        <f t="shared" si="478"/>
        <v/>
      </c>
      <c r="FH89" s="36"/>
      <c r="FI89" s="6"/>
      <c r="FJ89" s="6"/>
      <c r="FK89" s="36" t="str">
        <f t="shared" si="410"/>
        <v/>
      </c>
      <c r="FL89" s="36"/>
      <c r="FM89" s="6" t="str">
        <f t="shared" si="411"/>
        <v/>
      </c>
      <c r="FN89" s="7"/>
      <c r="FO89" s="6"/>
      <c r="FP89" s="6"/>
      <c r="FQ89" s="36" t="str">
        <f t="shared" si="412"/>
        <v/>
      </c>
      <c r="FR89" s="6"/>
      <c r="FS89" s="6"/>
      <c r="FT89" s="32" t="str">
        <f t="shared" si="413"/>
        <v/>
      </c>
      <c r="FU89" s="5"/>
      <c r="FV89" s="32" t="str">
        <f t="shared" si="414"/>
        <v/>
      </c>
      <c r="FW89" s="7"/>
      <c r="FX89" s="5"/>
      <c r="FY89" s="6"/>
      <c r="FZ89" s="36" t="str">
        <f t="shared" si="497"/>
        <v/>
      </c>
      <c r="GA89" s="36"/>
      <c r="GB89" s="6" t="str">
        <f t="shared" si="479"/>
        <v/>
      </c>
      <c r="GC89" s="7"/>
      <c r="GD89" s="36"/>
      <c r="GE89" s="6" t="str">
        <f t="shared" si="480"/>
        <v/>
      </c>
      <c r="GF89" s="6"/>
      <c r="GG89" s="6"/>
      <c r="GH89" s="36" t="str">
        <f t="shared" si="415"/>
        <v/>
      </c>
      <c r="GI89" s="6"/>
      <c r="GJ89" s="36" t="str">
        <f t="shared" si="481"/>
        <v/>
      </c>
      <c r="GK89" s="36"/>
      <c r="GL89" s="6"/>
      <c r="GM89" s="6"/>
      <c r="GN89" s="36" t="str">
        <f t="shared" si="416"/>
        <v/>
      </c>
      <c r="GO89" s="36"/>
      <c r="GP89" s="6" t="str">
        <f t="shared" si="417"/>
        <v/>
      </c>
      <c r="GQ89" s="7"/>
      <c r="GR89" s="6"/>
      <c r="GS89" s="6"/>
      <c r="GT89" s="36" t="str">
        <f t="shared" si="418"/>
        <v/>
      </c>
      <c r="GU89" s="6"/>
      <c r="GV89" s="6"/>
      <c r="GW89" s="32" t="str">
        <f t="shared" si="419"/>
        <v/>
      </c>
      <c r="GX89" s="5"/>
      <c r="GY89" s="32" t="str">
        <f t="shared" si="420"/>
        <v/>
      </c>
      <c r="GZ89" s="7"/>
      <c r="HA89" s="5"/>
      <c r="HB89" s="6"/>
      <c r="HC89" s="36" t="str">
        <f t="shared" si="498"/>
        <v/>
      </c>
      <c r="HD89" s="36"/>
      <c r="HE89" s="6" t="str">
        <f t="shared" si="482"/>
        <v/>
      </c>
      <c r="HF89" s="7"/>
      <c r="HG89" s="36"/>
      <c r="HH89" s="6" t="str">
        <f t="shared" si="483"/>
        <v/>
      </c>
      <c r="HI89" s="6"/>
      <c r="HJ89" s="6"/>
      <c r="HK89" s="36" t="str">
        <f t="shared" si="421"/>
        <v/>
      </c>
      <c r="HL89" s="6"/>
      <c r="HM89" s="36" t="str">
        <f t="shared" si="484"/>
        <v/>
      </c>
      <c r="HN89" s="6"/>
      <c r="HO89" s="6"/>
      <c r="HP89" s="36" t="str">
        <f t="shared" si="422"/>
        <v/>
      </c>
      <c r="HQ89" s="36"/>
      <c r="HR89" s="6" t="str">
        <f t="shared" si="423"/>
        <v/>
      </c>
      <c r="HS89" s="7"/>
      <c r="HT89" s="6"/>
      <c r="HU89" s="6"/>
      <c r="HV89" s="36" t="str">
        <f t="shared" si="424"/>
        <v/>
      </c>
      <c r="HW89" s="6"/>
      <c r="HX89" s="6"/>
      <c r="HY89" s="32" t="str">
        <f t="shared" si="425"/>
        <v/>
      </c>
      <c r="HZ89" s="5"/>
      <c r="IA89" s="32" t="str">
        <f t="shared" si="426"/>
        <v/>
      </c>
      <c r="IB89" s="7"/>
      <c r="IC89" s="5"/>
      <c r="ID89" s="6"/>
      <c r="IE89" s="36" t="str">
        <f t="shared" si="499"/>
        <v/>
      </c>
      <c r="IF89" s="36"/>
      <c r="IG89" s="6" t="str">
        <f t="shared" si="485"/>
        <v/>
      </c>
      <c r="IH89" s="7"/>
      <c r="II89" s="36"/>
      <c r="IJ89" s="6" t="str">
        <f t="shared" si="486"/>
        <v/>
      </c>
      <c r="IK89" s="6"/>
      <c r="IL89" s="6"/>
      <c r="IM89" s="36" t="str">
        <f t="shared" si="427"/>
        <v/>
      </c>
      <c r="IN89" s="6"/>
      <c r="IO89" s="36" t="str">
        <f t="shared" si="487"/>
        <v/>
      </c>
      <c r="IP89" s="6"/>
      <c r="IQ89" s="6"/>
      <c r="IR89" s="36" t="str">
        <f t="shared" si="428"/>
        <v/>
      </c>
      <c r="IS89" s="36"/>
      <c r="IT89" s="6" t="str">
        <f t="shared" si="429"/>
        <v/>
      </c>
      <c r="IU89" s="7"/>
      <c r="IV89" s="6"/>
      <c r="IW89" s="6"/>
      <c r="IX89" s="36" t="str">
        <f t="shared" si="430"/>
        <v/>
      </c>
      <c r="IY89" s="6"/>
      <c r="IZ89" s="6"/>
      <c r="JA89" s="32" t="str">
        <f t="shared" si="431"/>
        <v/>
      </c>
      <c r="JB89" s="5"/>
      <c r="JC89" s="32" t="str">
        <f t="shared" si="432"/>
        <v/>
      </c>
      <c r="JD89" s="7"/>
      <c r="JE89" s="5"/>
      <c r="JF89" s="6"/>
      <c r="JG89" s="36" t="str">
        <f t="shared" si="500"/>
        <v/>
      </c>
      <c r="JH89" s="36"/>
      <c r="JI89" s="6" t="str">
        <f t="shared" si="488"/>
        <v/>
      </c>
      <c r="JJ89" s="7"/>
      <c r="JK89" s="36"/>
      <c r="JL89" s="6" t="str">
        <f t="shared" si="489"/>
        <v/>
      </c>
      <c r="JM89" s="6"/>
      <c r="JN89" s="6"/>
      <c r="JO89" s="36" t="str">
        <f t="shared" si="433"/>
        <v/>
      </c>
      <c r="JP89" s="6"/>
      <c r="JQ89" s="36" t="str">
        <f t="shared" si="490"/>
        <v/>
      </c>
      <c r="JR89" s="6"/>
      <c r="JS89" s="6"/>
      <c r="JT89" s="36" t="str">
        <f t="shared" si="434"/>
        <v/>
      </c>
      <c r="JU89" s="36"/>
      <c r="JV89" s="6" t="str">
        <f t="shared" si="435"/>
        <v/>
      </c>
      <c r="JW89" s="7"/>
      <c r="JX89" s="6"/>
      <c r="JY89" s="6"/>
      <c r="JZ89" s="36" t="str">
        <f t="shared" si="436"/>
        <v/>
      </c>
      <c r="KA89" s="6"/>
      <c r="KB89" s="6"/>
      <c r="KC89" s="32" t="str">
        <f t="shared" si="437"/>
        <v/>
      </c>
      <c r="KD89" s="5"/>
      <c r="KE89" s="32" t="str">
        <f t="shared" si="438"/>
        <v/>
      </c>
      <c r="KF89" s="7"/>
      <c r="KG89" s="5"/>
      <c r="KH89" s="6"/>
      <c r="KI89" s="36" t="str">
        <f t="shared" si="501"/>
        <v/>
      </c>
      <c r="KJ89" s="36"/>
      <c r="KK89" s="6" t="str">
        <f t="shared" si="491"/>
        <v/>
      </c>
      <c r="KL89" s="7"/>
      <c r="KM89" s="36"/>
      <c r="KN89" s="6" t="str">
        <f t="shared" si="492"/>
        <v/>
      </c>
      <c r="KO89" s="6"/>
      <c r="KP89" s="6"/>
      <c r="KQ89" s="36" t="str">
        <f t="shared" si="439"/>
        <v/>
      </c>
      <c r="KR89" s="6"/>
      <c r="KS89" s="36" t="str">
        <f t="shared" si="493"/>
        <v/>
      </c>
      <c r="KT89" s="6"/>
      <c r="KU89" s="6"/>
      <c r="KV89" s="36" t="str">
        <f t="shared" si="440"/>
        <v/>
      </c>
      <c r="KW89" s="36"/>
      <c r="KX89" s="6" t="str">
        <f t="shared" si="441"/>
        <v/>
      </c>
      <c r="KY89" s="7"/>
      <c r="KZ89" s="6"/>
      <c r="LA89" s="6"/>
      <c r="LB89" s="36" t="str">
        <f t="shared" si="442"/>
        <v/>
      </c>
      <c r="LC89" s="6"/>
      <c r="LD89" s="6"/>
      <c r="LE89" s="32" t="str">
        <f t="shared" si="443"/>
        <v/>
      </c>
      <c r="LF89" s="5"/>
      <c r="LG89" s="32" t="str">
        <f t="shared" si="444"/>
        <v/>
      </c>
      <c r="LH89" s="7"/>
      <c r="LI89" s="5"/>
    </row>
    <row r="90" spans="2:321" ht="24" customHeight="1">
      <c r="B90" s="5">
        <v>4200010002</v>
      </c>
      <c r="C90" s="7" t="s">
        <v>1142</v>
      </c>
      <c r="D90" s="10" t="s">
        <v>2185</v>
      </c>
      <c r="E90" s="6" t="s">
        <v>2389</v>
      </c>
      <c r="F90" s="36" t="str">
        <f t="shared" si="562"/>
        <v>8</v>
      </c>
      <c r="G90" s="36" t="s">
        <v>2385</v>
      </c>
      <c r="H90" s="6" t="str">
        <f t="shared" si="530"/>
        <v>1</v>
      </c>
      <c r="I90" s="6">
        <v>1</v>
      </c>
      <c r="J90" s="36" t="s">
        <v>2558</v>
      </c>
      <c r="K90" s="6" t="str">
        <f t="shared" si="531"/>
        <v>8</v>
      </c>
      <c r="L90" s="6">
        <v>0</v>
      </c>
      <c r="M90" s="6" t="s">
        <v>2078</v>
      </c>
      <c r="N90" s="36" t="str">
        <f t="shared" si="563"/>
        <v>2</v>
      </c>
      <c r="O90" s="36">
        <v>0</v>
      </c>
      <c r="P90" s="6" t="s">
        <v>2078</v>
      </c>
      <c r="Q90" s="36" t="str">
        <f t="shared" si="564"/>
        <v>2</v>
      </c>
      <c r="R90" s="6">
        <v>100</v>
      </c>
      <c r="S90" s="6" t="s">
        <v>2035</v>
      </c>
      <c r="T90" s="36" t="str">
        <f t="shared" si="565"/>
        <v>1</v>
      </c>
      <c r="U90" s="36" t="s">
        <v>2034</v>
      </c>
      <c r="V90" s="6" t="str">
        <f t="shared" si="566"/>
        <v>0</v>
      </c>
      <c r="W90" s="6">
        <v>30</v>
      </c>
      <c r="X90" s="6" t="b">
        <v>0</v>
      </c>
      <c r="Y90" s="6" t="s">
        <v>2034</v>
      </c>
      <c r="Z90" s="36" t="str">
        <f t="shared" si="567"/>
        <v>0</v>
      </c>
      <c r="AA90" s="6">
        <v>0</v>
      </c>
      <c r="AB90" s="6" t="s">
        <v>2034</v>
      </c>
      <c r="AC90" s="32" t="str">
        <f t="shared" si="568"/>
        <v>0</v>
      </c>
      <c r="AD90" s="5" t="s">
        <v>2305</v>
      </c>
      <c r="AE90" s="32" t="str">
        <f t="shared" si="569"/>
        <v>1</v>
      </c>
      <c r="AF90" s="5">
        <v>0</v>
      </c>
      <c r="AG90" s="5" t="b">
        <v>1</v>
      </c>
      <c r="AH90" s="6" t="s">
        <v>2389</v>
      </c>
      <c r="AI90" s="36" t="str">
        <f t="shared" si="570"/>
        <v>8</v>
      </c>
      <c r="AJ90" s="36" t="s">
        <v>2385</v>
      </c>
      <c r="AK90" s="6" t="str">
        <f t="shared" si="392"/>
        <v>1</v>
      </c>
      <c r="AL90" s="7">
        <v>1</v>
      </c>
      <c r="AM90" s="36" t="s">
        <v>2558</v>
      </c>
      <c r="AN90" s="6" t="str">
        <f t="shared" si="393"/>
        <v>8</v>
      </c>
      <c r="AO90" s="6">
        <v>0</v>
      </c>
      <c r="AP90" s="6" t="s">
        <v>2078</v>
      </c>
      <c r="AQ90" s="36" t="str">
        <f t="shared" si="571"/>
        <v>2</v>
      </c>
      <c r="AR90" s="36">
        <v>0</v>
      </c>
      <c r="AS90" s="6" t="s">
        <v>2078</v>
      </c>
      <c r="AT90" s="36" t="str">
        <f t="shared" si="572"/>
        <v>2</v>
      </c>
      <c r="AU90" s="6">
        <v>100</v>
      </c>
      <c r="AV90" s="6" t="s">
        <v>2035</v>
      </c>
      <c r="AW90" s="36" t="str">
        <f t="shared" si="573"/>
        <v>1</v>
      </c>
      <c r="AX90" s="36" t="s">
        <v>2034</v>
      </c>
      <c r="AY90" s="6" t="str">
        <f t="shared" si="574"/>
        <v>0</v>
      </c>
      <c r="AZ90" s="7">
        <v>10</v>
      </c>
      <c r="BA90" s="6" t="b">
        <v>0</v>
      </c>
      <c r="BB90" s="6" t="s">
        <v>2034</v>
      </c>
      <c r="BC90" s="36" t="str">
        <f t="shared" si="575"/>
        <v>0</v>
      </c>
      <c r="BD90" s="6">
        <v>0</v>
      </c>
      <c r="BE90" s="6" t="s">
        <v>2034</v>
      </c>
      <c r="BF90" s="32" t="str">
        <f t="shared" si="576"/>
        <v>0</v>
      </c>
      <c r="BG90" s="5" t="s">
        <v>2364</v>
      </c>
      <c r="BH90" s="32" t="str">
        <f t="shared" si="577"/>
        <v>8</v>
      </c>
      <c r="BI90" s="7">
        <v>0</v>
      </c>
      <c r="BJ90" s="5" t="b">
        <v>1</v>
      </c>
      <c r="BK90" s="6" t="s">
        <v>2389</v>
      </c>
      <c r="BL90" s="36" t="str">
        <f t="shared" si="578"/>
        <v>8</v>
      </c>
      <c r="BM90" s="36" t="s">
        <v>2385</v>
      </c>
      <c r="BN90" s="6" t="str">
        <f t="shared" si="521"/>
        <v>1</v>
      </c>
      <c r="BO90" s="7">
        <v>1</v>
      </c>
      <c r="BP90" s="36" t="s">
        <v>2558</v>
      </c>
      <c r="BQ90" s="6" t="str">
        <f t="shared" si="522"/>
        <v>8</v>
      </c>
      <c r="BR90" s="6">
        <v>0</v>
      </c>
      <c r="BS90" s="6" t="s">
        <v>2078</v>
      </c>
      <c r="BT90" s="36" t="str">
        <f t="shared" si="579"/>
        <v>2</v>
      </c>
      <c r="BU90" s="36"/>
      <c r="BV90" s="6" t="s">
        <v>2078</v>
      </c>
      <c r="BW90" s="36" t="str">
        <f t="shared" si="580"/>
        <v>2</v>
      </c>
      <c r="BX90" s="6">
        <v>100</v>
      </c>
      <c r="BY90" s="6" t="s">
        <v>2035</v>
      </c>
      <c r="BZ90" s="36" t="str">
        <f t="shared" si="581"/>
        <v>1</v>
      </c>
      <c r="CA90" s="36" t="s">
        <v>2034</v>
      </c>
      <c r="CB90" s="6" t="str">
        <f t="shared" si="582"/>
        <v>0</v>
      </c>
      <c r="CC90" s="7">
        <v>15</v>
      </c>
      <c r="CD90" s="6" t="b">
        <v>0</v>
      </c>
      <c r="CE90" s="6" t="s">
        <v>2034</v>
      </c>
      <c r="CF90" s="36" t="str">
        <f t="shared" si="583"/>
        <v>0</v>
      </c>
      <c r="CG90" s="6">
        <v>0</v>
      </c>
      <c r="CH90" s="6" t="s">
        <v>2034</v>
      </c>
      <c r="CI90" s="32" t="str">
        <f t="shared" si="584"/>
        <v>0</v>
      </c>
      <c r="CJ90" s="5" t="s">
        <v>2396</v>
      </c>
      <c r="CK90" s="32" t="str">
        <f t="shared" si="585"/>
        <v>81</v>
      </c>
      <c r="CL90" s="7">
        <v>0</v>
      </c>
      <c r="CM90" s="5" t="b">
        <v>1</v>
      </c>
      <c r="CN90" s="6" t="s">
        <v>2086</v>
      </c>
      <c r="CO90" s="36" t="str">
        <f t="shared" si="494"/>
        <v>1</v>
      </c>
      <c r="CP90" s="36" t="s">
        <v>2419</v>
      </c>
      <c r="CQ90" s="6" t="str">
        <f t="shared" si="471"/>
        <v>5</v>
      </c>
      <c r="CR90" s="6">
        <v>1</v>
      </c>
      <c r="CS90" s="36" t="s">
        <v>2391</v>
      </c>
      <c r="CT90" s="6" t="str">
        <f t="shared" si="472"/>
        <v>31</v>
      </c>
      <c r="CU90" s="6">
        <v>0</v>
      </c>
      <c r="CV90" s="6" t="s">
        <v>2078</v>
      </c>
      <c r="CW90" s="36" t="str">
        <f t="shared" si="396"/>
        <v>2</v>
      </c>
      <c r="CX90" s="36">
        <v>0</v>
      </c>
      <c r="CY90" s="6" t="s">
        <v>2078</v>
      </c>
      <c r="CZ90" s="36" t="str">
        <f t="shared" si="397"/>
        <v>2</v>
      </c>
      <c r="DA90" s="6">
        <v>100</v>
      </c>
      <c r="DB90" s="6" t="s">
        <v>2047</v>
      </c>
      <c r="DC90" s="36" t="str">
        <f t="shared" si="398"/>
        <v>14</v>
      </c>
      <c r="DD90" s="36" t="s">
        <v>2093</v>
      </c>
      <c r="DE90" s="6" t="str">
        <f t="shared" si="399"/>
        <v>2</v>
      </c>
      <c r="DF90" s="7">
        <v>100</v>
      </c>
      <c r="DG90" s="6" t="b">
        <v>0</v>
      </c>
      <c r="DH90" s="6" t="s">
        <v>2034</v>
      </c>
      <c r="DI90" s="36" t="str">
        <f t="shared" si="400"/>
        <v>0</v>
      </c>
      <c r="DJ90" s="6">
        <v>0</v>
      </c>
      <c r="DK90" s="6" t="s">
        <v>2286</v>
      </c>
      <c r="DL90" s="32" t="str">
        <f t="shared" si="401"/>
        <v>1</v>
      </c>
      <c r="DM90" s="5" t="s">
        <v>2034</v>
      </c>
      <c r="DN90" s="32" t="str">
        <f t="shared" si="402"/>
        <v>0</v>
      </c>
      <c r="DO90" s="7">
        <v>0</v>
      </c>
      <c r="DP90" s="5" t="b">
        <v>1</v>
      </c>
      <c r="DQ90" s="6"/>
      <c r="DR90" s="36" t="str">
        <f t="shared" si="495"/>
        <v/>
      </c>
      <c r="DS90" s="36"/>
      <c r="DT90" s="6" t="str">
        <f t="shared" si="473"/>
        <v/>
      </c>
      <c r="DU90" s="7"/>
      <c r="DV90" s="36"/>
      <c r="DW90" s="6" t="str">
        <f t="shared" si="474"/>
        <v/>
      </c>
      <c r="DX90" s="6"/>
      <c r="DY90" s="6"/>
      <c r="DZ90" s="36" t="str">
        <f t="shared" si="403"/>
        <v/>
      </c>
      <c r="EA90" s="36"/>
      <c r="EB90" s="6"/>
      <c r="EC90" s="36" t="str">
        <f t="shared" si="475"/>
        <v/>
      </c>
      <c r="ED90" s="6"/>
      <c r="EE90" s="6"/>
      <c r="EF90" s="36" t="str">
        <f t="shared" si="404"/>
        <v/>
      </c>
      <c r="EG90" s="36"/>
      <c r="EH90" s="6" t="str">
        <f t="shared" si="405"/>
        <v/>
      </c>
      <c r="EI90" s="7"/>
      <c r="EJ90" s="6"/>
      <c r="EK90" s="6"/>
      <c r="EL90" s="36" t="str">
        <f t="shared" si="406"/>
        <v/>
      </c>
      <c r="EM90" s="6"/>
      <c r="EN90" s="6"/>
      <c r="EO90" s="32" t="str">
        <f t="shared" si="407"/>
        <v/>
      </c>
      <c r="EP90" s="5"/>
      <c r="EQ90" s="32" t="str">
        <f t="shared" si="408"/>
        <v/>
      </c>
      <c r="ER90" s="7"/>
      <c r="ES90" s="7"/>
      <c r="ET90" s="5"/>
      <c r="EU90" s="6"/>
      <c r="EV90" s="36" t="str">
        <f t="shared" si="496"/>
        <v/>
      </c>
      <c r="EW90" s="36"/>
      <c r="EX90" s="6" t="str">
        <f t="shared" si="476"/>
        <v/>
      </c>
      <c r="EY90" s="7"/>
      <c r="EZ90" s="36"/>
      <c r="FA90" s="6" t="str">
        <f t="shared" si="477"/>
        <v/>
      </c>
      <c r="FB90" s="6"/>
      <c r="FC90" s="6"/>
      <c r="FD90" s="36" t="str">
        <f t="shared" si="409"/>
        <v/>
      </c>
      <c r="FE90" s="36"/>
      <c r="FF90" s="6"/>
      <c r="FG90" s="36" t="str">
        <f t="shared" si="478"/>
        <v/>
      </c>
      <c r="FH90" s="36"/>
      <c r="FI90" s="6"/>
      <c r="FJ90" s="6"/>
      <c r="FK90" s="36" t="str">
        <f t="shared" si="410"/>
        <v/>
      </c>
      <c r="FL90" s="36"/>
      <c r="FM90" s="6" t="str">
        <f t="shared" si="411"/>
        <v/>
      </c>
      <c r="FN90" s="7"/>
      <c r="FO90" s="6"/>
      <c r="FP90" s="6"/>
      <c r="FQ90" s="36" t="str">
        <f t="shared" si="412"/>
        <v/>
      </c>
      <c r="FR90" s="6"/>
      <c r="FS90" s="6"/>
      <c r="FT90" s="32" t="str">
        <f t="shared" si="413"/>
        <v/>
      </c>
      <c r="FU90" s="5"/>
      <c r="FV90" s="32" t="str">
        <f t="shared" si="414"/>
        <v/>
      </c>
      <c r="FW90" s="7"/>
      <c r="FX90" s="5"/>
      <c r="FY90" s="6"/>
      <c r="FZ90" s="36" t="str">
        <f t="shared" si="497"/>
        <v/>
      </c>
      <c r="GA90" s="36"/>
      <c r="GB90" s="6" t="str">
        <f t="shared" si="479"/>
        <v/>
      </c>
      <c r="GC90" s="7"/>
      <c r="GD90" s="36"/>
      <c r="GE90" s="6" t="str">
        <f t="shared" si="480"/>
        <v/>
      </c>
      <c r="GF90" s="6"/>
      <c r="GG90" s="6"/>
      <c r="GH90" s="36" t="str">
        <f t="shared" si="415"/>
        <v/>
      </c>
      <c r="GI90" s="6"/>
      <c r="GJ90" s="36" t="str">
        <f t="shared" si="481"/>
        <v/>
      </c>
      <c r="GK90" s="36"/>
      <c r="GL90" s="6"/>
      <c r="GM90" s="6"/>
      <c r="GN90" s="36" t="str">
        <f t="shared" si="416"/>
        <v/>
      </c>
      <c r="GO90" s="36"/>
      <c r="GP90" s="6" t="str">
        <f t="shared" si="417"/>
        <v/>
      </c>
      <c r="GQ90" s="7"/>
      <c r="GR90" s="6"/>
      <c r="GS90" s="6"/>
      <c r="GT90" s="36" t="str">
        <f t="shared" si="418"/>
        <v/>
      </c>
      <c r="GU90" s="6"/>
      <c r="GV90" s="6"/>
      <c r="GW90" s="32" t="str">
        <f t="shared" si="419"/>
        <v/>
      </c>
      <c r="GX90" s="5"/>
      <c r="GY90" s="32" t="str">
        <f t="shared" si="420"/>
        <v/>
      </c>
      <c r="GZ90" s="7"/>
      <c r="HA90" s="5"/>
      <c r="HB90" s="6"/>
      <c r="HC90" s="36" t="str">
        <f t="shared" si="498"/>
        <v/>
      </c>
      <c r="HD90" s="36"/>
      <c r="HE90" s="6" t="str">
        <f t="shared" si="482"/>
        <v/>
      </c>
      <c r="HF90" s="7"/>
      <c r="HG90" s="36"/>
      <c r="HH90" s="6" t="str">
        <f t="shared" si="483"/>
        <v/>
      </c>
      <c r="HI90" s="6"/>
      <c r="HJ90" s="6"/>
      <c r="HK90" s="36" t="str">
        <f t="shared" si="421"/>
        <v/>
      </c>
      <c r="HL90" s="6"/>
      <c r="HM90" s="36" t="str">
        <f t="shared" si="484"/>
        <v/>
      </c>
      <c r="HN90" s="6"/>
      <c r="HO90" s="6"/>
      <c r="HP90" s="36" t="str">
        <f t="shared" si="422"/>
        <v/>
      </c>
      <c r="HQ90" s="36"/>
      <c r="HR90" s="6" t="str">
        <f t="shared" si="423"/>
        <v/>
      </c>
      <c r="HS90" s="7"/>
      <c r="HT90" s="6"/>
      <c r="HU90" s="6"/>
      <c r="HV90" s="36" t="str">
        <f t="shared" si="424"/>
        <v/>
      </c>
      <c r="HW90" s="6"/>
      <c r="HX90" s="6"/>
      <c r="HY90" s="32" t="str">
        <f t="shared" si="425"/>
        <v/>
      </c>
      <c r="HZ90" s="5"/>
      <c r="IA90" s="32" t="str">
        <f t="shared" si="426"/>
        <v/>
      </c>
      <c r="IB90" s="7"/>
      <c r="IC90" s="5"/>
      <c r="ID90" s="6"/>
      <c r="IE90" s="36" t="str">
        <f t="shared" si="499"/>
        <v/>
      </c>
      <c r="IF90" s="36"/>
      <c r="IG90" s="6" t="str">
        <f t="shared" si="485"/>
        <v/>
      </c>
      <c r="IH90" s="7"/>
      <c r="II90" s="36"/>
      <c r="IJ90" s="6" t="str">
        <f t="shared" si="486"/>
        <v/>
      </c>
      <c r="IK90" s="6"/>
      <c r="IL90" s="6"/>
      <c r="IM90" s="36" t="str">
        <f t="shared" si="427"/>
        <v/>
      </c>
      <c r="IN90" s="6"/>
      <c r="IO90" s="36" t="str">
        <f t="shared" si="487"/>
        <v/>
      </c>
      <c r="IP90" s="6"/>
      <c r="IQ90" s="6"/>
      <c r="IR90" s="36" t="str">
        <f t="shared" si="428"/>
        <v/>
      </c>
      <c r="IS90" s="36"/>
      <c r="IT90" s="6" t="str">
        <f t="shared" si="429"/>
        <v/>
      </c>
      <c r="IU90" s="7"/>
      <c r="IV90" s="6"/>
      <c r="IW90" s="6"/>
      <c r="IX90" s="36" t="str">
        <f t="shared" si="430"/>
        <v/>
      </c>
      <c r="IY90" s="6"/>
      <c r="IZ90" s="6"/>
      <c r="JA90" s="32" t="str">
        <f t="shared" si="431"/>
        <v/>
      </c>
      <c r="JB90" s="5"/>
      <c r="JC90" s="32" t="str">
        <f t="shared" si="432"/>
        <v/>
      </c>
      <c r="JD90" s="7"/>
      <c r="JE90" s="5"/>
      <c r="JF90" s="6"/>
      <c r="JG90" s="36" t="str">
        <f t="shared" si="500"/>
        <v/>
      </c>
      <c r="JH90" s="36"/>
      <c r="JI90" s="6" t="str">
        <f t="shared" si="488"/>
        <v/>
      </c>
      <c r="JJ90" s="7"/>
      <c r="JK90" s="36"/>
      <c r="JL90" s="6" t="str">
        <f t="shared" si="489"/>
        <v/>
      </c>
      <c r="JM90" s="6"/>
      <c r="JN90" s="6"/>
      <c r="JO90" s="36" t="str">
        <f t="shared" si="433"/>
        <v/>
      </c>
      <c r="JP90" s="6"/>
      <c r="JQ90" s="36" t="str">
        <f t="shared" si="490"/>
        <v/>
      </c>
      <c r="JR90" s="6"/>
      <c r="JS90" s="6"/>
      <c r="JT90" s="36" t="str">
        <f t="shared" si="434"/>
        <v/>
      </c>
      <c r="JU90" s="36"/>
      <c r="JV90" s="6" t="str">
        <f t="shared" si="435"/>
        <v/>
      </c>
      <c r="JW90" s="7"/>
      <c r="JX90" s="6"/>
      <c r="JY90" s="6"/>
      <c r="JZ90" s="36" t="str">
        <f t="shared" si="436"/>
        <v/>
      </c>
      <c r="KA90" s="6"/>
      <c r="KB90" s="6"/>
      <c r="KC90" s="32" t="str">
        <f t="shared" si="437"/>
        <v/>
      </c>
      <c r="KD90" s="5"/>
      <c r="KE90" s="32" t="str">
        <f t="shared" si="438"/>
        <v/>
      </c>
      <c r="KF90" s="7"/>
      <c r="KG90" s="5"/>
      <c r="KH90" s="6"/>
      <c r="KI90" s="36" t="str">
        <f t="shared" si="501"/>
        <v/>
      </c>
      <c r="KJ90" s="36"/>
      <c r="KK90" s="6" t="str">
        <f t="shared" si="491"/>
        <v/>
      </c>
      <c r="KL90" s="7"/>
      <c r="KM90" s="36"/>
      <c r="KN90" s="6" t="str">
        <f t="shared" si="492"/>
        <v/>
      </c>
      <c r="KO90" s="6"/>
      <c r="KP90" s="6"/>
      <c r="KQ90" s="36" t="str">
        <f t="shared" si="439"/>
        <v/>
      </c>
      <c r="KR90" s="6"/>
      <c r="KS90" s="36" t="str">
        <f t="shared" si="493"/>
        <v/>
      </c>
      <c r="KT90" s="6"/>
      <c r="KU90" s="6"/>
      <c r="KV90" s="36" t="str">
        <f t="shared" si="440"/>
        <v/>
      </c>
      <c r="KW90" s="36"/>
      <c r="KX90" s="6" t="str">
        <f t="shared" si="441"/>
        <v/>
      </c>
      <c r="KY90" s="7"/>
      <c r="KZ90" s="6"/>
      <c r="LA90" s="6"/>
      <c r="LB90" s="36" t="str">
        <f t="shared" si="442"/>
        <v/>
      </c>
      <c r="LC90" s="6"/>
      <c r="LD90" s="6"/>
      <c r="LE90" s="32" t="str">
        <f t="shared" si="443"/>
        <v/>
      </c>
      <c r="LF90" s="5"/>
      <c r="LG90" s="32" t="str">
        <f t="shared" si="444"/>
        <v/>
      </c>
      <c r="LH90" s="7"/>
      <c r="LI90" s="5"/>
    </row>
    <row r="91" spans="2:321" ht="24" customHeight="1">
      <c r="B91" s="5">
        <v>4200010003</v>
      </c>
      <c r="C91" s="7" t="s">
        <v>1182</v>
      </c>
      <c r="D91" s="10" t="s">
        <v>2184</v>
      </c>
      <c r="E91" s="6" t="s">
        <v>2389</v>
      </c>
      <c r="F91" s="36" t="str">
        <f t="shared" si="562"/>
        <v>8</v>
      </c>
      <c r="G91" s="36" t="s">
        <v>2385</v>
      </c>
      <c r="H91" s="6" t="str">
        <f t="shared" si="530"/>
        <v>1</v>
      </c>
      <c r="I91" s="6">
        <v>1</v>
      </c>
      <c r="J91" s="36" t="s">
        <v>2558</v>
      </c>
      <c r="K91" s="6" t="str">
        <f t="shared" si="531"/>
        <v>8</v>
      </c>
      <c r="L91" s="6">
        <v>0</v>
      </c>
      <c r="M91" s="6" t="s">
        <v>2078</v>
      </c>
      <c r="N91" s="36" t="str">
        <f t="shared" si="563"/>
        <v>2</v>
      </c>
      <c r="O91" s="36">
        <v>0</v>
      </c>
      <c r="P91" s="6" t="s">
        <v>2078</v>
      </c>
      <c r="Q91" s="36" t="str">
        <f t="shared" si="564"/>
        <v>2</v>
      </c>
      <c r="R91" s="6">
        <v>100</v>
      </c>
      <c r="S91" s="6" t="s">
        <v>2035</v>
      </c>
      <c r="T91" s="36" t="str">
        <f t="shared" si="565"/>
        <v>1</v>
      </c>
      <c r="U91" s="36" t="s">
        <v>2034</v>
      </c>
      <c r="V91" s="6" t="str">
        <f t="shared" si="566"/>
        <v>0</v>
      </c>
      <c r="W91" s="6">
        <v>40</v>
      </c>
      <c r="X91" s="6" t="b">
        <v>0</v>
      </c>
      <c r="Y91" s="6" t="s">
        <v>2034</v>
      </c>
      <c r="Z91" s="36" t="str">
        <f t="shared" si="567"/>
        <v>0</v>
      </c>
      <c r="AA91" s="6">
        <v>0</v>
      </c>
      <c r="AB91" s="6" t="s">
        <v>2034</v>
      </c>
      <c r="AC91" s="32" t="str">
        <f t="shared" si="568"/>
        <v>0</v>
      </c>
      <c r="AD91" s="5" t="s">
        <v>2305</v>
      </c>
      <c r="AE91" s="32" t="str">
        <f t="shared" si="569"/>
        <v>1</v>
      </c>
      <c r="AF91" s="5">
        <v>0</v>
      </c>
      <c r="AG91" s="5" t="b">
        <v>1</v>
      </c>
      <c r="AH91" s="6" t="s">
        <v>2389</v>
      </c>
      <c r="AI91" s="36" t="str">
        <f t="shared" si="570"/>
        <v>8</v>
      </c>
      <c r="AJ91" s="36" t="s">
        <v>2385</v>
      </c>
      <c r="AK91" s="6" t="str">
        <f t="shared" si="392"/>
        <v>1</v>
      </c>
      <c r="AL91" s="7">
        <v>1</v>
      </c>
      <c r="AM91" s="36" t="s">
        <v>2558</v>
      </c>
      <c r="AN91" s="6" t="str">
        <f t="shared" si="393"/>
        <v>8</v>
      </c>
      <c r="AO91" s="6">
        <v>0</v>
      </c>
      <c r="AP91" s="6" t="s">
        <v>2078</v>
      </c>
      <c r="AQ91" s="36" t="str">
        <f t="shared" si="571"/>
        <v>2</v>
      </c>
      <c r="AR91" s="36">
        <v>0</v>
      </c>
      <c r="AS91" s="6" t="s">
        <v>2078</v>
      </c>
      <c r="AT91" s="36" t="str">
        <f t="shared" si="572"/>
        <v>2</v>
      </c>
      <c r="AU91" s="6">
        <v>100</v>
      </c>
      <c r="AV91" s="6" t="s">
        <v>2035</v>
      </c>
      <c r="AW91" s="36" t="str">
        <f t="shared" si="573"/>
        <v>1</v>
      </c>
      <c r="AX91" s="36" t="s">
        <v>2034</v>
      </c>
      <c r="AY91" s="6" t="str">
        <f t="shared" si="574"/>
        <v>0</v>
      </c>
      <c r="AZ91" s="7">
        <v>20</v>
      </c>
      <c r="BA91" s="6" t="b">
        <v>0</v>
      </c>
      <c r="BB91" s="6" t="s">
        <v>2034</v>
      </c>
      <c r="BC91" s="36" t="str">
        <f t="shared" si="575"/>
        <v>0</v>
      </c>
      <c r="BD91" s="6">
        <v>0</v>
      </c>
      <c r="BE91" s="6" t="s">
        <v>2034</v>
      </c>
      <c r="BF91" s="32" t="str">
        <f t="shared" si="576"/>
        <v>0</v>
      </c>
      <c r="BG91" s="5" t="s">
        <v>2364</v>
      </c>
      <c r="BH91" s="32" t="str">
        <f t="shared" si="577"/>
        <v>8</v>
      </c>
      <c r="BI91" s="7">
        <v>0</v>
      </c>
      <c r="BJ91" s="5" t="b">
        <v>1</v>
      </c>
      <c r="BK91" s="6" t="s">
        <v>2389</v>
      </c>
      <c r="BL91" s="36" t="str">
        <f t="shared" si="578"/>
        <v>8</v>
      </c>
      <c r="BM91" s="36" t="s">
        <v>2385</v>
      </c>
      <c r="BN91" s="6" t="str">
        <f t="shared" si="521"/>
        <v>1</v>
      </c>
      <c r="BO91" s="7">
        <v>1</v>
      </c>
      <c r="BP91" s="36" t="s">
        <v>2558</v>
      </c>
      <c r="BQ91" s="6" t="str">
        <f t="shared" si="522"/>
        <v>8</v>
      </c>
      <c r="BR91" s="6">
        <v>0</v>
      </c>
      <c r="BS91" s="6" t="s">
        <v>2078</v>
      </c>
      <c r="BT91" s="36" t="str">
        <f t="shared" si="579"/>
        <v>2</v>
      </c>
      <c r="BU91" s="36"/>
      <c r="BV91" s="6" t="s">
        <v>2078</v>
      </c>
      <c r="BW91" s="36" t="str">
        <f t="shared" si="580"/>
        <v>2</v>
      </c>
      <c r="BX91" s="6">
        <v>100</v>
      </c>
      <c r="BY91" s="6" t="s">
        <v>2035</v>
      </c>
      <c r="BZ91" s="36" t="str">
        <f t="shared" si="581"/>
        <v>1</v>
      </c>
      <c r="CA91" s="36" t="s">
        <v>2034</v>
      </c>
      <c r="CB91" s="6" t="str">
        <f t="shared" si="582"/>
        <v>0</v>
      </c>
      <c r="CC91" s="7">
        <v>20</v>
      </c>
      <c r="CD91" s="6" t="b">
        <v>0</v>
      </c>
      <c r="CE91" s="6" t="s">
        <v>2034</v>
      </c>
      <c r="CF91" s="36" t="str">
        <f t="shared" si="583"/>
        <v>0</v>
      </c>
      <c r="CG91" s="6">
        <v>0</v>
      </c>
      <c r="CH91" s="6" t="s">
        <v>2034</v>
      </c>
      <c r="CI91" s="32" t="str">
        <f t="shared" si="584"/>
        <v>0</v>
      </c>
      <c r="CJ91" s="5" t="s">
        <v>2396</v>
      </c>
      <c r="CK91" s="32" t="str">
        <f t="shared" si="585"/>
        <v>81</v>
      </c>
      <c r="CL91" s="7">
        <v>0</v>
      </c>
      <c r="CM91" s="5" t="b">
        <v>1</v>
      </c>
      <c r="CN91" s="6" t="s">
        <v>2086</v>
      </c>
      <c r="CO91" s="36" t="str">
        <f t="shared" ref="CO91" si="586">IF(CN91="","",LEFT(CN91,FIND(" ",SUBSTITUTE(CN91,":"," "))-1))</f>
        <v>1</v>
      </c>
      <c r="CP91" s="36" t="s">
        <v>2419</v>
      </c>
      <c r="CQ91" s="6" t="str">
        <f t="shared" si="471"/>
        <v>5</v>
      </c>
      <c r="CR91" s="6">
        <v>1</v>
      </c>
      <c r="CS91" s="36" t="s">
        <v>2391</v>
      </c>
      <c r="CT91" s="6" t="str">
        <f t="shared" ref="CT91" si="587">IF(CS91="","",LEFT(CS91,FIND(" ",SUBSTITUTE(CS91,":"," "))-1))</f>
        <v>31</v>
      </c>
      <c r="CU91" s="6">
        <v>0</v>
      </c>
      <c r="CV91" s="6" t="s">
        <v>2078</v>
      </c>
      <c r="CW91" s="36" t="str">
        <f t="shared" ref="CW91" si="588">IF(CV91="","",LEFT(CV91,FIND(" ",SUBSTITUTE(CV91,":"," "))-1))</f>
        <v>2</v>
      </c>
      <c r="CX91" s="36">
        <v>0</v>
      </c>
      <c r="CY91" s="6" t="s">
        <v>2078</v>
      </c>
      <c r="CZ91" s="36" t="str">
        <f t="shared" ref="CZ91" si="589">IF(CY91="","",LEFT(CY91,FIND(" ",SUBSTITUTE(CY91,":"," "))-1))</f>
        <v>2</v>
      </c>
      <c r="DA91" s="6">
        <v>100</v>
      </c>
      <c r="DB91" s="6" t="s">
        <v>2047</v>
      </c>
      <c r="DC91" s="36" t="str">
        <f t="shared" ref="DC91" si="590">IF(DB91="","",LEFT(DB91,FIND(" ",SUBSTITUTE(DB91,":"," "))-1))</f>
        <v>14</v>
      </c>
      <c r="DD91" s="36" t="s">
        <v>2093</v>
      </c>
      <c r="DE91" s="6" t="str">
        <f t="shared" ref="DE91" si="591">IF(DD91="","",LEFT(DD91,FIND(" ",SUBSTITUTE(DD91,":"," "))-1))</f>
        <v>2</v>
      </c>
      <c r="DF91" s="7">
        <v>150</v>
      </c>
      <c r="DG91" s="6" t="b">
        <v>0</v>
      </c>
      <c r="DH91" s="6" t="s">
        <v>2034</v>
      </c>
      <c r="DI91" s="36" t="str">
        <f t="shared" ref="DI91" si="592">IF(DH91="","",LEFT(DH91,FIND(" ",SUBSTITUTE(DH91,":"," "))-1))</f>
        <v>0</v>
      </c>
      <c r="DJ91" s="6">
        <v>0</v>
      </c>
      <c r="DK91" s="6" t="s">
        <v>2286</v>
      </c>
      <c r="DL91" s="32" t="str">
        <f t="shared" ref="DL91" si="593">IF(DK91="","",LEFT(DK91,FIND(" ",SUBSTITUTE(DK91,":"," "))-1))</f>
        <v>1</v>
      </c>
      <c r="DM91" s="5" t="s">
        <v>2034</v>
      </c>
      <c r="DN91" s="32" t="str">
        <f t="shared" ref="DN91" si="594">IF(DM91="","",LEFT(DM91,FIND(" ",SUBSTITUTE(DM91,":"," "))-1))</f>
        <v>0</v>
      </c>
      <c r="DO91" s="7">
        <v>0</v>
      </c>
      <c r="DP91" s="5" t="b">
        <v>1</v>
      </c>
      <c r="DQ91" s="6"/>
      <c r="DR91" s="36" t="str">
        <f t="shared" si="495"/>
        <v/>
      </c>
      <c r="DS91" s="36"/>
      <c r="DT91" s="6" t="str">
        <f t="shared" si="473"/>
        <v/>
      </c>
      <c r="DU91" s="7"/>
      <c r="DV91" s="36"/>
      <c r="DW91" s="6" t="str">
        <f t="shared" si="474"/>
        <v/>
      </c>
      <c r="DX91" s="6"/>
      <c r="DY91" s="6"/>
      <c r="DZ91" s="36" t="str">
        <f t="shared" si="403"/>
        <v/>
      </c>
      <c r="EA91" s="36"/>
      <c r="EB91" s="6"/>
      <c r="EC91" s="36" t="str">
        <f t="shared" si="475"/>
        <v/>
      </c>
      <c r="ED91" s="6"/>
      <c r="EE91" s="6"/>
      <c r="EF91" s="36" t="str">
        <f t="shared" si="404"/>
        <v/>
      </c>
      <c r="EG91" s="36"/>
      <c r="EH91" s="6" t="str">
        <f t="shared" si="405"/>
        <v/>
      </c>
      <c r="EI91" s="7"/>
      <c r="EJ91" s="6"/>
      <c r="EK91" s="6"/>
      <c r="EL91" s="36" t="str">
        <f t="shared" si="406"/>
        <v/>
      </c>
      <c r="EM91" s="6"/>
      <c r="EN91" s="6"/>
      <c r="EO91" s="32" t="str">
        <f t="shared" si="407"/>
        <v/>
      </c>
      <c r="EP91" s="5"/>
      <c r="EQ91" s="32" t="str">
        <f t="shared" si="408"/>
        <v/>
      </c>
      <c r="ER91" s="7"/>
      <c r="ES91" s="7"/>
      <c r="ET91" s="5"/>
      <c r="EU91" s="6"/>
      <c r="EV91" s="36" t="str">
        <f t="shared" si="496"/>
        <v/>
      </c>
      <c r="EW91" s="36"/>
      <c r="EX91" s="6" t="str">
        <f t="shared" si="476"/>
        <v/>
      </c>
      <c r="EY91" s="7"/>
      <c r="EZ91" s="36"/>
      <c r="FA91" s="6" t="str">
        <f t="shared" si="477"/>
        <v/>
      </c>
      <c r="FB91" s="6"/>
      <c r="FC91" s="6"/>
      <c r="FD91" s="36" t="str">
        <f t="shared" si="409"/>
        <v/>
      </c>
      <c r="FE91" s="36"/>
      <c r="FF91" s="6"/>
      <c r="FG91" s="36" t="str">
        <f t="shared" si="478"/>
        <v/>
      </c>
      <c r="FH91" s="36"/>
      <c r="FI91" s="6"/>
      <c r="FJ91" s="6"/>
      <c r="FK91" s="36" t="str">
        <f t="shared" si="410"/>
        <v/>
      </c>
      <c r="FL91" s="36"/>
      <c r="FM91" s="6" t="str">
        <f t="shared" si="411"/>
        <v/>
      </c>
      <c r="FN91" s="7"/>
      <c r="FO91" s="6"/>
      <c r="FP91" s="6"/>
      <c r="FQ91" s="36" t="str">
        <f t="shared" si="412"/>
        <v/>
      </c>
      <c r="FR91" s="6"/>
      <c r="FS91" s="6"/>
      <c r="FT91" s="32" t="str">
        <f t="shared" si="413"/>
        <v/>
      </c>
      <c r="FU91" s="5"/>
      <c r="FV91" s="32" t="str">
        <f t="shared" si="414"/>
        <v/>
      </c>
      <c r="FW91" s="7"/>
      <c r="FX91" s="5"/>
      <c r="FY91" s="6"/>
      <c r="FZ91" s="36" t="str">
        <f t="shared" si="497"/>
        <v/>
      </c>
      <c r="GA91" s="36"/>
      <c r="GB91" s="6" t="str">
        <f t="shared" si="479"/>
        <v/>
      </c>
      <c r="GC91" s="7"/>
      <c r="GD91" s="36"/>
      <c r="GE91" s="6" t="str">
        <f t="shared" si="480"/>
        <v/>
      </c>
      <c r="GF91" s="6"/>
      <c r="GG91" s="6"/>
      <c r="GH91" s="36" t="str">
        <f t="shared" si="415"/>
        <v/>
      </c>
      <c r="GI91" s="6"/>
      <c r="GJ91" s="36" t="str">
        <f t="shared" si="481"/>
        <v/>
      </c>
      <c r="GK91" s="36"/>
      <c r="GL91" s="6"/>
      <c r="GM91" s="6"/>
      <c r="GN91" s="36" t="str">
        <f t="shared" si="416"/>
        <v/>
      </c>
      <c r="GO91" s="36"/>
      <c r="GP91" s="6" t="str">
        <f t="shared" si="417"/>
        <v/>
      </c>
      <c r="GQ91" s="7"/>
      <c r="GR91" s="6"/>
      <c r="GS91" s="6"/>
      <c r="GT91" s="36" t="str">
        <f t="shared" si="418"/>
        <v/>
      </c>
      <c r="GU91" s="6"/>
      <c r="GV91" s="6"/>
      <c r="GW91" s="32" t="str">
        <f t="shared" si="419"/>
        <v/>
      </c>
      <c r="GX91" s="5"/>
      <c r="GY91" s="32" t="str">
        <f t="shared" si="420"/>
        <v/>
      </c>
      <c r="GZ91" s="7"/>
      <c r="HA91" s="5"/>
      <c r="HB91" s="6"/>
      <c r="HC91" s="36" t="str">
        <f t="shared" si="498"/>
        <v/>
      </c>
      <c r="HD91" s="36"/>
      <c r="HE91" s="6" t="str">
        <f t="shared" si="482"/>
        <v/>
      </c>
      <c r="HF91" s="7"/>
      <c r="HG91" s="36"/>
      <c r="HH91" s="6" t="str">
        <f t="shared" si="483"/>
        <v/>
      </c>
      <c r="HI91" s="6"/>
      <c r="HJ91" s="6"/>
      <c r="HK91" s="36" t="str">
        <f t="shared" si="421"/>
        <v/>
      </c>
      <c r="HL91" s="6"/>
      <c r="HM91" s="36" t="str">
        <f t="shared" si="484"/>
        <v/>
      </c>
      <c r="HN91" s="6"/>
      <c r="HO91" s="6"/>
      <c r="HP91" s="36" t="str">
        <f t="shared" si="422"/>
        <v/>
      </c>
      <c r="HQ91" s="36"/>
      <c r="HR91" s="6" t="str">
        <f t="shared" si="423"/>
        <v/>
      </c>
      <c r="HS91" s="7"/>
      <c r="HT91" s="6"/>
      <c r="HU91" s="6"/>
      <c r="HV91" s="36" t="str">
        <f t="shared" si="424"/>
        <v/>
      </c>
      <c r="HW91" s="6"/>
      <c r="HX91" s="6"/>
      <c r="HY91" s="32" t="str">
        <f t="shared" si="425"/>
        <v/>
      </c>
      <c r="HZ91" s="5"/>
      <c r="IA91" s="32" t="str">
        <f t="shared" si="426"/>
        <v/>
      </c>
      <c r="IB91" s="7"/>
      <c r="IC91" s="5"/>
      <c r="ID91" s="6"/>
      <c r="IE91" s="36" t="str">
        <f t="shared" si="499"/>
        <v/>
      </c>
      <c r="IF91" s="36"/>
      <c r="IG91" s="6" t="str">
        <f t="shared" si="485"/>
        <v/>
      </c>
      <c r="IH91" s="7"/>
      <c r="II91" s="36"/>
      <c r="IJ91" s="6" t="str">
        <f t="shared" si="486"/>
        <v/>
      </c>
      <c r="IK91" s="6"/>
      <c r="IL91" s="6"/>
      <c r="IM91" s="36" t="str">
        <f t="shared" si="427"/>
        <v/>
      </c>
      <c r="IN91" s="6"/>
      <c r="IO91" s="36" t="str">
        <f t="shared" si="487"/>
        <v/>
      </c>
      <c r="IP91" s="6"/>
      <c r="IQ91" s="6"/>
      <c r="IR91" s="36" t="str">
        <f t="shared" si="428"/>
        <v/>
      </c>
      <c r="IS91" s="36"/>
      <c r="IT91" s="6" t="str">
        <f t="shared" si="429"/>
        <v/>
      </c>
      <c r="IU91" s="7"/>
      <c r="IV91" s="6"/>
      <c r="IW91" s="6"/>
      <c r="IX91" s="36" t="str">
        <f t="shared" si="430"/>
        <v/>
      </c>
      <c r="IY91" s="6"/>
      <c r="IZ91" s="6"/>
      <c r="JA91" s="32" t="str">
        <f t="shared" si="431"/>
        <v/>
      </c>
      <c r="JB91" s="5"/>
      <c r="JC91" s="32" t="str">
        <f t="shared" si="432"/>
        <v/>
      </c>
      <c r="JD91" s="7"/>
      <c r="JE91" s="5"/>
      <c r="JF91" s="6"/>
      <c r="JG91" s="36" t="str">
        <f t="shared" si="500"/>
        <v/>
      </c>
      <c r="JH91" s="36"/>
      <c r="JI91" s="6" t="str">
        <f t="shared" si="488"/>
        <v/>
      </c>
      <c r="JJ91" s="7"/>
      <c r="JK91" s="36"/>
      <c r="JL91" s="6" t="str">
        <f t="shared" si="489"/>
        <v/>
      </c>
      <c r="JM91" s="6"/>
      <c r="JN91" s="6"/>
      <c r="JO91" s="36" t="str">
        <f t="shared" si="433"/>
        <v/>
      </c>
      <c r="JP91" s="6"/>
      <c r="JQ91" s="36" t="str">
        <f t="shared" si="490"/>
        <v/>
      </c>
      <c r="JR91" s="6"/>
      <c r="JS91" s="6"/>
      <c r="JT91" s="36" t="str">
        <f t="shared" si="434"/>
        <v/>
      </c>
      <c r="JU91" s="36"/>
      <c r="JV91" s="6" t="str">
        <f t="shared" si="435"/>
        <v/>
      </c>
      <c r="JW91" s="7"/>
      <c r="JX91" s="6"/>
      <c r="JY91" s="6"/>
      <c r="JZ91" s="36" t="str">
        <f t="shared" si="436"/>
        <v/>
      </c>
      <c r="KA91" s="6"/>
      <c r="KB91" s="6"/>
      <c r="KC91" s="32" t="str">
        <f t="shared" si="437"/>
        <v/>
      </c>
      <c r="KD91" s="5"/>
      <c r="KE91" s="32" t="str">
        <f t="shared" si="438"/>
        <v/>
      </c>
      <c r="KF91" s="7"/>
      <c r="KG91" s="5"/>
      <c r="KH91" s="6"/>
      <c r="KI91" s="36" t="str">
        <f t="shared" si="501"/>
        <v/>
      </c>
      <c r="KJ91" s="36"/>
      <c r="KK91" s="6" t="str">
        <f t="shared" si="491"/>
        <v/>
      </c>
      <c r="KL91" s="7"/>
      <c r="KM91" s="36"/>
      <c r="KN91" s="6" t="str">
        <f t="shared" si="492"/>
        <v/>
      </c>
      <c r="KO91" s="6"/>
      <c r="KP91" s="6"/>
      <c r="KQ91" s="36" t="str">
        <f t="shared" si="439"/>
        <v/>
      </c>
      <c r="KR91" s="6"/>
      <c r="KS91" s="36" t="str">
        <f t="shared" si="493"/>
        <v/>
      </c>
      <c r="KT91" s="6"/>
      <c r="KU91" s="6"/>
      <c r="KV91" s="36" t="str">
        <f t="shared" si="440"/>
        <v/>
      </c>
      <c r="KW91" s="36"/>
      <c r="KX91" s="6" t="str">
        <f t="shared" si="441"/>
        <v/>
      </c>
      <c r="KY91" s="7"/>
      <c r="KZ91" s="6"/>
      <c r="LA91" s="6"/>
      <c r="LB91" s="36" t="str">
        <f t="shared" si="442"/>
        <v/>
      </c>
      <c r="LC91" s="6"/>
      <c r="LD91" s="6"/>
      <c r="LE91" s="32" t="str">
        <f t="shared" si="443"/>
        <v/>
      </c>
      <c r="LF91" s="5"/>
      <c r="LG91" s="32" t="str">
        <f t="shared" si="444"/>
        <v/>
      </c>
      <c r="LH91" s="7"/>
      <c r="LI91" s="5"/>
    </row>
    <row r="92" spans="2:321" ht="18.75" customHeight="1">
      <c r="B92" s="5">
        <v>4300010001</v>
      </c>
      <c r="C92" s="7" t="s">
        <v>374</v>
      </c>
      <c r="D92" s="10" t="s">
        <v>2479</v>
      </c>
      <c r="E92" s="6" t="s">
        <v>2389</v>
      </c>
      <c r="F92" s="36" t="str">
        <f t="shared" si="562"/>
        <v>8</v>
      </c>
      <c r="G92" s="36" t="s">
        <v>2385</v>
      </c>
      <c r="H92" s="6" t="str">
        <f t="shared" si="530"/>
        <v>1</v>
      </c>
      <c r="I92" s="6">
        <v>1</v>
      </c>
      <c r="J92" s="36" t="s">
        <v>2558</v>
      </c>
      <c r="K92" s="6" t="str">
        <f t="shared" si="531"/>
        <v>8</v>
      </c>
      <c r="L92" s="6">
        <v>0</v>
      </c>
      <c r="M92" s="6" t="s">
        <v>2078</v>
      </c>
      <c r="N92" s="36" t="str">
        <f t="shared" si="563"/>
        <v>2</v>
      </c>
      <c r="O92" s="36">
        <v>0</v>
      </c>
      <c r="P92" s="6" t="s">
        <v>2078</v>
      </c>
      <c r="Q92" s="36" t="str">
        <f t="shared" si="564"/>
        <v>2</v>
      </c>
      <c r="R92" s="6">
        <v>100</v>
      </c>
      <c r="S92" s="6" t="s">
        <v>2035</v>
      </c>
      <c r="T92" s="36" t="str">
        <f t="shared" si="565"/>
        <v>1</v>
      </c>
      <c r="U92" s="36" t="s">
        <v>2034</v>
      </c>
      <c r="V92" s="6" t="str">
        <f t="shared" si="566"/>
        <v>0</v>
      </c>
      <c r="W92" s="6">
        <v>10</v>
      </c>
      <c r="X92" s="6" t="b">
        <v>0</v>
      </c>
      <c r="Y92" s="6" t="s">
        <v>2034</v>
      </c>
      <c r="Z92" s="36" t="str">
        <f t="shared" si="567"/>
        <v>0</v>
      </c>
      <c r="AA92" s="6">
        <v>0</v>
      </c>
      <c r="AB92" s="6" t="s">
        <v>2034</v>
      </c>
      <c r="AC92" s="32" t="str">
        <f t="shared" si="568"/>
        <v>0</v>
      </c>
      <c r="AD92" s="5" t="s">
        <v>2396</v>
      </c>
      <c r="AE92" s="32" t="str">
        <f t="shared" si="569"/>
        <v>81</v>
      </c>
      <c r="AF92" s="5">
        <v>0</v>
      </c>
      <c r="AG92" s="5" t="b">
        <v>1</v>
      </c>
      <c r="AH92" s="6" t="s">
        <v>2389</v>
      </c>
      <c r="AI92" s="36" t="str">
        <f t="shared" si="570"/>
        <v>8</v>
      </c>
      <c r="AJ92" s="36" t="s">
        <v>2385</v>
      </c>
      <c r="AK92" s="6" t="str">
        <f t="shared" si="392"/>
        <v>1</v>
      </c>
      <c r="AL92" s="7">
        <v>1</v>
      </c>
      <c r="AM92" s="36" t="s">
        <v>2558</v>
      </c>
      <c r="AN92" s="6" t="str">
        <f t="shared" si="393"/>
        <v>8</v>
      </c>
      <c r="AO92" s="6">
        <v>0</v>
      </c>
      <c r="AP92" s="6" t="s">
        <v>2078</v>
      </c>
      <c r="AQ92" s="36" t="str">
        <f t="shared" si="571"/>
        <v>2</v>
      </c>
      <c r="AR92" s="36">
        <v>0</v>
      </c>
      <c r="AS92" s="6" t="s">
        <v>2078</v>
      </c>
      <c r="AT92" s="36" t="str">
        <f t="shared" si="572"/>
        <v>2</v>
      </c>
      <c r="AU92" s="6">
        <v>100</v>
      </c>
      <c r="AV92" s="6" t="s">
        <v>2035</v>
      </c>
      <c r="AW92" s="36" t="str">
        <f t="shared" si="573"/>
        <v>1</v>
      </c>
      <c r="AX92" s="36" t="s">
        <v>2034</v>
      </c>
      <c r="AY92" s="6" t="str">
        <f t="shared" si="574"/>
        <v>0</v>
      </c>
      <c r="AZ92" s="7">
        <v>10</v>
      </c>
      <c r="BA92" s="6" t="b">
        <v>0</v>
      </c>
      <c r="BB92" s="6" t="s">
        <v>2034</v>
      </c>
      <c r="BC92" s="36" t="str">
        <f t="shared" si="575"/>
        <v>0</v>
      </c>
      <c r="BD92" s="6">
        <v>0</v>
      </c>
      <c r="BE92" s="6" t="s">
        <v>2034</v>
      </c>
      <c r="BF92" s="32" t="str">
        <f t="shared" si="576"/>
        <v>0</v>
      </c>
      <c r="BG92" s="5" t="s">
        <v>2297</v>
      </c>
      <c r="BH92" s="32" t="str">
        <f t="shared" si="577"/>
        <v>2</v>
      </c>
      <c r="BI92" s="7">
        <v>0</v>
      </c>
      <c r="BJ92" s="5" t="b">
        <v>1</v>
      </c>
      <c r="BK92" s="6"/>
      <c r="BL92" s="36" t="str">
        <f t="shared" si="520"/>
        <v/>
      </c>
      <c r="BM92" s="36"/>
      <c r="BN92" s="6" t="str">
        <f t="shared" si="521"/>
        <v/>
      </c>
      <c r="BO92" s="6"/>
      <c r="BP92" s="36"/>
      <c r="BQ92" s="6" t="str">
        <f t="shared" si="522"/>
        <v/>
      </c>
      <c r="BR92" s="6"/>
      <c r="BS92" s="6"/>
      <c r="BT92" s="36" t="str">
        <f t="shared" si="523"/>
        <v/>
      </c>
      <c r="BU92" s="36"/>
      <c r="BV92" s="6"/>
      <c r="BW92" s="36" t="str">
        <f t="shared" si="524"/>
        <v/>
      </c>
      <c r="BX92" s="6"/>
      <c r="BY92" s="6"/>
      <c r="BZ92" s="36" t="str">
        <f t="shared" si="525"/>
        <v/>
      </c>
      <c r="CA92" s="36"/>
      <c r="CB92" s="6" t="str">
        <f t="shared" si="526"/>
        <v/>
      </c>
      <c r="CC92" s="7"/>
      <c r="CD92" s="6"/>
      <c r="CE92" s="6"/>
      <c r="CF92" s="36" t="str">
        <f t="shared" si="527"/>
        <v/>
      </c>
      <c r="CG92" s="6"/>
      <c r="CH92" s="6"/>
      <c r="CI92" s="32" t="str">
        <f t="shared" si="528"/>
        <v/>
      </c>
      <c r="CJ92" s="5"/>
      <c r="CK92" s="32" t="str">
        <f t="shared" si="529"/>
        <v/>
      </c>
      <c r="CL92" s="7"/>
      <c r="CM92" s="5"/>
      <c r="CN92" s="6"/>
      <c r="CO92" s="36" t="str">
        <f t="shared" si="494"/>
        <v/>
      </c>
      <c r="CP92" s="36"/>
      <c r="CQ92" s="6" t="str">
        <f t="shared" si="471"/>
        <v/>
      </c>
      <c r="CR92" s="6"/>
      <c r="CS92" s="36"/>
      <c r="CT92" s="6" t="str">
        <f t="shared" si="472"/>
        <v/>
      </c>
      <c r="CU92" s="6"/>
      <c r="CV92" s="6"/>
      <c r="CW92" s="36" t="str">
        <f t="shared" si="396"/>
        <v/>
      </c>
      <c r="CX92" s="36"/>
      <c r="CY92" s="6"/>
      <c r="CZ92" s="36" t="str">
        <f t="shared" si="397"/>
        <v/>
      </c>
      <c r="DA92" s="6"/>
      <c r="DB92" s="6"/>
      <c r="DC92" s="36" t="str">
        <f t="shared" si="398"/>
        <v/>
      </c>
      <c r="DD92" s="36"/>
      <c r="DE92" s="6" t="str">
        <f t="shared" si="399"/>
        <v/>
      </c>
      <c r="DF92" s="7"/>
      <c r="DG92" s="6"/>
      <c r="DH92" s="6"/>
      <c r="DI92" s="36" t="str">
        <f t="shared" si="400"/>
        <v/>
      </c>
      <c r="DJ92" s="6"/>
      <c r="DK92" s="6"/>
      <c r="DL92" s="32" t="str">
        <f t="shared" si="401"/>
        <v/>
      </c>
      <c r="DM92" s="5"/>
      <c r="DN92" s="32" t="str">
        <f t="shared" si="402"/>
        <v/>
      </c>
      <c r="DO92" s="7"/>
      <c r="DP92" s="5"/>
      <c r="DQ92" s="6"/>
      <c r="DR92" s="36" t="str">
        <f t="shared" si="495"/>
        <v/>
      </c>
      <c r="DS92" s="36"/>
      <c r="DT92" s="6" t="str">
        <f t="shared" si="473"/>
        <v/>
      </c>
      <c r="DU92" s="6"/>
      <c r="DV92" s="36"/>
      <c r="DW92" s="6" t="str">
        <f t="shared" si="474"/>
        <v/>
      </c>
      <c r="DX92" s="6"/>
      <c r="DY92" s="6"/>
      <c r="DZ92" s="36" t="str">
        <f t="shared" si="403"/>
        <v/>
      </c>
      <c r="EA92" s="36"/>
      <c r="EB92" s="6"/>
      <c r="EC92" s="36" t="str">
        <f t="shared" si="475"/>
        <v/>
      </c>
      <c r="ED92" s="6"/>
      <c r="EE92" s="6"/>
      <c r="EF92" s="36" t="str">
        <f t="shared" si="404"/>
        <v/>
      </c>
      <c r="EG92" s="36"/>
      <c r="EH92" s="6" t="str">
        <f t="shared" si="405"/>
        <v/>
      </c>
      <c r="EI92" s="7"/>
      <c r="EJ92" s="6"/>
      <c r="EK92" s="6"/>
      <c r="EL92" s="36" t="str">
        <f t="shared" si="406"/>
        <v/>
      </c>
      <c r="EM92" s="6"/>
      <c r="EN92" s="6"/>
      <c r="EO92" s="32" t="str">
        <f t="shared" si="407"/>
        <v/>
      </c>
      <c r="EP92" s="5"/>
      <c r="EQ92" s="32" t="str">
        <f t="shared" si="408"/>
        <v/>
      </c>
      <c r="ER92" s="7"/>
      <c r="ES92" s="7"/>
      <c r="ET92" s="5"/>
      <c r="EU92" s="6"/>
      <c r="EV92" s="36" t="str">
        <f t="shared" si="496"/>
        <v/>
      </c>
      <c r="EW92" s="36"/>
      <c r="EX92" s="6" t="str">
        <f t="shared" si="476"/>
        <v/>
      </c>
      <c r="EY92" s="6"/>
      <c r="EZ92" s="36"/>
      <c r="FA92" s="6" t="str">
        <f t="shared" si="477"/>
        <v/>
      </c>
      <c r="FB92" s="6"/>
      <c r="FC92" s="6"/>
      <c r="FD92" s="36" t="str">
        <f t="shared" si="409"/>
        <v/>
      </c>
      <c r="FE92" s="36"/>
      <c r="FF92" s="6"/>
      <c r="FG92" s="36" t="str">
        <f t="shared" si="478"/>
        <v/>
      </c>
      <c r="FH92" s="36"/>
      <c r="FI92" s="6"/>
      <c r="FJ92" s="6"/>
      <c r="FK92" s="36" t="str">
        <f t="shared" si="410"/>
        <v/>
      </c>
      <c r="FL92" s="36"/>
      <c r="FM92" s="6" t="str">
        <f t="shared" si="411"/>
        <v/>
      </c>
      <c r="FN92" s="7"/>
      <c r="FO92" s="6"/>
      <c r="FP92" s="6"/>
      <c r="FQ92" s="36" t="str">
        <f t="shared" si="412"/>
        <v/>
      </c>
      <c r="FR92" s="6"/>
      <c r="FS92" s="6"/>
      <c r="FT92" s="32" t="str">
        <f t="shared" si="413"/>
        <v/>
      </c>
      <c r="FU92" s="5"/>
      <c r="FV92" s="32" t="str">
        <f t="shared" si="414"/>
        <v/>
      </c>
      <c r="FW92" s="7"/>
      <c r="FX92" s="5"/>
      <c r="FY92" s="6"/>
      <c r="FZ92" s="36" t="str">
        <f t="shared" si="497"/>
        <v/>
      </c>
      <c r="GA92" s="36"/>
      <c r="GB92" s="6" t="str">
        <f t="shared" si="479"/>
        <v/>
      </c>
      <c r="GC92" s="6"/>
      <c r="GD92" s="36"/>
      <c r="GE92" s="6" t="str">
        <f t="shared" si="480"/>
        <v/>
      </c>
      <c r="GF92" s="6"/>
      <c r="GG92" s="6"/>
      <c r="GH92" s="36" t="str">
        <f t="shared" si="415"/>
        <v/>
      </c>
      <c r="GI92" s="6"/>
      <c r="GJ92" s="36" t="str">
        <f t="shared" si="481"/>
        <v/>
      </c>
      <c r="GK92" s="36"/>
      <c r="GL92" s="6"/>
      <c r="GM92" s="6"/>
      <c r="GN92" s="36" t="str">
        <f t="shared" si="416"/>
        <v/>
      </c>
      <c r="GO92" s="36"/>
      <c r="GP92" s="6" t="str">
        <f t="shared" si="417"/>
        <v/>
      </c>
      <c r="GQ92" s="7"/>
      <c r="GR92" s="6"/>
      <c r="GS92" s="6"/>
      <c r="GT92" s="36" t="str">
        <f t="shared" si="418"/>
        <v/>
      </c>
      <c r="GU92" s="6"/>
      <c r="GV92" s="6"/>
      <c r="GW92" s="32" t="str">
        <f t="shared" si="419"/>
        <v/>
      </c>
      <c r="GX92" s="5"/>
      <c r="GY92" s="32" t="str">
        <f t="shared" si="420"/>
        <v/>
      </c>
      <c r="GZ92" s="7"/>
      <c r="HA92" s="5"/>
      <c r="HB92" s="6"/>
      <c r="HC92" s="36" t="str">
        <f t="shared" si="498"/>
        <v/>
      </c>
      <c r="HD92" s="36"/>
      <c r="HE92" s="6" t="str">
        <f t="shared" si="482"/>
        <v/>
      </c>
      <c r="HF92" s="6"/>
      <c r="HG92" s="36"/>
      <c r="HH92" s="6" t="str">
        <f t="shared" si="483"/>
        <v/>
      </c>
      <c r="HI92" s="6"/>
      <c r="HJ92" s="6"/>
      <c r="HK92" s="36" t="str">
        <f t="shared" si="421"/>
        <v/>
      </c>
      <c r="HL92" s="6"/>
      <c r="HM92" s="36" t="str">
        <f t="shared" si="484"/>
        <v/>
      </c>
      <c r="HN92" s="6"/>
      <c r="HO92" s="6"/>
      <c r="HP92" s="36" t="str">
        <f t="shared" si="422"/>
        <v/>
      </c>
      <c r="HQ92" s="36"/>
      <c r="HR92" s="6" t="str">
        <f t="shared" si="423"/>
        <v/>
      </c>
      <c r="HS92" s="7"/>
      <c r="HT92" s="6"/>
      <c r="HU92" s="6"/>
      <c r="HV92" s="36" t="str">
        <f t="shared" si="424"/>
        <v/>
      </c>
      <c r="HW92" s="6"/>
      <c r="HX92" s="6"/>
      <c r="HY92" s="32" t="str">
        <f t="shared" si="425"/>
        <v/>
      </c>
      <c r="HZ92" s="5"/>
      <c r="IA92" s="32" t="str">
        <f t="shared" si="426"/>
        <v/>
      </c>
      <c r="IB92" s="7"/>
      <c r="IC92" s="5"/>
      <c r="ID92" s="6"/>
      <c r="IE92" s="36" t="str">
        <f t="shared" si="499"/>
        <v/>
      </c>
      <c r="IF92" s="36"/>
      <c r="IG92" s="6" t="str">
        <f t="shared" si="485"/>
        <v/>
      </c>
      <c r="IH92" s="6"/>
      <c r="II92" s="36"/>
      <c r="IJ92" s="6" t="str">
        <f t="shared" si="486"/>
        <v/>
      </c>
      <c r="IK92" s="6"/>
      <c r="IL92" s="6"/>
      <c r="IM92" s="36" t="str">
        <f t="shared" si="427"/>
        <v/>
      </c>
      <c r="IN92" s="6"/>
      <c r="IO92" s="36" t="str">
        <f t="shared" si="487"/>
        <v/>
      </c>
      <c r="IP92" s="6"/>
      <c r="IQ92" s="6"/>
      <c r="IR92" s="36" t="str">
        <f t="shared" si="428"/>
        <v/>
      </c>
      <c r="IS92" s="36"/>
      <c r="IT92" s="6" t="str">
        <f t="shared" si="429"/>
        <v/>
      </c>
      <c r="IU92" s="7"/>
      <c r="IV92" s="6"/>
      <c r="IW92" s="6"/>
      <c r="IX92" s="36" t="str">
        <f t="shared" si="430"/>
        <v/>
      </c>
      <c r="IY92" s="6"/>
      <c r="IZ92" s="6"/>
      <c r="JA92" s="32" t="str">
        <f t="shared" si="431"/>
        <v/>
      </c>
      <c r="JB92" s="5"/>
      <c r="JC92" s="32" t="str">
        <f t="shared" si="432"/>
        <v/>
      </c>
      <c r="JD92" s="7"/>
      <c r="JE92" s="5"/>
      <c r="JF92" s="6"/>
      <c r="JG92" s="36" t="str">
        <f t="shared" si="500"/>
        <v/>
      </c>
      <c r="JH92" s="36"/>
      <c r="JI92" s="6" t="str">
        <f t="shared" si="488"/>
        <v/>
      </c>
      <c r="JJ92" s="6"/>
      <c r="JK92" s="36"/>
      <c r="JL92" s="6" t="str">
        <f t="shared" si="489"/>
        <v/>
      </c>
      <c r="JM92" s="6"/>
      <c r="JN92" s="6"/>
      <c r="JO92" s="36" t="str">
        <f t="shared" si="433"/>
        <v/>
      </c>
      <c r="JP92" s="6"/>
      <c r="JQ92" s="36" t="str">
        <f t="shared" si="490"/>
        <v/>
      </c>
      <c r="JR92" s="6"/>
      <c r="JS92" s="6"/>
      <c r="JT92" s="36" t="str">
        <f t="shared" si="434"/>
        <v/>
      </c>
      <c r="JU92" s="36"/>
      <c r="JV92" s="6" t="str">
        <f t="shared" si="435"/>
        <v/>
      </c>
      <c r="JW92" s="7"/>
      <c r="JX92" s="6"/>
      <c r="JY92" s="6"/>
      <c r="JZ92" s="36" t="str">
        <f t="shared" si="436"/>
        <v/>
      </c>
      <c r="KA92" s="6"/>
      <c r="KB92" s="6"/>
      <c r="KC92" s="32" t="str">
        <f t="shared" si="437"/>
        <v/>
      </c>
      <c r="KD92" s="5"/>
      <c r="KE92" s="32" t="str">
        <f t="shared" si="438"/>
        <v/>
      </c>
      <c r="KF92" s="7"/>
      <c r="KG92" s="5"/>
      <c r="KH92" s="6"/>
      <c r="KI92" s="36" t="str">
        <f t="shared" si="501"/>
        <v/>
      </c>
      <c r="KJ92" s="36"/>
      <c r="KK92" s="6" t="str">
        <f t="shared" si="491"/>
        <v/>
      </c>
      <c r="KL92" s="6"/>
      <c r="KM92" s="36"/>
      <c r="KN92" s="6" t="str">
        <f t="shared" si="492"/>
        <v/>
      </c>
      <c r="KO92" s="6"/>
      <c r="KP92" s="6"/>
      <c r="KQ92" s="36" t="str">
        <f t="shared" si="439"/>
        <v/>
      </c>
      <c r="KR92" s="6"/>
      <c r="KS92" s="36" t="str">
        <f t="shared" si="493"/>
        <v/>
      </c>
      <c r="KT92" s="6"/>
      <c r="KU92" s="6"/>
      <c r="KV92" s="36" t="str">
        <f t="shared" si="440"/>
        <v/>
      </c>
      <c r="KW92" s="36"/>
      <c r="KX92" s="6" t="str">
        <f t="shared" si="441"/>
        <v/>
      </c>
      <c r="KY92" s="7"/>
      <c r="KZ92" s="6"/>
      <c r="LA92" s="6"/>
      <c r="LB92" s="36" t="str">
        <f t="shared" si="442"/>
        <v/>
      </c>
      <c r="LC92" s="6"/>
      <c r="LD92" s="6"/>
      <c r="LE92" s="32" t="str">
        <f t="shared" si="443"/>
        <v/>
      </c>
      <c r="LF92" s="5"/>
      <c r="LG92" s="32" t="str">
        <f t="shared" si="444"/>
        <v/>
      </c>
      <c r="LH92" s="7"/>
      <c r="LI92" s="5"/>
    </row>
    <row r="93" spans="2:321" ht="36" customHeight="1">
      <c r="B93" s="5">
        <v>4300010002</v>
      </c>
      <c r="C93" s="7" t="s">
        <v>1143</v>
      </c>
      <c r="D93" s="10" t="s">
        <v>2511</v>
      </c>
      <c r="E93" s="6" t="s">
        <v>2389</v>
      </c>
      <c r="F93" s="36" t="str">
        <f t="shared" si="562"/>
        <v>8</v>
      </c>
      <c r="G93" s="36" t="s">
        <v>2385</v>
      </c>
      <c r="H93" s="6" t="str">
        <f t="shared" si="530"/>
        <v>1</v>
      </c>
      <c r="I93" s="6">
        <v>1</v>
      </c>
      <c r="J93" s="36" t="s">
        <v>2558</v>
      </c>
      <c r="K93" s="6" t="str">
        <f t="shared" si="531"/>
        <v>8</v>
      </c>
      <c r="L93" s="6">
        <v>0</v>
      </c>
      <c r="M93" s="6" t="s">
        <v>2078</v>
      </c>
      <c r="N93" s="36" t="str">
        <f t="shared" si="563"/>
        <v>2</v>
      </c>
      <c r="O93" s="36">
        <v>0</v>
      </c>
      <c r="P93" s="6" t="s">
        <v>2078</v>
      </c>
      <c r="Q93" s="36" t="str">
        <f t="shared" si="564"/>
        <v>2</v>
      </c>
      <c r="R93" s="6">
        <v>100</v>
      </c>
      <c r="S93" s="6" t="s">
        <v>2035</v>
      </c>
      <c r="T93" s="36" t="str">
        <f t="shared" si="565"/>
        <v>1</v>
      </c>
      <c r="U93" s="36" t="s">
        <v>2034</v>
      </c>
      <c r="V93" s="6" t="str">
        <f t="shared" si="566"/>
        <v>0</v>
      </c>
      <c r="W93" s="6">
        <v>20</v>
      </c>
      <c r="X93" s="6" t="b">
        <v>0</v>
      </c>
      <c r="Y93" s="6" t="s">
        <v>2034</v>
      </c>
      <c r="Z93" s="36" t="str">
        <f t="shared" si="567"/>
        <v>0</v>
      </c>
      <c r="AA93" s="6">
        <v>0</v>
      </c>
      <c r="AB93" s="6" t="s">
        <v>2034</v>
      </c>
      <c r="AC93" s="32" t="str">
        <f t="shared" si="568"/>
        <v>0</v>
      </c>
      <c r="AD93" s="5" t="s">
        <v>2396</v>
      </c>
      <c r="AE93" s="32" t="str">
        <f t="shared" si="569"/>
        <v>81</v>
      </c>
      <c r="AF93" s="5">
        <v>0</v>
      </c>
      <c r="AG93" s="5" t="b">
        <v>1</v>
      </c>
      <c r="AH93" s="6" t="s">
        <v>2389</v>
      </c>
      <c r="AI93" s="36" t="str">
        <f t="shared" si="570"/>
        <v>8</v>
      </c>
      <c r="AJ93" s="36" t="s">
        <v>2385</v>
      </c>
      <c r="AK93" s="6" t="str">
        <f t="shared" si="392"/>
        <v>1</v>
      </c>
      <c r="AL93" s="7">
        <v>1</v>
      </c>
      <c r="AM93" s="36" t="s">
        <v>2558</v>
      </c>
      <c r="AN93" s="6" t="str">
        <f t="shared" si="393"/>
        <v>8</v>
      </c>
      <c r="AO93" s="6">
        <v>0</v>
      </c>
      <c r="AP93" s="6" t="s">
        <v>2078</v>
      </c>
      <c r="AQ93" s="36" t="str">
        <f t="shared" si="571"/>
        <v>2</v>
      </c>
      <c r="AR93" s="36">
        <v>0</v>
      </c>
      <c r="AS93" s="6" t="s">
        <v>2078</v>
      </c>
      <c r="AT93" s="36" t="str">
        <f t="shared" si="572"/>
        <v>2</v>
      </c>
      <c r="AU93" s="6">
        <v>100</v>
      </c>
      <c r="AV93" s="6" t="s">
        <v>2035</v>
      </c>
      <c r="AW93" s="36" t="str">
        <f t="shared" si="573"/>
        <v>1</v>
      </c>
      <c r="AX93" s="36" t="s">
        <v>2034</v>
      </c>
      <c r="AY93" s="6" t="str">
        <f t="shared" si="574"/>
        <v>0</v>
      </c>
      <c r="AZ93" s="7">
        <v>12</v>
      </c>
      <c r="BA93" s="6" t="b">
        <v>0</v>
      </c>
      <c r="BB93" s="6" t="s">
        <v>2034</v>
      </c>
      <c r="BC93" s="36" t="str">
        <f t="shared" si="575"/>
        <v>0</v>
      </c>
      <c r="BD93" s="6">
        <v>0</v>
      </c>
      <c r="BE93" s="6" t="s">
        <v>2034</v>
      </c>
      <c r="BF93" s="32" t="str">
        <f t="shared" si="576"/>
        <v>0</v>
      </c>
      <c r="BG93" s="5" t="s">
        <v>2297</v>
      </c>
      <c r="BH93" s="32" t="str">
        <f t="shared" si="577"/>
        <v>2</v>
      </c>
      <c r="BI93" s="7">
        <v>0</v>
      </c>
      <c r="BJ93" s="5" t="b">
        <v>1</v>
      </c>
      <c r="BK93" s="6" t="s">
        <v>2088</v>
      </c>
      <c r="BL93" s="36" t="str">
        <f t="shared" si="520"/>
        <v>3</v>
      </c>
      <c r="BM93" s="36" t="s">
        <v>2034</v>
      </c>
      <c r="BN93" s="6" t="str">
        <f t="shared" si="521"/>
        <v>0</v>
      </c>
      <c r="BO93" s="6">
        <v>0</v>
      </c>
      <c r="BP93" s="36" t="s">
        <v>2391</v>
      </c>
      <c r="BQ93" s="6" t="str">
        <f t="shared" si="522"/>
        <v>31</v>
      </c>
      <c r="BR93" s="6">
        <v>0</v>
      </c>
      <c r="BS93" s="6" t="s">
        <v>2078</v>
      </c>
      <c r="BT93" s="36" t="str">
        <f t="shared" si="523"/>
        <v>2</v>
      </c>
      <c r="BU93" s="36"/>
      <c r="BV93" s="6" t="s">
        <v>2078</v>
      </c>
      <c r="BW93" s="36" t="str">
        <f t="shared" si="524"/>
        <v>2</v>
      </c>
      <c r="BX93" s="6">
        <v>100</v>
      </c>
      <c r="BY93" s="6" t="s">
        <v>2047</v>
      </c>
      <c r="BZ93" s="36" t="str">
        <f t="shared" si="525"/>
        <v>14</v>
      </c>
      <c r="CA93" s="36" t="s">
        <v>2034</v>
      </c>
      <c r="CB93" s="6" t="str">
        <f t="shared" si="526"/>
        <v>0</v>
      </c>
      <c r="CC93" s="7">
        <v>10</v>
      </c>
      <c r="CD93" s="6" t="b">
        <v>0</v>
      </c>
      <c r="CE93" s="6" t="s">
        <v>2034</v>
      </c>
      <c r="CF93" s="36" t="str">
        <f t="shared" si="527"/>
        <v>0</v>
      </c>
      <c r="CG93" s="6">
        <v>0</v>
      </c>
      <c r="CH93" s="6" t="s">
        <v>2034</v>
      </c>
      <c r="CI93" s="32" t="str">
        <f t="shared" si="528"/>
        <v>0</v>
      </c>
      <c r="CJ93" s="5" t="s">
        <v>2510</v>
      </c>
      <c r="CK93" s="32" t="str">
        <f t="shared" si="529"/>
        <v>91</v>
      </c>
      <c r="CL93" s="7">
        <v>2</v>
      </c>
      <c r="CM93" s="5" t="b">
        <v>1</v>
      </c>
      <c r="CN93" s="6" t="s">
        <v>2088</v>
      </c>
      <c r="CO93" s="36" t="str">
        <f t="shared" si="494"/>
        <v>3</v>
      </c>
      <c r="CP93" s="36" t="s">
        <v>2419</v>
      </c>
      <c r="CQ93" s="6" t="str">
        <f t="shared" si="471"/>
        <v>5</v>
      </c>
      <c r="CR93" s="6">
        <v>1</v>
      </c>
      <c r="CS93" s="36" t="s">
        <v>2391</v>
      </c>
      <c r="CT93" s="6" t="str">
        <f t="shared" si="472"/>
        <v>31</v>
      </c>
      <c r="CU93" s="6">
        <v>0</v>
      </c>
      <c r="CV93" s="6" t="s">
        <v>2078</v>
      </c>
      <c r="CW93" s="36" t="str">
        <f t="shared" si="396"/>
        <v>2</v>
      </c>
      <c r="CX93" s="36">
        <v>0</v>
      </c>
      <c r="CY93" s="6" t="s">
        <v>2078</v>
      </c>
      <c r="CZ93" s="36" t="str">
        <f t="shared" si="397"/>
        <v>2</v>
      </c>
      <c r="DA93" s="6">
        <v>100</v>
      </c>
      <c r="DB93" s="6" t="s">
        <v>2047</v>
      </c>
      <c r="DC93" s="36" t="str">
        <f t="shared" si="398"/>
        <v>14</v>
      </c>
      <c r="DD93" s="36" t="s">
        <v>2093</v>
      </c>
      <c r="DE93" s="6" t="str">
        <f t="shared" si="399"/>
        <v>2</v>
      </c>
      <c r="DF93" s="7">
        <v>24</v>
      </c>
      <c r="DG93" s="6" t="b">
        <v>0</v>
      </c>
      <c r="DH93" s="6" t="s">
        <v>2034</v>
      </c>
      <c r="DI93" s="36" t="str">
        <f t="shared" si="400"/>
        <v>0</v>
      </c>
      <c r="DJ93" s="6">
        <v>0</v>
      </c>
      <c r="DK93" s="6" t="s">
        <v>2034</v>
      </c>
      <c r="DL93" s="32" t="str">
        <f t="shared" si="401"/>
        <v>0</v>
      </c>
      <c r="DM93" s="5" t="s">
        <v>2298</v>
      </c>
      <c r="DN93" s="32" t="str">
        <f t="shared" si="402"/>
        <v>63</v>
      </c>
      <c r="DO93" s="7">
        <v>6</v>
      </c>
      <c r="DP93" s="5" t="b">
        <v>1</v>
      </c>
      <c r="DQ93" s="6"/>
      <c r="DR93" s="36" t="str">
        <f t="shared" si="495"/>
        <v/>
      </c>
      <c r="DS93" s="36"/>
      <c r="DT93" s="6" t="str">
        <f t="shared" si="473"/>
        <v/>
      </c>
      <c r="DU93" s="6"/>
      <c r="DV93" s="36"/>
      <c r="DW93" s="6" t="str">
        <f t="shared" si="474"/>
        <v/>
      </c>
      <c r="DX93" s="6"/>
      <c r="DY93" s="6"/>
      <c r="DZ93" s="36" t="str">
        <f t="shared" si="403"/>
        <v/>
      </c>
      <c r="EA93" s="36"/>
      <c r="EB93" s="6"/>
      <c r="EC93" s="36" t="str">
        <f t="shared" si="475"/>
        <v/>
      </c>
      <c r="ED93" s="6"/>
      <c r="EE93" s="6"/>
      <c r="EF93" s="36" t="str">
        <f t="shared" si="404"/>
        <v/>
      </c>
      <c r="EG93" s="36"/>
      <c r="EH93" s="6" t="str">
        <f t="shared" si="405"/>
        <v/>
      </c>
      <c r="EI93" s="7"/>
      <c r="EJ93" s="6"/>
      <c r="EK93" s="6"/>
      <c r="EL93" s="36" t="str">
        <f t="shared" si="406"/>
        <v/>
      </c>
      <c r="EM93" s="6"/>
      <c r="EN93" s="6"/>
      <c r="EO93" s="32" t="str">
        <f t="shared" si="407"/>
        <v/>
      </c>
      <c r="EP93" s="5"/>
      <c r="EQ93" s="32" t="str">
        <f t="shared" si="408"/>
        <v/>
      </c>
      <c r="ER93" s="7"/>
      <c r="ES93" s="7"/>
      <c r="ET93" s="5"/>
      <c r="EU93" s="6"/>
      <c r="EV93" s="36" t="str">
        <f t="shared" si="496"/>
        <v/>
      </c>
      <c r="EW93" s="36"/>
      <c r="EX93" s="6" t="str">
        <f t="shared" si="476"/>
        <v/>
      </c>
      <c r="EY93" s="6"/>
      <c r="EZ93" s="36"/>
      <c r="FA93" s="6" t="str">
        <f t="shared" si="477"/>
        <v/>
      </c>
      <c r="FB93" s="6"/>
      <c r="FC93" s="6"/>
      <c r="FD93" s="36" t="str">
        <f t="shared" si="409"/>
        <v/>
      </c>
      <c r="FE93" s="36"/>
      <c r="FF93" s="6"/>
      <c r="FG93" s="36" t="str">
        <f t="shared" si="478"/>
        <v/>
      </c>
      <c r="FH93" s="36"/>
      <c r="FI93" s="6"/>
      <c r="FJ93" s="6"/>
      <c r="FK93" s="36" t="str">
        <f t="shared" si="410"/>
        <v/>
      </c>
      <c r="FL93" s="36"/>
      <c r="FM93" s="6" t="str">
        <f t="shared" si="411"/>
        <v/>
      </c>
      <c r="FN93" s="7"/>
      <c r="FO93" s="6"/>
      <c r="FP93" s="6"/>
      <c r="FQ93" s="36" t="str">
        <f t="shared" si="412"/>
        <v/>
      </c>
      <c r="FR93" s="6"/>
      <c r="FS93" s="6"/>
      <c r="FT93" s="32" t="str">
        <f t="shared" si="413"/>
        <v/>
      </c>
      <c r="FU93" s="5"/>
      <c r="FV93" s="32" t="str">
        <f t="shared" si="414"/>
        <v/>
      </c>
      <c r="FW93" s="7"/>
      <c r="FX93" s="5"/>
      <c r="FY93" s="6"/>
      <c r="FZ93" s="36" t="str">
        <f t="shared" si="497"/>
        <v/>
      </c>
      <c r="GA93" s="36"/>
      <c r="GB93" s="6" t="str">
        <f t="shared" si="479"/>
        <v/>
      </c>
      <c r="GC93" s="6"/>
      <c r="GD93" s="36"/>
      <c r="GE93" s="6" t="str">
        <f t="shared" si="480"/>
        <v/>
      </c>
      <c r="GF93" s="6"/>
      <c r="GG93" s="6"/>
      <c r="GH93" s="36" t="str">
        <f t="shared" si="415"/>
        <v/>
      </c>
      <c r="GI93" s="6"/>
      <c r="GJ93" s="36" t="str">
        <f t="shared" si="481"/>
        <v/>
      </c>
      <c r="GK93" s="36"/>
      <c r="GL93" s="6"/>
      <c r="GM93" s="6"/>
      <c r="GN93" s="36" t="str">
        <f t="shared" si="416"/>
        <v/>
      </c>
      <c r="GO93" s="36"/>
      <c r="GP93" s="6" t="str">
        <f t="shared" si="417"/>
        <v/>
      </c>
      <c r="GQ93" s="7"/>
      <c r="GR93" s="6"/>
      <c r="GS93" s="6"/>
      <c r="GT93" s="36" t="str">
        <f t="shared" si="418"/>
        <v/>
      </c>
      <c r="GU93" s="6"/>
      <c r="GV93" s="6"/>
      <c r="GW93" s="32" t="str">
        <f t="shared" si="419"/>
        <v/>
      </c>
      <c r="GX93" s="5"/>
      <c r="GY93" s="32" t="str">
        <f t="shared" si="420"/>
        <v/>
      </c>
      <c r="GZ93" s="7"/>
      <c r="HA93" s="5"/>
      <c r="HB93" s="6"/>
      <c r="HC93" s="36" t="str">
        <f t="shared" si="498"/>
        <v/>
      </c>
      <c r="HD93" s="36"/>
      <c r="HE93" s="6" t="str">
        <f t="shared" si="482"/>
        <v/>
      </c>
      <c r="HF93" s="6"/>
      <c r="HG93" s="36"/>
      <c r="HH93" s="6" t="str">
        <f t="shared" si="483"/>
        <v/>
      </c>
      <c r="HI93" s="6"/>
      <c r="HJ93" s="6"/>
      <c r="HK93" s="36" t="str">
        <f t="shared" si="421"/>
        <v/>
      </c>
      <c r="HL93" s="6"/>
      <c r="HM93" s="36" t="str">
        <f t="shared" si="484"/>
        <v/>
      </c>
      <c r="HN93" s="6"/>
      <c r="HO93" s="6"/>
      <c r="HP93" s="36" t="str">
        <f t="shared" si="422"/>
        <v/>
      </c>
      <c r="HQ93" s="36"/>
      <c r="HR93" s="6" t="str">
        <f t="shared" si="423"/>
        <v/>
      </c>
      <c r="HS93" s="7"/>
      <c r="HT93" s="6"/>
      <c r="HU93" s="6"/>
      <c r="HV93" s="36" t="str">
        <f t="shared" si="424"/>
        <v/>
      </c>
      <c r="HW93" s="6"/>
      <c r="HX93" s="6"/>
      <c r="HY93" s="32" t="str">
        <f t="shared" si="425"/>
        <v/>
      </c>
      <c r="HZ93" s="5"/>
      <c r="IA93" s="32" t="str">
        <f t="shared" si="426"/>
        <v/>
      </c>
      <c r="IB93" s="7"/>
      <c r="IC93" s="5"/>
      <c r="ID93" s="6"/>
      <c r="IE93" s="36" t="str">
        <f t="shared" si="499"/>
        <v/>
      </c>
      <c r="IF93" s="36"/>
      <c r="IG93" s="6" t="str">
        <f t="shared" si="485"/>
        <v/>
      </c>
      <c r="IH93" s="6"/>
      <c r="II93" s="36"/>
      <c r="IJ93" s="6" t="str">
        <f t="shared" si="486"/>
        <v/>
      </c>
      <c r="IK93" s="6"/>
      <c r="IL93" s="6"/>
      <c r="IM93" s="36" t="str">
        <f t="shared" si="427"/>
        <v/>
      </c>
      <c r="IN93" s="6"/>
      <c r="IO93" s="36" t="str">
        <f t="shared" si="487"/>
        <v/>
      </c>
      <c r="IP93" s="6"/>
      <c r="IQ93" s="6"/>
      <c r="IR93" s="36" t="str">
        <f t="shared" si="428"/>
        <v/>
      </c>
      <c r="IS93" s="36"/>
      <c r="IT93" s="6" t="str">
        <f t="shared" si="429"/>
        <v/>
      </c>
      <c r="IU93" s="7"/>
      <c r="IV93" s="6"/>
      <c r="IW93" s="6"/>
      <c r="IX93" s="36" t="str">
        <f t="shared" si="430"/>
        <v/>
      </c>
      <c r="IY93" s="6"/>
      <c r="IZ93" s="6"/>
      <c r="JA93" s="32" t="str">
        <f t="shared" si="431"/>
        <v/>
      </c>
      <c r="JB93" s="5"/>
      <c r="JC93" s="32" t="str">
        <f t="shared" si="432"/>
        <v/>
      </c>
      <c r="JD93" s="7"/>
      <c r="JE93" s="5"/>
      <c r="JF93" s="6"/>
      <c r="JG93" s="36" t="str">
        <f t="shared" si="500"/>
        <v/>
      </c>
      <c r="JH93" s="36"/>
      <c r="JI93" s="6" t="str">
        <f t="shared" si="488"/>
        <v/>
      </c>
      <c r="JJ93" s="6"/>
      <c r="JK93" s="36"/>
      <c r="JL93" s="6" t="str">
        <f t="shared" si="489"/>
        <v/>
      </c>
      <c r="JM93" s="6"/>
      <c r="JN93" s="6"/>
      <c r="JO93" s="36" t="str">
        <f t="shared" si="433"/>
        <v/>
      </c>
      <c r="JP93" s="6"/>
      <c r="JQ93" s="36" t="str">
        <f t="shared" si="490"/>
        <v/>
      </c>
      <c r="JR93" s="6"/>
      <c r="JS93" s="6"/>
      <c r="JT93" s="36" t="str">
        <f t="shared" si="434"/>
        <v/>
      </c>
      <c r="JU93" s="36"/>
      <c r="JV93" s="6" t="str">
        <f t="shared" si="435"/>
        <v/>
      </c>
      <c r="JW93" s="7"/>
      <c r="JX93" s="6"/>
      <c r="JY93" s="6"/>
      <c r="JZ93" s="36" t="str">
        <f t="shared" si="436"/>
        <v/>
      </c>
      <c r="KA93" s="6"/>
      <c r="KB93" s="6"/>
      <c r="KC93" s="32" t="str">
        <f t="shared" si="437"/>
        <v/>
      </c>
      <c r="KD93" s="5"/>
      <c r="KE93" s="32" t="str">
        <f t="shared" si="438"/>
        <v/>
      </c>
      <c r="KF93" s="7"/>
      <c r="KG93" s="5"/>
      <c r="KH93" s="6"/>
      <c r="KI93" s="36" t="str">
        <f t="shared" si="501"/>
        <v/>
      </c>
      <c r="KJ93" s="36"/>
      <c r="KK93" s="6" t="str">
        <f t="shared" si="491"/>
        <v/>
      </c>
      <c r="KL93" s="6"/>
      <c r="KM93" s="36"/>
      <c r="KN93" s="6" t="str">
        <f t="shared" si="492"/>
        <v/>
      </c>
      <c r="KO93" s="6"/>
      <c r="KP93" s="6"/>
      <c r="KQ93" s="36" t="str">
        <f t="shared" si="439"/>
        <v/>
      </c>
      <c r="KR93" s="6"/>
      <c r="KS93" s="36" t="str">
        <f t="shared" si="493"/>
        <v/>
      </c>
      <c r="KT93" s="6"/>
      <c r="KU93" s="6"/>
      <c r="KV93" s="36" t="str">
        <f t="shared" si="440"/>
        <v/>
      </c>
      <c r="KW93" s="36"/>
      <c r="KX93" s="6" t="str">
        <f t="shared" si="441"/>
        <v/>
      </c>
      <c r="KY93" s="7"/>
      <c r="KZ93" s="6"/>
      <c r="LA93" s="6"/>
      <c r="LB93" s="36" t="str">
        <f t="shared" si="442"/>
        <v/>
      </c>
      <c r="LC93" s="6"/>
      <c r="LD93" s="6"/>
      <c r="LE93" s="32" t="str">
        <f t="shared" si="443"/>
        <v/>
      </c>
      <c r="LF93" s="5"/>
      <c r="LG93" s="32" t="str">
        <f t="shared" si="444"/>
        <v/>
      </c>
      <c r="LH93" s="7"/>
      <c r="LI93" s="5"/>
    </row>
    <row r="94" spans="2:321" ht="34.5" customHeight="1">
      <c r="B94" s="5">
        <v>4300010003</v>
      </c>
      <c r="C94" s="7" t="s">
        <v>1183</v>
      </c>
      <c r="D94" s="10" t="s">
        <v>2512</v>
      </c>
      <c r="E94" s="6" t="s">
        <v>2389</v>
      </c>
      <c r="F94" s="36" t="str">
        <f t="shared" si="562"/>
        <v>8</v>
      </c>
      <c r="G94" s="36" t="s">
        <v>2385</v>
      </c>
      <c r="H94" s="6" t="str">
        <f t="shared" si="530"/>
        <v>1</v>
      </c>
      <c r="I94" s="6">
        <v>1</v>
      </c>
      <c r="J94" s="36" t="s">
        <v>2558</v>
      </c>
      <c r="K94" s="6" t="str">
        <f t="shared" si="531"/>
        <v>8</v>
      </c>
      <c r="L94" s="6">
        <v>0</v>
      </c>
      <c r="M94" s="6" t="s">
        <v>2078</v>
      </c>
      <c r="N94" s="36" t="str">
        <f t="shared" si="563"/>
        <v>2</v>
      </c>
      <c r="O94" s="36">
        <v>0</v>
      </c>
      <c r="P94" s="6" t="s">
        <v>2078</v>
      </c>
      <c r="Q94" s="36" t="str">
        <f t="shared" si="564"/>
        <v>2</v>
      </c>
      <c r="R94" s="6">
        <v>100</v>
      </c>
      <c r="S94" s="6" t="s">
        <v>2035</v>
      </c>
      <c r="T94" s="36" t="str">
        <f t="shared" si="565"/>
        <v>1</v>
      </c>
      <c r="U94" s="36" t="s">
        <v>2034</v>
      </c>
      <c r="V94" s="6" t="str">
        <f t="shared" si="566"/>
        <v>0</v>
      </c>
      <c r="W94" s="6">
        <v>20</v>
      </c>
      <c r="X94" s="6" t="b">
        <v>0</v>
      </c>
      <c r="Y94" s="6" t="s">
        <v>2034</v>
      </c>
      <c r="Z94" s="36" t="str">
        <f t="shared" si="567"/>
        <v>0</v>
      </c>
      <c r="AA94" s="6">
        <v>0</v>
      </c>
      <c r="AB94" s="6" t="s">
        <v>2034</v>
      </c>
      <c r="AC94" s="32" t="str">
        <f t="shared" si="568"/>
        <v>0</v>
      </c>
      <c r="AD94" s="5" t="s">
        <v>2396</v>
      </c>
      <c r="AE94" s="32" t="str">
        <f t="shared" si="569"/>
        <v>81</v>
      </c>
      <c r="AF94" s="5">
        <v>0</v>
      </c>
      <c r="AG94" s="5" t="b">
        <v>1</v>
      </c>
      <c r="AH94" s="6" t="s">
        <v>2389</v>
      </c>
      <c r="AI94" s="36" t="str">
        <f t="shared" si="570"/>
        <v>8</v>
      </c>
      <c r="AJ94" s="36" t="s">
        <v>2385</v>
      </c>
      <c r="AK94" s="6" t="str">
        <f t="shared" si="392"/>
        <v>1</v>
      </c>
      <c r="AL94" s="7">
        <v>1</v>
      </c>
      <c r="AM94" s="36" t="s">
        <v>2558</v>
      </c>
      <c r="AN94" s="6" t="str">
        <f t="shared" si="393"/>
        <v>8</v>
      </c>
      <c r="AO94" s="6">
        <v>0</v>
      </c>
      <c r="AP94" s="6" t="s">
        <v>2078</v>
      </c>
      <c r="AQ94" s="36" t="str">
        <f t="shared" si="571"/>
        <v>2</v>
      </c>
      <c r="AR94" s="36">
        <v>0</v>
      </c>
      <c r="AS94" s="6" t="s">
        <v>2078</v>
      </c>
      <c r="AT94" s="36" t="str">
        <f t="shared" si="572"/>
        <v>2</v>
      </c>
      <c r="AU94" s="6">
        <v>100</v>
      </c>
      <c r="AV94" s="6" t="s">
        <v>2035</v>
      </c>
      <c r="AW94" s="36" t="str">
        <f t="shared" si="573"/>
        <v>1</v>
      </c>
      <c r="AX94" s="36" t="s">
        <v>2034</v>
      </c>
      <c r="AY94" s="6" t="str">
        <f t="shared" si="574"/>
        <v>0</v>
      </c>
      <c r="AZ94" s="7">
        <v>12</v>
      </c>
      <c r="BA94" s="6" t="b">
        <v>0</v>
      </c>
      <c r="BB94" s="6" t="s">
        <v>2034</v>
      </c>
      <c r="BC94" s="36" t="str">
        <f t="shared" si="575"/>
        <v>0</v>
      </c>
      <c r="BD94" s="6">
        <v>0</v>
      </c>
      <c r="BE94" s="6" t="s">
        <v>2034</v>
      </c>
      <c r="BF94" s="32" t="str">
        <f t="shared" si="576"/>
        <v>0</v>
      </c>
      <c r="BG94" s="5" t="s">
        <v>2297</v>
      </c>
      <c r="BH94" s="32" t="str">
        <f t="shared" si="577"/>
        <v>2</v>
      </c>
      <c r="BI94" s="7">
        <v>0</v>
      </c>
      <c r="BJ94" s="5" t="b">
        <v>1</v>
      </c>
      <c r="BK94" s="6" t="s">
        <v>2088</v>
      </c>
      <c r="BL94" s="36" t="str">
        <f t="shared" ref="BL94:BL97" si="595">IF(BK94="","",LEFT(BK94,FIND(" ",SUBSTITUTE(BK94,":"," "))-1))</f>
        <v>3</v>
      </c>
      <c r="BM94" s="36" t="s">
        <v>2034</v>
      </c>
      <c r="BN94" s="6" t="str">
        <f t="shared" si="521"/>
        <v>0</v>
      </c>
      <c r="BO94" s="6">
        <v>0</v>
      </c>
      <c r="BP94" s="36" t="s">
        <v>2391</v>
      </c>
      <c r="BQ94" s="6" t="str">
        <f t="shared" ref="BQ94:BQ97" si="596">IF(BP94="","",LEFT(BP94,FIND(" ",SUBSTITUTE(BP94,":"," "))-1))</f>
        <v>31</v>
      </c>
      <c r="BR94" s="6">
        <v>0</v>
      </c>
      <c r="BS94" s="6" t="s">
        <v>2078</v>
      </c>
      <c r="BT94" s="36" t="str">
        <f t="shared" ref="BT94:BT97" si="597">IF(BS94="","",LEFT(BS94,FIND(" ",SUBSTITUTE(BS94,":"," "))-1))</f>
        <v>2</v>
      </c>
      <c r="BU94" s="36"/>
      <c r="BV94" s="6" t="s">
        <v>2078</v>
      </c>
      <c r="BW94" s="36" t="str">
        <f t="shared" ref="BW94:BW97" si="598">IF(BV94="","",LEFT(BV94,FIND(" ",SUBSTITUTE(BV94,":"," "))-1))</f>
        <v>2</v>
      </c>
      <c r="BX94" s="6">
        <v>100</v>
      </c>
      <c r="BY94" s="6" t="s">
        <v>2047</v>
      </c>
      <c r="BZ94" s="36" t="str">
        <f t="shared" ref="BZ94:BZ97" si="599">IF(BY94="","",LEFT(BY94,FIND(" ",SUBSTITUTE(BY94,":"," "))-1))</f>
        <v>14</v>
      </c>
      <c r="CA94" s="36" t="s">
        <v>2034</v>
      </c>
      <c r="CB94" s="6" t="str">
        <f t="shared" ref="CB94:CB97" si="600">IF(CA94="","",LEFT(CA94,FIND(" ",SUBSTITUTE(CA94,":"," "))-1))</f>
        <v>0</v>
      </c>
      <c r="CC94" s="7">
        <v>13</v>
      </c>
      <c r="CD94" s="6" t="b">
        <v>0</v>
      </c>
      <c r="CE94" s="6" t="s">
        <v>2034</v>
      </c>
      <c r="CF94" s="36" t="str">
        <f t="shared" ref="CF94:CF97" si="601">IF(CE94="","",LEFT(CE94,FIND(" ",SUBSTITUTE(CE94,":"," "))-1))</f>
        <v>0</v>
      </c>
      <c r="CG94" s="6">
        <v>0</v>
      </c>
      <c r="CH94" s="6" t="s">
        <v>2034</v>
      </c>
      <c r="CI94" s="32" t="str">
        <f t="shared" ref="CI94:CI97" si="602">IF(CH94="","",LEFT(CH94,FIND(" ",SUBSTITUTE(CH94,":"," "))-1))</f>
        <v>0</v>
      </c>
      <c r="CJ94" s="5" t="s">
        <v>2510</v>
      </c>
      <c r="CK94" s="32" t="str">
        <f t="shared" ref="CK94:CK97" si="603">IF(CJ94="","",LEFT(CJ94,FIND(" ",SUBSTITUTE(CJ94,":"," "))-1))</f>
        <v>91</v>
      </c>
      <c r="CL94" s="7">
        <v>2</v>
      </c>
      <c r="CM94" s="5" t="b">
        <v>1</v>
      </c>
      <c r="CN94" s="6" t="s">
        <v>2088</v>
      </c>
      <c r="CO94" s="36" t="str">
        <f t="shared" ref="CO94" si="604">IF(CN94="","",LEFT(CN94,FIND(" ",SUBSTITUTE(CN94,":"," "))-1))</f>
        <v>3</v>
      </c>
      <c r="CP94" s="36" t="s">
        <v>2419</v>
      </c>
      <c r="CQ94" s="6" t="str">
        <f t="shared" si="471"/>
        <v>5</v>
      </c>
      <c r="CR94" s="6">
        <v>1</v>
      </c>
      <c r="CS94" s="36" t="s">
        <v>2391</v>
      </c>
      <c r="CT94" s="6" t="str">
        <f t="shared" ref="CT94" si="605">IF(CS94="","",LEFT(CS94,FIND(" ",SUBSTITUTE(CS94,":"," "))-1))</f>
        <v>31</v>
      </c>
      <c r="CU94" s="6">
        <v>0</v>
      </c>
      <c r="CV94" s="6" t="s">
        <v>2078</v>
      </c>
      <c r="CW94" s="36" t="str">
        <f t="shared" ref="CW94" si="606">IF(CV94="","",LEFT(CV94,FIND(" ",SUBSTITUTE(CV94,":"," "))-1))</f>
        <v>2</v>
      </c>
      <c r="CX94" s="36">
        <v>0</v>
      </c>
      <c r="CY94" s="6" t="s">
        <v>2078</v>
      </c>
      <c r="CZ94" s="36" t="str">
        <f t="shared" ref="CZ94" si="607">IF(CY94="","",LEFT(CY94,FIND(" ",SUBSTITUTE(CY94,":"," "))-1))</f>
        <v>2</v>
      </c>
      <c r="DA94" s="6">
        <v>100</v>
      </c>
      <c r="DB94" s="6" t="s">
        <v>2047</v>
      </c>
      <c r="DC94" s="36" t="str">
        <f t="shared" ref="DC94" si="608">IF(DB94="","",LEFT(DB94,FIND(" ",SUBSTITUTE(DB94,":"," "))-1))</f>
        <v>14</v>
      </c>
      <c r="DD94" s="36" t="s">
        <v>2093</v>
      </c>
      <c r="DE94" s="6" t="str">
        <f t="shared" ref="DE94" si="609">IF(DD94="","",LEFT(DD94,FIND(" ",SUBSTITUTE(DD94,":"," "))-1))</f>
        <v>2</v>
      </c>
      <c r="DF94" s="7">
        <v>36</v>
      </c>
      <c r="DG94" s="6" t="b">
        <v>0</v>
      </c>
      <c r="DH94" s="6" t="s">
        <v>2034</v>
      </c>
      <c r="DI94" s="36" t="str">
        <f t="shared" ref="DI94" si="610">IF(DH94="","",LEFT(DH94,FIND(" ",SUBSTITUTE(DH94,":"," "))-1))</f>
        <v>0</v>
      </c>
      <c r="DJ94" s="6">
        <v>0</v>
      </c>
      <c r="DK94" s="6" t="s">
        <v>2034</v>
      </c>
      <c r="DL94" s="32" t="str">
        <f t="shared" ref="DL94" si="611">IF(DK94="","",LEFT(DK94,FIND(" ",SUBSTITUTE(DK94,":"," "))-1))</f>
        <v>0</v>
      </c>
      <c r="DM94" s="5" t="s">
        <v>2298</v>
      </c>
      <c r="DN94" s="32" t="str">
        <f t="shared" ref="DN94" si="612">IF(DM94="","",LEFT(DM94,FIND(" ",SUBSTITUTE(DM94,":"," "))-1))</f>
        <v>63</v>
      </c>
      <c r="DO94" s="7">
        <v>6</v>
      </c>
      <c r="DP94" s="5" t="b">
        <v>1</v>
      </c>
      <c r="DQ94" s="6"/>
      <c r="DR94" s="36" t="str">
        <f t="shared" si="495"/>
        <v/>
      </c>
      <c r="DS94" s="36"/>
      <c r="DT94" s="6" t="str">
        <f t="shared" si="473"/>
        <v/>
      </c>
      <c r="DU94" s="6"/>
      <c r="DV94" s="36"/>
      <c r="DW94" s="6" t="str">
        <f t="shared" si="474"/>
        <v/>
      </c>
      <c r="DX94" s="6"/>
      <c r="DY94" s="6"/>
      <c r="DZ94" s="36" t="str">
        <f t="shared" si="403"/>
        <v/>
      </c>
      <c r="EA94" s="36"/>
      <c r="EB94" s="6"/>
      <c r="EC94" s="36" t="str">
        <f t="shared" si="475"/>
        <v/>
      </c>
      <c r="ED94" s="6"/>
      <c r="EE94" s="6"/>
      <c r="EF94" s="36" t="str">
        <f t="shared" si="404"/>
        <v/>
      </c>
      <c r="EG94" s="36"/>
      <c r="EH94" s="6" t="str">
        <f t="shared" si="405"/>
        <v/>
      </c>
      <c r="EI94" s="7"/>
      <c r="EJ94" s="6"/>
      <c r="EK94" s="6"/>
      <c r="EL94" s="36" t="str">
        <f t="shared" si="406"/>
        <v/>
      </c>
      <c r="EM94" s="6"/>
      <c r="EN94" s="6"/>
      <c r="EO94" s="32" t="str">
        <f t="shared" si="407"/>
        <v/>
      </c>
      <c r="EP94" s="5"/>
      <c r="EQ94" s="32" t="str">
        <f t="shared" si="408"/>
        <v/>
      </c>
      <c r="ER94" s="7"/>
      <c r="ES94" s="7"/>
      <c r="ET94" s="5"/>
      <c r="EU94" s="6"/>
      <c r="EV94" s="36" t="str">
        <f t="shared" si="496"/>
        <v/>
      </c>
      <c r="EW94" s="36"/>
      <c r="EX94" s="6" t="str">
        <f t="shared" si="476"/>
        <v/>
      </c>
      <c r="EY94" s="6"/>
      <c r="EZ94" s="36"/>
      <c r="FA94" s="6" t="str">
        <f t="shared" si="477"/>
        <v/>
      </c>
      <c r="FB94" s="6"/>
      <c r="FC94" s="6"/>
      <c r="FD94" s="36" t="str">
        <f t="shared" si="409"/>
        <v/>
      </c>
      <c r="FE94" s="36"/>
      <c r="FF94" s="6"/>
      <c r="FG94" s="36" t="str">
        <f t="shared" si="478"/>
        <v/>
      </c>
      <c r="FH94" s="36"/>
      <c r="FI94" s="6"/>
      <c r="FJ94" s="6"/>
      <c r="FK94" s="36" t="str">
        <f t="shared" si="410"/>
        <v/>
      </c>
      <c r="FL94" s="36"/>
      <c r="FM94" s="6" t="str">
        <f t="shared" si="411"/>
        <v/>
      </c>
      <c r="FN94" s="7"/>
      <c r="FO94" s="6"/>
      <c r="FP94" s="6"/>
      <c r="FQ94" s="36" t="str">
        <f t="shared" si="412"/>
        <v/>
      </c>
      <c r="FR94" s="6"/>
      <c r="FS94" s="6"/>
      <c r="FT94" s="32" t="str">
        <f t="shared" si="413"/>
        <v/>
      </c>
      <c r="FU94" s="5"/>
      <c r="FV94" s="32" t="str">
        <f t="shared" si="414"/>
        <v/>
      </c>
      <c r="FW94" s="7"/>
      <c r="FX94" s="5"/>
      <c r="FY94" s="6"/>
      <c r="FZ94" s="36" t="str">
        <f t="shared" si="497"/>
        <v/>
      </c>
      <c r="GA94" s="36"/>
      <c r="GB94" s="6" t="str">
        <f t="shared" si="479"/>
        <v/>
      </c>
      <c r="GC94" s="6"/>
      <c r="GD94" s="36"/>
      <c r="GE94" s="6" t="str">
        <f t="shared" si="480"/>
        <v/>
      </c>
      <c r="GF94" s="6"/>
      <c r="GG94" s="6"/>
      <c r="GH94" s="36" t="str">
        <f t="shared" si="415"/>
        <v/>
      </c>
      <c r="GI94" s="6"/>
      <c r="GJ94" s="36" t="str">
        <f t="shared" si="481"/>
        <v/>
      </c>
      <c r="GK94" s="36"/>
      <c r="GL94" s="6"/>
      <c r="GM94" s="6"/>
      <c r="GN94" s="36" t="str">
        <f t="shared" si="416"/>
        <v/>
      </c>
      <c r="GO94" s="36"/>
      <c r="GP94" s="6" t="str">
        <f t="shared" si="417"/>
        <v/>
      </c>
      <c r="GQ94" s="7"/>
      <c r="GR94" s="6"/>
      <c r="GS94" s="6"/>
      <c r="GT94" s="36" t="str">
        <f t="shared" si="418"/>
        <v/>
      </c>
      <c r="GU94" s="6"/>
      <c r="GV94" s="6"/>
      <c r="GW94" s="32" t="str">
        <f t="shared" si="419"/>
        <v/>
      </c>
      <c r="GX94" s="5"/>
      <c r="GY94" s="32" t="str">
        <f t="shared" si="420"/>
        <v/>
      </c>
      <c r="GZ94" s="7"/>
      <c r="HA94" s="5"/>
      <c r="HB94" s="6"/>
      <c r="HC94" s="36" t="str">
        <f t="shared" si="498"/>
        <v/>
      </c>
      <c r="HD94" s="36"/>
      <c r="HE94" s="6" t="str">
        <f t="shared" si="482"/>
        <v/>
      </c>
      <c r="HF94" s="6"/>
      <c r="HG94" s="36"/>
      <c r="HH94" s="6" t="str">
        <f t="shared" si="483"/>
        <v/>
      </c>
      <c r="HI94" s="6"/>
      <c r="HJ94" s="6"/>
      <c r="HK94" s="36" t="str">
        <f t="shared" si="421"/>
        <v/>
      </c>
      <c r="HL94" s="6"/>
      <c r="HM94" s="36" t="str">
        <f t="shared" si="484"/>
        <v/>
      </c>
      <c r="HN94" s="6"/>
      <c r="HO94" s="6"/>
      <c r="HP94" s="36" t="str">
        <f t="shared" si="422"/>
        <v/>
      </c>
      <c r="HQ94" s="36"/>
      <c r="HR94" s="6" t="str">
        <f t="shared" si="423"/>
        <v/>
      </c>
      <c r="HS94" s="7"/>
      <c r="HT94" s="6"/>
      <c r="HU94" s="6"/>
      <c r="HV94" s="36" t="str">
        <f t="shared" si="424"/>
        <v/>
      </c>
      <c r="HW94" s="6"/>
      <c r="HX94" s="6"/>
      <c r="HY94" s="32" t="str">
        <f t="shared" si="425"/>
        <v/>
      </c>
      <c r="HZ94" s="5"/>
      <c r="IA94" s="32" t="str">
        <f t="shared" si="426"/>
        <v/>
      </c>
      <c r="IB94" s="7"/>
      <c r="IC94" s="5"/>
      <c r="ID94" s="6"/>
      <c r="IE94" s="36" t="str">
        <f t="shared" si="499"/>
        <v/>
      </c>
      <c r="IF94" s="36"/>
      <c r="IG94" s="6" t="str">
        <f t="shared" si="485"/>
        <v/>
      </c>
      <c r="IH94" s="6"/>
      <c r="II94" s="36"/>
      <c r="IJ94" s="6" t="str">
        <f t="shared" si="486"/>
        <v/>
      </c>
      <c r="IK94" s="6"/>
      <c r="IL94" s="6"/>
      <c r="IM94" s="36" t="str">
        <f t="shared" si="427"/>
        <v/>
      </c>
      <c r="IN94" s="6"/>
      <c r="IO94" s="36" t="str">
        <f t="shared" si="487"/>
        <v/>
      </c>
      <c r="IP94" s="6"/>
      <c r="IQ94" s="6"/>
      <c r="IR94" s="36" t="str">
        <f t="shared" si="428"/>
        <v/>
      </c>
      <c r="IS94" s="36"/>
      <c r="IT94" s="6" t="str">
        <f t="shared" si="429"/>
        <v/>
      </c>
      <c r="IU94" s="7"/>
      <c r="IV94" s="6"/>
      <c r="IW94" s="6"/>
      <c r="IX94" s="36" t="str">
        <f t="shared" si="430"/>
        <v/>
      </c>
      <c r="IY94" s="6"/>
      <c r="IZ94" s="6"/>
      <c r="JA94" s="32" t="str">
        <f t="shared" si="431"/>
        <v/>
      </c>
      <c r="JB94" s="5"/>
      <c r="JC94" s="32" t="str">
        <f t="shared" si="432"/>
        <v/>
      </c>
      <c r="JD94" s="7"/>
      <c r="JE94" s="5"/>
      <c r="JF94" s="6"/>
      <c r="JG94" s="36" t="str">
        <f t="shared" si="500"/>
        <v/>
      </c>
      <c r="JH94" s="36"/>
      <c r="JI94" s="6" t="str">
        <f t="shared" si="488"/>
        <v/>
      </c>
      <c r="JJ94" s="6"/>
      <c r="JK94" s="36"/>
      <c r="JL94" s="6" t="str">
        <f t="shared" si="489"/>
        <v/>
      </c>
      <c r="JM94" s="6"/>
      <c r="JN94" s="6"/>
      <c r="JO94" s="36" t="str">
        <f t="shared" si="433"/>
        <v/>
      </c>
      <c r="JP94" s="6"/>
      <c r="JQ94" s="36" t="str">
        <f t="shared" si="490"/>
        <v/>
      </c>
      <c r="JR94" s="6"/>
      <c r="JS94" s="6"/>
      <c r="JT94" s="36" t="str">
        <f t="shared" si="434"/>
        <v/>
      </c>
      <c r="JU94" s="36"/>
      <c r="JV94" s="6" t="str">
        <f t="shared" si="435"/>
        <v/>
      </c>
      <c r="JW94" s="7"/>
      <c r="JX94" s="6"/>
      <c r="JY94" s="6"/>
      <c r="JZ94" s="36" t="str">
        <f t="shared" si="436"/>
        <v/>
      </c>
      <c r="KA94" s="6"/>
      <c r="KB94" s="6"/>
      <c r="KC94" s="32" t="str">
        <f t="shared" si="437"/>
        <v/>
      </c>
      <c r="KD94" s="5"/>
      <c r="KE94" s="32" t="str">
        <f t="shared" si="438"/>
        <v/>
      </c>
      <c r="KF94" s="7"/>
      <c r="KG94" s="5"/>
      <c r="KH94" s="6"/>
      <c r="KI94" s="36" t="str">
        <f t="shared" si="501"/>
        <v/>
      </c>
      <c r="KJ94" s="36"/>
      <c r="KK94" s="6" t="str">
        <f t="shared" si="491"/>
        <v/>
      </c>
      <c r="KL94" s="6"/>
      <c r="KM94" s="36"/>
      <c r="KN94" s="6" t="str">
        <f t="shared" si="492"/>
        <v/>
      </c>
      <c r="KO94" s="6"/>
      <c r="KP94" s="6"/>
      <c r="KQ94" s="36" t="str">
        <f t="shared" si="439"/>
        <v/>
      </c>
      <c r="KR94" s="6"/>
      <c r="KS94" s="36" t="str">
        <f t="shared" si="493"/>
        <v/>
      </c>
      <c r="KT94" s="6"/>
      <c r="KU94" s="6"/>
      <c r="KV94" s="36" t="str">
        <f t="shared" si="440"/>
        <v/>
      </c>
      <c r="KW94" s="36"/>
      <c r="KX94" s="6" t="str">
        <f t="shared" si="441"/>
        <v/>
      </c>
      <c r="KY94" s="7"/>
      <c r="KZ94" s="6"/>
      <c r="LA94" s="6"/>
      <c r="LB94" s="36" t="str">
        <f t="shared" si="442"/>
        <v/>
      </c>
      <c r="LC94" s="6"/>
      <c r="LD94" s="6"/>
      <c r="LE94" s="32" t="str">
        <f t="shared" si="443"/>
        <v/>
      </c>
      <c r="LF94" s="5"/>
      <c r="LG94" s="32" t="str">
        <f t="shared" si="444"/>
        <v/>
      </c>
      <c r="LH94" s="7"/>
      <c r="LI94" s="5"/>
    </row>
    <row r="95" spans="2:321" ht="18.75" customHeight="1">
      <c r="B95" s="7">
        <v>4400010001</v>
      </c>
      <c r="C95" s="7" t="s">
        <v>375</v>
      </c>
      <c r="D95" s="10" t="s">
        <v>2189</v>
      </c>
      <c r="E95" s="6" t="s">
        <v>2389</v>
      </c>
      <c r="F95" s="36" t="str">
        <f t="shared" ref="F95:F100" si="613">IF(E95="","",LEFT(E95,FIND(" ",SUBSTITUTE(E95,":"," "))-1))</f>
        <v>8</v>
      </c>
      <c r="G95" s="36" t="s">
        <v>2385</v>
      </c>
      <c r="H95" s="6" t="str">
        <f t="shared" si="530"/>
        <v>1</v>
      </c>
      <c r="I95" s="6">
        <v>1</v>
      </c>
      <c r="J95" s="36" t="s">
        <v>2558</v>
      </c>
      <c r="K95" s="6" t="str">
        <f t="shared" si="531"/>
        <v>8</v>
      </c>
      <c r="L95" s="6">
        <v>0</v>
      </c>
      <c r="M95" s="6" t="s">
        <v>2078</v>
      </c>
      <c r="N95" s="36" t="str">
        <f t="shared" ref="N95:N100" si="614">IF(M95="","",LEFT(M95,FIND(" ",SUBSTITUTE(M95,":"," "))-1))</f>
        <v>2</v>
      </c>
      <c r="O95" s="36">
        <v>0</v>
      </c>
      <c r="P95" s="6" t="s">
        <v>2078</v>
      </c>
      <c r="Q95" s="36" t="str">
        <f t="shared" ref="Q95:Q100" si="615">IF(P95="","",LEFT(P95,FIND(" ",SUBSTITUTE(P95,":"," "))-1))</f>
        <v>2</v>
      </c>
      <c r="R95" s="6">
        <v>100</v>
      </c>
      <c r="S95" s="6" t="s">
        <v>2035</v>
      </c>
      <c r="T95" s="36" t="str">
        <f t="shared" ref="T95:T100" si="616">IF(S95="","",LEFT(S95,FIND(" ",SUBSTITUTE(S95,":"," "))-1))</f>
        <v>1</v>
      </c>
      <c r="U95" s="36" t="s">
        <v>2034</v>
      </c>
      <c r="V95" s="6" t="str">
        <f t="shared" ref="V95:V100" si="617">IF(U95="","",LEFT(U95,FIND(" ",SUBSTITUTE(U95,":"," "))-1))</f>
        <v>0</v>
      </c>
      <c r="W95" s="6">
        <v>20</v>
      </c>
      <c r="X95" s="6" t="b">
        <v>0</v>
      </c>
      <c r="Y95" s="6" t="s">
        <v>2034</v>
      </c>
      <c r="Z95" s="36" t="str">
        <f t="shared" ref="Z95:Z100" si="618">IF(Y95="","",LEFT(Y95,FIND(" ",SUBSTITUTE(Y95,":"," "))-1))</f>
        <v>0</v>
      </c>
      <c r="AA95" s="6">
        <v>0</v>
      </c>
      <c r="AB95" s="6" t="s">
        <v>2034</v>
      </c>
      <c r="AC95" s="32" t="str">
        <f t="shared" ref="AC95:AC100" si="619">IF(AB95="","",LEFT(AB95,FIND(" ",SUBSTITUTE(AB95,":"," "))-1))</f>
        <v>0</v>
      </c>
      <c r="AD95" s="5" t="s">
        <v>2396</v>
      </c>
      <c r="AE95" s="32" t="str">
        <f t="shared" ref="AE95:AE100" si="620">IF(AD95="","",LEFT(AD95,FIND(" ",SUBSTITUTE(AD95,":"," "))-1))</f>
        <v>81</v>
      </c>
      <c r="AF95" s="5">
        <v>0</v>
      </c>
      <c r="AG95" s="5" t="b">
        <v>1</v>
      </c>
      <c r="AH95" s="6" t="s">
        <v>2389</v>
      </c>
      <c r="AI95" s="36" t="str">
        <f t="shared" ref="AI95:AI100" si="621">IF(AH95="","",LEFT(AH95,FIND(" ",SUBSTITUTE(AH95,":"," "))-1))</f>
        <v>8</v>
      </c>
      <c r="AJ95" s="36" t="s">
        <v>2385</v>
      </c>
      <c r="AK95" s="6" t="str">
        <f t="shared" si="392"/>
        <v>1</v>
      </c>
      <c r="AL95" s="7">
        <v>1</v>
      </c>
      <c r="AM95" s="36" t="s">
        <v>2558</v>
      </c>
      <c r="AN95" s="6" t="str">
        <f t="shared" si="393"/>
        <v>8</v>
      </c>
      <c r="AO95" s="6">
        <v>0</v>
      </c>
      <c r="AP95" s="6" t="s">
        <v>2078</v>
      </c>
      <c r="AQ95" s="36" t="str">
        <f t="shared" ref="AQ95:AQ100" si="622">IF(AP95="","",LEFT(AP95,FIND(" ",SUBSTITUTE(AP95,":"," "))-1))</f>
        <v>2</v>
      </c>
      <c r="AR95" s="36">
        <v>0</v>
      </c>
      <c r="AS95" s="6" t="s">
        <v>2078</v>
      </c>
      <c r="AT95" s="36" t="str">
        <f t="shared" ref="AT95:AT100" si="623">IF(AS95="","",LEFT(AS95,FIND(" ",SUBSTITUTE(AS95,":"," "))-1))</f>
        <v>2</v>
      </c>
      <c r="AU95" s="6">
        <v>100</v>
      </c>
      <c r="AV95" s="6" t="s">
        <v>2035</v>
      </c>
      <c r="AW95" s="36" t="str">
        <f t="shared" ref="AW95:AW100" si="624">IF(AV95="","",LEFT(AV95,FIND(" ",SUBSTITUTE(AV95,":"," "))-1))</f>
        <v>1</v>
      </c>
      <c r="AX95" s="36" t="s">
        <v>2034</v>
      </c>
      <c r="AY95" s="6" t="str">
        <f t="shared" ref="AY95:AY100" si="625">IF(AX95="","",LEFT(AX95,FIND(" ",SUBSTITUTE(AX95,":"," "))-1))</f>
        <v>0</v>
      </c>
      <c r="AZ95" s="7">
        <v>10</v>
      </c>
      <c r="BA95" s="6" t="b">
        <v>0</v>
      </c>
      <c r="BB95" s="6" t="s">
        <v>2034</v>
      </c>
      <c r="BC95" s="36" t="str">
        <f t="shared" ref="BC95:BC100" si="626">IF(BB95="","",LEFT(BB95,FIND(" ",SUBSTITUTE(BB95,":"," "))-1))</f>
        <v>0</v>
      </c>
      <c r="BD95" s="6">
        <v>0</v>
      </c>
      <c r="BE95" s="6" t="s">
        <v>2034</v>
      </c>
      <c r="BF95" s="32" t="str">
        <f t="shared" ref="BF95:BF100" si="627">IF(BE95="","",LEFT(BE95,FIND(" ",SUBSTITUTE(BE95,":"," "))-1))</f>
        <v>0</v>
      </c>
      <c r="BG95" s="5" t="s">
        <v>2305</v>
      </c>
      <c r="BH95" s="32" t="str">
        <f t="shared" ref="BH95:BH100" si="628">IF(BG95="","",LEFT(BG95,FIND(" ",SUBSTITUTE(BG95,":"," "))-1))</f>
        <v>1</v>
      </c>
      <c r="BI95" s="7">
        <v>0</v>
      </c>
      <c r="BJ95" s="5" t="b">
        <v>1</v>
      </c>
      <c r="BK95" s="6" t="s">
        <v>2389</v>
      </c>
      <c r="BL95" s="36" t="str">
        <f t="shared" si="595"/>
        <v>8</v>
      </c>
      <c r="BM95" s="36" t="s">
        <v>2385</v>
      </c>
      <c r="BN95" s="6" t="str">
        <f t="shared" ref="BN95:BN97" si="629">IF(BM95="","",LEFT(BM95,FIND(" ",SUBSTITUTE(BM95,":"," "))-1))</f>
        <v>1</v>
      </c>
      <c r="BO95" s="7">
        <v>1</v>
      </c>
      <c r="BP95" s="36" t="s">
        <v>2558</v>
      </c>
      <c r="BQ95" s="6" t="str">
        <f t="shared" si="596"/>
        <v>8</v>
      </c>
      <c r="BR95" s="6">
        <v>0</v>
      </c>
      <c r="BS95" s="6" t="s">
        <v>2078</v>
      </c>
      <c r="BT95" s="36" t="str">
        <f t="shared" si="597"/>
        <v>2</v>
      </c>
      <c r="BU95" s="36"/>
      <c r="BV95" s="6" t="s">
        <v>2078</v>
      </c>
      <c r="BW95" s="36" t="str">
        <f t="shared" si="598"/>
        <v>2</v>
      </c>
      <c r="BX95" s="6">
        <v>100</v>
      </c>
      <c r="BY95" s="6" t="s">
        <v>2035</v>
      </c>
      <c r="BZ95" s="36" t="str">
        <f t="shared" si="599"/>
        <v>1</v>
      </c>
      <c r="CA95" s="36" t="s">
        <v>2034</v>
      </c>
      <c r="CB95" s="6" t="str">
        <f t="shared" si="600"/>
        <v>0</v>
      </c>
      <c r="CC95" s="7">
        <v>10</v>
      </c>
      <c r="CD95" s="6" t="b">
        <v>0</v>
      </c>
      <c r="CE95" s="6" t="s">
        <v>2034</v>
      </c>
      <c r="CF95" s="36" t="str">
        <f t="shared" si="601"/>
        <v>0</v>
      </c>
      <c r="CG95" s="6">
        <v>0</v>
      </c>
      <c r="CH95" s="6" t="s">
        <v>2034</v>
      </c>
      <c r="CI95" s="32" t="str">
        <f t="shared" si="602"/>
        <v>0</v>
      </c>
      <c r="CJ95" s="5" t="s">
        <v>2364</v>
      </c>
      <c r="CK95" s="32" t="str">
        <f t="shared" si="603"/>
        <v>8</v>
      </c>
      <c r="CL95" s="7">
        <v>0</v>
      </c>
      <c r="CM95" s="5" t="b">
        <v>1</v>
      </c>
      <c r="CN95" s="6"/>
      <c r="CO95" s="36" t="str">
        <f t="shared" si="494"/>
        <v/>
      </c>
      <c r="CP95" s="36"/>
      <c r="CQ95" s="6" t="str">
        <f t="shared" si="471"/>
        <v/>
      </c>
      <c r="CR95" s="7"/>
      <c r="CS95" s="36"/>
      <c r="CT95" s="6" t="str">
        <f t="shared" si="472"/>
        <v/>
      </c>
      <c r="CU95" s="6"/>
      <c r="CV95" s="6"/>
      <c r="CW95" s="36" t="str">
        <f t="shared" si="396"/>
        <v/>
      </c>
      <c r="CX95" s="36"/>
      <c r="CY95" s="6"/>
      <c r="CZ95" s="36" t="str">
        <f t="shared" si="397"/>
        <v/>
      </c>
      <c r="DA95" s="6"/>
      <c r="DB95" s="6"/>
      <c r="DC95" s="36" t="str">
        <f t="shared" si="398"/>
        <v/>
      </c>
      <c r="DD95" s="36"/>
      <c r="DE95" s="6" t="str">
        <f t="shared" si="399"/>
        <v/>
      </c>
      <c r="DF95" s="7"/>
      <c r="DG95" s="6"/>
      <c r="DH95" s="6"/>
      <c r="DI95" s="36" t="str">
        <f t="shared" si="400"/>
        <v/>
      </c>
      <c r="DJ95" s="6"/>
      <c r="DK95" s="6"/>
      <c r="DL95" s="32" t="str">
        <f t="shared" si="401"/>
        <v/>
      </c>
      <c r="DM95" s="5"/>
      <c r="DN95" s="32" t="str">
        <f t="shared" si="402"/>
        <v/>
      </c>
      <c r="DO95" s="7"/>
      <c r="DP95" s="5"/>
      <c r="DQ95" s="6"/>
      <c r="DR95" s="36" t="str">
        <f t="shared" si="495"/>
        <v/>
      </c>
      <c r="DS95" s="36"/>
      <c r="DT95" s="6" t="str">
        <f t="shared" si="473"/>
        <v/>
      </c>
      <c r="DU95" s="7"/>
      <c r="DV95" s="36"/>
      <c r="DW95" s="6" t="str">
        <f t="shared" si="474"/>
        <v/>
      </c>
      <c r="DX95" s="6"/>
      <c r="DY95" s="6"/>
      <c r="DZ95" s="36" t="str">
        <f t="shared" si="403"/>
        <v/>
      </c>
      <c r="EA95" s="36"/>
      <c r="EB95" s="6"/>
      <c r="EC95" s="36" t="str">
        <f t="shared" si="475"/>
        <v/>
      </c>
      <c r="ED95" s="6"/>
      <c r="EE95" s="6"/>
      <c r="EF95" s="36" t="str">
        <f t="shared" si="404"/>
        <v/>
      </c>
      <c r="EG95" s="36"/>
      <c r="EH95" s="6" t="str">
        <f t="shared" si="405"/>
        <v/>
      </c>
      <c r="EI95" s="7"/>
      <c r="EJ95" s="6"/>
      <c r="EK95" s="6"/>
      <c r="EL95" s="36" t="str">
        <f t="shared" si="406"/>
        <v/>
      </c>
      <c r="EM95" s="6"/>
      <c r="EN95" s="6"/>
      <c r="EO95" s="32" t="str">
        <f t="shared" si="407"/>
        <v/>
      </c>
      <c r="EP95" s="5"/>
      <c r="EQ95" s="32" t="str">
        <f t="shared" si="408"/>
        <v/>
      </c>
      <c r="ER95" s="7"/>
      <c r="ES95" s="7"/>
      <c r="ET95" s="5"/>
      <c r="EU95" s="6"/>
      <c r="EV95" s="36" t="str">
        <f t="shared" si="496"/>
        <v/>
      </c>
      <c r="EW95" s="36"/>
      <c r="EX95" s="6" t="str">
        <f t="shared" si="476"/>
        <v/>
      </c>
      <c r="EY95" s="7"/>
      <c r="EZ95" s="36"/>
      <c r="FA95" s="6" t="str">
        <f t="shared" si="477"/>
        <v/>
      </c>
      <c r="FB95" s="6"/>
      <c r="FC95" s="6"/>
      <c r="FD95" s="36" t="str">
        <f t="shared" si="409"/>
        <v/>
      </c>
      <c r="FE95" s="36"/>
      <c r="FF95" s="6"/>
      <c r="FG95" s="36" t="str">
        <f t="shared" si="478"/>
        <v/>
      </c>
      <c r="FH95" s="36"/>
      <c r="FI95" s="6"/>
      <c r="FJ95" s="6"/>
      <c r="FK95" s="36" t="str">
        <f t="shared" si="410"/>
        <v/>
      </c>
      <c r="FL95" s="36"/>
      <c r="FM95" s="6" t="str">
        <f t="shared" si="411"/>
        <v/>
      </c>
      <c r="FN95" s="7"/>
      <c r="FO95" s="6"/>
      <c r="FP95" s="6"/>
      <c r="FQ95" s="36" t="str">
        <f t="shared" si="412"/>
        <v/>
      </c>
      <c r="FR95" s="6"/>
      <c r="FS95" s="6"/>
      <c r="FT95" s="32" t="str">
        <f t="shared" si="413"/>
        <v/>
      </c>
      <c r="FU95" s="5"/>
      <c r="FV95" s="32" t="str">
        <f t="shared" si="414"/>
        <v/>
      </c>
      <c r="FW95" s="7"/>
      <c r="FX95" s="5"/>
      <c r="FY95" s="6"/>
      <c r="FZ95" s="36" t="str">
        <f t="shared" si="497"/>
        <v/>
      </c>
      <c r="GA95" s="36"/>
      <c r="GB95" s="6" t="str">
        <f t="shared" si="479"/>
        <v/>
      </c>
      <c r="GC95" s="7"/>
      <c r="GD95" s="36"/>
      <c r="GE95" s="6" t="str">
        <f t="shared" si="480"/>
        <v/>
      </c>
      <c r="GF95" s="6"/>
      <c r="GG95" s="6"/>
      <c r="GH95" s="36" t="str">
        <f t="shared" si="415"/>
        <v/>
      </c>
      <c r="GI95" s="6"/>
      <c r="GJ95" s="36" t="str">
        <f t="shared" si="481"/>
        <v/>
      </c>
      <c r="GK95" s="36"/>
      <c r="GL95" s="6"/>
      <c r="GM95" s="6"/>
      <c r="GN95" s="36" t="str">
        <f t="shared" si="416"/>
        <v/>
      </c>
      <c r="GO95" s="36"/>
      <c r="GP95" s="6" t="str">
        <f t="shared" si="417"/>
        <v/>
      </c>
      <c r="GQ95" s="7"/>
      <c r="GR95" s="6"/>
      <c r="GS95" s="6"/>
      <c r="GT95" s="36" t="str">
        <f t="shared" si="418"/>
        <v/>
      </c>
      <c r="GU95" s="6"/>
      <c r="GV95" s="6"/>
      <c r="GW95" s="32" t="str">
        <f t="shared" si="419"/>
        <v/>
      </c>
      <c r="GX95" s="5"/>
      <c r="GY95" s="32" t="str">
        <f t="shared" si="420"/>
        <v/>
      </c>
      <c r="GZ95" s="7"/>
      <c r="HA95" s="5"/>
      <c r="HB95" s="6"/>
      <c r="HC95" s="36" t="str">
        <f t="shared" si="498"/>
        <v/>
      </c>
      <c r="HD95" s="36"/>
      <c r="HE95" s="6" t="str">
        <f t="shared" si="482"/>
        <v/>
      </c>
      <c r="HF95" s="7"/>
      <c r="HG95" s="36"/>
      <c r="HH95" s="6" t="str">
        <f t="shared" si="483"/>
        <v/>
      </c>
      <c r="HI95" s="6"/>
      <c r="HJ95" s="6"/>
      <c r="HK95" s="36" t="str">
        <f t="shared" si="421"/>
        <v/>
      </c>
      <c r="HL95" s="6"/>
      <c r="HM95" s="36" t="str">
        <f t="shared" si="484"/>
        <v/>
      </c>
      <c r="HN95" s="6"/>
      <c r="HO95" s="6"/>
      <c r="HP95" s="36" t="str">
        <f t="shared" si="422"/>
        <v/>
      </c>
      <c r="HQ95" s="36"/>
      <c r="HR95" s="6" t="str">
        <f t="shared" si="423"/>
        <v/>
      </c>
      <c r="HS95" s="7"/>
      <c r="HT95" s="6"/>
      <c r="HU95" s="6"/>
      <c r="HV95" s="36" t="str">
        <f t="shared" si="424"/>
        <v/>
      </c>
      <c r="HW95" s="6"/>
      <c r="HX95" s="6"/>
      <c r="HY95" s="32" t="str">
        <f t="shared" si="425"/>
        <v/>
      </c>
      <c r="HZ95" s="5"/>
      <c r="IA95" s="32" t="str">
        <f t="shared" si="426"/>
        <v/>
      </c>
      <c r="IB95" s="7"/>
      <c r="IC95" s="5"/>
      <c r="ID95" s="6"/>
      <c r="IE95" s="36" t="str">
        <f t="shared" si="499"/>
        <v/>
      </c>
      <c r="IF95" s="36"/>
      <c r="IG95" s="6" t="str">
        <f t="shared" si="485"/>
        <v/>
      </c>
      <c r="IH95" s="7"/>
      <c r="II95" s="36"/>
      <c r="IJ95" s="6" t="str">
        <f t="shared" si="486"/>
        <v/>
      </c>
      <c r="IK95" s="6"/>
      <c r="IL95" s="6"/>
      <c r="IM95" s="36" t="str">
        <f t="shared" si="427"/>
        <v/>
      </c>
      <c r="IN95" s="6"/>
      <c r="IO95" s="36" t="str">
        <f t="shared" si="487"/>
        <v/>
      </c>
      <c r="IP95" s="6"/>
      <c r="IQ95" s="6"/>
      <c r="IR95" s="36" t="str">
        <f t="shared" si="428"/>
        <v/>
      </c>
      <c r="IS95" s="36"/>
      <c r="IT95" s="6" t="str">
        <f t="shared" si="429"/>
        <v/>
      </c>
      <c r="IU95" s="7"/>
      <c r="IV95" s="6"/>
      <c r="IW95" s="6"/>
      <c r="IX95" s="36" t="str">
        <f t="shared" si="430"/>
        <v/>
      </c>
      <c r="IY95" s="6"/>
      <c r="IZ95" s="6"/>
      <c r="JA95" s="32" t="str">
        <f t="shared" si="431"/>
        <v/>
      </c>
      <c r="JB95" s="5"/>
      <c r="JC95" s="32" t="str">
        <f t="shared" si="432"/>
        <v/>
      </c>
      <c r="JD95" s="7"/>
      <c r="JE95" s="5"/>
      <c r="JF95" s="6"/>
      <c r="JG95" s="36" t="str">
        <f t="shared" si="500"/>
        <v/>
      </c>
      <c r="JH95" s="36"/>
      <c r="JI95" s="6" t="str">
        <f t="shared" si="488"/>
        <v/>
      </c>
      <c r="JJ95" s="7"/>
      <c r="JK95" s="36"/>
      <c r="JL95" s="6" t="str">
        <f t="shared" si="489"/>
        <v/>
      </c>
      <c r="JM95" s="6"/>
      <c r="JN95" s="6"/>
      <c r="JO95" s="36" t="str">
        <f t="shared" si="433"/>
        <v/>
      </c>
      <c r="JP95" s="6"/>
      <c r="JQ95" s="36" t="str">
        <f t="shared" si="490"/>
        <v/>
      </c>
      <c r="JR95" s="6"/>
      <c r="JS95" s="6"/>
      <c r="JT95" s="36" t="str">
        <f t="shared" si="434"/>
        <v/>
      </c>
      <c r="JU95" s="36"/>
      <c r="JV95" s="6" t="str">
        <f t="shared" si="435"/>
        <v/>
      </c>
      <c r="JW95" s="7"/>
      <c r="JX95" s="6"/>
      <c r="JY95" s="6"/>
      <c r="JZ95" s="36" t="str">
        <f t="shared" si="436"/>
        <v/>
      </c>
      <c r="KA95" s="6"/>
      <c r="KB95" s="6"/>
      <c r="KC95" s="32" t="str">
        <f t="shared" si="437"/>
        <v/>
      </c>
      <c r="KD95" s="5"/>
      <c r="KE95" s="32" t="str">
        <f t="shared" si="438"/>
        <v/>
      </c>
      <c r="KF95" s="7"/>
      <c r="KG95" s="5"/>
      <c r="KH95" s="6"/>
      <c r="KI95" s="36" t="str">
        <f t="shared" si="501"/>
        <v/>
      </c>
      <c r="KJ95" s="36"/>
      <c r="KK95" s="6" t="str">
        <f t="shared" si="491"/>
        <v/>
      </c>
      <c r="KL95" s="7"/>
      <c r="KM95" s="36"/>
      <c r="KN95" s="6" t="str">
        <f t="shared" si="492"/>
        <v/>
      </c>
      <c r="KO95" s="6"/>
      <c r="KP95" s="6"/>
      <c r="KQ95" s="36" t="str">
        <f t="shared" si="439"/>
        <v/>
      </c>
      <c r="KR95" s="6"/>
      <c r="KS95" s="36" t="str">
        <f t="shared" si="493"/>
        <v/>
      </c>
      <c r="KT95" s="6"/>
      <c r="KU95" s="6"/>
      <c r="KV95" s="36" t="str">
        <f t="shared" si="440"/>
        <v/>
      </c>
      <c r="KW95" s="36"/>
      <c r="KX95" s="6" t="str">
        <f t="shared" si="441"/>
        <v/>
      </c>
      <c r="KY95" s="7"/>
      <c r="KZ95" s="6"/>
      <c r="LA95" s="6"/>
      <c r="LB95" s="36" t="str">
        <f t="shared" si="442"/>
        <v/>
      </c>
      <c r="LC95" s="6"/>
      <c r="LD95" s="6"/>
      <c r="LE95" s="32" t="str">
        <f t="shared" si="443"/>
        <v/>
      </c>
      <c r="LF95" s="5"/>
      <c r="LG95" s="32" t="str">
        <f t="shared" si="444"/>
        <v/>
      </c>
      <c r="LH95" s="7"/>
      <c r="LI95" s="5"/>
    </row>
    <row r="96" spans="2:321" ht="37.5" customHeight="1">
      <c r="B96" s="5">
        <v>4400010002</v>
      </c>
      <c r="C96" s="7" t="s">
        <v>1144</v>
      </c>
      <c r="D96" s="10" t="s">
        <v>2190</v>
      </c>
      <c r="E96" s="6" t="s">
        <v>2389</v>
      </c>
      <c r="F96" s="36" t="str">
        <f t="shared" si="613"/>
        <v>8</v>
      </c>
      <c r="G96" s="36" t="s">
        <v>2385</v>
      </c>
      <c r="H96" s="6" t="str">
        <f t="shared" si="530"/>
        <v>1</v>
      </c>
      <c r="I96" s="6">
        <v>1</v>
      </c>
      <c r="J96" s="36" t="s">
        <v>2558</v>
      </c>
      <c r="K96" s="6" t="str">
        <f t="shared" si="531"/>
        <v>8</v>
      </c>
      <c r="L96" s="6">
        <v>0</v>
      </c>
      <c r="M96" s="6" t="s">
        <v>2078</v>
      </c>
      <c r="N96" s="36" t="str">
        <f t="shared" si="614"/>
        <v>2</v>
      </c>
      <c r="O96" s="36">
        <v>0</v>
      </c>
      <c r="P96" s="6" t="s">
        <v>2078</v>
      </c>
      <c r="Q96" s="36" t="str">
        <f t="shared" si="615"/>
        <v>2</v>
      </c>
      <c r="R96" s="6">
        <v>100</v>
      </c>
      <c r="S96" s="6" t="s">
        <v>2035</v>
      </c>
      <c r="T96" s="36" t="str">
        <f t="shared" si="616"/>
        <v>1</v>
      </c>
      <c r="U96" s="36" t="s">
        <v>2034</v>
      </c>
      <c r="V96" s="6" t="str">
        <f t="shared" si="617"/>
        <v>0</v>
      </c>
      <c r="W96" s="6">
        <v>20</v>
      </c>
      <c r="X96" s="6" t="b">
        <v>0</v>
      </c>
      <c r="Y96" s="6" t="s">
        <v>2034</v>
      </c>
      <c r="Z96" s="36" t="str">
        <f t="shared" si="618"/>
        <v>0</v>
      </c>
      <c r="AA96" s="6">
        <v>0</v>
      </c>
      <c r="AB96" s="6" t="s">
        <v>2034</v>
      </c>
      <c r="AC96" s="32" t="str">
        <f t="shared" si="619"/>
        <v>0</v>
      </c>
      <c r="AD96" s="5" t="s">
        <v>2396</v>
      </c>
      <c r="AE96" s="32" t="str">
        <f t="shared" si="620"/>
        <v>81</v>
      </c>
      <c r="AF96" s="5">
        <v>0</v>
      </c>
      <c r="AG96" s="5" t="b">
        <v>1</v>
      </c>
      <c r="AH96" s="6" t="s">
        <v>2389</v>
      </c>
      <c r="AI96" s="36" t="str">
        <f t="shared" si="621"/>
        <v>8</v>
      </c>
      <c r="AJ96" s="36" t="s">
        <v>2385</v>
      </c>
      <c r="AK96" s="6" t="str">
        <f t="shared" si="392"/>
        <v>1</v>
      </c>
      <c r="AL96" s="7">
        <v>1</v>
      </c>
      <c r="AM96" s="36" t="s">
        <v>2558</v>
      </c>
      <c r="AN96" s="6" t="str">
        <f t="shared" si="393"/>
        <v>8</v>
      </c>
      <c r="AO96" s="6">
        <v>0</v>
      </c>
      <c r="AP96" s="6" t="s">
        <v>2078</v>
      </c>
      <c r="AQ96" s="36" t="str">
        <f t="shared" si="622"/>
        <v>2</v>
      </c>
      <c r="AR96" s="36">
        <v>0</v>
      </c>
      <c r="AS96" s="6" t="s">
        <v>2078</v>
      </c>
      <c r="AT96" s="36" t="str">
        <f t="shared" si="623"/>
        <v>2</v>
      </c>
      <c r="AU96" s="6">
        <v>100</v>
      </c>
      <c r="AV96" s="6" t="s">
        <v>2035</v>
      </c>
      <c r="AW96" s="36" t="str">
        <f t="shared" si="624"/>
        <v>1</v>
      </c>
      <c r="AX96" s="36" t="s">
        <v>2034</v>
      </c>
      <c r="AY96" s="6" t="str">
        <f t="shared" si="625"/>
        <v>0</v>
      </c>
      <c r="AZ96" s="7">
        <v>10</v>
      </c>
      <c r="BA96" s="6" t="b">
        <v>0</v>
      </c>
      <c r="BB96" s="6" t="s">
        <v>2034</v>
      </c>
      <c r="BC96" s="36" t="str">
        <f t="shared" si="626"/>
        <v>0</v>
      </c>
      <c r="BD96" s="6">
        <v>0</v>
      </c>
      <c r="BE96" s="6" t="s">
        <v>2034</v>
      </c>
      <c r="BF96" s="32" t="str">
        <f t="shared" si="627"/>
        <v>0</v>
      </c>
      <c r="BG96" s="5" t="s">
        <v>2305</v>
      </c>
      <c r="BH96" s="32" t="str">
        <f t="shared" si="628"/>
        <v>1</v>
      </c>
      <c r="BI96" s="7">
        <v>0</v>
      </c>
      <c r="BJ96" s="5" t="b">
        <v>1</v>
      </c>
      <c r="BK96" s="6" t="s">
        <v>2389</v>
      </c>
      <c r="BL96" s="36" t="str">
        <f t="shared" si="595"/>
        <v>8</v>
      </c>
      <c r="BM96" s="36" t="s">
        <v>2385</v>
      </c>
      <c r="BN96" s="6" t="str">
        <f t="shared" si="629"/>
        <v>1</v>
      </c>
      <c r="BO96" s="7">
        <v>1</v>
      </c>
      <c r="BP96" s="36" t="s">
        <v>2558</v>
      </c>
      <c r="BQ96" s="6" t="str">
        <f t="shared" si="596"/>
        <v>8</v>
      </c>
      <c r="BR96" s="6">
        <v>0</v>
      </c>
      <c r="BS96" s="6" t="s">
        <v>2078</v>
      </c>
      <c r="BT96" s="36" t="str">
        <f t="shared" si="597"/>
        <v>2</v>
      </c>
      <c r="BU96" s="36"/>
      <c r="BV96" s="6" t="s">
        <v>2078</v>
      </c>
      <c r="BW96" s="36" t="str">
        <f t="shared" si="598"/>
        <v>2</v>
      </c>
      <c r="BX96" s="6">
        <v>100</v>
      </c>
      <c r="BY96" s="6" t="s">
        <v>2035</v>
      </c>
      <c r="BZ96" s="36" t="str">
        <f t="shared" si="599"/>
        <v>1</v>
      </c>
      <c r="CA96" s="36" t="s">
        <v>2034</v>
      </c>
      <c r="CB96" s="6" t="str">
        <f t="shared" si="600"/>
        <v>0</v>
      </c>
      <c r="CC96" s="7">
        <v>10</v>
      </c>
      <c r="CD96" s="6" t="b">
        <v>0</v>
      </c>
      <c r="CE96" s="6" t="s">
        <v>2034</v>
      </c>
      <c r="CF96" s="36" t="str">
        <f t="shared" si="601"/>
        <v>0</v>
      </c>
      <c r="CG96" s="6">
        <v>0</v>
      </c>
      <c r="CH96" s="6" t="s">
        <v>2034</v>
      </c>
      <c r="CI96" s="32" t="str">
        <f t="shared" si="602"/>
        <v>0</v>
      </c>
      <c r="CJ96" s="5" t="s">
        <v>2364</v>
      </c>
      <c r="CK96" s="32" t="str">
        <f t="shared" si="603"/>
        <v>8</v>
      </c>
      <c r="CL96" s="7">
        <v>0</v>
      </c>
      <c r="CM96" s="5" t="b">
        <v>1</v>
      </c>
      <c r="CN96" s="6" t="s">
        <v>2389</v>
      </c>
      <c r="CO96" s="36" t="str">
        <f t="shared" si="494"/>
        <v>8</v>
      </c>
      <c r="CP96" s="36" t="s">
        <v>2385</v>
      </c>
      <c r="CQ96" s="6" t="str">
        <f t="shared" ref="CQ96:CQ97" si="630">IF(CP96="","",LEFT(CP96,FIND(" ",SUBSTITUTE(CP96,":"," "))-1))</f>
        <v>1</v>
      </c>
      <c r="CR96" s="6">
        <v>1</v>
      </c>
      <c r="CS96" s="36" t="s">
        <v>2558</v>
      </c>
      <c r="CT96" s="6" t="str">
        <f t="shared" ref="CT96:CT97" si="631">IF(CS96="","",LEFT(CS96,FIND(" ",SUBSTITUTE(CS96,":"," "))-1))</f>
        <v>8</v>
      </c>
      <c r="CU96" s="6">
        <v>0</v>
      </c>
      <c r="CV96" s="6" t="s">
        <v>2078</v>
      </c>
      <c r="CW96" s="36" t="str">
        <f t="shared" si="396"/>
        <v>2</v>
      </c>
      <c r="CX96" s="36">
        <v>0</v>
      </c>
      <c r="CY96" s="6" t="s">
        <v>2078</v>
      </c>
      <c r="CZ96" s="36" t="str">
        <f t="shared" si="397"/>
        <v>2</v>
      </c>
      <c r="DA96" s="6">
        <v>100</v>
      </c>
      <c r="DB96" s="6" t="s">
        <v>2035</v>
      </c>
      <c r="DC96" s="36" t="str">
        <f t="shared" si="398"/>
        <v>1</v>
      </c>
      <c r="DD96" s="36" t="s">
        <v>2034</v>
      </c>
      <c r="DE96" s="6" t="str">
        <f t="shared" si="399"/>
        <v>0</v>
      </c>
      <c r="DF96" s="7">
        <v>30</v>
      </c>
      <c r="DG96" s="6" t="b">
        <v>0</v>
      </c>
      <c r="DH96" s="6" t="s">
        <v>2034</v>
      </c>
      <c r="DI96" s="36" t="str">
        <f t="shared" si="400"/>
        <v>0</v>
      </c>
      <c r="DJ96" s="6">
        <v>0</v>
      </c>
      <c r="DK96" s="6" t="s">
        <v>2034</v>
      </c>
      <c r="DL96" s="32" t="str">
        <f t="shared" si="401"/>
        <v>0</v>
      </c>
      <c r="DM96" s="5" t="s">
        <v>2373</v>
      </c>
      <c r="DN96" s="32" t="str">
        <f t="shared" si="402"/>
        <v>67</v>
      </c>
      <c r="DO96" s="7">
        <v>0</v>
      </c>
      <c r="DP96" s="5" t="b">
        <v>1</v>
      </c>
      <c r="DQ96" s="6" t="s">
        <v>2088</v>
      </c>
      <c r="DR96" s="36" t="str">
        <f t="shared" si="495"/>
        <v>3</v>
      </c>
      <c r="DS96" s="36" t="s">
        <v>2034</v>
      </c>
      <c r="DT96" s="6" t="str">
        <f t="shared" si="473"/>
        <v>0</v>
      </c>
      <c r="DU96" s="7">
        <v>0</v>
      </c>
      <c r="DV96" s="36" t="s">
        <v>2131</v>
      </c>
      <c r="DW96" s="6" t="str">
        <f t="shared" si="474"/>
        <v>21</v>
      </c>
      <c r="DX96" s="6">
        <v>63</v>
      </c>
      <c r="DY96" s="6" t="s">
        <v>2078</v>
      </c>
      <c r="DZ96" s="36" t="str">
        <f t="shared" si="403"/>
        <v>2</v>
      </c>
      <c r="EA96" s="36">
        <v>0</v>
      </c>
      <c r="EB96" s="6" t="s">
        <v>2078</v>
      </c>
      <c r="EC96" s="36" t="str">
        <f t="shared" si="475"/>
        <v>2</v>
      </c>
      <c r="ED96" s="6">
        <v>100</v>
      </c>
      <c r="EE96" s="6" t="s">
        <v>2035</v>
      </c>
      <c r="EF96" s="36" t="str">
        <f t="shared" si="404"/>
        <v>1</v>
      </c>
      <c r="EG96" s="36" t="s">
        <v>2034</v>
      </c>
      <c r="EH96" s="6" t="str">
        <f t="shared" si="405"/>
        <v>0</v>
      </c>
      <c r="EI96" s="7">
        <v>1</v>
      </c>
      <c r="EJ96" s="6" t="b">
        <v>0</v>
      </c>
      <c r="EK96" s="6" t="s">
        <v>2034</v>
      </c>
      <c r="EL96" s="36" t="str">
        <f t="shared" si="406"/>
        <v>0</v>
      </c>
      <c r="EM96" s="6">
        <v>0</v>
      </c>
      <c r="EN96" s="6" t="s">
        <v>2034</v>
      </c>
      <c r="EO96" s="32" t="str">
        <f t="shared" si="407"/>
        <v>0</v>
      </c>
      <c r="EP96" s="5" t="s">
        <v>2305</v>
      </c>
      <c r="EQ96" s="32" t="str">
        <f t="shared" si="408"/>
        <v>1</v>
      </c>
      <c r="ER96" s="7">
        <v>4</v>
      </c>
      <c r="ES96" s="7"/>
      <c r="ET96" s="5" t="b">
        <v>1</v>
      </c>
      <c r="EU96" s="6" t="s">
        <v>2088</v>
      </c>
      <c r="EV96" s="36" t="str">
        <f t="shared" si="496"/>
        <v>3</v>
      </c>
      <c r="EW96" s="36" t="s">
        <v>2034</v>
      </c>
      <c r="EX96" s="6" t="str">
        <f t="shared" si="476"/>
        <v>0</v>
      </c>
      <c r="EY96" s="7">
        <v>0</v>
      </c>
      <c r="EZ96" s="36" t="s">
        <v>2131</v>
      </c>
      <c r="FA96" s="6" t="str">
        <f t="shared" si="477"/>
        <v>21</v>
      </c>
      <c r="FB96" s="6">
        <v>63</v>
      </c>
      <c r="FC96" s="6" t="s">
        <v>2078</v>
      </c>
      <c r="FD96" s="36" t="str">
        <f t="shared" si="409"/>
        <v>2</v>
      </c>
      <c r="FE96" s="36"/>
      <c r="FF96" s="6" t="s">
        <v>2078</v>
      </c>
      <c r="FG96" s="36" t="str">
        <f t="shared" si="478"/>
        <v>2</v>
      </c>
      <c r="FH96" s="36"/>
      <c r="FI96" s="6">
        <v>100</v>
      </c>
      <c r="FJ96" s="6" t="s">
        <v>2035</v>
      </c>
      <c r="FK96" s="36" t="str">
        <f t="shared" si="410"/>
        <v>1</v>
      </c>
      <c r="FL96" s="36" t="s">
        <v>2034</v>
      </c>
      <c r="FM96" s="6" t="str">
        <f t="shared" si="411"/>
        <v>0</v>
      </c>
      <c r="FN96" s="7">
        <v>4</v>
      </c>
      <c r="FO96" s="6" t="b">
        <v>0</v>
      </c>
      <c r="FP96" s="6" t="s">
        <v>2034</v>
      </c>
      <c r="FQ96" s="36" t="str">
        <f t="shared" si="412"/>
        <v>0</v>
      </c>
      <c r="FR96" s="6">
        <v>0</v>
      </c>
      <c r="FS96" s="6" t="s">
        <v>2034</v>
      </c>
      <c r="FT96" s="32" t="str">
        <f t="shared" si="413"/>
        <v>0</v>
      </c>
      <c r="FU96" s="5" t="s">
        <v>2301</v>
      </c>
      <c r="FV96" s="32" t="str">
        <f t="shared" si="414"/>
        <v>5</v>
      </c>
      <c r="FW96" s="7">
        <v>4</v>
      </c>
      <c r="FX96" s="5" t="b">
        <v>1</v>
      </c>
      <c r="FY96" s="6"/>
      <c r="FZ96" s="36" t="str">
        <f t="shared" si="497"/>
        <v/>
      </c>
      <c r="GA96" s="36"/>
      <c r="GB96" s="6" t="str">
        <f t="shared" si="479"/>
        <v/>
      </c>
      <c r="GC96" s="7"/>
      <c r="GD96" s="36"/>
      <c r="GE96" s="6" t="str">
        <f t="shared" si="480"/>
        <v/>
      </c>
      <c r="GF96" s="6"/>
      <c r="GG96" s="6"/>
      <c r="GH96" s="36" t="str">
        <f t="shared" si="415"/>
        <v/>
      </c>
      <c r="GI96" s="6"/>
      <c r="GJ96" s="36" t="str">
        <f t="shared" si="481"/>
        <v/>
      </c>
      <c r="GK96" s="36"/>
      <c r="GL96" s="6"/>
      <c r="GM96" s="6"/>
      <c r="GN96" s="36" t="str">
        <f t="shared" si="416"/>
        <v/>
      </c>
      <c r="GO96" s="36"/>
      <c r="GP96" s="6" t="str">
        <f t="shared" si="417"/>
        <v/>
      </c>
      <c r="GQ96" s="7"/>
      <c r="GR96" s="6"/>
      <c r="GS96" s="6"/>
      <c r="GT96" s="36" t="str">
        <f t="shared" si="418"/>
        <v/>
      </c>
      <c r="GU96" s="6"/>
      <c r="GV96" s="6"/>
      <c r="GW96" s="32" t="str">
        <f t="shared" si="419"/>
        <v/>
      </c>
      <c r="GX96" s="5"/>
      <c r="GY96" s="32" t="str">
        <f t="shared" si="420"/>
        <v/>
      </c>
      <c r="GZ96" s="7"/>
      <c r="HA96" s="5"/>
      <c r="HB96" s="6"/>
      <c r="HC96" s="36" t="str">
        <f t="shared" si="498"/>
        <v/>
      </c>
      <c r="HD96" s="36"/>
      <c r="HE96" s="6" t="str">
        <f t="shared" si="482"/>
        <v/>
      </c>
      <c r="HF96" s="7"/>
      <c r="HG96" s="36"/>
      <c r="HH96" s="6" t="str">
        <f t="shared" si="483"/>
        <v/>
      </c>
      <c r="HI96" s="6"/>
      <c r="HJ96" s="6"/>
      <c r="HK96" s="36" t="str">
        <f t="shared" si="421"/>
        <v/>
      </c>
      <c r="HL96" s="6"/>
      <c r="HM96" s="36" t="str">
        <f t="shared" si="484"/>
        <v/>
      </c>
      <c r="HN96" s="6"/>
      <c r="HO96" s="6"/>
      <c r="HP96" s="36" t="str">
        <f t="shared" si="422"/>
        <v/>
      </c>
      <c r="HQ96" s="36"/>
      <c r="HR96" s="6" t="str">
        <f t="shared" si="423"/>
        <v/>
      </c>
      <c r="HS96" s="7"/>
      <c r="HT96" s="6"/>
      <c r="HU96" s="6"/>
      <c r="HV96" s="36" t="str">
        <f t="shared" si="424"/>
        <v/>
      </c>
      <c r="HW96" s="6"/>
      <c r="HX96" s="6"/>
      <c r="HY96" s="32" t="str">
        <f t="shared" si="425"/>
        <v/>
      </c>
      <c r="HZ96" s="5"/>
      <c r="IA96" s="32" t="str">
        <f t="shared" si="426"/>
        <v/>
      </c>
      <c r="IB96" s="7"/>
      <c r="IC96" s="5"/>
      <c r="ID96" s="6"/>
      <c r="IE96" s="36" t="str">
        <f t="shared" si="499"/>
        <v/>
      </c>
      <c r="IF96" s="36"/>
      <c r="IG96" s="6" t="str">
        <f t="shared" si="485"/>
        <v/>
      </c>
      <c r="IH96" s="7"/>
      <c r="II96" s="36"/>
      <c r="IJ96" s="6" t="str">
        <f t="shared" si="486"/>
        <v/>
      </c>
      <c r="IK96" s="6"/>
      <c r="IL96" s="6"/>
      <c r="IM96" s="36" t="str">
        <f t="shared" si="427"/>
        <v/>
      </c>
      <c r="IN96" s="6"/>
      <c r="IO96" s="36" t="str">
        <f t="shared" si="487"/>
        <v/>
      </c>
      <c r="IP96" s="6"/>
      <c r="IQ96" s="6"/>
      <c r="IR96" s="36" t="str">
        <f t="shared" si="428"/>
        <v/>
      </c>
      <c r="IS96" s="36"/>
      <c r="IT96" s="6" t="str">
        <f t="shared" si="429"/>
        <v/>
      </c>
      <c r="IU96" s="7"/>
      <c r="IV96" s="6"/>
      <c r="IW96" s="6"/>
      <c r="IX96" s="36" t="str">
        <f t="shared" si="430"/>
        <v/>
      </c>
      <c r="IY96" s="6"/>
      <c r="IZ96" s="6"/>
      <c r="JA96" s="32" t="str">
        <f t="shared" si="431"/>
        <v/>
      </c>
      <c r="JB96" s="5"/>
      <c r="JC96" s="32" t="str">
        <f t="shared" si="432"/>
        <v/>
      </c>
      <c r="JD96" s="7"/>
      <c r="JE96" s="5"/>
      <c r="JF96" s="6"/>
      <c r="JG96" s="36" t="str">
        <f t="shared" si="500"/>
        <v/>
      </c>
      <c r="JH96" s="36"/>
      <c r="JI96" s="6" t="str">
        <f t="shared" si="488"/>
        <v/>
      </c>
      <c r="JJ96" s="7"/>
      <c r="JK96" s="36"/>
      <c r="JL96" s="6" t="str">
        <f t="shared" si="489"/>
        <v/>
      </c>
      <c r="JM96" s="6"/>
      <c r="JN96" s="6"/>
      <c r="JO96" s="36" t="str">
        <f t="shared" si="433"/>
        <v/>
      </c>
      <c r="JP96" s="6"/>
      <c r="JQ96" s="36" t="str">
        <f t="shared" si="490"/>
        <v/>
      </c>
      <c r="JR96" s="6"/>
      <c r="JS96" s="6"/>
      <c r="JT96" s="36" t="str">
        <f t="shared" si="434"/>
        <v/>
      </c>
      <c r="JU96" s="36"/>
      <c r="JV96" s="6" t="str">
        <f t="shared" si="435"/>
        <v/>
      </c>
      <c r="JW96" s="7"/>
      <c r="JX96" s="6"/>
      <c r="JY96" s="6"/>
      <c r="JZ96" s="36" t="str">
        <f t="shared" si="436"/>
        <v/>
      </c>
      <c r="KA96" s="6"/>
      <c r="KB96" s="6"/>
      <c r="KC96" s="32" t="str">
        <f t="shared" si="437"/>
        <v/>
      </c>
      <c r="KD96" s="5"/>
      <c r="KE96" s="32" t="str">
        <f t="shared" si="438"/>
        <v/>
      </c>
      <c r="KF96" s="7"/>
      <c r="KG96" s="5"/>
      <c r="KH96" s="6"/>
      <c r="KI96" s="36" t="str">
        <f t="shared" si="501"/>
        <v/>
      </c>
      <c r="KJ96" s="36"/>
      <c r="KK96" s="6" t="str">
        <f t="shared" si="491"/>
        <v/>
      </c>
      <c r="KL96" s="7"/>
      <c r="KM96" s="36"/>
      <c r="KN96" s="6" t="str">
        <f t="shared" si="492"/>
        <v/>
      </c>
      <c r="KO96" s="6"/>
      <c r="KP96" s="6"/>
      <c r="KQ96" s="36" t="str">
        <f t="shared" si="439"/>
        <v/>
      </c>
      <c r="KR96" s="6"/>
      <c r="KS96" s="36" t="str">
        <f t="shared" si="493"/>
        <v/>
      </c>
      <c r="KT96" s="6"/>
      <c r="KU96" s="6"/>
      <c r="KV96" s="36" t="str">
        <f t="shared" si="440"/>
        <v/>
      </c>
      <c r="KW96" s="36"/>
      <c r="KX96" s="6" t="str">
        <f t="shared" si="441"/>
        <v/>
      </c>
      <c r="KY96" s="7"/>
      <c r="KZ96" s="6"/>
      <c r="LA96" s="6"/>
      <c r="LB96" s="36" t="str">
        <f t="shared" si="442"/>
        <v/>
      </c>
      <c r="LC96" s="6"/>
      <c r="LD96" s="6"/>
      <c r="LE96" s="32" t="str">
        <f t="shared" si="443"/>
        <v/>
      </c>
      <c r="LF96" s="5"/>
      <c r="LG96" s="32" t="str">
        <f t="shared" si="444"/>
        <v/>
      </c>
      <c r="LH96" s="7"/>
      <c r="LI96" s="5"/>
    </row>
    <row r="97" spans="1:332" ht="54" customHeight="1">
      <c r="B97" s="5">
        <v>4400010003</v>
      </c>
      <c r="C97" s="7" t="s">
        <v>1184</v>
      </c>
      <c r="D97" s="10" t="s">
        <v>2191</v>
      </c>
      <c r="E97" s="6" t="s">
        <v>2389</v>
      </c>
      <c r="F97" s="36" t="str">
        <f t="shared" si="613"/>
        <v>8</v>
      </c>
      <c r="G97" s="36" t="s">
        <v>2385</v>
      </c>
      <c r="H97" s="6" t="str">
        <f t="shared" si="530"/>
        <v>1</v>
      </c>
      <c r="I97" s="6">
        <v>1</v>
      </c>
      <c r="J97" s="36" t="s">
        <v>2558</v>
      </c>
      <c r="K97" s="6" t="str">
        <f t="shared" si="531"/>
        <v>8</v>
      </c>
      <c r="L97" s="6">
        <v>0</v>
      </c>
      <c r="M97" s="6" t="s">
        <v>2078</v>
      </c>
      <c r="N97" s="36" t="str">
        <f t="shared" si="614"/>
        <v>2</v>
      </c>
      <c r="O97" s="36">
        <v>0</v>
      </c>
      <c r="P97" s="6" t="s">
        <v>2078</v>
      </c>
      <c r="Q97" s="36" t="str">
        <f t="shared" si="615"/>
        <v>2</v>
      </c>
      <c r="R97" s="6">
        <v>100</v>
      </c>
      <c r="S97" s="6" t="s">
        <v>2035</v>
      </c>
      <c r="T97" s="36" t="str">
        <f t="shared" si="616"/>
        <v>1</v>
      </c>
      <c r="U97" s="36" t="s">
        <v>2034</v>
      </c>
      <c r="V97" s="6" t="str">
        <f t="shared" si="617"/>
        <v>0</v>
      </c>
      <c r="W97" s="6">
        <v>30</v>
      </c>
      <c r="X97" s="6" t="b">
        <v>0</v>
      </c>
      <c r="Y97" s="6" t="s">
        <v>2034</v>
      </c>
      <c r="Z97" s="36" t="str">
        <f t="shared" si="618"/>
        <v>0</v>
      </c>
      <c r="AA97" s="6">
        <v>0</v>
      </c>
      <c r="AB97" s="6" t="s">
        <v>2034</v>
      </c>
      <c r="AC97" s="32" t="str">
        <f t="shared" si="619"/>
        <v>0</v>
      </c>
      <c r="AD97" s="5" t="s">
        <v>2396</v>
      </c>
      <c r="AE97" s="32" t="str">
        <f t="shared" si="620"/>
        <v>81</v>
      </c>
      <c r="AF97" s="5">
        <v>0</v>
      </c>
      <c r="AG97" s="5" t="b">
        <v>1</v>
      </c>
      <c r="AH97" s="6" t="s">
        <v>2389</v>
      </c>
      <c r="AI97" s="36" t="str">
        <f t="shared" si="621"/>
        <v>8</v>
      </c>
      <c r="AJ97" s="36" t="s">
        <v>2385</v>
      </c>
      <c r="AK97" s="6" t="str">
        <f t="shared" si="392"/>
        <v>1</v>
      </c>
      <c r="AL97" s="7">
        <v>1</v>
      </c>
      <c r="AM97" s="36" t="s">
        <v>2558</v>
      </c>
      <c r="AN97" s="6" t="str">
        <f t="shared" si="393"/>
        <v>8</v>
      </c>
      <c r="AO97" s="6">
        <v>0</v>
      </c>
      <c r="AP97" s="6" t="s">
        <v>2078</v>
      </c>
      <c r="AQ97" s="36" t="str">
        <f t="shared" si="622"/>
        <v>2</v>
      </c>
      <c r="AR97" s="36">
        <v>0</v>
      </c>
      <c r="AS97" s="6" t="s">
        <v>2078</v>
      </c>
      <c r="AT97" s="36" t="str">
        <f t="shared" si="623"/>
        <v>2</v>
      </c>
      <c r="AU97" s="6">
        <v>100</v>
      </c>
      <c r="AV97" s="6" t="s">
        <v>2035</v>
      </c>
      <c r="AW97" s="36" t="str">
        <f t="shared" si="624"/>
        <v>1</v>
      </c>
      <c r="AX97" s="36" t="s">
        <v>2034</v>
      </c>
      <c r="AY97" s="6" t="str">
        <f t="shared" si="625"/>
        <v>0</v>
      </c>
      <c r="AZ97" s="7">
        <v>15</v>
      </c>
      <c r="BA97" s="6" t="b">
        <v>0</v>
      </c>
      <c r="BB97" s="6" t="s">
        <v>2034</v>
      </c>
      <c r="BC97" s="36" t="str">
        <f t="shared" si="626"/>
        <v>0</v>
      </c>
      <c r="BD97" s="6">
        <v>0</v>
      </c>
      <c r="BE97" s="6" t="s">
        <v>2034</v>
      </c>
      <c r="BF97" s="32" t="str">
        <f t="shared" si="627"/>
        <v>0</v>
      </c>
      <c r="BG97" s="5" t="s">
        <v>2305</v>
      </c>
      <c r="BH97" s="32" t="str">
        <f t="shared" si="628"/>
        <v>1</v>
      </c>
      <c r="BI97" s="7">
        <v>0</v>
      </c>
      <c r="BJ97" s="5" t="b">
        <v>1</v>
      </c>
      <c r="BK97" s="6" t="s">
        <v>2389</v>
      </c>
      <c r="BL97" s="36" t="str">
        <f t="shared" si="595"/>
        <v>8</v>
      </c>
      <c r="BM97" s="36" t="s">
        <v>2385</v>
      </c>
      <c r="BN97" s="6" t="str">
        <f t="shared" si="629"/>
        <v>1</v>
      </c>
      <c r="BO97" s="7">
        <v>1</v>
      </c>
      <c r="BP97" s="36" t="s">
        <v>2558</v>
      </c>
      <c r="BQ97" s="6" t="str">
        <f t="shared" si="596"/>
        <v>8</v>
      </c>
      <c r="BR97" s="6">
        <v>0</v>
      </c>
      <c r="BS97" s="6" t="s">
        <v>2078</v>
      </c>
      <c r="BT97" s="36" t="str">
        <f t="shared" si="597"/>
        <v>2</v>
      </c>
      <c r="BU97" s="36"/>
      <c r="BV97" s="6" t="s">
        <v>2078</v>
      </c>
      <c r="BW97" s="36" t="str">
        <f t="shared" si="598"/>
        <v>2</v>
      </c>
      <c r="BX97" s="6">
        <v>100</v>
      </c>
      <c r="BY97" s="6" t="s">
        <v>2035</v>
      </c>
      <c r="BZ97" s="36" t="str">
        <f t="shared" si="599"/>
        <v>1</v>
      </c>
      <c r="CA97" s="36" t="s">
        <v>2034</v>
      </c>
      <c r="CB97" s="6" t="str">
        <f t="shared" si="600"/>
        <v>0</v>
      </c>
      <c r="CC97" s="7">
        <v>18</v>
      </c>
      <c r="CD97" s="6" t="b">
        <v>0</v>
      </c>
      <c r="CE97" s="6" t="s">
        <v>2034</v>
      </c>
      <c r="CF97" s="36" t="str">
        <f t="shared" si="601"/>
        <v>0</v>
      </c>
      <c r="CG97" s="6">
        <v>0</v>
      </c>
      <c r="CH97" s="6" t="s">
        <v>2034</v>
      </c>
      <c r="CI97" s="32" t="str">
        <f t="shared" si="602"/>
        <v>0</v>
      </c>
      <c r="CJ97" s="5" t="s">
        <v>2364</v>
      </c>
      <c r="CK97" s="32" t="str">
        <f t="shared" si="603"/>
        <v>8</v>
      </c>
      <c r="CL97" s="7">
        <v>0</v>
      </c>
      <c r="CM97" s="5" t="b">
        <v>1</v>
      </c>
      <c r="CN97" s="6" t="s">
        <v>2389</v>
      </c>
      <c r="CO97" s="36" t="str">
        <f t="shared" ref="CO97" si="632">IF(CN97="","",LEFT(CN97,FIND(" ",SUBSTITUTE(CN97,":"," "))-1))</f>
        <v>8</v>
      </c>
      <c r="CP97" s="36" t="s">
        <v>2385</v>
      </c>
      <c r="CQ97" s="6" t="str">
        <f t="shared" si="630"/>
        <v>1</v>
      </c>
      <c r="CR97" s="6">
        <v>1</v>
      </c>
      <c r="CS97" s="36" t="s">
        <v>2558</v>
      </c>
      <c r="CT97" s="6" t="str">
        <f t="shared" si="631"/>
        <v>8</v>
      </c>
      <c r="CU97" s="6">
        <v>0</v>
      </c>
      <c r="CV97" s="6" t="s">
        <v>2078</v>
      </c>
      <c r="CW97" s="36" t="str">
        <f t="shared" ref="CW97" si="633">IF(CV97="","",LEFT(CV97,FIND(" ",SUBSTITUTE(CV97,":"," "))-1))</f>
        <v>2</v>
      </c>
      <c r="CX97" s="36">
        <v>0</v>
      </c>
      <c r="CY97" s="6" t="s">
        <v>2078</v>
      </c>
      <c r="CZ97" s="36" t="str">
        <f t="shared" ref="CZ97" si="634">IF(CY97="","",LEFT(CY97,FIND(" ",SUBSTITUTE(CY97,":"," "))-1))</f>
        <v>2</v>
      </c>
      <c r="DA97" s="6">
        <v>100</v>
      </c>
      <c r="DB97" s="6" t="s">
        <v>2035</v>
      </c>
      <c r="DC97" s="36" t="str">
        <f t="shared" ref="DC97" si="635">IF(DB97="","",LEFT(DB97,FIND(" ",SUBSTITUTE(DB97,":"," "))-1))</f>
        <v>1</v>
      </c>
      <c r="DD97" s="36" t="s">
        <v>2034</v>
      </c>
      <c r="DE97" s="6" t="str">
        <f t="shared" ref="DE97" si="636">IF(DD97="","",LEFT(DD97,FIND(" ",SUBSTITUTE(DD97,":"," "))-1))</f>
        <v>0</v>
      </c>
      <c r="DF97" s="7">
        <v>40</v>
      </c>
      <c r="DG97" s="6" t="b">
        <v>0</v>
      </c>
      <c r="DH97" s="6" t="s">
        <v>2034</v>
      </c>
      <c r="DI97" s="36" t="str">
        <f t="shared" ref="DI97" si="637">IF(DH97="","",LEFT(DH97,FIND(" ",SUBSTITUTE(DH97,":"," "))-1))</f>
        <v>0</v>
      </c>
      <c r="DJ97" s="6">
        <v>0</v>
      </c>
      <c r="DK97" s="6" t="s">
        <v>2034</v>
      </c>
      <c r="DL97" s="32" t="str">
        <f t="shared" ref="DL97" si="638">IF(DK97="","",LEFT(DK97,FIND(" ",SUBSTITUTE(DK97,":"," "))-1))</f>
        <v>0</v>
      </c>
      <c r="DM97" s="5" t="s">
        <v>2373</v>
      </c>
      <c r="DN97" s="32" t="str">
        <f t="shared" ref="DN97" si="639">IF(DM97="","",LEFT(DM97,FIND(" ",SUBSTITUTE(DM97,":"," "))-1))</f>
        <v>67</v>
      </c>
      <c r="DO97" s="7">
        <v>0</v>
      </c>
      <c r="DP97" s="5" t="b">
        <v>1</v>
      </c>
      <c r="DQ97" s="6" t="s">
        <v>2088</v>
      </c>
      <c r="DR97" s="36" t="str">
        <f t="shared" ref="DR97" si="640">IF(DQ97="","",LEFT(DQ97,FIND(" ",SUBSTITUTE(DQ97,":"," "))-1))</f>
        <v>3</v>
      </c>
      <c r="DS97" s="36" t="s">
        <v>2034</v>
      </c>
      <c r="DT97" s="6" t="str">
        <f t="shared" ref="DT97" si="641">IF(DS97="","",LEFT(DS97,FIND(" ",SUBSTITUTE(DS97,":"," "))-1))</f>
        <v>0</v>
      </c>
      <c r="DU97" s="7">
        <v>0</v>
      </c>
      <c r="DV97" s="36" t="s">
        <v>2131</v>
      </c>
      <c r="DW97" s="6" t="str">
        <f t="shared" ref="DW97" si="642">IF(DV97="","",LEFT(DV97,FIND(" ",SUBSTITUTE(DV97,":"," "))-1))</f>
        <v>21</v>
      </c>
      <c r="DX97" s="6">
        <v>63</v>
      </c>
      <c r="DY97" s="6" t="s">
        <v>2078</v>
      </c>
      <c r="DZ97" s="36" t="str">
        <f t="shared" ref="DZ97" si="643">IF(DY97="","",LEFT(DY97,FIND(" ",SUBSTITUTE(DY97,":"," "))-1))</f>
        <v>2</v>
      </c>
      <c r="EA97" s="36">
        <v>0</v>
      </c>
      <c r="EB97" s="6" t="s">
        <v>2078</v>
      </c>
      <c r="EC97" s="36" t="str">
        <f t="shared" ref="EC97" si="644">IF(EB97="","",LEFT(EB97,FIND(" ",SUBSTITUTE(EB97,":"," "))-1))</f>
        <v>2</v>
      </c>
      <c r="ED97" s="6">
        <v>100</v>
      </c>
      <c r="EE97" s="6" t="s">
        <v>2035</v>
      </c>
      <c r="EF97" s="36" t="str">
        <f t="shared" ref="EF97" si="645">IF(EE97="","",LEFT(EE97,FIND(" ",SUBSTITUTE(EE97,":"," "))-1))</f>
        <v>1</v>
      </c>
      <c r="EG97" s="36" t="s">
        <v>2034</v>
      </c>
      <c r="EH97" s="6" t="str">
        <f t="shared" ref="EH97" si="646">IF(EG97="","",LEFT(EG97,FIND(" ",SUBSTITUTE(EG97,":"," "))-1))</f>
        <v>0</v>
      </c>
      <c r="EI97" s="7">
        <v>2</v>
      </c>
      <c r="EJ97" s="6" t="b">
        <v>0</v>
      </c>
      <c r="EK97" s="6" t="s">
        <v>2034</v>
      </c>
      <c r="EL97" s="36" t="str">
        <f t="shared" ref="EL97" si="647">IF(EK97="","",LEFT(EK97,FIND(" ",SUBSTITUTE(EK97,":"," "))-1))</f>
        <v>0</v>
      </c>
      <c r="EM97" s="6">
        <v>0</v>
      </c>
      <c r="EN97" s="6" t="s">
        <v>2034</v>
      </c>
      <c r="EO97" s="32" t="str">
        <f t="shared" ref="EO97" si="648">IF(EN97="","",LEFT(EN97,FIND(" ",SUBSTITUTE(EN97,":"," "))-1))</f>
        <v>0</v>
      </c>
      <c r="EP97" s="5" t="s">
        <v>2305</v>
      </c>
      <c r="EQ97" s="32" t="str">
        <f t="shared" ref="EQ97" si="649">IF(EP97="","",LEFT(EP97,FIND(" ",SUBSTITUTE(EP97,":"," "))-1))</f>
        <v>1</v>
      </c>
      <c r="ER97" s="7">
        <v>4</v>
      </c>
      <c r="ES97" s="7"/>
      <c r="ET97" s="5" t="b">
        <v>1</v>
      </c>
      <c r="EU97" s="6" t="s">
        <v>2088</v>
      </c>
      <c r="EV97" s="36" t="str">
        <f t="shared" ref="EV97" si="650">IF(EU97="","",LEFT(EU97,FIND(" ",SUBSTITUTE(EU97,":"," "))-1))</f>
        <v>3</v>
      </c>
      <c r="EW97" s="36" t="s">
        <v>2034</v>
      </c>
      <c r="EX97" s="6" t="str">
        <f t="shared" ref="EX97" si="651">IF(EW97="","",LEFT(EW97,FIND(" ",SUBSTITUTE(EW97,":"," "))-1))</f>
        <v>0</v>
      </c>
      <c r="EY97" s="7">
        <v>0</v>
      </c>
      <c r="EZ97" s="36" t="s">
        <v>2131</v>
      </c>
      <c r="FA97" s="6" t="str">
        <f t="shared" ref="FA97" si="652">IF(EZ97="","",LEFT(EZ97,FIND(" ",SUBSTITUTE(EZ97,":"," "))-1))</f>
        <v>21</v>
      </c>
      <c r="FB97" s="6">
        <v>63</v>
      </c>
      <c r="FC97" s="6" t="s">
        <v>2078</v>
      </c>
      <c r="FD97" s="36" t="str">
        <f t="shared" ref="FD97" si="653">IF(FC97="","",LEFT(FC97,FIND(" ",SUBSTITUTE(FC97,":"," "))-1))</f>
        <v>2</v>
      </c>
      <c r="FE97" s="36"/>
      <c r="FF97" s="6" t="s">
        <v>2078</v>
      </c>
      <c r="FG97" s="36" t="str">
        <f t="shared" ref="FG97" si="654">IF(FF97="","",LEFT(FF97,FIND(" ",SUBSTITUTE(FF97,":"," "))-1))</f>
        <v>2</v>
      </c>
      <c r="FH97" s="36"/>
      <c r="FI97" s="6">
        <v>100</v>
      </c>
      <c r="FJ97" s="6" t="s">
        <v>2035</v>
      </c>
      <c r="FK97" s="36" t="str">
        <f t="shared" ref="FK97" si="655">IF(FJ97="","",LEFT(FJ97,FIND(" ",SUBSTITUTE(FJ97,":"," "))-1))</f>
        <v>1</v>
      </c>
      <c r="FL97" s="36" t="s">
        <v>2034</v>
      </c>
      <c r="FM97" s="6" t="str">
        <f t="shared" ref="FM97" si="656">IF(FL97="","",LEFT(FL97,FIND(" ",SUBSTITUTE(FL97,":"," "))-1))</f>
        <v>0</v>
      </c>
      <c r="FN97" s="7">
        <v>4</v>
      </c>
      <c r="FO97" s="6" t="b">
        <v>0</v>
      </c>
      <c r="FP97" s="6" t="s">
        <v>2034</v>
      </c>
      <c r="FQ97" s="36" t="str">
        <f t="shared" ref="FQ97" si="657">IF(FP97="","",LEFT(FP97,FIND(" ",SUBSTITUTE(FP97,":"," "))-1))</f>
        <v>0</v>
      </c>
      <c r="FR97" s="6">
        <v>0</v>
      </c>
      <c r="FS97" s="6" t="s">
        <v>2034</v>
      </c>
      <c r="FT97" s="32" t="str">
        <f t="shared" ref="FT97" si="658">IF(FS97="","",LEFT(FS97,FIND(" ",SUBSTITUTE(FS97,":"," "))-1))</f>
        <v>0</v>
      </c>
      <c r="FU97" s="5" t="s">
        <v>2301</v>
      </c>
      <c r="FV97" s="32" t="str">
        <f t="shared" ref="FV97" si="659">IF(FU97="","",LEFT(FU97,FIND(" ",SUBSTITUTE(FU97,":"," "))-1))</f>
        <v>5</v>
      </c>
      <c r="FW97" s="7">
        <v>4</v>
      </c>
      <c r="FX97" s="5" t="b">
        <v>1</v>
      </c>
      <c r="FY97" s="6" t="s">
        <v>2088</v>
      </c>
      <c r="FZ97" s="36" t="str">
        <f t="shared" si="497"/>
        <v>3</v>
      </c>
      <c r="GA97" s="36" t="s">
        <v>2034</v>
      </c>
      <c r="GB97" s="6" t="str">
        <f t="shared" si="479"/>
        <v>0</v>
      </c>
      <c r="GC97" s="7">
        <v>0</v>
      </c>
      <c r="GD97" s="36" t="s">
        <v>2123</v>
      </c>
      <c r="GE97" s="6" t="str">
        <f t="shared" si="480"/>
        <v>13</v>
      </c>
      <c r="GF97" s="6">
        <v>0</v>
      </c>
      <c r="GG97" s="6" t="s">
        <v>2078</v>
      </c>
      <c r="GH97" s="36" t="str">
        <f t="shared" si="415"/>
        <v>2</v>
      </c>
      <c r="GI97" s="6" t="s">
        <v>2078</v>
      </c>
      <c r="GJ97" s="36" t="str">
        <f t="shared" si="481"/>
        <v>2</v>
      </c>
      <c r="GK97" s="36"/>
      <c r="GL97" s="6">
        <v>100</v>
      </c>
      <c r="GM97" s="6" t="s">
        <v>2037</v>
      </c>
      <c r="GN97" s="36" t="str">
        <f t="shared" si="416"/>
        <v>3</v>
      </c>
      <c r="GO97" s="36" t="s">
        <v>2093</v>
      </c>
      <c r="GP97" s="6" t="str">
        <f t="shared" si="417"/>
        <v>2</v>
      </c>
      <c r="GQ97" s="7">
        <v>10</v>
      </c>
      <c r="GR97" s="6" t="b">
        <v>0</v>
      </c>
      <c r="GS97" s="6" t="s">
        <v>2034</v>
      </c>
      <c r="GT97" s="36" t="str">
        <f t="shared" si="418"/>
        <v>0</v>
      </c>
      <c r="GU97" s="6">
        <v>0</v>
      </c>
      <c r="GV97" s="6" t="s">
        <v>2034</v>
      </c>
      <c r="GW97" s="32" t="str">
        <f t="shared" si="419"/>
        <v>0</v>
      </c>
      <c r="GX97" s="5" t="s">
        <v>2298</v>
      </c>
      <c r="GY97" s="32" t="str">
        <f t="shared" si="420"/>
        <v>63</v>
      </c>
      <c r="GZ97" s="7">
        <v>1</v>
      </c>
      <c r="HA97" s="5" t="b">
        <v>1</v>
      </c>
      <c r="HB97" s="6"/>
      <c r="HC97" s="36" t="str">
        <f t="shared" si="498"/>
        <v/>
      </c>
      <c r="HD97" s="36"/>
      <c r="HE97" s="6" t="str">
        <f t="shared" si="482"/>
        <v/>
      </c>
      <c r="HF97" s="7"/>
      <c r="HG97" s="36"/>
      <c r="HH97" s="6" t="str">
        <f t="shared" si="483"/>
        <v/>
      </c>
      <c r="HI97" s="6"/>
      <c r="HJ97" s="6"/>
      <c r="HK97" s="36" t="str">
        <f t="shared" si="421"/>
        <v/>
      </c>
      <c r="HL97" s="6"/>
      <c r="HM97" s="36" t="str">
        <f t="shared" si="484"/>
        <v/>
      </c>
      <c r="HN97" s="6"/>
      <c r="HO97" s="6"/>
      <c r="HP97" s="36" t="str">
        <f t="shared" si="422"/>
        <v/>
      </c>
      <c r="HQ97" s="36"/>
      <c r="HR97" s="6" t="str">
        <f t="shared" si="423"/>
        <v/>
      </c>
      <c r="HS97" s="7"/>
      <c r="HT97" s="6"/>
      <c r="HU97" s="6"/>
      <c r="HV97" s="36" t="str">
        <f t="shared" si="424"/>
        <v/>
      </c>
      <c r="HW97" s="6"/>
      <c r="HX97" s="6"/>
      <c r="HY97" s="32" t="str">
        <f t="shared" si="425"/>
        <v/>
      </c>
      <c r="HZ97" s="5"/>
      <c r="IA97" s="32" t="str">
        <f t="shared" si="426"/>
        <v/>
      </c>
      <c r="IB97" s="7"/>
      <c r="IC97" s="5"/>
      <c r="ID97" s="6"/>
      <c r="IE97" s="36" t="str">
        <f t="shared" si="499"/>
        <v/>
      </c>
      <c r="IF97" s="36"/>
      <c r="IG97" s="6" t="str">
        <f t="shared" si="485"/>
        <v/>
      </c>
      <c r="IH97" s="7"/>
      <c r="II97" s="36"/>
      <c r="IJ97" s="6" t="str">
        <f t="shared" si="486"/>
        <v/>
      </c>
      <c r="IK97" s="6"/>
      <c r="IL97" s="6"/>
      <c r="IM97" s="36" t="str">
        <f t="shared" si="427"/>
        <v/>
      </c>
      <c r="IN97" s="6"/>
      <c r="IO97" s="36" t="str">
        <f t="shared" si="487"/>
        <v/>
      </c>
      <c r="IP97" s="6"/>
      <c r="IQ97" s="6"/>
      <c r="IR97" s="36" t="str">
        <f t="shared" si="428"/>
        <v/>
      </c>
      <c r="IS97" s="36"/>
      <c r="IT97" s="6" t="str">
        <f t="shared" si="429"/>
        <v/>
      </c>
      <c r="IU97" s="7"/>
      <c r="IV97" s="6"/>
      <c r="IW97" s="6"/>
      <c r="IX97" s="36" t="str">
        <f t="shared" si="430"/>
        <v/>
      </c>
      <c r="IY97" s="6"/>
      <c r="IZ97" s="6"/>
      <c r="JA97" s="32" t="str">
        <f t="shared" si="431"/>
        <v/>
      </c>
      <c r="JB97" s="5"/>
      <c r="JC97" s="32" t="str">
        <f t="shared" si="432"/>
        <v/>
      </c>
      <c r="JD97" s="7"/>
      <c r="JE97" s="5"/>
      <c r="JF97" s="6"/>
      <c r="JG97" s="36" t="str">
        <f t="shared" si="500"/>
        <v/>
      </c>
      <c r="JH97" s="36"/>
      <c r="JI97" s="6" t="str">
        <f t="shared" si="488"/>
        <v/>
      </c>
      <c r="JJ97" s="7"/>
      <c r="JK97" s="36"/>
      <c r="JL97" s="6" t="str">
        <f t="shared" si="489"/>
        <v/>
      </c>
      <c r="JM97" s="6"/>
      <c r="JN97" s="6"/>
      <c r="JO97" s="36" t="str">
        <f t="shared" si="433"/>
        <v/>
      </c>
      <c r="JP97" s="6"/>
      <c r="JQ97" s="36" t="str">
        <f t="shared" si="490"/>
        <v/>
      </c>
      <c r="JR97" s="6"/>
      <c r="JS97" s="6"/>
      <c r="JT97" s="36" t="str">
        <f t="shared" si="434"/>
        <v/>
      </c>
      <c r="JU97" s="36"/>
      <c r="JV97" s="6" t="str">
        <f t="shared" si="435"/>
        <v/>
      </c>
      <c r="JW97" s="7"/>
      <c r="JX97" s="6"/>
      <c r="JY97" s="6"/>
      <c r="JZ97" s="36" t="str">
        <f t="shared" si="436"/>
        <v/>
      </c>
      <c r="KA97" s="6"/>
      <c r="KB97" s="6"/>
      <c r="KC97" s="32" t="str">
        <f t="shared" si="437"/>
        <v/>
      </c>
      <c r="KD97" s="5"/>
      <c r="KE97" s="32" t="str">
        <f t="shared" si="438"/>
        <v/>
      </c>
      <c r="KF97" s="7"/>
      <c r="KG97" s="5"/>
      <c r="KH97" s="6"/>
      <c r="KI97" s="36" t="str">
        <f t="shared" si="501"/>
        <v/>
      </c>
      <c r="KJ97" s="36"/>
      <c r="KK97" s="6" t="str">
        <f t="shared" si="491"/>
        <v/>
      </c>
      <c r="KL97" s="7"/>
      <c r="KM97" s="36"/>
      <c r="KN97" s="6" t="str">
        <f t="shared" si="492"/>
        <v/>
      </c>
      <c r="KO97" s="6"/>
      <c r="KP97" s="6"/>
      <c r="KQ97" s="36" t="str">
        <f t="shared" si="439"/>
        <v/>
      </c>
      <c r="KR97" s="6"/>
      <c r="KS97" s="36" t="str">
        <f t="shared" si="493"/>
        <v/>
      </c>
      <c r="KT97" s="6"/>
      <c r="KU97" s="6"/>
      <c r="KV97" s="36" t="str">
        <f t="shared" si="440"/>
        <v/>
      </c>
      <c r="KW97" s="36"/>
      <c r="KX97" s="6" t="str">
        <f t="shared" si="441"/>
        <v/>
      </c>
      <c r="KY97" s="7"/>
      <c r="KZ97" s="6"/>
      <c r="LA97" s="6"/>
      <c r="LB97" s="36" t="str">
        <f t="shared" si="442"/>
        <v/>
      </c>
      <c r="LC97" s="6"/>
      <c r="LD97" s="6"/>
      <c r="LE97" s="32" t="str">
        <f t="shared" si="443"/>
        <v/>
      </c>
      <c r="LF97" s="5"/>
      <c r="LG97" s="32" t="str">
        <f t="shared" si="444"/>
        <v/>
      </c>
      <c r="LH97" s="7"/>
      <c r="LI97" s="5"/>
    </row>
    <row r="98" spans="1:332" ht="18.75" customHeight="1">
      <c r="B98" s="5">
        <v>4500010001</v>
      </c>
      <c r="C98" s="7" t="s">
        <v>376</v>
      </c>
      <c r="D98" s="10" t="s">
        <v>2194</v>
      </c>
      <c r="E98" s="6" t="s">
        <v>2389</v>
      </c>
      <c r="F98" s="36" t="str">
        <f t="shared" si="613"/>
        <v>8</v>
      </c>
      <c r="G98" s="36" t="s">
        <v>2385</v>
      </c>
      <c r="H98" s="6" t="str">
        <f t="shared" si="530"/>
        <v>1</v>
      </c>
      <c r="I98" s="6">
        <v>1</v>
      </c>
      <c r="J98" s="36" t="s">
        <v>2558</v>
      </c>
      <c r="K98" s="6" t="str">
        <f t="shared" si="531"/>
        <v>8</v>
      </c>
      <c r="L98" s="6">
        <v>0</v>
      </c>
      <c r="M98" s="6" t="s">
        <v>2078</v>
      </c>
      <c r="N98" s="36" t="str">
        <f t="shared" si="614"/>
        <v>2</v>
      </c>
      <c r="O98" s="36">
        <v>0</v>
      </c>
      <c r="P98" s="6" t="s">
        <v>2078</v>
      </c>
      <c r="Q98" s="36" t="str">
        <f t="shared" si="615"/>
        <v>2</v>
      </c>
      <c r="R98" s="6">
        <v>100</v>
      </c>
      <c r="S98" s="6" t="s">
        <v>2035</v>
      </c>
      <c r="T98" s="36" t="str">
        <f t="shared" si="616"/>
        <v>1</v>
      </c>
      <c r="U98" s="36" t="s">
        <v>2034</v>
      </c>
      <c r="V98" s="6" t="str">
        <f t="shared" si="617"/>
        <v>0</v>
      </c>
      <c r="W98" s="6">
        <v>30</v>
      </c>
      <c r="X98" s="6" t="b">
        <v>0</v>
      </c>
      <c r="Y98" s="6" t="s">
        <v>2034</v>
      </c>
      <c r="Z98" s="36" t="str">
        <f t="shared" si="618"/>
        <v>0</v>
      </c>
      <c r="AA98" s="6">
        <v>0</v>
      </c>
      <c r="AB98" s="6" t="s">
        <v>2034</v>
      </c>
      <c r="AC98" s="32" t="str">
        <f t="shared" si="619"/>
        <v>0</v>
      </c>
      <c r="AD98" s="5" t="s">
        <v>2396</v>
      </c>
      <c r="AE98" s="32" t="str">
        <f t="shared" si="620"/>
        <v>81</v>
      </c>
      <c r="AF98" s="5">
        <v>0</v>
      </c>
      <c r="AG98" s="5" t="b">
        <v>1</v>
      </c>
      <c r="AH98" s="6" t="s">
        <v>2389</v>
      </c>
      <c r="AI98" s="36" t="str">
        <f t="shared" si="621"/>
        <v>8</v>
      </c>
      <c r="AJ98" s="36" t="s">
        <v>2385</v>
      </c>
      <c r="AK98" s="6" t="str">
        <f t="shared" si="392"/>
        <v>1</v>
      </c>
      <c r="AL98" s="7">
        <v>1</v>
      </c>
      <c r="AM98" s="36" t="s">
        <v>2558</v>
      </c>
      <c r="AN98" s="6" t="str">
        <f t="shared" si="393"/>
        <v>8</v>
      </c>
      <c r="AO98" s="6">
        <v>0</v>
      </c>
      <c r="AP98" s="6" t="s">
        <v>2078</v>
      </c>
      <c r="AQ98" s="36" t="str">
        <f t="shared" si="622"/>
        <v>2</v>
      </c>
      <c r="AR98" s="36">
        <v>0</v>
      </c>
      <c r="AS98" s="6" t="s">
        <v>2078</v>
      </c>
      <c r="AT98" s="36" t="str">
        <f t="shared" si="623"/>
        <v>2</v>
      </c>
      <c r="AU98" s="6">
        <v>100</v>
      </c>
      <c r="AV98" s="6" t="s">
        <v>2035</v>
      </c>
      <c r="AW98" s="36" t="str">
        <f t="shared" si="624"/>
        <v>1</v>
      </c>
      <c r="AX98" s="36" t="s">
        <v>2034</v>
      </c>
      <c r="AY98" s="6" t="str">
        <f t="shared" si="625"/>
        <v>0</v>
      </c>
      <c r="AZ98" s="7">
        <v>15</v>
      </c>
      <c r="BA98" s="6" t="b">
        <v>0</v>
      </c>
      <c r="BB98" s="6" t="s">
        <v>2034</v>
      </c>
      <c r="BC98" s="36" t="str">
        <f t="shared" si="626"/>
        <v>0</v>
      </c>
      <c r="BD98" s="6">
        <v>0</v>
      </c>
      <c r="BE98" s="6" t="s">
        <v>2034</v>
      </c>
      <c r="BF98" s="32" t="str">
        <f t="shared" si="627"/>
        <v>0</v>
      </c>
      <c r="BG98" s="5" t="s">
        <v>2360</v>
      </c>
      <c r="BH98" s="32" t="str">
        <f t="shared" si="628"/>
        <v>6</v>
      </c>
      <c r="BI98" s="7">
        <v>0</v>
      </c>
      <c r="BJ98" s="5" t="b">
        <v>1</v>
      </c>
      <c r="BK98" s="6"/>
      <c r="BL98" s="36" t="str">
        <f t="shared" si="520"/>
        <v/>
      </c>
      <c r="BM98" s="36"/>
      <c r="BN98" s="6" t="str">
        <f t="shared" si="521"/>
        <v/>
      </c>
      <c r="BO98" s="6"/>
      <c r="BP98" s="36"/>
      <c r="BQ98" s="6" t="str">
        <f t="shared" si="522"/>
        <v/>
      </c>
      <c r="BR98" s="6"/>
      <c r="BS98" s="6"/>
      <c r="BT98" s="36" t="str">
        <f t="shared" si="523"/>
        <v/>
      </c>
      <c r="BU98" s="36"/>
      <c r="BV98" s="6"/>
      <c r="BW98" s="36" t="str">
        <f t="shared" si="524"/>
        <v/>
      </c>
      <c r="BX98" s="6"/>
      <c r="BY98" s="6"/>
      <c r="BZ98" s="36" t="str">
        <f t="shared" si="525"/>
        <v/>
      </c>
      <c r="CA98" s="36"/>
      <c r="CB98" s="6" t="str">
        <f t="shared" si="526"/>
        <v/>
      </c>
      <c r="CC98" s="7"/>
      <c r="CD98" s="6"/>
      <c r="CE98" s="6"/>
      <c r="CF98" s="36" t="str">
        <f t="shared" si="527"/>
        <v/>
      </c>
      <c r="CG98" s="6"/>
      <c r="CH98" s="6"/>
      <c r="CI98" s="32" t="str">
        <f t="shared" si="528"/>
        <v/>
      </c>
      <c r="CJ98" s="5"/>
      <c r="CK98" s="32" t="str">
        <f t="shared" si="529"/>
        <v/>
      </c>
      <c r="CL98" s="7"/>
      <c r="CM98" s="5"/>
      <c r="CN98" s="6"/>
      <c r="CO98" s="36" t="str">
        <f t="shared" si="494"/>
        <v/>
      </c>
      <c r="CP98" s="36"/>
      <c r="CQ98" s="6" t="str">
        <f t="shared" si="471"/>
        <v/>
      </c>
      <c r="CR98" s="6"/>
      <c r="CS98" s="36"/>
      <c r="CT98" s="6" t="str">
        <f t="shared" si="472"/>
        <v/>
      </c>
      <c r="CU98" s="6"/>
      <c r="CV98" s="6"/>
      <c r="CW98" s="36" t="str">
        <f t="shared" si="396"/>
        <v/>
      </c>
      <c r="CX98" s="36"/>
      <c r="CY98" s="6"/>
      <c r="CZ98" s="36" t="str">
        <f t="shared" si="397"/>
        <v/>
      </c>
      <c r="DA98" s="6"/>
      <c r="DB98" s="6"/>
      <c r="DC98" s="36" t="str">
        <f t="shared" si="398"/>
        <v/>
      </c>
      <c r="DD98" s="36"/>
      <c r="DE98" s="6" t="str">
        <f t="shared" si="399"/>
        <v/>
      </c>
      <c r="DF98" s="7"/>
      <c r="DG98" s="6"/>
      <c r="DH98" s="6"/>
      <c r="DI98" s="36" t="str">
        <f t="shared" si="400"/>
        <v/>
      </c>
      <c r="DJ98" s="6"/>
      <c r="DK98" s="6"/>
      <c r="DL98" s="32" t="str">
        <f t="shared" si="401"/>
        <v/>
      </c>
      <c r="DM98" s="5"/>
      <c r="DN98" s="32" t="str">
        <f t="shared" si="402"/>
        <v/>
      </c>
      <c r="DO98" s="7"/>
      <c r="DP98" s="5"/>
      <c r="DQ98" s="6"/>
      <c r="DR98" s="36" t="str">
        <f t="shared" si="495"/>
        <v/>
      </c>
      <c r="DS98" s="36"/>
      <c r="DT98" s="6" t="str">
        <f t="shared" si="473"/>
        <v/>
      </c>
      <c r="DU98" s="6"/>
      <c r="DV98" s="36"/>
      <c r="DW98" s="6" t="str">
        <f t="shared" si="474"/>
        <v/>
      </c>
      <c r="DX98" s="6"/>
      <c r="DY98" s="6"/>
      <c r="DZ98" s="36" t="str">
        <f t="shared" si="403"/>
        <v/>
      </c>
      <c r="EA98" s="36"/>
      <c r="EB98" s="6"/>
      <c r="EC98" s="36" t="str">
        <f t="shared" si="475"/>
        <v/>
      </c>
      <c r="ED98" s="6"/>
      <c r="EE98" s="6"/>
      <c r="EF98" s="36" t="str">
        <f t="shared" si="404"/>
        <v/>
      </c>
      <c r="EG98" s="36"/>
      <c r="EH98" s="6" t="str">
        <f t="shared" si="405"/>
        <v/>
      </c>
      <c r="EI98" s="7"/>
      <c r="EJ98" s="6"/>
      <c r="EK98" s="6"/>
      <c r="EL98" s="36" t="str">
        <f t="shared" si="406"/>
        <v/>
      </c>
      <c r="EM98" s="6"/>
      <c r="EN98" s="6"/>
      <c r="EO98" s="32" t="str">
        <f t="shared" si="407"/>
        <v/>
      </c>
      <c r="EP98" s="5"/>
      <c r="EQ98" s="32" t="str">
        <f t="shared" si="408"/>
        <v/>
      </c>
      <c r="ER98" s="7"/>
      <c r="ES98" s="7"/>
      <c r="ET98" s="5"/>
      <c r="EU98" s="6"/>
      <c r="EV98" s="36" t="str">
        <f t="shared" si="496"/>
        <v/>
      </c>
      <c r="EW98" s="36"/>
      <c r="EX98" s="6" t="str">
        <f t="shared" si="476"/>
        <v/>
      </c>
      <c r="EY98" s="6"/>
      <c r="EZ98" s="36"/>
      <c r="FA98" s="6" t="str">
        <f t="shared" si="477"/>
        <v/>
      </c>
      <c r="FB98" s="6"/>
      <c r="FC98" s="6"/>
      <c r="FD98" s="36" t="str">
        <f t="shared" si="409"/>
        <v/>
      </c>
      <c r="FE98" s="36"/>
      <c r="FF98" s="6"/>
      <c r="FG98" s="36" t="str">
        <f t="shared" si="478"/>
        <v/>
      </c>
      <c r="FH98" s="36"/>
      <c r="FI98" s="6"/>
      <c r="FJ98" s="6"/>
      <c r="FK98" s="36" t="str">
        <f t="shared" si="410"/>
        <v/>
      </c>
      <c r="FL98" s="36"/>
      <c r="FM98" s="6" t="str">
        <f t="shared" si="411"/>
        <v/>
      </c>
      <c r="FN98" s="7"/>
      <c r="FO98" s="6"/>
      <c r="FP98" s="6"/>
      <c r="FQ98" s="36" t="str">
        <f t="shared" si="412"/>
        <v/>
      </c>
      <c r="FR98" s="6"/>
      <c r="FS98" s="6"/>
      <c r="FT98" s="32" t="str">
        <f t="shared" si="413"/>
        <v/>
      </c>
      <c r="FU98" s="5"/>
      <c r="FV98" s="32" t="str">
        <f t="shared" si="414"/>
        <v/>
      </c>
      <c r="FW98" s="7"/>
      <c r="FX98" s="5"/>
      <c r="FY98" s="6"/>
      <c r="FZ98" s="36" t="str">
        <f t="shared" si="497"/>
        <v/>
      </c>
      <c r="GA98" s="36"/>
      <c r="GB98" s="6" t="str">
        <f t="shared" si="479"/>
        <v/>
      </c>
      <c r="GC98" s="6"/>
      <c r="GD98" s="36"/>
      <c r="GE98" s="6" t="str">
        <f t="shared" si="480"/>
        <v/>
      </c>
      <c r="GF98" s="6"/>
      <c r="GG98" s="6"/>
      <c r="GH98" s="36" t="str">
        <f t="shared" si="415"/>
        <v/>
      </c>
      <c r="GI98" s="6"/>
      <c r="GJ98" s="36" t="str">
        <f t="shared" si="481"/>
        <v/>
      </c>
      <c r="GK98" s="36"/>
      <c r="GL98" s="6"/>
      <c r="GM98" s="6"/>
      <c r="GN98" s="36" t="str">
        <f t="shared" si="416"/>
        <v/>
      </c>
      <c r="GO98" s="36"/>
      <c r="GP98" s="6" t="str">
        <f t="shared" si="417"/>
        <v/>
      </c>
      <c r="GQ98" s="7"/>
      <c r="GR98" s="6"/>
      <c r="GS98" s="6"/>
      <c r="GT98" s="36" t="str">
        <f t="shared" si="418"/>
        <v/>
      </c>
      <c r="GU98" s="6"/>
      <c r="GV98" s="6"/>
      <c r="GW98" s="32" t="str">
        <f t="shared" si="419"/>
        <v/>
      </c>
      <c r="GX98" s="5"/>
      <c r="GY98" s="32" t="str">
        <f t="shared" si="420"/>
        <v/>
      </c>
      <c r="GZ98" s="7"/>
      <c r="HA98" s="5"/>
      <c r="HB98" s="6"/>
      <c r="HC98" s="36" t="str">
        <f t="shared" si="498"/>
        <v/>
      </c>
      <c r="HD98" s="36"/>
      <c r="HE98" s="6" t="str">
        <f t="shared" si="482"/>
        <v/>
      </c>
      <c r="HF98" s="6"/>
      <c r="HG98" s="36"/>
      <c r="HH98" s="6" t="str">
        <f t="shared" si="483"/>
        <v/>
      </c>
      <c r="HI98" s="6"/>
      <c r="HJ98" s="6"/>
      <c r="HK98" s="36" t="str">
        <f t="shared" si="421"/>
        <v/>
      </c>
      <c r="HL98" s="6"/>
      <c r="HM98" s="36" t="str">
        <f t="shared" si="484"/>
        <v/>
      </c>
      <c r="HN98" s="6"/>
      <c r="HO98" s="6"/>
      <c r="HP98" s="36" t="str">
        <f t="shared" si="422"/>
        <v/>
      </c>
      <c r="HQ98" s="36"/>
      <c r="HR98" s="6" t="str">
        <f t="shared" si="423"/>
        <v/>
      </c>
      <c r="HS98" s="7"/>
      <c r="HT98" s="6"/>
      <c r="HU98" s="6"/>
      <c r="HV98" s="36" t="str">
        <f t="shared" si="424"/>
        <v/>
      </c>
      <c r="HW98" s="6"/>
      <c r="HX98" s="6"/>
      <c r="HY98" s="32" t="str">
        <f t="shared" si="425"/>
        <v/>
      </c>
      <c r="HZ98" s="5"/>
      <c r="IA98" s="32" t="str">
        <f t="shared" si="426"/>
        <v/>
      </c>
      <c r="IB98" s="7"/>
      <c r="IC98" s="5"/>
      <c r="ID98" s="6"/>
      <c r="IE98" s="36" t="str">
        <f t="shared" si="499"/>
        <v/>
      </c>
      <c r="IF98" s="36"/>
      <c r="IG98" s="6" t="str">
        <f t="shared" si="485"/>
        <v/>
      </c>
      <c r="IH98" s="6"/>
      <c r="II98" s="36"/>
      <c r="IJ98" s="6" t="str">
        <f t="shared" si="486"/>
        <v/>
      </c>
      <c r="IK98" s="6"/>
      <c r="IL98" s="6"/>
      <c r="IM98" s="36" t="str">
        <f t="shared" si="427"/>
        <v/>
      </c>
      <c r="IN98" s="6"/>
      <c r="IO98" s="36" t="str">
        <f t="shared" si="487"/>
        <v/>
      </c>
      <c r="IP98" s="6"/>
      <c r="IQ98" s="6"/>
      <c r="IR98" s="36" t="str">
        <f t="shared" si="428"/>
        <v/>
      </c>
      <c r="IS98" s="36"/>
      <c r="IT98" s="6" t="str">
        <f t="shared" si="429"/>
        <v/>
      </c>
      <c r="IU98" s="7"/>
      <c r="IV98" s="6"/>
      <c r="IW98" s="6"/>
      <c r="IX98" s="36" t="str">
        <f t="shared" si="430"/>
        <v/>
      </c>
      <c r="IY98" s="6"/>
      <c r="IZ98" s="6"/>
      <c r="JA98" s="32" t="str">
        <f t="shared" si="431"/>
        <v/>
      </c>
      <c r="JB98" s="5"/>
      <c r="JC98" s="32" t="str">
        <f t="shared" si="432"/>
        <v/>
      </c>
      <c r="JD98" s="7"/>
      <c r="JE98" s="5"/>
      <c r="JF98" s="6"/>
      <c r="JG98" s="36" t="str">
        <f t="shared" si="500"/>
        <v/>
      </c>
      <c r="JH98" s="36"/>
      <c r="JI98" s="6" t="str">
        <f t="shared" si="488"/>
        <v/>
      </c>
      <c r="JJ98" s="6"/>
      <c r="JK98" s="36"/>
      <c r="JL98" s="6" t="str">
        <f t="shared" si="489"/>
        <v/>
      </c>
      <c r="JM98" s="6"/>
      <c r="JN98" s="6"/>
      <c r="JO98" s="36" t="str">
        <f t="shared" si="433"/>
        <v/>
      </c>
      <c r="JP98" s="6"/>
      <c r="JQ98" s="36" t="str">
        <f t="shared" si="490"/>
        <v/>
      </c>
      <c r="JR98" s="6"/>
      <c r="JS98" s="6"/>
      <c r="JT98" s="36" t="str">
        <f t="shared" si="434"/>
        <v/>
      </c>
      <c r="JU98" s="36"/>
      <c r="JV98" s="6" t="str">
        <f t="shared" si="435"/>
        <v/>
      </c>
      <c r="JW98" s="7"/>
      <c r="JX98" s="6"/>
      <c r="JY98" s="6"/>
      <c r="JZ98" s="36" t="str">
        <f t="shared" si="436"/>
        <v/>
      </c>
      <c r="KA98" s="6"/>
      <c r="KB98" s="6"/>
      <c r="KC98" s="32" t="str">
        <f t="shared" si="437"/>
        <v/>
      </c>
      <c r="KD98" s="5"/>
      <c r="KE98" s="32" t="str">
        <f t="shared" si="438"/>
        <v/>
      </c>
      <c r="KF98" s="7"/>
      <c r="KG98" s="5"/>
      <c r="KH98" s="6"/>
      <c r="KI98" s="36" t="str">
        <f t="shared" si="501"/>
        <v/>
      </c>
      <c r="KJ98" s="36"/>
      <c r="KK98" s="6" t="str">
        <f t="shared" si="491"/>
        <v/>
      </c>
      <c r="KL98" s="6"/>
      <c r="KM98" s="36"/>
      <c r="KN98" s="6" t="str">
        <f t="shared" si="492"/>
        <v/>
      </c>
      <c r="KO98" s="6"/>
      <c r="KP98" s="6"/>
      <c r="KQ98" s="36" t="str">
        <f t="shared" si="439"/>
        <v/>
      </c>
      <c r="KR98" s="6"/>
      <c r="KS98" s="36" t="str">
        <f t="shared" si="493"/>
        <v/>
      </c>
      <c r="KT98" s="6"/>
      <c r="KU98" s="6"/>
      <c r="KV98" s="36" t="str">
        <f t="shared" si="440"/>
        <v/>
      </c>
      <c r="KW98" s="36"/>
      <c r="KX98" s="6" t="str">
        <f t="shared" si="441"/>
        <v/>
      </c>
      <c r="KY98" s="7"/>
      <c r="KZ98" s="6"/>
      <c r="LA98" s="6"/>
      <c r="LB98" s="36" t="str">
        <f t="shared" si="442"/>
        <v/>
      </c>
      <c r="LC98" s="6"/>
      <c r="LD98" s="6"/>
      <c r="LE98" s="32" t="str">
        <f t="shared" si="443"/>
        <v/>
      </c>
      <c r="LF98" s="5"/>
      <c r="LG98" s="32" t="str">
        <f t="shared" si="444"/>
        <v/>
      </c>
      <c r="LH98" s="7"/>
      <c r="LI98" s="5"/>
    </row>
    <row r="99" spans="1:332" ht="36.75" customHeight="1">
      <c r="B99" s="5">
        <v>4500010002</v>
      </c>
      <c r="C99" s="7" t="s">
        <v>1145</v>
      </c>
      <c r="D99" s="10" t="s">
        <v>2195</v>
      </c>
      <c r="E99" s="6" t="s">
        <v>2389</v>
      </c>
      <c r="F99" s="36" t="str">
        <f t="shared" si="613"/>
        <v>8</v>
      </c>
      <c r="G99" s="36" t="s">
        <v>2385</v>
      </c>
      <c r="H99" s="6" t="str">
        <f t="shared" si="530"/>
        <v>1</v>
      </c>
      <c r="I99" s="6">
        <v>1</v>
      </c>
      <c r="J99" s="36" t="s">
        <v>2558</v>
      </c>
      <c r="K99" s="6" t="str">
        <f t="shared" si="531"/>
        <v>8</v>
      </c>
      <c r="L99" s="6">
        <v>0</v>
      </c>
      <c r="M99" s="6" t="s">
        <v>2078</v>
      </c>
      <c r="N99" s="36" t="str">
        <f t="shared" si="614"/>
        <v>2</v>
      </c>
      <c r="O99" s="36">
        <v>0</v>
      </c>
      <c r="P99" s="6" t="s">
        <v>2078</v>
      </c>
      <c r="Q99" s="36" t="str">
        <f t="shared" si="615"/>
        <v>2</v>
      </c>
      <c r="R99" s="6">
        <v>100</v>
      </c>
      <c r="S99" s="6" t="s">
        <v>2035</v>
      </c>
      <c r="T99" s="36" t="str">
        <f t="shared" si="616"/>
        <v>1</v>
      </c>
      <c r="U99" s="36" t="s">
        <v>2034</v>
      </c>
      <c r="V99" s="6" t="str">
        <f t="shared" si="617"/>
        <v>0</v>
      </c>
      <c r="W99" s="6">
        <v>40</v>
      </c>
      <c r="X99" s="6" t="b">
        <v>0</v>
      </c>
      <c r="Y99" s="6" t="s">
        <v>2034</v>
      </c>
      <c r="Z99" s="36" t="str">
        <f t="shared" si="618"/>
        <v>0</v>
      </c>
      <c r="AA99" s="6">
        <v>0</v>
      </c>
      <c r="AB99" s="6" t="s">
        <v>2034</v>
      </c>
      <c r="AC99" s="32" t="str">
        <f t="shared" si="619"/>
        <v>0</v>
      </c>
      <c r="AD99" s="5" t="s">
        <v>2396</v>
      </c>
      <c r="AE99" s="32" t="str">
        <f t="shared" si="620"/>
        <v>81</v>
      </c>
      <c r="AF99" s="5">
        <v>0</v>
      </c>
      <c r="AG99" s="5" t="b">
        <v>1</v>
      </c>
      <c r="AH99" s="6" t="s">
        <v>2389</v>
      </c>
      <c r="AI99" s="36" t="str">
        <f t="shared" si="621"/>
        <v>8</v>
      </c>
      <c r="AJ99" s="36" t="s">
        <v>2385</v>
      </c>
      <c r="AK99" s="6" t="str">
        <f t="shared" si="392"/>
        <v>1</v>
      </c>
      <c r="AL99" s="7">
        <v>1</v>
      </c>
      <c r="AM99" s="36" t="s">
        <v>2558</v>
      </c>
      <c r="AN99" s="6" t="str">
        <f t="shared" si="393"/>
        <v>8</v>
      </c>
      <c r="AO99" s="6">
        <v>0</v>
      </c>
      <c r="AP99" s="6" t="s">
        <v>2078</v>
      </c>
      <c r="AQ99" s="36" t="str">
        <f t="shared" si="622"/>
        <v>2</v>
      </c>
      <c r="AR99" s="36">
        <v>0</v>
      </c>
      <c r="AS99" s="6" t="s">
        <v>2078</v>
      </c>
      <c r="AT99" s="36" t="str">
        <f t="shared" si="623"/>
        <v>2</v>
      </c>
      <c r="AU99" s="6">
        <v>100</v>
      </c>
      <c r="AV99" s="6" t="s">
        <v>2035</v>
      </c>
      <c r="AW99" s="36" t="str">
        <f t="shared" si="624"/>
        <v>1</v>
      </c>
      <c r="AX99" s="36" t="s">
        <v>2034</v>
      </c>
      <c r="AY99" s="6" t="str">
        <f t="shared" si="625"/>
        <v>0</v>
      </c>
      <c r="AZ99" s="7">
        <v>20</v>
      </c>
      <c r="BA99" s="6" t="b">
        <v>0</v>
      </c>
      <c r="BB99" s="6" t="s">
        <v>2034</v>
      </c>
      <c r="BC99" s="36" t="str">
        <f t="shared" si="626"/>
        <v>0</v>
      </c>
      <c r="BD99" s="6">
        <v>0</v>
      </c>
      <c r="BE99" s="6" t="s">
        <v>2034</v>
      </c>
      <c r="BF99" s="32" t="str">
        <f t="shared" si="627"/>
        <v>0</v>
      </c>
      <c r="BG99" s="5" t="s">
        <v>2301</v>
      </c>
      <c r="BH99" s="32" t="str">
        <f t="shared" si="628"/>
        <v>5</v>
      </c>
      <c r="BI99" s="7">
        <v>0</v>
      </c>
      <c r="BJ99" s="5" t="b">
        <v>1</v>
      </c>
      <c r="BK99" s="6" t="s">
        <v>2088</v>
      </c>
      <c r="BL99" s="36" t="str">
        <f t="shared" si="520"/>
        <v>3</v>
      </c>
      <c r="BM99" s="36" t="s">
        <v>2385</v>
      </c>
      <c r="BN99" s="6" t="str">
        <f t="shared" si="521"/>
        <v>1</v>
      </c>
      <c r="BO99" s="6">
        <v>1</v>
      </c>
      <c r="BP99" s="36" t="s">
        <v>2121</v>
      </c>
      <c r="BQ99" s="6" t="str">
        <f t="shared" si="522"/>
        <v>6</v>
      </c>
      <c r="BR99" s="6">
        <v>0</v>
      </c>
      <c r="BS99" s="6" t="s">
        <v>2376</v>
      </c>
      <c r="BT99" s="36" t="str">
        <f t="shared" si="523"/>
        <v>1</v>
      </c>
      <c r="BU99" s="36">
        <v>80</v>
      </c>
      <c r="BV99" s="6" t="s">
        <v>2078</v>
      </c>
      <c r="BW99" s="36" t="str">
        <f t="shared" si="524"/>
        <v>2</v>
      </c>
      <c r="BX99" s="6">
        <v>100</v>
      </c>
      <c r="BY99" s="6" t="s">
        <v>2035</v>
      </c>
      <c r="BZ99" s="36" t="str">
        <f t="shared" si="525"/>
        <v>1</v>
      </c>
      <c r="CA99" s="36" t="s">
        <v>2034</v>
      </c>
      <c r="CB99" s="6" t="str">
        <f t="shared" si="526"/>
        <v>0</v>
      </c>
      <c r="CC99" s="7">
        <v>18</v>
      </c>
      <c r="CD99" s="6" t="b">
        <v>0</v>
      </c>
      <c r="CE99" s="6" t="s">
        <v>2034</v>
      </c>
      <c r="CF99" s="36" t="str">
        <f t="shared" si="527"/>
        <v>0</v>
      </c>
      <c r="CG99" s="6">
        <v>0</v>
      </c>
      <c r="CH99" s="6" t="s">
        <v>2034</v>
      </c>
      <c r="CI99" s="32" t="str">
        <f t="shared" si="528"/>
        <v>0</v>
      </c>
      <c r="CJ99" s="5" t="s">
        <v>2305</v>
      </c>
      <c r="CK99" s="32" t="str">
        <f t="shared" si="529"/>
        <v>1</v>
      </c>
      <c r="CL99" s="7">
        <v>5</v>
      </c>
      <c r="CM99" s="5" t="b">
        <v>1</v>
      </c>
      <c r="CN99" s="6" t="s">
        <v>2088</v>
      </c>
      <c r="CO99" s="36" t="str">
        <f t="shared" si="494"/>
        <v>3</v>
      </c>
      <c r="CP99" s="36" t="s">
        <v>2385</v>
      </c>
      <c r="CQ99" s="6" t="str">
        <f t="shared" si="471"/>
        <v>1</v>
      </c>
      <c r="CR99" s="6">
        <v>1</v>
      </c>
      <c r="CS99" s="36" t="s">
        <v>2121</v>
      </c>
      <c r="CT99" s="6" t="str">
        <f t="shared" si="472"/>
        <v>6</v>
      </c>
      <c r="CU99" s="6">
        <v>0</v>
      </c>
      <c r="CV99" s="6" t="s">
        <v>2376</v>
      </c>
      <c r="CW99" s="36" t="str">
        <f t="shared" si="396"/>
        <v>1</v>
      </c>
      <c r="CX99" s="36">
        <v>80</v>
      </c>
      <c r="CY99" s="6" t="s">
        <v>2078</v>
      </c>
      <c r="CZ99" s="36" t="str">
        <f t="shared" si="397"/>
        <v>2</v>
      </c>
      <c r="DA99" s="6">
        <v>100</v>
      </c>
      <c r="DB99" s="6" t="s">
        <v>2035</v>
      </c>
      <c r="DC99" s="36" t="str">
        <f t="shared" si="398"/>
        <v>1</v>
      </c>
      <c r="DD99" s="36" t="s">
        <v>2034</v>
      </c>
      <c r="DE99" s="6" t="str">
        <f t="shared" si="399"/>
        <v>0</v>
      </c>
      <c r="DF99" s="7">
        <v>18</v>
      </c>
      <c r="DG99" s="6" t="b">
        <v>0</v>
      </c>
      <c r="DH99" s="6" t="s">
        <v>2034</v>
      </c>
      <c r="DI99" s="36" t="str">
        <f t="shared" si="400"/>
        <v>0</v>
      </c>
      <c r="DJ99" s="6">
        <v>0</v>
      </c>
      <c r="DK99" s="6" t="s">
        <v>2034</v>
      </c>
      <c r="DL99" s="32" t="str">
        <f t="shared" si="401"/>
        <v>0</v>
      </c>
      <c r="DM99" s="5" t="s">
        <v>2300</v>
      </c>
      <c r="DN99" s="32" t="str">
        <f t="shared" si="402"/>
        <v>7</v>
      </c>
      <c r="DO99" s="7">
        <v>5</v>
      </c>
      <c r="DP99" s="5" t="b">
        <v>1</v>
      </c>
      <c r="DQ99" s="6"/>
      <c r="DR99" s="36" t="str">
        <f t="shared" si="495"/>
        <v/>
      </c>
      <c r="DS99" s="36"/>
      <c r="DT99" s="6" t="str">
        <f t="shared" si="473"/>
        <v/>
      </c>
      <c r="DU99" s="6"/>
      <c r="DV99" s="36"/>
      <c r="DW99" s="6" t="str">
        <f t="shared" si="474"/>
        <v/>
      </c>
      <c r="DX99" s="6"/>
      <c r="DY99" s="6"/>
      <c r="DZ99" s="36" t="str">
        <f t="shared" si="403"/>
        <v/>
      </c>
      <c r="EA99" s="36"/>
      <c r="EB99" s="6"/>
      <c r="EC99" s="36" t="str">
        <f t="shared" si="475"/>
        <v/>
      </c>
      <c r="ED99" s="6"/>
      <c r="EE99" s="6"/>
      <c r="EF99" s="36" t="str">
        <f t="shared" si="404"/>
        <v/>
      </c>
      <c r="EG99" s="36"/>
      <c r="EH99" s="6" t="str">
        <f t="shared" si="405"/>
        <v/>
      </c>
      <c r="EI99" s="7"/>
      <c r="EJ99" s="6"/>
      <c r="EK99" s="6"/>
      <c r="EL99" s="36" t="str">
        <f t="shared" si="406"/>
        <v/>
      </c>
      <c r="EM99" s="6"/>
      <c r="EN99" s="6"/>
      <c r="EO99" s="32" t="str">
        <f t="shared" si="407"/>
        <v/>
      </c>
      <c r="EP99" s="5"/>
      <c r="EQ99" s="32" t="str">
        <f t="shared" si="408"/>
        <v/>
      </c>
      <c r="ER99" s="7"/>
      <c r="ES99" s="7"/>
      <c r="ET99" s="5"/>
      <c r="EU99" s="6"/>
      <c r="EV99" s="36" t="str">
        <f t="shared" si="496"/>
        <v/>
      </c>
      <c r="EW99" s="36"/>
      <c r="EX99" s="6" t="str">
        <f t="shared" si="476"/>
        <v/>
      </c>
      <c r="EY99" s="6"/>
      <c r="EZ99" s="36"/>
      <c r="FA99" s="6" t="str">
        <f t="shared" si="477"/>
        <v/>
      </c>
      <c r="FB99" s="6"/>
      <c r="FC99" s="6"/>
      <c r="FD99" s="36" t="str">
        <f t="shared" si="409"/>
        <v/>
      </c>
      <c r="FE99" s="36"/>
      <c r="FF99" s="6"/>
      <c r="FG99" s="36" t="str">
        <f t="shared" si="478"/>
        <v/>
      </c>
      <c r="FH99" s="36"/>
      <c r="FI99" s="6"/>
      <c r="FJ99" s="6"/>
      <c r="FK99" s="36" t="str">
        <f t="shared" si="410"/>
        <v/>
      </c>
      <c r="FL99" s="36"/>
      <c r="FM99" s="6" t="str">
        <f t="shared" si="411"/>
        <v/>
      </c>
      <c r="FN99" s="7"/>
      <c r="FO99" s="6"/>
      <c r="FP99" s="6"/>
      <c r="FQ99" s="36" t="str">
        <f t="shared" si="412"/>
        <v/>
      </c>
      <c r="FR99" s="6"/>
      <c r="FS99" s="6"/>
      <c r="FT99" s="32" t="str">
        <f t="shared" si="413"/>
        <v/>
      </c>
      <c r="FU99" s="5"/>
      <c r="FV99" s="32" t="str">
        <f t="shared" si="414"/>
        <v/>
      </c>
      <c r="FW99" s="7"/>
      <c r="FX99" s="5"/>
      <c r="FY99" s="6"/>
      <c r="FZ99" s="36" t="str">
        <f t="shared" si="497"/>
        <v/>
      </c>
      <c r="GA99" s="36"/>
      <c r="GB99" s="6" t="str">
        <f t="shared" si="479"/>
        <v/>
      </c>
      <c r="GC99" s="6"/>
      <c r="GD99" s="36"/>
      <c r="GE99" s="6" t="str">
        <f t="shared" si="480"/>
        <v/>
      </c>
      <c r="GF99" s="6"/>
      <c r="GG99" s="6"/>
      <c r="GH99" s="36" t="str">
        <f t="shared" si="415"/>
        <v/>
      </c>
      <c r="GI99" s="6"/>
      <c r="GJ99" s="36" t="str">
        <f t="shared" si="481"/>
        <v/>
      </c>
      <c r="GK99" s="36"/>
      <c r="GL99" s="6"/>
      <c r="GM99" s="6"/>
      <c r="GN99" s="36" t="str">
        <f t="shared" si="416"/>
        <v/>
      </c>
      <c r="GO99" s="36"/>
      <c r="GP99" s="6" t="str">
        <f t="shared" si="417"/>
        <v/>
      </c>
      <c r="GQ99" s="7"/>
      <c r="GR99" s="6"/>
      <c r="GS99" s="6"/>
      <c r="GT99" s="36" t="str">
        <f t="shared" si="418"/>
        <v/>
      </c>
      <c r="GU99" s="6"/>
      <c r="GV99" s="6"/>
      <c r="GW99" s="32" t="str">
        <f t="shared" si="419"/>
        <v/>
      </c>
      <c r="GX99" s="5"/>
      <c r="GY99" s="32" t="str">
        <f t="shared" si="420"/>
        <v/>
      </c>
      <c r="GZ99" s="7"/>
      <c r="HA99" s="5"/>
      <c r="HB99" s="6"/>
      <c r="HC99" s="36" t="str">
        <f t="shared" si="498"/>
        <v/>
      </c>
      <c r="HD99" s="36"/>
      <c r="HE99" s="6" t="str">
        <f t="shared" si="482"/>
        <v/>
      </c>
      <c r="HF99" s="6"/>
      <c r="HG99" s="36"/>
      <c r="HH99" s="6" t="str">
        <f t="shared" si="483"/>
        <v/>
      </c>
      <c r="HI99" s="6"/>
      <c r="HJ99" s="6"/>
      <c r="HK99" s="36" t="str">
        <f t="shared" si="421"/>
        <v/>
      </c>
      <c r="HL99" s="6"/>
      <c r="HM99" s="36" t="str">
        <f t="shared" si="484"/>
        <v/>
      </c>
      <c r="HN99" s="6"/>
      <c r="HO99" s="6"/>
      <c r="HP99" s="36" t="str">
        <f t="shared" si="422"/>
        <v/>
      </c>
      <c r="HQ99" s="36"/>
      <c r="HR99" s="6" t="str">
        <f t="shared" si="423"/>
        <v/>
      </c>
      <c r="HS99" s="7"/>
      <c r="HT99" s="6"/>
      <c r="HU99" s="6"/>
      <c r="HV99" s="36" t="str">
        <f t="shared" si="424"/>
        <v/>
      </c>
      <c r="HW99" s="6"/>
      <c r="HX99" s="6"/>
      <c r="HY99" s="32" t="str">
        <f t="shared" si="425"/>
        <v/>
      </c>
      <c r="HZ99" s="5"/>
      <c r="IA99" s="32" t="str">
        <f t="shared" si="426"/>
        <v/>
      </c>
      <c r="IB99" s="7"/>
      <c r="IC99" s="5"/>
      <c r="ID99" s="6"/>
      <c r="IE99" s="36" t="str">
        <f t="shared" si="499"/>
        <v/>
      </c>
      <c r="IF99" s="36"/>
      <c r="IG99" s="6" t="str">
        <f t="shared" si="485"/>
        <v/>
      </c>
      <c r="IH99" s="6"/>
      <c r="II99" s="36"/>
      <c r="IJ99" s="6" t="str">
        <f t="shared" si="486"/>
        <v/>
      </c>
      <c r="IK99" s="6"/>
      <c r="IL99" s="6"/>
      <c r="IM99" s="36" t="str">
        <f t="shared" si="427"/>
        <v/>
      </c>
      <c r="IN99" s="6"/>
      <c r="IO99" s="36" t="str">
        <f t="shared" si="487"/>
        <v/>
      </c>
      <c r="IP99" s="6"/>
      <c r="IQ99" s="6"/>
      <c r="IR99" s="36" t="str">
        <f t="shared" si="428"/>
        <v/>
      </c>
      <c r="IS99" s="36"/>
      <c r="IT99" s="6" t="str">
        <f t="shared" si="429"/>
        <v/>
      </c>
      <c r="IU99" s="7"/>
      <c r="IV99" s="6"/>
      <c r="IW99" s="6"/>
      <c r="IX99" s="36" t="str">
        <f t="shared" si="430"/>
        <v/>
      </c>
      <c r="IY99" s="6"/>
      <c r="IZ99" s="6"/>
      <c r="JA99" s="32" t="str">
        <f t="shared" si="431"/>
        <v/>
      </c>
      <c r="JB99" s="5"/>
      <c r="JC99" s="32" t="str">
        <f t="shared" si="432"/>
        <v/>
      </c>
      <c r="JD99" s="7"/>
      <c r="JE99" s="5"/>
      <c r="JF99" s="6"/>
      <c r="JG99" s="36" t="str">
        <f t="shared" si="500"/>
        <v/>
      </c>
      <c r="JH99" s="36"/>
      <c r="JI99" s="6" t="str">
        <f t="shared" si="488"/>
        <v/>
      </c>
      <c r="JJ99" s="6"/>
      <c r="JK99" s="36"/>
      <c r="JL99" s="6" t="str">
        <f t="shared" si="489"/>
        <v/>
      </c>
      <c r="JM99" s="6"/>
      <c r="JN99" s="6"/>
      <c r="JO99" s="36" t="str">
        <f t="shared" si="433"/>
        <v/>
      </c>
      <c r="JP99" s="6"/>
      <c r="JQ99" s="36" t="str">
        <f t="shared" si="490"/>
        <v/>
      </c>
      <c r="JR99" s="6"/>
      <c r="JS99" s="6"/>
      <c r="JT99" s="36" t="str">
        <f t="shared" si="434"/>
        <v/>
      </c>
      <c r="JU99" s="36"/>
      <c r="JV99" s="6" t="str">
        <f t="shared" si="435"/>
        <v/>
      </c>
      <c r="JW99" s="7"/>
      <c r="JX99" s="6"/>
      <c r="JY99" s="6"/>
      <c r="JZ99" s="36" t="str">
        <f t="shared" si="436"/>
        <v/>
      </c>
      <c r="KA99" s="6"/>
      <c r="KB99" s="6"/>
      <c r="KC99" s="32" t="str">
        <f t="shared" si="437"/>
        <v/>
      </c>
      <c r="KD99" s="5"/>
      <c r="KE99" s="32" t="str">
        <f t="shared" si="438"/>
        <v/>
      </c>
      <c r="KF99" s="7"/>
      <c r="KG99" s="5"/>
      <c r="KH99" s="6"/>
      <c r="KI99" s="36" t="str">
        <f t="shared" si="501"/>
        <v/>
      </c>
      <c r="KJ99" s="36"/>
      <c r="KK99" s="6" t="str">
        <f t="shared" si="491"/>
        <v/>
      </c>
      <c r="KL99" s="6"/>
      <c r="KM99" s="36"/>
      <c r="KN99" s="6" t="str">
        <f t="shared" si="492"/>
        <v/>
      </c>
      <c r="KO99" s="6"/>
      <c r="KP99" s="6"/>
      <c r="KQ99" s="36" t="str">
        <f t="shared" si="439"/>
        <v/>
      </c>
      <c r="KR99" s="6"/>
      <c r="KS99" s="36" t="str">
        <f t="shared" si="493"/>
        <v/>
      </c>
      <c r="KT99" s="6"/>
      <c r="KU99" s="6"/>
      <c r="KV99" s="36" t="str">
        <f t="shared" si="440"/>
        <v/>
      </c>
      <c r="KW99" s="36"/>
      <c r="KX99" s="6" t="str">
        <f t="shared" si="441"/>
        <v/>
      </c>
      <c r="KY99" s="7"/>
      <c r="KZ99" s="6"/>
      <c r="LA99" s="6"/>
      <c r="LB99" s="36" t="str">
        <f t="shared" si="442"/>
        <v/>
      </c>
      <c r="LC99" s="6"/>
      <c r="LD99" s="6"/>
      <c r="LE99" s="32" t="str">
        <f t="shared" si="443"/>
        <v/>
      </c>
      <c r="LF99" s="5"/>
      <c r="LG99" s="32" t="str">
        <f t="shared" si="444"/>
        <v/>
      </c>
      <c r="LH99" s="7"/>
      <c r="LI99" s="5"/>
    </row>
    <row r="100" spans="1:332" ht="37.5" customHeight="1">
      <c r="B100" s="5">
        <v>4500010003</v>
      </c>
      <c r="C100" s="7" t="s">
        <v>1185</v>
      </c>
      <c r="D100" s="10" t="s">
        <v>2196</v>
      </c>
      <c r="E100" s="6" t="s">
        <v>2389</v>
      </c>
      <c r="F100" s="36" t="str">
        <f t="shared" si="613"/>
        <v>8</v>
      </c>
      <c r="G100" s="36" t="s">
        <v>2385</v>
      </c>
      <c r="H100" s="6" t="str">
        <f t="shared" si="530"/>
        <v>1</v>
      </c>
      <c r="I100" s="6">
        <v>1</v>
      </c>
      <c r="J100" s="36" t="s">
        <v>2558</v>
      </c>
      <c r="K100" s="6" t="str">
        <f t="shared" si="531"/>
        <v>8</v>
      </c>
      <c r="L100" s="6">
        <v>0</v>
      </c>
      <c r="M100" s="6" t="s">
        <v>2078</v>
      </c>
      <c r="N100" s="36" t="str">
        <f t="shared" si="614"/>
        <v>2</v>
      </c>
      <c r="O100" s="36">
        <v>0</v>
      </c>
      <c r="P100" s="6" t="s">
        <v>2078</v>
      </c>
      <c r="Q100" s="36" t="str">
        <f t="shared" si="615"/>
        <v>2</v>
      </c>
      <c r="R100" s="6">
        <v>100</v>
      </c>
      <c r="S100" s="6" t="s">
        <v>2035</v>
      </c>
      <c r="T100" s="36" t="str">
        <f t="shared" si="616"/>
        <v>1</v>
      </c>
      <c r="U100" s="36" t="s">
        <v>2034</v>
      </c>
      <c r="V100" s="6" t="str">
        <f t="shared" si="617"/>
        <v>0</v>
      </c>
      <c r="W100" s="6">
        <v>50</v>
      </c>
      <c r="X100" s="6" t="b">
        <v>0</v>
      </c>
      <c r="Y100" s="6" t="s">
        <v>2034</v>
      </c>
      <c r="Z100" s="36" t="str">
        <f t="shared" si="618"/>
        <v>0</v>
      </c>
      <c r="AA100" s="6">
        <v>0</v>
      </c>
      <c r="AB100" s="6" t="s">
        <v>2034</v>
      </c>
      <c r="AC100" s="32" t="str">
        <f t="shared" si="619"/>
        <v>0</v>
      </c>
      <c r="AD100" s="5" t="s">
        <v>2396</v>
      </c>
      <c r="AE100" s="32" t="str">
        <f t="shared" si="620"/>
        <v>81</v>
      </c>
      <c r="AF100" s="5">
        <v>0</v>
      </c>
      <c r="AG100" s="5" t="b">
        <v>1</v>
      </c>
      <c r="AH100" s="6" t="s">
        <v>2389</v>
      </c>
      <c r="AI100" s="36" t="str">
        <f t="shared" si="621"/>
        <v>8</v>
      </c>
      <c r="AJ100" s="36" t="s">
        <v>2385</v>
      </c>
      <c r="AK100" s="6" t="str">
        <f t="shared" si="392"/>
        <v>1</v>
      </c>
      <c r="AL100" s="7">
        <v>1</v>
      </c>
      <c r="AM100" s="36" t="s">
        <v>2558</v>
      </c>
      <c r="AN100" s="6" t="str">
        <f t="shared" si="393"/>
        <v>8</v>
      </c>
      <c r="AO100" s="6">
        <v>0</v>
      </c>
      <c r="AP100" s="6" t="s">
        <v>2078</v>
      </c>
      <c r="AQ100" s="36" t="str">
        <f t="shared" si="622"/>
        <v>2</v>
      </c>
      <c r="AR100" s="36">
        <v>0</v>
      </c>
      <c r="AS100" s="6" t="s">
        <v>2078</v>
      </c>
      <c r="AT100" s="36" t="str">
        <f t="shared" si="623"/>
        <v>2</v>
      </c>
      <c r="AU100" s="6">
        <v>100</v>
      </c>
      <c r="AV100" s="6" t="s">
        <v>2035</v>
      </c>
      <c r="AW100" s="36" t="str">
        <f t="shared" si="624"/>
        <v>1</v>
      </c>
      <c r="AX100" s="36" t="s">
        <v>2034</v>
      </c>
      <c r="AY100" s="6" t="str">
        <f t="shared" si="625"/>
        <v>0</v>
      </c>
      <c r="AZ100" s="7">
        <v>25</v>
      </c>
      <c r="BA100" s="6" t="b">
        <v>0</v>
      </c>
      <c r="BB100" s="6" t="s">
        <v>2034</v>
      </c>
      <c r="BC100" s="36" t="str">
        <f t="shared" si="626"/>
        <v>0</v>
      </c>
      <c r="BD100" s="6">
        <v>0</v>
      </c>
      <c r="BE100" s="6" t="s">
        <v>2034</v>
      </c>
      <c r="BF100" s="32" t="str">
        <f t="shared" si="627"/>
        <v>0</v>
      </c>
      <c r="BG100" s="5" t="s">
        <v>2360</v>
      </c>
      <c r="BH100" s="32" t="str">
        <f t="shared" si="628"/>
        <v>6</v>
      </c>
      <c r="BI100" s="7">
        <v>0</v>
      </c>
      <c r="BJ100" s="5" t="b">
        <v>1</v>
      </c>
      <c r="BK100" s="6" t="s">
        <v>2088</v>
      </c>
      <c r="BL100" s="36" t="str">
        <f t="shared" ref="BL100:BL103" si="660">IF(BK100="","",LEFT(BK100,FIND(" ",SUBSTITUTE(BK100,":"," "))-1))</f>
        <v>3</v>
      </c>
      <c r="BM100" s="36" t="s">
        <v>2385</v>
      </c>
      <c r="BN100" s="6" t="str">
        <f t="shared" ref="BN100:BN103" si="661">IF(BM100="","",LEFT(BM100,FIND(" ",SUBSTITUTE(BM100,":"," "))-1))</f>
        <v>1</v>
      </c>
      <c r="BO100" s="6">
        <v>1</v>
      </c>
      <c r="BP100" s="36" t="s">
        <v>2121</v>
      </c>
      <c r="BQ100" s="6" t="str">
        <f t="shared" ref="BQ100:BQ103" si="662">IF(BP100="","",LEFT(BP100,FIND(" ",SUBSTITUTE(BP100,":"," "))-1))</f>
        <v>6</v>
      </c>
      <c r="BR100" s="6">
        <v>0</v>
      </c>
      <c r="BS100" s="6" t="s">
        <v>2376</v>
      </c>
      <c r="BT100" s="36" t="str">
        <f t="shared" ref="BT100:BT103" si="663">IF(BS100="","",LEFT(BS100,FIND(" ",SUBSTITUTE(BS100,":"," "))-1))</f>
        <v>1</v>
      </c>
      <c r="BU100" s="36">
        <v>80</v>
      </c>
      <c r="BV100" s="6" t="s">
        <v>2078</v>
      </c>
      <c r="BW100" s="36" t="str">
        <f t="shared" ref="BW100" si="664">IF(BV100="","",LEFT(BV100,FIND(" ",SUBSTITUTE(BV100,":"," "))-1))</f>
        <v>2</v>
      </c>
      <c r="BX100" s="6">
        <v>100</v>
      </c>
      <c r="BY100" s="6" t="s">
        <v>2035</v>
      </c>
      <c r="BZ100" s="36" t="str">
        <f t="shared" ref="BZ100" si="665">IF(BY100="","",LEFT(BY100,FIND(" ",SUBSTITUTE(BY100,":"," "))-1))</f>
        <v>1</v>
      </c>
      <c r="CA100" s="36" t="s">
        <v>2034</v>
      </c>
      <c r="CB100" s="6" t="str">
        <f t="shared" ref="CB100" si="666">IF(CA100="","",LEFT(CA100,FIND(" ",SUBSTITUTE(CA100,":"," "))-1))</f>
        <v>0</v>
      </c>
      <c r="CC100" s="7">
        <v>22</v>
      </c>
      <c r="CD100" s="6" t="b">
        <v>0</v>
      </c>
      <c r="CE100" s="6" t="s">
        <v>2034</v>
      </c>
      <c r="CF100" s="36" t="str">
        <f t="shared" ref="CF100" si="667">IF(CE100="","",LEFT(CE100,FIND(" ",SUBSTITUTE(CE100,":"," "))-1))</f>
        <v>0</v>
      </c>
      <c r="CG100" s="6">
        <v>0</v>
      </c>
      <c r="CH100" s="6" t="s">
        <v>2034</v>
      </c>
      <c r="CI100" s="32" t="str">
        <f t="shared" ref="CI100" si="668">IF(CH100="","",LEFT(CH100,FIND(" ",SUBSTITUTE(CH100,":"," "))-1))</f>
        <v>0</v>
      </c>
      <c r="CJ100" s="5" t="s">
        <v>2305</v>
      </c>
      <c r="CK100" s="32" t="str">
        <f t="shared" ref="CK100" si="669">IF(CJ100="","",LEFT(CJ100,FIND(" ",SUBSTITUTE(CJ100,":"," "))-1))</f>
        <v>1</v>
      </c>
      <c r="CL100" s="7">
        <v>5</v>
      </c>
      <c r="CM100" s="5" t="b">
        <v>1</v>
      </c>
      <c r="CN100" s="6" t="s">
        <v>2088</v>
      </c>
      <c r="CO100" s="36" t="str">
        <f t="shared" ref="CO100" si="670">IF(CN100="","",LEFT(CN100,FIND(" ",SUBSTITUTE(CN100,":"," "))-1))</f>
        <v>3</v>
      </c>
      <c r="CP100" s="36" t="s">
        <v>2385</v>
      </c>
      <c r="CQ100" s="6" t="str">
        <f t="shared" ref="CQ100" si="671">IF(CP100="","",LEFT(CP100,FIND(" ",SUBSTITUTE(CP100,":"," "))-1))</f>
        <v>1</v>
      </c>
      <c r="CR100" s="6">
        <v>1</v>
      </c>
      <c r="CS100" s="36" t="s">
        <v>2121</v>
      </c>
      <c r="CT100" s="6" t="str">
        <f t="shared" ref="CT100" si="672">IF(CS100="","",LEFT(CS100,FIND(" ",SUBSTITUTE(CS100,":"," "))-1))</f>
        <v>6</v>
      </c>
      <c r="CU100" s="6">
        <v>0</v>
      </c>
      <c r="CV100" s="6" t="s">
        <v>2376</v>
      </c>
      <c r="CW100" s="36" t="str">
        <f t="shared" ref="CW100" si="673">IF(CV100="","",LEFT(CV100,FIND(" ",SUBSTITUTE(CV100,":"," "))-1))</f>
        <v>1</v>
      </c>
      <c r="CX100" s="36">
        <v>80</v>
      </c>
      <c r="CY100" s="6" t="s">
        <v>2078</v>
      </c>
      <c r="CZ100" s="36" t="str">
        <f t="shared" ref="CZ100" si="674">IF(CY100="","",LEFT(CY100,FIND(" ",SUBSTITUTE(CY100,":"," "))-1))</f>
        <v>2</v>
      </c>
      <c r="DA100" s="6">
        <v>100</v>
      </c>
      <c r="DB100" s="6" t="s">
        <v>2035</v>
      </c>
      <c r="DC100" s="36" t="str">
        <f t="shared" ref="DC100" si="675">IF(DB100="","",LEFT(DB100,FIND(" ",SUBSTITUTE(DB100,":"," "))-1))</f>
        <v>1</v>
      </c>
      <c r="DD100" s="36" t="s">
        <v>2034</v>
      </c>
      <c r="DE100" s="6" t="str">
        <f t="shared" ref="DE100" si="676">IF(DD100="","",LEFT(DD100,FIND(" ",SUBSTITUTE(DD100,":"," "))-1))</f>
        <v>0</v>
      </c>
      <c r="DF100" s="7">
        <v>24</v>
      </c>
      <c r="DG100" s="6" t="b">
        <v>0</v>
      </c>
      <c r="DH100" s="6" t="s">
        <v>2034</v>
      </c>
      <c r="DI100" s="36" t="str">
        <f t="shared" ref="DI100" si="677">IF(DH100="","",LEFT(DH100,FIND(" ",SUBSTITUTE(DH100,":"," "))-1))</f>
        <v>0</v>
      </c>
      <c r="DJ100" s="6">
        <v>0</v>
      </c>
      <c r="DK100" s="6" t="s">
        <v>2034</v>
      </c>
      <c r="DL100" s="32" t="str">
        <f t="shared" ref="DL100" si="678">IF(DK100="","",LEFT(DK100,FIND(" ",SUBSTITUTE(DK100,":"," "))-1))</f>
        <v>0</v>
      </c>
      <c r="DM100" s="5" t="s">
        <v>2300</v>
      </c>
      <c r="DN100" s="32" t="str">
        <f t="shared" ref="DN100" si="679">IF(DM100="","",LEFT(DM100,FIND(" ",SUBSTITUTE(DM100,":"," "))-1))</f>
        <v>7</v>
      </c>
      <c r="DO100" s="7">
        <v>5</v>
      </c>
      <c r="DP100" s="5" t="b">
        <v>1</v>
      </c>
      <c r="DQ100" s="6"/>
      <c r="DR100" s="36" t="str">
        <f t="shared" si="495"/>
        <v/>
      </c>
      <c r="DS100" s="36"/>
      <c r="DT100" s="6" t="str">
        <f t="shared" si="473"/>
        <v/>
      </c>
      <c r="DU100" s="6"/>
      <c r="DV100" s="36"/>
      <c r="DW100" s="6" t="str">
        <f t="shared" si="474"/>
        <v/>
      </c>
      <c r="DX100" s="6"/>
      <c r="DY100" s="6"/>
      <c r="DZ100" s="36" t="str">
        <f t="shared" si="403"/>
        <v/>
      </c>
      <c r="EA100" s="36"/>
      <c r="EB100" s="6"/>
      <c r="EC100" s="36" t="str">
        <f t="shared" si="475"/>
        <v/>
      </c>
      <c r="ED100" s="6"/>
      <c r="EE100" s="6"/>
      <c r="EF100" s="36" t="str">
        <f t="shared" si="404"/>
        <v/>
      </c>
      <c r="EG100" s="36"/>
      <c r="EH100" s="6" t="str">
        <f t="shared" si="405"/>
        <v/>
      </c>
      <c r="EI100" s="7"/>
      <c r="EJ100" s="6"/>
      <c r="EK100" s="6"/>
      <c r="EL100" s="36" t="str">
        <f t="shared" si="406"/>
        <v/>
      </c>
      <c r="EM100" s="6"/>
      <c r="EN100" s="6"/>
      <c r="EO100" s="32" t="str">
        <f t="shared" si="407"/>
        <v/>
      </c>
      <c r="EP100" s="5"/>
      <c r="EQ100" s="32" t="str">
        <f t="shared" si="408"/>
        <v/>
      </c>
      <c r="ER100" s="7"/>
      <c r="ES100" s="7"/>
      <c r="ET100" s="5"/>
      <c r="EU100" s="6"/>
      <c r="EV100" s="36" t="str">
        <f t="shared" si="496"/>
        <v/>
      </c>
      <c r="EW100" s="36"/>
      <c r="EX100" s="6" t="str">
        <f t="shared" si="476"/>
        <v/>
      </c>
      <c r="EY100" s="6"/>
      <c r="EZ100" s="36"/>
      <c r="FA100" s="6" t="str">
        <f t="shared" si="477"/>
        <v/>
      </c>
      <c r="FB100" s="6"/>
      <c r="FC100" s="6"/>
      <c r="FD100" s="36" t="str">
        <f t="shared" si="409"/>
        <v/>
      </c>
      <c r="FE100" s="36"/>
      <c r="FF100" s="6"/>
      <c r="FG100" s="36" t="str">
        <f t="shared" si="478"/>
        <v/>
      </c>
      <c r="FH100" s="36"/>
      <c r="FI100" s="6"/>
      <c r="FJ100" s="6"/>
      <c r="FK100" s="36" t="str">
        <f t="shared" si="410"/>
        <v/>
      </c>
      <c r="FL100" s="36"/>
      <c r="FM100" s="6" t="str">
        <f t="shared" si="411"/>
        <v/>
      </c>
      <c r="FN100" s="7"/>
      <c r="FO100" s="6"/>
      <c r="FP100" s="6"/>
      <c r="FQ100" s="36" t="str">
        <f t="shared" si="412"/>
        <v/>
      </c>
      <c r="FR100" s="6"/>
      <c r="FS100" s="6"/>
      <c r="FT100" s="32" t="str">
        <f t="shared" si="413"/>
        <v/>
      </c>
      <c r="FU100" s="5"/>
      <c r="FV100" s="32" t="str">
        <f t="shared" si="414"/>
        <v/>
      </c>
      <c r="FW100" s="7"/>
      <c r="FX100" s="5"/>
      <c r="FY100" s="6"/>
      <c r="FZ100" s="36" t="str">
        <f t="shared" si="497"/>
        <v/>
      </c>
      <c r="GA100" s="36"/>
      <c r="GB100" s="6" t="str">
        <f t="shared" si="479"/>
        <v/>
      </c>
      <c r="GC100" s="6"/>
      <c r="GD100" s="36"/>
      <c r="GE100" s="6" t="str">
        <f t="shared" si="480"/>
        <v/>
      </c>
      <c r="GF100" s="6"/>
      <c r="GG100" s="6"/>
      <c r="GH100" s="36" t="str">
        <f t="shared" si="415"/>
        <v/>
      </c>
      <c r="GI100" s="6"/>
      <c r="GJ100" s="36" t="str">
        <f t="shared" si="481"/>
        <v/>
      </c>
      <c r="GK100" s="36"/>
      <c r="GL100" s="6"/>
      <c r="GM100" s="6"/>
      <c r="GN100" s="36" t="str">
        <f t="shared" si="416"/>
        <v/>
      </c>
      <c r="GO100" s="36"/>
      <c r="GP100" s="6" t="str">
        <f t="shared" si="417"/>
        <v/>
      </c>
      <c r="GQ100" s="7"/>
      <c r="GR100" s="6"/>
      <c r="GS100" s="6"/>
      <c r="GT100" s="36" t="str">
        <f t="shared" si="418"/>
        <v/>
      </c>
      <c r="GU100" s="6"/>
      <c r="GV100" s="6"/>
      <c r="GW100" s="32" t="str">
        <f t="shared" si="419"/>
        <v/>
      </c>
      <c r="GX100" s="5"/>
      <c r="GY100" s="32" t="str">
        <f t="shared" si="420"/>
        <v/>
      </c>
      <c r="GZ100" s="7"/>
      <c r="HA100" s="5"/>
      <c r="HB100" s="6"/>
      <c r="HC100" s="36" t="str">
        <f t="shared" si="498"/>
        <v/>
      </c>
      <c r="HD100" s="36"/>
      <c r="HE100" s="6" t="str">
        <f t="shared" si="482"/>
        <v/>
      </c>
      <c r="HF100" s="6"/>
      <c r="HG100" s="36"/>
      <c r="HH100" s="6" t="str">
        <f t="shared" si="483"/>
        <v/>
      </c>
      <c r="HI100" s="6"/>
      <c r="HJ100" s="6"/>
      <c r="HK100" s="36" t="str">
        <f t="shared" si="421"/>
        <v/>
      </c>
      <c r="HL100" s="6"/>
      <c r="HM100" s="36" t="str">
        <f t="shared" si="484"/>
        <v/>
      </c>
      <c r="HN100" s="6"/>
      <c r="HO100" s="6"/>
      <c r="HP100" s="36" t="str">
        <f t="shared" si="422"/>
        <v/>
      </c>
      <c r="HQ100" s="36"/>
      <c r="HR100" s="6" t="str">
        <f t="shared" si="423"/>
        <v/>
      </c>
      <c r="HS100" s="7"/>
      <c r="HT100" s="6"/>
      <c r="HU100" s="6"/>
      <c r="HV100" s="36" t="str">
        <f t="shared" si="424"/>
        <v/>
      </c>
      <c r="HW100" s="6"/>
      <c r="HX100" s="6"/>
      <c r="HY100" s="32" t="str">
        <f t="shared" si="425"/>
        <v/>
      </c>
      <c r="HZ100" s="5"/>
      <c r="IA100" s="32" t="str">
        <f t="shared" si="426"/>
        <v/>
      </c>
      <c r="IB100" s="7"/>
      <c r="IC100" s="5"/>
      <c r="ID100" s="6"/>
      <c r="IE100" s="36" t="str">
        <f t="shared" si="499"/>
        <v/>
      </c>
      <c r="IF100" s="36"/>
      <c r="IG100" s="6" t="str">
        <f t="shared" si="485"/>
        <v/>
      </c>
      <c r="IH100" s="6"/>
      <c r="II100" s="36"/>
      <c r="IJ100" s="6" t="str">
        <f t="shared" si="486"/>
        <v/>
      </c>
      <c r="IK100" s="6"/>
      <c r="IL100" s="6"/>
      <c r="IM100" s="36" t="str">
        <f t="shared" si="427"/>
        <v/>
      </c>
      <c r="IN100" s="6"/>
      <c r="IO100" s="36" t="str">
        <f t="shared" si="487"/>
        <v/>
      </c>
      <c r="IP100" s="6"/>
      <c r="IQ100" s="6"/>
      <c r="IR100" s="36" t="str">
        <f t="shared" si="428"/>
        <v/>
      </c>
      <c r="IS100" s="36"/>
      <c r="IT100" s="6" t="str">
        <f t="shared" si="429"/>
        <v/>
      </c>
      <c r="IU100" s="7"/>
      <c r="IV100" s="6"/>
      <c r="IW100" s="6"/>
      <c r="IX100" s="36" t="str">
        <f t="shared" si="430"/>
        <v/>
      </c>
      <c r="IY100" s="6"/>
      <c r="IZ100" s="6"/>
      <c r="JA100" s="32" t="str">
        <f t="shared" si="431"/>
        <v/>
      </c>
      <c r="JB100" s="5"/>
      <c r="JC100" s="32" t="str">
        <f t="shared" si="432"/>
        <v/>
      </c>
      <c r="JD100" s="7"/>
      <c r="JE100" s="5"/>
      <c r="JF100" s="6"/>
      <c r="JG100" s="36" t="str">
        <f t="shared" si="500"/>
        <v/>
      </c>
      <c r="JH100" s="36"/>
      <c r="JI100" s="6" t="str">
        <f t="shared" si="488"/>
        <v/>
      </c>
      <c r="JJ100" s="6"/>
      <c r="JK100" s="36"/>
      <c r="JL100" s="6" t="str">
        <f t="shared" si="489"/>
        <v/>
      </c>
      <c r="JM100" s="6"/>
      <c r="JN100" s="6"/>
      <c r="JO100" s="36" t="str">
        <f t="shared" si="433"/>
        <v/>
      </c>
      <c r="JP100" s="6"/>
      <c r="JQ100" s="36" t="str">
        <f t="shared" si="490"/>
        <v/>
      </c>
      <c r="JR100" s="6"/>
      <c r="JS100" s="6"/>
      <c r="JT100" s="36" t="str">
        <f t="shared" si="434"/>
        <v/>
      </c>
      <c r="JU100" s="36"/>
      <c r="JV100" s="6" t="str">
        <f t="shared" si="435"/>
        <v/>
      </c>
      <c r="JW100" s="7"/>
      <c r="JX100" s="6"/>
      <c r="JY100" s="6"/>
      <c r="JZ100" s="36" t="str">
        <f t="shared" si="436"/>
        <v/>
      </c>
      <c r="KA100" s="6"/>
      <c r="KB100" s="6"/>
      <c r="KC100" s="32" t="str">
        <f t="shared" si="437"/>
        <v/>
      </c>
      <c r="KD100" s="5"/>
      <c r="KE100" s="32" t="str">
        <f t="shared" si="438"/>
        <v/>
      </c>
      <c r="KF100" s="7"/>
      <c r="KG100" s="5"/>
      <c r="KH100" s="6"/>
      <c r="KI100" s="36" t="str">
        <f t="shared" si="501"/>
        <v/>
      </c>
      <c r="KJ100" s="36"/>
      <c r="KK100" s="6" t="str">
        <f t="shared" si="491"/>
        <v/>
      </c>
      <c r="KL100" s="6"/>
      <c r="KM100" s="36"/>
      <c r="KN100" s="6" t="str">
        <f t="shared" si="492"/>
        <v/>
      </c>
      <c r="KO100" s="6"/>
      <c r="KP100" s="6"/>
      <c r="KQ100" s="36" t="str">
        <f t="shared" si="439"/>
        <v/>
      </c>
      <c r="KR100" s="6"/>
      <c r="KS100" s="36" t="str">
        <f t="shared" si="493"/>
        <v/>
      </c>
      <c r="KT100" s="6"/>
      <c r="KU100" s="6"/>
      <c r="KV100" s="36" t="str">
        <f t="shared" si="440"/>
        <v/>
      </c>
      <c r="KW100" s="36"/>
      <c r="KX100" s="6" t="str">
        <f t="shared" si="441"/>
        <v/>
      </c>
      <c r="KY100" s="7"/>
      <c r="KZ100" s="6"/>
      <c r="LA100" s="6"/>
      <c r="LB100" s="36" t="str">
        <f t="shared" si="442"/>
        <v/>
      </c>
      <c r="LC100" s="6"/>
      <c r="LD100" s="6"/>
      <c r="LE100" s="32" t="str">
        <f t="shared" si="443"/>
        <v/>
      </c>
      <c r="LF100" s="5"/>
      <c r="LG100" s="32" t="str">
        <f t="shared" si="444"/>
        <v/>
      </c>
      <c r="LH100" s="7"/>
      <c r="LI100" s="5"/>
    </row>
    <row r="101" spans="1:332" ht="21" customHeight="1">
      <c r="B101" s="5">
        <v>4600010001</v>
      </c>
      <c r="C101" s="7" t="s">
        <v>377</v>
      </c>
      <c r="D101" s="10" t="s">
        <v>2201</v>
      </c>
      <c r="E101" s="6" t="s">
        <v>2389</v>
      </c>
      <c r="F101" s="36" t="str">
        <f t="shared" ref="F101:F103" si="680">IF(E101="","",LEFT(E101,FIND(" ",SUBSTITUTE(E101,":"," "))-1))</f>
        <v>8</v>
      </c>
      <c r="G101" s="36" t="s">
        <v>2385</v>
      </c>
      <c r="H101" s="6" t="str">
        <f t="shared" si="530"/>
        <v>1</v>
      </c>
      <c r="I101" s="6">
        <v>1</v>
      </c>
      <c r="J101" s="36" t="s">
        <v>2558</v>
      </c>
      <c r="K101" s="6" t="str">
        <f t="shared" si="531"/>
        <v>8</v>
      </c>
      <c r="L101" s="6">
        <v>0</v>
      </c>
      <c r="M101" s="6" t="s">
        <v>2078</v>
      </c>
      <c r="N101" s="36" t="str">
        <f t="shared" ref="N101:N103" si="681">IF(M101="","",LEFT(M101,FIND(" ",SUBSTITUTE(M101,":"," "))-1))</f>
        <v>2</v>
      </c>
      <c r="O101" s="36">
        <v>0</v>
      </c>
      <c r="P101" s="6" t="s">
        <v>2078</v>
      </c>
      <c r="Q101" s="36" t="str">
        <f t="shared" ref="Q101:Q103" si="682">IF(P101="","",LEFT(P101,FIND(" ",SUBSTITUTE(P101,":"," "))-1))</f>
        <v>2</v>
      </c>
      <c r="R101" s="6">
        <v>100</v>
      </c>
      <c r="S101" s="6" t="s">
        <v>2035</v>
      </c>
      <c r="T101" s="36" t="str">
        <f t="shared" ref="T101:T103" si="683">IF(S101="","",LEFT(S101,FIND(" ",SUBSTITUTE(S101,":"," "))-1))</f>
        <v>1</v>
      </c>
      <c r="U101" s="36" t="s">
        <v>2034</v>
      </c>
      <c r="V101" s="6" t="str">
        <f t="shared" ref="V101:V103" si="684">IF(U101="","",LEFT(U101,FIND(" ",SUBSTITUTE(U101,":"," "))-1))</f>
        <v>0</v>
      </c>
      <c r="W101" s="6">
        <v>15</v>
      </c>
      <c r="X101" s="6" t="b">
        <v>0</v>
      </c>
      <c r="Y101" s="6" t="s">
        <v>2034</v>
      </c>
      <c r="Z101" s="36" t="str">
        <f t="shared" ref="Z101:Z103" si="685">IF(Y101="","",LEFT(Y101,FIND(" ",SUBSTITUTE(Y101,":"," "))-1))</f>
        <v>0</v>
      </c>
      <c r="AA101" s="6">
        <v>0</v>
      </c>
      <c r="AB101" s="6" t="s">
        <v>2034</v>
      </c>
      <c r="AC101" s="32" t="str">
        <f t="shared" ref="AC101:AC103" si="686">IF(AB101="","",LEFT(AB101,FIND(" ",SUBSTITUTE(AB101,":"," "))-1))</f>
        <v>0</v>
      </c>
      <c r="AD101" s="5" t="s">
        <v>2360</v>
      </c>
      <c r="AE101" s="32" t="str">
        <f t="shared" ref="AE101:AE103" si="687">IF(AD101="","",LEFT(AD101,FIND(" ",SUBSTITUTE(AD101,":"," "))-1))</f>
        <v>6</v>
      </c>
      <c r="AF101" s="5">
        <v>0</v>
      </c>
      <c r="AG101" s="5" t="b">
        <v>1</v>
      </c>
      <c r="AH101" s="6" t="s">
        <v>2389</v>
      </c>
      <c r="AI101" s="36" t="str">
        <f t="shared" ref="AI101:AI103" si="688">IF(AH101="","",LEFT(AH101,FIND(" ",SUBSTITUTE(AH101,":"," "))-1))</f>
        <v>8</v>
      </c>
      <c r="AJ101" s="36" t="s">
        <v>2385</v>
      </c>
      <c r="AK101" s="6" t="str">
        <f t="shared" si="392"/>
        <v>1</v>
      </c>
      <c r="AL101" s="7">
        <v>1</v>
      </c>
      <c r="AM101" s="36" t="s">
        <v>2558</v>
      </c>
      <c r="AN101" s="6" t="str">
        <f t="shared" si="393"/>
        <v>8</v>
      </c>
      <c r="AO101" s="6">
        <v>0</v>
      </c>
      <c r="AP101" s="6" t="s">
        <v>2078</v>
      </c>
      <c r="AQ101" s="36" t="str">
        <f t="shared" ref="AQ101:AQ103" si="689">IF(AP101="","",LEFT(AP101,FIND(" ",SUBSTITUTE(AP101,":"," "))-1))</f>
        <v>2</v>
      </c>
      <c r="AR101" s="36">
        <v>0</v>
      </c>
      <c r="AS101" s="6" t="s">
        <v>2078</v>
      </c>
      <c r="AT101" s="36" t="str">
        <f t="shared" ref="AT101:AT103" si="690">IF(AS101="","",LEFT(AS101,FIND(" ",SUBSTITUTE(AS101,":"," "))-1))</f>
        <v>2</v>
      </c>
      <c r="AU101" s="6">
        <v>100</v>
      </c>
      <c r="AV101" s="6" t="s">
        <v>2035</v>
      </c>
      <c r="AW101" s="36" t="str">
        <f t="shared" ref="AW101:AW103" si="691">IF(AV101="","",LEFT(AV101,FIND(" ",SUBSTITUTE(AV101,":"," "))-1))</f>
        <v>1</v>
      </c>
      <c r="AX101" s="36" t="s">
        <v>2034</v>
      </c>
      <c r="AY101" s="6" t="str">
        <f t="shared" ref="AY101:AY103" si="692">IF(AX101="","",LEFT(AX101,FIND(" ",SUBSTITUTE(AX101,":"," "))-1))</f>
        <v>0</v>
      </c>
      <c r="AZ101" s="7">
        <v>5</v>
      </c>
      <c r="BA101" s="6" t="b">
        <v>0</v>
      </c>
      <c r="BB101" s="6" t="s">
        <v>2034</v>
      </c>
      <c r="BC101" s="36" t="str">
        <f t="shared" ref="BC101:BC103" si="693">IF(BB101="","",LEFT(BB101,FIND(" ",SUBSTITUTE(BB101,":"," "))-1))</f>
        <v>0</v>
      </c>
      <c r="BD101" s="6">
        <v>0</v>
      </c>
      <c r="BE101" s="6" t="s">
        <v>2034</v>
      </c>
      <c r="BF101" s="32" t="str">
        <f t="shared" ref="BF101:BF103" si="694">IF(BE101="","",LEFT(BE101,FIND(" ",SUBSTITUTE(BE101,":"," "))-1))</f>
        <v>0</v>
      </c>
      <c r="BG101" s="5" t="s">
        <v>2396</v>
      </c>
      <c r="BH101" s="32" t="str">
        <f t="shared" ref="BH101:BH103" si="695">IF(BG101="","",LEFT(BG101,FIND(" ",SUBSTITUTE(BG101,":"," "))-1))</f>
        <v>81</v>
      </c>
      <c r="BI101" s="7">
        <v>0</v>
      </c>
      <c r="BJ101" s="5" t="b">
        <v>1</v>
      </c>
      <c r="BK101" s="6" t="s">
        <v>2389</v>
      </c>
      <c r="BL101" s="36" t="str">
        <f t="shared" si="660"/>
        <v>8</v>
      </c>
      <c r="BM101" s="36" t="s">
        <v>2385</v>
      </c>
      <c r="BN101" s="6" t="str">
        <f t="shared" si="661"/>
        <v>1</v>
      </c>
      <c r="BO101" s="7">
        <v>1</v>
      </c>
      <c r="BP101" s="36" t="s">
        <v>2558</v>
      </c>
      <c r="BQ101" s="6" t="str">
        <f t="shared" si="662"/>
        <v>8</v>
      </c>
      <c r="BR101" s="6">
        <v>0</v>
      </c>
      <c r="BS101" s="6" t="s">
        <v>2078</v>
      </c>
      <c r="BT101" s="36" t="str">
        <f t="shared" si="663"/>
        <v>2</v>
      </c>
      <c r="BU101" s="36">
        <v>0</v>
      </c>
      <c r="BV101" s="6" t="s">
        <v>2078</v>
      </c>
      <c r="BW101" s="36" t="str">
        <f t="shared" si="524"/>
        <v>2</v>
      </c>
      <c r="BX101" s="6">
        <v>100</v>
      </c>
      <c r="BY101" s="6" t="s">
        <v>2035</v>
      </c>
      <c r="BZ101" s="36" t="str">
        <f t="shared" si="525"/>
        <v>1</v>
      </c>
      <c r="CA101" s="36" t="s">
        <v>2034</v>
      </c>
      <c r="CB101" s="6" t="str">
        <f t="shared" si="526"/>
        <v>0</v>
      </c>
      <c r="CC101" s="6">
        <v>20</v>
      </c>
      <c r="CD101" s="6" t="b">
        <v>0</v>
      </c>
      <c r="CE101" s="6" t="s">
        <v>2034</v>
      </c>
      <c r="CF101" s="36" t="str">
        <f t="shared" si="527"/>
        <v>0</v>
      </c>
      <c r="CG101" s="6">
        <v>0</v>
      </c>
      <c r="CH101" s="6" t="s">
        <v>2034</v>
      </c>
      <c r="CI101" s="32" t="str">
        <f t="shared" si="528"/>
        <v>0</v>
      </c>
      <c r="CJ101" s="5" t="s">
        <v>2315</v>
      </c>
      <c r="CK101" s="32" t="str">
        <f t="shared" si="529"/>
        <v>4</v>
      </c>
      <c r="CL101" s="5">
        <v>0</v>
      </c>
      <c r="CM101" s="5" t="b">
        <v>1</v>
      </c>
      <c r="CN101" s="6"/>
      <c r="CO101" s="36" t="str">
        <f t="shared" si="494"/>
        <v/>
      </c>
      <c r="CP101" s="36"/>
      <c r="CQ101" s="6" t="str">
        <f t="shared" si="471"/>
        <v/>
      </c>
      <c r="CR101" s="7"/>
      <c r="CS101" s="36"/>
      <c r="CT101" s="6" t="str">
        <f t="shared" si="472"/>
        <v/>
      </c>
      <c r="CU101" s="6"/>
      <c r="CV101" s="6"/>
      <c r="CW101" s="36" t="str">
        <f t="shared" si="396"/>
        <v/>
      </c>
      <c r="CX101" s="36"/>
      <c r="CY101" s="6"/>
      <c r="CZ101" s="36" t="str">
        <f t="shared" si="397"/>
        <v/>
      </c>
      <c r="DA101" s="6"/>
      <c r="DB101" s="6"/>
      <c r="DC101" s="36" t="str">
        <f t="shared" si="398"/>
        <v/>
      </c>
      <c r="DD101" s="36"/>
      <c r="DE101" s="6" t="str">
        <f t="shared" si="399"/>
        <v/>
      </c>
      <c r="DF101" s="6"/>
      <c r="DG101" s="6"/>
      <c r="DH101" s="6"/>
      <c r="DI101" s="36" t="str">
        <f t="shared" si="400"/>
        <v/>
      </c>
      <c r="DJ101" s="6"/>
      <c r="DK101" s="6"/>
      <c r="DL101" s="32" t="str">
        <f t="shared" si="401"/>
        <v/>
      </c>
      <c r="DM101" s="5"/>
      <c r="DN101" s="32" t="str">
        <f t="shared" si="402"/>
        <v/>
      </c>
      <c r="DO101" s="5"/>
      <c r="DP101" s="5"/>
      <c r="DQ101" s="6"/>
      <c r="DR101" s="36" t="str">
        <f t="shared" si="495"/>
        <v/>
      </c>
      <c r="DS101" s="36"/>
      <c r="DT101" s="6" t="str">
        <f t="shared" si="473"/>
        <v/>
      </c>
      <c r="DU101" s="7"/>
      <c r="DV101" s="36"/>
      <c r="DW101" s="6" t="str">
        <f t="shared" si="474"/>
        <v/>
      </c>
      <c r="DX101" s="6"/>
      <c r="DY101" s="6"/>
      <c r="DZ101" s="36" t="str">
        <f t="shared" si="403"/>
        <v/>
      </c>
      <c r="EA101" s="36"/>
      <c r="EB101" s="6"/>
      <c r="EC101" s="36" t="str">
        <f t="shared" si="475"/>
        <v/>
      </c>
      <c r="ED101" s="6"/>
      <c r="EE101" s="6"/>
      <c r="EF101" s="36" t="str">
        <f t="shared" si="404"/>
        <v/>
      </c>
      <c r="EG101" s="36"/>
      <c r="EH101" s="6" t="str">
        <f t="shared" si="405"/>
        <v/>
      </c>
      <c r="EI101" s="6"/>
      <c r="EJ101" s="6"/>
      <c r="EK101" s="6"/>
      <c r="EL101" s="36" t="str">
        <f t="shared" si="406"/>
        <v/>
      </c>
      <c r="EM101" s="6"/>
      <c r="EN101" s="6"/>
      <c r="EO101" s="32" t="str">
        <f t="shared" si="407"/>
        <v/>
      </c>
      <c r="EP101" s="5"/>
      <c r="EQ101" s="32" t="str">
        <f t="shared" si="408"/>
        <v/>
      </c>
      <c r="ER101" s="5"/>
      <c r="ES101" s="5"/>
      <c r="ET101" s="5"/>
      <c r="EU101" s="6"/>
      <c r="EV101" s="36" t="str">
        <f t="shared" si="496"/>
        <v/>
      </c>
      <c r="EW101" s="36"/>
      <c r="EX101" s="6" t="str">
        <f t="shared" si="476"/>
        <v/>
      </c>
      <c r="EY101" s="7"/>
      <c r="EZ101" s="36"/>
      <c r="FA101" s="6" t="str">
        <f t="shared" si="477"/>
        <v/>
      </c>
      <c r="FB101" s="6"/>
      <c r="FC101" s="6"/>
      <c r="FD101" s="36" t="str">
        <f t="shared" si="409"/>
        <v/>
      </c>
      <c r="FE101" s="36"/>
      <c r="FF101" s="6"/>
      <c r="FG101" s="36" t="str">
        <f t="shared" si="478"/>
        <v/>
      </c>
      <c r="FH101" s="36"/>
      <c r="FI101" s="6"/>
      <c r="FJ101" s="6"/>
      <c r="FK101" s="36" t="str">
        <f t="shared" si="410"/>
        <v/>
      </c>
      <c r="FL101" s="36"/>
      <c r="FM101" s="6" t="str">
        <f t="shared" si="411"/>
        <v/>
      </c>
      <c r="FN101" s="6"/>
      <c r="FO101" s="6"/>
      <c r="FP101" s="6"/>
      <c r="FQ101" s="36" t="str">
        <f t="shared" si="412"/>
        <v/>
      </c>
      <c r="FR101" s="6"/>
      <c r="FS101" s="6"/>
      <c r="FT101" s="32" t="str">
        <f t="shared" si="413"/>
        <v/>
      </c>
      <c r="FU101" s="5"/>
      <c r="FV101" s="32" t="str">
        <f t="shared" si="414"/>
        <v/>
      </c>
      <c r="FW101" s="5"/>
      <c r="FX101" s="5"/>
      <c r="FY101" s="6"/>
      <c r="FZ101" s="36" t="str">
        <f t="shared" si="497"/>
        <v/>
      </c>
      <c r="GA101" s="36"/>
      <c r="GB101" s="6" t="str">
        <f t="shared" si="479"/>
        <v/>
      </c>
      <c r="GC101" s="7"/>
      <c r="GD101" s="36"/>
      <c r="GE101" s="6" t="str">
        <f t="shared" si="480"/>
        <v/>
      </c>
      <c r="GF101" s="6"/>
      <c r="GG101" s="6"/>
      <c r="GH101" s="36" t="str">
        <f t="shared" si="415"/>
        <v/>
      </c>
      <c r="GI101" s="6"/>
      <c r="GJ101" s="36" t="str">
        <f t="shared" si="481"/>
        <v/>
      </c>
      <c r="GK101" s="36"/>
      <c r="GL101" s="6"/>
      <c r="GM101" s="6"/>
      <c r="GN101" s="36" t="str">
        <f t="shared" si="416"/>
        <v/>
      </c>
      <c r="GO101" s="36"/>
      <c r="GP101" s="6" t="str">
        <f t="shared" si="417"/>
        <v/>
      </c>
      <c r="GQ101" s="6"/>
      <c r="GR101" s="6"/>
      <c r="GS101" s="6"/>
      <c r="GT101" s="36" t="str">
        <f t="shared" si="418"/>
        <v/>
      </c>
      <c r="GU101" s="6"/>
      <c r="GV101" s="6"/>
      <c r="GW101" s="32" t="str">
        <f t="shared" si="419"/>
        <v/>
      </c>
      <c r="GX101" s="5"/>
      <c r="GY101" s="32" t="str">
        <f t="shared" si="420"/>
        <v/>
      </c>
      <c r="GZ101" s="5"/>
      <c r="HA101" s="5"/>
      <c r="HB101" s="6"/>
      <c r="HC101" s="36" t="str">
        <f t="shared" si="498"/>
        <v/>
      </c>
      <c r="HD101" s="36"/>
      <c r="HE101" s="6" t="str">
        <f t="shared" si="482"/>
        <v/>
      </c>
      <c r="HF101" s="7"/>
      <c r="HG101" s="36"/>
      <c r="HH101" s="6" t="str">
        <f t="shared" si="483"/>
        <v/>
      </c>
      <c r="HI101" s="6"/>
      <c r="HJ101" s="6"/>
      <c r="HK101" s="36" t="str">
        <f t="shared" si="421"/>
        <v/>
      </c>
      <c r="HL101" s="6"/>
      <c r="HM101" s="36" t="str">
        <f t="shared" si="484"/>
        <v/>
      </c>
      <c r="HN101" s="6"/>
      <c r="HO101" s="6"/>
      <c r="HP101" s="36" t="str">
        <f t="shared" si="422"/>
        <v/>
      </c>
      <c r="HQ101" s="36"/>
      <c r="HR101" s="6" t="str">
        <f t="shared" si="423"/>
        <v/>
      </c>
      <c r="HS101" s="6"/>
      <c r="HT101" s="6"/>
      <c r="HU101" s="6"/>
      <c r="HV101" s="36" t="str">
        <f t="shared" si="424"/>
        <v/>
      </c>
      <c r="HW101" s="6"/>
      <c r="HX101" s="6"/>
      <c r="HY101" s="32" t="str">
        <f t="shared" si="425"/>
        <v/>
      </c>
      <c r="HZ101" s="5"/>
      <c r="IA101" s="32" t="str">
        <f t="shared" si="426"/>
        <v/>
      </c>
      <c r="IB101" s="5"/>
      <c r="IC101" s="5"/>
      <c r="ID101" s="6"/>
      <c r="IE101" s="36" t="str">
        <f t="shared" si="499"/>
        <v/>
      </c>
      <c r="IF101" s="36"/>
      <c r="IG101" s="6" t="str">
        <f t="shared" si="485"/>
        <v/>
      </c>
      <c r="IH101" s="7"/>
      <c r="II101" s="36"/>
      <c r="IJ101" s="6" t="str">
        <f t="shared" si="486"/>
        <v/>
      </c>
      <c r="IK101" s="6"/>
      <c r="IL101" s="6"/>
      <c r="IM101" s="36" t="str">
        <f t="shared" si="427"/>
        <v/>
      </c>
      <c r="IN101" s="6"/>
      <c r="IO101" s="36" t="str">
        <f t="shared" si="487"/>
        <v/>
      </c>
      <c r="IP101" s="6"/>
      <c r="IQ101" s="6"/>
      <c r="IR101" s="36" t="str">
        <f t="shared" si="428"/>
        <v/>
      </c>
      <c r="IS101" s="36"/>
      <c r="IT101" s="6" t="str">
        <f t="shared" si="429"/>
        <v/>
      </c>
      <c r="IU101" s="6"/>
      <c r="IV101" s="6"/>
      <c r="IW101" s="6"/>
      <c r="IX101" s="36" t="str">
        <f t="shared" si="430"/>
        <v/>
      </c>
      <c r="IY101" s="6"/>
      <c r="IZ101" s="6"/>
      <c r="JA101" s="32" t="str">
        <f t="shared" si="431"/>
        <v/>
      </c>
      <c r="JB101" s="5"/>
      <c r="JC101" s="32" t="str">
        <f t="shared" si="432"/>
        <v/>
      </c>
      <c r="JD101" s="5"/>
      <c r="JE101" s="5"/>
      <c r="JF101" s="6"/>
      <c r="JG101" s="36" t="str">
        <f t="shared" si="500"/>
        <v/>
      </c>
      <c r="JH101" s="36"/>
      <c r="JI101" s="6" t="str">
        <f t="shared" si="488"/>
        <v/>
      </c>
      <c r="JJ101" s="7"/>
      <c r="JK101" s="36"/>
      <c r="JL101" s="6" t="str">
        <f t="shared" si="489"/>
        <v/>
      </c>
      <c r="JM101" s="6"/>
      <c r="JN101" s="6"/>
      <c r="JO101" s="36" t="str">
        <f t="shared" si="433"/>
        <v/>
      </c>
      <c r="JP101" s="6"/>
      <c r="JQ101" s="36" t="str">
        <f t="shared" si="490"/>
        <v/>
      </c>
      <c r="JR101" s="6"/>
      <c r="JS101" s="6"/>
      <c r="JT101" s="36" t="str">
        <f t="shared" si="434"/>
        <v/>
      </c>
      <c r="JU101" s="36"/>
      <c r="JV101" s="6" t="str">
        <f t="shared" si="435"/>
        <v/>
      </c>
      <c r="JW101" s="6"/>
      <c r="JX101" s="6"/>
      <c r="JY101" s="6"/>
      <c r="JZ101" s="36" t="str">
        <f t="shared" si="436"/>
        <v/>
      </c>
      <c r="KA101" s="6"/>
      <c r="KB101" s="6"/>
      <c r="KC101" s="32" t="str">
        <f t="shared" si="437"/>
        <v/>
      </c>
      <c r="KD101" s="5"/>
      <c r="KE101" s="32" t="str">
        <f t="shared" si="438"/>
        <v/>
      </c>
      <c r="KF101" s="5"/>
      <c r="KG101" s="5"/>
      <c r="KH101" s="6"/>
      <c r="KI101" s="36" t="str">
        <f t="shared" si="501"/>
        <v/>
      </c>
      <c r="KJ101" s="36"/>
      <c r="KK101" s="6" t="str">
        <f t="shared" si="491"/>
        <v/>
      </c>
      <c r="KL101" s="7"/>
      <c r="KM101" s="36"/>
      <c r="KN101" s="6" t="str">
        <f t="shared" si="492"/>
        <v/>
      </c>
      <c r="KO101" s="6"/>
      <c r="KP101" s="6"/>
      <c r="KQ101" s="36" t="str">
        <f t="shared" si="439"/>
        <v/>
      </c>
      <c r="KR101" s="6"/>
      <c r="KS101" s="36" t="str">
        <f t="shared" si="493"/>
        <v/>
      </c>
      <c r="KT101" s="6"/>
      <c r="KU101" s="6"/>
      <c r="KV101" s="36" t="str">
        <f t="shared" si="440"/>
        <v/>
      </c>
      <c r="KW101" s="36"/>
      <c r="KX101" s="6" t="str">
        <f t="shared" si="441"/>
        <v/>
      </c>
      <c r="KY101" s="6"/>
      <c r="KZ101" s="6"/>
      <c r="LA101" s="6"/>
      <c r="LB101" s="36" t="str">
        <f t="shared" si="442"/>
        <v/>
      </c>
      <c r="LC101" s="6"/>
      <c r="LD101" s="6"/>
      <c r="LE101" s="32" t="str">
        <f t="shared" si="443"/>
        <v/>
      </c>
      <c r="LF101" s="5"/>
      <c r="LG101" s="32" t="str">
        <f t="shared" si="444"/>
        <v/>
      </c>
      <c r="LH101" s="5"/>
      <c r="LI101" s="5"/>
    </row>
    <row r="102" spans="1:332" ht="21" customHeight="1">
      <c r="B102" s="5">
        <v>4600010002</v>
      </c>
      <c r="C102" s="7" t="s">
        <v>1146</v>
      </c>
      <c r="D102" s="10" t="s">
        <v>2202</v>
      </c>
      <c r="E102" s="6" t="s">
        <v>2389</v>
      </c>
      <c r="F102" s="36" t="str">
        <f t="shared" si="680"/>
        <v>8</v>
      </c>
      <c r="G102" s="36" t="s">
        <v>2385</v>
      </c>
      <c r="H102" s="6" t="str">
        <f t="shared" si="530"/>
        <v>1</v>
      </c>
      <c r="I102" s="6">
        <v>1</v>
      </c>
      <c r="J102" s="36" t="s">
        <v>2558</v>
      </c>
      <c r="K102" s="6" t="str">
        <f t="shared" si="531"/>
        <v>8</v>
      </c>
      <c r="L102" s="6">
        <v>0</v>
      </c>
      <c r="M102" s="6" t="s">
        <v>2078</v>
      </c>
      <c r="N102" s="36" t="str">
        <f t="shared" si="681"/>
        <v>2</v>
      </c>
      <c r="O102" s="36">
        <v>0</v>
      </c>
      <c r="P102" s="6" t="s">
        <v>2078</v>
      </c>
      <c r="Q102" s="36" t="str">
        <f t="shared" si="682"/>
        <v>2</v>
      </c>
      <c r="R102" s="6">
        <v>100</v>
      </c>
      <c r="S102" s="6" t="s">
        <v>2035</v>
      </c>
      <c r="T102" s="36" t="str">
        <f t="shared" si="683"/>
        <v>1</v>
      </c>
      <c r="U102" s="36" t="s">
        <v>2034</v>
      </c>
      <c r="V102" s="6" t="str">
        <f t="shared" si="684"/>
        <v>0</v>
      </c>
      <c r="W102" s="6">
        <v>25</v>
      </c>
      <c r="X102" s="6" t="b">
        <v>0</v>
      </c>
      <c r="Y102" s="6" t="s">
        <v>2034</v>
      </c>
      <c r="Z102" s="36" t="str">
        <f t="shared" si="685"/>
        <v>0</v>
      </c>
      <c r="AA102" s="6">
        <v>0</v>
      </c>
      <c r="AB102" s="6" t="s">
        <v>2034</v>
      </c>
      <c r="AC102" s="32" t="str">
        <f t="shared" si="686"/>
        <v>0</v>
      </c>
      <c r="AD102" s="5" t="s">
        <v>2360</v>
      </c>
      <c r="AE102" s="32" t="str">
        <f t="shared" si="687"/>
        <v>6</v>
      </c>
      <c r="AF102" s="5">
        <v>0</v>
      </c>
      <c r="AG102" s="5" t="b">
        <v>1</v>
      </c>
      <c r="AH102" s="6" t="s">
        <v>2389</v>
      </c>
      <c r="AI102" s="36" t="str">
        <f t="shared" si="688"/>
        <v>8</v>
      </c>
      <c r="AJ102" s="36" t="s">
        <v>2385</v>
      </c>
      <c r="AK102" s="6" t="str">
        <f t="shared" si="392"/>
        <v>1</v>
      </c>
      <c r="AL102" s="7">
        <v>1</v>
      </c>
      <c r="AM102" s="36" t="s">
        <v>2558</v>
      </c>
      <c r="AN102" s="6" t="str">
        <f t="shared" si="393"/>
        <v>8</v>
      </c>
      <c r="AO102" s="6">
        <v>0</v>
      </c>
      <c r="AP102" s="6" t="s">
        <v>2078</v>
      </c>
      <c r="AQ102" s="36" t="str">
        <f t="shared" si="689"/>
        <v>2</v>
      </c>
      <c r="AR102" s="36">
        <v>0</v>
      </c>
      <c r="AS102" s="6" t="s">
        <v>2078</v>
      </c>
      <c r="AT102" s="36" t="str">
        <f t="shared" si="690"/>
        <v>2</v>
      </c>
      <c r="AU102" s="6">
        <v>100</v>
      </c>
      <c r="AV102" s="6" t="s">
        <v>2035</v>
      </c>
      <c r="AW102" s="36" t="str">
        <f t="shared" si="691"/>
        <v>1</v>
      </c>
      <c r="AX102" s="36" t="s">
        <v>2034</v>
      </c>
      <c r="AY102" s="6" t="str">
        <f t="shared" si="692"/>
        <v>0</v>
      </c>
      <c r="AZ102" s="7">
        <v>10</v>
      </c>
      <c r="BA102" s="6" t="b">
        <v>0</v>
      </c>
      <c r="BB102" s="6" t="s">
        <v>2034</v>
      </c>
      <c r="BC102" s="36" t="str">
        <f t="shared" si="693"/>
        <v>0</v>
      </c>
      <c r="BD102" s="6">
        <v>0</v>
      </c>
      <c r="BE102" s="6" t="s">
        <v>2034</v>
      </c>
      <c r="BF102" s="32" t="str">
        <f t="shared" si="694"/>
        <v>0</v>
      </c>
      <c r="BG102" s="5" t="s">
        <v>2396</v>
      </c>
      <c r="BH102" s="32" t="str">
        <f t="shared" si="695"/>
        <v>81</v>
      </c>
      <c r="BI102" s="7">
        <v>0</v>
      </c>
      <c r="BJ102" s="5" t="b">
        <v>1</v>
      </c>
      <c r="BK102" s="6" t="s">
        <v>2389</v>
      </c>
      <c r="BL102" s="36" t="str">
        <f t="shared" si="660"/>
        <v>8</v>
      </c>
      <c r="BM102" s="36" t="s">
        <v>2385</v>
      </c>
      <c r="BN102" s="6" t="str">
        <f t="shared" si="661"/>
        <v>1</v>
      </c>
      <c r="BO102" s="7">
        <v>1</v>
      </c>
      <c r="BP102" s="36" t="s">
        <v>2558</v>
      </c>
      <c r="BQ102" s="6" t="str">
        <f t="shared" si="662"/>
        <v>8</v>
      </c>
      <c r="BR102" s="6">
        <v>0</v>
      </c>
      <c r="BS102" s="6" t="s">
        <v>2078</v>
      </c>
      <c r="BT102" s="36" t="str">
        <f t="shared" si="663"/>
        <v>2</v>
      </c>
      <c r="BU102" s="36">
        <v>0</v>
      </c>
      <c r="BV102" s="6" t="s">
        <v>2078</v>
      </c>
      <c r="BW102" s="36" t="str">
        <f t="shared" ref="BW102:BW105" si="696">IF(BV102="","",LEFT(BV102,FIND(" ",SUBSTITUTE(BV102,":"," "))-1))</f>
        <v>2</v>
      </c>
      <c r="BX102" s="6">
        <v>100</v>
      </c>
      <c r="BY102" s="6" t="s">
        <v>2035</v>
      </c>
      <c r="BZ102" s="36" t="str">
        <f t="shared" ref="BZ102:BZ105" si="697">IF(BY102="","",LEFT(BY102,FIND(" ",SUBSTITUTE(BY102,":"," "))-1))</f>
        <v>1</v>
      </c>
      <c r="CA102" s="36" t="s">
        <v>2034</v>
      </c>
      <c r="CB102" s="6" t="str">
        <f t="shared" ref="CB102:CB105" si="698">IF(CA102="","",LEFT(CA102,FIND(" ",SUBSTITUTE(CA102,":"," "))-1))</f>
        <v>0</v>
      </c>
      <c r="CC102" s="6">
        <v>40</v>
      </c>
      <c r="CD102" s="6" t="b">
        <v>0</v>
      </c>
      <c r="CE102" s="6" t="s">
        <v>2034</v>
      </c>
      <c r="CF102" s="36" t="str">
        <f t="shared" ref="CF102:CF105" si="699">IF(CE102="","",LEFT(CE102,FIND(" ",SUBSTITUTE(CE102,":"," "))-1))</f>
        <v>0</v>
      </c>
      <c r="CG102" s="6">
        <v>0</v>
      </c>
      <c r="CH102" s="6" t="s">
        <v>2034</v>
      </c>
      <c r="CI102" s="32" t="str">
        <f t="shared" ref="CI102:CI105" si="700">IF(CH102="","",LEFT(CH102,FIND(" ",SUBSTITUTE(CH102,":"," "))-1))</f>
        <v>0</v>
      </c>
      <c r="CJ102" s="5" t="s">
        <v>2315</v>
      </c>
      <c r="CK102" s="32" t="str">
        <f t="shared" ref="CK102:CK105" si="701">IF(CJ102="","",LEFT(CJ102,FIND(" ",SUBSTITUTE(CJ102,":"," "))-1))</f>
        <v>4</v>
      </c>
      <c r="CL102" s="5">
        <v>0</v>
      </c>
      <c r="CM102" s="5" t="b">
        <v>1</v>
      </c>
      <c r="CN102" s="6" t="s">
        <v>2087</v>
      </c>
      <c r="CO102" s="36" t="str">
        <f t="shared" si="494"/>
        <v>2</v>
      </c>
      <c r="CP102" s="36" t="s">
        <v>2034</v>
      </c>
      <c r="CQ102" s="6" t="str">
        <f t="shared" si="471"/>
        <v>0</v>
      </c>
      <c r="CR102" s="7">
        <v>0</v>
      </c>
      <c r="CS102" s="36" t="s">
        <v>2133</v>
      </c>
      <c r="CT102" s="6" t="str">
        <f t="shared" si="472"/>
        <v>23</v>
      </c>
      <c r="CU102" s="6">
        <v>0</v>
      </c>
      <c r="CV102" s="6" t="s">
        <v>2078</v>
      </c>
      <c r="CW102" s="36" t="str">
        <f t="shared" si="396"/>
        <v>2</v>
      </c>
      <c r="CX102" s="36">
        <v>0</v>
      </c>
      <c r="CY102" s="6" t="s">
        <v>2080</v>
      </c>
      <c r="CZ102" s="36" t="str">
        <f t="shared" si="397"/>
        <v>5</v>
      </c>
      <c r="DA102" s="6">
        <v>100</v>
      </c>
      <c r="DB102" s="6" t="s">
        <v>2035</v>
      </c>
      <c r="DC102" s="36" t="str">
        <f t="shared" si="398"/>
        <v>1</v>
      </c>
      <c r="DD102" s="36" t="s">
        <v>2093</v>
      </c>
      <c r="DE102" s="6" t="str">
        <f t="shared" si="399"/>
        <v>2</v>
      </c>
      <c r="DF102" s="6">
        <v>120</v>
      </c>
      <c r="DG102" s="6" t="b">
        <v>0</v>
      </c>
      <c r="DH102" s="6" t="s">
        <v>2034</v>
      </c>
      <c r="DI102" s="36" t="str">
        <f t="shared" si="400"/>
        <v>0</v>
      </c>
      <c r="DJ102" s="6">
        <v>0</v>
      </c>
      <c r="DK102" s="6" t="s">
        <v>2291</v>
      </c>
      <c r="DL102" s="32" t="str">
        <f t="shared" si="401"/>
        <v>49</v>
      </c>
      <c r="DM102" s="5" t="s">
        <v>2034</v>
      </c>
      <c r="DN102" s="32" t="str">
        <f t="shared" si="402"/>
        <v>0</v>
      </c>
      <c r="DO102" s="5">
        <v>0</v>
      </c>
      <c r="DP102" s="5" t="b">
        <v>1</v>
      </c>
      <c r="DQ102" s="6"/>
      <c r="DR102" s="36" t="str">
        <f t="shared" si="495"/>
        <v/>
      </c>
      <c r="DS102" s="36"/>
      <c r="DT102" s="6" t="str">
        <f t="shared" si="473"/>
        <v/>
      </c>
      <c r="DU102" s="7"/>
      <c r="DV102" s="36"/>
      <c r="DW102" s="6" t="str">
        <f t="shared" si="474"/>
        <v/>
      </c>
      <c r="DX102" s="6"/>
      <c r="DY102" s="6"/>
      <c r="DZ102" s="36" t="str">
        <f t="shared" si="403"/>
        <v/>
      </c>
      <c r="EA102" s="36"/>
      <c r="EB102" s="6"/>
      <c r="EC102" s="36" t="str">
        <f t="shared" si="475"/>
        <v/>
      </c>
      <c r="ED102" s="6"/>
      <c r="EE102" s="6"/>
      <c r="EF102" s="36" t="str">
        <f t="shared" si="404"/>
        <v/>
      </c>
      <c r="EG102" s="36"/>
      <c r="EH102" s="6" t="str">
        <f t="shared" si="405"/>
        <v/>
      </c>
      <c r="EI102" s="6"/>
      <c r="EJ102" s="6"/>
      <c r="EK102" s="6"/>
      <c r="EL102" s="36" t="str">
        <f t="shared" si="406"/>
        <v/>
      </c>
      <c r="EM102" s="6"/>
      <c r="EN102" s="6"/>
      <c r="EO102" s="32" t="str">
        <f t="shared" si="407"/>
        <v/>
      </c>
      <c r="EP102" s="5"/>
      <c r="EQ102" s="32" t="str">
        <f t="shared" si="408"/>
        <v/>
      </c>
      <c r="ER102" s="5"/>
      <c r="ES102" s="5"/>
      <c r="ET102" s="5"/>
      <c r="EU102" s="6"/>
      <c r="EV102" s="36" t="str">
        <f t="shared" si="496"/>
        <v/>
      </c>
      <c r="EW102" s="36"/>
      <c r="EX102" s="6" t="str">
        <f t="shared" si="476"/>
        <v/>
      </c>
      <c r="EY102" s="7"/>
      <c r="EZ102" s="36"/>
      <c r="FA102" s="6" t="str">
        <f t="shared" si="477"/>
        <v/>
      </c>
      <c r="FB102" s="6"/>
      <c r="FC102" s="6"/>
      <c r="FD102" s="36" t="str">
        <f t="shared" si="409"/>
        <v/>
      </c>
      <c r="FE102" s="36"/>
      <c r="FF102" s="6"/>
      <c r="FG102" s="36" t="str">
        <f t="shared" si="478"/>
        <v/>
      </c>
      <c r="FH102" s="36"/>
      <c r="FI102" s="6"/>
      <c r="FJ102" s="6"/>
      <c r="FK102" s="36" t="str">
        <f t="shared" si="410"/>
        <v/>
      </c>
      <c r="FL102" s="36"/>
      <c r="FM102" s="6" t="str">
        <f t="shared" si="411"/>
        <v/>
      </c>
      <c r="FN102" s="6"/>
      <c r="FO102" s="6"/>
      <c r="FP102" s="6"/>
      <c r="FQ102" s="36" t="str">
        <f t="shared" si="412"/>
        <v/>
      </c>
      <c r="FR102" s="6"/>
      <c r="FS102" s="6"/>
      <c r="FT102" s="32" t="str">
        <f t="shared" si="413"/>
        <v/>
      </c>
      <c r="FU102" s="5"/>
      <c r="FV102" s="32" t="str">
        <f t="shared" si="414"/>
        <v/>
      </c>
      <c r="FW102" s="5"/>
      <c r="FX102" s="5"/>
      <c r="FY102" s="6"/>
      <c r="FZ102" s="36" t="str">
        <f t="shared" si="497"/>
        <v/>
      </c>
      <c r="GA102" s="36"/>
      <c r="GB102" s="6" t="str">
        <f t="shared" si="479"/>
        <v/>
      </c>
      <c r="GC102" s="7"/>
      <c r="GD102" s="36"/>
      <c r="GE102" s="6" t="str">
        <f t="shared" si="480"/>
        <v/>
      </c>
      <c r="GF102" s="6"/>
      <c r="GG102" s="6"/>
      <c r="GH102" s="36" t="str">
        <f t="shared" si="415"/>
        <v/>
      </c>
      <c r="GI102" s="6"/>
      <c r="GJ102" s="36" t="str">
        <f t="shared" si="481"/>
        <v/>
      </c>
      <c r="GK102" s="36"/>
      <c r="GL102" s="6"/>
      <c r="GM102" s="6"/>
      <c r="GN102" s="36" t="str">
        <f t="shared" si="416"/>
        <v/>
      </c>
      <c r="GO102" s="36"/>
      <c r="GP102" s="6" t="str">
        <f t="shared" si="417"/>
        <v/>
      </c>
      <c r="GQ102" s="6"/>
      <c r="GR102" s="6"/>
      <c r="GS102" s="6"/>
      <c r="GT102" s="36" t="str">
        <f t="shared" si="418"/>
        <v/>
      </c>
      <c r="GU102" s="6"/>
      <c r="GV102" s="6"/>
      <c r="GW102" s="32" t="str">
        <f t="shared" si="419"/>
        <v/>
      </c>
      <c r="GX102" s="5"/>
      <c r="GY102" s="32" t="str">
        <f t="shared" si="420"/>
        <v/>
      </c>
      <c r="GZ102" s="5"/>
      <c r="HA102" s="5"/>
      <c r="HB102" s="6"/>
      <c r="HC102" s="36" t="str">
        <f t="shared" si="498"/>
        <v/>
      </c>
      <c r="HD102" s="36"/>
      <c r="HE102" s="6" t="str">
        <f t="shared" si="482"/>
        <v/>
      </c>
      <c r="HF102" s="7"/>
      <c r="HG102" s="36"/>
      <c r="HH102" s="6" t="str">
        <f t="shared" si="483"/>
        <v/>
      </c>
      <c r="HI102" s="6"/>
      <c r="HJ102" s="6"/>
      <c r="HK102" s="36" t="str">
        <f t="shared" si="421"/>
        <v/>
      </c>
      <c r="HL102" s="6"/>
      <c r="HM102" s="36" t="str">
        <f t="shared" si="484"/>
        <v/>
      </c>
      <c r="HN102" s="6"/>
      <c r="HO102" s="6"/>
      <c r="HP102" s="36" t="str">
        <f t="shared" si="422"/>
        <v/>
      </c>
      <c r="HQ102" s="36"/>
      <c r="HR102" s="6" t="str">
        <f t="shared" si="423"/>
        <v/>
      </c>
      <c r="HS102" s="6"/>
      <c r="HT102" s="6"/>
      <c r="HU102" s="6"/>
      <c r="HV102" s="36" t="str">
        <f t="shared" si="424"/>
        <v/>
      </c>
      <c r="HW102" s="6"/>
      <c r="HX102" s="6"/>
      <c r="HY102" s="32" t="str">
        <f t="shared" si="425"/>
        <v/>
      </c>
      <c r="HZ102" s="5"/>
      <c r="IA102" s="32" t="str">
        <f t="shared" si="426"/>
        <v/>
      </c>
      <c r="IB102" s="5"/>
      <c r="IC102" s="5"/>
      <c r="ID102" s="6"/>
      <c r="IE102" s="36" t="str">
        <f t="shared" si="499"/>
        <v/>
      </c>
      <c r="IF102" s="36"/>
      <c r="IG102" s="6" t="str">
        <f t="shared" si="485"/>
        <v/>
      </c>
      <c r="IH102" s="7"/>
      <c r="II102" s="36"/>
      <c r="IJ102" s="6" t="str">
        <f t="shared" si="486"/>
        <v/>
      </c>
      <c r="IK102" s="6"/>
      <c r="IL102" s="6"/>
      <c r="IM102" s="36" t="str">
        <f t="shared" si="427"/>
        <v/>
      </c>
      <c r="IN102" s="6"/>
      <c r="IO102" s="36" t="str">
        <f t="shared" si="487"/>
        <v/>
      </c>
      <c r="IP102" s="6"/>
      <c r="IQ102" s="6"/>
      <c r="IR102" s="36" t="str">
        <f t="shared" si="428"/>
        <v/>
      </c>
      <c r="IS102" s="36"/>
      <c r="IT102" s="6" t="str">
        <f t="shared" si="429"/>
        <v/>
      </c>
      <c r="IU102" s="6"/>
      <c r="IV102" s="6"/>
      <c r="IW102" s="6"/>
      <c r="IX102" s="36" t="str">
        <f t="shared" si="430"/>
        <v/>
      </c>
      <c r="IY102" s="6"/>
      <c r="IZ102" s="6"/>
      <c r="JA102" s="32" t="str">
        <f t="shared" si="431"/>
        <v/>
      </c>
      <c r="JB102" s="5"/>
      <c r="JC102" s="32" t="str">
        <f t="shared" si="432"/>
        <v/>
      </c>
      <c r="JD102" s="5"/>
      <c r="JE102" s="5"/>
      <c r="JF102" s="6"/>
      <c r="JG102" s="36" t="str">
        <f t="shared" si="500"/>
        <v/>
      </c>
      <c r="JH102" s="36"/>
      <c r="JI102" s="6" t="str">
        <f t="shared" si="488"/>
        <v/>
      </c>
      <c r="JJ102" s="7"/>
      <c r="JK102" s="36"/>
      <c r="JL102" s="6" t="str">
        <f t="shared" si="489"/>
        <v/>
      </c>
      <c r="JM102" s="6"/>
      <c r="JN102" s="6"/>
      <c r="JO102" s="36" t="str">
        <f t="shared" si="433"/>
        <v/>
      </c>
      <c r="JP102" s="6"/>
      <c r="JQ102" s="36" t="str">
        <f t="shared" si="490"/>
        <v/>
      </c>
      <c r="JR102" s="6"/>
      <c r="JS102" s="6"/>
      <c r="JT102" s="36" t="str">
        <f t="shared" si="434"/>
        <v/>
      </c>
      <c r="JU102" s="36"/>
      <c r="JV102" s="6" t="str">
        <f t="shared" si="435"/>
        <v/>
      </c>
      <c r="JW102" s="6"/>
      <c r="JX102" s="6"/>
      <c r="JY102" s="6"/>
      <c r="JZ102" s="36" t="str">
        <f t="shared" si="436"/>
        <v/>
      </c>
      <c r="KA102" s="6"/>
      <c r="KB102" s="6"/>
      <c r="KC102" s="32" t="str">
        <f t="shared" si="437"/>
        <v/>
      </c>
      <c r="KD102" s="5"/>
      <c r="KE102" s="32" t="str">
        <f t="shared" si="438"/>
        <v/>
      </c>
      <c r="KF102" s="5"/>
      <c r="KG102" s="5"/>
      <c r="KH102" s="6"/>
      <c r="KI102" s="36" t="str">
        <f t="shared" si="501"/>
        <v/>
      </c>
      <c r="KJ102" s="36"/>
      <c r="KK102" s="6" t="str">
        <f t="shared" si="491"/>
        <v/>
      </c>
      <c r="KL102" s="7"/>
      <c r="KM102" s="36"/>
      <c r="KN102" s="6" t="str">
        <f t="shared" si="492"/>
        <v/>
      </c>
      <c r="KO102" s="6"/>
      <c r="KP102" s="6"/>
      <c r="KQ102" s="36" t="str">
        <f t="shared" si="439"/>
        <v/>
      </c>
      <c r="KR102" s="6"/>
      <c r="KS102" s="36" t="str">
        <f t="shared" si="493"/>
        <v/>
      </c>
      <c r="KT102" s="6"/>
      <c r="KU102" s="6"/>
      <c r="KV102" s="36" t="str">
        <f t="shared" si="440"/>
        <v/>
      </c>
      <c r="KW102" s="36"/>
      <c r="KX102" s="6" t="str">
        <f t="shared" si="441"/>
        <v/>
      </c>
      <c r="KY102" s="6"/>
      <c r="KZ102" s="6"/>
      <c r="LA102" s="6"/>
      <c r="LB102" s="36" t="str">
        <f t="shared" si="442"/>
        <v/>
      </c>
      <c r="LC102" s="6"/>
      <c r="LD102" s="6"/>
      <c r="LE102" s="32" t="str">
        <f t="shared" si="443"/>
        <v/>
      </c>
      <c r="LF102" s="5"/>
      <c r="LG102" s="32" t="str">
        <f t="shared" si="444"/>
        <v/>
      </c>
      <c r="LH102" s="5"/>
      <c r="LI102" s="5"/>
    </row>
    <row r="103" spans="1:332" ht="21" customHeight="1">
      <c r="B103" s="5">
        <v>4600010003</v>
      </c>
      <c r="C103" s="7" t="s">
        <v>1186</v>
      </c>
      <c r="D103" s="10" t="s">
        <v>2203</v>
      </c>
      <c r="E103" s="6" t="s">
        <v>2389</v>
      </c>
      <c r="F103" s="36" t="str">
        <f t="shared" si="680"/>
        <v>8</v>
      </c>
      <c r="G103" s="36" t="s">
        <v>2385</v>
      </c>
      <c r="H103" s="6" t="str">
        <f t="shared" si="530"/>
        <v>1</v>
      </c>
      <c r="I103" s="6">
        <v>1</v>
      </c>
      <c r="J103" s="36" t="s">
        <v>2558</v>
      </c>
      <c r="K103" s="6" t="str">
        <f t="shared" si="531"/>
        <v>8</v>
      </c>
      <c r="L103" s="6">
        <v>0</v>
      </c>
      <c r="M103" s="6" t="s">
        <v>2078</v>
      </c>
      <c r="N103" s="36" t="str">
        <f t="shared" si="681"/>
        <v>2</v>
      </c>
      <c r="O103" s="36">
        <v>0</v>
      </c>
      <c r="P103" s="6" t="s">
        <v>2078</v>
      </c>
      <c r="Q103" s="36" t="str">
        <f t="shared" si="682"/>
        <v>2</v>
      </c>
      <c r="R103" s="6">
        <v>100</v>
      </c>
      <c r="S103" s="6" t="s">
        <v>2035</v>
      </c>
      <c r="T103" s="36" t="str">
        <f t="shared" si="683"/>
        <v>1</v>
      </c>
      <c r="U103" s="36" t="s">
        <v>2034</v>
      </c>
      <c r="V103" s="6" t="str">
        <f t="shared" si="684"/>
        <v>0</v>
      </c>
      <c r="W103" s="6">
        <v>30</v>
      </c>
      <c r="X103" s="6" t="b">
        <v>0</v>
      </c>
      <c r="Y103" s="6" t="s">
        <v>2034</v>
      </c>
      <c r="Z103" s="36" t="str">
        <f t="shared" si="685"/>
        <v>0</v>
      </c>
      <c r="AA103" s="6">
        <v>0</v>
      </c>
      <c r="AB103" s="6" t="s">
        <v>2034</v>
      </c>
      <c r="AC103" s="32" t="str">
        <f t="shared" si="686"/>
        <v>0</v>
      </c>
      <c r="AD103" s="5" t="s">
        <v>2360</v>
      </c>
      <c r="AE103" s="32" t="str">
        <f t="shared" si="687"/>
        <v>6</v>
      </c>
      <c r="AF103" s="5">
        <v>0</v>
      </c>
      <c r="AG103" s="5" t="b">
        <v>1</v>
      </c>
      <c r="AH103" s="6" t="s">
        <v>2389</v>
      </c>
      <c r="AI103" s="36" t="str">
        <f t="shared" si="688"/>
        <v>8</v>
      </c>
      <c r="AJ103" s="36" t="s">
        <v>2385</v>
      </c>
      <c r="AK103" s="6" t="str">
        <f t="shared" si="392"/>
        <v>1</v>
      </c>
      <c r="AL103" s="7">
        <v>1</v>
      </c>
      <c r="AM103" s="36" t="s">
        <v>2558</v>
      </c>
      <c r="AN103" s="6" t="str">
        <f t="shared" si="393"/>
        <v>8</v>
      </c>
      <c r="AO103" s="6">
        <v>0</v>
      </c>
      <c r="AP103" s="6" t="s">
        <v>2078</v>
      </c>
      <c r="AQ103" s="36" t="str">
        <f t="shared" si="689"/>
        <v>2</v>
      </c>
      <c r="AR103" s="36">
        <v>0</v>
      </c>
      <c r="AS103" s="6" t="s">
        <v>2078</v>
      </c>
      <c r="AT103" s="36" t="str">
        <f t="shared" si="690"/>
        <v>2</v>
      </c>
      <c r="AU103" s="6">
        <v>100</v>
      </c>
      <c r="AV103" s="6" t="s">
        <v>2035</v>
      </c>
      <c r="AW103" s="36" t="str">
        <f t="shared" si="691"/>
        <v>1</v>
      </c>
      <c r="AX103" s="36" t="s">
        <v>2034</v>
      </c>
      <c r="AY103" s="6" t="str">
        <f t="shared" si="692"/>
        <v>0</v>
      </c>
      <c r="AZ103" s="7">
        <v>15</v>
      </c>
      <c r="BA103" s="6" t="b">
        <v>0</v>
      </c>
      <c r="BB103" s="6" t="s">
        <v>2034</v>
      </c>
      <c r="BC103" s="36" t="str">
        <f t="shared" si="693"/>
        <v>0</v>
      </c>
      <c r="BD103" s="6">
        <v>0</v>
      </c>
      <c r="BE103" s="6" t="s">
        <v>2034</v>
      </c>
      <c r="BF103" s="32" t="str">
        <f t="shared" si="694"/>
        <v>0</v>
      </c>
      <c r="BG103" s="5" t="s">
        <v>2396</v>
      </c>
      <c r="BH103" s="32" t="str">
        <f t="shared" si="695"/>
        <v>81</v>
      </c>
      <c r="BI103" s="7">
        <v>0</v>
      </c>
      <c r="BJ103" s="5" t="b">
        <v>1</v>
      </c>
      <c r="BK103" s="6" t="s">
        <v>2389</v>
      </c>
      <c r="BL103" s="36" t="str">
        <f t="shared" si="660"/>
        <v>8</v>
      </c>
      <c r="BM103" s="36" t="s">
        <v>2385</v>
      </c>
      <c r="BN103" s="6" t="str">
        <f t="shared" si="661"/>
        <v>1</v>
      </c>
      <c r="BO103" s="7">
        <v>1</v>
      </c>
      <c r="BP103" s="36" t="s">
        <v>2558</v>
      </c>
      <c r="BQ103" s="6" t="str">
        <f t="shared" si="662"/>
        <v>8</v>
      </c>
      <c r="BR103" s="6">
        <v>0</v>
      </c>
      <c r="BS103" s="6" t="s">
        <v>2078</v>
      </c>
      <c r="BT103" s="36" t="str">
        <f t="shared" si="663"/>
        <v>2</v>
      </c>
      <c r="BU103" s="36">
        <v>0</v>
      </c>
      <c r="BV103" s="6" t="s">
        <v>2078</v>
      </c>
      <c r="BW103" s="36" t="str">
        <f t="shared" si="696"/>
        <v>2</v>
      </c>
      <c r="BX103" s="6">
        <v>100</v>
      </c>
      <c r="BY103" s="6" t="s">
        <v>2035</v>
      </c>
      <c r="BZ103" s="36" t="str">
        <f t="shared" si="697"/>
        <v>1</v>
      </c>
      <c r="CA103" s="36" t="s">
        <v>2034</v>
      </c>
      <c r="CB103" s="6" t="str">
        <f t="shared" si="698"/>
        <v>0</v>
      </c>
      <c r="CC103" s="6">
        <v>50</v>
      </c>
      <c r="CD103" s="6" t="b">
        <v>0</v>
      </c>
      <c r="CE103" s="6" t="s">
        <v>2034</v>
      </c>
      <c r="CF103" s="36" t="str">
        <f t="shared" si="699"/>
        <v>0</v>
      </c>
      <c r="CG103" s="6">
        <v>0</v>
      </c>
      <c r="CH103" s="6" t="s">
        <v>2034</v>
      </c>
      <c r="CI103" s="32" t="str">
        <f t="shared" si="700"/>
        <v>0</v>
      </c>
      <c r="CJ103" s="5" t="s">
        <v>2315</v>
      </c>
      <c r="CK103" s="32" t="str">
        <f t="shared" si="701"/>
        <v>4</v>
      </c>
      <c r="CL103" s="5">
        <v>0</v>
      </c>
      <c r="CM103" s="5" t="b">
        <v>1</v>
      </c>
      <c r="CN103" s="6" t="s">
        <v>2087</v>
      </c>
      <c r="CO103" s="36" t="str">
        <f t="shared" ref="CO103" si="702">IF(CN103="","",LEFT(CN103,FIND(" ",SUBSTITUTE(CN103,":"," "))-1))</f>
        <v>2</v>
      </c>
      <c r="CP103" s="36" t="s">
        <v>2034</v>
      </c>
      <c r="CQ103" s="6" t="str">
        <f t="shared" ref="CQ103" si="703">IF(CP103="","",LEFT(CP103,FIND(" ",SUBSTITUTE(CP103,":"," "))-1))</f>
        <v>0</v>
      </c>
      <c r="CR103" s="7">
        <v>0</v>
      </c>
      <c r="CS103" s="36" t="s">
        <v>2133</v>
      </c>
      <c r="CT103" s="6" t="str">
        <f t="shared" ref="CT103" si="704">IF(CS103="","",LEFT(CS103,FIND(" ",SUBSTITUTE(CS103,":"," "))-1))</f>
        <v>23</v>
      </c>
      <c r="CU103" s="6">
        <v>0</v>
      </c>
      <c r="CV103" s="6" t="s">
        <v>2078</v>
      </c>
      <c r="CW103" s="36" t="str">
        <f t="shared" ref="CW103" si="705">IF(CV103="","",LEFT(CV103,FIND(" ",SUBSTITUTE(CV103,":"," "))-1))</f>
        <v>2</v>
      </c>
      <c r="CX103" s="36">
        <v>0</v>
      </c>
      <c r="CY103" s="6" t="s">
        <v>2080</v>
      </c>
      <c r="CZ103" s="36" t="str">
        <f t="shared" ref="CZ103" si="706">IF(CY103="","",LEFT(CY103,FIND(" ",SUBSTITUTE(CY103,":"," "))-1))</f>
        <v>5</v>
      </c>
      <c r="DA103" s="6">
        <v>100</v>
      </c>
      <c r="DB103" s="6" t="s">
        <v>2035</v>
      </c>
      <c r="DC103" s="36" t="str">
        <f t="shared" ref="DC103" si="707">IF(DB103="","",LEFT(DB103,FIND(" ",SUBSTITUTE(DB103,":"," "))-1))</f>
        <v>1</v>
      </c>
      <c r="DD103" s="36" t="s">
        <v>2093</v>
      </c>
      <c r="DE103" s="6" t="str">
        <f t="shared" ref="DE103" si="708">IF(DD103="","",LEFT(DD103,FIND(" ",SUBSTITUTE(DD103,":"," "))-1))</f>
        <v>2</v>
      </c>
      <c r="DF103" s="6">
        <v>160</v>
      </c>
      <c r="DG103" s="6" t="b">
        <v>0</v>
      </c>
      <c r="DH103" s="6" t="s">
        <v>2034</v>
      </c>
      <c r="DI103" s="36" t="str">
        <f t="shared" ref="DI103" si="709">IF(DH103="","",LEFT(DH103,FIND(" ",SUBSTITUTE(DH103,":"," "))-1))</f>
        <v>0</v>
      </c>
      <c r="DJ103" s="6">
        <v>0</v>
      </c>
      <c r="DK103" s="6" t="s">
        <v>2291</v>
      </c>
      <c r="DL103" s="32" t="str">
        <f t="shared" ref="DL103" si="710">IF(DK103="","",LEFT(DK103,FIND(" ",SUBSTITUTE(DK103,":"," "))-1))</f>
        <v>49</v>
      </c>
      <c r="DM103" s="5" t="s">
        <v>2034</v>
      </c>
      <c r="DN103" s="32" t="str">
        <f t="shared" ref="DN103" si="711">IF(DM103="","",LEFT(DM103,FIND(" ",SUBSTITUTE(DM103,":"," "))-1))</f>
        <v>0</v>
      </c>
      <c r="DO103" s="5">
        <v>0</v>
      </c>
      <c r="DP103" s="5" t="b">
        <v>1</v>
      </c>
      <c r="DQ103" s="6"/>
      <c r="DR103" s="36" t="str">
        <f t="shared" si="495"/>
        <v/>
      </c>
      <c r="DS103" s="36"/>
      <c r="DT103" s="6" t="str">
        <f t="shared" si="473"/>
        <v/>
      </c>
      <c r="DU103" s="7"/>
      <c r="DV103" s="36"/>
      <c r="DW103" s="6" t="str">
        <f t="shared" si="474"/>
        <v/>
      </c>
      <c r="DX103" s="6"/>
      <c r="DY103" s="6"/>
      <c r="DZ103" s="36" t="str">
        <f t="shared" si="403"/>
        <v/>
      </c>
      <c r="EA103" s="36"/>
      <c r="EB103" s="6"/>
      <c r="EC103" s="36" t="str">
        <f t="shared" si="475"/>
        <v/>
      </c>
      <c r="ED103" s="6"/>
      <c r="EE103" s="6"/>
      <c r="EF103" s="36" t="str">
        <f t="shared" si="404"/>
        <v/>
      </c>
      <c r="EG103" s="36"/>
      <c r="EH103" s="6" t="str">
        <f t="shared" si="405"/>
        <v/>
      </c>
      <c r="EI103" s="6"/>
      <c r="EJ103" s="6"/>
      <c r="EK103" s="6"/>
      <c r="EL103" s="36" t="str">
        <f t="shared" si="406"/>
        <v/>
      </c>
      <c r="EM103" s="6"/>
      <c r="EN103" s="6"/>
      <c r="EO103" s="32" t="str">
        <f t="shared" si="407"/>
        <v/>
      </c>
      <c r="EP103" s="5"/>
      <c r="EQ103" s="32" t="str">
        <f t="shared" si="408"/>
        <v/>
      </c>
      <c r="ER103" s="5"/>
      <c r="ES103" s="5"/>
      <c r="ET103" s="5"/>
      <c r="EU103" s="6"/>
      <c r="EV103" s="36" t="str">
        <f t="shared" si="496"/>
        <v/>
      </c>
      <c r="EW103" s="36"/>
      <c r="EX103" s="6" t="str">
        <f t="shared" si="476"/>
        <v/>
      </c>
      <c r="EY103" s="7"/>
      <c r="EZ103" s="36"/>
      <c r="FA103" s="6" t="str">
        <f t="shared" si="477"/>
        <v/>
      </c>
      <c r="FB103" s="6"/>
      <c r="FC103" s="6"/>
      <c r="FD103" s="36" t="str">
        <f t="shared" si="409"/>
        <v/>
      </c>
      <c r="FE103" s="36"/>
      <c r="FF103" s="6"/>
      <c r="FG103" s="36" t="str">
        <f t="shared" si="478"/>
        <v/>
      </c>
      <c r="FH103" s="36"/>
      <c r="FI103" s="6"/>
      <c r="FJ103" s="6"/>
      <c r="FK103" s="36" t="str">
        <f t="shared" si="410"/>
        <v/>
      </c>
      <c r="FL103" s="36"/>
      <c r="FM103" s="6" t="str">
        <f t="shared" si="411"/>
        <v/>
      </c>
      <c r="FN103" s="6"/>
      <c r="FO103" s="6"/>
      <c r="FP103" s="6"/>
      <c r="FQ103" s="36" t="str">
        <f t="shared" si="412"/>
        <v/>
      </c>
      <c r="FR103" s="6"/>
      <c r="FS103" s="6"/>
      <c r="FT103" s="32" t="str">
        <f t="shared" si="413"/>
        <v/>
      </c>
      <c r="FU103" s="5"/>
      <c r="FV103" s="32" t="str">
        <f t="shared" si="414"/>
        <v/>
      </c>
      <c r="FW103" s="5"/>
      <c r="FX103" s="5"/>
      <c r="FY103" s="6"/>
      <c r="FZ103" s="36" t="str">
        <f t="shared" si="497"/>
        <v/>
      </c>
      <c r="GA103" s="36"/>
      <c r="GB103" s="6" t="str">
        <f t="shared" si="479"/>
        <v/>
      </c>
      <c r="GC103" s="7"/>
      <c r="GD103" s="36"/>
      <c r="GE103" s="6" t="str">
        <f t="shared" si="480"/>
        <v/>
      </c>
      <c r="GF103" s="6"/>
      <c r="GG103" s="6"/>
      <c r="GH103" s="36" t="str">
        <f t="shared" si="415"/>
        <v/>
      </c>
      <c r="GI103" s="6"/>
      <c r="GJ103" s="36" t="str">
        <f t="shared" si="481"/>
        <v/>
      </c>
      <c r="GK103" s="36"/>
      <c r="GL103" s="6"/>
      <c r="GM103" s="6"/>
      <c r="GN103" s="36" t="str">
        <f t="shared" si="416"/>
        <v/>
      </c>
      <c r="GO103" s="36"/>
      <c r="GP103" s="6" t="str">
        <f t="shared" si="417"/>
        <v/>
      </c>
      <c r="GQ103" s="6"/>
      <c r="GR103" s="6"/>
      <c r="GS103" s="6"/>
      <c r="GT103" s="36" t="str">
        <f t="shared" si="418"/>
        <v/>
      </c>
      <c r="GU103" s="6"/>
      <c r="GV103" s="6"/>
      <c r="GW103" s="32" t="str">
        <f t="shared" si="419"/>
        <v/>
      </c>
      <c r="GX103" s="5"/>
      <c r="GY103" s="32" t="str">
        <f t="shared" si="420"/>
        <v/>
      </c>
      <c r="GZ103" s="5"/>
      <c r="HA103" s="5"/>
      <c r="HB103" s="6"/>
      <c r="HC103" s="36" t="str">
        <f t="shared" si="498"/>
        <v/>
      </c>
      <c r="HD103" s="36"/>
      <c r="HE103" s="6" t="str">
        <f t="shared" si="482"/>
        <v/>
      </c>
      <c r="HF103" s="7"/>
      <c r="HG103" s="36"/>
      <c r="HH103" s="6" t="str">
        <f t="shared" si="483"/>
        <v/>
      </c>
      <c r="HI103" s="6"/>
      <c r="HJ103" s="6"/>
      <c r="HK103" s="36" t="str">
        <f t="shared" si="421"/>
        <v/>
      </c>
      <c r="HL103" s="6"/>
      <c r="HM103" s="36" t="str">
        <f t="shared" si="484"/>
        <v/>
      </c>
      <c r="HN103" s="6"/>
      <c r="HO103" s="6"/>
      <c r="HP103" s="36" t="str">
        <f t="shared" si="422"/>
        <v/>
      </c>
      <c r="HQ103" s="36"/>
      <c r="HR103" s="6" t="str">
        <f t="shared" si="423"/>
        <v/>
      </c>
      <c r="HS103" s="6"/>
      <c r="HT103" s="6"/>
      <c r="HU103" s="6"/>
      <c r="HV103" s="36" t="str">
        <f t="shared" si="424"/>
        <v/>
      </c>
      <c r="HW103" s="6"/>
      <c r="HX103" s="6"/>
      <c r="HY103" s="32" t="str">
        <f t="shared" si="425"/>
        <v/>
      </c>
      <c r="HZ103" s="5"/>
      <c r="IA103" s="32" t="str">
        <f t="shared" si="426"/>
        <v/>
      </c>
      <c r="IB103" s="5"/>
      <c r="IC103" s="5"/>
      <c r="ID103" s="6"/>
      <c r="IE103" s="36" t="str">
        <f t="shared" si="499"/>
        <v/>
      </c>
      <c r="IF103" s="36"/>
      <c r="IG103" s="6" t="str">
        <f t="shared" si="485"/>
        <v/>
      </c>
      <c r="IH103" s="7"/>
      <c r="II103" s="36"/>
      <c r="IJ103" s="6" t="str">
        <f t="shared" si="486"/>
        <v/>
      </c>
      <c r="IK103" s="6"/>
      <c r="IL103" s="6"/>
      <c r="IM103" s="36" t="str">
        <f t="shared" si="427"/>
        <v/>
      </c>
      <c r="IN103" s="6"/>
      <c r="IO103" s="36" t="str">
        <f t="shared" si="487"/>
        <v/>
      </c>
      <c r="IP103" s="6"/>
      <c r="IQ103" s="6"/>
      <c r="IR103" s="36" t="str">
        <f t="shared" si="428"/>
        <v/>
      </c>
      <c r="IS103" s="36"/>
      <c r="IT103" s="6" t="str">
        <f t="shared" si="429"/>
        <v/>
      </c>
      <c r="IU103" s="6"/>
      <c r="IV103" s="6"/>
      <c r="IW103" s="6"/>
      <c r="IX103" s="36" t="str">
        <f t="shared" si="430"/>
        <v/>
      </c>
      <c r="IY103" s="6"/>
      <c r="IZ103" s="6"/>
      <c r="JA103" s="32" t="str">
        <f t="shared" si="431"/>
        <v/>
      </c>
      <c r="JB103" s="5"/>
      <c r="JC103" s="32" t="str">
        <f t="shared" si="432"/>
        <v/>
      </c>
      <c r="JD103" s="5"/>
      <c r="JE103" s="5"/>
      <c r="JF103" s="6"/>
      <c r="JG103" s="36" t="str">
        <f t="shared" si="500"/>
        <v/>
      </c>
      <c r="JH103" s="36"/>
      <c r="JI103" s="6" t="str">
        <f t="shared" si="488"/>
        <v/>
      </c>
      <c r="JJ103" s="7"/>
      <c r="JK103" s="36"/>
      <c r="JL103" s="6" t="str">
        <f t="shared" si="489"/>
        <v/>
      </c>
      <c r="JM103" s="6"/>
      <c r="JN103" s="6"/>
      <c r="JO103" s="36" t="str">
        <f t="shared" si="433"/>
        <v/>
      </c>
      <c r="JP103" s="6"/>
      <c r="JQ103" s="36" t="str">
        <f t="shared" si="490"/>
        <v/>
      </c>
      <c r="JR103" s="6"/>
      <c r="JS103" s="6"/>
      <c r="JT103" s="36" t="str">
        <f t="shared" si="434"/>
        <v/>
      </c>
      <c r="JU103" s="36"/>
      <c r="JV103" s="6" t="str">
        <f t="shared" si="435"/>
        <v/>
      </c>
      <c r="JW103" s="6"/>
      <c r="JX103" s="6"/>
      <c r="JY103" s="6"/>
      <c r="JZ103" s="36" t="str">
        <f t="shared" si="436"/>
        <v/>
      </c>
      <c r="KA103" s="6"/>
      <c r="KB103" s="6"/>
      <c r="KC103" s="32" t="str">
        <f t="shared" si="437"/>
        <v/>
      </c>
      <c r="KD103" s="5"/>
      <c r="KE103" s="32" t="str">
        <f t="shared" si="438"/>
        <v/>
      </c>
      <c r="KF103" s="5"/>
      <c r="KG103" s="5"/>
      <c r="KH103" s="6"/>
      <c r="KI103" s="36" t="str">
        <f t="shared" si="501"/>
        <v/>
      </c>
      <c r="KJ103" s="36"/>
      <c r="KK103" s="6" t="str">
        <f t="shared" si="491"/>
        <v/>
      </c>
      <c r="KL103" s="7"/>
      <c r="KM103" s="36"/>
      <c r="KN103" s="6" t="str">
        <f t="shared" si="492"/>
        <v/>
      </c>
      <c r="KO103" s="6"/>
      <c r="KP103" s="6"/>
      <c r="KQ103" s="36" t="str">
        <f t="shared" si="439"/>
        <v/>
      </c>
      <c r="KR103" s="6"/>
      <c r="KS103" s="36" t="str">
        <f t="shared" si="493"/>
        <v/>
      </c>
      <c r="KT103" s="6"/>
      <c r="KU103" s="6"/>
      <c r="KV103" s="36" t="str">
        <f t="shared" si="440"/>
        <v/>
      </c>
      <c r="KW103" s="36"/>
      <c r="KX103" s="6" t="str">
        <f t="shared" si="441"/>
        <v/>
      </c>
      <c r="KY103" s="6"/>
      <c r="KZ103" s="6"/>
      <c r="LA103" s="6"/>
      <c r="LB103" s="36" t="str">
        <f t="shared" si="442"/>
        <v/>
      </c>
      <c r="LC103" s="6"/>
      <c r="LD103" s="6"/>
      <c r="LE103" s="32" t="str">
        <f t="shared" si="443"/>
        <v/>
      </c>
      <c r="LF103" s="5"/>
      <c r="LG103" s="32" t="str">
        <f t="shared" si="444"/>
        <v/>
      </c>
      <c r="LH103" s="5"/>
      <c r="LI103" s="5"/>
    </row>
    <row r="104" spans="1:332" ht="18.75" customHeight="1">
      <c r="B104" s="7">
        <v>4700010001</v>
      </c>
      <c r="C104" s="7" t="s">
        <v>378</v>
      </c>
      <c r="D104" s="10" t="s">
        <v>2206</v>
      </c>
      <c r="E104" s="6" t="s">
        <v>2389</v>
      </c>
      <c r="F104" s="36" t="str">
        <f t="shared" ref="F104:F106" si="712">IF(E104="","",LEFT(E104,FIND(" ",SUBSTITUTE(E104,":"," "))-1))</f>
        <v>8</v>
      </c>
      <c r="G104" s="36" t="s">
        <v>2385</v>
      </c>
      <c r="H104" s="6" t="str">
        <f t="shared" si="530"/>
        <v>1</v>
      </c>
      <c r="I104" s="6">
        <v>1</v>
      </c>
      <c r="J104" s="36" t="s">
        <v>2558</v>
      </c>
      <c r="K104" s="6" t="str">
        <f t="shared" si="531"/>
        <v>8</v>
      </c>
      <c r="L104" s="6">
        <v>0</v>
      </c>
      <c r="M104" s="6" t="s">
        <v>2078</v>
      </c>
      <c r="N104" s="36" t="str">
        <f t="shared" ref="N104:N106" si="713">IF(M104="","",LEFT(M104,FIND(" ",SUBSTITUTE(M104,":"," "))-1))</f>
        <v>2</v>
      </c>
      <c r="O104" s="36">
        <v>0</v>
      </c>
      <c r="P104" s="6" t="s">
        <v>2078</v>
      </c>
      <c r="Q104" s="36" t="str">
        <f t="shared" ref="Q104:Q106" si="714">IF(P104="","",LEFT(P104,FIND(" ",SUBSTITUTE(P104,":"," "))-1))</f>
        <v>2</v>
      </c>
      <c r="R104" s="6">
        <v>100</v>
      </c>
      <c r="S104" s="6" t="s">
        <v>2035</v>
      </c>
      <c r="T104" s="36" t="str">
        <f t="shared" ref="T104:T106" si="715">IF(S104="","",LEFT(S104,FIND(" ",SUBSTITUTE(S104,":"," "))-1))</f>
        <v>1</v>
      </c>
      <c r="U104" s="36" t="s">
        <v>2034</v>
      </c>
      <c r="V104" s="6" t="str">
        <f t="shared" ref="V104:V106" si="716">IF(U104="","",LEFT(U104,FIND(" ",SUBSTITUTE(U104,":"," "))-1))</f>
        <v>0</v>
      </c>
      <c r="W104" s="6">
        <v>15</v>
      </c>
      <c r="X104" s="6" t="b">
        <v>0</v>
      </c>
      <c r="Y104" s="6" t="s">
        <v>2034</v>
      </c>
      <c r="Z104" s="36" t="str">
        <f t="shared" ref="Z104:Z106" si="717">IF(Y104="","",LEFT(Y104,FIND(" ",SUBSTITUTE(Y104,":"," "))-1))</f>
        <v>0</v>
      </c>
      <c r="AA104" s="6">
        <v>0</v>
      </c>
      <c r="AB104" s="6" t="s">
        <v>2034</v>
      </c>
      <c r="AC104" s="32" t="str">
        <f t="shared" ref="AC104:AC106" si="718">IF(AB104="","",LEFT(AB104,FIND(" ",SUBSTITUTE(AB104,":"," "))-1))</f>
        <v>0</v>
      </c>
      <c r="AD104" s="5" t="s">
        <v>2396</v>
      </c>
      <c r="AE104" s="32" t="str">
        <f t="shared" ref="AE104:AE106" si="719">IF(AD104="","",LEFT(AD104,FIND(" ",SUBSTITUTE(AD104,":"," "))-1))</f>
        <v>81</v>
      </c>
      <c r="AF104" s="5">
        <v>0</v>
      </c>
      <c r="AG104" s="5" t="b">
        <v>1</v>
      </c>
      <c r="AH104" s="6" t="s">
        <v>2389</v>
      </c>
      <c r="AI104" s="36" t="str">
        <f t="shared" ref="AI104:AI106" si="720">IF(AH104="","",LEFT(AH104,FIND(" ",SUBSTITUTE(AH104,":"," "))-1))</f>
        <v>8</v>
      </c>
      <c r="AJ104" s="36" t="s">
        <v>2385</v>
      </c>
      <c r="AK104" s="6" t="str">
        <f t="shared" si="392"/>
        <v>1</v>
      </c>
      <c r="AL104" s="7">
        <v>1</v>
      </c>
      <c r="AM104" s="36" t="s">
        <v>2558</v>
      </c>
      <c r="AN104" s="6" t="str">
        <f t="shared" si="393"/>
        <v>8</v>
      </c>
      <c r="AO104" s="6">
        <v>0</v>
      </c>
      <c r="AP104" s="6" t="s">
        <v>2078</v>
      </c>
      <c r="AQ104" s="36" t="str">
        <f t="shared" ref="AQ104:AQ106" si="721">IF(AP104="","",LEFT(AP104,FIND(" ",SUBSTITUTE(AP104,":"," "))-1))</f>
        <v>2</v>
      </c>
      <c r="AR104" s="36">
        <v>0</v>
      </c>
      <c r="AS104" s="6" t="s">
        <v>2078</v>
      </c>
      <c r="AT104" s="36" t="str">
        <f t="shared" ref="AT104:AT106" si="722">IF(AS104="","",LEFT(AS104,FIND(" ",SUBSTITUTE(AS104,":"," "))-1))</f>
        <v>2</v>
      </c>
      <c r="AU104" s="6">
        <v>100</v>
      </c>
      <c r="AV104" s="6" t="s">
        <v>2035</v>
      </c>
      <c r="AW104" s="36" t="str">
        <f t="shared" ref="AW104:AW106" si="723">IF(AV104="","",LEFT(AV104,FIND(" ",SUBSTITUTE(AV104,":"," "))-1))</f>
        <v>1</v>
      </c>
      <c r="AX104" s="36" t="s">
        <v>2034</v>
      </c>
      <c r="AY104" s="6" t="str">
        <f t="shared" ref="AY104:AY106" si="724">IF(AX104="","",LEFT(AX104,FIND(" ",SUBSTITUTE(AX104,":"," "))-1))</f>
        <v>0</v>
      </c>
      <c r="AZ104" s="7">
        <v>10</v>
      </c>
      <c r="BA104" s="6" t="b">
        <v>0</v>
      </c>
      <c r="BB104" s="6" t="s">
        <v>2034</v>
      </c>
      <c r="BC104" s="36" t="str">
        <f t="shared" ref="BC104:BC106" si="725">IF(BB104="","",LEFT(BB104,FIND(" ",SUBSTITUTE(BB104,":"," "))-1))</f>
        <v>0</v>
      </c>
      <c r="BD104" s="6">
        <v>0</v>
      </c>
      <c r="BE104" s="6" t="s">
        <v>2034</v>
      </c>
      <c r="BF104" s="32" t="str">
        <f t="shared" ref="BF104:BF106" si="726">IF(BE104="","",LEFT(BE104,FIND(" ",SUBSTITUTE(BE104,":"," "))-1))</f>
        <v>0</v>
      </c>
      <c r="BG104" s="5" t="s">
        <v>2315</v>
      </c>
      <c r="BH104" s="32" t="str">
        <f t="shared" ref="BH104:BH106" si="727">IF(BG104="","",LEFT(BG104,FIND(" ",SUBSTITUTE(BG104,":"," "))-1))</f>
        <v>4</v>
      </c>
      <c r="BI104" s="7">
        <v>0</v>
      </c>
      <c r="BJ104" s="5" t="b">
        <v>1</v>
      </c>
      <c r="BK104" s="6"/>
      <c r="BL104" s="36"/>
      <c r="BM104" s="36"/>
      <c r="BN104" s="6"/>
      <c r="BO104" s="7"/>
      <c r="BP104" s="36"/>
      <c r="BQ104" s="6"/>
      <c r="BR104" s="6"/>
      <c r="BS104" s="6"/>
      <c r="BT104" s="36"/>
      <c r="BU104" s="36"/>
      <c r="BV104" s="6"/>
      <c r="BW104" s="36"/>
      <c r="BX104" s="6"/>
      <c r="BY104" s="6"/>
      <c r="BZ104" s="36"/>
      <c r="CA104" s="36"/>
      <c r="CB104" s="6"/>
      <c r="CC104" s="6"/>
      <c r="CD104" s="6"/>
      <c r="CE104" s="6"/>
      <c r="CF104" s="36"/>
      <c r="CG104" s="6"/>
      <c r="CH104" s="6"/>
      <c r="CI104" s="32"/>
      <c r="CJ104" s="5"/>
      <c r="CK104" s="32"/>
      <c r="CL104" s="5"/>
      <c r="CM104" s="5"/>
      <c r="CN104" s="6"/>
      <c r="CO104" s="36" t="str">
        <f t="shared" si="494"/>
        <v/>
      </c>
      <c r="CP104" s="36"/>
      <c r="CQ104" s="6" t="str">
        <f t="shared" si="471"/>
        <v/>
      </c>
      <c r="CR104" s="6"/>
      <c r="CS104" s="36"/>
      <c r="CT104" s="6" t="str">
        <f t="shared" si="472"/>
        <v/>
      </c>
      <c r="CU104" s="6"/>
      <c r="CV104" s="6"/>
      <c r="CW104" s="36" t="str">
        <f t="shared" si="396"/>
        <v/>
      </c>
      <c r="CX104" s="36"/>
      <c r="CY104" s="6"/>
      <c r="CZ104" s="36" t="str">
        <f t="shared" si="397"/>
        <v/>
      </c>
      <c r="DA104" s="6"/>
      <c r="DB104" s="6"/>
      <c r="DC104" s="36" t="str">
        <f t="shared" si="398"/>
        <v/>
      </c>
      <c r="DD104" s="36"/>
      <c r="DE104" s="6" t="str">
        <f t="shared" si="399"/>
        <v/>
      </c>
      <c r="DF104" s="7"/>
      <c r="DG104" s="6"/>
      <c r="DH104" s="6"/>
      <c r="DI104" s="36" t="str">
        <f t="shared" si="400"/>
        <v/>
      </c>
      <c r="DJ104" s="6"/>
      <c r="DK104" s="6"/>
      <c r="DL104" s="32" t="str">
        <f t="shared" si="401"/>
        <v/>
      </c>
      <c r="DM104" s="5"/>
      <c r="DN104" s="32" t="str">
        <f t="shared" si="402"/>
        <v/>
      </c>
      <c r="DO104" s="7"/>
      <c r="DP104" s="5"/>
      <c r="DQ104" s="6"/>
      <c r="DR104" s="36" t="str">
        <f t="shared" si="495"/>
        <v/>
      </c>
      <c r="DS104" s="36"/>
      <c r="DT104" s="6" t="str">
        <f t="shared" si="473"/>
        <v/>
      </c>
      <c r="DU104" s="6"/>
      <c r="DV104" s="36"/>
      <c r="DW104" s="6" t="str">
        <f t="shared" si="474"/>
        <v/>
      </c>
      <c r="DX104" s="6"/>
      <c r="DY104" s="6"/>
      <c r="DZ104" s="36" t="str">
        <f t="shared" si="403"/>
        <v/>
      </c>
      <c r="EA104" s="36"/>
      <c r="EB104" s="6"/>
      <c r="EC104" s="36" t="str">
        <f t="shared" si="475"/>
        <v/>
      </c>
      <c r="ED104" s="6"/>
      <c r="EE104" s="6"/>
      <c r="EF104" s="36" t="str">
        <f t="shared" si="404"/>
        <v/>
      </c>
      <c r="EG104" s="36"/>
      <c r="EH104" s="6" t="str">
        <f t="shared" si="405"/>
        <v/>
      </c>
      <c r="EI104" s="7"/>
      <c r="EJ104" s="6"/>
      <c r="EK104" s="6"/>
      <c r="EL104" s="36" t="str">
        <f t="shared" si="406"/>
        <v/>
      </c>
      <c r="EM104" s="6"/>
      <c r="EN104" s="6"/>
      <c r="EO104" s="32" t="str">
        <f t="shared" si="407"/>
        <v/>
      </c>
      <c r="EP104" s="5"/>
      <c r="EQ104" s="32" t="str">
        <f t="shared" si="408"/>
        <v/>
      </c>
      <c r="ER104" s="7"/>
      <c r="ES104" s="7"/>
      <c r="ET104" s="5"/>
      <c r="EU104" s="6"/>
      <c r="EV104" s="36" t="str">
        <f t="shared" si="496"/>
        <v/>
      </c>
      <c r="EW104" s="36"/>
      <c r="EX104" s="6" t="str">
        <f t="shared" si="476"/>
        <v/>
      </c>
      <c r="EY104" s="6"/>
      <c r="EZ104" s="36"/>
      <c r="FA104" s="6" t="str">
        <f t="shared" si="477"/>
        <v/>
      </c>
      <c r="FB104" s="6"/>
      <c r="FC104" s="6"/>
      <c r="FD104" s="36" t="str">
        <f t="shared" si="409"/>
        <v/>
      </c>
      <c r="FE104" s="36"/>
      <c r="FF104" s="6"/>
      <c r="FG104" s="36" t="str">
        <f t="shared" si="478"/>
        <v/>
      </c>
      <c r="FH104" s="36"/>
      <c r="FI104" s="6"/>
      <c r="FJ104" s="6"/>
      <c r="FK104" s="36" t="str">
        <f t="shared" si="410"/>
        <v/>
      </c>
      <c r="FL104" s="36"/>
      <c r="FM104" s="6" t="str">
        <f t="shared" si="411"/>
        <v/>
      </c>
      <c r="FN104" s="7"/>
      <c r="FO104" s="6"/>
      <c r="FP104" s="6"/>
      <c r="FQ104" s="36" t="str">
        <f t="shared" si="412"/>
        <v/>
      </c>
      <c r="FR104" s="6"/>
      <c r="FS104" s="6"/>
      <c r="FT104" s="32" t="str">
        <f t="shared" si="413"/>
        <v/>
      </c>
      <c r="FU104" s="5"/>
      <c r="FV104" s="32" t="str">
        <f t="shared" si="414"/>
        <v/>
      </c>
      <c r="FW104" s="7"/>
      <c r="FX104" s="5"/>
      <c r="FY104" s="6"/>
      <c r="FZ104" s="36" t="str">
        <f t="shared" si="497"/>
        <v/>
      </c>
      <c r="GA104" s="36"/>
      <c r="GB104" s="6" t="str">
        <f t="shared" si="479"/>
        <v/>
      </c>
      <c r="GC104" s="6"/>
      <c r="GD104" s="36"/>
      <c r="GE104" s="6" t="str">
        <f t="shared" si="480"/>
        <v/>
      </c>
      <c r="GF104" s="6"/>
      <c r="GG104" s="6"/>
      <c r="GH104" s="36" t="str">
        <f t="shared" si="415"/>
        <v/>
      </c>
      <c r="GI104" s="6"/>
      <c r="GJ104" s="36" t="str">
        <f t="shared" si="481"/>
        <v/>
      </c>
      <c r="GK104" s="36"/>
      <c r="GL104" s="6"/>
      <c r="GM104" s="6"/>
      <c r="GN104" s="36" t="str">
        <f t="shared" si="416"/>
        <v/>
      </c>
      <c r="GO104" s="36"/>
      <c r="GP104" s="6" t="str">
        <f t="shared" si="417"/>
        <v/>
      </c>
      <c r="GQ104" s="7"/>
      <c r="GR104" s="6"/>
      <c r="GS104" s="6"/>
      <c r="GT104" s="36" t="str">
        <f t="shared" si="418"/>
        <v/>
      </c>
      <c r="GU104" s="6"/>
      <c r="GV104" s="6"/>
      <c r="GW104" s="32" t="str">
        <f t="shared" si="419"/>
        <v/>
      </c>
      <c r="GX104" s="5"/>
      <c r="GY104" s="32" t="str">
        <f t="shared" si="420"/>
        <v/>
      </c>
      <c r="GZ104" s="7"/>
      <c r="HA104" s="5"/>
      <c r="HB104" s="6"/>
      <c r="HC104" s="36" t="str">
        <f t="shared" si="498"/>
        <v/>
      </c>
      <c r="HD104" s="36"/>
      <c r="HE104" s="6" t="str">
        <f t="shared" si="482"/>
        <v/>
      </c>
      <c r="HF104" s="6"/>
      <c r="HG104" s="36"/>
      <c r="HH104" s="6" t="str">
        <f t="shared" si="483"/>
        <v/>
      </c>
      <c r="HI104" s="6"/>
      <c r="HJ104" s="6"/>
      <c r="HK104" s="36" t="str">
        <f t="shared" si="421"/>
        <v/>
      </c>
      <c r="HL104" s="6"/>
      <c r="HM104" s="36" t="str">
        <f t="shared" si="484"/>
        <v/>
      </c>
      <c r="HN104" s="6"/>
      <c r="HO104" s="6"/>
      <c r="HP104" s="36" t="str">
        <f t="shared" si="422"/>
        <v/>
      </c>
      <c r="HQ104" s="36"/>
      <c r="HR104" s="6" t="str">
        <f t="shared" si="423"/>
        <v/>
      </c>
      <c r="HS104" s="7"/>
      <c r="HT104" s="6"/>
      <c r="HU104" s="6"/>
      <c r="HV104" s="36" t="str">
        <f t="shared" si="424"/>
        <v/>
      </c>
      <c r="HW104" s="6"/>
      <c r="HX104" s="6"/>
      <c r="HY104" s="32" t="str">
        <f t="shared" si="425"/>
        <v/>
      </c>
      <c r="HZ104" s="5"/>
      <c r="IA104" s="32" t="str">
        <f t="shared" si="426"/>
        <v/>
      </c>
      <c r="IB104" s="7"/>
      <c r="IC104" s="5"/>
      <c r="ID104" s="6"/>
      <c r="IE104" s="36" t="str">
        <f t="shared" si="499"/>
        <v/>
      </c>
      <c r="IF104" s="36"/>
      <c r="IG104" s="6" t="str">
        <f t="shared" si="485"/>
        <v/>
      </c>
      <c r="IH104" s="6"/>
      <c r="II104" s="36"/>
      <c r="IJ104" s="6" t="str">
        <f t="shared" si="486"/>
        <v/>
      </c>
      <c r="IK104" s="6"/>
      <c r="IL104" s="6"/>
      <c r="IM104" s="36" t="str">
        <f t="shared" si="427"/>
        <v/>
      </c>
      <c r="IN104" s="6"/>
      <c r="IO104" s="36" t="str">
        <f t="shared" si="487"/>
        <v/>
      </c>
      <c r="IP104" s="6"/>
      <c r="IQ104" s="6"/>
      <c r="IR104" s="36" t="str">
        <f t="shared" si="428"/>
        <v/>
      </c>
      <c r="IS104" s="36"/>
      <c r="IT104" s="6" t="str">
        <f t="shared" si="429"/>
        <v/>
      </c>
      <c r="IU104" s="7"/>
      <c r="IV104" s="6"/>
      <c r="IW104" s="6"/>
      <c r="IX104" s="36" t="str">
        <f t="shared" si="430"/>
        <v/>
      </c>
      <c r="IY104" s="6"/>
      <c r="IZ104" s="6"/>
      <c r="JA104" s="32" t="str">
        <f t="shared" si="431"/>
        <v/>
      </c>
      <c r="JB104" s="5"/>
      <c r="JC104" s="32" t="str">
        <f t="shared" si="432"/>
        <v/>
      </c>
      <c r="JD104" s="7"/>
      <c r="JE104" s="5"/>
      <c r="JF104" s="6"/>
      <c r="JG104" s="36" t="str">
        <f t="shared" si="500"/>
        <v/>
      </c>
      <c r="JH104" s="36"/>
      <c r="JI104" s="6" t="str">
        <f t="shared" si="488"/>
        <v/>
      </c>
      <c r="JJ104" s="6"/>
      <c r="JK104" s="36"/>
      <c r="JL104" s="6" t="str">
        <f t="shared" si="489"/>
        <v/>
      </c>
      <c r="JM104" s="6"/>
      <c r="JN104" s="6"/>
      <c r="JO104" s="36" t="str">
        <f t="shared" si="433"/>
        <v/>
      </c>
      <c r="JP104" s="6"/>
      <c r="JQ104" s="36" t="str">
        <f t="shared" si="490"/>
        <v/>
      </c>
      <c r="JR104" s="6"/>
      <c r="JS104" s="6"/>
      <c r="JT104" s="36" t="str">
        <f t="shared" si="434"/>
        <v/>
      </c>
      <c r="JU104" s="36"/>
      <c r="JV104" s="6" t="str">
        <f t="shared" si="435"/>
        <v/>
      </c>
      <c r="JW104" s="7"/>
      <c r="JX104" s="6"/>
      <c r="JY104" s="6"/>
      <c r="JZ104" s="36" t="str">
        <f t="shared" si="436"/>
        <v/>
      </c>
      <c r="KA104" s="6"/>
      <c r="KB104" s="6"/>
      <c r="KC104" s="32" t="str">
        <f t="shared" si="437"/>
        <v/>
      </c>
      <c r="KD104" s="5"/>
      <c r="KE104" s="32" t="str">
        <f t="shared" si="438"/>
        <v/>
      </c>
      <c r="KF104" s="7"/>
      <c r="KG104" s="5"/>
      <c r="KH104" s="6"/>
      <c r="KI104" s="36" t="str">
        <f t="shared" si="501"/>
        <v/>
      </c>
      <c r="KJ104" s="36"/>
      <c r="KK104" s="6" t="str">
        <f t="shared" si="491"/>
        <v/>
      </c>
      <c r="KL104" s="6"/>
      <c r="KM104" s="36"/>
      <c r="KN104" s="6" t="str">
        <f t="shared" si="492"/>
        <v/>
      </c>
      <c r="KO104" s="6"/>
      <c r="KP104" s="6"/>
      <c r="KQ104" s="36" t="str">
        <f t="shared" si="439"/>
        <v/>
      </c>
      <c r="KR104" s="6"/>
      <c r="KS104" s="36" t="str">
        <f t="shared" si="493"/>
        <v/>
      </c>
      <c r="KT104" s="6"/>
      <c r="KU104" s="6"/>
      <c r="KV104" s="36" t="str">
        <f t="shared" si="440"/>
        <v/>
      </c>
      <c r="KW104" s="36"/>
      <c r="KX104" s="6" t="str">
        <f t="shared" si="441"/>
        <v/>
      </c>
      <c r="KY104" s="7"/>
      <c r="KZ104" s="6"/>
      <c r="LA104" s="6"/>
      <c r="LB104" s="36" t="str">
        <f t="shared" si="442"/>
        <v/>
      </c>
      <c r="LC104" s="6"/>
      <c r="LD104" s="6"/>
      <c r="LE104" s="32" t="str">
        <f t="shared" si="443"/>
        <v/>
      </c>
      <c r="LF104" s="5"/>
      <c r="LG104" s="32" t="str">
        <f t="shared" si="444"/>
        <v/>
      </c>
      <c r="LH104" s="7"/>
      <c r="LI104" s="5"/>
    </row>
    <row r="105" spans="1:332" ht="40.5" customHeight="1">
      <c r="B105" s="5">
        <v>4700010002</v>
      </c>
      <c r="C105" s="7" t="s">
        <v>1147</v>
      </c>
      <c r="D105" s="10" t="s">
        <v>2486</v>
      </c>
      <c r="E105" s="6" t="s">
        <v>2389</v>
      </c>
      <c r="F105" s="36" t="str">
        <f t="shared" si="712"/>
        <v>8</v>
      </c>
      <c r="G105" s="36" t="s">
        <v>2385</v>
      </c>
      <c r="H105" s="6" t="str">
        <f t="shared" si="530"/>
        <v>1</v>
      </c>
      <c r="I105" s="6">
        <v>1</v>
      </c>
      <c r="J105" s="36" t="s">
        <v>2558</v>
      </c>
      <c r="K105" s="6" t="str">
        <f t="shared" si="531"/>
        <v>8</v>
      </c>
      <c r="L105" s="6">
        <v>0</v>
      </c>
      <c r="M105" s="6" t="s">
        <v>2078</v>
      </c>
      <c r="N105" s="36" t="str">
        <f t="shared" si="713"/>
        <v>2</v>
      </c>
      <c r="O105" s="36">
        <v>0</v>
      </c>
      <c r="P105" s="6" t="s">
        <v>2078</v>
      </c>
      <c r="Q105" s="36" t="str">
        <f t="shared" si="714"/>
        <v>2</v>
      </c>
      <c r="R105" s="6">
        <v>100</v>
      </c>
      <c r="S105" s="6" t="s">
        <v>2035</v>
      </c>
      <c r="T105" s="36" t="str">
        <f t="shared" si="715"/>
        <v>1</v>
      </c>
      <c r="U105" s="36" t="s">
        <v>2034</v>
      </c>
      <c r="V105" s="6" t="str">
        <f t="shared" si="716"/>
        <v>0</v>
      </c>
      <c r="W105" s="6">
        <v>20</v>
      </c>
      <c r="X105" s="6" t="b">
        <v>0</v>
      </c>
      <c r="Y105" s="6" t="s">
        <v>2034</v>
      </c>
      <c r="Z105" s="36" t="str">
        <f t="shared" si="717"/>
        <v>0</v>
      </c>
      <c r="AA105" s="6">
        <v>0</v>
      </c>
      <c r="AB105" s="6" t="s">
        <v>2034</v>
      </c>
      <c r="AC105" s="32" t="str">
        <f t="shared" si="718"/>
        <v>0</v>
      </c>
      <c r="AD105" s="5" t="s">
        <v>2396</v>
      </c>
      <c r="AE105" s="32" t="str">
        <f t="shared" si="719"/>
        <v>81</v>
      </c>
      <c r="AF105" s="5">
        <v>0</v>
      </c>
      <c r="AG105" s="5" t="b">
        <v>1</v>
      </c>
      <c r="AH105" s="6" t="s">
        <v>2389</v>
      </c>
      <c r="AI105" s="36" t="str">
        <f t="shared" si="720"/>
        <v>8</v>
      </c>
      <c r="AJ105" s="36" t="s">
        <v>2385</v>
      </c>
      <c r="AK105" s="6" t="str">
        <f t="shared" si="392"/>
        <v>1</v>
      </c>
      <c r="AL105" s="7">
        <v>1</v>
      </c>
      <c r="AM105" s="36" t="s">
        <v>2558</v>
      </c>
      <c r="AN105" s="6" t="str">
        <f t="shared" si="393"/>
        <v>8</v>
      </c>
      <c r="AO105" s="6">
        <v>0</v>
      </c>
      <c r="AP105" s="6" t="s">
        <v>2078</v>
      </c>
      <c r="AQ105" s="36" t="str">
        <f t="shared" si="721"/>
        <v>2</v>
      </c>
      <c r="AR105" s="36">
        <v>0</v>
      </c>
      <c r="AS105" s="6" t="s">
        <v>2078</v>
      </c>
      <c r="AT105" s="36" t="str">
        <f t="shared" si="722"/>
        <v>2</v>
      </c>
      <c r="AU105" s="6">
        <v>100</v>
      </c>
      <c r="AV105" s="6" t="s">
        <v>2035</v>
      </c>
      <c r="AW105" s="36" t="str">
        <f t="shared" si="723"/>
        <v>1</v>
      </c>
      <c r="AX105" s="36" t="s">
        <v>2034</v>
      </c>
      <c r="AY105" s="6" t="str">
        <f t="shared" si="724"/>
        <v>0</v>
      </c>
      <c r="AZ105" s="7">
        <v>20</v>
      </c>
      <c r="BA105" s="6" t="b">
        <v>0</v>
      </c>
      <c r="BB105" s="6" t="s">
        <v>2034</v>
      </c>
      <c r="BC105" s="36" t="str">
        <f t="shared" si="725"/>
        <v>0</v>
      </c>
      <c r="BD105" s="6">
        <v>0</v>
      </c>
      <c r="BE105" s="6" t="s">
        <v>2034</v>
      </c>
      <c r="BF105" s="32" t="str">
        <f t="shared" si="726"/>
        <v>0</v>
      </c>
      <c r="BG105" s="5" t="s">
        <v>2315</v>
      </c>
      <c r="BH105" s="32" t="str">
        <f t="shared" si="727"/>
        <v>4</v>
      </c>
      <c r="BI105" s="7">
        <v>0</v>
      </c>
      <c r="BJ105" s="5" t="b">
        <v>1</v>
      </c>
      <c r="BK105" s="6" t="s">
        <v>2088</v>
      </c>
      <c r="BL105" s="36" t="str">
        <f t="shared" ref="BL105" si="728">IF(BK105="","",LEFT(BK105,FIND(" ",SUBSTITUTE(BK105,":"," "))-1))</f>
        <v>3</v>
      </c>
      <c r="BM105" s="36" t="s">
        <v>2385</v>
      </c>
      <c r="BN105" s="6" t="str">
        <f t="shared" ref="BN105" si="729">IF(BM105="","",LEFT(BM105,FIND(" ",SUBSTITUTE(BM105,":"," "))-1))</f>
        <v>1</v>
      </c>
      <c r="BO105" s="7">
        <v>1</v>
      </c>
      <c r="BP105" s="36" t="s">
        <v>2121</v>
      </c>
      <c r="BQ105" s="6" t="str">
        <f t="shared" ref="BQ105" si="730">IF(BP105="","",LEFT(BP105,FIND(" ",SUBSTITUTE(BP105,":"," "))-1))</f>
        <v>6</v>
      </c>
      <c r="BR105" s="6">
        <v>0</v>
      </c>
      <c r="BS105" s="6" t="s">
        <v>2376</v>
      </c>
      <c r="BT105" s="36" t="str">
        <f t="shared" ref="BT105" si="731">IF(BS105="","",LEFT(BS105,FIND(" ",SUBSTITUTE(BS105,":"," "))-1))</f>
        <v>1</v>
      </c>
      <c r="BU105" s="36">
        <v>50</v>
      </c>
      <c r="BV105" s="6" t="s">
        <v>2078</v>
      </c>
      <c r="BW105" s="36" t="str">
        <f t="shared" si="696"/>
        <v>2</v>
      </c>
      <c r="BX105" s="6">
        <v>100</v>
      </c>
      <c r="BY105" s="6" t="s">
        <v>2036</v>
      </c>
      <c r="BZ105" s="36" t="str">
        <f t="shared" si="697"/>
        <v>2</v>
      </c>
      <c r="CA105" s="36" t="s">
        <v>2034</v>
      </c>
      <c r="CB105" s="6" t="str">
        <f t="shared" si="698"/>
        <v>0</v>
      </c>
      <c r="CC105" s="6">
        <v>15</v>
      </c>
      <c r="CD105" s="6" t="b">
        <v>0</v>
      </c>
      <c r="CE105" s="6" t="s">
        <v>2034</v>
      </c>
      <c r="CF105" s="36" t="str">
        <f t="shared" si="699"/>
        <v>0</v>
      </c>
      <c r="CG105" s="6">
        <v>0</v>
      </c>
      <c r="CH105" s="6" t="s">
        <v>2034</v>
      </c>
      <c r="CI105" s="32" t="str">
        <f t="shared" si="700"/>
        <v>0</v>
      </c>
      <c r="CJ105" s="5" t="s">
        <v>2305</v>
      </c>
      <c r="CK105" s="32" t="str">
        <f t="shared" si="701"/>
        <v>1</v>
      </c>
      <c r="CL105" s="5">
        <v>3</v>
      </c>
      <c r="CM105" s="5" t="b">
        <v>1</v>
      </c>
      <c r="CN105" s="6" t="s">
        <v>2088</v>
      </c>
      <c r="CO105" s="36" t="str">
        <f t="shared" si="494"/>
        <v>3</v>
      </c>
      <c r="CP105" s="36" t="s">
        <v>2385</v>
      </c>
      <c r="CQ105" s="6" t="str">
        <f t="shared" si="471"/>
        <v>1</v>
      </c>
      <c r="CR105" s="6">
        <v>1</v>
      </c>
      <c r="CS105" s="36" t="s">
        <v>2121</v>
      </c>
      <c r="CT105" s="6" t="str">
        <f t="shared" si="472"/>
        <v>6</v>
      </c>
      <c r="CU105" s="6">
        <v>0</v>
      </c>
      <c r="CV105" s="6" t="s">
        <v>2376</v>
      </c>
      <c r="CW105" s="36" t="str">
        <f t="shared" si="396"/>
        <v>1</v>
      </c>
      <c r="CX105" s="36">
        <v>50</v>
      </c>
      <c r="CY105" s="6" t="s">
        <v>2078</v>
      </c>
      <c r="CZ105" s="36" t="str">
        <f t="shared" si="397"/>
        <v>2</v>
      </c>
      <c r="DA105" s="6">
        <v>100</v>
      </c>
      <c r="DB105" s="6" t="s">
        <v>2037</v>
      </c>
      <c r="DC105" s="36" t="str">
        <f t="shared" si="398"/>
        <v>3</v>
      </c>
      <c r="DD105" s="36" t="s">
        <v>2034</v>
      </c>
      <c r="DE105" s="6" t="str">
        <f t="shared" si="399"/>
        <v>0</v>
      </c>
      <c r="DF105" s="7">
        <v>15</v>
      </c>
      <c r="DG105" s="6" t="b">
        <v>0</v>
      </c>
      <c r="DH105" s="6" t="s">
        <v>2034</v>
      </c>
      <c r="DI105" s="36" t="str">
        <f t="shared" si="400"/>
        <v>0</v>
      </c>
      <c r="DJ105" s="6">
        <v>0</v>
      </c>
      <c r="DK105" s="6" t="s">
        <v>2034</v>
      </c>
      <c r="DL105" s="32" t="str">
        <f t="shared" si="401"/>
        <v>0</v>
      </c>
      <c r="DM105" s="5" t="s">
        <v>2289</v>
      </c>
      <c r="DN105" s="32" t="str">
        <f t="shared" si="402"/>
        <v>17</v>
      </c>
      <c r="DO105" s="7">
        <v>3</v>
      </c>
      <c r="DP105" s="5" t="b">
        <v>1</v>
      </c>
      <c r="DQ105" s="6"/>
      <c r="DR105" s="36" t="str">
        <f t="shared" si="495"/>
        <v/>
      </c>
      <c r="DS105" s="36"/>
      <c r="DT105" s="6" t="str">
        <f t="shared" si="473"/>
        <v/>
      </c>
      <c r="DU105" s="6"/>
      <c r="DV105" s="36"/>
      <c r="DW105" s="6" t="str">
        <f t="shared" si="474"/>
        <v/>
      </c>
      <c r="DX105" s="6"/>
      <c r="DY105" s="6"/>
      <c r="DZ105" s="36" t="str">
        <f t="shared" si="403"/>
        <v/>
      </c>
      <c r="EA105" s="36"/>
      <c r="EB105" s="6"/>
      <c r="EC105" s="36" t="str">
        <f t="shared" si="475"/>
        <v/>
      </c>
      <c r="ED105" s="6"/>
      <c r="EE105" s="6"/>
      <c r="EF105" s="36" t="str">
        <f t="shared" si="404"/>
        <v/>
      </c>
      <c r="EG105" s="36"/>
      <c r="EH105" s="6" t="str">
        <f t="shared" si="405"/>
        <v/>
      </c>
      <c r="EI105" s="7"/>
      <c r="EJ105" s="6"/>
      <c r="EK105" s="6"/>
      <c r="EL105" s="36" t="str">
        <f t="shared" si="406"/>
        <v/>
      </c>
      <c r="EM105" s="6"/>
      <c r="EN105" s="6"/>
      <c r="EO105" s="32" t="str">
        <f t="shared" si="407"/>
        <v/>
      </c>
      <c r="EP105" s="5"/>
      <c r="EQ105" s="32" t="str">
        <f t="shared" si="408"/>
        <v/>
      </c>
      <c r="ER105" s="7"/>
      <c r="ES105" s="7"/>
      <c r="ET105" s="5"/>
      <c r="EU105" s="6"/>
      <c r="EV105" s="36" t="str">
        <f t="shared" si="496"/>
        <v/>
      </c>
      <c r="EW105" s="36"/>
      <c r="EX105" s="6" t="str">
        <f t="shared" si="476"/>
        <v/>
      </c>
      <c r="EY105" s="6"/>
      <c r="EZ105" s="36"/>
      <c r="FA105" s="6" t="str">
        <f t="shared" si="477"/>
        <v/>
      </c>
      <c r="FB105" s="6"/>
      <c r="FC105" s="6"/>
      <c r="FD105" s="36" t="str">
        <f t="shared" si="409"/>
        <v/>
      </c>
      <c r="FE105" s="36"/>
      <c r="FF105" s="6"/>
      <c r="FG105" s="36" t="str">
        <f t="shared" si="478"/>
        <v/>
      </c>
      <c r="FH105" s="36"/>
      <c r="FI105" s="6"/>
      <c r="FJ105" s="6"/>
      <c r="FK105" s="36" t="str">
        <f t="shared" si="410"/>
        <v/>
      </c>
      <c r="FL105" s="36"/>
      <c r="FM105" s="6" t="str">
        <f t="shared" si="411"/>
        <v/>
      </c>
      <c r="FN105" s="7"/>
      <c r="FO105" s="6"/>
      <c r="FP105" s="6"/>
      <c r="FQ105" s="36" t="str">
        <f t="shared" si="412"/>
        <v/>
      </c>
      <c r="FR105" s="6"/>
      <c r="FS105" s="6"/>
      <c r="FT105" s="32" t="str">
        <f t="shared" si="413"/>
        <v/>
      </c>
      <c r="FU105" s="5"/>
      <c r="FV105" s="32" t="str">
        <f t="shared" si="414"/>
        <v/>
      </c>
      <c r="FW105" s="7"/>
      <c r="FX105" s="5"/>
      <c r="FY105" s="6"/>
      <c r="FZ105" s="36" t="str">
        <f t="shared" si="497"/>
        <v/>
      </c>
      <c r="GA105" s="36"/>
      <c r="GB105" s="6" t="str">
        <f t="shared" si="479"/>
        <v/>
      </c>
      <c r="GC105" s="6"/>
      <c r="GD105" s="36"/>
      <c r="GE105" s="6" t="str">
        <f t="shared" si="480"/>
        <v/>
      </c>
      <c r="GF105" s="6"/>
      <c r="GG105" s="6"/>
      <c r="GH105" s="36" t="str">
        <f t="shared" si="415"/>
        <v/>
      </c>
      <c r="GI105" s="6"/>
      <c r="GJ105" s="36" t="str">
        <f t="shared" si="481"/>
        <v/>
      </c>
      <c r="GK105" s="36"/>
      <c r="GL105" s="6"/>
      <c r="GM105" s="6"/>
      <c r="GN105" s="36" t="str">
        <f t="shared" si="416"/>
        <v/>
      </c>
      <c r="GO105" s="36"/>
      <c r="GP105" s="6" t="str">
        <f t="shared" si="417"/>
        <v/>
      </c>
      <c r="GQ105" s="7"/>
      <c r="GR105" s="6"/>
      <c r="GS105" s="6"/>
      <c r="GT105" s="36" t="str">
        <f t="shared" si="418"/>
        <v/>
      </c>
      <c r="GU105" s="6"/>
      <c r="GV105" s="6"/>
      <c r="GW105" s="32" t="str">
        <f t="shared" si="419"/>
        <v/>
      </c>
      <c r="GX105" s="5"/>
      <c r="GY105" s="32" t="str">
        <f t="shared" si="420"/>
        <v/>
      </c>
      <c r="GZ105" s="7"/>
      <c r="HA105" s="5"/>
      <c r="HB105" s="6"/>
      <c r="HC105" s="36" t="str">
        <f t="shared" si="498"/>
        <v/>
      </c>
      <c r="HD105" s="36"/>
      <c r="HE105" s="6" t="str">
        <f t="shared" si="482"/>
        <v/>
      </c>
      <c r="HF105" s="6"/>
      <c r="HG105" s="36"/>
      <c r="HH105" s="6" t="str">
        <f t="shared" si="483"/>
        <v/>
      </c>
      <c r="HI105" s="6"/>
      <c r="HJ105" s="6"/>
      <c r="HK105" s="36" t="str">
        <f t="shared" si="421"/>
        <v/>
      </c>
      <c r="HL105" s="6"/>
      <c r="HM105" s="36" t="str">
        <f t="shared" si="484"/>
        <v/>
      </c>
      <c r="HN105" s="6"/>
      <c r="HO105" s="6"/>
      <c r="HP105" s="36" t="str">
        <f t="shared" si="422"/>
        <v/>
      </c>
      <c r="HQ105" s="36"/>
      <c r="HR105" s="6" t="str">
        <f t="shared" si="423"/>
        <v/>
      </c>
      <c r="HS105" s="7"/>
      <c r="HT105" s="6"/>
      <c r="HU105" s="6"/>
      <c r="HV105" s="36" t="str">
        <f t="shared" si="424"/>
        <v/>
      </c>
      <c r="HW105" s="6"/>
      <c r="HX105" s="6"/>
      <c r="HY105" s="32" t="str">
        <f t="shared" si="425"/>
        <v/>
      </c>
      <c r="HZ105" s="5"/>
      <c r="IA105" s="32" t="str">
        <f t="shared" si="426"/>
        <v/>
      </c>
      <c r="IB105" s="7"/>
      <c r="IC105" s="5"/>
      <c r="ID105" s="6"/>
      <c r="IE105" s="36" t="str">
        <f t="shared" si="499"/>
        <v/>
      </c>
      <c r="IF105" s="36"/>
      <c r="IG105" s="6" t="str">
        <f t="shared" si="485"/>
        <v/>
      </c>
      <c r="IH105" s="6"/>
      <c r="II105" s="36"/>
      <c r="IJ105" s="6" t="str">
        <f t="shared" si="486"/>
        <v/>
      </c>
      <c r="IK105" s="6"/>
      <c r="IL105" s="6"/>
      <c r="IM105" s="36" t="str">
        <f t="shared" si="427"/>
        <v/>
      </c>
      <c r="IN105" s="6"/>
      <c r="IO105" s="36" t="str">
        <f t="shared" si="487"/>
        <v/>
      </c>
      <c r="IP105" s="6"/>
      <c r="IQ105" s="6"/>
      <c r="IR105" s="36" t="str">
        <f t="shared" si="428"/>
        <v/>
      </c>
      <c r="IS105" s="36"/>
      <c r="IT105" s="6" t="str">
        <f t="shared" si="429"/>
        <v/>
      </c>
      <c r="IU105" s="7"/>
      <c r="IV105" s="6"/>
      <c r="IW105" s="6"/>
      <c r="IX105" s="36" t="str">
        <f t="shared" si="430"/>
        <v/>
      </c>
      <c r="IY105" s="6"/>
      <c r="IZ105" s="6"/>
      <c r="JA105" s="32" t="str">
        <f t="shared" si="431"/>
        <v/>
      </c>
      <c r="JB105" s="5"/>
      <c r="JC105" s="32" t="str">
        <f t="shared" si="432"/>
        <v/>
      </c>
      <c r="JD105" s="7"/>
      <c r="JE105" s="5"/>
      <c r="JF105" s="6"/>
      <c r="JG105" s="36" t="str">
        <f t="shared" si="500"/>
        <v/>
      </c>
      <c r="JH105" s="36"/>
      <c r="JI105" s="6" t="str">
        <f t="shared" si="488"/>
        <v/>
      </c>
      <c r="JJ105" s="6"/>
      <c r="JK105" s="36"/>
      <c r="JL105" s="6" t="str">
        <f t="shared" si="489"/>
        <v/>
      </c>
      <c r="JM105" s="6"/>
      <c r="JN105" s="6"/>
      <c r="JO105" s="36" t="str">
        <f t="shared" si="433"/>
        <v/>
      </c>
      <c r="JP105" s="6"/>
      <c r="JQ105" s="36" t="str">
        <f t="shared" si="490"/>
        <v/>
      </c>
      <c r="JR105" s="6"/>
      <c r="JS105" s="6"/>
      <c r="JT105" s="36" t="str">
        <f t="shared" si="434"/>
        <v/>
      </c>
      <c r="JU105" s="36"/>
      <c r="JV105" s="6" t="str">
        <f t="shared" si="435"/>
        <v/>
      </c>
      <c r="JW105" s="7"/>
      <c r="JX105" s="6"/>
      <c r="JY105" s="6"/>
      <c r="JZ105" s="36" t="str">
        <f t="shared" si="436"/>
        <v/>
      </c>
      <c r="KA105" s="6"/>
      <c r="KB105" s="6"/>
      <c r="KC105" s="32" t="str">
        <f t="shared" si="437"/>
        <v/>
      </c>
      <c r="KD105" s="5"/>
      <c r="KE105" s="32" t="str">
        <f t="shared" si="438"/>
        <v/>
      </c>
      <c r="KF105" s="7"/>
      <c r="KG105" s="5"/>
      <c r="KH105" s="6"/>
      <c r="KI105" s="36" t="str">
        <f t="shared" si="501"/>
        <v/>
      </c>
      <c r="KJ105" s="36"/>
      <c r="KK105" s="6" t="str">
        <f t="shared" si="491"/>
        <v/>
      </c>
      <c r="KL105" s="6"/>
      <c r="KM105" s="36"/>
      <c r="KN105" s="6" t="str">
        <f t="shared" si="492"/>
        <v/>
      </c>
      <c r="KO105" s="6"/>
      <c r="KP105" s="6"/>
      <c r="KQ105" s="36" t="str">
        <f t="shared" si="439"/>
        <v/>
      </c>
      <c r="KR105" s="6"/>
      <c r="KS105" s="36" t="str">
        <f t="shared" si="493"/>
        <v/>
      </c>
      <c r="KT105" s="6"/>
      <c r="KU105" s="6"/>
      <c r="KV105" s="36" t="str">
        <f t="shared" si="440"/>
        <v/>
      </c>
      <c r="KW105" s="36"/>
      <c r="KX105" s="6" t="str">
        <f t="shared" si="441"/>
        <v/>
      </c>
      <c r="KY105" s="7"/>
      <c r="KZ105" s="6"/>
      <c r="LA105" s="6"/>
      <c r="LB105" s="36" t="str">
        <f t="shared" si="442"/>
        <v/>
      </c>
      <c r="LC105" s="6"/>
      <c r="LD105" s="6"/>
      <c r="LE105" s="32" t="str">
        <f t="shared" si="443"/>
        <v/>
      </c>
      <c r="LF105" s="5"/>
      <c r="LG105" s="32" t="str">
        <f t="shared" si="444"/>
        <v/>
      </c>
      <c r="LH105" s="7"/>
      <c r="LI105" s="5"/>
    </row>
    <row r="106" spans="1:332" ht="41.25" customHeight="1">
      <c r="B106" s="5">
        <v>4700010003</v>
      </c>
      <c r="C106" s="7" t="s">
        <v>1187</v>
      </c>
      <c r="D106" s="10" t="s">
        <v>2487</v>
      </c>
      <c r="E106" s="6" t="s">
        <v>2389</v>
      </c>
      <c r="F106" s="36" t="str">
        <f t="shared" si="712"/>
        <v>8</v>
      </c>
      <c r="G106" s="36" t="s">
        <v>2385</v>
      </c>
      <c r="H106" s="6" t="str">
        <f t="shared" si="530"/>
        <v>1</v>
      </c>
      <c r="I106" s="6">
        <v>1</v>
      </c>
      <c r="J106" s="36" t="s">
        <v>2558</v>
      </c>
      <c r="K106" s="6" t="str">
        <f t="shared" si="531"/>
        <v>8</v>
      </c>
      <c r="L106" s="6">
        <v>0</v>
      </c>
      <c r="M106" s="6" t="s">
        <v>2078</v>
      </c>
      <c r="N106" s="36" t="str">
        <f t="shared" si="713"/>
        <v>2</v>
      </c>
      <c r="O106" s="36">
        <v>0</v>
      </c>
      <c r="P106" s="6" t="s">
        <v>2078</v>
      </c>
      <c r="Q106" s="36" t="str">
        <f t="shared" si="714"/>
        <v>2</v>
      </c>
      <c r="R106" s="6">
        <v>100</v>
      </c>
      <c r="S106" s="6" t="s">
        <v>2035</v>
      </c>
      <c r="T106" s="36" t="str">
        <f t="shared" si="715"/>
        <v>1</v>
      </c>
      <c r="U106" s="36" t="s">
        <v>2034</v>
      </c>
      <c r="V106" s="6" t="str">
        <f t="shared" si="716"/>
        <v>0</v>
      </c>
      <c r="W106" s="6">
        <v>30</v>
      </c>
      <c r="X106" s="6" t="b">
        <v>0</v>
      </c>
      <c r="Y106" s="6" t="s">
        <v>2034</v>
      </c>
      <c r="Z106" s="36" t="str">
        <f t="shared" si="717"/>
        <v>0</v>
      </c>
      <c r="AA106" s="6">
        <v>0</v>
      </c>
      <c r="AB106" s="6" t="s">
        <v>2034</v>
      </c>
      <c r="AC106" s="32" t="str">
        <f t="shared" si="718"/>
        <v>0</v>
      </c>
      <c r="AD106" s="5" t="s">
        <v>2396</v>
      </c>
      <c r="AE106" s="32" t="str">
        <f t="shared" si="719"/>
        <v>81</v>
      </c>
      <c r="AF106" s="5">
        <v>0</v>
      </c>
      <c r="AG106" s="5" t="b">
        <v>1</v>
      </c>
      <c r="AH106" s="6" t="s">
        <v>2389</v>
      </c>
      <c r="AI106" s="36" t="str">
        <f t="shared" si="720"/>
        <v>8</v>
      </c>
      <c r="AJ106" s="36" t="s">
        <v>2385</v>
      </c>
      <c r="AK106" s="6" t="str">
        <f t="shared" si="392"/>
        <v>1</v>
      </c>
      <c r="AL106" s="7">
        <v>1</v>
      </c>
      <c r="AM106" s="36" t="s">
        <v>2558</v>
      </c>
      <c r="AN106" s="6" t="str">
        <f t="shared" si="393"/>
        <v>8</v>
      </c>
      <c r="AO106" s="6">
        <v>0</v>
      </c>
      <c r="AP106" s="6" t="s">
        <v>2078</v>
      </c>
      <c r="AQ106" s="36" t="str">
        <f t="shared" si="721"/>
        <v>2</v>
      </c>
      <c r="AR106" s="36">
        <v>0</v>
      </c>
      <c r="AS106" s="6" t="s">
        <v>2078</v>
      </c>
      <c r="AT106" s="36" t="str">
        <f t="shared" si="722"/>
        <v>2</v>
      </c>
      <c r="AU106" s="6">
        <v>100</v>
      </c>
      <c r="AV106" s="6" t="s">
        <v>2035</v>
      </c>
      <c r="AW106" s="36" t="str">
        <f t="shared" si="723"/>
        <v>1</v>
      </c>
      <c r="AX106" s="36" t="s">
        <v>2034</v>
      </c>
      <c r="AY106" s="6" t="str">
        <f t="shared" si="724"/>
        <v>0</v>
      </c>
      <c r="AZ106" s="7">
        <v>30</v>
      </c>
      <c r="BA106" s="6" t="b">
        <v>0</v>
      </c>
      <c r="BB106" s="6" t="s">
        <v>2034</v>
      </c>
      <c r="BC106" s="36" t="str">
        <f t="shared" si="725"/>
        <v>0</v>
      </c>
      <c r="BD106" s="6">
        <v>0</v>
      </c>
      <c r="BE106" s="6" t="s">
        <v>2034</v>
      </c>
      <c r="BF106" s="32" t="str">
        <f t="shared" si="726"/>
        <v>0</v>
      </c>
      <c r="BG106" s="5" t="s">
        <v>2315</v>
      </c>
      <c r="BH106" s="32" t="str">
        <f t="shared" si="727"/>
        <v>4</v>
      </c>
      <c r="BI106" s="7">
        <v>0</v>
      </c>
      <c r="BJ106" s="5" t="b">
        <v>1</v>
      </c>
      <c r="BK106" s="6" t="s">
        <v>2088</v>
      </c>
      <c r="BL106" s="36" t="str">
        <f t="shared" ref="BL106" si="732">IF(BK106="","",LEFT(BK106,FIND(" ",SUBSTITUTE(BK106,":"," "))-1))</f>
        <v>3</v>
      </c>
      <c r="BM106" s="36" t="s">
        <v>2385</v>
      </c>
      <c r="BN106" s="6" t="str">
        <f t="shared" ref="BN106" si="733">IF(BM106="","",LEFT(BM106,FIND(" ",SUBSTITUTE(BM106,":"," "))-1))</f>
        <v>1</v>
      </c>
      <c r="BO106" s="7">
        <v>1</v>
      </c>
      <c r="BP106" s="36" t="s">
        <v>2121</v>
      </c>
      <c r="BQ106" s="6" t="str">
        <f t="shared" ref="BQ106" si="734">IF(BP106="","",LEFT(BP106,FIND(" ",SUBSTITUTE(BP106,":"," "))-1))</f>
        <v>6</v>
      </c>
      <c r="BR106" s="6">
        <v>0</v>
      </c>
      <c r="BS106" s="6" t="s">
        <v>2376</v>
      </c>
      <c r="BT106" s="36" t="str">
        <f t="shared" ref="BT106" si="735">IF(BS106="","",LEFT(BS106,FIND(" ",SUBSTITUTE(BS106,":"," "))-1))</f>
        <v>1</v>
      </c>
      <c r="BU106" s="36">
        <v>50</v>
      </c>
      <c r="BV106" s="6" t="s">
        <v>2078</v>
      </c>
      <c r="BW106" s="36" t="str">
        <f t="shared" ref="BW106" si="736">IF(BV106="","",LEFT(BV106,FIND(" ",SUBSTITUTE(BV106,":"," "))-1))</f>
        <v>2</v>
      </c>
      <c r="BX106" s="6">
        <v>100</v>
      </c>
      <c r="BY106" s="6" t="s">
        <v>2036</v>
      </c>
      <c r="BZ106" s="36" t="str">
        <f t="shared" ref="BZ106" si="737">IF(BY106="","",LEFT(BY106,FIND(" ",SUBSTITUTE(BY106,":"," "))-1))</f>
        <v>2</v>
      </c>
      <c r="CA106" s="36" t="s">
        <v>2034</v>
      </c>
      <c r="CB106" s="6" t="str">
        <f t="shared" ref="CB106" si="738">IF(CA106="","",LEFT(CA106,FIND(" ",SUBSTITUTE(CA106,":"," "))-1))</f>
        <v>0</v>
      </c>
      <c r="CC106" s="6">
        <v>22</v>
      </c>
      <c r="CD106" s="6" t="b">
        <v>0</v>
      </c>
      <c r="CE106" s="6" t="s">
        <v>2034</v>
      </c>
      <c r="CF106" s="36" t="str">
        <f t="shared" ref="CF106" si="739">IF(CE106="","",LEFT(CE106,FIND(" ",SUBSTITUTE(CE106,":"," "))-1))</f>
        <v>0</v>
      </c>
      <c r="CG106" s="6">
        <v>0</v>
      </c>
      <c r="CH106" s="6" t="s">
        <v>2034</v>
      </c>
      <c r="CI106" s="32" t="str">
        <f t="shared" ref="CI106" si="740">IF(CH106="","",LEFT(CH106,FIND(" ",SUBSTITUTE(CH106,":"," "))-1))</f>
        <v>0</v>
      </c>
      <c r="CJ106" s="5" t="s">
        <v>2305</v>
      </c>
      <c r="CK106" s="32" t="str">
        <f t="shared" ref="CK106" si="741">IF(CJ106="","",LEFT(CJ106,FIND(" ",SUBSTITUTE(CJ106,":"," "))-1))</f>
        <v>1</v>
      </c>
      <c r="CL106" s="5">
        <v>3</v>
      </c>
      <c r="CM106" s="5" t="b">
        <v>1</v>
      </c>
      <c r="CN106" s="6" t="s">
        <v>2088</v>
      </c>
      <c r="CO106" s="36" t="str">
        <f t="shared" ref="CO106:CO107" si="742">IF(CN106="","",LEFT(CN106,FIND(" ",SUBSTITUTE(CN106,":"," "))-1))</f>
        <v>3</v>
      </c>
      <c r="CP106" s="36" t="s">
        <v>2385</v>
      </c>
      <c r="CQ106" s="6" t="str">
        <f t="shared" ref="CQ106:CQ107" si="743">IF(CP106="","",LEFT(CP106,FIND(" ",SUBSTITUTE(CP106,":"," "))-1))</f>
        <v>1</v>
      </c>
      <c r="CR106" s="6">
        <v>1</v>
      </c>
      <c r="CS106" s="36" t="s">
        <v>2121</v>
      </c>
      <c r="CT106" s="6" t="str">
        <f t="shared" ref="CT106:CT107" si="744">IF(CS106="","",LEFT(CS106,FIND(" ",SUBSTITUTE(CS106,":"," "))-1))</f>
        <v>6</v>
      </c>
      <c r="CU106" s="6">
        <v>0</v>
      </c>
      <c r="CV106" s="6" t="s">
        <v>2376</v>
      </c>
      <c r="CW106" s="36" t="str">
        <f t="shared" ref="CW106:CW107" si="745">IF(CV106="","",LEFT(CV106,FIND(" ",SUBSTITUTE(CV106,":"," "))-1))</f>
        <v>1</v>
      </c>
      <c r="CX106" s="36">
        <v>50</v>
      </c>
      <c r="CY106" s="6" t="s">
        <v>2078</v>
      </c>
      <c r="CZ106" s="36" t="str">
        <f t="shared" ref="CZ106:CZ107" si="746">IF(CY106="","",LEFT(CY106,FIND(" ",SUBSTITUTE(CY106,":"," "))-1))</f>
        <v>2</v>
      </c>
      <c r="DA106" s="6">
        <v>100</v>
      </c>
      <c r="DB106" s="6" t="s">
        <v>2037</v>
      </c>
      <c r="DC106" s="36" t="str">
        <f t="shared" ref="DC106:DC107" si="747">IF(DB106="","",LEFT(DB106,FIND(" ",SUBSTITUTE(DB106,":"," "))-1))</f>
        <v>3</v>
      </c>
      <c r="DD106" s="36" t="s">
        <v>2034</v>
      </c>
      <c r="DE106" s="6" t="str">
        <f t="shared" ref="DE106:DE107" si="748">IF(DD106="","",LEFT(DD106,FIND(" ",SUBSTITUTE(DD106,":"," "))-1))</f>
        <v>0</v>
      </c>
      <c r="DF106" s="7">
        <v>22</v>
      </c>
      <c r="DG106" s="6" t="b">
        <v>0</v>
      </c>
      <c r="DH106" s="6" t="s">
        <v>2034</v>
      </c>
      <c r="DI106" s="36" t="str">
        <f t="shared" ref="DI106:DI107" si="749">IF(DH106="","",LEFT(DH106,FIND(" ",SUBSTITUTE(DH106,":"," "))-1))</f>
        <v>0</v>
      </c>
      <c r="DJ106" s="6">
        <v>0</v>
      </c>
      <c r="DK106" s="6" t="s">
        <v>2034</v>
      </c>
      <c r="DL106" s="32" t="str">
        <f t="shared" ref="DL106:DL107" si="750">IF(DK106="","",LEFT(DK106,FIND(" ",SUBSTITUTE(DK106,":"," "))-1))</f>
        <v>0</v>
      </c>
      <c r="DM106" s="5" t="s">
        <v>2289</v>
      </c>
      <c r="DN106" s="32" t="str">
        <f t="shared" ref="DN106:DN107" si="751">IF(DM106="","",LEFT(DM106,FIND(" ",SUBSTITUTE(DM106,":"," "))-1))</f>
        <v>17</v>
      </c>
      <c r="DO106" s="7">
        <v>3</v>
      </c>
      <c r="DP106" s="5" t="b">
        <v>1</v>
      </c>
      <c r="DQ106" s="6"/>
      <c r="DR106" s="36" t="str">
        <f t="shared" si="495"/>
        <v/>
      </c>
      <c r="DS106" s="36"/>
      <c r="DT106" s="6" t="str">
        <f t="shared" si="473"/>
        <v/>
      </c>
      <c r="DU106" s="6"/>
      <c r="DV106" s="36"/>
      <c r="DW106" s="6" t="str">
        <f t="shared" si="474"/>
        <v/>
      </c>
      <c r="DX106" s="6"/>
      <c r="DY106" s="6"/>
      <c r="DZ106" s="36" t="str">
        <f t="shared" si="403"/>
        <v/>
      </c>
      <c r="EA106" s="36"/>
      <c r="EB106" s="6"/>
      <c r="EC106" s="36" t="str">
        <f t="shared" si="475"/>
        <v/>
      </c>
      <c r="ED106" s="6"/>
      <c r="EE106" s="6"/>
      <c r="EF106" s="36" t="str">
        <f t="shared" si="404"/>
        <v/>
      </c>
      <c r="EG106" s="36"/>
      <c r="EH106" s="6" t="str">
        <f t="shared" si="405"/>
        <v/>
      </c>
      <c r="EI106" s="7"/>
      <c r="EJ106" s="6"/>
      <c r="EK106" s="6"/>
      <c r="EL106" s="36" t="str">
        <f t="shared" si="406"/>
        <v/>
      </c>
      <c r="EM106" s="6"/>
      <c r="EN106" s="6"/>
      <c r="EO106" s="32" t="str">
        <f t="shared" si="407"/>
        <v/>
      </c>
      <c r="EP106" s="5"/>
      <c r="EQ106" s="32" t="str">
        <f t="shared" si="408"/>
        <v/>
      </c>
      <c r="ER106" s="7"/>
      <c r="ES106" s="7"/>
      <c r="ET106" s="5"/>
      <c r="EU106" s="6"/>
      <c r="EV106" s="36" t="str">
        <f t="shared" si="496"/>
        <v/>
      </c>
      <c r="EW106" s="36"/>
      <c r="EX106" s="6" t="str">
        <f t="shared" si="476"/>
        <v/>
      </c>
      <c r="EY106" s="6"/>
      <c r="EZ106" s="36"/>
      <c r="FA106" s="6" t="str">
        <f t="shared" si="477"/>
        <v/>
      </c>
      <c r="FB106" s="6"/>
      <c r="FC106" s="6"/>
      <c r="FD106" s="36" t="str">
        <f t="shared" si="409"/>
        <v/>
      </c>
      <c r="FE106" s="36"/>
      <c r="FF106" s="6"/>
      <c r="FG106" s="36" t="str">
        <f t="shared" si="478"/>
        <v/>
      </c>
      <c r="FH106" s="36"/>
      <c r="FI106" s="6"/>
      <c r="FJ106" s="6"/>
      <c r="FK106" s="36" t="str">
        <f t="shared" si="410"/>
        <v/>
      </c>
      <c r="FL106" s="36"/>
      <c r="FM106" s="6" t="str">
        <f t="shared" si="411"/>
        <v/>
      </c>
      <c r="FN106" s="7"/>
      <c r="FO106" s="6"/>
      <c r="FP106" s="6"/>
      <c r="FQ106" s="36" t="str">
        <f t="shared" si="412"/>
        <v/>
      </c>
      <c r="FR106" s="6"/>
      <c r="FS106" s="6"/>
      <c r="FT106" s="32" t="str">
        <f t="shared" si="413"/>
        <v/>
      </c>
      <c r="FU106" s="5"/>
      <c r="FV106" s="32" t="str">
        <f t="shared" si="414"/>
        <v/>
      </c>
      <c r="FW106" s="7"/>
      <c r="FX106" s="5"/>
      <c r="FY106" s="6"/>
      <c r="FZ106" s="36" t="str">
        <f t="shared" si="497"/>
        <v/>
      </c>
      <c r="GA106" s="36"/>
      <c r="GB106" s="6" t="str">
        <f t="shared" si="479"/>
        <v/>
      </c>
      <c r="GC106" s="6"/>
      <c r="GD106" s="36"/>
      <c r="GE106" s="6" t="str">
        <f t="shared" si="480"/>
        <v/>
      </c>
      <c r="GF106" s="6"/>
      <c r="GG106" s="6"/>
      <c r="GH106" s="36" t="str">
        <f t="shared" si="415"/>
        <v/>
      </c>
      <c r="GI106" s="6"/>
      <c r="GJ106" s="36" t="str">
        <f t="shared" si="481"/>
        <v/>
      </c>
      <c r="GK106" s="36"/>
      <c r="GL106" s="6"/>
      <c r="GM106" s="6"/>
      <c r="GN106" s="36" t="str">
        <f t="shared" si="416"/>
        <v/>
      </c>
      <c r="GO106" s="36"/>
      <c r="GP106" s="6" t="str">
        <f t="shared" si="417"/>
        <v/>
      </c>
      <c r="GQ106" s="7"/>
      <c r="GR106" s="6"/>
      <c r="GS106" s="6"/>
      <c r="GT106" s="36" t="str">
        <f t="shared" si="418"/>
        <v/>
      </c>
      <c r="GU106" s="6"/>
      <c r="GV106" s="6"/>
      <c r="GW106" s="32" t="str">
        <f t="shared" si="419"/>
        <v/>
      </c>
      <c r="GX106" s="5"/>
      <c r="GY106" s="32" t="str">
        <f t="shared" si="420"/>
        <v/>
      </c>
      <c r="GZ106" s="7"/>
      <c r="HA106" s="5"/>
      <c r="HB106" s="6"/>
      <c r="HC106" s="36" t="str">
        <f t="shared" si="498"/>
        <v/>
      </c>
      <c r="HD106" s="36"/>
      <c r="HE106" s="6" t="str">
        <f t="shared" si="482"/>
        <v/>
      </c>
      <c r="HF106" s="6"/>
      <c r="HG106" s="36"/>
      <c r="HH106" s="6" t="str">
        <f t="shared" si="483"/>
        <v/>
      </c>
      <c r="HI106" s="6"/>
      <c r="HJ106" s="6"/>
      <c r="HK106" s="36" t="str">
        <f t="shared" si="421"/>
        <v/>
      </c>
      <c r="HL106" s="6"/>
      <c r="HM106" s="36" t="str">
        <f t="shared" si="484"/>
        <v/>
      </c>
      <c r="HN106" s="6"/>
      <c r="HO106" s="6"/>
      <c r="HP106" s="36" t="str">
        <f t="shared" si="422"/>
        <v/>
      </c>
      <c r="HQ106" s="36"/>
      <c r="HR106" s="6" t="str">
        <f t="shared" si="423"/>
        <v/>
      </c>
      <c r="HS106" s="7"/>
      <c r="HT106" s="6"/>
      <c r="HU106" s="6"/>
      <c r="HV106" s="36" t="str">
        <f t="shared" si="424"/>
        <v/>
      </c>
      <c r="HW106" s="6"/>
      <c r="HX106" s="6"/>
      <c r="HY106" s="32" t="str">
        <f t="shared" si="425"/>
        <v/>
      </c>
      <c r="HZ106" s="5"/>
      <c r="IA106" s="32" t="str">
        <f t="shared" si="426"/>
        <v/>
      </c>
      <c r="IB106" s="7"/>
      <c r="IC106" s="5"/>
      <c r="ID106" s="6"/>
      <c r="IE106" s="36" t="str">
        <f t="shared" si="499"/>
        <v/>
      </c>
      <c r="IF106" s="36"/>
      <c r="IG106" s="6" t="str">
        <f t="shared" si="485"/>
        <v/>
      </c>
      <c r="IH106" s="6"/>
      <c r="II106" s="36"/>
      <c r="IJ106" s="6" t="str">
        <f t="shared" si="486"/>
        <v/>
      </c>
      <c r="IK106" s="6"/>
      <c r="IL106" s="6"/>
      <c r="IM106" s="36" t="str">
        <f t="shared" si="427"/>
        <v/>
      </c>
      <c r="IN106" s="6"/>
      <c r="IO106" s="36" t="str">
        <f t="shared" si="487"/>
        <v/>
      </c>
      <c r="IP106" s="6"/>
      <c r="IQ106" s="6"/>
      <c r="IR106" s="36" t="str">
        <f t="shared" si="428"/>
        <v/>
      </c>
      <c r="IS106" s="36"/>
      <c r="IT106" s="6" t="str">
        <f t="shared" si="429"/>
        <v/>
      </c>
      <c r="IU106" s="7"/>
      <c r="IV106" s="6"/>
      <c r="IW106" s="6"/>
      <c r="IX106" s="36" t="str">
        <f t="shared" si="430"/>
        <v/>
      </c>
      <c r="IY106" s="6"/>
      <c r="IZ106" s="6"/>
      <c r="JA106" s="32" t="str">
        <f t="shared" si="431"/>
        <v/>
      </c>
      <c r="JB106" s="5"/>
      <c r="JC106" s="32" t="str">
        <f t="shared" si="432"/>
        <v/>
      </c>
      <c r="JD106" s="7"/>
      <c r="JE106" s="5"/>
      <c r="JF106" s="6"/>
      <c r="JG106" s="36" t="str">
        <f t="shared" si="500"/>
        <v/>
      </c>
      <c r="JH106" s="36"/>
      <c r="JI106" s="6" t="str">
        <f t="shared" si="488"/>
        <v/>
      </c>
      <c r="JJ106" s="6"/>
      <c r="JK106" s="36"/>
      <c r="JL106" s="6" t="str">
        <f t="shared" si="489"/>
        <v/>
      </c>
      <c r="JM106" s="6"/>
      <c r="JN106" s="6"/>
      <c r="JO106" s="36" t="str">
        <f t="shared" si="433"/>
        <v/>
      </c>
      <c r="JP106" s="6"/>
      <c r="JQ106" s="36" t="str">
        <f t="shared" si="490"/>
        <v/>
      </c>
      <c r="JR106" s="6"/>
      <c r="JS106" s="6"/>
      <c r="JT106" s="36" t="str">
        <f t="shared" si="434"/>
        <v/>
      </c>
      <c r="JU106" s="36"/>
      <c r="JV106" s="6" t="str">
        <f t="shared" si="435"/>
        <v/>
      </c>
      <c r="JW106" s="7"/>
      <c r="JX106" s="6"/>
      <c r="JY106" s="6"/>
      <c r="JZ106" s="36" t="str">
        <f t="shared" si="436"/>
        <v/>
      </c>
      <c r="KA106" s="6"/>
      <c r="KB106" s="6"/>
      <c r="KC106" s="32" t="str">
        <f t="shared" si="437"/>
        <v/>
      </c>
      <c r="KD106" s="5"/>
      <c r="KE106" s="32" t="str">
        <f t="shared" si="438"/>
        <v/>
      </c>
      <c r="KF106" s="7"/>
      <c r="KG106" s="5"/>
      <c r="KH106" s="6"/>
      <c r="KI106" s="36" t="str">
        <f t="shared" si="501"/>
        <v/>
      </c>
      <c r="KJ106" s="36"/>
      <c r="KK106" s="6" t="str">
        <f t="shared" si="491"/>
        <v/>
      </c>
      <c r="KL106" s="6"/>
      <c r="KM106" s="36"/>
      <c r="KN106" s="6" t="str">
        <f t="shared" si="492"/>
        <v/>
      </c>
      <c r="KO106" s="6"/>
      <c r="KP106" s="6"/>
      <c r="KQ106" s="36" t="str">
        <f t="shared" si="439"/>
        <v/>
      </c>
      <c r="KR106" s="6"/>
      <c r="KS106" s="36" t="str">
        <f t="shared" si="493"/>
        <v/>
      </c>
      <c r="KT106" s="6"/>
      <c r="KU106" s="6"/>
      <c r="KV106" s="36" t="str">
        <f t="shared" si="440"/>
        <v/>
      </c>
      <c r="KW106" s="36"/>
      <c r="KX106" s="6" t="str">
        <f t="shared" si="441"/>
        <v/>
      </c>
      <c r="KY106" s="7"/>
      <c r="KZ106" s="6"/>
      <c r="LA106" s="6"/>
      <c r="LB106" s="36" t="str">
        <f t="shared" si="442"/>
        <v/>
      </c>
      <c r="LC106" s="6"/>
      <c r="LD106" s="6"/>
      <c r="LE106" s="32" t="str">
        <f t="shared" si="443"/>
        <v/>
      </c>
      <c r="LF106" s="5"/>
      <c r="LG106" s="32" t="str">
        <f t="shared" si="444"/>
        <v/>
      </c>
      <c r="LH106" s="7"/>
      <c r="LI106" s="5"/>
    </row>
    <row r="107" spans="1:332" ht="18.75" customHeight="1">
      <c r="B107" s="5">
        <v>4800010001</v>
      </c>
      <c r="C107" s="7" t="s">
        <v>379</v>
      </c>
      <c r="D107" s="10" t="s">
        <v>2208</v>
      </c>
      <c r="E107" s="6" t="s">
        <v>2389</v>
      </c>
      <c r="F107" s="36" t="str">
        <f t="shared" ref="F107:F109" si="752">IF(E107="","",LEFT(E107,FIND(" ",SUBSTITUTE(E107,":"," "))-1))</f>
        <v>8</v>
      </c>
      <c r="G107" s="36" t="s">
        <v>2385</v>
      </c>
      <c r="H107" s="6" t="str">
        <f t="shared" si="530"/>
        <v>1</v>
      </c>
      <c r="I107" s="6">
        <v>1</v>
      </c>
      <c r="J107" s="36" t="s">
        <v>2558</v>
      </c>
      <c r="K107" s="6" t="str">
        <f t="shared" si="531"/>
        <v>8</v>
      </c>
      <c r="L107" s="6">
        <v>0</v>
      </c>
      <c r="M107" s="6" t="s">
        <v>2078</v>
      </c>
      <c r="N107" s="36" t="str">
        <f t="shared" ref="N107:N109" si="753">IF(M107="","",LEFT(M107,FIND(" ",SUBSTITUTE(M107,":"," "))-1))</f>
        <v>2</v>
      </c>
      <c r="O107" s="36">
        <v>0</v>
      </c>
      <c r="P107" s="6" t="s">
        <v>2078</v>
      </c>
      <c r="Q107" s="36" t="str">
        <f t="shared" ref="Q107:Q109" si="754">IF(P107="","",LEFT(P107,FIND(" ",SUBSTITUTE(P107,":"," "))-1))</f>
        <v>2</v>
      </c>
      <c r="R107" s="6">
        <v>100</v>
      </c>
      <c r="S107" s="6" t="s">
        <v>2035</v>
      </c>
      <c r="T107" s="36" t="str">
        <f t="shared" ref="T107:T109" si="755">IF(S107="","",LEFT(S107,FIND(" ",SUBSTITUTE(S107,":"," "))-1))</f>
        <v>1</v>
      </c>
      <c r="U107" s="36" t="s">
        <v>2034</v>
      </c>
      <c r="V107" s="6" t="str">
        <f t="shared" ref="V107:V109" si="756">IF(U107="","",LEFT(U107,FIND(" ",SUBSTITUTE(U107,":"," "))-1))</f>
        <v>0</v>
      </c>
      <c r="W107" s="6">
        <v>10</v>
      </c>
      <c r="X107" s="6" t="b">
        <v>0</v>
      </c>
      <c r="Y107" s="6" t="s">
        <v>2034</v>
      </c>
      <c r="Z107" s="36" t="str">
        <f t="shared" ref="Z107:Z109" si="757">IF(Y107="","",LEFT(Y107,FIND(" ",SUBSTITUTE(Y107,":"," "))-1))</f>
        <v>0</v>
      </c>
      <c r="AA107" s="6">
        <v>0</v>
      </c>
      <c r="AB107" s="6" t="s">
        <v>2034</v>
      </c>
      <c r="AC107" s="32" t="str">
        <f t="shared" ref="AC107:AC109" si="758">IF(AB107="","",LEFT(AB107,FIND(" ",SUBSTITUTE(AB107,":"," "))-1))</f>
        <v>0</v>
      </c>
      <c r="AD107" s="5" t="s">
        <v>2396</v>
      </c>
      <c r="AE107" s="32" t="str">
        <f t="shared" ref="AE107:AE109" si="759">IF(AD107="","",LEFT(AD107,FIND(" ",SUBSTITUTE(AD107,":"," "))-1))</f>
        <v>81</v>
      </c>
      <c r="AF107" s="5">
        <v>0</v>
      </c>
      <c r="AG107" s="5" t="b">
        <v>1</v>
      </c>
      <c r="AH107" s="6" t="s">
        <v>2389</v>
      </c>
      <c r="AI107" s="36" t="str">
        <f t="shared" ref="AI107:AI109" si="760">IF(AH107="","",LEFT(AH107,FIND(" ",SUBSTITUTE(AH107,":"," "))-1))</f>
        <v>8</v>
      </c>
      <c r="AJ107" s="36" t="s">
        <v>2385</v>
      </c>
      <c r="AK107" s="6" t="str">
        <f t="shared" si="392"/>
        <v>1</v>
      </c>
      <c r="AL107" s="7">
        <v>1</v>
      </c>
      <c r="AM107" s="36" t="s">
        <v>2558</v>
      </c>
      <c r="AN107" s="6" t="str">
        <f t="shared" si="393"/>
        <v>8</v>
      </c>
      <c r="AO107" s="6">
        <v>0</v>
      </c>
      <c r="AP107" s="6" t="s">
        <v>2078</v>
      </c>
      <c r="AQ107" s="36" t="str">
        <f t="shared" ref="AQ107:AQ109" si="761">IF(AP107="","",LEFT(AP107,FIND(" ",SUBSTITUTE(AP107,":"," "))-1))</f>
        <v>2</v>
      </c>
      <c r="AR107" s="36">
        <v>0</v>
      </c>
      <c r="AS107" s="6" t="s">
        <v>2078</v>
      </c>
      <c r="AT107" s="36" t="str">
        <f t="shared" ref="AT107:AT109" si="762">IF(AS107="","",LEFT(AS107,FIND(" ",SUBSTITUTE(AS107,":"," "))-1))</f>
        <v>2</v>
      </c>
      <c r="AU107" s="6">
        <v>100</v>
      </c>
      <c r="AV107" s="6" t="s">
        <v>2035</v>
      </c>
      <c r="AW107" s="36" t="str">
        <f t="shared" ref="AW107:AW109" si="763">IF(AV107="","",LEFT(AV107,FIND(" ",SUBSTITUTE(AV107,":"," "))-1))</f>
        <v>1</v>
      </c>
      <c r="AX107" s="36" t="s">
        <v>2034</v>
      </c>
      <c r="AY107" s="6" t="str">
        <f t="shared" ref="AY107:AY109" si="764">IF(AX107="","",LEFT(AX107,FIND(" ",SUBSTITUTE(AX107,":"," "))-1))</f>
        <v>0</v>
      </c>
      <c r="AZ107" s="7">
        <v>10</v>
      </c>
      <c r="BA107" s="6" t="b">
        <v>0</v>
      </c>
      <c r="BB107" s="6" t="s">
        <v>2034</v>
      </c>
      <c r="BC107" s="36" t="str">
        <f t="shared" ref="BC107:BC109" si="765">IF(BB107="","",LEFT(BB107,FIND(" ",SUBSTITUTE(BB107,":"," "))-1))</f>
        <v>0</v>
      </c>
      <c r="BD107" s="6">
        <v>0</v>
      </c>
      <c r="BE107" s="6" t="s">
        <v>2034</v>
      </c>
      <c r="BF107" s="32" t="str">
        <f t="shared" ref="BF107:BF109" si="766">IF(BE107="","",LEFT(BE107,FIND(" ",SUBSTITUTE(BE107,":"," "))-1))</f>
        <v>0</v>
      </c>
      <c r="BG107" s="5" t="s">
        <v>2360</v>
      </c>
      <c r="BH107" s="32" t="str">
        <f t="shared" ref="BH107:BH109" si="767">IF(BG107="","",LEFT(BG107,FIND(" ",SUBSTITUTE(BG107,":"," "))-1))</f>
        <v>6</v>
      </c>
      <c r="BI107" s="7">
        <v>0</v>
      </c>
      <c r="BJ107" s="5" t="b">
        <v>1</v>
      </c>
      <c r="BK107" s="6"/>
      <c r="BL107" s="36"/>
      <c r="BM107" s="36"/>
      <c r="BN107" s="6"/>
      <c r="BO107" s="7"/>
      <c r="BP107" s="36"/>
      <c r="BQ107" s="6"/>
      <c r="BR107" s="6"/>
      <c r="BS107" s="6"/>
      <c r="BT107" s="36"/>
      <c r="BU107" s="36"/>
      <c r="BV107" s="6"/>
      <c r="BW107" s="36"/>
      <c r="BX107" s="6"/>
      <c r="BY107" s="6"/>
      <c r="BZ107" s="36"/>
      <c r="CA107" s="36"/>
      <c r="CB107" s="6"/>
      <c r="CC107" s="6"/>
      <c r="CD107" s="6"/>
      <c r="CE107" s="6"/>
      <c r="CF107" s="36"/>
      <c r="CG107" s="6"/>
      <c r="CH107" s="6"/>
      <c r="CI107" s="32"/>
      <c r="CJ107" s="5"/>
      <c r="CK107" s="32"/>
      <c r="CL107" s="5"/>
      <c r="CM107" s="5"/>
      <c r="CN107" s="6"/>
      <c r="CO107" s="36" t="str">
        <f t="shared" si="742"/>
        <v/>
      </c>
      <c r="CP107" s="36"/>
      <c r="CQ107" s="6" t="str">
        <f t="shared" si="743"/>
        <v/>
      </c>
      <c r="CR107" s="6"/>
      <c r="CS107" s="36"/>
      <c r="CT107" s="6" t="str">
        <f t="shared" si="744"/>
        <v/>
      </c>
      <c r="CU107" s="6"/>
      <c r="CV107" s="6"/>
      <c r="CW107" s="36" t="str">
        <f t="shared" si="745"/>
        <v/>
      </c>
      <c r="CX107" s="36"/>
      <c r="CY107" s="6"/>
      <c r="CZ107" s="36" t="str">
        <f t="shared" si="746"/>
        <v/>
      </c>
      <c r="DA107" s="6"/>
      <c r="DB107" s="6"/>
      <c r="DC107" s="36" t="str">
        <f t="shared" si="747"/>
        <v/>
      </c>
      <c r="DD107" s="36"/>
      <c r="DE107" s="6" t="str">
        <f t="shared" si="748"/>
        <v/>
      </c>
      <c r="DF107" s="7"/>
      <c r="DG107" s="6"/>
      <c r="DH107" s="6"/>
      <c r="DI107" s="36" t="str">
        <f t="shared" si="749"/>
        <v/>
      </c>
      <c r="DJ107" s="6"/>
      <c r="DK107" s="6"/>
      <c r="DL107" s="32" t="str">
        <f t="shared" si="750"/>
        <v/>
      </c>
      <c r="DM107" s="5"/>
      <c r="DN107" s="32" t="str">
        <f t="shared" si="751"/>
        <v/>
      </c>
      <c r="DO107" s="7"/>
      <c r="DP107" s="5"/>
      <c r="DQ107" s="6"/>
      <c r="DR107" s="36" t="str">
        <f t="shared" ref="DR107:DR109" si="768">IF(DQ107="","",LEFT(DQ107,FIND(" ",SUBSTITUTE(DQ107,":"," "))-1))</f>
        <v/>
      </c>
      <c r="DS107" s="36"/>
      <c r="DT107" s="6" t="str">
        <f t="shared" si="473"/>
        <v/>
      </c>
      <c r="DU107" s="7"/>
      <c r="DV107" s="36"/>
      <c r="DW107" s="6" t="str">
        <f t="shared" si="474"/>
        <v/>
      </c>
      <c r="DX107" s="6"/>
      <c r="DY107" s="6"/>
      <c r="DZ107" s="36" t="str">
        <f t="shared" si="403"/>
        <v/>
      </c>
      <c r="EA107" s="36"/>
      <c r="EB107" s="6"/>
      <c r="EC107" s="36" t="str">
        <f t="shared" si="475"/>
        <v/>
      </c>
      <c r="ED107" s="6"/>
      <c r="EE107" s="6"/>
      <c r="EF107" s="36" t="str">
        <f t="shared" si="404"/>
        <v/>
      </c>
      <c r="EG107" s="36"/>
      <c r="EH107" s="6" t="str">
        <f t="shared" si="405"/>
        <v/>
      </c>
      <c r="EI107" s="7"/>
      <c r="EJ107" s="6"/>
      <c r="EK107" s="6"/>
      <c r="EL107" s="36" t="str">
        <f t="shared" si="406"/>
        <v/>
      </c>
      <c r="EM107" s="6"/>
      <c r="EN107" s="6"/>
      <c r="EO107" s="32" t="str">
        <f t="shared" si="407"/>
        <v/>
      </c>
      <c r="EP107" s="5"/>
      <c r="EQ107" s="32" t="str">
        <f t="shared" si="408"/>
        <v/>
      </c>
      <c r="ER107" s="7"/>
      <c r="ES107" s="7"/>
      <c r="ET107" s="5"/>
      <c r="EU107" s="6"/>
      <c r="EV107" s="36" t="str">
        <f t="shared" si="496"/>
        <v/>
      </c>
      <c r="EW107" s="36"/>
      <c r="EX107" s="6" t="str">
        <f t="shared" si="476"/>
        <v/>
      </c>
      <c r="EY107" s="7"/>
      <c r="EZ107" s="36"/>
      <c r="FA107" s="6" t="str">
        <f t="shared" si="477"/>
        <v/>
      </c>
      <c r="FB107" s="6"/>
      <c r="FC107" s="6"/>
      <c r="FD107" s="36" t="str">
        <f t="shared" si="409"/>
        <v/>
      </c>
      <c r="FE107" s="36"/>
      <c r="FF107" s="6"/>
      <c r="FG107" s="36" t="str">
        <f t="shared" si="478"/>
        <v/>
      </c>
      <c r="FH107" s="36"/>
      <c r="FI107" s="6"/>
      <c r="FJ107" s="6"/>
      <c r="FK107" s="36" t="str">
        <f t="shared" si="410"/>
        <v/>
      </c>
      <c r="FL107" s="36"/>
      <c r="FM107" s="6" t="str">
        <f t="shared" si="411"/>
        <v/>
      </c>
      <c r="FN107" s="7"/>
      <c r="FO107" s="6"/>
      <c r="FP107" s="6"/>
      <c r="FQ107" s="36" t="str">
        <f t="shared" si="412"/>
        <v/>
      </c>
      <c r="FR107" s="6"/>
      <c r="FS107" s="6"/>
      <c r="FT107" s="32" t="str">
        <f t="shared" si="413"/>
        <v/>
      </c>
      <c r="FU107" s="5"/>
      <c r="FV107" s="32" t="str">
        <f t="shared" si="414"/>
        <v/>
      </c>
      <c r="FW107" s="7"/>
      <c r="FX107" s="5"/>
      <c r="FY107" s="6"/>
      <c r="FZ107" s="36" t="str">
        <f t="shared" si="497"/>
        <v/>
      </c>
      <c r="GA107" s="36"/>
      <c r="GB107" s="6" t="str">
        <f t="shared" si="479"/>
        <v/>
      </c>
      <c r="GC107" s="7"/>
      <c r="GD107" s="36"/>
      <c r="GE107" s="6" t="str">
        <f t="shared" si="480"/>
        <v/>
      </c>
      <c r="GF107" s="6"/>
      <c r="GG107" s="6"/>
      <c r="GH107" s="36" t="str">
        <f t="shared" si="415"/>
        <v/>
      </c>
      <c r="GI107" s="6"/>
      <c r="GJ107" s="36" t="str">
        <f t="shared" si="481"/>
        <v/>
      </c>
      <c r="GK107" s="36"/>
      <c r="GL107" s="6"/>
      <c r="GM107" s="6"/>
      <c r="GN107" s="36" t="str">
        <f t="shared" si="416"/>
        <v/>
      </c>
      <c r="GO107" s="36"/>
      <c r="GP107" s="6" t="str">
        <f t="shared" si="417"/>
        <v/>
      </c>
      <c r="GQ107" s="7"/>
      <c r="GR107" s="6"/>
      <c r="GS107" s="6"/>
      <c r="GT107" s="36" t="str">
        <f t="shared" si="418"/>
        <v/>
      </c>
      <c r="GU107" s="6"/>
      <c r="GV107" s="6"/>
      <c r="GW107" s="32" t="str">
        <f t="shared" si="419"/>
        <v/>
      </c>
      <c r="GX107" s="5"/>
      <c r="GY107" s="32" t="str">
        <f t="shared" si="420"/>
        <v/>
      </c>
      <c r="GZ107" s="7"/>
      <c r="HA107" s="5"/>
      <c r="HB107" s="6"/>
      <c r="HC107" s="36" t="str">
        <f t="shared" si="498"/>
        <v/>
      </c>
      <c r="HD107" s="36"/>
      <c r="HE107" s="6" t="str">
        <f t="shared" si="482"/>
        <v/>
      </c>
      <c r="HF107" s="7"/>
      <c r="HG107" s="36"/>
      <c r="HH107" s="6" t="str">
        <f t="shared" si="483"/>
        <v/>
      </c>
      <c r="HI107" s="6"/>
      <c r="HJ107" s="6"/>
      <c r="HK107" s="36" t="str">
        <f t="shared" si="421"/>
        <v/>
      </c>
      <c r="HL107" s="6"/>
      <c r="HM107" s="36" t="str">
        <f t="shared" si="484"/>
        <v/>
      </c>
      <c r="HN107" s="6"/>
      <c r="HO107" s="6"/>
      <c r="HP107" s="36" t="str">
        <f t="shared" si="422"/>
        <v/>
      </c>
      <c r="HQ107" s="36"/>
      <c r="HR107" s="6" t="str">
        <f t="shared" si="423"/>
        <v/>
      </c>
      <c r="HS107" s="7"/>
      <c r="HT107" s="6"/>
      <c r="HU107" s="6"/>
      <c r="HV107" s="36" t="str">
        <f t="shared" si="424"/>
        <v/>
      </c>
      <c r="HW107" s="6"/>
      <c r="HX107" s="6"/>
      <c r="HY107" s="32" t="str">
        <f t="shared" si="425"/>
        <v/>
      </c>
      <c r="HZ107" s="5"/>
      <c r="IA107" s="32" t="str">
        <f t="shared" si="426"/>
        <v/>
      </c>
      <c r="IB107" s="7"/>
      <c r="IC107" s="5"/>
      <c r="ID107" s="6"/>
      <c r="IE107" s="36" t="str">
        <f t="shared" si="499"/>
        <v/>
      </c>
      <c r="IF107" s="36"/>
      <c r="IG107" s="6" t="str">
        <f t="shared" si="485"/>
        <v/>
      </c>
      <c r="IH107" s="7"/>
      <c r="II107" s="36"/>
      <c r="IJ107" s="6" t="str">
        <f t="shared" si="486"/>
        <v/>
      </c>
      <c r="IK107" s="6"/>
      <c r="IL107" s="6"/>
      <c r="IM107" s="36" t="str">
        <f t="shared" si="427"/>
        <v/>
      </c>
      <c r="IN107" s="6"/>
      <c r="IO107" s="36" t="str">
        <f t="shared" si="487"/>
        <v/>
      </c>
      <c r="IP107" s="6"/>
      <c r="IQ107" s="6"/>
      <c r="IR107" s="36" t="str">
        <f t="shared" si="428"/>
        <v/>
      </c>
      <c r="IS107" s="36"/>
      <c r="IT107" s="6" t="str">
        <f t="shared" si="429"/>
        <v/>
      </c>
      <c r="IU107" s="7"/>
      <c r="IV107" s="6"/>
      <c r="IW107" s="6"/>
      <c r="IX107" s="36" t="str">
        <f t="shared" si="430"/>
        <v/>
      </c>
      <c r="IY107" s="6"/>
      <c r="IZ107" s="6"/>
      <c r="JA107" s="32" t="str">
        <f t="shared" si="431"/>
        <v/>
      </c>
      <c r="JB107" s="5"/>
      <c r="JC107" s="32" t="str">
        <f t="shared" si="432"/>
        <v/>
      </c>
      <c r="JD107" s="7"/>
      <c r="JE107" s="5"/>
      <c r="JF107" s="6"/>
      <c r="JG107" s="36" t="str">
        <f t="shared" si="500"/>
        <v/>
      </c>
      <c r="JH107" s="36"/>
      <c r="JI107" s="6" t="str">
        <f t="shared" si="488"/>
        <v/>
      </c>
      <c r="JJ107" s="7"/>
      <c r="JK107" s="36"/>
      <c r="JL107" s="6" t="str">
        <f t="shared" si="489"/>
        <v/>
      </c>
      <c r="JM107" s="6"/>
      <c r="JN107" s="6"/>
      <c r="JO107" s="36" t="str">
        <f t="shared" si="433"/>
        <v/>
      </c>
      <c r="JP107" s="6"/>
      <c r="JQ107" s="36" t="str">
        <f t="shared" si="490"/>
        <v/>
      </c>
      <c r="JR107" s="6"/>
      <c r="JS107" s="6"/>
      <c r="JT107" s="36" t="str">
        <f t="shared" si="434"/>
        <v/>
      </c>
      <c r="JU107" s="36"/>
      <c r="JV107" s="6" t="str">
        <f t="shared" si="435"/>
        <v/>
      </c>
      <c r="JW107" s="7"/>
      <c r="JX107" s="6"/>
      <c r="JY107" s="6"/>
      <c r="JZ107" s="36" t="str">
        <f t="shared" si="436"/>
        <v/>
      </c>
      <c r="KA107" s="6"/>
      <c r="KB107" s="6"/>
      <c r="KC107" s="32" t="str">
        <f t="shared" si="437"/>
        <v/>
      </c>
      <c r="KD107" s="5"/>
      <c r="KE107" s="32" t="str">
        <f t="shared" si="438"/>
        <v/>
      </c>
      <c r="KF107" s="7"/>
      <c r="KG107" s="5"/>
      <c r="KH107" s="6"/>
      <c r="KI107" s="36" t="str">
        <f t="shared" si="501"/>
        <v/>
      </c>
      <c r="KJ107" s="36"/>
      <c r="KK107" s="6" t="str">
        <f t="shared" si="491"/>
        <v/>
      </c>
      <c r="KL107" s="7"/>
      <c r="KM107" s="36"/>
      <c r="KN107" s="6" t="str">
        <f t="shared" si="492"/>
        <v/>
      </c>
      <c r="KO107" s="6"/>
      <c r="KP107" s="6"/>
      <c r="KQ107" s="36" t="str">
        <f t="shared" si="439"/>
        <v/>
      </c>
      <c r="KR107" s="6"/>
      <c r="KS107" s="36" t="str">
        <f t="shared" si="493"/>
        <v/>
      </c>
      <c r="KT107" s="6"/>
      <c r="KU107" s="6"/>
      <c r="KV107" s="36" t="str">
        <f t="shared" si="440"/>
        <v/>
      </c>
      <c r="KW107" s="36"/>
      <c r="KX107" s="6" t="str">
        <f t="shared" si="441"/>
        <v/>
      </c>
      <c r="KY107" s="7"/>
      <c r="KZ107" s="6"/>
      <c r="LA107" s="6"/>
      <c r="LB107" s="36" t="str">
        <f t="shared" si="442"/>
        <v/>
      </c>
      <c r="LC107" s="6"/>
      <c r="LD107" s="6"/>
      <c r="LE107" s="32" t="str">
        <f t="shared" si="443"/>
        <v/>
      </c>
      <c r="LF107" s="5"/>
      <c r="LG107" s="32" t="str">
        <f t="shared" si="444"/>
        <v/>
      </c>
      <c r="LH107" s="7"/>
      <c r="LI107" s="5"/>
    </row>
    <row r="108" spans="1:332" ht="41.25" customHeight="1">
      <c r="A108" s="8"/>
      <c r="B108" s="5">
        <v>4800010002</v>
      </c>
      <c r="C108" s="7" t="s">
        <v>1148</v>
      </c>
      <c r="D108" s="10" t="s">
        <v>1906</v>
      </c>
      <c r="E108" s="6" t="s">
        <v>2389</v>
      </c>
      <c r="F108" s="36" t="str">
        <f t="shared" si="752"/>
        <v>8</v>
      </c>
      <c r="G108" s="36" t="s">
        <v>2385</v>
      </c>
      <c r="H108" s="6" t="str">
        <f t="shared" si="530"/>
        <v>1</v>
      </c>
      <c r="I108" s="6">
        <v>1</v>
      </c>
      <c r="J108" s="36" t="s">
        <v>2558</v>
      </c>
      <c r="K108" s="6" t="str">
        <f t="shared" si="531"/>
        <v>8</v>
      </c>
      <c r="L108" s="6">
        <v>0</v>
      </c>
      <c r="M108" s="6" t="s">
        <v>2078</v>
      </c>
      <c r="N108" s="36" t="str">
        <f t="shared" si="753"/>
        <v>2</v>
      </c>
      <c r="O108" s="36">
        <v>0</v>
      </c>
      <c r="P108" s="6" t="s">
        <v>2078</v>
      </c>
      <c r="Q108" s="36" t="str">
        <f t="shared" si="754"/>
        <v>2</v>
      </c>
      <c r="R108" s="6">
        <v>100</v>
      </c>
      <c r="S108" s="6" t="s">
        <v>2035</v>
      </c>
      <c r="T108" s="36" t="str">
        <f t="shared" si="755"/>
        <v>1</v>
      </c>
      <c r="U108" s="36" t="s">
        <v>2034</v>
      </c>
      <c r="V108" s="6" t="str">
        <f t="shared" si="756"/>
        <v>0</v>
      </c>
      <c r="W108" s="6">
        <v>20</v>
      </c>
      <c r="X108" s="6" t="b">
        <v>0</v>
      </c>
      <c r="Y108" s="6" t="s">
        <v>2034</v>
      </c>
      <c r="Z108" s="36" t="str">
        <f t="shared" si="757"/>
        <v>0</v>
      </c>
      <c r="AA108" s="6">
        <v>0</v>
      </c>
      <c r="AB108" s="6" t="s">
        <v>2034</v>
      </c>
      <c r="AC108" s="32" t="str">
        <f t="shared" si="758"/>
        <v>0</v>
      </c>
      <c r="AD108" s="5" t="s">
        <v>2396</v>
      </c>
      <c r="AE108" s="32" t="str">
        <f t="shared" si="759"/>
        <v>81</v>
      </c>
      <c r="AF108" s="5">
        <v>0</v>
      </c>
      <c r="AG108" s="5" t="b">
        <v>1</v>
      </c>
      <c r="AH108" s="6" t="s">
        <v>2389</v>
      </c>
      <c r="AI108" s="36" t="str">
        <f t="shared" si="760"/>
        <v>8</v>
      </c>
      <c r="AJ108" s="36" t="s">
        <v>2385</v>
      </c>
      <c r="AK108" s="6" t="str">
        <f t="shared" si="392"/>
        <v>1</v>
      </c>
      <c r="AL108" s="7">
        <v>1</v>
      </c>
      <c r="AM108" s="36" t="s">
        <v>2558</v>
      </c>
      <c r="AN108" s="6" t="str">
        <f t="shared" si="393"/>
        <v>8</v>
      </c>
      <c r="AO108" s="6">
        <v>0</v>
      </c>
      <c r="AP108" s="6" t="s">
        <v>2078</v>
      </c>
      <c r="AQ108" s="36" t="str">
        <f t="shared" si="761"/>
        <v>2</v>
      </c>
      <c r="AR108" s="36">
        <v>0</v>
      </c>
      <c r="AS108" s="6" t="s">
        <v>2078</v>
      </c>
      <c r="AT108" s="36" t="str">
        <f t="shared" si="762"/>
        <v>2</v>
      </c>
      <c r="AU108" s="6">
        <v>100</v>
      </c>
      <c r="AV108" s="6" t="s">
        <v>2035</v>
      </c>
      <c r="AW108" s="36" t="str">
        <f t="shared" si="763"/>
        <v>1</v>
      </c>
      <c r="AX108" s="36" t="s">
        <v>2034</v>
      </c>
      <c r="AY108" s="6" t="str">
        <f t="shared" si="764"/>
        <v>0</v>
      </c>
      <c r="AZ108" s="7">
        <v>15</v>
      </c>
      <c r="BA108" s="6" t="b">
        <v>0</v>
      </c>
      <c r="BB108" s="6" t="s">
        <v>2034</v>
      </c>
      <c r="BC108" s="36" t="str">
        <f t="shared" si="765"/>
        <v>0</v>
      </c>
      <c r="BD108" s="6">
        <v>0</v>
      </c>
      <c r="BE108" s="6" t="s">
        <v>2034</v>
      </c>
      <c r="BF108" s="32" t="str">
        <f t="shared" si="766"/>
        <v>0</v>
      </c>
      <c r="BG108" s="5" t="s">
        <v>2360</v>
      </c>
      <c r="BH108" s="32" t="str">
        <f t="shared" si="767"/>
        <v>6</v>
      </c>
      <c r="BI108" s="7">
        <v>0</v>
      </c>
      <c r="BJ108" s="5" t="b">
        <v>1</v>
      </c>
      <c r="BK108" s="6" t="s">
        <v>2088</v>
      </c>
      <c r="BL108" s="36" t="str">
        <f t="shared" ref="BL108:BL109" si="769">IF(BK108="","",LEFT(BK108,FIND(" ",SUBSTITUTE(BK108,":"," "))-1))</f>
        <v>3</v>
      </c>
      <c r="BM108" s="36" t="s">
        <v>2385</v>
      </c>
      <c r="BN108" s="6" t="str">
        <f t="shared" ref="BN108:BN109" si="770">IF(BM108="","",LEFT(BM108,FIND(" ",SUBSTITUTE(BM108,":"," "))-1))</f>
        <v>1</v>
      </c>
      <c r="BO108" s="7">
        <v>1</v>
      </c>
      <c r="BP108" s="36" t="s">
        <v>2121</v>
      </c>
      <c r="BQ108" s="6" t="str">
        <f t="shared" ref="BQ108:BQ109" si="771">IF(BP108="","",LEFT(BP108,FIND(" ",SUBSTITUTE(BP108,":"," "))-1))</f>
        <v>6</v>
      </c>
      <c r="BR108" s="6">
        <v>0</v>
      </c>
      <c r="BS108" s="6" t="s">
        <v>2376</v>
      </c>
      <c r="BT108" s="36" t="str">
        <f t="shared" ref="BT108:BT109" si="772">IF(BS108="","",LEFT(BS108,FIND(" ",SUBSTITUTE(BS108,":"," "))-1))</f>
        <v>1</v>
      </c>
      <c r="BU108" s="36">
        <v>50</v>
      </c>
      <c r="BV108" s="6" t="s">
        <v>2078</v>
      </c>
      <c r="BW108" s="36" t="str">
        <f t="shared" ref="BW108:BW109" si="773">IF(BV108="","",LEFT(BV108,FIND(" ",SUBSTITUTE(BV108,":"," "))-1))</f>
        <v>2</v>
      </c>
      <c r="BX108" s="6">
        <v>100</v>
      </c>
      <c r="BY108" s="6" t="s">
        <v>2036</v>
      </c>
      <c r="BZ108" s="36" t="str">
        <f t="shared" ref="BZ108:BZ109" si="774">IF(BY108="","",LEFT(BY108,FIND(" ",SUBSTITUTE(BY108,":"," "))-1))</f>
        <v>2</v>
      </c>
      <c r="CA108" s="36" t="s">
        <v>2034</v>
      </c>
      <c r="CB108" s="6" t="str">
        <f t="shared" ref="CB108:CB109" si="775">IF(CA108="","",LEFT(CA108,FIND(" ",SUBSTITUTE(CA108,":"," "))-1))</f>
        <v>0</v>
      </c>
      <c r="CC108" s="6">
        <v>8</v>
      </c>
      <c r="CD108" s="6" t="b">
        <v>0</v>
      </c>
      <c r="CE108" s="6" t="s">
        <v>2034</v>
      </c>
      <c r="CF108" s="36" t="str">
        <f t="shared" ref="CF108:CF109" si="776">IF(CE108="","",LEFT(CE108,FIND(" ",SUBSTITUTE(CE108,":"," "))-1))</f>
        <v>0</v>
      </c>
      <c r="CG108" s="6">
        <v>0</v>
      </c>
      <c r="CH108" s="6" t="s">
        <v>2034</v>
      </c>
      <c r="CI108" s="32" t="str">
        <f t="shared" ref="CI108:CI109" si="777">IF(CH108="","",LEFT(CH108,FIND(" ",SUBSTITUTE(CH108,":"," "))-1))</f>
        <v>0</v>
      </c>
      <c r="CJ108" s="5" t="s">
        <v>2320</v>
      </c>
      <c r="CK108" s="32" t="str">
        <f t="shared" ref="CK108:CK109" si="778">IF(CJ108="","",LEFT(CJ108,FIND(" ",SUBSTITUTE(CJ108,":"," "))-1))</f>
        <v>11</v>
      </c>
      <c r="CL108" s="5">
        <v>3</v>
      </c>
      <c r="CM108" s="5" t="b">
        <v>1</v>
      </c>
      <c r="CN108" s="6"/>
      <c r="CO108" s="36" t="str">
        <f t="shared" ref="CO108:CO110" si="779">IF(CN108="","",LEFT(CN108,FIND(" ",SUBSTITUTE(CN108,":"," "))-1))</f>
        <v/>
      </c>
      <c r="CP108" s="36"/>
      <c r="CQ108" s="6" t="str">
        <f t="shared" ref="CQ108:CQ109" si="780">IF(CP108="","",LEFT(CP108,FIND(" ",SUBSTITUTE(CP108,":"," "))-1))</f>
        <v/>
      </c>
      <c r="CR108" s="6"/>
      <c r="CS108" s="36"/>
      <c r="CT108" s="6" t="str">
        <f t="shared" ref="CT108:CT109" si="781">IF(CS108="","",LEFT(CS108,FIND(" ",SUBSTITUTE(CS108,":"," "))-1))</f>
        <v/>
      </c>
      <c r="CU108" s="6"/>
      <c r="CV108" s="6"/>
      <c r="CW108" s="36" t="str">
        <f t="shared" ref="CW108:CW109" si="782">IF(CV108="","",LEFT(CV108,FIND(" ",SUBSTITUTE(CV108,":"," "))-1))</f>
        <v/>
      </c>
      <c r="CX108" s="36"/>
      <c r="CY108" s="6"/>
      <c r="CZ108" s="36" t="str">
        <f t="shared" ref="CZ108:CZ109" si="783">IF(CY108="","",LEFT(CY108,FIND(" ",SUBSTITUTE(CY108,":"," "))-1))</f>
        <v/>
      </c>
      <c r="DA108" s="6"/>
      <c r="DB108" s="6"/>
      <c r="DC108" s="36" t="str">
        <f t="shared" ref="DC108:DC109" si="784">IF(DB108="","",LEFT(DB108,FIND(" ",SUBSTITUTE(DB108,":"," "))-1))</f>
        <v/>
      </c>
      <c r="DD108" s="36"/>
      <c r="DE108" s="6" t="str">
        <f t="shared" ref="DE108:DE109" si="785">IF(DD108="","",LEFT(DD108,FIND(" ",SUBSTITUTE(DD108,":"," "))-1))</f>
        <v/>
      </c>
      <c r="DF108" s="7"/>
      <c r="DG108" s="6"/>
      <c r="DH108" s="6"/>
      <c r="DI108" s="36" t="str">
        <f t="shared" ref="DI108:DI109" si="786">IF(DH108="","",LEFT(DH108,FIND(" ",SUBSTITUTE(DH108,":"," "))-1))</f>
        <v/>
      </c>
      <c r="DJ108" s="6"/>
      <c r="DK108" s="6"/>
      <c r="DL108" s="32" t="str">
        <f t="shared" ref="DL108:DL109" si="787">IF(DK108="","",LEFT(DK108,FIND(" ",SUBSTITUTE(DK108,":"," "))-1))</f>
        <v/>
      </c>
      <c r="DM108" s="5"/>
      <c r="DN108" s="32" t="str">
        <f t="shared" ref="DN108:DN109" si="788">IF(DM108="","",LEFT(DM108,FIND(" ",SUBSTITUTE(DM108,":"," "))-1))</f>
        <v/>
      </c>
      <c r="DO108" s="7"/>
      <c r="DP108" s="5"/>
      <c r="DQ108" s="6"/>
      <c r="DR108" s="36" t="str">
        <f t="shared" si="768"/>
        <v/>
      </c>
      <c r="DS108" s="36"/>
      <c r="DT108" s="6" t="str">
        <f t="shared" si="473"/>
        <v/>
      </c>
      <c r="DU108" s="7"/>
      <c r="DV108" s="36"/>
      <c r="DW108" s="6" t="str">
        <f t="shared" si="474"/>
        <v/>
      </c>
      <c r="DX108" s="6"/>
      <c r="DY108" s="6"/>
      <c r="DZ108" s="36" t="str">
        <f t="shared" si="403"/>
        <v/>
      </c>
      <c r="EA108" s="36"/>
      <c r="EB108" s="6"/>
      <c r="EC108" s="36" t="str">
        <f t="shared" si="475"/>
        <v/>
      </c>
      <c r="ED108" s="6"/>
      <c r="EE108" s="6"/>
      <c r="EF108" s="36" t="str">
        <f t="shared" si="404"/>
        <v/>
      </c>
      <c r="EG108" s="36"/>
      <c r="EH108" s="6" t="str">
        <f t="shared" si="405"/>
        <v/>
      </c>
      <c r="EI108" s="7"/>
      <c r="EJ108" s="6"/>
      <c r="EK108" s="6"/>
      <c r="EL108" s="36" t="str">
        <f t="shared" si="406"/>
        <v/>
      </c>
      <c r="EM108" s="6"/>
      <c r="EN108" s="6"/>
      <c r="EO108" s="32" t="str">
        <f t="shared" si="407"/>
        <v/>
      </c>
      <c r="EP108" s="5"/>
      <c r="EQ108" s="32" t="str">
        <f t="shared" si="408"/>
        <v/>
      </c>
      <c r="ER108" s="7"/>
      <c r="ES108" s="7"/>
      <c r="ET108" s="5"/>
      <c r="EU108" s="6"/>
      <c r="EV108" s="36" t="str">
        <f t="shared" si="496"/>
        <v/>
      </c>
      <c r="EW108" s="36"/>
      <c r="EX108" s="6" t="str">
        <f t="shared" si="476"/>
        <v/>
      </c>
      <c r="EY108" s="7"/>
      <c r="EZ108" s="36"/>
      <c r="FA108" s="6" t="str">
        <f t="shared" si="477"/>
        <v/>
      </c>
      <c r="FB108" s="6"/>
      <c r="FC108" s="6"/>
      <c r="FD108" s="36" t="str">
        <f t="shared" si="409"/>
        <v/>
      </c>
      <c r="FE108" s="36"/>
      <c r="FF108" s="6"/>
      <c r="FG108" s="36" t="str">
        <f t="shared" si="478"/>
        <v/>
      </c>
      <c r="FH108" s="36"/>
      <c r="FI108" s="6"/>
      <c r="FJ108" s="6"/>
      <c r="FK108" s="36" t="str">
        <f t="shared" si="410"/>
        <v/>
      </c>
      <c r="FL108" s="36"/>
      <c r="FM108" s="6" t="str">
        <f t="shared" si="411"/>
        <v/>
      </c>
      <c r="FN108" s="7"/>
      <c r="FO108" s="6"/>
      <c r="FP108" s="6"/>
      <c r="FQ108" s="36" t="str">
        <f t="shared" si="412"/>
        <v/>
      </c>
      <c r="FR108" s="6"/>
      <c r="FS108" s="6"/>
      <c r="FT108" s="32" t="str">
        <f t="shared" si="413"/>
        <v/>
      </c>
      <c r="FU108" s="5"/>
      <c r="FV108" s="32" t="str">
        <f t="shared" si="414"/>
        <v/>
      </c>
      <c r="FW108" s="7"/>
      <c r="FX108" s="5"/>
      <c r="FY108" s="6"/>
      <c r="FZ108" s="36" t="str">
        <f t="shared" si="497"/>
        <v/>
      </c>
      <c r="GA108" s="36"/>
      <c r="GB108" s="6" t="str">
        <f t="shared" si="479"/>
        <v/>
      </c>
      <c r="GC108" s="7"/>
      <c r="GD108" s="36"/>
      <c r="GE108" s="6" t="str">
        <f t="shared" si="480"/>
        <v/>
      </c>
      <c r="GF108" s="6"/>
      <c r="GG108" s="6"/>
      <c r="GH108" s="36" t="str">
        <f t="shared" si="415"/>
        <v/>
      </c>
      <c r="GI108" s="6"/>
      <c r="GJ108" s="36" t="str">
        <f t="shared" si="481"/>
        <v/>
      </c>
      <c r="GK108" s="36"/>
      <c r="GL108" s="6"/>
      <c r="GM108" s="6"/>
      <c r="GN108" s="36" t="str">
        <f t="shared" si="416"/>
        <v/>
      </c>
      <c r="GO108" s="36"/>
      <c r="GP108" s="6" t="str">
        <f t="shared" si="417"/>
        <v/>
      </c>
      <c r="GQ108" s="7"/>
      <c r="GR108" s="6"/>
      <c r="GS108" s="6"/>
      <c r="GT108" s="36" t="str">
        <f t="shared" si="418"/>
        <v/>
      </c>
      <c r="GU108" s="6"/>
      <c r="GV108" s="6"/>
      <c r="GW108" s="32" t="str">
        <f t="shared" si="419"/>
        <v/>
      </c>
      <c r="GX108" s="5"/>
      <c r="GY108" s="32" t="str">
        <f t="shared" si="420"/>
        <v/>
      </c>
      <c r="GZ108" s="7"/>
      <c r="HA108" s="5"/>
      <c r="HB108" s="6"/>
      <c r="HC108" s="36" t="str">
        <f t="shared" si="498"/>
        <v/>
      </c>
      <c r="HD108" s="36"/>
      <c r="HE108" s="6" t="str">
        <f t="shared" si="482"/>
        <v/>
      </c>
      <c r="HF108" s="7"/>
      <c r="HG108" s="36"/>
      <c r="HH108" s="6" t="str">
        <f t="shared" si="483"/>
        <v/>
      </c>
      <c r="HI108" s="6"/>
      <c r="HJ108" s="6"/>
      <c r="HK108" s="36" t="str">
        <f t="shared" si="421"/>
        <v/>
      </c>
      <c r="HL108" s="6"/>
      <c r="HM108" s="36" t="str">
        <f t="shared" si="484"/>
        <v/>
      </c>
      <c r="HN108" s="6"/>
      <c r="HO108" s="6"/>
      <c r="HP108" s="36" t="str">
        <f t="shared" si="422"/>
        <v/>
      </c>
      <c r="HQ108" s="36"/>
      <c r="HR108" s="6" t="str">
        <f t="shared" si="423"/>
        <v/>
      </c>
      <c r="HS108" s="7"/>
      <c r="HT108" s="6"/>
      <c r="HU108" s="6"/>
      <c r="HV108" s="36" t="str">
        <f t="shared" si="424"/>
        <v/>
      </c>
      <c r="HW108" s="6"/>
      <c r="HX108" s="6"/>
      <c r="HY108" s="32" t="str">
        <f t="shared" si="425"/>
        <v/>
      </c>
      <c r="HZ108" s="5"/>
      <c r="IA108" s="32" t="str">
        <f t="shared" si="426"/>
        <v/>
      </c>
      <c r="IB108" s="7"/>
      <c r="IC108" s="5"/>
      <c r="ID108" s="6"/>
      <c r="IE108" s="36" t="str">
        <f t="shared" si="499"/>
        <v/>
      </c>
      <c r="IF108" s="36"/>
      <c r="IG108" s="6" t="str">
        <f t="shared" si="485"/>
        <v/>
      </c>
      <c r="IH108" s="7"/>
      <c r="II108" s="36"/>
      <c r="IJ108" s="6" t="str">
        <f t="shared" si="486"/>
        <v/>
      </c>
      <c r="IK108" s="6"/>
      <c r="IL108" s="6"/>
      <c r="IM108" s="36" t="str">
        <f t="shared" si="427"/>
        <v/>
      </c>
      <c r="IN108" s="6"/>
      <c r="IO108" s="36" t="str">
        <f t="shared" si="487"/>
        <v/>
      </c>
      <c r="IP108" s="6"/>
      <c r="IQ108" s="6"/>
      <c r="IR108" s="36" t="str">
        <f t="shared" si="428"/>
        <v/>
      </c>
      <c r="IS108" s="36"/>
      <c r="IT108" s="6" t="str">
        <f t="shared" si="429"/>
        <v/>
      </c>
      <c r="IU108" s="7"/>
      <c r="IV108" s="6"/>
      <c r="IW108" s="6"/>
      <c r="IX108" s="36" t="str">
        <f t="shared" si="430"/>
        <v/>
      </c>
      <c r="IY108" s="6"/>
      <c r="IZ108" s="6"/>
      <c r="JA108" s="32" t="str">
        <f t="shared" si="431"/>
        <v/>
      </c>
      <c r="JB108" s="5"/>
      <c r="JC108" s="32" t="str">
        <f t="shared" si="432"/>
        <v/>
      </c>
      <c r="JD108" s="7"/>
      <c r="JE108" s="5"/>
      <c r="JF108" s="6"/>
      <c r="JG108" s="36" t="str">
        <f t="shared" si="500"/>
        <v/>
      </c>
      <c r="JH108" s="36"/>
      <c r="JI108" s="6" t="str">
        <f t="shared" si="488"/>
        <v/>
      </c>
      <c r="JJ108" s="7"/>
      <c r="JK108" s="36"/>
      <c r="JL108" s="6" t="str">
        <f t="shared" si="489"/>
        <v/>
      </c>
      <c r="JM108" s="6"/>
      <c r="JN108" s="6"/>
      <c r="JO108" s="36" t="str">
        <f t="shared" si="433"/>
        <v/>
      </c>
      <c r="JP108" s="6"/>
      <c r="JQ108" s="36" t="str">
        <f t="shared" si="490"/>
        <v/>
      </c>
      <c r="JR108" s="6"/>
      <c r="JS108" s="6"/>
      <c r="JT108" s="36" t="str">
        <f t="shared" si="434"/>
        <v/>
      </c>
      <c r="JU108" s="36"/>
      <c r="JV108" s="6" t="str">
        <f t="shared" si="435"/>
        <v/>
      </c>
      <c r="JW108" s="7"/>
      <c r="JX108" s="6"/>
      <c r="JY108" s="6"/>
      <c r="JZ108" s="36" t="str">
        <f t="shared" si="436"/>
        <v/>
      </c>
      <c r="KA108" s="6"/>
      <c r="KB108" s="6"/>
      <c r="KC108" s="32" t="str">
        <f t="shared" si="437"/>
        <v/>
      </c>
      <c r="KD108" s="5"/>
      <c r="KE108" s="32" t="str">
        <f t="shared" si="438"/>
        <v/>
      </c>
      <c r="KF108" s="7"/>
      <c r="KG108" s="5"/>
      <c r="KH108" s="6"/>
      <c r="KI108" s="36" t="str">
        <f t="shared" si="501"/>
        <v/>
      </c>
      <c r="KJ108" s="36"/>
      <c r="KK108" s="6" t="str">
        <f t="shared" si="491"/>
        <v/>
      </c>
      <c r="KL108" s="7"/>
      <c r="KM108" s="36"/>
      <c r="KN108" s="6" t="str">
        <f t="shared" si="492"/>
        <v/>
      </c>
      <c r="KO108" s="6"/>
      <c r="KP108" s="6"/>
      <c r="KQ108" s="36" t="str">
        <f t="shared" si="439"/>
        <v/>
      </c>
      <c r="KR108" s="6"/>
      <c r="KS108" s="36" t="str">
        <f t="shared" si="493"/>
        <v/>
      </c>
      <c r="KT108" s="6"/>
      <c r="KU108" s="6"/>
      <c r="KV108" s="36" t="str">
        <f t="shared" si="440"/>
        <v/>
      </c>
      <c r="KW108" s="36"/>
      <c r="KX108" s="6" t="str">
        <f t="shared" si="441"/>
        <v/>
      </c>
      <c r="KY108" s="7"/>
      <c r="KZ108" s="6"/>
      <c r="LA108" s="6"/>
      <c r="LB108" s="36" t="str">
        <f t="shared" si="442"/>
        <v/>
      </c>
      <c r="LC108" s="6"/>
      <c r="LD108" s="6"/>
      <c r="LE108" s="32" t="str">
        <f t="shared" si="443"/>
        <v/>
      </c>
      <c r="LF108" s="5"/>
      <c r="LG108" s="32" t="str">
        <f t="shared" si="444"/>
        <v/>
      </c>
      <c r="LH108" s="7"/>
      <c r="LI108" s="5"/>
      <c r="LJ108" s="7"/>
      <c r="LK108" s="7"/>
      <c r="LL108" s="7"/>
      <c r="LM108" s="7"/>
      <c r="LN108" s="7"/>
      <c r="LO108" s="7"/>
      <c r="LP108" s="7"/>
      <c r="LQ108" s="7"/>
      <c r="LR108" s="7"/>
      <c r="LS108" s="7"/>
      <c r="LT108" s="7"/>
    </row>
    <row r="109" spans="1:332" ht="39" customHeight="1">
      <c r="A109" s="8"/>
      <c r="B109" s="5">
        <v>4800010003</v>
      </c>
      <c r="C109" s="7" t="s">
        <v>1188</v>
      </c>
      <c r="D109" s="10" t="s">
        <v>2209</v>
      </c>
      <c r="E109" s="6" t="s">
        <v>2389</v>
      </c>
      <c r="F109" s="36" t="str">
        <f t="shared" si="752"/>
        <v>8</v>
      </c>
      <c r="G109" s="36" t="s">
        <v>2385</v>
      </c>
      <c r="H109" s="6" t="str">
        <f t="shared" si="530"/>
        <v>1</v>
      </c>
      <c r="I109" s="6">
        <v>1</v>
      </c>
      <c r="J109" s="36" t="s">
        <v>2558</v>
      </c>
      <c r="K109" s="6" t="str">
        <f t="shared" si="531"/>
        <v>8</v>
      </c>
      <c r="L109" s="6">
        <v>0</v>
      </c>
      <c r="M109" s="6" t="s">
        <v>2078</v>
      </c>
      <c r="N109" s="36" t="str">
        <f t="shared" si="753"/>
        <v>2</v>
      </c>
      <c r="O109" s="36">
        <v>0</v>
      </c>
      <c r="P109" s="6" t="s">
        <v>2078</v>
      </c>
      <c r="Q109" s="36" t="str">
        <f t="shared" si="754"/>
        <v>2</v>
      </c>
      <c r="R109" s="6">
        <v>100</v>
      </c>
      <c r="S109" s="6" t="s">
        <v>2035</v>
      </c>
      <c r="T109" s="36" t="str">
        <f t="shared" si="755"/>
        <v>1</v>
      </c>
      <c r="U109" s="36" t="s">
        <v>2034</v>
      </c>
      <c r="V109" s="6" t="str">
        <f t="shared" si="756"/>
        <v>0</v>
      </c>
      <c r="W109" s="6">
        <v>30</v>
      </c>
      <c r="X109" s="6" t="b">
        <v>0</v>
      </c>
      <c r="Y109" s="6" t="s">
        <v>2034</v>
      </c>
      <c r="Z109" s="36" t="str">
        <f t="shared" si="757"/>
        <v>0</v>
      </c>
      <c r="AA109" s="6">
        <v>0</v>
      </c>
      <c r="AB109" s="6" t="s">
        <v>2034</v>
      </c>
      <c r="AC109" s="32" t="str">
        <f t="shared" si="758"/>
        <v>0</v>
      </c>
      <c r="AD109" s="5" t="s">
        <v>2396</v>
      </c>
      <c r="AE109" s="32" t="str">
        <f t="shared" si="759"/>
        <v>81</v>
      </c>
      <c r="AF109" s="5">
        <v>0</v>
      </c>
      <c r="AG109" s="5" t="b">
        <v>1</v>
      </c>
      <c r="AH109" s="6" t="s">
        <v>2389</v>
      </c>
      <c r="AI109" s="36" t="str">
        <f t="shared" si="760"/>
        <v>8</v>
      </c>
      <c r="AJ109" s="36" t="s">
        <v>2385</v>
      </c>
      <c r="AK109" s="6" t="str">
        <f t="shared" si="392"/>
        <v>1</v>
      </c>
      <c r="AL109" s="7">
        <v>1</v>
      </c>
      <c r="AM109" s="36" t="s">
        <v>2558</v>
      </c>
      <c r="AN109" s="6" t="str">
        <f t="shared" si="393"/>
        <v>8</v>
      </c>
      <c r="AO109" s="6">
        <v>0</v>
      </c>
      <c r="AP109" s="6" t="s">
        <v>2078</v>
      </c>
      <c r="AQ109" s="36" t="str">
        <f t="shared" si="761"/>
        <v>2</v>
      </c>
      <c r="AR109" s="36">
        <v>0</v>
      </c>
      <c r="AS109" s="6" t="s">
        <v>2078</v>
      </c>
      <c r="AT109" s="36" t="str">
        <f t="shared" si="762"/>
        <v>2</v>
      </c>
      <c r="AU109" s="6">
        <v>100</v>
      </c>
      <c r="AV109" s="6" t="s">
        <v>2035</v>
      </c>
      <c r="AW109" s="36" t="str">
        <f t="shared" si="763"/>
        <v>1</v>
      </c>
      <c r="AX109" s="36" t="s">
        <v>2034</v>
      </c>
      <c r="AY109" s="6" t="str">
        <f t="shared" si="764"/>
        <v>0</v>
      </c>
      <c r="AZ109" s="7">
        <v>25</v>
      </c>
      <c r="BA109" s="6" t="b">
        <v>0</v>
      </c>
      <c r="BB109" s="6" t="s">
        <v>2034</v>
      </c>
      <c r="BC109" s="36" t="str">
        <f t="shared" si="765"/>
        <v>0</v>
      </c>
      <c r="BD109" s="6">
        <v>0</v>
      </c>
      <c r="BE109" s="6" t="s">
        <v>2034</v>
      </c>
      <c r="BF109" s="32" t="str">
        <f t="shared" si="766"/>
        <v>0</v>
      </c>
      <c r="BG109" s="5" t="s">
        <v>2360</v>
      </c>
      <c r="BH109" s="32" t="str">
        <f t="shared" si="767"/>
        <v>6</v>
      </c>
      <c r="BI109" s="7">
        <v>0</v>
      </c>
      <c r="BJ109" s="5" t="b">
        <v>1</v>
      </c>
      <c r="BK109" s="6" t="s">
        <v>2088</v>
      </c>
      <c r="BL109" s="36" t="str">
        <f t="shared" si="769"/>
        <v>3</v>
      </c>
      <c r="BM109" s="36" t="s">
        <v>2385</v>
      </c>
      <c r="BN109" s="6" t="str">
        <f t="shared" si="770"/>
        <v>1</v>
      </c>
      <c r="BO109" s="7">
        <v>1</v>
      </c>
      <c r="BP109" s="36" t="s">
        <v>2121</v>
      </c>
      <c r="BQ109" s="6" t="str">
        <f t="shared" si="771"/>
        <v>6</v>
      </c>
      <c r="BR109" s="6">
        <v>0</v>
      </c>
      <c r="BS109" s="6" t="s">
        <v>2376</v>
      </c>
      <c r="BT109" s="36" t="str">
        <f t="shared" si="772"/>
        <v>1</v>
      </c>
      <c r="BU109" s="36">
        <v>50</v>
      </c>
      <c r="BV109" s="6" t="s">
        <v>2078</v>
      </c>
      <c r="BW109" s="36" t="str">
        <f t="shared" si="773"/>
        <v>2</v>
      </c>
      <c r="BX109" s="6">
        <v>100</v>
      </c>
      <c r="BY109" s="6" t="s">
        <v>2036</v>
      </c>
      <c r="BZ109" s="36" t="str">
        <f t="shared" si="774"/>
        <v>2</v>
      </c>
      <c r="CA109" s="36" t="s">
        <v>2034</v>
      </c>
      <c r="CB109" s="6" t="str">
        <f t="shared" si="775"/>
        <v>0</v>
      </c>
      <c r="CC109" s="6">
        <v>12</v>
      </c>
      <c r="CD109" s="6" t="b">
        <v>0</v>
      </c>
      <c r="CE109" s="6" t="s">
        <v>2034</v>
      </c>
      <c r="CF109" s="36" t="str">
        <f t="shared" si="776"/>
        <v>0</v>
      </c>
      <c r="CG109" s="6">
        <v>0</v>
      </c>
      <c r="CH109" s="6" t="s">
        <v>2034</v>
      </c>
      <c r="CI109" s="32" t="str">
        <f t="shared" si="777"/>
        <v>0</v>
      </c>
      <c r="CJ109" s="5" t="s">
        <v>2320</v>
      </c>
      <c r="CK109" s="32" t="str">
        <f t="shared" si="778"/>
        <v>11</v>
      </c>
      <c r="CL109" s="5">
        <v>3</v>
      </c>
      <c r="CM109" s="5" t="b">
        <v>1</v>
      </c>
      <c r="CN109" s="6"/>
      <c r="CO109" s="36" t="str">
        <f t="shared" si="779"/>
        <v/>
      </c>
      <c r="CP109" s="36"/>
      <c r="CQ109" s="6" t="str">
        <f t="shared" si="780"/>
        <v/>
      </c>
      <c r="CR109" s="6"/>
      <c r="CS109" s="36"/>
      <c r="CT109" s="6" t="str">
        <f t="shared" si="781"/>
        <v/>
      </c>
      <c r="CU109" s="6"/>
      <c r="CV109" s="6"/>
      <c r="CW109" s="36" t="str">
        <f t="shared" si="782"/>
        <v/>
      </c>
      <c r="CX109" s="36"/>
      <c r="CY109" s="6"/>
      <c r="CZ109" s="36" t="str">
        <f t="shared" si="783"/>
        <v/>
      </c>
      <c r="DA109" s="6"/>
      <c r="DB109" s="6"/>
      <c r="DC109" s="36" t="str">
        <f t="shared" si="784"/>
        <v/>
      </c>
      <c r="DD109" s="36"/>
      <c r="DE109" s="6" t="str">
        <f t="shared" si="785"/>
        <v/>
      </c>
      <c r="DF109" s="7"/>
      <c r="DG109" s="6"/>
      <c r="DH109" s="6"/>
      <c r="DI109" s="36" t="str">
        <f t="shared" si="786"/>
        <v/>
      </c>
      <c r="DJ109" s="6"/>
      <c r="DK109" s="6"/>
      <c r="DL109" s="32" t="str">
        <f t="shared" si="787"/>
        <v/>
      </c>
      <c r="DM109" s="5"/>
      <c r="DN109" s="32" t="str">
        <f t="shared" si="788"/>
        <v/>
      </c>
      <c r="DO109" s="7"/>
      <c r="DP109" s="5"/>
      <c r="DQ109" s="6"/>
      <c r="DR109" s="36" t="str">
        <f t="shared" si="768"/>
        <v/>
      </c>
      <c r="DS109" s="36"/>
      <c r="DT109" s="6" t="str">
        <f t="shared" si="473"/>
        <v/>
      </c>
      <c r="DU109" s="7"/>
      <c r="DV109" s="36"/>
      <c r="DW109" s="6" t="str">
        <f t="shared" si="474"/>
        <v/>
      </c>
      <c r="DX109" s="6"/>
      <c r="DY109" s="6"/>
      <c r="DZ109" s="36" t="str">
        <f t="shared" si="403"/>
        <v/>
      </c>
      <c r="EA109" s="36"/>
      <c r="EB109" s="6"/>
      <c r="EC109" s="36" t="str">
        <f t="shared" si="475"/>
        <v/>
      </c>
      <c r="ED109" s="6"/>
      <c r="EE109" s="6"/>
      <c r="EF109" s="36" t="str">
        <f t="shared" si="404"/>
        <v/>
      </c>
      <c r="EG109" s="36"/>
      <c r="EH109" s="6" t="str">
        <f t="shared" si="405"/>
        <v/>
      </c>
      <c r="EI109" s="7"/>
      <c r="EJ109" s="6"/>
      <c r="EK109" s="6"/>
      <c r="EL109" s="36" t="str">
        <f t="shared" si="406"/>
        <v/>
      </c>
      <c r="EM109" s="6"/>
      <c r="EN109" s="6"/>
      <c r="EO109" s="32" t="str">
        <f t="shared" si="407"/>
        <v/>
      </c>
      <c r="EP109" s="5"/>
      <c r="EQ109" s="32" t="str">
        <f t="shared" si="408"/>
        <v/>
      </c>
      <c r="ER109" s="7"/>
      <c r="ES109" s="7"/>
      <c r="ET109" s="5"/>
      <c r="EU109" s="6"/>
      <c r="EV109" s="36" t="str">
        <f t="shared" si="496"/>
        <v/>
      </c>
      <c r="EW109" s="36"/>
      <c r="EX109" s="6" t="str">
        <f t="shared" si="476"/>
        <v/>
      </c>
      <c r="EY109" s="7"/>
      <c r="EZ109" s="36"/>
      <c r="FA109" s="6" t="str">
        <f t="shared" si="477"/>
        <v/>
      </c>
      <c r="FB109" s="6"/>
      <c r="FC109" s="6"/>
      <c r="FD109" s="36" t="str">
        <f t="shared" si="409"/>
        <v/>
      </c>
      <c r="FE109" s="36"/>
      <c r="FF109" s="6"/>
      <c r="FG109" s="36" t="str">
        <f t="shared" si="478"/>
        <v/>
      </c>
      <c r="FH109" s="36"/>
      <c r="FI109" s="6"/>
      <c r="FJ109" s="6"/>
      <c r="FK109" s="36" t="str">
        <f t="shared" si="410"/>
        <v/>
      </c>
      <c r="FL109" s="36"/>
      <c r="FM109" s="6" t="str">
        <f t="shared" si="411"/>
        <v/>
      </c>
      <c r="FN109" s="7"/>
      <c r="FO109" s="6"/>
      <c r="FP109" s="6"/>
      <c r="FQ109" s="36" t="str">
        <f t="shared" si="412"/>
        <v/>
      </c>
      <c r="FR109" s="6"/>
      <c r="FS109" s="6"/>
      <c r="FT109" s="32" t="str">
        <f t="shared" si="413"/>
        <v/>
      </c>
      <c r="FU109" s="5"/>
      <c r="FV109" s="32" t="str">
        <f t="shared" si="414"/>
        <v/>
      </c>
      <c r="FW109" s="7"/>
      <c r="FX109" s="5"/>
      <c r="FY109" s="6"/>
      <c r="FZ109" s="36" t="str">
        <f t="shared" si="497"/>
        <v/>
      </c>
      <c r="GA109" s="36"/>
      <c r="GB109" s="6" t="str">
        <f t="shared" si="479"/>
        <v/>
      </c>
      <c r="GC109" s="7"/>
      <c r="GD109" s="36"/>
      <c r="GE109" s="6" t="str">
        <f t="shared" si="480"/>
        <v/>
      </c>
      <c r="GF109" s="6"/>
      <c r="GG109" s="6"/>
      <c r="GH109" s="36" t="str">
        <f t="shared" si="415"/>
        <v/>
      </c>
      <c r="GI109" s="6"/>
      <c r="GJ109" s="36" t="str">
        <f t="shared" si="481"/>
        <v/>
      </c>
      <c r="GK109" s="36"/>
      <c r="GL109" s="6"/>
      <c r="GM109" s="6"/>
      <c r="GN109" s="36" t="str">
        <f t="shared" si="416"/>
        <v/>
      </c>
      <c r="GO109" s="36"/>
      <c r="GP109" s="6" t="str">
        <f t="shared" si="417"/>
        <v/>
      </c>
      <c r="GQ109" s="7"/>
      <c r="GR109" s="6"/>
      <c r="GS109" s="6"/>
      <c r="GT109" s="36" t="str">
        <f t="shared" si="418"/>
        <v/>
      </c>
      <c r="GU109" s="6"/>
      <c r="GV109" s="6"/>
      <c r="GW109" s="32" t="str">
        <f t="shared" si="419"/>
        <v/>
      </c>
      <c r="GX109" s="5"/>
      <c r="GY109" s="32" t="str">
        <f t="shared" si="420"/>
        <v/>
      </c>
      <c r="GZ109" s="7"/>
      <c r="HA109" s="5"/>
      <c r="HB109" s="6"/>
      <c r="HC109" s="36" t="str">
        <f t="shared" si="498"/>
        <v/>
      </c>
      <c r="HD109" s="36"/>
      <c r="HE109" s="6" t="str">
        <f t="shared" si="482"/>
        <v/>
      </c>
      <c r="HF109" s="7"/>
      <c r="HG109" s="36"/>
      <c r="HH109" s="6" t="str">
        <f t="shared" si="483"/>
        <v/>
      </c>
      <c r="HI109" s="6"/>
      <c r="HJ109" s="6"/>
      <c r="HK109" s="36" t="str">
        <f t="shared" si="421"/>
        <v/>
      </c>
      <c r="HL109" s="6"/>
      <c r="HM109" s="36" t="str">
        <f t="shared" si="484"/>
        <v/>
      </c>
      <c r="HN109" s="6"/>
      <c r="HO109" s="6"/>
      <c r="HP109" s="36" t="str">
        <f t="shared" si="422"/>
        <v/>
      </c>
      <c r="HQ109" s="36"/>
      <c r="HR109" s="6" t="str">
        <f t="shared" si="423"/>
        <v/>
      </c>
      <c r="HS109" s="7"/>
      <c r="HT109" s="6"/>
      <c r="HU109" s="6"/>
      <c r="HV109" s="36" t="str">
        <f t="shared" si="424"/>
        <v/>
      </c>
      <c r="HW109" s="6"/>
      <c r="HX109" s="6"/>
      <c r="HY109" s="32" t="str">
        <f t="shared" si="425"/>
        <v/>
      </c>
      <c r="HZ109" s="5"/>
      <c r="IA109" s="32" t="str">
        <f t="shared" si="426"/>
        <v/>
      </c>
      <c r="IB109" s="7"/>
      <c r="IC109" s="5"/>
      <c r="ID109" s="6"/>
      <c r="IE109" s="36" t="str">
        <f t="shared" si="499"/>
        <v/>
      </c>
      <c r="IF109" s="36"/>
      <c r="IG109" s="6" t="str">
        <f t="shared" si="485"/>
        <v/>
      </c>
      <c r="IH109" s="7"/>
      <c r="II109" s="36"/>
      <c r="IJ109" s="6" t="str">
        <f t="shared" si="486"/>
        <v/>
      </c>
      <c r="IK109" s="6"/>
      <c r="IL109" s="6"/>
      <c r="IM109" s="36" t="str">
        <f t="shared" si="427"/>
        <v/>
      </c>
      <c r="IN109" s="6"/>
      <c r="IO109" s="36" t="str">
        <f t="shared" si="487"/>
        <v/>
      </c>
      <c r="IP109" s="6"/>
      <c r="IQ109" s="6"/>
      <c r="IR109" s="36" t="str">
        <f t="shared" si="428"/>
        <v/>
      </c>
      <c r="IS109" s="36"/>
      <c r="IT109" s="6" t="str">
        <f t="shared" si="429"/>
        <v/>
      </c>
      <c r="IU109" s="7"/>
      <c r="IV109" s="6"/>
      <c r="IW109" s="6"/>
      <c r="IX109" s="36" t="str">
        <f t="shared" si="430"/>
        <v/>
      </c>
      <c r="IY109" s="6"/>
      <c r="IZ109" s="6"/>
      <c r="JA109" s="32" t="str">
        <f t="shared" si="431"/>
        <v/>
      </c>
      <c r="JB109" s="5"/>
      <c r="JC109" s="32" t="str">
        <f t="shared" si="432"/>
        <v/>
      </c>
      <c r="JD109" s="7"/>
      <c r="JE109" s="5"/>
      <c r="JF109" s="6"/>
      <c r="JG109" s="36" t="str">
        <f t="shared" si="500"/>
        <v/>
      </c>
      <c r="JH109" s="36"/>
      <c r="JI109" s="6" t="str">
        <f t="shared" si="488"/>
        <v/>
      </c>
      <c r="JJ109" s="7"/>
      <c r="JK109" s="36"/>
      <c r="JL109" s="6" t="str">
        <f t="shared" si="489"/>
        <v/>
      </c>
      <c r="JM109" s="6"/>
      <c r="JN109" s="6"/>
      <c r="JO109" s="36" t="str">
        <f t="shared" si="433"/>
        <v/>
      </c>
      <c r="JP109" s="6"/>
      <c r="JQ109" s="36" t="str">
        <f t="shared" si="490"/>
        <v/>
      </c>
      <c r="JR109" s="6"/>
      <c r="JS109" s="6"/>
      <c r="JT109" s="36" t="str">
        <f t="shared" si="434"/>
        <v/>
      </c>
      <c r="JU109" s="36"/>
      <c r="JV109" s="6" t="str">
        <f t="shared" si="435"/>
        <v/>
      </c>
      <c r="JW109" s="7"/>
      <c r="JX109" s="6"/>
      <c r="JY109" s="6"/>
      <c r="JZ109" s="36" t="str">
        <f t="shared" si="436"/>
        <v/>
      </c>
      <c r="KA109" s="6"/>
      <c r="KB109" s="6"/>
      <c r="KC109" s="32" t="str">
        <f t="shared" si="437"/>
        <v/>
      </c>
      <c r="KD109" s="5"/>
      <c r="KE109" s="32" t="str">
        <f t="shared" si="438"/>
        <v/>
      </c>
      <c r="KF109" s="7"/>
      <c r="KG109" s="5"/>
      <c r="KH109" s="6"/>
      <c r="KI109" s="36" t="str">
        <f t="shared" si="501"/>
        <v/>
      </c>
      <c r="KJ109" s="36"/>
      <c r="KK109" s="6" t="str">
        <f t="shared" si="491"/>
        <v/>
      </c>
      <c r="KL109" s="7"/>
      <c r="KM109" s="36"/>
      <c r="KN109" s="6" t="str">
        <f t="shared" si="492"/>
        <v/>
      </c>
      <c r="KO109" s="6"/>
      <c r="KP109" s="6"/>
      <c r="KQ109" s="36" t="str">
        <f t="shared" si="439"/>
        <v/>
      </c>
      <c r="KR109" s="6"/>
      <c r="KS109" s="36" t="str">
        <f t="shared" si="493"/>
        <v/>
      </c>
      <c r="KT109" s="6"/>
      <c r="KU109" s="6"/>
      <c r="KV109" s="36" t="str">
        <f t="shared" si="440"/>
        <v/>
      </c>
      <c r="KW109" s="36"/>
      <c r="KX109" s="6" t="str">
        <f t="shared" si="441"/>
        <v/>
      </c>
      <c r="KY109" s="7"/>
      <c r="KZ109" s="6"/>
      <c r="LA109" s="6"/>
      <c r="LB109" s="36" t="str">
        <f t="shared" si="442"/>
        <v/>
      </c>
      <c r="LC109" s="6"/>
      <c r="LD109" s="6"/>
      <c r="LE109" s="32" t="str">
        <f t="shared" si="443"/>
        <v/>
      </c>
      <c r="LF109" s="5"/>
      <c r="LG109" s="32" t="str">
        <f t="shared" si="444"/>
        <v/>
      </c>
      <c r="LH109" s="7"/>
      <c r="LI109" s="5"/>
      <c r="LJ109" s="7"/>
      <c r="LK109" s="7"/>
      <c r="LL109" s="7"/>
      <c r="LM109" s="7"/>
      <c r="LN109" s="7"/>
      <c r="LO109" s="7"/>
      <c r="LP109" s="7"/>
      <c r="LQ109" s="7"/>
      <c r="LR109" s="7"/>
      <c r="LS109" s="7"/>
      <c r="LT109" s="7"/>
    </row>
    <row r="110" spans="1:332" ht="18.75" customHeight="1">
      <c r="A110" s="8"/>
      <c r="B110" s="5">
        <v>4900010001</v>
      </c>
      <c r="C110" s="7" t="s">
        <v>380</v>
      </c>
      <c r="D110" s="10" t="s">
        <v>2211</v>
      </c>
      <c r="E110" s="6" t="s">
        <v>2389</v>
      </c>
      <c r="F110" s="36" t="str">
        <f t="shared" ref="F110:F115" si="789">IF(E110="","",LEFT(E110,FIND(" ",SUBSTITUTE(E110,":"," "))-1))</f>
        <v>8</v>
      </c>
      <c r="G110" s="36" t="s">
        <v>2385</v>
      </c>
      <c r="H110" s="6" t="str">
        <f t="shared" si="530"/>
        <v>1</v>
      </c>
      <c r="I110" s="6">
        <v>1</v>
      </c>
      <c r="J110" s="36" t="s">
        <v>2558</v>
      </c>
      <c r="K110" s="6" t="str">
        <f t="shared" si="531"/>
        <v>8</v>
      </c>
      <c r="L110" s="6">
        <v>0</v>
      </c>
      <c r="M110" s="6" t="s">
        <v>2078</v>
      </c>
      <c r="N110" s="36" t="str">
        <f t="shared" ref="N110:N115" si="790">IF(M110="","",LEFT(M110,FIND(" ",SUBSTITUTE(M110,":"," "))-1))</f>
        <v>2</v>
      </c>
      <c r="O110" s="36">
        <v>0</v>
      </c>
      <c r="P110" s="6" t="s">
        <v>2078</v>
      </c>
      <c r="Q110" s="36" t="str">
        <f t="shared" ref="Q110:Q115" si="791">IF(P110="","",LEFT(P110,FIND(" ",SUBSTITUTE(P110,":"," "))-1))</f>
        <v>2</v>
      </c>
      <c r="R110" s="6">
        <v>100</v>
      </c>
      <c r="S110" s="6" t="s">
        <v>2035</v>
      </c>
      <c r="T110" s="36" t="str">
        <f t="shared" ref="T110:T115" si="792">IF(S110="","",LEFT(S110,FIND(" ",SUBSTITUTE(S110,":"," "))-1))</f>
        <v>1</v>
      </c>
      <c r="U110" s="36" t="s">
        <v>2034</v>
      </c>
      <c r="V110" s="6" t="str">
        <f t="shared" ref="V110:V115" si="793">IF(U110="","",LEFT(U110,FIND(" ",SUBSTITUTE(U110,":"," "))-1))</f>
        <v>0</v>
      </c>
      <c r="W110" s="6">
        <v>15</v>
      </c>
      <c r="X110" s="6" t="b">
        <v>0</v>
      </c>
      <c r="Y110" s="6" t="s">
        <v>2034</v>
      </c>
      <c r="Z110" s="36" t="str">
        <f t="shared" ref="Z110:Z115" si="794">IF(Y110="","",LEFT(Y110,FIND(" ",SUBSTITUTE(Y110,":"," "))-1))</f>
        <v>0</v>
      </c>
      <c r="AA110" s="6">
        <v>0</v>
      </c>
      <c r="AB110" s="6" t="s">
        <v>2034</v>
      </c>
      <c r="AC110" s="32" t="str">
        <f t="shared" ref="AC110:AC115" si="795">IF(AB110="","",LEFT(AB110,FIND(" ",SUBSTITUTE(AB110,":"," "))-1))</f>
        <v>0</v>
      </c>
      <c r="AD110" s="5" t="s">
        <v>2396</v>
      </c>
      <c r="AE110" s="32" t="str">
        <f t="shared" ref="AE110:AE115" si="796">IF(AD110="","",LEFT(AD110,FIND(" ",SUBSTITUTE(AD110,":"," "))-1))</f>
        <v>81</v>
      </c>
      <c r="AF110" s="5">
        <v>0</v>
      </c>
      <c r="AG110" s="5" t="b">
        <v>1</v>
      </c>
      <c r="AH110" s="6" t="s">
        <v>2389</v>
      </c>
      <c r="AI110" s="36" t="str">
        <f t="shared" ref="AI110:AI115" si="797">IF(AH110="","",LEFT(AH110,FIND(" ",SUBSTITUTE(AH110,":"," "))-1))</f>
        <v>8</v>
      </c>
      <c r="AJ110" s="36" t="s">
        <v>2385</v>
      </c>
      <c r="AK110" s="6" t="str">
        <f t="shared" si="392"/>
        <v>1</v>
      </c>
      <c r="AL110" s="7">
        <v>1</v>
      </c>
      <c r="AM110" s="36" t="s">
        <v>2558</v>
      </c>
      <c r="AN110" s="6" t="str">
        <f t="shared" si="393"/>
        <v>8</v>
      </c>
      <c r="AO110" s="6">
        <v>0</v>
      </c>
      <c r="AP110" s="6" t="s">
        <v>2078</v>
      </c>
      <c r="AQ110" s="36" t="str">
        <f t="shared" ref="AQ110:AQ115" si="798">IF(AP110="","",LEFT(AP110,FIND(" ",SUBSTITUTE(AP110,":"," "))-1))</f>
        <v>2</v>
      </c>
      <c r="AR110" s="36">
        <v>0</v>
      </c>
      <c r="AS110" s="6" t="s">
        <v>2078</v>
      </c>
      <c r="AT110" s="36" t="str">
        <f t="shared" ref="AT110:AT115" si="799">IF(AS110="","",LEFT(AS110,FIND(" ",SUBSTITUTE(AS110,":"," "))-1))</f>
        <v>2</v>
      </c>
      <c r="AU110" s="6">
        <v>100</v>
      </c>
      <c r="AV110" s="6" t="s">
        <v>2035</v>
      </c>
      <c r="AW110" s="36" t="str">
        <f t="shared" ref="AW110:AW115" si="800">IF(AV110="","",LEFT(AV110,FIND(" ",SUBSTITUTE(AV110,":"," "))-1))</f>
        <v>1</v>
      </c>
      <c r="AX110" s="36" t="s">
        <v>2034</v>
      </c>
      <c r="AY110" s="6" t="str">
        <f t="shared" ref="AY110:AY115" si="801">IF(AX110="","",LEFT(AX110,FIND(" ",SUBSTITUTE(AX110,":"," "))-1))</f>
        <v>0</v>
      </c>
      <c r="AZ110" s="7">
        <v>10</v>
      </c>
      <c r="BA110" s="6" t="b">
        <v>0</v>
      </c>
      <c r="BB110" s="6" t="s">
        <v>2034</v>
      </c>
      <c r="BC110" s="36" t="str">
        <f t="shared" ref="BC110:BC115" si="802">IF(BB110="","",LEFT(BB110,FIND(" ",SUBSTITUTE(BB110,":"," "))-1))</f>
        <v>0</v>
      </c>
      <c r="BD110" s="6">
        <v>0</v>
      </c>
      <c r="BE110" s="6" t="s">
        <v>2034</v>
      </c>
      <c r="BF110" s="32" t="str">
        <f t="shared" ref="BF110:BF115" si="803">IF(BE110="","",LEFT(BE110,FIND(" ",SUBSTITUTE(BE110,":"," "))-1))</f>
        <v>0</v>
      </c>
      <c r="BG110" s="5" t="s">
        <v>2320</v>
      </c>
      <c r="BH110" s="32" t="str">
        <f t="shared" ref="BH110:BH115" si="804">IF(BG110="","",LEFT(BG110,FIND(" ",SUBSTITUTE(BG110,":"," "))-1))</f>
        <v>11</v>
      </c>
      <c r="BI110" s="7">
        <v>0</v>
      </c>
      <c r="BJ110" s="5" t="b">
        <v>1</v>
      </c>
      <c r="BK110" s="6"/>
      <c r="BL110" s="36"/>
      <c r="BM110" s="36"/>
      <c r="BN110" s="6"/>
      <c r="BO110" s="7"/>
      <c r="BP110" s="36"/>
      <c r="BQ110" s="6"/>
      <c r="BR110" s="6"/>
      <c r="BS110" s="6"/>
      <c r="BT110" s="36"/>
      <c r="BU110" s="36"/>
      <c r="BV110" s="6"/>
      <c r="BW110" s="36"/>
      <c r="BX110" s="6"/>
      <c r="BY110" s="6"/>
      <c r="BZ110" s="36"/>
      <c r="CA110" s="36"/>
      <c r="CB110" s="6"/>
      <c r="CC110" s="6"/>
      <c r="CD110" s="6"/>
      <c r="CE110" s="6"/>
      <c r="CF110" s="36"/>
      <c r="CG110" s="6"/>
      <c r="CH110" s="6"/>
      <c r="CI110" s="32"/>
      <c r="CJ110" s="5"/>
      <c r="CK110" s="32"/>
      <c r="CL110" s="5"/>
      <c r="CM110" s="5"/>
      <c r="CN110" s="6"/>
      <c r="CO110" s="36" t="str">
        <f t="shared" si="779"/>
        <v/>
      </c>
      <c r="CP110" s="36"/>
      <c r="CQ110" s="6" t="str">
        <f t="shared" si="471"/>
        <v/>
      </c>
      <c r="CR110" s="6"/>
      <c r="CS110" s="36"/>
      <c r="CT110" s="6" t="str">
        <f t="shared" si="472"/>
        <v/>
      </c>
      <c r="CU110" s="6"/>
      <c r="CV110" s="6"/>
      <c r="CW110" s="36" t="str">
        <f t="shared" si="396"/>
        <v/>
      </c>
      <c r="CX110" s="36"/>
      <c r="CY110" s="6"/>
      <c r="CZ110" s="36" t="str">
        <f t="shared" si="397"/>
        <v/>
      </c>
      <c r="DA110" s="6"/>
      <c r="DB110" s="6"/>
      <c r="DC110" s="36" t="str">
        <f t="shared" si="398"/>
        <v/>
      </c>
      <c r="DD110" s="36"/>
      <c r="DE110" s="6" t="str">
        <f t="shared" si="399"/>
        <v/>
      </c>
      <c r="DF110" s="7"/>
      <c r="DG110" s="6"/>
      <c r="DH110" s="6"/>
      <c r="DI110" s="36" t="str">
        <f t="shared" si="400"/>
        <v/>
      </c>
      <c r="DJ110" s="6"/>
      <c r="DK110" s="6"/>
      <c r="DL110" s="32" t="str">
        <f t="shared" si="401"/>
        <v/>
      </c>
      <c r="DM110" s="5"/>
      <c r="DN110" s="32" t="str">
        <f t="shared" si="402"/>
        <v/>
      </c>
      <c r="DO110" s="7"/>
      <c r="DP110" s="5"/>
      <c r="DQ110" s="6"/>
      <c r="DR110" s="36" t="str">
        <f t="shared" si="495"/>
        <v/>
      </c>
      <c r="DS110" s="36"/>
      <c r="DT110" s="6" t="str">
        <f t="shared" si="473"/>
        <v/>
      </c>
      <c r="DU110" s="6"/>
      <c r="DV110" s="36"/>
      <c r="DW110" s="6" t="str">
        <f t="shared" si="474"/>
        <v/>
      </c>
      <c r="DX110" s="6"/>
      <c r="DY110" s="6"/>
      <c r="DZ110" s="36" t="str">
        <f t="shared" si="403"/>
        <v/>
      </c>
      <c r="EA110" s="36"/>
      <c r="EB110" s="6"/>
      <c r="EC110" s="36" t="str">
        <f t="shared" si="475"/>
        <v/>
      </c>
      <c r="ED110" s="6"/>
      <c r="EE110" s="6"/>
      <c r="EF110" s="36" t="str">
        <f t="shared" si="404"/>
        <v/>
      </c>
      <c r="EG110" s="36"/>
      <c r="EH110" s="6" t="str">
        <f t="shared" si="405"/>
        <v/>
      </c>
      <c r="EI110" s="7"/>
      <c r="EJ110" s="6"/>
      <c r="EK110" s="6"/>
      <c r="EL110" s="36" t="str">
        <f t="shared" si="406"/>
        <v/>
      </c>
      <c r="EM110" s="6"/>
      <c r="EN110" s="6"/>
      <c r="EO110" s="32" t="str">
        <f t="shared" si="407"/>
        <v/>
      </c>
      <c r="EP110" s="5"/>
      <c r="EQ110" s="32" t="str">
        <f t="shared" si="408"/>
        <v/>
      </c>
      <c r="ER110" s="7"/>
      <c r="ES110" s="7"/>
      <c r="ET110" s="5"/>
      <c r="EU110" s="6"/>
      <c r="EV110" s="36" t="str">
        <f t="shared" si="496"/>
        <v/>
      </c>
      <c r="EW110" s="36"/>
      <c r="EX110" s="6" t="str">
        <f t="shared" si="476"/>
        <v/>
      </c>
      <c r="EY110" s="6"/>
      <c r="EZ110" s="36"/>
      <c r="FA110" s="6" t="str">
        <f t="shared" si="477"/>
        <v/>
      </c>
      <c r="FB110" s="6"/>
      <c r="FC110" s="6"/>
      <c r="FD110" s="36" t="str">
        <f t="shared" si="409"/>
        <v/>
      </c>
      <c r="FE110" s="36"/>
      <c r="FF110" s="6"/>
      <c r="FG110" s="36" t="str">
        <f t="shared" si="478"/>
        <v/>
      </c>
      <c r="FH110" s="36"/>
      <c r="FI110" s="6"/>
      <c r="FJ110" s="6"/>
      <c r="FK110" s="36" t="str">
        <f t="shared" si="410"/>
        <v/>
      </c>
      <c r="FL110" s="36"/>
      <c r="FM110" s="6" t="str">
        <f t="shared" si="411"/>
        <v/>
      </c>
      <c r="FN110" s="7"/>
      <c r="FO110" s="6"/>
      <c r="FP110" s="6"/>
      <c r="FQ110" s="36" t="str">
        <f t="shared" si="412"/>
        <v/>
      </c>
      <c r="FR110" s="6"/>
      <c r="FS110" s="6"/>
      <c r="FT110" s="32" t="str">
        <f t="shared" si="413"/>
        <v/>
      </c>
      <c r="FU110" s="5"/>
      <c r="FV110" s="32" t="str">
        <f t="shared" si="414"/>
        <v/>
      </c>
      <c r="FW110" s="7"/>
      <c r="FX110" s="5"/>
      <c r="FY110" s="6"/>
      <c r="FZ110" s="36" t="str">
        <f t="shared" si="497"/>
        <v/>
      </c>
      <c r="GA110" s="36"/>
      <c r="GB110" s="6" t="str">
        <f t="shared" si="479"/>
        <v/>
      </c>
      <c r="GC110" s="6"/>
      <c r="GD110" s="36"/>
      <c r="GE110" s="6" t="str">
        <f t="shared" si="480"/>
        <v/>
      </c>
      <c r="GF110" s="6"/>
      <c r="GG110" s="6"/>
      <c r="GH110" s="36" t="str">
        <f t="shared" si="415"/>
        <v/>
      </c>
      <c r="GI110" s="6"/>
      <c r="GJ110" s="36" t="str">
        <f t="shared" si="481"/>
        <v/>
      </c>
      <c r="GK110" s="36"/>
      <c r="GL110" s="6"/>
      <c r="GM110" s="6"/>
      <c r="GN110" s="36" t="str">
        <f t="shared" si="416"/>
        <v/>
      </c>
      <c r="GO110" s="36"/>
      <c r="GP110" s="6" t="str">
        <f t="shared" si="417"/>
        <v/>
      </c>
      <c r="GQ110" s="7"/>
      <c r="GR110" s="6"/>
      <c r="GS110" s="6"/>
      <c r="GT110" s="36" t="str">
        <f t="shared" si="418"/>
        <v/>
      </c>
      <c r="GU110" s="6"/>
      <c r="GV110" s="6"/>
      <c r="GW110" s="32" t="str">
        <f t="shared" si="419"/>
        <v/>
      </c>
      <c r="GX110" s="5"/>
      <c r="GY110" s="32" t="str">
        <f t="shared" si="420"/>
        <v/>
      </c>
      <c r="GZ110" s="7"/>
      <c r="HA110" s="5"/>
      <c r="HB110" s="6"/>
      <c r="HC110" s="36" t="str">
        <f t="shared" si="498"/>
        <v/>
      </c>
      <c r="HD110" s="36"/>
      <c r="HE110" s="6" t="str">
        <f t="shared" si="482"/>
        <v/>
      </c>
      <c r="HF110" s="6"/>
      <c r="HG110" s="36"/>
      <c r="HH110" s="6" t="str">
        <f t="shared" si="483"/>
        <v/>
      </c>
      <c r="HI110" s="6"/>
      <c r="HJ110" s="6"/>
      <c r="HK110" s="36" t="str">
        <f t="shared" si="421"/>
        <v/>
      </c>
      <c r="HL110" s="6"/>
      <c r="HM110" s="36" t="str">
        <f t="shared" si="484"/>
        <v/>
      </c>
      <c r="HN110" s="6"/>
      <c r="HO110" s="6"/>
      <c r="HP110" s="36" t="str">
        <f t="shared" si="422"/>
        <v/>
      </c>
      <c r="HQ110" s="36"/>
      <c r="HR110" s="6" t="str">
        <f t="shared" si="423"/>
        <v/>
      </c>
      <c r="HS110" s="7"/>
      <c r="HT110" s="6"/>
      <c r="HU110" s="6"/>
      <c r="HV110" s="36" t="str">
        <f t="shared" si="424"/>
        <v/>
      </c>
      <c r="HW110" s="6"/>
      <c r="HX110" s="6"/>
      <c r="HY110" s="32" t="str">
        <f t="shared" si="425"/>
        <v/>
      </c>
      <c r="HZ110" s="5"/>
      <c r="IA110" s="32" t="str">
        <f t="shared" si="426"/>
        <v/>
      </c>
      <c r="IB110" s="7"/>
      <c r="IC110" s="5"/>
      <c r="ID110" s="6"/>
      <c r="IE110" s="36" t="str">
        <f t="shared" si="499"/>
        <v/>
      </c>
      <c r="IF110" s="36"/>
      <c r="IG110" s="6" t="str">
        <f t="shared" si="485"/>
        <v/>
      </c>
      <c r="IH110" s="6"/>
      <c r="II110" s="36"/>
      <c r="IJ110" s="6" t="str">
        <f t="shared" si="486"/>
        <v/>
      </c>
      <c r="IK110" s="6"/>
      <c r="IL110" s="6"/>
      <c r="IM110" s="36" t="str">
        <f t="shared" si="427"/>
        <v/>
      </c>
      <c r="IN110" s="6"/>
      <c r="IO110" s="36" t="str">
        <f t="shared" si="487"/>
        <v/>
      </c>
      <c r="IP110" s="6"/>
      <c r="IQ110" s="6"/>
      <c r="IR110" s="36" t="str">
        <f t="shared" si="428"/>
        <v/>
      </c>
      <c r="IS110" s="36"/>
      <c r="IT110" s="6" t="str">
        <f t="shared" si="429"/>
        <v/>
      </c>
      <c r="IU110" s="7"/>
      <c r="IV110" s="6"/>
      <c r="IW110" s="6"/>
      <c r="IX110" s="36" t="str">
        <f t="shared" si="430"/>
        <v/>
      </c>
      <c r="IY110" s="6"/>
      <c r="IZ110" s="6"/>
      <c r="JA110" s="32" t="str">
        <f t="shared" si="431"/>
        <v/>
      </c>
      <c r="JB110" s="5"/>
      <c r="JC110" s="32" t="str">
        <f t="shared" si="432"/>
        <v/>
      </c>
      <c r="JD110" s="7"/>
      <c r="JE110" s="5"/>
      <c r="JF110" s="6"/>
      <c r="JG110" s="36" t="str">
        <f t="shared" si="500"/>
        <v/>
      </c>
      <c r="JH110" s="36"/>
      <c r="JI110" s="6" t="str">
        <f t="shared" si="488"/>
        <v/>
      </c>
      <c r="JJ110" s="6"/>
      <c r="JK110" s="36"/>
      <c r="JL110" s="6" t="str">
        <f t="shared" si="489"/>
        <v/>
      </c>
      <c r="JM110" s="6"/>
      <c r="JN110" s="6"/>
      <c r="JO110" s="36" t="str">
        <f t="shared" si="433"/>
        <v/>
      </c>
      <c r="JP110" s="6"/>
      <c r="JQ110" s="36" t="str">
        <f t="shared" si="490"/>
        <v/>
      </c>
      <c r="JR110" s="6"/>
      <c r="JS110" s="6"/>
      <c r="JT110" s="36" t="str">
        <f t="shared" si="434"/>
        <v/>
      </c>
      <c r="JU110" s="36"/>
      <c r="JV110" s="6" t="str">
        <f t="shared" si="435"/>
        <v/>
      </c>
      <c r="JW110" s="7"/>
      <c r="JX110" s="6"/>
      <c r="JY110" s="6"/>
      <c r="JZ110" s="36" t="str">
        <f t="shared" si="436"/>
        <v/>
      </c>
      <c r="KA110" s="6"/>
      <c r="KB110" s="6"/>
      <c r="KC110" s="32" t="str">
        <f t="shared" si="437"/>
        <v/>
      </c>
      <c r="KD110" s="5"/>
      <c r="KE110" s="32" t="str">
        <f t="shared" si="438"/>
        <v/>
      </c>
      <c r="KF110" s="7"/>
      <c r="KG110" s="5"/>
      <c r="KH110" s="6"/>
      <c r="KI110" s="36" t="str">
        <f t="shared" si="501"/>
        <v/>
      </c>
      <c r="KJ110" s="36"/>
      <c r="KK110" s="6" t="str">
        <f t="shared" si="491"/>
        <v/>
      </c>
      <c r="KL110" s="6"/>
      <c r="KM110" s="36"/>
      <c r="KN110" s="6" t="str">
        <f t="shared" si="492"/>
        <v/>
      </c>
      <c r="KO110" s="6"/>
      <c r="KP110" s="6"/>
      <c r="KQ110" s="36" t="str">
        <f t="shared" si="439"/>
        <v/>
      </c>
      <c r="KR110" s="6"/>
      <c r="KS110" s="36" t="str">
        <f t="shared" si="493"/>
        <v/>
      </c>
      <c r="KT110" s="6"/>
      <c r="KU110" s="6"/>
      <c r="KV110" s="36" t="str">
        <f t="shared" si="440"/>
        <v/>
      </c>
      <c r="KW110" s="36"/>
      <c r="KX110" s="6" t="str">
        <f t="shared" si="441"/>
        <v/>
      </c>
      <c r="KY110" s="7"/>
      <c r="KZ110" s="6"/>
      <c r="LA110" s="6"/>
      <c r="LB110" s="36" t="str">
        <f t="shared" si="442"/>
        <v/>
      </c>
      <c r="LC110" s="6"/>
      <c r="LD110" s="6"/>
      <c r="LE110" s="32" t="str">
        <f t="shared" si="443"/>
        <v/>
      </c>
      <c r="LF110" s="5"/>
      <c r="LG110" s="32" t="str">
        <f t="shared" si="444"/>
        <v/>
      </c>
      <c r="LH110" s="7"/>
      <c r="LI110" s="5"/>
      <c r="LJ110" s="7"/>
      <c r="LK110" s="7"/>
      <c r="LL110" s="7"/>
      <c r="LM110" s="7"/>
      <c r="LN110" s="7"/>
      <c r="LO110" s="7"/>
      <c r="LP110" s="7"/>
      <c r="LQ110" s="7"/>
      <c r="LR110" s="7"/>
      <c r="LS110" s="7"/>
      <c r="LT110" s="7"/>
    </row>
    <row r="111" spans="1:332" ht="18.75" customHeight="1">
      <c r="A111" s="8"/>
      <c r="B111" s="5">
        <v>4900010002</v>
      </c>
      <c r="C111" s="7" t="s">
        <v>1149</v>
      </c>
      <c r="D111" s="10" t="s">
        <v>2404</v>
      </c>
      <c r="E111" s="6" t="s">
        <v>2389</v>
      </c>
      <c r="F111" s="36" t="str">
        <f t="shared" si="789"/>
        <v>8</v>
      </c>
      <c r="G111" s="36" t="s">
        <v>2385</v>
      </c>
      <c r="H111" s="6" t="str">
        <f t="shared" si="530"/>
        <v>1</v>
      </c>
      <c r="I111" s="6">
        <v>1</v>
      </c>
      <c r="J111" s="36" t="s">
        <v>2558</v>
      </c>
      <c r="K111" s="6" t="str">
        <f t="shared" si="531"/>
        <v>8</v>
      </c>
      <c r="L111" s="6">
        <v>0</v>
      </c>
      <c r="M111" s="6" t="s">
        <v>2078</v>
      </c>
      <c r="N111" s="36" t="str">
        <f t="shared" si="790"/>
        <v>2</v>
      </c>
      <c r="O111" s="36">
        <v>0</v>
      </c>
      <c r="P111" s="6" t="s">
        <v>2078</v>
      </c>
      <c r="Q111" s="36" t="str">
        <f t="shared" si="791"/>
        <v>2</v>
      </c>
      <c r="R111" s="6">
        <v>100</v>
      </c>
      <c r="S111" s="6" t="s">
        <v>2035</v>
      </c>
      <c r="T111" s="36" t="str">
        <f t="shared" si="792"/>
        <v>1</v>
      </c>
      <c r="U111" s="36" t="s">
        <v>2034</v>
      </c>
      <c r="V111" s="6" t="str">
        <f t="shared" si="793"/>
        <v>0</v>
      </c>
      <c r="W111" s="6">
        <v>25</v>
      </c>
      <c r="X111" s="6" t="b">
        <v>0</v>
      </c>
      <c r="Y111" s="6" t="s">
        <v>2034</v>
      </c>
      <c r="Z111" s="36" t="str">
        <f t="shared" si="794"/>
        <v>0</v>
      </c>
      <c r="AA111" s="6">
        <v>0</v>
      </c>
      <c r="AB111" s="6" t="s">
        <v>2034</v>
      </c>
      <c r="AC111" s="32" t="str">
        <f t="shared" si="795"/>
        <v>0</v>
      </c>
      <c r="AD111" s="5" t="s">
        <v>2396</v>
      </c>
      <c r="AE111" s="32" t="str">
        <f t="shared" si="796"/>
        <v>81</v>
      </c>
      <c r="AF111" s="5">
        <v>0</v>
      </c>
      <c r="AG111" s="5" t="b">
        <v>1</v>
      </c>
      <c r="AH111" s="6" t="s">
        <v>2389</v>
      </c>
      <c r="AI111" s="36" t="str">
        <f t="shared" si="797"/>
        <v>8</v>
      </c>
      <c r="AJ111" s="36" t="s">
        <v>2385</v>
      </c>
      <c r="AK111" s="6" t="str">
        <f t="shared" si="392"/>
        <v>1</v>
      </c>
      <c r="AL111" s="7">
        <v>1</v>
      </c>
      <c r="AM111" s="36" t="s">
        <v>2558</v>
      </c>
      <c r="AN111" s="6" t="str">
        <f t="shared" si="393"/>
        <v>8</v>
      </c>
      <c r="AO111" s="6">
        <v>0</v>
      </c>
      <c r="AP111" s="6" t="s">
        <v>2078</v>
      </c>
      <c r="AQ111" s="36" t="str">
        <f t="shared" si="798"/>
        <v>2</v>
      </c>
      <c r="AR111" s="36">
        <v>0</v>
      </c>
      <c r="AS111" s="6" t="s">
        <v>2078</v>
      </c>
      <c r="AT111" s="36" t="str">
        <f t="shared" si="799"/>
        <v>2</v>
      </c>
      <c r="AU111" s="6">
        <v>100</v>
      </c>
      <c r="AV111" s="6" t="s">
        <v>2035</v>
      </c>
      <c r="AW111" s="36" t="str">
        <f t="shared" si="800"/>
        <v>1</v>
      </c>
      <c r="AX111" s="36" t="s">
        <v>2034</v>
      </c>
      <c r="AY111" s="6" t="str">
        <f t="shared" si="801"/>
        <v>0</v>
      </c>
      <c r="AZ111" s="7">
        <v>15</v>
      </c>
      <c r="BA111" s="6" t="b">
        <v>0</v>
      </c>
      <c r="BB111" s="6" t="s">
        <v>2034</v>
      </c>
      <c r="BC111" s="36" t="str">
        <f t="shared" si="802"/>
        <v>0</v>
      </c>
      <c r="BD111" s="6">
        <v>0</v>
      </c>
      <c r="BE111" s="6" t="s">
        <v>2034</v>
      </c>
      <c r="BF111" s="32" t="str">
        <f t="shared" si="803"/>
        <v>0</v>
      </c>
      <c r="BG111" s="5" t="s">
        <v>2320</v>
      </c>
      <c r="BH111" s="32" t="str">
        <f t="shared" si="804"/>
        <v>11</v>
      </c>
      <c r="BI111" s="7">
        <v>0</v>
      </c>
      <c r="BJ111" s="5" t="b">
        <v>1</v>
      </c>
      <c r="BK111" s="6" t="s">
        <v>2086</v>
      </c>
      <c r="BL111" s="36" t="str">
        <f t="shared" ref="BL111:BL112" si="805">IF(BK111="","",LEFT(BK111,FIND(" ",SUBSTITUTE(BK111,":"," "))-1))</f>
        <v>1</v>
      </c>
      <c r="BM111" s="36" t="s">
        <v>2419</v>
      </c>
      <c r="BN111" s="6" t="str">
        <f t="shared" ref="BN111:BN112" si="806">IF(BM111="","",LEFT(BM111,FIND(" ",SUBSTITUTE(BM111,":"," "))-1))</f>
        <v>5</v>
      </c>
      <c r="BO111" s="6">
        <v>1</v>
      </c>
      <c r="BP111" s="36" t="s">
        <v>2391</v>
      </c>
      <c r="BQ111" s="6" t="str">
        <f t="shared" ref="BQ111:BQ112" si="807">IF(BP111="","",LEFT(BP111,FIND(" ",SUBSTITUTE(BP111,":"," "))-1))</f>
        <v>31</v>
      </c>
      <c r="BR111" s="6">
        <v>0</v>
      </c>
      <c r="BS111" s="6" t="s">
        <v>2078</v>
      </c>
      <c r="BT111" s="36" t="str">
        <f t="shared" ref="BT111:BT112" si="808">IF(BS111="","",LEFT(BS111,FIND(" ",SUBSTITUTE(BS111,":"," "))-1))</f>
        <v>2</v>
      </c>
      <c r="BU111" s="36">
        <v>0</v>
      </c>
      <c r="BV111" s="6" t="s">
        <v>2078</v>
      </c>
      <c r="BW111" s="36" t="str">
        <f t="shared" ref="BW111:BW112" si="809">IF(BV111="","",LEFT(BV111,FIND(" ",SUBSTITUTE(BV111,":"," "))-1))</f>
        <v>2</v>
      </c>
      <c r="BX111" s="6">
        <v>60</v>
      </c>
      <c r="BY111" s="6" t="s">
        <v>2047</v>
      </c>
      <c r="BZ111" s="36" t="str">
        <f t="shared" ref="BZ111:BZ112" si="810">IF(BY111="","",LEFT(BY111,FIND(" ",SUBSTITUTE(BY111,":"," "))-1))</f>
        <v>14</v>
      </c>
      <c r="CA111" s="36" t="s">
        <v>2093</v>
      </c>
      <c r="CB111" s="6" t="str">
        <f t="shared" ref="CB111:CB112" si="811">IF(CA111="","",LEFT(CA111,FIND(" ",SUBSTITUTE(CA111,":"," "))-1))</f>
        <v>2</v>
      </c>
      <c r="CC111" s="6">
        <v>100</v>
      </c>
      <c r="CD111" s="6" t="b">
        <v>0</v>
      </c>
      <c r="CE111" s="6" t="s">
        <v>2034</v>
      </c>
      <c r="CF111" s="36" t="str">
        <f t="shared" ref="CF111:CF112" si="812">IF(CE111="","",LEFT(CE111,FIND(" ",SUBSTITUTE(CE111,":"," "))-1))</f>
        <v>0</v>
      </c>
      <c r="CG111" s="6">
        <v>0</v>
      </c>
      <c r="CH111" s="6" t="s">
        <v>2286</v>
      </c>
      <c r="CI111" s="32" t="str">
        <f t="shared" ref="CI111:CI112" si="813">IF(CH111="","",LEFT(CH111,FIND(" ",SUBSTITUTE(CH111,":"," "))-1))</f>
        <v>1</v>
      </c>
      <c r="CJ111" s="5" t="s">
        <v>2034</v>
      </c>
      <c r="CK111" s="32" t="str">
        <f t="shared" ref="CK111:CK112" si="814">IF(CJ111="","",LEFT(CJ111,FIND(" ",SUBSTITUTE(CJ111,":"," "))-1))</f>
        <v>0</v>
      </c>
      <c r="CL111" s="5">
        <v>0</v>
      </c>
      <c r="CM111" s="5" t="b">
        <v>1</v>
      </c>
      <c r="CN111" s="6"/>
      <c r="CO111" s="36" t="str">
        <f t="shared" ref="CO111:CO112" si="815">IF(CN111="","",LEFT(CN111,FIND(" ",SUBSTITUTE(CN111,":"," "))-1))</f>
        <v/>
      </c>
      <c r="CP111" s="36"/>
      <c r="CQ111" s="6" t="str">
        <f t="shared" si="471"/>
        <v/>
      </c>
      <c r="CR111" s="6"/>
      <c r="CS111" s="36"/>
      <c r="CT111" s="6" t="str">
        <f t="shared" si="472"/>
        <v/>
      </c>
      <c r="CU111" s="6"/>
      <c r="CV111" s="6"/>
      <c r="CW111" s="36" t="str">
        <f t="shared" si="396"/>
        <v/>
      </c>
      <c r="CX111" s="36"/>
      <c r="CY111" s="6"/>
      <c r="CZ111" s="36" t="str">
        <f t="shared" si="397"/>
        <v/>
      </c>
      <c r="DA111" s="6"/>
      <c r="DB111" s="6"/>
      <c r="DC111" s="36" t="str">
        <f t="shared" si="398"/>
        <v/>
      </c>
      <c r="DD111" s="36"/>
      <c r="DE111" s="6" t="str">
        <f t="shared" si="399"/>
        <v/>
      </c>
      <c r="DF111" s="7"/>
      <c r="DG111" s="6"/>
      <c r="DH111" s="6"/>
      <c r="DI111" s="36" t="str">
        <f t="shared" si="400"/>
        <v/>
      </c>
      <c r="DJ111" s="6"/>
      <c r="DK111" s="6"/>
      <c r="DL111" s="32" t="str">
        <f t="shared" si="401"/>
        <v/>
      </c>
      <c r="DM111" s="5"/>
      <c r="DN111" s="32" t="str">
        <f t="shared" si="402"/>
        <v/>
      </c>
      <c r="DO111" s="7"/>
      <c r="DP111" s="5"/>
      <c r="DQ111" s="6"/>
      <c r="DR111" s="36" t="str">
        <f t="shared" si="495"/>
        <v/>
      </c>
      <c r="DS111" s="36"/>
      <c r="DT111" s="6" t="str">
        <f t="shared" si="473"/>
        <v/>
      </c>
      <c r="DU111" s="6"/>
      <c r="DV111" s="36"/>
      <c r="DW111" s="6" t="str">
        <f t="shared" si="474"/>
        <v/>
      </c>
      <c r="DX111" s="6"/>
      <c r="DY111" s="6"/>
      <c r="DZ111" s="36" t="str">
        <f t="shared" si="403"/>
        <v/>
      </c>
      <c r="EA111" s="36"/>
      <c r="EB111" s="6"/>
      <c r="EC111" s="36" t="str">
        <f t="shared" si="475"/>
        <v/>
      </c>
      <c r="ED111" s="6"/>
      <c r="EE111" s="6"/>
      <c r="EF111" s="36" t="str">
        <f t="shared" si="404"/>
        <v/>
      </c>
      <c r="EG111" s="36"/>
      <c r="EH111" s="6" t="str">
        <f t="shared" si="405"/>
        <v/>
      </c>
      <c r="EI111" s="7"/>
      <c r="EJ111" s="6"/>
      <c r="EK111" s="6"/>
      <c r="EL111" s="36" t="str">
        <f t="shared" si="406"/>
        <v/>
      </c>
      <c r="EM111" s="6"/>
      <c r="EN111" s="6"/>
      <c r="EO111" s="32" t="str">
        <f t="shared" si="407"/>
        <v/>
      </c>
      <c r="EP111" s="5"/>
      <c r="EQ111" s="32" t="str">
        <f t="shared" si="408"/>
        <v/>
      </c>
      <c r="ER111" s="7"/>
      <c r="ES111" s="7"/>
      <c r="ET111" s="5"/>
      <c r="EU111" s="6"/>
      <c r="EV111" s="36" t="str">
        <f t="shared" si="496"/>
        <v/>
      </c>
      <c r="EW111" s="36"/>
      <c r="EX111" s="6" t="str">
        <f t="shared" si="476"/>
        <v/>
      </c>
      <c r="EY111" s="6"/>
      <c r="EZ111" s="36"/>
      <c r="FA111" s="6" t="str">
        <f t="shared" si="477"/>
        <v/>
      </c>
      <c r="FB111" s="6"/>
      <c r="FC111" s="6"/>
      <c r="FD111" s="36" t="str">
        <f t="shared" si="409"/>
        <v/>
      </c>
      <c r="FE111" s="36"/>
      <c r="FF111" s="6"/>
      <c r="FG111" s="36" t="str">
        <f t="shared" si="478"/>
        <v/>
      </c>
      <c r="FH111" s="36"/>
      <c r="FI111" s="6"/>
      <c r="FJ111" s="6"/>
      <c r="FK111" s="36" t="str">
        <f t="shared" si="410"/>
        <v/>
      </c>
      <c r="FL111" s="36"/>
      <c r="FM111" s="6" t="str">
        <f t="shared" si="411"/>
        <v/>
      </c>
      <c r="FN111" s="7"/>
      <c r="FO111" s="6"/>
      <c r="FP111" s="6"/>
      <c r="FQ111" s="36" t="str">
        <f t="shared" si="412"/>
        <v/>
      </c>
      <c r="FR111" s="6"/>
      <c r="FS111" s="6"/>
      <c r="FT111" s="32" t="str">
        <f t="shared" si="413"/>
        <v/>
      </c>
      <c r="FU111" s="5"/>
      <c r="FV111" s="32" t="str">
        <f t="shared" si="414"/>
        <v/>
      </c>
      <c r="FW111" s="7"/>
      <c r="FX111" s="5"/>
      <c r="FY111" s="6"/>
      <c r="FZ111" s="36" t="str">
        <f t="shared" si="497"/>
        <v/>
      </c>
      <c r="GA111" s="36"/>
      <c r="GB111" s="6" t="str">
        <f t="shared" si="479"/>
        <v/>
      </c>
      <c r="GC111" s="6"/>
      <c r="GD111" s="36"/>
      <c r="GE111" s="6" t="str">
        <f t="shared" si="480"/>
        <v/>
      </c>
      <c r="GF111" s="6"/>
      <c r="GG111" s="6"/>
      <c r="GH111" s="36" t="str">
        <f t="shared" si="415"/>
        <v/>
      </c>
      <c r="GI111" s="6"/>
      <c r="GJ111" s="36" t="str">
        <f t="shared" si="481"/>
        <v/>
      </c>
      <c r="GK111" s="36"/>
      <c r="GL111" s="6"/>
      <c r="GM111" s="6"/>
      <c r="GN111" s="36" t="str">
        <f t="shared" si="416"/>
        <v/>
      </c>
      <c r="GO111" s="36"/>
      <c r="GP111" s="6" t="str">
        <f t="shared" si="417"/>
        <v/>
      </c>
      <c r="GQ111" s="7"/>
      <c r="GR111" s="6"/>
      <c r="GS111" s="6"/>
      <c r="GT111" s="36" t="str">
        <f t="shared" si="418"/>
        <v/>
      </c>
      <c r="GU111" s="6"/>
      <c r="GV111" s="6"/>
      <c r="GW111" s="32" t="str">
        <f t="shared" si="419"/>
        <v/>
      </c>
      <c r="GX111" s="5"/>
      <c r="GY111" s="32" t="str">
        <f t="shared" si="420"/>
        <v/>
      </c>
      <c r="GZ111" s="7"/>
      <c r="HA111" s="5"/>
      <c r="HB111" s="6"/>
      <c r="HC111" s="36" t="str">
        <f t="shared" si="498"/>
        <v/>
      </c>
      <c r="HD111" s="36"/>
      <c r="HE111" s="6" t="str">
        <f t="shared" si="482"/>
        <v/>
      </c>
      <c r="HF111" s="6"/>
      <c r="HG111" s="36"/>
      <c r="HH111" s="6" t="str">
        <f t="shared" si="483"/>
        <v/>
      </c>
      <c r="HI111" s="6"/>
      <c r="HJ111" s="6"/>
      <c r="HK111" s="36" t="str">
        <f t="shared" si="421"/>
        <v/>
      </c>
      <c r="HL111" s="6"/>
      <c r="HM111" s="36" t="str">
        <f t="shared" si="484"/>
        <v/>
      </c>
      <c r="HN111" s="6"/>
      <c r="HO111" s="6"/>
      <c r="HP111" s="36" t="str">
        <f t="shared" si="422"/>
        <v/>
      </c>
      <c r="HQ111" s="36"/>
      <c r="HR111" s="6" t="str">
        <f t="shared" si="423"/>
        <v/>
      </c>
      <c r="HS111" s="7"/>
      <c r="HT111" s="6"/>
      <c r="HU111" s="6"/>
      <c r="HV111" s="36" t="str">
        <f t="shared" si="424"/>
        <v/>
      </c>
      <c r="HW111" s="6"/>
      <c r="HX111" s="6"/>
      <c r="HY111" s="32" t="str">
        <f t="shared" si="425"/>
        <v/>
      </c>
      <c r="HZ111" s="5"/>
      <c r="IA111" s="32" t="str">
        <f t="shared" si="426"/>
        <v/>
      </c>
      <c r="IB111" s="7"/>
      <c r="IC111" s="5"/>
      <c r="ID111" s="6"/>
      <c r="IE111" s="36" t="str">
        <f t="shared" si="499"/>
        <v/>
      </c>
      <c r="IF111" s="36"/>
      <c r="IG111" s="6" t="str">
        <f t="shared" si="485"/>
        <v/>
      </c>
      <c r="IH111" s="6"/>
      <c r="II111" s="36"/>
      <c r="IJ111" s="6" t="str">
        <f t="shared" si="486"/>
        <v/>
      </c>
      <c r="IK111" s="6"/>
      <c r="IL111" s="6"/>
      <c r="IM111" s="36" t="str">
        <f t="shared" si="427"/>
        <v/>
      </c>
      <c r="IN111" s="6"/>
      <c r="IO111" s="36" t="str">
        <f t="shared" si="487"/>
        <v/>
      </c>
      <c r="IP111" s="6"/>
      <c r="IQ111" s="6"/>
      <c r="IR111" s="36" t="str">
        <f t="shared" si="428"/>
        <v/>
      </c>
      <c r="IS111" s="36"/>
      <c r="IT111" s="6" t="str">
        <f t="shared" si="429"/>
        <v/>
      </c>
      <c r="IU111" s="7"/>
      <c r="IV111" s="6"/>
      <c r="IW111" s="6"/>
      <c r="IX111" s="36" t="str">
        <f t="shared" si="430"/>
        <v/>
      </c>
      <c r="IY111" s="6"/>
      <c r="IZ111" s="6"/>
      <c r="JA111" s="32" t="str">
        <f t="shared" si="431"/>
        <v/>
      </c>
      <c r="JB111" s="5"/>
      <c r="JC111" s="32" t="str">
        <f t="shared" si="432"/>
        <v/>
      </c>
      <c r="JD111" s="7"/>
      <c r="JE111" s="5"/>
      <c r="JF111" s="6"/>
      <c r="JG111" s="36" t="str">
        <f t="shared" si="500"/>
        <v/>
      </c>
      <c r="JH111" s="36"/>
      <c r="JI111" s="6" t="str">
        <f t="shared" si="488"/>
        <v/>
      </c>
      <c r="JJ111" s="6"/>
      <c r="JK111" s="36"/>
      <c r="JL111" s="6" t="str">
        <f t="shared" si="489"/>
        <v/>
      </c>
      <c r="JM111" s="6"/>
      <c r="JN111" s="6"/>
      <c r="JO111" s="36" t="str">
        <f t="shared" si="433"/>
        <v/>
      </c>
      <c r="JP111" s="6"/>
      <c r="JQ111" s="36" t="str">
        <f t="shared" si="490"/>
        <v/>
      </c>
      <c r="JR111" s="6"/>
      <c r="JS111" s="6"/>
      <c r="JT111" s="36" t="str">
        <f t="shared" si="434"/>
        <v/>
      </c>
      <c r="JU111" s="36"/>
      <c r="JV111" s="6" t="str">
        <f t="shared" si="435"/>
        <v/>
      </c>
      <c r="JW111" s="7"/>
      <c r="JX111" s="6"/>
      <c r="JY111" s="6"/>
      <c r="JZ111" s="36" t="str">
        <f t="shared" si="436"/>
        <v/>
      </c>
      <c r="KA111" s="6"/>
      <c r="KB111" s="6"/>
      <c r="KC111" s="32" t="str">
        <f t="shared" si="437"/>
        <v/>
      </c>
      <c r="KD111" s="5"/>
      <c r="KE111" s="32" t="str">
        <f t="shared" si="438"/>
        <v/>
      </c>
      <c r="KF111" s="7"/>
      <c r="KG111" s="5"/>
      <c r="KH111" s="6"/>
      <c r="KI111" s="36" t="str">
        <f t="shared" si="501"/>
        <v/>
      </c>
      <c r="KJ111" s="36"/>
      <c r="KK111" s="6" t="str">
        <f t="shared" si="491"/>
        <v/>
      </c>
      <c r="KL111" s="6"/>
      <c r="KM111" s="36"/>
      <c r="KN111" s="6" t="str">
        <f t="shared" si="492"/>
        <v/>
      </c>
      <c r="KO111" s="6"/>
      <c r="KP111" s="6"/>
      <c r="KQ111" s="36" t="str">
        <f t="shared" si="439"/>
        <v/>
      </c>
      <c r="KR111" s="6"/>
      <c r="KS111" s="36" t="str">
        <f t="shared" si="493"/>
        <v/>
      </c>
      <c r="KT111" s="6"/>
      <c r="KU111" s="6"/>
      <c r="KV111" s="36" t="str">
        <f t="shared" si="440"/>
        <v/>
      </c>
      <c r="KW111" s="36"/>
      <c r="KX111" s="6" t="str">
        <f t="shared" si="441"/>
        <v/>
      </c>
      <c r="KY111" s="7"/>
      <c r="KZ111" s="6"/>
      <c r="LA111" s="6"/>
      <c r="LB111" s="36" t="str">
        <f t="shared" si="442"/>
        <v/>
      </c>
      <c r="LC111" s="6"/>
      <c r="LD111" s="6"/>
      <c r="LE111" s="32" t="str">
        <f t="shared" si="443"/>
        <v/>
      </c>
      <c r="LF111" s="5"/>
      <c r="LG111" s="32" t="str">
        <f t="shared" si="444"/>
        <v/>
      </c>
      <c r="LH111" s="7"/>
      <c r="LI111" s="5"/>
      <c r="LJ111" s="7"/>
      <c r="LK111" s="7"/>
      <c r="LL111" s="7"/>
      <c r="LM111" s="7"/>
      <c r="LN111" s="7"/>
      <c r="LO111" s="7"/>
      <c r="LP111" s="7"/>
      <c r="LQ111" s="7"/>
      <c r="LR111" s="7"/>
      <c r="LS111" s="7"/>
      <c r="LT111" s="7"/>
    </row>
    <row r="112" spans="1:332" ht="18.75" customHeight="1">
      <c r="A112" s="8"/>
      <c r="B112" s="5">
        <v>4900010003</v>
      </c>
      <c r="C112" s="7" t="s">
        <v>1189</v>
      </c>
      <c r="D112" s="10" t="s">
        <v>2405</v>
      </c>
      <c r="E112" s="6" t="s">
        <v>2389</v>
      </c>
      <c r="F112" s="36" t="str">
        <f t="shared" si="789"/>
        <v>8</v>
      </c>
      <c r="G112" s="36" t="s">
        <v>2385</v>
      </c>
      <c r="H112" s="6" t="str">
        <f t="shared" si="530"/>
        <v>1</v>
      </c>
      <c r="I112" s="6">
        <v>1</v>
      </c>
      <c r="J112" s="36" t="s">
        <v>2558</v>
      </c>
      <c r="K112" s="6" t="str">
        <f t="shared" si="531"/>
        <v>8</v>
      </c>
      <c r="L112" s="6">
        <v>0</v>
      </c>
      <c r="M112" s="6" t="s">
        <v>2078</v>
      </c>
      <c r="N112" s="36" t="str">
        <f t="shared" si="790"/>
        <v>2</v>
      </c>
      <c r="O112" s="36">
        <v>0</v>
      </c>
      <c r="P112" s="6" t="s">
        <v>2078</v>
      </c>
      <c r="Q112" s="36" t="str">
        <f t="shared" si="791"/>
        <v>2</v>
      </c>
      <c r="R112" s="6">
        <v>100</v>
      </c>
      <c r="S112" s="6" t="s">
        <v>2035</v>
      </c>
      <c r="T112" s="36" t="str">
        <f t="shared" si="792"/>
        <v>1</v>
      </c>
      <c r="U112" s="36" t="s">
        <v>2034</v>
      </c>
      <c r="V112" s="6" t="str">
        <f t="shared" si="793"/>
        <v>0</v>
      </c>
      <c r="W112" s="6">
        <v>32</v>
      </c>
      <c r="X112" s="6" t="b">
        <v>0</v>
      </c>
      <c r="Y112" s="6" t="s">
        <v>2034</v>
      </c>
      <c r="Z112" s="36" t="str">
        <f t="shared" si="794"/>
        <v>0</v>
      </c>
      <c r="AA112" s="6">
        <v>0</v>
      </c>
      <c r="AB112" s="6" t="s">
        <v>2034</v>
      </c>
      <c r="AC112" s="32" t="str">
        <f t="shared" si="795"/>
        <v>0</v>
      </c>
      <c r="AD112" s="5" t="s">
        <v>2396</v>
      </c>
      <c r="AE112" s="32" t="str">
        <f t="shared" si="796"/>
        <v>81</v>
      </c>
      <c r="AF112" s="5">
        <v>0</v>
      </c>
      <c r="AG112" s="5" t="b">
        <v>1</v>
      </c>
      <c r="AH112" s="6" t="s">
        <v>2389</v>
      </c>
      <c r="AI112" s="36" t="str">
        <f t="shared" si="797"/>
        <v>8</v>
      </c>
      <c r="AJ112" s="36" t="s">
        <v>2385</v>
      </c>
      <c r="AK112" s="6" t="str">
        <f t="shared" si="392"/>
        <v>1</v>
      </c>
      <c r="AL112" s="7">
        <v>1</v>
      </c>
      <c r="AM112" s="36" t="s">
        <v>2558</v>
      </c>
      <c r="AN112" s="6" t="str">
        <f t="shared" si="393"/>
        <v>8</v>
      </c>
      <c r="AO112" s="6">
        <v>0</v>
      </c>
      <c r="AP112" s="6" t="s">
        <v>2078</v>
      </c>
      <c r="AQ112" s="36" t="str">
        <f t="shared" si="798"/>
        <v>2</v>
      </c>
      <c r="AR112" s="36">
        <v>0</v>
      </c>
      <c r="AS112" s="6" t="s">
        <v>2078</v>
      </c>
      <c r="AT112" s="36" t="str">
        <f t="shared" si="799"/>
        <v>2</v>
      </c>
      <c r="AU112" s="6">
        <v>100</v>
      </c>
      <c r="AV112" s="6" t="s">
        <v>2035</v>
      </c>
      <c r="AW112" s="36" t="str">
        <f t="shared" si="800"/>
        <v>1</v>
      </c>
      <c r="AX112" s="36" t="s">
        <v>2034</v>
      </c>
      <c r="AY112" s="6" t="str">
        <f t="shared" si="801"/>
        <v>0</v>
      </c>
      <c r="AZ112" s="7">
        <v>20</v>
      </c>
      <c r="BA112" s="6" t="b">
        <v>0</v>
      </c>
      <c r="BB112" s="6" t="s">
        <v>2034</v>
      </c>
      <c r="BC112" s="36" t="str">
        <f t="shared" si="802"/>
        <v>0</v>
      </c>
      <c r="BD112" s="6">
        <v>0</v>
      </c>
      <c r="BE112" s="6" t="s">
        <v>2034</v>
      </c>
      <c r="BF112" s="32" t="str">
        <f t="shared" si="803"/>
        <v>0</v>
      </c>
      <c r="BG112" s="5" t="s">
        <v>2320</v>
      </c>
      <c r="BH112" s="32" t="str">
        <f t="shared" si="804"/>
        <v>11</v>
      </c>
      <c r="BI112" s="7">
        <v>0</v>
      </c>
      <c r="BJ112" s="5" t="b">
        <v>1</v>
      </c>
      <c r="BK112" s="6" t="s">
        <v>2086</v>
      </c>
      <c r="BL112" s="36" t="str">
        <f t="shared" si="805"/>
        <v>1</v>
      </c>
      <c r="BM112" s="36" t="s">
        <v>2419</v>
      </c>
      <c r="BN112" s="6" t="str">
        <f t="shared" si="806"/>
        <v>5</v>
      </c>
      <c r="BO112" s="6">
        <v>1</v>
      </c>
      <c r="BP112" s="36" t="s">
        <v>2391</v>
      </c>
      <c r="BQ112" s="6" t="str">
        <f t="shared" si="807"/>
        <v>31</v>
      </c>
      <c r="BR112" s="6">
        <v>0</v>
      </c>
      <c r="BS112" s="6" t="s">
        <v>2078</v>
      </c>
      <c r="BT112" s="36" t="str">
        <f t="shared" si="808"/>
        <v>2</v>
      </c>
      <c r="BU112" s="36">
        <v>0</v>
      </c>
      <c r="BV112" s="6" t="s">
        <v>2078</v>
      </c>
      <c r="BW112" s="36" t="str">
        <f t="shared" si="809"/>
        <v>2</v>
      </c>
      <c r="BX112" s="6">
        <v>70</v>
      </c>
      <c r="BY112" s="6" t="s">
        <v>2047</v>
      </c>
      <c r="BZ112" s="36" t="str">
        <f t="shared" si="810"/>
        <v>14</v>
      </c>
      <c r="CA112" s="36" t="s">
        <v>2093</v>
      </c>
      <c r="CB112" s="6" t="str">
        <f t="shared" si="811"/>
        <v>2</v>
      </c>
      <c r="CC112" s="6">
        <v>150</v>
      </c>
      <c r="CD112" s="6" t="b">
        <v>0</v>
      </c>
      <c r="CE112" s="6" t="s">
        <v>2034</v>
      </c>
      <c r="CF112" s="36" t="str">
        <f t="shared" si="812"/>
        <v>0</v>
      </c>
      <c r="CG112" s="6">
        <v>0</v>
      </c>
      <c r="CH112" s="6" t="s">
        <v>2286</v>
      </c>
      <c r="CI112" s="32" t="str">
        <f t="shared" si="813"/>
        <v>1</v>
      </c>
      <c r="CJ112" s="5" t="s">
        <v>2034</v>
      </c>
      <c r="CK112" s="32" t="str">
        <f t="shared" si="814"/>
        <v>0</v>
      </c>
      <c r="CL112" s="5">
        <v>0</v>
      </c>
      <c r="CM112" s="5" t="b">
        <v>1</v>
      </c>
      <c r="CN112" s="6"/>
      <c r="CO112" s="36" t="str">
        <f t="shared" si="815"/>
        <v/>
      </c>
      <c r="CP112" s="36"/>
      <c r="CQ112" s="6" t="str">
        <f t="shared" si="471"/>
        <v/>
      </c>
      <c r="CR112" s="6"/>
      <c r="CS112" s="36"/>
      <c r="CT112" s="6" t="str">
        <f t="shared" si="472"/>
        <v/>
      </c>
      <c r="CU112" s="6"/>
      <c r="CV112" s="6"/>
      <c r="CW112" s="36" t="str">
        <f t="shared" si="396"/>
        <v/>
      </c>
      <c r="CX112" s="36"/>
      <c r="CY112" s="6"/>
      <c r="CZ112" s="36" t="str">
        <f t="shared" si="397"/>
        <v/>
      </c>
      <c r="DA112" s="6"/>
      <c r="DB112" s="6"/>
      <c r="DC112" s="36" t="str">
        <f t="shared" si="398"/>
        <v/>
      </c>
      <c r="DD112" s="36"/>
      <c r="DE112" s="6" t="str">
        <f t="shared" si="399"/>
        <v/>
      </c>
      <c r="DF112" s="7"/>
      <c r="DG112" s="6"/>
      <c r="DH112" s="6"/>
      <c r="DI112" s="36" t="str">
        <f t="shared" si="400"/>
        <v/>
      </c>
      <c r="DJ112" s="6"/>
      <c r="DK112" s="6"/>
      <c r="DL112" s="32" t="str">
        <f t="shared" si="401"/>
        <v/>
      </c>
      <c r="DM112" s="5"/>
      <c r="DN112" s="32" t="str">
        <f t="shared" si="402"/>
        <v/>
      </c>
      <c r="DO112" s="7"/>
      <c r="DP112" s="5"/>
      <c r="DQ112" s="6"/>
      <c r="DR112" s="36" t="str">
        <f t="shared" si="495"/>
        <v/>
      </c>
      <c r="DS112" s="36"/>
      <c r="DT112" s="6" t="str">
        <f t="shared" si="473"/>
        <v/>
      </c>
      <c r="DU112" s="6"/>
      <c r="DV112" s="36"/>
      <c r="DW112" s="6" t="str">
        <f t="shared" si="474"/>
        <v/>
      </c>
      <c r="DX112" s="6"/>
      <c r="DY112" s="6"/>
      <c r="DZ112" s="36" t="str">
        <f t="shared" si="403"/>
        <v/>
      </c>
      <c r="EA112" s="36"/>
      <c r="EB112" s="6"/>
      <c r="EC112" s="36" t="str">
        <f t="shared" si="475"/>
        <v/>
      </c>
      <c r="ED112" s="6"/>
      <c r="EE112" s="6"/>
      <c r="EF112" s="36" t="str">
        <f t="shared" si="404"/>
        <v/>
      </c>
      <c r="EG112" s="36"/>
      <c r="EH112" s="6" t="str">
        <f t="shared" si="405"/>
        <v/>
      </c>
      <c r="EI112" s="7"/>
      <c r="EJ112" s="6"/>
      <c r="EK112" s="6"/>
      <c r="EL112" s="36" t="str">
        <f t="shared" si="406"/>
        <v/>
      </c>
      <c r="EM112" s="6"/>
      <c r="EN112" s="6"/>
      <c r="EO112" s="32" t="str">
        <f t="shared" si="407"/>
        <v/>
      </c>
      <c r="EP112" s="5"/>
      <c r="EQ112" s="32" t="str">
        <f t="shared" si="408"/>
        <v/>
      </c>
      <c r="ER112" s="7"/>
      <c r="ES112" s="7"/>
      <c r="ET112" s="5"/>
      <c r="EU112" s="6"/>
      <c r="EV112" s="36" t="str">
        <f t="shared" si="496"/>
        <v/>
      </c>
      <c r="EW112" s="36"/>
      <c r="EX112" s="6" t="str">
        <f t="shared" si="476"/>
        <v/>
      </c>
      <c r="EY112" s="6"/>
      <c r="EZ112" s="36"/>
      <c r="FA112" s="6" t="str">
        <f t="shared" si="477"/>
        <v/>
      </c>
      <c r="FB112" s="6"/>
      <c r="FC112" s="6"/>
      <c r="FD112" s="36" t="str">
        <f t="shared" si="409"/>
        <v/>
      </c>
      <c r="FE112" s="36"/>
      <c r="FF112" s="6"/>
      <c r="FG112" s="36" t="str">
        <f t="shared" si="478"/>
        <v/>
      </c>
      <c r="FH112" s="36"/>
      <c r="FI112" s="6"/>
      <c r="FJ112" s="6"/>
      <c r="FK112" s="36" t="str">
        <f t="shared" si="410"/>
        <v/>
      </c>
      <c r="FL112" s="36"/>
      <c r="FM112" s="6" t="str">
        <f t="shared" si="411"/>
        <v/>
      </c>
      <c r="FN112" s="7"/>
      <c r="FO112" s="6"/>
      <c r="FP112" s="6"/>
      <c r="FQ112" s="36" t="str">
        <f t="shared" si="412"/>
        <v/>
      </c>
      <c r="FR112" s="6"/>
      <c r="FS112" s="6"/>
      <c r="FT112" s="32" t="str">
        <f t="shared" si="413"/>
        <v/>
      </c>
      <c r="FU112" s="5"/>
      <c r="FV112" s="32" t="str">
        <f t="shared" si="414"/>
        <v/>
      </c>
      <c r="FW112" s="7"/>
      <c r="FX112" s="5"/>
      <c r="FY112" s="6"/>
      <c r="FZ112" s="36" t="str">
        <f t="shared" si="497"/>
        <v/>
      </c>
      <c r="GA112" s="36"/>
      <c r="GB112" s="6" t="str">
        <f t="shared" si="479"/>
        <v/>
      </c>
      <c r="GC112" s="6"/>
      <c r="GD112" s="36"/>
      <c r="GE112" s="6" t="str">
        <f t="shared" si="480"/>
        <v/>
      </c>
      <c r="GF112" s="6"/>
      <c r="GG112" s="6"/>
      <c r="GH112" s="36" t="str">
        <f t="shared" si="415"/>
        <v/>
      </c>
      <c r="GI112" s="6"/>
      <c r="GJ112" s="36" t="str">
        <f t="shared" si="481"/>
        <v/>
      </c>
      <c r="GK112" s="36"/>
      <c r="GL112" s="6"/>
      <c r="GM112" s="6"/>
      <c r="GN112" s="36" t="str">
        <f t="shared" si="416"/>
        <v/>
      </c>
      <c r="GO112" s="36"/>
      <c r="GP112" s="6" t="str">
        <f t="shared" si="417"/>
        <v/>
      </c>
      <c r="GQ112" s="7"/>
      <c r="GR112" s="6"/>
      <c r="GS112" s="6"/>
      <c r="GT112" s="36" t="str">
        <f t="shared" si="418"/>
        <v/>
      </c>
      <c r="GU112" s="6"/>
      <c r="GV112" s="6"/>
      <c r="GW112" s="32" t="str">
        <f t="shared" si="419"/>
        <v/>
      </c>
      <c r="GX112" s="5"/>
      <c r="GY112" s="32" t="str">
        <f t="shared" si="420"/>
        <v/>
      </c>
      <c r="GZ112" s="7"/>
      <c r="HA112" s="5"/>
      <c r="HB112" s="6"/>
      <c r="HC112" s="36" t="str">
        <f t="shared" si="498"/>
        <v/>
      </c>
      <c r="HD112" s="36"/>
      <c r="HE112" s="6" t="str">
        <f t="shared" si="482"/>
        <v/>
      </c>
      <c r="HF112" s="6"/>
      <c r="HG112" s="36"/>
      <c r="HH112" s="6" t="str">
        <f t="shared" si="483"/>
        <v/>
      </c>
      <c r="HI112" s="6"/>
      <c r="HJ112" s="6"/>
      <c r="HK112" s="36" t="str">
        <f t="shared" si="421"/>
        <v/>
      </c>
      <c r="HL112" s="6"/>
      <c r="HM112" s="36" t="str">
        <f t="shared" si="484"/>
        <v/>
      </c>
      <c r="HN112" s="6"/>
      <c r="HO112" s="6"/>
      <c r="HP112" s="36" t="str">
        <f t="shared" si="422"/>
        <v/>
      </c>
      <c r="HQ112" s="36"/>
      <c r="HR112" s="6" t="str">
        <f t="shared" si="423"/>
        <v/>
      </c>
      <c r="HS112" s="7"/>
      <c r="HT112" s="6"/>
      <c r="HU112" s="6"/>
      <c r="HV112" s="36" t="str">
        <f t="shared" si="424"/>
        <v/>
      </c>
      <c r="HW112" s="6"/>
      <c r="HX112" s="6"/>
      <c r="HY112" s="32" t="str">
        <f t="shared" si="425"/>
        <v/>
      </c>
      <c r="HZ112" s="5"/>
      <c r="IA112" s="32" t="str">
        <f t="shared" si="426"/>
        <v/>
      </c>
      <c r="IB112" s="7"/>
      <c r="IC112" s="5"/>
      <c r="ID112" s="6"/>
      <c r="IE112" s="36" t="str">
        <f t="shared" si="499"/>
        <v/>
      </c>
      <c r="IF112" s="36"/>
      <c r="IG112" s="6" t="str">
        <f t="shared" si="485"/>
        <v/>
      </c>
      <c r="IH112" s="6"/>
      <c r="II112" s="36"/>
      <c r="IJ112" s="6" t="str">
        <f t="shared" si="486"/>
        <v/>
      </c>
      <c r="IK112" s="6"/>
      <c r="IL112" s="6"/>
      <c r="IM112" s="36" t="str">
        <f t="shared" si="427"/>
        <v/>
      </c>
      <c r="IN112" s="6"/>
      <c r="IO112" s="36" t="str">
        <f t="shared" si="487"/>
        <v/>
      </c>
      <c r="IP112" s="6"/>
      <c r="IQ112" s="6"/>
      <c r="IR112" s="36" t="str">
        <f t="shared" si="428"/>
        <v/>
      </c>
      <c r="IS112" s="36"/>
      <c r="IT112" s="6" t="str">
        <f t="shared" si="429"/>
        <v/>
      </c>
      <c r="IU112" s="7"/>
      <c r="IV112" s="6"/>
      <c r="IW112" s="6"/>
      <c r="IX112" s="36" t="str">
        <f t="shared" si="430"/>
        <v/>
      </c>
      <c r="IY112" s="6"/>
      <c r="IZ112" s="6"/>
      <c r="JA112" s="32" t="str">
        <f t="shared" si="431"/>
        <v/>
      </c>
      <c r="JB112" s="5"/>
      <c r="JC112" s="32" t="str">
        <f t="shared" si="432"/>
        <v/>
      </c>
      <c r="JD112" s="7"/>
      <c r="JE112" s="5"/>
      <c r="JF112" s="6"/>
      <c r="JG112" s="36" t="str">
        <f t="shared" si="500"/>
        <v/>
      </c>
      <c r="JH112" s="36"/>
      <c r="JI112" s="6" t="str">
        <f t="shared" si="488"/>
        <v/>
      </c>
      <c r="JJ112" s="6"/>
      <c r="JK112" s="36"/>
      <c r="JL112" s="6" t="str">
        <f t="shared" si="489"/>
        <v/>
      </c>
      <c r="JM112" s="6"/>
      <c r="JN112" s="6"/>
      <c r="JO112" s="36" t="str">
        <f t="shared" si="433"/>
        <v/>
      </c>
      <c r="JP112" s="6"/>
      <c r="JQ112" s="36" t="str">
        <f t="shared" si="490"/>
        <v/>
      </c>
      <c r="JR112" s="6"/>
      <c r="JS112" s="6"/>
      <c r="JT112" s="36" t="str">
        <f t="shared" si="434"/>
        <v/>
      </c>
      <c r="JU112" s="36"/>
      <c r="JV112" s="6" t="str">
        <f t="shared" si="435"/>
        <v/>
      </c>
      <c r="JW112" s="7"/>
      <c r="JX112" s="6"/>
      <c r="JY112" s="6"/>
      <c r="JZ112" s="36" t="str">
        <f t="shared" si="436"/>
        <v/>
      </c>
      <c r="KA112" s="6"/>
      <c r="KB112" s="6"/>
      <c r="KC112" s="32" t="str">
        <f t="shared" si="437"/>
        <v/>
      </c>
      <c r="KD112" s="5"/>
      <c r="KE112" s="32" t="str">
        <f t="shared" si="438"/>
        <v/>
      </c>
      <c r="KF112" s="7"/>
      <c r="KG112" s="5"/>
      <c r="KH112" s="6"/>
      <c r="KI112" s="36" t="str">
        <f t="shared" si="501"/>
        <v/>
      </c>
      <c r="KJ112" s="36"/>
      <c r="KK112" s="6" t="str">
        <f t="shared" si="491"/>
        <v/>
      </c>
      <c r="KL112" s="6"/>
      <c r="KM112" s="36"/>
      <c r="KN112" s="6" t="str">
        <f t="shared" si="492"/>
        <v/>
      </c>
      <c r="KO112" s="6"/>
      <c r="KP112" s="6"/>
      <c r="KQ112" s="36" t="str">
        <f t="shared" si="439"/>
        <v/>
      </c>
      <c r="KR112" s="6"/>
      <c r="KS112" s="36" t="str">
        <f t="shared" si="493"/>
        <v/>
      </c>
      <c r="KT112" s="6"/>
      <c r="KU112" s="6"/>
      <c r="KV112" s="36" t="str">
        <f t="shared" si="440"/>
        <v/>
      </c>
      <c r="KW112" s="36"/>
      <c r="KX112" s="6" t="str">
        <f t="shared" si="441"/>
        <v/>
      </c>
      <c r="KY112" s="7"/>
      <c r="KZ112" s="6"/>
      <c r="LA112" s="6"/>
      <c r="LB112" s="36" t="str">
        <f t="shared" si="442"/>
        <v/>
      </c>
      <c r="LC112" s="6"/>
      <c r="LD112" s="6"/>
      <c r="LE112" s="32" t="str">
        <f t="shared" si="443"/>
        <v/>
      </c>
      <c r="LF112" s="5"/>
      <c r="LG112" s="32" t="str">
        <f t="shared" si="444"/>
        <v/>
      </c>
      <c r="LH112" s="7"/>
      <c r="LI112" s="5"/>
      <c r="LJ112" s="7"/>
      <c r="LK112" s="7"/>
      <c r="LL112" s="7"/>
      <c r="LM112" s="7"/>
      <c r="LN112" s="7"/>
      <c r="LO112" s="7"/>
      <c r="LP112" s="7"/>
      <c r="LQ112" s="7"/>
      <c r="LR112" s="7"/>
      <c r="LS112" s="7"/>
      <c r="LT112" s="7"/>
    </row>
    <row r="113" spans="1:332" ht="18.75" customHeight="1">
      <c r="A113" s="8"/>
      <c r="B113" s="7">
        <v>5000010001</v>
      </c>
      <c r="C113" s="7" t="s">
        <v>381</v>
      </c>
      <c r="D113" s="10" t="s">
        <v>2480</v>
      </c>
      <c r="E113" s="6" t="s">
        <v>2389</v>
      </c>
      <c r="F113" s="36" t="str">
        <f t="shared" si="789"/>
        <v>8</v>
      </c>
      <c r="G113" s="36" t="s">
        <v>2385</v>
      </c>
      <c r="H113" s="6" t="str">
        <f t="shared" si="530"/>
        <v>1</v>
      </c>
      <c r="I113" s="6">
        <v>1</v>
      </c>
      <c r="J113" s="36" t="s">
        <v>2558</v>
      </c>
      <c r="K113" s="6" t="str">
        <f t="shared" si="531"/>
        <v>8</v>
      </c>
      <c r="L113" s="6">
        <v>0</v>
      </c>
      <c r="M113" s="6" t="s">
        <v>2078</v>
      </c>
      <c r="N113" s="36" t="str">
        <f t="shared" si="790"/>
        <v>2</v>
      </c>
      <c r="O113" s="36">
        <v>0</v>
      </c>
      <c r="P113" s="6" t="s">
        <v>2078</v>
      </c>
      <c r="Q113" s="36" t="str">
        <f t="shared" si="791"/>
        <v>2</v>
      </c>
      <c r="R113" s="6">
        <v>100</v>
      </c>
      <c r="S113" s="6" t="s">
        <v>2035</v>
      </c>
      <c r="T113" s="36" t="str">
        <f t="shared" si="792"/>
        <v>1</v>
      </c>
      <c r="U113" s="36" t="s">
        <v>2034</v>
      </c>
      <c r="V113" s="6" t="str">
        <f t="shared" si="793"/>
        <v>0</v>
      </c>
      <c r="W113" s="6">
        <v>22</v>
      </c>
      <c r="X113" s="6" t="b">
        <v>0</v>
      </c>
      <c r="Y113" s="6" t="s">
        <v>2034</v>
      </c>
      <c r="Z113" s="36" t="str">
        <f t="shared" si="794"/>
        <v>0</v>
      </c>
      <c r="AA113" s="6">
        <v>0</v>
      </c>
      <c r="AB113" s="6" t="s">
        <v>2034</v>
      </c>
      <c r="AC113" s="32" t="str">
        <f t="shared" si="795"/>
        <v>0</v>
      </c>
      <c r="AD113" s="5" t="s">
        <v>2297</v>
      </c>
      <c r="AE113" s="32" t="str">
        <f t="shared" si="796"/>
        <v>2</v>
      </c>
      <c r="AF113" s="5">
        <v>0</v>
      </c>
      <c r="AG113" s="5" t="b">
        <v>1</v>
      </c>
      <c r="AH113" s="6" t="s">
        <v>2389</v>
      </c>
      <c r="AI113" s="36" t="str">
        <f t="shared" si="797"/>
        <v>8</v>
      </c>
      <c r="AJ113" s="36" t="s">
        <v>2385</v>
      </c>
      <c r="AK113" s="6" t="str">
        <f t="shared" si="392"/>
        <v>1</v>
      </c>
      <c r="AL113" s="7">
        <v>1</v>
      </c>
      <c r="AM113" s="36" t="s">
        <v>2558</v>
      </c>
      <c r="AN113" s="6" t="str">
        <f t="shared" si="393"/>
        <v>8</v>
      </c>
      <c r="AO113" s="6">
        <v>0</v>
      </c>
      <c r="AP113" s="6" t="s">
        <v>2078</v>
      </c>
      <c r="AQ113" s="36" t="str">
        <f t="shared" si="798"/>
        <v>2</v>
      </c>
      <c r="AR113" s="36">
        <v>0</v>
      </c>
      <c r="AS113" s="6" t="s">
        <v>2078</v>
      </c>
      <c r="AT113" s="36" t="str">
        <f t="shared" si="799"/>
        <v>2</v>
      </c>
      <c r="AU113" s="6">
        <v>100</v>
      </c>
      <c r="AV113" s="6" t="s">
        <v>2035</v>
      </c>
      <c r="AW113" s="36" t="str">
        <f t="shared" si="800"/>
        <v>1</v>
      </c>
      <c r="AX113" s="36" t="s">
        <v>2034</v>
      </c>
      <c r="AY113" s="6" t="str">
        <f t="shared" si="801"/>
        <v>0</v>
      </c>
      <c r="AZ113" s="7">
        <v>15</v>
      </c>
      <c r="BA113" s="6" t="b">
        <v>0</v>
      </c>
      <c r="BB113" s="6" t="s">
        <v>2034</v>
      </c>
      <c r="BC113" s="36" t="str">
        <f t="shared" si="802"/>
        <v>0</v>
      </c>
      <c r="BD113" s="6">
        <v>0</v>
      </c>
      <c r="BE113" s="6" t="s">
        <v>2034</v>
      </c>
      <c r="BF113" s="32" t="str">
        <f t="shared" si="803"/>
        <v>0</v>
      </c>
      <c r="BG113" s="5" t="s">
        <v>2396</v>
      </c>
      <c r="BH113" s="32" t="str">
        <f t="shared" si="804"/>
        <v>81</v>
      </c>
      <c r="BI113" s="7">
        <v>0</v>
      </c>
      <c r="BJ113" s="5" t="b">
        <v>1</v>
      </c>
      <c r="BK113" s="6"/>
      <c r="BL113" s="36"/>
      <c r="BM113" s="36"/>
      <c r="BN113" s="6"/>
      <c r="BO113" s="7"/>
      <c r="BP113" s="36"/>
      <c r="BQ113" s="6"/>
      <c r="BR113" s="6"/>
      <c r="BS113" s="6"/>
      <c r="BT113" s="36"/>
      <c r="BU113" s="36"/>
      <c r="BV113" s="6"/>
      <c r="BW113" s="36"/>
      <c r="BX113" s="6"/>
      <c r="BY113" s="6"/>
      <c r="BZ113" s="36"/>
      <c r="CA113" s="36"/>
      <c r="CB113" s="6"/>
      <c r="CC113" s="6"/>
      <c r="CD113" s="6"/>
      <c r="CE113" s="6"/>
      <c r="CF113" s="36"/>
      <c r="CG113" s="6"/>
      <c r="CH113" s="6"/>
      <c r="CI113" s="32"/>
      <c r="CJ113" s="5"/>
      <c r="CK113" s="32"/>
      <c r="CL113" s="5"/>
      <c r="CM113" s="5"/>
      <c r="CN113" s="6"/>
      <c r="CO113" s="36" t="str">
        <f t="shared" si="494"/>
        <v/>
      </c>
      <c r="CP113" s="36"/>
      <c r="CQ113" s="6" t="str">
        <f t="shared" si="471"/>
        <v/>
      </c>
      <c r="CR113" s="7"/>
      <c r="CS113" s="36"/>
      <c r="CT113" s="6" t="str">
        <f t="shared" si="472"/>
        <v/>
      </c>
      <c r="CU113" s="6"/>
      <c r="CV113" s="6"/>
      <c r="CW113" s="36" t="str">
        <f t="shared" si="396"/>
        <v/>
      </c>
      <c r="CX113" s="36"/>
      <c r="CY113" s="6"/>
      <c r="CZ113" s="36" t="str">
        <f t="shared" si="397"/>
        <v/>
      </c>
      <c r="DA113" s="6"/>
      <c r="DB113" s="6"/>
      <c r="DC113" s="36" t="str">
        <f t="shared" si="398"/>
        <v/>
      </c>
      <c r="DD113" s="36"/>
      <c r="DE113" s="6" t="str">
        <f t="shared" si="399"/>
        <v/>
      </c>
      <c r="DF113" s="7"/>
      <c r="DG113" s="6"/>
      <c r="DH113" s="6"/>
      <c r="DI113" s="36" t="str">
        <f t="shared" si="400"/>
        <v/>
      </c>
      <c r="DJ113" s="6"/>
      <c r="DK113" s="6"/>
      <c r="DL113" s="32" t="str">
        <f t="shared" si="401"/>
        <v/>
      </c>
      <c r="DM113" s="5"/>
      <c r="DN113" s="32" t="str">
        <f t="shared" si="402"/>
        <v/>
      </c>
      <c r="DO113" s="7"/>
      <c r="DP113" s="5"/>
      <c r="DQ113" s="6"/>
      <c r="DR113" s="36" t="str">
        <f t="shared" si="495"/>
        <v/>
      </c>
      <c r="DS113" s="36"/>
      <c r="DT113" s="6" t="str">
        <f t="shared" si="473"/>
        <v/>
      </c>
      <c r="DU113" s="7"/>
      <c r="DV113" s="36"/>
      <c r="DW113" s="6" t="str">
        <f t="shared" si="474"/>
        <v/>
      </c>
      <c r="DX113" s="6"/>
      <c r="DY113" s="6"/>
      <c r="DZ113" s="36" t="str">
        <f t="shared" si="403"/>
        <v/>
      </c>
      <c r="EA113" s="36"/>
      <c r="EB113" s="6"/>
      <c r="EC113" s="36" t="str">
        <f t="shared" si="475"/>
        <v/>
      </c>
      <c r="ED113" s="6"/>
      <c r="EE113" s="6"/>
      <c r="EF113" s="36" t="str">
        <f t="shared" si="404"/>
        <v/>
      </c>
      <c r="EG113" s="36"/>
      <c r="EH113" s="6" t="str">
        <f t="shared" si="405"/>
        <v/>
      </c>
      <c r="EI113" s="7"/>
      <c r="EJ113" s="6"/>
      <c r="EK113" s="6"/>
      <c r="EL113" s="36" t="str">
        <f t="shared" si="406"/>
        <v/>
      </c>
      <c r="EM113" s="6"/>
      <c r="EN113" s="6"/>
      <c r="EO113" s="32" t="str">
        <f t="shared" si="407"/>
        <v/>
      </c>
      <c r="EP113" s="5"/>
      <c r="EQ113" s="32" t="str">
        <f t="shared" si="408"/>
        <v/>
      </c>
      <c r="ER113" s="7"/>
      <c r="ES113" s="7"/>
      <c r="ET113" s="5"/>
      <c r="EU113" s="6"/>
      <c r="EV113" s="36" t="str">
        <f t="shared" si="496"/>
        <v/>
      </c>
      <c r="EW113" s="36"/>
      <c r="EX113" s="6" t="str">
        <f t="shared" si="476"/>
        <v/>
      </c>
      <c r="EY113" s="7"/>
      <c r="EZ113" s="36"/>
      <c r="FA113" s="6" t="str">
        <f t="shared" si="477"/>
        <v/>
      </c>
      <c r="FB113" s="6"/>
      <c r="FC113" s="6"/>
      <c r="FD113" s="36" t="str">
        <f t="shared" si="409"/>
        <v/>
      </c>
      <c r="FE113" s="36"/>
      <c r="FF113" s="6"/>
      <c r="FG113" s="36" t="str">
        <f t="shared" si="478"/>
        <v/>
      </c>
      <c r="FH113" s="36"/>
      <c r="FI113" s="6"/>
      <c r="FJ113" s="6"/>
      <c r="FK113" s="36" t="str">
        <f t="shared" si="410"/>
        <v/>
      </c>
      <c r="FL113" s="36"/>
      <c r="FM113" s="6" t="str">
        <f t="shared" si="411"/>
        <v/>
      </c>
      <c r="FN113" s="7"/>
      <c r="FO113" s="6"/>
      <c r="FP113" s="6"/>
      <c r="FQ113" s="36" t="str">
        <f t="shared" si="412"/>
        <v/>
      </c>
      <c r="FR113" s="6"/>
      <c r="FS113" s="6"/>
      <c r="FT113" s="32" t="str">
        <f t="shared" si="413"/>
        <v/>
      </c>
      <c r="FU113" s="5"/>
      <c r="FV113" s="32" t="str">
        <f t="shared" si="414"/>
        <v/>
      </c>
      <c r="FW113" s="7"/>
      <c r="FX113" s="5"/>
      <c r="FY113" s="6"/>
      <c r="FZ113" s="36" t="str">
        <f t="shared" si="497"/>
        <v/>
      </c>
      <c r="GA113" s="36"/>
      <c r="GB113" s="6" t="str">
        <f t="shared" si="479"/>
        <v/>
      </c>
      <c r="GC113" s="7"/>
      <c r="GD113" s="36"/>
      <c r="GE113" s="6" t="str">
        <f t="shared" si="480"/>
        <v/>
      </c>
      <c r="GF113" s="6"/>
      <c r="GG113" s="6"/>
      <c r="GH113" s="36" t="str">
        <f t="shared" si="415"/>
        <v/>
      </c>
      <c r="GI113" s="6"/>
      <c r="GJ113" s="36" t="str">
        <f t="shared" si="481"/>
        <v/>
      </c>
      <c r="GK113" s="36"/>
      <c r="GL113" s="6"/>
      <c r="GM113" s="6"/>
      <c r="GN113" s="36" t="str">
        <f t="shared" si="416"/>
        <v/>
      </c>
      <c r="GO113" s="36"/>
      <c r="GP113" s="6" t="str">
        <f t="shared" si="417"/>
        <v/>
      </c>
      <c r="GQ113" s="7"/>
      <c r="GR113" s="6"/>
      <c r="GS113" s="6"/>
      <c r="GT113" s="36" t="str">
        <f t="shared" si="418"/>
        <v/>
      </c>
      <c r="GU113" s="6"/>
      <c r="GV113" s="6"/>
      <c r="GW113" s="32" t="str">
        <f t="shared" si="419"/>
        <v/>
      </c>
      <c r="GX113" s="5"/>
      <c r="GY113" s="32" t="str">
        <f t="shared" si="420"/>
        <v/>
      </c>
      <c r="GZ113" s="7"/>
      <c r="HA113" s="5"/>
      <c r="HB113" s="6"/>
      <c r="HC113" s="36" t="str">
        <f t="shared" si="498"/>
        <v/>
      </c>
      <c r="HD113" s="36"/>
      <c r="HE113" s="6" t="str">
        <f t="shared" si="482"/>
        <v/>
      </c>
      <c r="HF113" s="7"/>
      <c r="HG113" s="36"/>
      <c r="HH113" s="6" t="str">
        <f t="shared" si="483"/>
        <v/>
      </c>
      <c r="HI113" s="6"/>
      <c r="HJ113" s="6"/>
      <c r="HK113" s="36" t="str">
        <f t="shared" si="421"/>
        <v/>
      </c>
      <c r="HL113" s="6"/>
      <c r="HM113" s="36" t="str">
        <f t="shared" si="484"/>
        <v/>
      </c>
      <c r="HN113" s="6"/>
      <c r="HO113" s="6"/>
      <c r="HP113" s="36" t="str">
        <f t="shared" si="422"/>
        <v/>
      </c>
      <c r="HQ113" s="36"/>
      <c r="HR113" s="6" t="str">
        <f t="shared" si="423"/>
        <v/>
      </c>
      <c r="HS113" s="7"/>
      <c r="HT113" s="6"/>
      <c r="HU113" s="6"/>
      <c r="HV113" s="36" t="str">
        <f t="shared" si="424"/>
        <v/>
      </c>
      <c r="HW113" s="6"/>
      <c r="HX113" s="6"/>
      <c r="HY113" s="32" t="str">
        <f t="shared" si="425"/>
        <v/>
      </c>
      <c r="HZ113" s="5"/>
      <c r="IA113" s="32" t="str">
        <f t="shared" si="426"/>
        <v/>
      </c>
      <c r="IB113" s="7"/>
      <c r="IC113" s="5"/>
      <c r="ID113" s="6"/>
      <c r="IE113" s="36" t="str">
        <f t="shared" si="499"/>
        <v/>
      </c>
      <c r="IF113" s="36"/>
      <c r="IG113" s="6" t="str">
        <f t="shared" si="485"/>
        <v/>
      </c>
      <c r="IH113" s="7"/>
      <c r="II113" s="36"/>
      <c r="IJ113" s="6" t="str">
        <f t="shared" si="486"/>
        <v/>
      </c>
      <c r="IK113" s="6"/>
      <c r="IL113" s="6"/>
      <c r="IM113" s="36" t="str">
        <f t="shared" si="427"/>
        <v/>
      </c>
      <c r="IN113" s="6"/>
      <c r="IO113" s="36" t="str">
        <f t="shared" si="487"/>
        <v/>
      </c>
      <c r="IP113" s="6"/>
      <c r="IQ113" s="6"/>
      <c r="IR113" s="36" t="str">
        <f t="shared" si="428"/>
        <v/>
      </c>
      <c r="IS113" s="36"/>
      <c r="IT113" s="6" t="str">
        <f t="shared" si="429"/>
        <v/>
      </c>
      <c r="IU113" s="7"/>
      <c r="IV113" s="6"/>
      <c r="IW113" s="6"/>
      <c r="IX113" s="36" t="str">
        <f t="shared" si="430"/>
        <v/>
      </c>
      <c r="IY113" s="6"/>
      <c r="IZ113" s="6"/>
      <c r="JA113" s="32" t="str">
        <f t="shared" si="431"/>
        <v/>
      </c>
      <c r="JB113" s="5"/>
      <c r="JC113" s="32" t="str">
        <f t="shared" si="432"/>
        <v/>
      </c>
      <c r="JD113" s="7"/>
      <c r="JE113" s="5"/>
      <c r="JF113" s="6"/>
      <c r="JG113" s="36" t="str">
        <f t="shared" si="500"/>
        <v/>
      </c>
      <c r="JH113" s="36"/>
      <c r="JI113" s="6" t="str">
        <f t="shared" si="488"/>
        <v/>
      </c>
      <c r="JJ113" s="7"/>
      <c r="JK113" s="36"/>
      <c r="JL113" s="6" t="str">
        <f t="shared" si="489"/>
        <v/>
      </c>
      <c r="JM113" s="6"/>
      <c r="JN113" s="6"/>
      <c r="JO113" s="36" t="str">
        <f t="shared" si="433"/>
        <v/>
      </c>
      <c r="JP113" s="6"/>
      <c r="JQ113" s="36" t="str">
        <f t="shared" si="490"/>
        <v/>
      </c>
      <c r="JR113" s="6"/>
      <c r="JS113" s="6"/>
      <c r="JT113" s="36" t="str">
        <f t="shared" si="434"/>
        <v/>
      </c>
      <c r="JU113" s="36"/>
      <c r="JV113" s="6" t="str">
        <f t="shared" si="435"/>
        <v/>
      </c>
      <c r="JW113" s="7"/>
      <c r="JX113" s="6"/>
      <c r="JY113" s="6"/>
      <c r="JZ113" s="36" t="str">
        <f t="shared" si="436"/>
        <v/>
      </c>
      <c r="KA113" s="6"/>
      <c r="KB113" s="6"/>
      <c r="KC113" s="32" t="str">
        <f t="shared" si="437"/>
        <v/>
      </c>
      <c r="KD113" s="5"/>
      <c r="KE113" s="32" t="str">
        <f t="shared" si="438"/>
        <v/>
      </c>
      <c r="KF113" s="7"/>
      <c r="KG113" s="5"/>
      <c r="KH113" s="6"/>
      <c r="KI113" s="36" t="str">
        <f t="shared" si="501"/>
        <v/>
      </c>
      <c r="KJ113" s="36"/>
      <c r="KK113" s="6" t="str">
        <f t="shared" si="491"/>
        <v/>
      </c>
      <c r="KL113" s="7"/>
      <c r="KM113" s="36"/>
      <c r="KN113" s="6" t="str">
        <f t="shared" si="492"/>
        <v/>
      </c>
      <c r="KO113" s="6"/>
      <c r="KP113" s="6"/>
      <c r="KQ113" s="36" t="str">
        <f t="shared" si="439"/>
        <v/>
      </c>
      <c r="KR113" s="6"/>
      <c r="KS113" s="36" t="str">
        <f t="shared" si="493"/>
        <v/>
      </c>
      <c r="KT113" s="6"/>
      <c r="KU113" s="6"/>
      <c r="KV113" s="36" t="str">
        <f t="shared" si="440"/>
        <v/>
      </c>
      <c r="KW113" s="36"/>
      <c r="KX113" s="6" t="str">
        <f t="shared" si="441"/>
        <v/>
      </c>
      <c r="KY113" s="7"/>
      <c r="KZ113" s="6"/>
      <c r="LA113" s="6"/>
      <c r="LB113" s="36" t="str">
        <f t="shared" si="442"/>
        <v/>
      </c>
      <c r="LC113" s="6"/>
      <c r="LD113" s="6"/>
      <c r="LE113" s="32" t="str">
        <f t="shared" si="443"/>
        <v/>
      </c>
      <c r="LF113" s="5"/>
      <c r="LG113" s="32" t="str">
        <f t="shared" si="444"/>
        <v/>
      </c>
      <c r="LH113" s="7"/>
      <c r="LI113" s="5"/>
      <c r="LJ113" s="7"/>
      <c r="LK113" s="7"/>
      <c r="LL113" s="7"/>
      <c r="LM113" s="7"/>
      <c r="LN113" s="7"/>
      <c r="LO113" s="7"/>
      <c r="LP113" s="7"/>
      <c r="LQ113" s="7"/>
      <c r="LR113" s="7"/>
      <c r="LS113" s="7"/>
      <c r="LT113" s="7"/>
    </row>
    <row r="114" spans="1:332" ht="18.75" customHeight="1">
      <c r="A114" s="8"/>
      <c r="B114" s="5">
        <v>5000010002</v>
      </c>
      <c r="C114" s="7" t="s">
        <v>1150</v>
      </c>
      <c r="D114" s="10" t="s">
        <v>2513</v>
      </c>
      <c r="E114" s="6" t="s">
        <v>2389</v>
      </c>
      <c r="F114" s="36" t="str">
        <f t="shared" si="789"/>
        <v>8</v>
      </c>
      <c r="G114" s="36" t="s">
        <v>2385</v>
      </c>
      <c r="H114" s="6" t="str">
        <f t="shared" si="530"/>
        <v>1</v>
      </c>
      <c r="I114" s="6">
        <v>1</v>
      </c>
      <c r="J114" s="36" t="s">
        <v>2558</v>
      </c>
      <c r="K114" s="6" t="str">
        <f t="shared" si="531"/>
        <v>8</v>
      </c>
      <c r="L114" s="6">
        <v>0</v>
      </c>
      <c r="M114" s="6" t="s">
        <v>2078</v>
      </c>
      <c r="N114" s="36" t="str">
        <f t="shared" si="790"/>
        <v>2</v>
      </c>
      <c r="O114" s="36">
        <v>0</v>
      </c>
      <c r="P114" s="6" t="s">
        <v>2078</v>
      </c>
      <c r="Q114" s="36" t="str">
        <f t="shared" si="791"/>
        <v>2</v>
      </c>
      <c r="R114" s="6">
        <v>100</v>
      </c>
      <c r="S114" s="6" t="s">
        <v>2035</v>
      </c>
      <c r="T114" s="36" t="str">
        <f t="shared" si="792"/>
        <v>1</v>
      </c>
      <c r="U114" s="36" t="s">
        <v>2034</v>
      </c>
      <c r="V114" s="6" t="str">
        <f t="shared" si="793"/>
        <v>0</v>
      </c>
      <c r="W114" s="6">
        <v>32</v>
      </c>
      <c r="X114" s="6" t="b">
        <v>0</v>
      </c>
      <c r="Y114" s="6" t="s">
        <v>2034</v>
      </c>
      <c r="Z114" s="36" t="str">
        <f t="shared" si="794"/>
        <v>0</v>
      </c>
      <c r="AA114" s="6">
        <v>0</v>
      </c>
      <c r="AB114" s="6" t="s">
        <v>2034</v>
      </c>
      <c r="AC114" s="32" t="str">
        <f t="shared" si="795"/>
        <v>0</v>
      </c>
      <c r="AD114" s="5" t="s">
        <v>2297</v>
      </c>
      <c r="AE114" s="32" t="str">
        <f t="shared" si="796"/>
        <v>2</v>
      </c>
      <c r="AF114" s="5">
        <v>0</v>
      </c>
      <c r="AG114" s="5" t="b">
        <v>1</v>
      </c>
      <c r="AH114" s="6" t="s">
        <v>2389</v>
      </c>
      <c r="AI114" s="36" t="str">
        <f t="shared" si="797"/>
        <v>8</v>
      </c>
      <c r="AJ114" s="36" t="s">
        <v>2385</v>
      </c>
      <c r="AK114" s="6" t="str">
        <f t="shared" si="392"/>
        <v>1</v>
      </c>
      <c r="AL114" s="7">
        <v>1</v>
      </c>
      <c r="AM114" s="36" t="s">
        <v>2558</v>
      </c>
      <c r="AN114" s="6" t="str">
        <f t="shared" si="393"/>
        <v>8</v>
      </c>
      <c r="AO114" s="6">
        <v>0</v>
      </c>
      <c r="AP114" s="6" t="s">
        <v>2078</v>
      </c>
      <c r="AQ114" s="36" t="str">
        <f t="shared" si="798"/>
        <v>2</v>
      </c>
      <c r="AR114" s="36">
        <v>0</v>
      </c>
      <c r="AS114" s="6" t="s">
        <v>2078</v>
      </c>
      <c r="AT114" s="36" t="str">
        <f t="shared" si="799"/>
        <v>2</v>
      </c>
      <c r="AU114" s="6">
        <v>100</v>
      </c>
      <c r="AV114" s="6" t="s">
        <v>2035</v>
      </c>
      <c r="AW114" s="36" t="str">
        <f t="shared" si="800"/>
        <v>1</v>
      </c>
      <c r="AX114" s="36" t="s">
        <v>2034</v>
      </c>
      <c r="AY114" s="6" t="str">
        <f t="shared" si="801"/>
        <v>0</v>
      </c>
      <c r="AZ114" s="7">
        <v>20</v>
      </c>
      <c r="BA114" s="6" t="b">
        <v>0</v>
      </c>
      <c r="BB114" s="6" t="s">
        <v>2034</v>
      </c>
      <c r="BC114" s="36" t="str">
        <f t="shared" si="802"/>
        <v>0</v>
      </c>
      <c r="BD114" s="6">
        <v>0</v>
      </c>
      <c r="BE114" s="6" t="s">
        <v>2034</v>
      </c>
      <c r="BF114" s="32" t="str">
        <f t="shared" si="803"/>
        <v>0</v>
      </c>
      <c r="BG114" s="5" t="s">
        <v>2396</v>
      </c>
      <c r="BH114" s="32" t="str">
        <f t="shared" si="804"/>
        <v>81</v>
      </c>
      <c r="BI114" s="7">
        <v>0</v>
      </c>
      <c r="BJ114" s="5" t="b">
        <v>1</v>
      </c>
      <c r="BK114" s="6" t="s">
        <v>2088</v>
      </c>
      <c r="BL114" s="36" t="str">
        <f t="shared" ref="BL114:BL115" si="816">IF(BK114="","",LEFT(BK114,FIND(" ",SUBSTITUTE(BK114,":"," "))-1))</f>
        <v>3</v>
      </c>
      <c r="BM114" s="36" t="s">
        <v>2385</v>
      </c>
      <c r="BN114" s="6" t="str">
        <f t="shared" ref="BN114:BN115" si="817">IF(BM114="","",LEFT(BM114,FIND(" ",SUBSTITUTE(BM114,":"," "))-1))</f>
        <v>1</v>
      </c>
      <c r="BO114" s="7">
        <v>1</v>
      </c>
      <c r="BP114" s="36" t="s">
        <v>2121</v>
      </c>
      <c r="BQ114" s="6" t="str">
        <f t="shared" ref="BQ114:BQ115" si="818">IF(BP114="","",LEFT(BP114,FIND(" ",SUBSTITUTE(BP114,":"," "))-1))</f>
        <v>6</v>
      </c>
      <c r="BR114" s="6">
        <v>0</v>
      </c>
      <c r="BS114" s="6" t="s">
        <v>2376</v>
      </c>
      <c r="BT114" s="36" t="str">
        <f t="shared" ref="BT114:BT115" si="819">IF(BS114="","",LEFT(BS114,FIND(" ",SUBSTITUTE(BS114,":"," "))-1))</f>
        <v>1</v>
      </c>
      <c r="BU114" s="36">
        <v>30</v>
      </c>
      <c r="BV114" s="6" t="s">
        <v>2078</v>
      </c>
      <c r="BW114" s="36" t="str">
        <f t="shared" ref="BW114:BW115" si="820">IF(BV114="","",LEFT(BV114,FIND(" ",SUBSTITUTE(BV114,":"," "))-1))</f>
        <v>2</v>
      </c>
      <c r="BX114" s="6">
        <v>100</v>
      </c>
      <c r="BY114" s="6" t="s">
        <v>2035</v>
      </c>
      <c r="BZ114" s="36" t="str">
        <f t="shared" ref="BZ114:BZ115" si="821">IF(BY114="","",LEFT(BY114,FIND(" ",SUBSTITUTE(BY114,":"," "))-1))</f>
        <v>1</v>
      </c>
      <c r="CA114" s="36" t="s">
        <v>2034</v>
      </c>
      <c r="CB114" s="6" t="str">
        <f t="shared" ref="CB114:CB115" si="822">IF(CA114="","",LEFT(CA114,FIND(" ",SUBSTITUTE(CA114,":"," "))-1))</f>
        <v>0</v>
      </c>
      <c r="CC114" s="6">
        <v>60</v>
      </c>
      <c r="CD114" s="6" t="b">
        <v>0</v>
      </c>
      <c r="CE114" s="6" t="s">
        <v>2034</v>
      </c>
      <c r="CF114" s="36" t="str">
        <f t="shared" ref="CF114:CF115" si="823">IF(CE114="","",LEFT(CE114,FIND(" ",SUBSTITUTE(CE114,":"," "))-1))</f>
        <v>0</v>
      </c>
      <c r="CG114" s="6">
        <v>0</v>
      </c>
      <c r="CH114" s="6" t="s">
        <v>2034</v>
      </c>
      <c r="CI114" s="32" t="str">
        <f t="shared" ref="CI114:CI115" si="824">IF(CH114="","",LEFT(CH114,FIND(" ",SUBSTITUTE(CH114,":"," "))-1))</f>
        <v>0</v>
      </c>
      <c r="CJ114" s="5" t="s">
        <v>2297</v>
      </c>
      <c r="CK114" s="32" t="str">
        <f t="shared" ref="CK114:CK115" si="825">IF(CJ114="","",LEFT(CJ114,FIND(" ",SUBSTITUTE(CJ114,":"," "))-1))</f>
        <v>2</v>
      </c>
      <c r="CL114" s="5">
        <v>3</v>
      </c>
      <c r="CM114" s="5" t="b">
        <v>1</v>
      </c>
      <c r="CN114" s="6"/>
      <c r="CO114" s="36" t="str">
        <f t="shared" si="494"/>
        <v/>
      </c>
      <c r="CP114" s="36"/>
      <c r="CQ114" s="6" t="str">
        <f t="shared" si="471"/>
        <v/>
      </c>
      <c r="CR114" s="7"/>
      <c r="CS114" s="36"/>
      <c r="CT114" s="6" t="str">
        <f t="shared" si="472"/>
        <v/>
      </c>
      <c r="CU114" s="6"/>
      <c r="CV114" s="6"/>
      <c r="CW114" s="36" t="str">
        <f t="shared" si="396"/>
        <v/>
      </c>
      <c r="CX114" s="36"/>
      <c r="CY114" s="6"/>
      <c r="CZ114" s="36" t="str">
        <f t="shared" si="397"/>
        <v/>
      </c>
      <c r="DA114" s="6"/>
      <c r="DB114" s="6"/>
      <c r="DC114" s="36" t="str">
        <f t="shared" si="398"/>
        <v/>
      </c>
      <c r="DD114" s="36"/>
      <c r="DE114" s="6" t="str">
        <f t="shared" si="399"/>
        <v/>
      </c>
      <c r="DF114" s="7"/>
      <c r="DG114" s="6"/>
      <c r="DH114" s="6"/>
      <c r="DI114" s="36" t="str">
        <f t="shared" si="400"/>
        <v/>
      </c>
      <c r="DJ114" s="6"/>
      <c r="DK114" s="6"/>
      <c r="DL114" s="32" t="str">
        <f t="shared" si="401"/>
        <v/>
      </c>
      <c r="DM114" s="5"/>
      <c r="DN114" s="32" t="str">
        <f t="shared" si="402"/>
        <v/>
      </c>
      <c r="DO114" s="7"/>
      <c r="DP114" s="5"/>
      <c r="DQ114" s="6"/>
      <c r="DR114" s="36" t="str">
        <f t="shared" si="495"/>
        <v/>
      </c>
      <c r="DS114" s="36"/>
      <c r="DT114" s="6" t="str">
        <f t="shared" si="473"/>
        <v/>
      </c>
      <c r="DU114" s="7"/>
      <c r="DV114" s="36"/>
      <c r="DW114" s="6" t="str">
        <f t="shared" si="474"/>
        <v/>
      </c>
      <c r="DX114" s="6"/>
      <c r="DY114" s="6"/>
      <c r="DZ114" s="36" t="str">
        <f t="shared" si="403"/>
        <v/>
      </c>
      <c r="EA114" s="36"/>
      <c r="EB114" s="6"/>
      <c r="EC114" s="36" t="str">
        <f t="shared" si="475"/>
        <v/>
      </c>
      <c r="ED114" s="6"/>
      <c r="EE114" s="6"/>
      <c r="EF114" s="36" t="str">
        <f t="shared" si="404"/>
        <v/>
      </c>
      <c r="EG114" s="36"/>
      <c r="EH114" s="6" t="str">
        <f t="shared" si="405"/>
        <v/>
      </c>
      <c r="EI114" s="7"/>
      <c r="EJ114" s="6"/>
      <c r="EK114" s="6"/>
      <c r="EL114" s="36" t="str">
        <f t="shared" si="406"/>
        <v/>
      </c>
      <c r="EM114" s="6"/>
      <c r="EN114" s="6"/>
      <c r="EO114" s="32" t="str">
        <f t="shared" si="407"/>
        <v/>
      </c>
      <c r="EP114" s="5"/>
      <c r="EQ114" s="32" t="str">
        <f t="shared" si="408"/>
        <v/>
      </c>
      <c r="ER114" s="7"/>
      <c r="ES114" s="7"/>
      <c r="ET114" s="5"/>
      <c r="EU114" s="6"/>
      <c r="EV114" s="36" t="str">
        <f t="shared" si="496"/>
        <v/>
      </c>
      <c r="EW114" s="36"/>
      <c r="EX114" s="6" t="str">
        <f t="shared" si="476"/>
        <v/>
      </c>
      <c r="EY114" s="7"/>
      <c r="EZ114" s="36"/>
      <c r="FA114" s="6" t="str">
        <f t="shared" si="477"/>
        <v/>
      </c>
      <c r="FB114" s="6"/>
      <c r="FC114" s="6"/>
      <c r="FD114" s="36" t="str">
        <f t="shared" si="409"/>
        <v/>
      </c>
      <c r="FE114" s="36"/>
      <c r="FF114" s="6"/>
      <c r="FG114" s="36" t="str">
        <f t="shared" si="478"/>
        <v/>
      </c>
      <c r="FH114" s="36"/>
      <c r="FI114" s="6"/>
      <c r="FJ114" s="6"/>
      <c r="FK114" s="36" t="str">
        <f t="shared" si="410"/>
        <v/>
      </c>
      <c r="FL114" s="36"/>
      <c r="FM114" s="6" t="str">
        <f t="shared" si="411"/>
        <v/>
      </c>
      <c r="FN114" s="7"/>
      <c r="FO114" s="6"/>
      <c r="FP114" s="6"/>
      <c r="FQ114" s="36" t="str">
        <f t="shared" si="412"/>
        <v/>
      </c>
      <c r="FR114" s="6"/>
      <c r="FS114" s="6"/>
      <c r="FT114" s="32" t="str">
        <f t="shared" si="413"/>
        <v/>
      </c>
      <c r="FU114" s="5"/>
      <c r="FV114" s="32" t="str">
        <f t="shared" si="414"/>
        <v/>
      </c>
      <c r="FW114" s="7"/>
      <c r="FX114" s="5"/>
      <c r="FY114" s="6"/>
      <c r="FZ114" s="36" t="str">
        <f t="shared" si="497"/>
        <v/>
      </c>
      <c r="GA114" s="36"/>
      <c r="GB114" s="6" t="str">
        <f t="shared" si="479"/>
        <v/>
      </c>
      <c r="GC114" s="7"/>
      <c r="GD114" s="36"/>
      <c r="GE114" s="6" t="str">
        <f t="shared" si="480"/>
        <v/>
      </c>
      <c r="GF114" s="6"/>
      <c r="GG114" s="6"/>
      <c r="GH114" s="36" t="str">
        <f t="shared" si="415"/>
        <v/>
      </c>
      <c r="GI114" s="6"/>
      <c r="GJ114" s="36" t="str">
        <f t="shared" si="481"/>
        <v/>
      </c>
      <c r="GK114" s="36"/>
      <c r="GL114" s="6"/>
      <c r="GM114" s="6"/>
      <c r="GN114" s="36" t="str">
        <f t="shared" si="416"/>
        <v/>
      </c>
      <c r="GO114" s="36"/>
      <c r="GP114" s="6" t="str">
        <f t="shared" si="417"/>
        <v/>
      </c>
      <c r="GQ114" s="7"/>
      <c r="GR114" s="6"/>
      <c r="GS114" s="6"/>
      <c r="GT114" s="36" t="str">
        <f t="shared" si="418"/>
        <v/>
      </c>
      <c r="GU114" s="6"/>
      <c r="GV114" s="6"/>
      <c r="GW114" s="32" t="str">
        <f t="shared" si="419"/>
        <v/>
      </c>
      <c r="GX114" s="5"/>
      <c r="GY114" s="32" t="str">
        <f t="shared" si="420"/>
        <v/>
      </c>
      <c r="GZ114" s="7"/>
      <c r="HA114" s="5"/>
      <c r="HB114" s="6"/>
      <c r="HC114" s="36" t="str">
        <f t="shared" si="498"/>
        <v/>
      </c>
      <c r="HD114" s="36"/>
      <c r="HE114" s="6" t="str">
        <f t="shared" si="482"/>
        <v/>
      </c>
      <c r="HF114" s="7"/>
      <c r="HG114" s="36"/>
      <c r="HH114" s="6" t="str">
        <f t="shared" si="483"/>
        <v/>
      </c>
      <c r="HI114" s="6"/>
      <c r="HJ114" s="6"/>
      <c r="HK114" s="36" t="str">
        <f t="shared" si="421"/>
        <v/>
      </c>
      <c r="HL114" s="6"/>
      <c r="HM114" s="36" t="str">
        <f t="shared" si="484"/>
        <v/>
      </c>
      <c r="HN114" s="6"/>
      <c r="HO114" s="6"/>
      <c r="HP114" s="36" t="str">
        <f t="shared" si="422"/>
        <v/>
      </c>
      <c r="HQ114" s="36"/>
      <c r="HR114" s="6" t="str">
        <f t="shared" si="423"/>
        <v/>
      </c>
      <c r="HS114" s="7"/>
      <c r="HT114" s="6"/>
      <c r="HU114" s="6"/>
      <c r="HV114" s="36" t="str">
        <f t="shared" si="424"/>
        <v/>
      </c>
      <c r="HW114" s="6"/>
      <c r="HX114" s="6"/>
      <c r="HY114" s="32" t="str">
        <f t="shared" si="425"/>
        <v/>
      </c>
      <c r="HZ114" s="5"/>
      <c r="IA114" s="32" t="str">
        <f t="shared" si="426"/>
        <v/>
      </c>
      <c r="IB114" s="7"/>
      <c r="IC114" s="5"/>
      <c r="ID114" s="6"/>
      <c r="IE114" s="36" t="str">
        <f t="shared" si="499"/>
        <v/>
      </c>
      <c r="IF114" s="36"/>
      <c r="IG114" s="6" t="str">
        <f t="shared" si="485"/>
        <v/>
      </c>
      <c r="IH114" s="7"/>
      <c r="II114" s="36"/>
      <c r="IJ114" s="6" t="str">
        <f t="shared" si="486"/>
        <v/>
      </c>
      <c r="IK114" s="6"/>
      <c r="IL114" s="6"/>
      <c r="IM114" s="36" t="str">
        <f t="shared" si="427"/>
        <v/>
      </c>
      <c r="IN114" s="6"/>
      <c r="IO114" s="36" t="str">
        <f t="shared" si="487"/>
        <v/>
      </c>
      <c r="IP114" s="6"/>
      <c r="IQ114" s="6"/>
      <c r="IR114" s="36" t="str">
        <f t="shared" si="428"/>
        <v/>
      </c>
      <c r="IS114" s="36"/>
      <c r="IT114" s="6" t="str">
        <f t="shared" si="429"/>
        <v/>
      </c>
      <c r="IU114" s="7"/>
      <c r="IV114" s="6"/>
      <c r="IW114" s="6"/>
      <c r="IX114" s="36" t="str">
        <f t="shared" si="430"/>
        <v/>
      </c>
      <c r="IY114" s="6"/>
      <c r="IZ114" s="6"/>
      <c r="JA114" s="32" t="str">
        <f t="shared" si="431"/>
        <v/>
      </c>
      <c r="JB114" s="5"/>
      <c r="JC114" s="32" t="str">
        <f t="shared" si="432"/>
        <v/>
      </c>
      <c r="JD114" s="7"/>
      <c r="JE114" s="5"/>
      <c r="JF114" s="6"/>
      <c r="JG114" s="36" t="str">
        <f t="shared" si="500"/>
        <v/>
      </c>
      <c r="JH114" s="36"/>
      <c r="JI114" s="6" t="str">
        <f t="shared" si="488"/>
        <v/>
      </c>
      <c r="JJ114" s="7"/>
      <c r="JK114" s="36"/>
      <c r="JL114" s="6" t="str">
        <f t="shared" si="489"/>
        <v/>
      </c>
      <c r="JM114" s="6"/>
      <c r="JN114" s="6"/>
      <c r="JO114" s="36" t="str">
        <f t="shared" si="433"/>
        <v/>
      </c>
      <c r="JP114" s="6"/>
      <c r="JQ114" s="36" t="str">
        <f t="shared" si="490"/>
        <v/>
      </c>
      <c r="JR114" s="6"/>
      <c r="JS114" s="6"/>
      <c r="JT114" s="36" t="str">
        <f t="shared" si="434"/>
        <v/>
      </c>
      <c r="JU114" s="36"/>
      <c r="JV114" s="6" t="str">
        <f t="shared" si="435"/>
        <v/>
      </c>
      <c r="JW114" s="7"/>
      <c r="JX114" s="6"/>
      <c r="JY114" s="6"/>
      <c r="JZ114" s="36" t="str">
        <f t="shared" si="436"/>
        <v/>
      </c>
      <c r="KA114" s="6"/>
      <c r="KB114" s="6"/>
      <c r="KC114" s="32" t="str">
        <f t="shared" si="437"/>
        <v/>
      </c>
      <c r="KD114" s="5"/>
      <c r="KE114" s="32" t="str">
        <f t="shared" si="438"/>
        <v/>
      </c>
      <c r="KF114" s="7"/>
      <c r="KG114" s="5"/>
      <c r="KH114" s="6"/>
      <c r="KI114" s="36" t="str">
        <f t="shared" si="501"/>
        <v/>
      </c>
      <c r="KJ114" s="36"/>
      <c r="KK114" s="6" t="str">
        <f t="shared" si="491"/>
        <v/>
      </c>
      <c r="KL114" s="7"/>
      <c r="KM114" s="36"/>
      <c r="KN114" s="6" t="str">
        <f t="shared" si="492"/>
        <v/>
      </c>
      <c r="KO114" s="6"/>
      <c r="KP114" s="6"/>
      <c r="KQ114" s="36" t="str">
        <f t="shared" si="439"/>
        <v/>
      </c>
      <c r="KR114" s="6"/>
      <c r="KS114" s="36" t="str">
        <f t="shared" si="493"/>
        <v/>
      </c>
      <c r="KT114" s="6"/>
      <c r="KU114" s="6"/>
      <c r="KV114" s="36" t="str">
        <f t="shared" si="440"/>
        <v/>
      </c>
      <c r="KW114" s="36"/>
      <c r="KX114" s="6" t="str">
        <f t="shared" si="441"/>
        <v/>
      </c>
      <c r="KY114" s="7"/>
      <c r="KZ114" s="6"/>
      <c r="LA114" s="6"/>
      <c r="LB114" s="36" t="str">
        <f t="shared" si="442"/>
        <v/>
      </c>
      <c r="LC114" s="6"/>
      <c r="LD114" s="6"/>
      <c r="LE114" s="32" t="str">
        <f t="shared" si="443"/>
        <v/>
      </c>
      <c r="LF114" s="5"/>
      <c r="LG114" s="32" t="str">
        <f t="shared" si="444"/>
        <v/>
      </c>
      <c r="LH114" s="7"/>
      <c r="LI114" s="5"/>
      <c r="LJ114" s="7"/>
      <c r="LK114" s="7"/>
      <c r="LL114" s="7"/>
      <c r="LM114" s="7"/>
      <c r="LN114" s="7"/>
      <c r="LO114" s="7"/>
      <c r="LP114" s="7"/>
      <c r="LQ114" s="7"/>
      <c r="LR114" s="7"/>
      <c r="LS114" s="7"/>
      <c r="LT114" s="7"/>
    </row>
    <row r="115" spans="1:332" ht="18.75" customHeight="1">
      <c r="A115" s="8"/>
      <c r="B115" s="5">
        <v>5000010003</v>
      </c>
      <c r="C115" s="7" t="s">
        <v>1190</v>
      </c>
      <c r="D115" s="10" t="s">
        <v>2514</v>
      </c>
      <c r="E115" s="6" t="s">
        <v>2389</v>
      </c>
      <c r="F115" s="36" t="str">
        <f t="shared" si="789"/>
        <v>8</v>
      </c>
      <c r="G115" s="36" t="s">
        <v>2385</v>
      </c>
      <c r="H115" s="6" t="str">
        <f t="shared" si="530"/>
        <v>1</v>
      </c>
      <c r="I115" s="6">
        <v>1</v>
      </c>
      <c r="J115" s="36" t="s">
        <v>2558</v>
      </c>
      <c r="K115" s="6" t="str">
        <f t="shared" si="531"/>
        <v>8</v>
      </c>
      <c r="L115" s="6">
        <v>0</v>
      </c>
      <c r="M115" s="6" t="s">
        <v>2078</v>
      </c>
      <c r="N115" s="36" t="str">
        <f t="shared" si="790"/>
        <v>2</v>
      </c>
      <c r="O115" s="36">
        <v>0</v>
      </c>
      <c r="P115" s="6" t="s">
        <v>2078</v>
      </c>
      <c r="Q115" s="36" t="str">
        <f t="shared" si="791"/>
        <v>2</v>
      </c>
      <c r="R115" s="6">
        <v>100</v>
      </c>
      <c r="S115" s="6" t="s">
        <v>2035</v>
      </c>
      <c r="T115" s="36" t="str">
        <f t="shared" si="792"/>
        <v>1</v>
      </c>
      <c r="U115" s="36" t="s">
        <v>2034</v>
      </c>
      <c r="V115" s="6" t="str">
        <f t="shared" si="793"/>
        <v>0</v>
      </c>
      <c r="W115" s="6">
        <v>32</v>
      </c>
      <c r="X115" s="6" t="b">
        <v>0</v>
      </c>
      <c r="Y115" s="6" t="s">
        <v>2034</v>
      </c>
      <c r="Z115" s="36" t="str">
        <f t="shared" si="794"/>
        <v>0</v>
      </c>
      <c r="AA115" s="6">
        <v>0</v>
      </c>
      <c r="AB115" s="6" t="s">
        <v>2034</v>
      </c>
      <c r="AC115" s="32" t="str">
        <f t="shared" si="795"/>
        <v>0</v>
      </c>
      <c r="AD115" s="5" t="s">
        <v>2297</v>
      </c>
      <c r="AE115" s="32" t="str">
        <f t="shared" si="796"/>
        <v>2</v>
      </c>
      <c r="AF115" s="5">
        <v>0</v>
      </c>
      <c r="AG115" s="5" t="b">
        <v>1</v>
      </c>
      <c r="AH115" s="6" t="s">
        <v>2389</v>
      </c>
      <c r="AI115" s="36" t="str">
        <f t="shared" si="797"/>
        <v>8</v>
      </c>
      <c r="AJ115" s="36" t="s">
        <v>2385</v>
      </c>
      <c r="AK115" s="6" t="str">
        <f t="shared" si="392"/>
        <v>1</v>
      </c>
      <c r="AL115" s="7">
        <v>1</v>
      </c>
      <c r="AM115" s="36" t="s">
        <v>2558</v>
      </c>
      <c r="AN115" s="6" t="str">
        <f t="shared" si="393"/>
        <v>8</v>
      </c>
      <c r="AO115" s="6">
        <v>0</v>
      </c>
      <c r="AP115" s="6" t="s">
        <v>2078</v>
      </c>
      <c r="AQ115" s="36" t="str">
        <f t="shared" si="798"/>
        <v>2</v>
      </c>
      <c r="AR115" s="36">
        <v>0</v>
      </c>
      <c r="AS115" s="6" t="s">
        <v>2078</v>
      </c>
      <c r="AT115" s="36" t="str">
        <f t="shared" si="799"/>
        <v>2</v>
      </c>
      <c r="AU115" s="6">
        <v>100</v>
      </c>
      <c r="AV115" s="6" t="s">
        <v>2035</v>
      </c>
      <c r="AW115" s="36" t="str">
        <f t="shared" si="800"/>
        <v>1</v>
      </c>
      <c r="AX115" s="36" t="s">
        <v>2034</v>
      </c>
      <c r="AY115" s="6" t="str">
        <f t="shared" si="801"/>
        <v>0</v>
      </c>
      <c r="AZ115" s="7">
        <v>30</v>
      </c>
      <c r="BA115" s="6" t="b">
        <v>0</v>
      </c>
      <c r="BB115" s="6" t="s">
        <v>2034</v>
      </c>
      <c r="BC115" s="36" t="str">
        <f t="shared" si="802"/>
        <v>0</v>
      </c>
      <c r="BD115" s="6">
        <v>0</v>
      </c>
      <c r="BE115" s="6" t="s">
        <v>2034</v>
      </c>
      <c r="BF115" s="32" t="str">
        <f t="shared" si="803"/>
        <v>0</v>
      </c>
      <c r="BG115" s="5" t="s">
        <v>2396</v>
      </c>
      <c r="BH115" s="32" t="str">
        <f t="shared" si="804"/>
        <v>81</v>
      </c>
      <c r="BI115" s="7">
        <v>0</v>
      </c>
      <c r="BJ115" s="5" t="b">
        <v>1</v>
      </c>
      <c r="BK115" s="6" t="s">
        <v>2088</v>
      </c>
      <c r="BL115" s="36" t="str">
        <f t="shared" si="816"/>
        <v>3</v>
      </c>
      <c r="BM115" s="36" t="s">
        <v>2385</v>
      </c>
      <c r="BN115" s="6" t="str">
        <f t="shared" si="817"/>
        <v>1</v>
      </c>
      <c r="BO115" s="7">
        <v>1</v>
      </c>
      <c r="BP115" s="36" t="s">
        <v>2121</v>
      </c>
      <c r="BQ115" s="6" t="str">
        <f t="shared" si="818"/>
        <v>6</v>
      </c>
      <c r="BR115" s="6">
        <v>0</v>
      </c>
      <c r="BS115" s="6" t="s">
        <v>2376</v>
      </c>
      <c r="BT115" s="36" t="str">
        <f t="shared" si="819"/>
        <v>1</v>
      </c>
      <c r="BU115" s="36">
        <v>30</v>
      </c>
      <c r="BV115" s="6" t="s">
        <v>2078</v>
      </c>
      <c r="BW115" s="36" t="str">
        <f t="shared" si="820"/>
        <v>2</v>
      </c>
      <c r="BX115" s="6">
        <v>100</v>
      </c>
      <c r="BY115" s="6" t="s">
        <v>2035</v>
      </c>
      <c r="BZ115" s="36" t="str">
        <f t="shared" si="821"/>
        <v>1</v>
      </c>
      <c r="CA115" s="36" t="s">
        <v>2034</v>
      </c>
      <c r="CB115" s="6" t="str">
        <f t="shared" si="822"/>
        <v>0</v>
      </c>
      <c r="CC115" s="6">
        <v>100</v>
      </c>
      <c r="CD115" s="6" t="b">
        <v>0</v>
      </c>
      <c r="CE115" s="6" t="s">
        <v>2034</v>
      </c>
      <c r="CF115" s="36" t="str">
        <f t="shared" si="823"/>
        <v>0</v>
      </c>
      <c r="CG115" s="6">
        <v>0</v>
      </c>
      <c r="CH115" s="6" t="s">
        <v>2034</v>
      </c>
      <c r="CI115" s="32" t="str">
        <f t="shared" si="824"/>
        <v>0</v>
      </c>
      <c r="CJ115" s="5" t="s">
        <v>2297</v>
      </c>
      <c r="CK115" s="32" t="str">
        <f t="shared" si="825"/>
        <v>2</v>
      </c>
      <c r="CL115" s="5">
        <v>3</v>
      </c>
      <c r="CM115" s="5" t="b">
        <v>1</v>
      </c>
      <c r="CN115" s="6"/>
      <c r="CO115" s="36" t="str">
        <f t="shared" si="494"/>
        <v/>
      </c>
      <c r="CP115" s="36"/>
      <c r="CQ115" s="6" t="str">
        <f t="shared" si="471"/>
        <v/>
      </c>
      <c r="CR115" s="7"/>
      <c r="CS115" s="36"/>
      <c r="CT115" s="6" t="str">
        <f t="shared" si="472"/>
        <v/>
      </c>
      <c r="CU115" s="6"/>
      <c r="CV115" s="6"/>
      <c r="CW115" s="36" t="str">
        <f t="shared" si="396"/>
        <v/>
      </c>
      <c r="CX115" s="36"/>
      <c r="CY115" s="6"/>
      <c r="CZ115" s="36" t="str">
        <f t="shared" si="397"/>
        <v/>
      </c>
      <c r="DA115" s="6"/>
      <c r="DB115" s="6"/>
      <c r="DC115" s="36" t="str">
        <f t="shared" si="398"/>
        <v/>
      </c>
      <c r="DD115" s="36"/>
      <c r="DE115" s="6" t="str">
        <f t="shared" si="399"/>
        <v/>
      </c>
      <c r="DF115" s="7"/>
      <c r="DG115" s="6"/>
      <c r="DH115" s="6"/>
      <c r="DI115" s="36" t="str">
        <f t="shared" si="400"/>
        <v/>
      </c>
      <c r="DJ115" s="6"/>
      <c r="DK115" s="6"/>
      <c r="DL115" s="32" t="str">
        <f t="shared" si="401"/>
        <v/>
      </c>
      <c r="DM115" s="5"/>
      <c r="DN115" s="32" t="str">
        <f t="shared" si="402"/>
        <v/>
      </c>
      <c r="DO115" s="7"/>
      <c r="DP115" s="5"/>
      <c r="DQ115" s="6"/>
      <c r="DR115" s="36" t="str">
        <f t="shared" si="495"/>
        <v/>
      </c>
      <c r="DS115" s="36"/>
      <c r="DT115" s="6" t="str">
        <f t="shared" si="473"/>
        <v/>
      </c>
      <c r="DU115" s="7"/>
      <c r="DV115" s="36"/>
      <c r="DW115" s="6" t="str">
        <f t="shared" si="474"/>
        <v/>
      </c>
      <c r="DX115" s="6"/>
      <c r="DY115" s="6"/>
      <c r="DZ115" s="36" t="str">
        <f t="shared" si="403"/>
        <v/>
      </c>
      <c r="EA115" s="36"/>
      <c r="EB115" s="6"/>
      <c r="EC115" s="36" t="str">
        <f t="shared" si="475"/>
        <v/>
      </c>
      <c r="ED115" s="6"/>
      <c r="EE115" s="6"/>
      <c r="EF115" s="36" t="str">
        <f t="shared" si="404"/>
        <v/>
      </c>
      <c r="EG115" s="36"/>
      <c r="EH115" s="6" t="str">
        <f t="shared" si="405"/>
        <v/>
      </c>
      <c r="EI115" s="7"/>
      <c r="EJ115" s="6"/>
      <c r="EK115" s="6"/>
      <c r="EL115" s="36" t="str">
        <f t="shared" si="406"/>
        <v/>
      </c>
      <c r="EM115" s="6"/>
      <c r="EN115" s="6"/>
      <c r="EO115" s="32" t="str">
        <f t="shared" si="407"/>
        <v/>
      </c>
      <c r="EP115" s="5"/>
      <c r="EQ115" s="32" t="str">
        <f t="shared" si="408"/>
        <v/>
      </c>
      <c r="ER115" s="7"/>
      <c r="ES115" s="7"/>
      <c r="ET115" s="5"/>
      <c r="EU115" s="6"/>
      <c r="EV115" s="36" t="str">
        <f t="shared" si="496"/>
        <v/>
      </c>
      <c r="EW115" s="36"/>
      <c r="EX115" s="6" t="str">
        <f t="shared" si="476"/>
        <v/>
      </c>
      <c r="EY115" s="7"/>
      <c r="EZ115" s="36"/>
      <c r="FA115" s="6" t="str">
        <f t="shared" si="477"/>
        <v/>
      </c>
      <c r="FB115" s="6"/>
      <c r="FC115" s="6"/>
      <c r="FD115" s="36" t="str">
        <f t="shared" si="409"/>
        <v/>
      </c>
      <c r="FE115" s="36"/>
      <c r="FF115" s="6"/>
      <c r="FG115" s="36" t="str">
        <f t="shared" si="478"/>
        <v/>
      </c>
      <c r="FH115" s="36"/>
      <c r="FI115" s="6"/>
      <c r="FJ115" s="6"/>
      <c r="FK115" s="36" t="str">
        <f t="shared" si="410"/>
        <v/>
      </c>
      <c r="FL115" s="36"/>
      <c r="FM115" s="6" t="str">
        <f t="shared" si="411"/>
        <v/>
      </c>
      <c r="FN115" s="7"/>
      <c r="FO115" s="6"/>
      <c r="FP115" s="6"/>
      <c r="FQ115" s="36" t="str">
        <f t="shared" si="412"/>
        <v/>
      </c>
      <c r="FR115" s="6"/>
      <c r="FS115" s="6"/>
      <c r="FT115" s="32" t="str">
        <f t="shared" si="413"/>
        <v/>
      </c>
      <c r="FU115" s="5"/>
      <c r="FV115" s="32" t="str">
        <f t="shared" si="414"/>
        <v/>
      </c>
      <c r="FW115" s="7"/>
      <c r="FX115" s="5"/>
      <c r="FY115" s="6"/>
      <c r="FZ115" s="36" t="str">
        <f t="shared" si="497"/>
        <v/>
      </c>
      <c r="GA115" s="36"/>
      <c r="GB115" s="6" t="str">
        <f t="shared" si="479"/>
        <v/>
      </c>
      <c r="GC115" s="7"/>
      <c r="GD115" s="36"/>
      <c r="GE115" s="6" t="str">
        <f t="shared" si="480"/>
        <v/>
      </c>
      <c r="GF115" s="6"/>
      <c r="GG115" s="6"/>
      <c r="GH115" s="36" t="str">
        <f t="shared" si="415"/>
        <v/>
      </c>
      <c r="GI115" s="6"/>
      <c r="GJ115" s="36" t="str">
        <f t="shared" si="481"/>
        <v/>
      </c>
      <c r="GK115" s="36"/>
      <c r="GL115" s="6"/>
      <c r="GM115" s="6"/>
      <c r="GN115" s="36" t="str">
        <f t="shared" si="416"/>
        <v/>
      </c>
      <c r="GO115" s="36"/>
      <c r="GP115" s="6" t="str">
        <f t="shared" si="417"/>
        <v/>
      </c>
      <c r="GQ115" s="7"/>
      <c r="GR115" s="6"/>
      <c r="GS115" s="6"/>
      <c r="GT115" s="36" t="str">
        <f t="shared" si="418"/>
        <v/>
      </c>
      <c r="GU115" s="6"/>
      <c r="GV115" s="6"/>
      <c r="GW115" s="32" t="str">
        <f t="shared" si="419"/>
        <v/>
      </c>
      <c r="GX115" s="5"/>
      <c r="GY115" s="32" t="str">
        <f t="shared" si="420"/>
        <v/>
      </c>
      <c r="GZ115" s="7"/>
      <c r="HA115" s="5"/>
      <c r="HB115" s="6"/>
      <c r="HC115" s="36" t="str">
        <f t="shared" si="498"/>
        <v/>
      </c>
      <c r="HD115" s="36"/>
      <c r="HE115" s="6" t="str">
        <f t="shared" si="482"/>
        <v/>
      </c>
      <c r="HF115" s="7"/>
      <c r="HG115" s="36"/>
      <c r="HH115" s="6" t="str">
        <f t="shared" si="483"/>
        <v/>
      </c>
      <c r="HI115" s="6"/>
      <c r="HJ115" s="6"/>
      <c r="HK115" s="36" t="str">
        <f t="shared" si="421"/>
        <v/>
      </c>
      <c r="HL115" s="6"/>
      <c r="HM115" s="36" t="str">
        <f t="shared" si="484"/>
        <v/>
      </c>
      <c r="HN115" s="6"/>
      <c r="HO115" s="6"/>
      <c r="HP115" s="36" t="str">
        <f t="shared" si="422"/>
        <v/>
      </c>
      <c r="HQ115" s="36"/>
      <c r="HR115" s="6" t="str">
        <f t="shared" si="423"/>
        <v/>
      </c>
      <c r="HS115" s="7"/>
      <c r="HT115" s="6"/>
      <c r="HU115" s="6"/>
      <c r="HV115" s="36" t="str">
        <f t="shared" si="424"/>
        <v/>
      </c>
      <c r="HW115" s="6"/>
      <c r="HX115" s="6"/>
      <c r="HY115" s="32" t="str">
        <f t="shared" si="425"/>
        <v/>
      </c>
      <c r="HZ115" s="5"/>
      <c r="IA115" s="32" t="str">
        <f t="shared" si="426"/>
        <v/>
      </c>
      <c r="IB115" s="7"/>
      <c r="IC115" s="5"/>
      <c r="ID115" s="6"/>
      <c r="IE115" s="36" t="str">
        <f t="shared" si="499"/>
        <v/>
      </c>
      <c r="IF115" s="36"/>
      <c r="IG115" s="6" t="str">
        <f t="shared" si="485"/>
        <v/>
      </c>
      <c r="IH115" s="7"/>
      <c r="II115" s="36"/>
      <c r="IJ115" s="6" t="str">
        <f t="shared" si="486"/>
        <v/>
      </c>
      <c r="IK115" s="6"/>
      <c r="IL115" s="6"/>
      <c r="IM115" s="36" t="str">
        <f t="shared" si="427"/>
        <v/>
      </c>
      <c r="IN115" s="6"/>
      <c r="IO115" s="36" t="str">
        <f t="shared" si="487"/>
        <v/>
      </c>
      <c r="IP115" s="6"/>
      <c r="IQ115" s="6"/>
      <c r="IR115" s="36" t="str">
        <f t="shared" si="428"/>
        <v/>
      </c>
      <c r="IS115" s="36"/>
      <c r="IT115" s="6" t="str">
        <f t="shared" si="429"/>
        <v/>
      </c>
      <c r="IU115" s="7"/>
      <c r="IV115" s="6"/>
      <c r="IW115" s="6"/>
      <c r="IX115" s="36" t="str">
        <f t="shared" si="430"/>
        <v/>
      </c>
      <c r="IY115" s="6"/>
      <c r="IZ115" s="6"/>
      <c r="JA115" s="32" t="str">
        <f t="shared" si="431"/>
        <v/>
      </c>
      <c r="JB115" s="5"/>
      <c r="JC115" s="32" t="str">
        <f t="shared" si="432"/>
        <v/>
      </c>
      <c r="JD115" s="7"/>
      <c r="JE115" s="5"/>
      <c r="JF115" s="6"/>
      <c r="JG115" s="36" t="str">
        <f t="shared" si="500"/>
        <v/>
      </c>
      <c r="JH115" s="36"/>
      <c r="JI115" s="6" t="str">
        <f t="shared" si="488"/>
        <v/>
      </c>
      <c r="JJ115" s="7"/>
      <c r="JK115" s="36"/>
      <c r="JL115" s="6" t="str">
        <f t="shared" si="489"/>
        <v/>
      </c>
      <c r="JM115" s="6"/>
      <c r="JN115" s="6"/>
      <c r="JO115" s="36" t="str">
        <f t="shared" si="433"/>
        <v/>
      </c>
      <c r="JP115" s="6"/>
      <c r="JQ115" s="36" t="str">
        <f t="shared" si="490"/>
        <v/>
      </c>
      <c r="JR115" s="6"/>
      <c r="JS115" s="6"/>
      <c r="JT115" s="36" t="str">
        <f t="shared" si="434"/>
        <v/>
      </c>
      <c r="JU115" s="36"/>
      <c r="JV115" s="6" t="str">
        <f t="shared" si="435"/>
        <v/>
      </c>
      <c r="JW115" s="7"/>
      <c r="JX115" s="6"/>
      <c r="JY115" s="6"/>
      <c r="JZ115" s="36" t="str">
        <f t="shared" si="436"/>
        <v/>
      </c>
      <c r="KA115" s="6"/>
      <c r="KB115" s="6"/>
      <c r="KC115" s="32" t="str">
        <f t="shared" si="437"/>
        <v/>
      </c>
      <c r="KD115" s="5"/>
      <c r="KE115" s="32" t="str">
        <f t="shared" si="438"/>
        <v/>
      </c>
      <c r="KF115" s="7"/>
      <c r="KG115" s="5"/>
      <c r="KH115" s="6"/>
      <c r="KI115" s="36" t="str">
        <f t="shared" si="501"/>
        <v/>
      </c>
      <c r="KJ115" s="36"/>
      <c r="KK115" s="6" t="str">
        <f t="shared" si="491"/>
        <v/>
      </c>
      <c r="KL115" s="7"/>
      <c r="KM115" s="36"/>
      <c r="KN115" s="6" t="str">
        <f t="shared" si="492"/>
        <v/>
      </c>
      <c r="KO115" s="6"/>
      <c r="KP115" s="6"/>
      <c r="KQ115" s="36" t="str">
        <f t="shared" si="439"/>
        <v/>
      </c>
      <c r="KR115" s="6"/>
      <c r="KS115" s="36" t="str">
        <f t="shared" si="493"/>
        <v/>
      </c>
      <c r="KT115" s="6"/>
      <c r="KU115" s="6"/>
      <c r="KV115" s="36" t="str">
        <f t="shared" si="440"/>
        <v/>
      </c>
      <c r="KW115" s="36"/>
      <c r="KX115" s="6" t="str">
        <f t="shared" si="441"/>
        <v/>
      </c>
      <c r="KY115" s="7"/>
      <c r="KZ115" s="6"/>
      <c r="LA115" s="6"/>
      <c r="LB115" s="36" t="str">
        <f t="shared" si="442"/>
        <v/>
      </c>
      <c r="LC115" s="6"/>
      <c r="LD115" s="6"/>
      <c r="LE115" s="32" t="str">
        <f t="shared" si="443"/>
        <v/>
      </c>
      <c r="LF115" s="5"/>
      <c r="LG115" s="32" t="str">
        <f t="shared" si="444"/>
        <v/>
      </c>
      <c r="LH115" s="7"/>
      <c r="LI115" s="5"/>
      <c r="LJ115" s="7"/>
      <c r="LK115" s="7"/>
      <c r="LL115" s="7"/>
      <c r="LM115" s="7"/>
      <c r="LN115" s="7"/>
      <c r="LO115" s="7"/>
      <c r="LP115" s="7"/>
      <c r="LQ115" s="7"/>
      <c r="LR115" s="7"/>
      <c r="LS115" s="7"/>
      <c r="LT115" s="7"/>
    </row>
    <row r="116" spans="1:332" ht="18.75" customHeight="1">
      <c r="A116" s="8"/>
      <c r="B116" s="5">
        <v>5100010001</v>
      </c>
      <c r="C116" s="7" t="s">
        <v>382</v>
      </c>
      <c r="D116" s="10" t="s">
        <v>2481</v>
      </c>
      <c r="E116" s="6" t="s">
        <v>2389</v>
      </c>
      <c r="F116" s="36" t="str">
        <f t="shared" ref="F116:F121" si="826">IF(E116="","",LEFT(E116,FIND(" ",SUBSTITUTE(E116,":"," "))-1))</f>
        <v>8</v>
      </c>
      <c r="G116" s="36" t="s">
        <v>2385</v>
      </c>
      <c r="H116" s="6" t="str">
        <f t="shared" si="530"/>
        <v>1</v>
      </c>
      <c r="I116" s="6">
        <v>1</v>
      </c>
      <c r="J116" s="36" t="s">
        <v>2558</v>
      </c>
      <c r="K116" s="6" t="str">
        <f t="shared" si="531"/>
        <v>8</v>
      </c>
      <c r="L116" s="6">
        <v>0</v>
      </c>
      <c r="M116" s="6" t="s">
        <v>2078</v>
      </c>
      <c r="N116" s="36" t="str">
        <f t="shared" ref="N116:N121" si="827">IF(M116="","",LEFT(M116,FIND(" ",SUBSTITUTE(M116,":"," "))-1))</f>
        <v>2</v>
      </c>
      <c r="O116" s="36">
        <v>0</v>
      </c>
      <c r="P116" s="6" t="s">
        <v>2078</v>
      </c>
      <c r="Q116" s="36" t="str">
        <f t="shared" ref="Q116:Q121" si="828">IF(P116="","",LEFT(P116,FIND(" ",SUBSTITUTE(P116,":"," "))-1))</f>
        <v>2</v>
      </c>
      <c r="R116" s="6">
        <v>100</v>
      </c>
      <c r="S116" s="6" t="s">
        <v>2035</v>
      </c>
      <c r="T116" s="36" t="str">
        <f t="shared" ref="T116:T121" si="829">IF(S116="","",LEFT(S116,FIND(" ",SUBSTITUTE(S116,":"," "))-1))</f>
        <v>1</v>
      </c>
      <c r="U116" s="36" t="s">
        <v>2034</v>
      </c>
      <c r="V116" s="6" t="str">
        <f t="shared" ref="V116:V121" si="830">IF(U116="","",LEFT(U116,FIND(" ",SUBSTITUTE(U116,":"," "))-1))</f>
        <v>0</v>
      </c>
      <c r="W116" s="6">
        <v>44</v>
      </c>
      <c r="X116" s="6" t="b">
        <v>0</v>
      </c>
      <c r="Y116" s="6" t="s">
        <v>2034</v>
      </c>
      <c r="Z116" s="36" t="str">
        <f t="shared" ref="Z116:Z121" si="831">IF(Y116="","",LEFT(Y116,FIND(" ",SUBSTITUTE(Y116,":"," "))-1))</f>
        <v>0</v>
      </c>
      <c r="AA116" s="6">
        <v>0</v>
      </c>
      <c r="AB116" s="6" t="s">
        <v>2034</v>
      </c>
      <c r="AC116" s="32" t="str">
        <f t="shared" ref="AC116:AC121" si="832">IF(AB116="","",LEFT(AB116,FIND(" ",SUBSTITUTE(AB116,":"," "))-1))</f>
        <v>0</v>
      </c>
      <c r="AD116" s="5" t="s">
        <v>2297</v>
      </c>
      <c r="AE116" s="32" t="str">
        <f t="shared" ref="AE116:AE121" si="833">IF(AD116="","",LEFT(AD116,FIND(" ",SUBSTITUTE(AD116,":"," "))-1))</f>
        <v>2</v>
      </c>
      <c r="AF116" s="5">
        <v>0</v>
      </c>
      <c r="AG116" s="5" t="b">
        <v>1</v>
      </c>
      <c r="AH116" s="6" t="s">
        <v>2389</v>
      </c>
      <c r="AI116" s="36" t="str">
        <f t="shared" ref="AI116:AI121" si="834">IF(AH116="","",LEFT(AH116,FIND(" ",SUBSTITUTE(AH116,":"," "))-1))</f>
        <v>8</v>
      </c>
      <c r="AJ116" s="36" t="s">
        <v>2385</v>
      </c>
      <c r="AK116" s="6" t="str">
        <f t="shared" si="392"/>
        <v>1</v>
      </c>
      <c r="AL116" s="7">
        <v>1</v>
      </c>
      <c r="AM116" s="36" t="s">
        <v>2558</v>
      </c>
      <c r="AN116" s="6" t="str">
        <f t="shared" si="393"/>
        <v>8</v>
      </c>
      <c r="AO116" s="6">
        <v>0</v>
      </c>
      <c r="AP116" s="6" t="s">
        <v>2078</v>
      </c>
      <c r="AQ116" s="36" t="str">
        <f t="shared" ref="AQ116:AQ121" si="835">IF(AP116="","",LEFT(AP116,FIND(" ",SUBSTITUTE(AP116,":"," "))-1))</f>
        <v>2</v>
      </c>
      <c r="AR116" s="36">
        <v>0</v>
      </c>
      <c r="AS116" s="6" t="s">
        <v>2078</v>
      </c>
      <c r="AT116" s="36" t="str">
        <f t="shared" ref="AT116:AT121" si="836">IF(AS116="","",LEFT(AS116,FIND(" ",SUBSTITUTE(AS116,":"," "))-1))</f>
        <v>2</v>
      </c>
      <c r="AU116" s="6">
        <v>100</v>
      </c>
      <c r="AV116" s="6" t="s">
        <v>2035</v>
      </c>
      <c r="AW116" s="36" t="str">
        <f t="shared" ref="AW116:AW121" si="837">IF(AV116="","",LEFT(AV116,FIND(" ",SUBSTITUTE(AV116,":"," "))-1))</f>
        <v>1</v>
      </c>
      <c r="AX116" s="36" t="s">
        <v>2034</v>
      </c>
      <c r="AY116" s="6" t="str">
        <f t="shared" ref="AY116:AY121" si="838">IF(AX116="","",LEFT(AX116,FIND(" ",SUBSTITUTE(AX116,":"," "))-1))</f>
        <v>0</v>
      </c>
      <c r="AZ116" s="7">
        <v>15</v>
      </c>
      <c r="BA116" s="6" t="b">
        <v>0</v>
      </c>
      <c r="BB116" s="6" t="s">
        <v>2034</v>
      </c>
      <c r="BC116" s="36" t="str">
        <f t="shared" ref="BC116:BC121" si="839">IF(BB116="","",LEFT(BB116,FIND(" ",SUBSTITUTE(BB116,":"," "))-1))</f>
        <v>0</v>
      </c>
      <c r="BD116" s="6">
        <v>0</v>
      </c>
      <c r="BE116" s="6" t="s">
        <v>2034</v>
      </c>
      <c r="BF116" s="32" t="str">
        <f t="shared" ref="BF116:BF121" si="840">IF(BE116="","",LEFT(BE116,FIND(" ",SUBSTITUTE(BE116,":"," "))-1))</f>
        <v>0</v>
      </c>
      <c r="BG116" s="5" t="s">
        <v>2305</v>
      </c>
      <c r="BH116" s="32" t="str">
        <f t="shared" ref="BH116:BH121" si="841">IF(BG116="","",LEFT(BG116,FIND(" ",SUBSTITUTE(BG116,":"," "))-1))</f>
        <v>1</v>
      </c>
      <c r="BI116" s="7">
        <v>0</v>
      </c>
      <c r="BJ116" s="5" t="b">
        <v>1</v>
      </c>
      <c r="BK116" s="6"/>
      <c r="BL116" s="36"/>
      <c r="BM116" s="36"/>
      <c r="BN116" s="6"/>
      <c r="BO116" s="7"/>
      <c r="BP116" s="36"/>
      <c r="BQ116" s="6"/>
      <c r="BR116" s="6"/>
      <c r="BS116" s="6"/>
      <c r="BT116" s="36"/>
      <c r="BU116" s="36"/>
      <c r="BV116" s="6"/>
      <c r="BW116" s="36"/>
      <c r="BX116" s="6"/>
      <c r="BY116" s="6"/>
      <c r="BZ116" s="36"/>
      <c r="CA116" s="36"/>
      <c r="CB116" s="6"/>
      <c r="CC116" s="6"/>
      <c r="CD116" s="6"/>
      <c r="CE116" s="6"/>
      <c r="CF116" s="36"/>
      <c r="CG116" s="6"/>
      <c r="CH116" s="6"/>
      <c r="CI116" s="32"/>
      <c r="CJ116" s="5"/>
      <c r="CK116" s="32"/>
      <c r="CL116" s="5"/>
      <c r="CM116" s="5"/>
      <c r="CN116" s="6"/>
      <c r="CO116" s="36" t="str">
        <f t="shared" si="494"/>
        <v/>
      </c>
      <c r="CP116" s="36"/>
      <c r="CQ116" s="6" t="str">
        <f t="shared" si="471"/>
        <v/>
      </c>
      <c r="CR116" s="6"/>
      <c r="CS116" s="36"/>
      <c r="CT116" s="6" t="str">
        <f t="shared" si="472"/>
        <v/>
      </c>
      <c r="CU116" s="6"/>
      <c r="CV116" s="6"/>
      <c r="CW116" s="36" t="str">
        <f t="shared" si="396"/>
        <v/>
      </c>
      <c r="CX116" s="36"/>
      <c r="CY116" s="6"/>
      <c r="CZ116" s="36" t="str">
        <f t="shared" si="397"/>
        <v/>
      </c>
      <c r="DA116" s="6"/>
      <c r="DB116" s="6"/>
      <c r="DC116" s="36" t="str">
        <f t="shared" si="398"/>
        <v/>
      </c>
      <c r="DD116" s="36"/>
      <c r="DE116" s="6" t="str">
        <f t="shared" si="399"/>
        <v/>
      </c>
      <c r="DF116" s="6"/>
      <c r="DG116" s="6"/>
      <c r="DH116" s="6"/>
      <c r="DI116" s="36" t="str">
        <f t="shared" si="400"/>
        <v/>
      </c>
      <c r="DJ116" s="6"/>
      <c r="DK116" s="6"/>
      <c r="DL116" s="32" t="str">
        <f t="shared" si="401"/>
        <v/>
      </c>
      <c r="DM116" s="5"/>
      <c r="DN116" s="32" t="str">
        <f t="shared" si="402"/>
        <v/>
      </c>
      <c r="DO116" s="5"/>
      <c r="DP116" s="5"/>
      <c r="DQ116" s="6"/>
      <c r="DR116" s="36" t="str">
        <f t="shared" si="495"/>
        <v/>
      </c>
      <c r="DS116" s="36"/>
      <c r="DT116" s="6" t="str">
        <f t="shared" si="473"/>
        <v/>
      </c>
      <c r="DU116" s="6"/>
      <c r="DV116" s="36"/>
      <c r="DW116" s="6" t="str">
        <f t="shared" si="474"/>
        <v/>
      </c>
      <c r="DX116" s="6"/>
      <c r="DY116" s="6"/>
      <c r="DZ116" s="36" t="str">
        <f t="shared" si="403"/>
        <v/>
      </c>
      <c r="EA116" s="36"/>
      <c r="EB116" s="6"/>
      <c r="EC116" s="36" t="str">
        <f t="shared" si="475"/>
        <v/>
      </c>
      <c r="ED116" s="6"/>
      <c r="EE116" s="6"/>
      <c r="EF116" s="36" t="str">
        <f t="shared" si="404"/>
        <v/>
      </c>
      <c r="EG116" s="36"/>
      <c r="EH116" s="6" t="str">
        <f t="shared" si="405"/>
        <v/>
      </c>
      <c r="EI116" s="6"/>
      <c r="EJ116" s="6"/>
      <c r="EK116" s="6"/>
      <c r="EL116" s="36" t="str">
        <f t="shared" si="406"/>
        <v/>
      </c>
      <c r="EM116" s="6"/>
      <c r="EN116" s="6"/>
      <c r="EO116" s="32" t="str">
        <f t="shared" si="407"/>
        <v/>
      </c>
      <c r="EP116" s="5"/>
      <c r="EQ116" s="32" t="str">
        <f t="shared" si="408"/>
        <v/>
      </c>
      <c r="ER116" s="5"/>
      <c r="ES116" s="5"/>
      <c r="ET116" s="5"/>
      <c r="EU116" s="6"/>
      <c r="EV116" s="36" t="str">
        <f t="shared" si="496"/>
        <v/>
      </c>
      <c r="EW116" s="36"/>
      <c r="EX116" s="6" t="str">
        <f t="shared" si="476"/>
        <v/>
      </c>
      <c r="EY116" s="6"/>
      <c r="EZ116" s="36"/>
      <c r="FA116" s="6" t="str">
        <f t="shared" si="477"/>
        <v/>
      </c>
      <c r="FB116" s="6"/>
      <c r="FC116" s="6"/>
      <c r="FD116" s="36" t="str">
        <f t="shared" si="409"/>
        <v/>
      </c>
      <c r="FE116" s="36"/>
      <c r="FF116" s="6"/>
      <c r="FG116" s="36" t="str">
        <f t="shared" si="478"/>
        <v/>
      </c>
      <c r="FH116" s="36"/>
      <c r="FI116" s="6"/>
      <c r="FJ116" s="6"/>
      <c r="FK116" s="36" t="str">
        <f t="shared" si="410"/>
        <v/>
      </c>
      <c r="FL116" s="36"/>
      <c r="FM116" s="6" t="str">
        <f t="shared" si="411"/>
        <v/>
      </c>
      <c r="FN116" s="6"/>
      <c r="FO116" s="6"/>
      <c r="FP116" s="6"/>
      <c r="FQ116" s="36" t="str">
        <f t="shared" si="412"/>
        <v/>
      </c>
      <c r="FR116" s="6"/>
      <c r="FS116" s="6"/>
      <c r="FT116" s="32" t="str">
        <f t="shared" si="413"/>
        <v/>
      </c>
      <c r="FU116" s="5"/>
      <c r="FV116" s="32" t="str">
        <f t="shared" si="414"/>
        <v/>
      </c>
      <c r="FW116" s="5"/>
      <c r="FX116" s="5"/>
      <c r="FY116" s="6"/>
      <c r="FZ116" s="36" t="str">
        <f t="shared" si="497"/>
        <v/>
      </c>
      <c r="GA116" s="36"/>
      <c r="GB116" s="6" t="str">
        <f t="shared" si="479"/>
        <v/>
      </c>
      <c r="GC116" s="6"/>
      <c r="GD116" s="36"/>
      <c r="GE116" s="6" t="str">
        <f t="shared" si="480"/>
        <v/>
      </c>
      <c r="GF116" s="6"/>
      <c r="GG116" s="6"/>
      <c r="GH116" s="36" t="str">
        <f t="shared" si="415"/>
        <v/>
      </c>
      <c r="GI116" s="6"/>
      <c r="GJ116" s="36" t="str">
        <f t="shared" si="481"/>
        <v/>
      </c>
      <c r="GK116" s="36"/>
      <c r="GL116" s="6"/>
      <c r="GM116" s="6"/>
      <c r="GN116" s="36" t="str">
        <f t="shared" si="416"/>
        <v/>
      </c>
      <c r="GO116" s="36"/>
      <c r="GP116" s="6" t="str">
        <f t="shared" si="417"/>
        <v/>
      </c>
      <c r="GQ116" s="6"/>
      <c r="GR116" s="6"/>
      <c r="GS116" s="6"/>
      <c r="GT116" s="36" t="str">
        <f t="shared" si="418"/>
        <v/>
      </c>
      <c r="GU116" s="6"/>
      <c r="GV116" s="6"/>
      <c r="GW116" s="32" t="str">
        <f t="shared" si="419"/>
        <v/>
      </c>
      <c r="GX116" s="5"/>
      <c r="GY116" s="32" t="str">
        <f t="shared" si="420"/>
        <v/>
      </c>
      <c r="GZ116" s="5"/>
      <c r="HA116" s="5"/>
      <c r="HB116" s="6"/>
      <c r="HC116" s="36" t="str">
        <f t="shared" si="498"/>
        <v/>
      </c>
      <c r="HD116" s="36"/>
      <c r="HE116" s="6" t="str">
        <f t="shared" si="482"/>
        <v/>
      </c>
      <c r="HF116" s="6"/>
      <c r="HG116" s="36"/>
      <c r="HH116" s="6" t="str">
        <f t="shared" si="483"/>
        <v/>
      </c>
      <c r="HI116" s="6"/>
      <c r="HJ116" s="6"/>
      <c r="HK116" s="36" t="str">
        <f t="shared" si="421"/>
        <v/>
      </c>
      <c r="HL116" s="6"/>
      <c r="HM116" s="36" t="str">
        <f t="shared" si="484"/>
        <v/>
      </c>
      <c r="HN116" s="6"/>
      <c r="HO116" s="6"/>
      <c r="HP116" s="36" t="str">
        <f t="shared" si="422"/>
        <v/>
      </c>
      <c r="HQ116" s="36"/>
      <c r="HR116" s="6" t="str">
        <f t="shared" si="423"/>
        <v/>
      </c>
      <c r="HS116" s="6"/>
      <c r="HT116" s="6"/>
      <c r="HU116" s="6"/>
      <c r="HV116" s="36" t="str">
        <f t="shared" si="424"/>
        <v/>
      </c>
      <c r="HW116" s="6"/>
      <c r="HX116" s="6"/>
      <c r="HY116" s="32" t="str">
        <f t="shared" si="425"/>
        <v/>
      </c>
      <c r="HZ116" s="5"/>
      <c r="IA116" s="32" t="str">
        <f t="shared" si="426"/>
        <v/>
      </c>
      <c r="IB116" s="5"/>
      <c r="IC116" s="5"/>
      <c r="ID116" s="6"/>
      <c r="IE116" s="36" t="str">
        <f t="shared" si="499"/>
        <v/>
      </c>
      <c r="IF116" s="36"/>
      <c r="IG116" s="6" t="str">
        <f t="shared" si="485"/>
        <v/>
      </c>
      <c r="IH116" s="6"/>
      <c r="II116" s="36"/>
      <c r="IJ116" s="6" t="str">
        <f t="shared" si="486"/>
        <v/>
      </c>
      <c r="IK116" s="6"/>
      <c r="IL116" s="6"/>
      <c r="IM116" s="36" t="str">
        <f t="shared" si="427"/>
        <v/>
      </c>
      <c r="IN116" s="6"/>
      <c r="IO116" s="36" t="str">
        <f t="shared" si="487"/>
        <v/>
      </c>
      <c r="IP116" s="6"/>
      <c r="IQ116" s="6"/>
      <c r="IR116" s="36" t="str">
        <f t="shared" si="428"/>
        <v/>
      </c>
      <c r="IS116" s="36"/>
      <c r="IT116" s="6" t="str">
        <f t="shared" si="429"/>
        <v/>
      </c>
      <c r="IU116" s="6"/>
      <c r="IV116" s="6"/>
      <c r="IW116" s="6"/>
      <c r="IX116" s="36" t="str">
        <f t="shared" si="430"/>
        <v/>
      </c>
      <c r="IY116" s="6"/>
      <c r="IZ116" s="6"/>
      <c r="JA116" s="32" t="str">
        <f t="shared" si="431"/>
        <v/>
      </c>
      <c r="JB116" s="5"/>
      <c r="JC116" s="32" t="str">
        <f t="shared" si="432"/>
        <v/>
      </c>
      <c r="JD116" s="5"/>
      <c r="JE116" s="5"/>
      <c r="JF116" s="6"/>
      <c r="JG116" s="36" t="str">
        <f t="shared" si="500"/>
        <v/>
      </c>
      <c r="JH116" s="36"/>
      <c r="JI116" s="6" t="str">
        <f t="shared" si="488"/>
        <v/>
      </c>
      <c r="JJ116" s="6"/>
      <c r="JK116" s="36"/>
      <c r="JL116" s="6" t="str">
        <f t="shared" si="489"/>
        <v/>
      </c>
      <c r="JM116" s="6"/>
      <c r="JN116" s="6"/>
      <c r="JO116" s="36" t="str">
        <f t="shared" si="433"/>
        <v/>
      </c>
      <c r="JP116" s="6"/>
      <c r="JQ116" s="36" t="str">
        <f t="shared" si="490"/>
        <v/>
      </c>
      <c r="JR116" s="6"/>
      <c r="JS116" s="6"/>
      <c r="JT116" s="36" t="str">
        <f t="shared" si="434"/>
        <v/>
      </c>
      <c r="JU116" s="36"/>
      <c r="JV116" s="6" t="str">
        <f t="shared" si="435"/>
        <v/>
      </c>
      <c r="JW116" s="6"/>
      <c r="JX116" s="6"/>
      <c r="JY116" s="6"/>
      <c r="JZ116" s="36" t="str">
        <f t="shared" si="436"/>
        <v/>
      </c>
      <c r="KA116" s="6"/>
      <c r="KB116" s="6"/>
      <c r="KC116" s="32" t="str">
        <f t="shared" si="437"/>
        <v/>
      </c>
      <c r="KD116" s="5"/>
      <c r="KE116" s="32" t="str">
        <f t="shared" si="438"/>
        <v/>
      </c>
      <c r="KF116" s="5"/>
      <c r="KG116" s="5"/>
      <c r="KH116" s="6"/>
      <c r="KI116" s="36" t="str">
        <f t="shared" si="501"/>
        <v/>
      </c>
      <c r="KJ116" s="36"/>
      <c r="KK116" s="6" t="str">
        <f t="shared" si="491"/>
        <v/>
      </c>
      <c r="KL116" s="6"/>
      <c r="KM116" s="36"/>
      <c r="KN116" s="6" t="str">
        <f t="shared" si="492"/>
        <v/>
      </c>
      <c r="KO116" s="6"/>
      <c r="KP116" s="6"/>
      <c r="KQ116" s="36" t="str">
        <f t="shared" si="439"/>
        <v/>
      </c>
      <c r="KR116" s="6"/>
      <c r="KS116" s="36" t="str">
        <f t="shared" si="493"/>
        <v/>
      </c>
      <c r="KT116" s="6"/>
      <c r="KU116" s="6"/>
      <c r="KV116" s="36" t="str">
        <f t="shared" si="440"/>
        <v/>
      </c>
      <c r="KW116" s="36"/>
      <c r="KX116" s="6" t="str">
        <f t="shared" si="441"/>
        <v/>
      </c>
      <c r="KY116" s="6"/>
      <c r="KZ116" s="6"/>
      <c r="LA116" s="6"/>
      <c r="LB116" s="36" t="str">
        <f t="shared" si="442"/>
        <v/>
      </c>
      <c r="LC116" s="6"/>
      <c r="LD116" s="6"/>
      <c r="LE116" s="32" t="str">
        <f t="shared" si="443"/>
        <v/>
      </c>
      <c r="LF116" s="5"/>
      <c r="LG116" s="32" t="str">
        <f t="shared" si="444"/>
        <v/>
      </c>
      <c r="LH116" s="5"/>
      <c r="LI116" s="5"/>
      <c r="LJ116" s="7"/>
      <c r="LK116" s="7"/>
      <c r="LL116" s="7"/>
      <c r="LM116" s="7"/>
      <c r="LN116" s="7"/>
      <c r="LO116" s="7"/>
      <c r="LP116" s="7"/>
      <c r="LQ116" s="7"/>
      <c r="LR116" s="7"/>
      <c r="LS116" s="7"/>
      <c r="LT116" s="7"/>
    </row>
    <row r="117" spans="1:332" ht="36.75" customHeight="1">
      <c r="A117" s="8"/>
      <c r="B117" s="5">
        <v>5100010002</v>
      </c>
      <c r="C117" s="7" t="s">
        <v>1151</v>
      </c>
      <c r="D117" s="10" t="s">
        <v>2482</v>
      </c>
      <c r="E117" s="6" t="s">
        <v>2389</v>
      </c>
      <c r="F117" s="36" t="str">
        <f t="shared" si="826"/>
        <v>8</v>
      </c>
      <c r="G117" s="36" t="s">
        <v>2385</v>
      </c>
      <c r="H117" s="6" t="str">
        <f t="shared" si="530"/>
        <v>1</v>
      </c>
      <c r="I117" s="6">
        <v>1</v>
      </c>
      <c r="J117" s="36" t="s">
        <v>2558</v>
      </c>
      <c r="K117" s="6" t="str">
        <f t="shared" si="531"/>
        <v>8</v>
      </c>
      <c r="L117" s="6">
        <v>0</v>
      </c>
      <c r="M117" s="6" t="s">
        <v>2078</v>
      </c>
      <c r="N117" s="36" t="str">
        <f t="shared" si="827"/>
        <v>2</v>
      </c>
      <c r="O117" s="36">
        <v>0</v>
      </c>
      <c r="P117" s="6" t="s">
        <v>2078</v>
      </c>
      <c r="Q117" s="36" t="str">
        <f t="shared" si="828"/>
        <v>2</v>
      </c>
      <c r="R117" s="6">
        <v>100</v>
      </c>
      <c r="S117" s="6" t="s">
        <v>2035</v>
      </c>
      <c r="T117" s="36" t="str">
        <f t="shared" si="829"/>
        <v>1</v>
      </c>
      <c r="U117" s="36" t="s">
        <v>2034</v>
      </c>
      <c r="V117" s="6" t="str">
        <f t="shared" si="830"/>
        <v>0</v>
      </c>
      <c r="W117" s="6">
        <v>64</v>
      </c>
      <c r="X117" s="6" t="b">
        <v>0</v>
      </c>
      <c r="Y117" s="6" t="s">
        <v>2034</v>
      </c>
      <c r="Z117" s="36" t="str">
        <f t="shared" si="831"/>
        <v>0</v>
      </c>
      <c r="AA117" s="6">
        <v>0</v>
      </c>
      <c r="AB117" s="6" t="s">
        <v>2034</v>
      </c>
      <c r="AC117" s="32" t="str">
        <f t="shared" si="832"/>
        <v>0</v>
      </c>
      <c r="AD117" s="5" t="s">
        <v>2297</v>
      </c>
      <c r="AE117" s="32" t="str">
        <f t="shared" si="833"/>
        <v>2</v>
      </c>
      <c r="AF117" s="5">
        <v>0</v>
      </c>
      <c r="AG117" s="5" t="b">
        <v>1</v>
      </c>
      <c r="AH117" s="6" t="s">
        <v>2389</v>
      </c>
      <c r="AI117" s="36" t="str">
        <f t="shared" si="834"/>
        <v>8</v>
      </c>
      <c r="AJ117" s="36" t="s">
        <v>2385</v>
      </c>
      <c r="AK117" s="6" t="str">
        <f t="shared" si="392"/>
        <v>1</v>
      </c>
      <c r="AL117" s="7">
        <v>1</v>
      </c>
      <c r="AM117" s="36" t="s">
        <v>2558</v>
      </c>
      <c r="AN117" s="6" t="str">
        <f t="shared" si="393"/>
        <v>8</v>
      </c>
      <c r="AO117" s="6">
        <v>0</v>
      </c>
      <c r="AP117" s="6" t="s">
        <v>2078</v>
      </c>
      <c r="AQ117" s="36" t="str">
        <f t="shared" si="835"/>
        <v>2</v>
      </c>
      <c r="AR117" s="36">
        <v>0</v>
      </c>
      <c r="AS117" s="6" t="s">
        <v>2078</v>
      </c>
      <c r="AT117" s="36" t="str">
        <f t="shared" si="836"/>
        <v>2</v>
      </c>
      <c r="AU117" s="6">
        <v>100</v>
      </c>
      <c r="AV117" s="6" t="s">
        <v>2035</v>
      </c>
      <c r="AW117" s="36" t="str">
        <f t="shared" si="837"/>
        <v>1</v>
      </c>
      <c r="AX117" s="36" t="s">
        <v>2034</v>
      </c>
      <c r="AY117" s="6" t="str">
        <f t="shared" si="838"/>
        <v>0</v>
      </c>
      <c r="AZ117" s="7">
        <v>20</v>
      </c>
      <c r="BA117" s="6" t="b">
        <v>0</v>
      </c>
      <c r="BB117" s="6" t="s">
        <v>2034</v>
      </c>
      <c r="BC117" s="36" t="str">
        <f t="shared" si="839"/>
        <v>0</v>
      </c>
      <c r="BD117" s="6">
        <v>0</v>
      </c>
      <c r="BE117" s="6" t="s">
        <v>2034</v>
      </c>
      <c r="BF117" s="32" t="str">
        <f t="shared" si="840"/>
        <v>0</v>
      </c>
      <c r="BG117" s="5" t="s">
        <v>2305</v>
      </c>
      <c r="BH117" s="32" t="str">
        <f t="shared" si="841"/>
        <v>1</v>
      </c>
      <c r="BI117" s="7">
        <v>0</v>
      </c>
      <c r="BJ117" s="5" t="b">
        <v>1</v>
      </c>
      <c r="BK117" s="6" t="s">
        <v>2088</v>
      </c>
      <c r="BL117" s="36" t="str">
        <f t="shared" ref="BL117:BL121" si="842">IF(BK117="","",LEFT(BK117,FIND(" ",SUBSTITUTE(BK117,":"," "))-1))</f>
        <v>3</v>
      </c>
      <c r="BM117" s="36" t="s">
        <v>2385</v>
      </c>
      <c r="BN117" s="6" t="str">
        <f t="shared" ref="BN117:BN124" si="843">IF(BM117="","",LEFT(BM117,FIND(" ",SUBSTITUTE(BM117,":"," "))-1))</f>
        <v>1</v>
      </c>
      <c r="BO117" s="7">
        <v>6</v>
      </c>
      <c r="BP117" s="36" t="s">
        <v>2123</v>
      </c>
      <c r="BQ117" s="6" t="str">
        <f t="shared" ref="BQ117:BQ124" si="844">IF(BP117="","",LEFT(BP117,FIND(" ",SUBSTITUTE(BP117,":"," "))-1))</f>
        <v>13</v>
      </c>
      <c r="BR117" s="6">
        <v>0</v>
      </c>
      <c r="BS117" s="6" t="s">
        <v>2078</v>
      </c>
      <c r="BT117" s="36" t="str">
        <f t="shared" ref="BT117:BT121" si="845">IF(BS117="","",LEFT(BS117,FIND(" ",SUBSTITUTE(BS117,":"," "))-1))</f>
        <v>2</v>
      </c>
      <c r="BU117" s="36">
        <v>0</v>
      </c>
      <c r="BV117" s="6" t="s">
        <v>2078</v>
      </c>
      <c r="BW117" s="36" t="str">
        <f t="shared" ref="BW117:BW121" si="846">IF(BV117="","",LEFT(BV117,FIND(" ",SUBSTITUTE(BV117,":"," "))-1))</f>
        <v>2</v>
      </c>
      <c r="BX117" s="6">
        <v>100</v>
      </c>
      <c r="BY117" s="6" t="s">
        <v>2035</v>
      </c>
      <c r="BZ117" s="36" t="str">
        <f t="shared" ref="BZ117:BZ121" si="847">IF(BY117="","",LEFT(BY117,FIND(" ",SUBSTITUTE(BY117,":"," "))-1))</f>
        <v>1</v>
      </c>
      <c r="CA117" s="36" t="s">
        <v>2034</v>
      </c>
      <c r="CB117" s="6" t="str">
        <f t="shared" ref="CB117:CB121" si="848">IF(CA117="","",LEFT(CA117,FIND(" ",SUBSTITUTE(CA117,":"," "))-1))</f>
        <v>0</v>
      </c>
      <c r="CC117" s="6">
        <v>10</v>
      </c>
      <c r="CD117" s="6" t="b">
        <v>0</v>
      </c>
      <c r="CE117" s="6" t="s">
        <v>2034</v>
      </c>
      <c r="CF117" s="36" t="str">
        <f t="shared" ref="CF117:CF121" si="849">IF(CE117="","",LEFT(CE117,FIND(" ",SUBSTITUTE(CE117,":"," "))-1))</f>
        <v>0</v>
      </c>
      <c r="CG117" s="6">
        <v>0</v>
      </c>
      <c r="CH117" s="6" t="s">
        <v>2034</v>
      </c>
      <c r="CI117" s="32" t="str">
        <f t="shared" ref="CI117:CI121" si="850">IF(CH117="","",LEFT(CH117,FIND(" ",SUBSTITUTE(CH117,":"," "))-1))</f>
        <v>0</v>
      </c>
      <c r="CJ117" s="5" t="s">
        <v>2305</v>
      </c>
      <c r="CK117" s="32" t="str">
        <f t="shared" ref="CK117:CK121" si="851">IF(CJ117="","",LEFT(CJ117,FIND(" ",SUBSTITUTE(CJ117,":"," "))-1))</f>
        <v>1</v>
      </c>
      <c r="CL117" s="5">
        <v>-1</v>
      </c>
      <c r="CM117" s="5" t="b">
        <v>1</v>
      </c>
      <c r="CN117" s="6" t="s">
        <v>2088</v>
      </c>
      <c r="CO117" s="36" t="str">
        <f t="shared" si="494"/>
        <v>3</v>
      </c>
      <c r="CP117" s="36" t="s">
        <v>2385</v>
      </c>
      <c r="CQ117" s="6" t="str">
        <f t="shared" si="471"/>
        <v>1</v>
      </c>
      <c r="CR117" s="6">
        <v>6</v>
      </c>
      <c r="CS117" s="36" t="s">
        <v>2123</v>
      </c>
      <c r="CT117" s="6" t="str">
        <f t="shared" si="472"/>
        <v>13</v>
      </c>
      <c r="CU117" s="6">
        <v>0</v>
      </c>
      <c r="CV117" s="6" t="s">
        <v>2078</v>
      </c>
      <c r="CW117" s="36" t="str">
        <f t="shared" si="396"/>
        <v>2</v>
      </c>
      <c r="CX117" s="36">
        <v>0</v>
      </c>
      <c r="CY117" s="6" t="s">
        <v>2078</v>
      </c>
      <c r="CZ117" s="36" t="str">
        <f t="shared" si="397"/>
        <v>2</v>
      </c>
      <c r="DA117" s="6">
        <v>100</v>
      </c>
      <c r="DB117" s="6" t="s">
        <v>2035</v>
      </c>
      <c r="DC117" s="36" t="str">
        <f t="shared" ref="DC117:DC121" si="852">IF(DB117="","",LEFT(DB117,FIND(" ",SUBSTITUTE(DB117,":"," "))-1))</f>
        <v>1</v>
      </c>
      <c r="DD117" s="36" t="s">
        <v>2034</v>
      </c>
      <c r="DE117" s="6" t="str">
        <f t="shared" si="399"/>
        <v>0</v>
      </c>
      <c r="DF117" s="6">
        <v>2</v>
      </c>
      <c r="DG117" s="6" t="b">
        <v>0</v>
      </c>
      <c r="DH117" s="6" t="s">
        <v>2034</v>
      </c>
      <c r="DI117" s="36" t="str">
        <f t="shared" si="400"/>
        <v>0</v>
      </c>
      <c r="DJ117" s="6">
        <v>0</v>
      </c>
      <c r="DK117" s="6" t="s">
        <v>2034</v>
      </c>
      <c r="DL117" s="32" t="str">
        <f t="shared" si="401"/>
        <v>0</v>
      </c>
      <c r="DM117" s="5" t="s">
        <v>2320</v>
      </c>
      <c r="DN117" s="32" t="str">
        <f t="shared" si="402"/>
        <v>11</v>
      </c>
      <c r="DO117" s="5">
        <v>-1</v>
      </c>
      <c r="DP117" s="5" t="b">
        <v>1</v>
      </c>
      <c r="DQ117" s="6"/>
      <c r="DR117" s="36" t="str">
        <f t="shared" si="495"/>
        <v/>
      </c>
      <c r="DS117" s="36"/>
      <c r="DT117" s="6" t="str">
        <f t="shared" si="473"/>
        <v/>
      </c>
      <c r="DU117" s="6"/>
      <c r="DV117" s="36"/>
      <c r="DW117" s="6" t="str">
        <f t="shared" si="474"/>
        <v/>
      </c>
      <c r="DX117" s="6"/>
      <c r="DY117" s="6"/>
      <c r="DZ117" s="36" t="str">
        <f t="shared" si="403"/>
        <v/>
      </c>
      <c r="EA117" s="36"/>
      <c r="EB117" s="6"/>
      <c r="EC117" s="36" t="str">
        <f t="shared" si="475"/>
        <v/>
      </c>
      <c r="ED117" s="6"/>
      <c r="EE117" s="6"/>
      <c r="EF117" s="36" t="str">
        <f t="shared" si="404"/>
        <v/>
      </c>
      <c r="EG117" s="36"/>
      <c r="EH117" s="6" t="str">
        <f t="shared" si="405"/>
        <v/>
      </c>
      <c r="EI117" s="6"/>
      <c r="EJ117" s="6"/>
      <c r="EK117" s="6"/>
      <c r="EL117" s="36" t="str">
        <f t="shared" si="406"/>
        <v/>
      </c>
      <c r="EM117" s="6"/>
      <c r="EN117" s="6"/>
      <c r="EO117" s="32" t="str">
        <f t="shared" si="407"/>
        <v/>
      </c>
      <c r="EP117" s="5"/>
      <c r="EQ117" s="32" t="str">
        <f t="shared" si="408"/>
        <v/>
      </c>
      <c r="ER117" s="5"/>
      <c r="ES117" s="5"/>
      <c r="ET117" s="5"/>
      <c r="EU117" s="6"/>
      <c r="EV117" s="36" t="str">
        <f t="shared" si="496"/>
        <v/>
      </c>
      <c r="EW117" s="36"/>
      <c r="EX117" s="6" t="str">
        <f t="shared" si="476"/>
        <v/>
      </c>
      <c r="EY117" s="6"/>
      <c r="EZ117" s="36"/>
      <c r="FA117" s="6" t="str">
        <f t="shared" si="477"/>
        <v/>
      </c>
      <c r="FB117" s="6"/>
      <c r="FC117" s="6"/>
      <c r="FD117" s="36" t="str">
        <f t="shared" si="409"/>
        <v/>
      </c>
      <c r="FE117" s="36"/>
      <c r="FF117" s="6"/>
      <c r="FG117" s="36" t="str">
        <f t="shared" si="478"/>
        <v/>
      </c>
      <c r="FH117" s="36"/>
      <c r="FI117" s="6"/>
      <c r="FJ117" s="6"/>
      <c r="FK117" s="36" t="str">
        <f t="shared" si="410"/>
        <v/>
      </c>
      <c r="FL117" s="36"/>
      <c r="FM117" s="6" t="str">
        <f t="shared" si="411"/>
        <v/>
      </c>
      <c r="FN117" s="6"/>
      <c r="FO117" s="6"/>
      <c r="FP117" s="6"/>
      <c r="FQ117" s="36" t="str">
        <f t="shared" si="412"/>
        <v/>
      </c>
      <c r="FR117" s="6"/>
      <c r="FS117" s="6"/>
      <c r="FT117" s="32" t="str">
        <f t="shared" si="413"/>
        <v/>
      </c>
      <c r="FU117" s="5"/>
      <c r="FV117" s="32" t="str">
        <f t="shared" si="414"/>
        <v/>
      </c>
      <c r="FW117" s="5"/>
      <c r="FX117" s="5"/>
      <c r="FY117" s="6"/>
      <c r="FZ117" s="36" t="str">
        <f t="shared" si="497"/>
        <v/>
      </c>
      <c r="GA117" s="36"/>
      <c r="GB117" s="6" t="str">
        <f t="shared" si="479"/>
        <v/>
      </c>
      <c r="GC117" s="6"/>
      <c r="GD117" s="36"/>
      <c r="GE117" s="6" t="str">
        <f t="shared" si="480"/>
        <v/>
      </c>
      <c r="GF117" s="6"/>
      <c r="GG117" s="6"/>
      <c r="GH117" s="36" t="str">
        <f t="shared" si="415"/>
        <v/>
      </c>
      <c r="GI117" s="6"/>
      <c r="GJ117" s="36" t="str">
        <f t="shared" si="481"/>
        <v/>
      </c>
      <c r="GK117" s="36"/>
      <c r="GL117" s="6"/>
      <c r="GM117" s="6"/>
      <c r="GN117" s="36" t="str">
        <f t="shared" si="416"/>
        <v/>
      </c>
      <c r="GO117" s="36"/>
      <c r="GP117" s="6" t="str">
        <f t="shared" si="417"/>
        <v/>
      </c>
      <c r="GQ117" s="6"/>
      <c r="GR117" s="6"/>
      <c r="GS117" s="6"/>
      <c r="GT117" s="36" t="str">
        <f t="shared" si="418"/>
        <v/>
      </c>
      <c r="GU117" s="6"/>
      <c r="GV117" s="6"/>
      <c r="GW117" s="32" t="str">
        <f t="shared" si="419"/>
        <v/>
      </c>
      <c r="GX117" s="5"/>
      <c r="GY117" s="32" t="str">
        <f t="shared" si="420"/>
        <v/>
      </c>
      <c r="GZ117" s="5"/>
      <c r="HA117" s="5"/>
      <c r="HB117" s="6"/>
      <c r="HC117" s="36" t="str">
        <f t="shared" si="498"/>
        <v/>
      </c>
      <c r="HD117" s="36"/>
      <c r="HE117" s="6" t="str">
        <f t="shared" si="482"/>
        <v/>
      </c>
      <c r="HF117" s="6"/>
      <c r="HG117" s="36"/>
      <c r="HH117" s="6" t="str">
        <f t="shared" si="483"/>
        <v/>
      </c>
      <c r="HI117" s="6"/>
      <c r="HJ117" s="6"/>
      <c r="HK117" s="36" t="str">
        <f t="shared" si="421"/>
        <v/>
      </c>
      <c r="HL117" s="6"/>
      <c r="HM117" s="36" t="str">
        <f t="shared" si="484"/>
        <v/>
      </c>
      <c r="HN117" s="6"/>
      <c r="HO117" s="6"/>
      <c r="HP117" s="36" t="str">
        <f t="shared" si="422"/>
        <v/>
      </c>
      <c r="HQ117" s="36"/>
      <c r="HR117" s="6" t="str">
        <f t="shared" si="423"/>
        <v/>
      </c>
      <c r="HS117" s="6"/>
      <c r="HT117" s="6"/>
      <c r="HU117" s="6"/>
      <c r="HV117" s="36" t="str">
        <f t="shared" si="424"/>
        <v/>
      </c>
      <c r="HW117" s="6"/>
      <c r="HX117" s="6"/>
      <c r="HY117" s="32" t="str">
        <f t="shared" si="425"/>
        <v/>
      </c>
      <c r="HZ117" s="5"/>
      <c r="IA117" s="32" t="str">
        <f t="shared" si="426"/>
        <v/>
      </c>
      <c r="IB117" s="5"/>
      <c r="IC117" s="5"/>
      <c r="ID117" s="6"/>
      <c r="IE117" s="36" t="str">
        <f t="shared" si="499"/>
        <v/>
      </c>
      <c r="IF117" s="36"/>
      <c r="IG117" s="6" t="str">
        <f t="shared" si="485"/>
        <v/>
      </c>
      <c r="IH117" s="6"/>
      <c r="II117" s="36"/>
      <c r="IJ117" s="6" t="str">
        <f t="shared" si="486"/>
        <v/>
      </c>
      <c r="IK117" s="6"/>
      <c r="IL117" s="6"/>
      <c r="IM117" s="36" t="str">
        <f t="shared" si="427"/>
        <v/>
      </c>
      <c r="IN117" s="6"/>
      <c r="IO117" s="36" t="str">
        <f t="shared" si="487"/>
        <v/>
      </c>
      <c r="IP117" s="6"/>
      <c r="IQ117" s="6"/>
      <c r="IR117" s="36" t="str">
        <f t="shared" si="428"/>
        <v/>
      </c>
      <c r="IS117" s="36"/>
      <c r="IT117" s="6" t="str">
        <f t="shared" si="429"/>
        <v/>
      </c>
      <c r="IU117" s="6"/>
      <c r="IV117" s="6"/>
      <c r="IW117" s="6"/>
      <c r="IX117" s="36" t="str">
        <f t="shared" si="430"/>
        <v/>
      </c>
      <c r="IY117" s="6"/>
      <c r="IZ117" s="6"/>
      <c r="JA117" s="32" t="str">
        <f t="shared" si="431"/>
        <v/>
      </c>
      <c r="JB117" s="5"/>
      <c r="JC117" s="32" t="str">
        <f t="shared" si="432"/>
        <v/>
      </c>
      <c r="JD117" s="5"/>
      <c r="JE117" s="5"/>
      <c r="JF117" s="6"/>
      <c r="JG117" s="36" t="str">
        <f t="shared" si="500"/>
        <v/>
      </c>
      <c r="JH117" s="36"/>
      <c r="JI117" s="6" t="str">
        <f t="shared" si="488"/>
        <v/>
      </c>
      <c r="JJ117" s="6"/>
      <c r="JK117" s="36"/>
      <c r="JL117" s="6" t="str">
        <f t="shared" si="489"/>
        <v/>
      </c>
      <c r="JM117" s="6"/>
      <c r="JN117" s="6"/>
      <c r="JO117" s="36" t="str">
        <f t="shared" si="433"/>
        <v/>
      </c>
      <c r="JP117" s="6"/>
      <c r="JQ117" s="36" t="str">
        <f t="shared" si="490"/>
        <v/>
      </c>
      <c r="JR117" s="6"/>
      <c r="JS117" s="6"/>
      <c r="JT117" s="36" t="str">
        <f t="shared" si="434"/>
        <v/>
      </c>
      <c r="JU117" s="36"/>
      <c r="JV117" s="6" t="str">
        <f t="shared" si="435"/>
        <v/>
      </c>
      <c r="JW117" s="6"/>
      <c r="JX117" s="6"/>
      <c r="JY117" s="6"/>
      <c r="JZ117" s="36" t="str">
        <f t="shared" si="436"/>
        <v/>
      </c>
      <c r="KA117" s="6"/>
      <c r="KB117" s="6"/>
      <c r="KC117" s="32" t="str">
        <f t="shared" si="437"/>
        <v/>
      </c>
      <c r="KD117" s="5"/>
      <c r="KE117" s="32" t="str">
        <f t="shared" si="438"/>
        <v/>
      </c>
      <c r="KF117" s="5"/>
      <c r="KG117" s="5"/>
      <c r="KH117" s="6"/>
      <c r="KI117" s="36" t="str">
        <f t="shared" si="501"/>
        <v/>
      </c>
      <c r="KJ117" s="36"/>
      <c r="KK117" s="6" t="str">
        <f t="shared" si="491"/>
        <v/>
      </c>
      <c r="KL117" s="6"/>
      <c r="KM117" s="36"/>
      <c r="KN117" s="6" t="str">
        <f t="shared" si="492"/>
        <v/>
      </c>
      <c r="KO117" s="6"/>
      <c r="KP117" s="6"/>
      <c r="KQ117" s="36" t="str">
        <f t="shared" si="439"/>
        <v/>
      </c>
      <c r="KR117" s="6"/>
      <c r="KS117" s="36" t="str">
        <f t="shared" si="493"/>
        <v/>
      </c>
      <c r="KT117" s="6"/>
      <c r="KU117" s="6"/>
      <c r="KV117" s="36" t="str">
        <f t="shared" si="440"/>
        <v/>
      </c>
      <c r="KW117" s="36"/>
      <c r="KX117" s="6" t="str">
        <f t="shared" si="441"/>
        <v/>
      </c>
      <c r="KY117" s="6"/>
      <c r="KZ117" s="6"/>
      <c r="LA117" s="6"/>
      <c r="LB117" s="36" t="str">
        <f t="shared" si="442"/>
        <v/>
      </c>
      <c r="LC117" s="6"/>
      <c r="LD117" s="6"/>
      <c r="LE117" s="32" t="str">
        <f t="shared" si="443"/>
        <v/>
      </c>
      <c r="LF117" s="5"/>
      <c r="LG117" s="32" t="str">
        <f t="shared" si="444"/>
        <v/>
      </c>
      <c r="LH117" s="5"/>
      <c r="LI117" s="5"/>
      <c r="LJ117" s="7"/>
      <c r="LK117" s="7"/>
      <c r="LL117" s="7"/>
      <c r="LM117" s="7"/>
      <c r="LN117" s="7"/>
      <c r="LO117" s="7"/>
      <c r="LP117" s="7"/>
      <c r="LQ117" s="7"/>
      <c r="LR117" s="7"/>
      <c r="LS117" s="7"/>
      <c r="LT117" s="7"/>
    </row>
    <row r="118" spans="1:332" ht="39.75" customHeight="1">
      <c r="A118" s="8"/>
      <c r="B118" s="5">
        <v>5100010003</v>
      </c>
      <c r="C118" s="7" t="s">
        <v>1191</v>
      </c>
      <c r="D118" s="10" t="s">
        <v>2483</v>
      </c>
      <c r="E118" s="6" t="s">
        <v>2389</v>
      </c>
      <c r="F118" s="36" t="str">
        <f t="shared" si="826"/>
        <v>8</v>
      </c>
      <c r="G118" s="36" t="s">
        <v>2385</v>
      </c>
      <c r="H118" s="6" t="str">
        <f t="shared" si="530"/>
        <v>1</v>
      </c>
      <c r="I118" s="6">
        <v>1</v>
      </c>
      <c r="J118" s="36" t="s">
        <v>2558</v>
      </c>
      <c r="K118" s="6" t="str">
        <f t="shared" si="531"/>
        <v>8</v>
      </c>
      <c r="L118" s="6">
        <v>0</v>
      </c>
      <c r="M118" s="6" t="s">
        <v>2078</v>
      </c>
      <c r="N118" s="36" t="str">
        <f t="shared" si="827"/>
        <v>2</v>
      </c>
      <c r="O118" s="36">
        <v>0</v>
      </c>
      <c r="P118" s="6" t="s">
        <v>2078</v>
      </c>
      <c r="Q118" s="36" t="str">
        <f t="shared" si="828"/>
        <v>2</v>
      </c>
      <c r="R118" s="6">
        <v>100</v>
      </c>
      <c r="S118" s="6" t="s">
        <v>2035</v>
      </c>
      <c r="T118" s="36" t="str">
        <f t="shared" si="829"/>
        <v>1</v>
      </c>
      <c r="U118" s="36" t="s">
        <v>2034</v>
      </c>
      <c r="V118" s="6" t="str">
        <f t="shared" si="830"/>
        <v>0</v>
      </c>
      <c r="W118" s="6">
        <v>72</v>
      </c>
      <c r="X118" s="6" t="b">
        <v>0</v>
      </c>
      <c r="Y118" s="6" t="s">
        <v>2034</v>
      </c>
      <c r="Z118" s="36" t="str">
        <f t="shared" si="831"/>
        <v>0</v>
      </c>
      <c r="AA118" s="6">
        <v>0</v>
      </c>
      <c r="AB118" s="6" t="s">
        <v>2034</v>
      </c>
      <c r="AC118" s="32" t="str">
        <f t="shared" si="832"/>
        <v>0</v>
      </c>
      <c r="AD118" s="5" t="s">
        <v>2297</v>
      </c>
      <c r="AE118" s="32" t="str">
        <f t="shared" si="833"/>
        <v>2</v>
      </c>
      <c r="AF118" s="5">
        <v>0</v>
      </c>
      <c r="AG118" s="5" t="b">
        <v>1</v>
      </c>
      <c r="AH118" s="6" t="s">
        <v>2389</v>
      </c>
      <c r="AI118" s="36" t="str">
        <f t="shared" si="834"/>
        <v>8</v>
      </c>
      <c r="AJ118" s="36" t="s">
        <v>2385</v>
      </c>
      <c r="AK118" s="6" t="str">
        <f t="shared" si="392"/>
        <v>1</v>
      </c>
      <c r="AL118" s="7">
        <v>1</v>
      </c>
      <c r="AM118" s="36" t="s">
        <v>2558</v>
      </c>
      <c r="AN118" s="6" t="str">
        <f t="shared" si="393"/>
        <v>8</v>
      </c>
      <c r="AO118" s="6">
        <v>0</v>
      </c>
      <c r="AP118" s="6" t="s">
        <v>2078</v>
      </c>
      <c r="AQ118" s="36" t="str">
        <f t="shared" si="835"/>
        <v>2</v>
      </c>
      <c r="AR118" s="36">
        <v>0</v>
      </c>
      <c r="AS118" s="6" t="s">
        <v>2078</v>
      </c>
      <c r="AT118" s="36" t="str">
        <f t="shared" si="836"/>
        <v>2</v>
      </c>
      <c r="AU118" s="6">
        <v>100</v>
      </c>
      <c r="AV118" s="6" t="s">
        <v>2035</v>
      </c>
      <c r="AW118" s="36" t="str">
        <f t="shared" si="837"/>
        <v>1</v>
      </c>
      <c r="AX118" s="36" t="s">
        <v>2034</v>
      </c>
      <c r="AY118" s="6" t="str">
        <f t="shared" si="838"/>
        <v>0</v>
      </c>
      <c r="AZ118" s="7">
        <v>30</v>
      </c>
      <c r="BA118" s="6" t="b">
        <v>0</v>
      </c>
      <c r="BB118" s="6" t="s">
        <v>2034</v>
      </c>
      <c r="BC118" s="36" t="str">
        <f t="shared" si="839"/>
        <v>0</v>
      </c>
      <c r="BD118" s="6">
        <v>0</v>
      </c>
      <c r="BE118" s="6" t="s">
        <v>2034</v>
      </c>
      <c r="BF118" s="32" t="str">
        <f t="shared" si="840"/>
        <v>0</v>
      </c>
      <c r="BG118" s="5" t="s">
        <v>2305</v>
      </c>
      <c r="BH118" s="32" t="str">
        <f t="shared" si="841"/>
        <v>1</v>
      </c>
      <c r="BI118" s="7">
        <v>0</v>
      </c>
      <c r="BJ118" s="5" t="b">
        <v>1</v>
      </c>
      <c r="BK118" s="6" t="s">
        <v>2088</v>
      </c>
      <c r="BL118" s="36" t="str">
        <f t="shared" si="842"/>
        <v>3</v>
      </c>
      <c r="BM118" s="36" t="s">
        <v>2385</v>
      </c>
      <c r="BN118" s="6" t="str">
        <f t="shared" si="843"/>
        <v>1</v>
      </c>
      <c r="BO118" s="7">
        <v>6</v>
      </c>
      <c r="BP118" s="36" t="s">
        <v>2123</v>
      </c>
      <c r="BQ118" s="6" t="str">
        <f t="shared" si="844"/>
        <v>13</v>
      </c>
      <c r="BR118" s="6">
        <v>0</v>
      </c>
      <c r="BS118" s="6" t="s">
        <v>2078</v>
      </c>
      <c r="BT118" s="36" t="str">
        <f t="shared" si="845"/>
        <v>2</v>
      </c>
      <c r="BU118" s="36">
        <v>0</v>
      </c>
      <c r="BV118" s="6" t="s">
        <v>2078</v>
      </c>
      <c r="BW118" s="36" t="str">
        <f t="shared" si="846"/>
        <v>2</v>
      </c>
      <c r="BX118" s="6">
        <v>100</v>
      </c>
      <c r="BY118" s="6" t="s">
        <v>2035</v>
      </c>
      <c r="BZ118" s="36" t="str">
        <f t="shared" si="847"/>
        <v>1</v>
      </c>
      <c r="CA118" s="36" t="s">
        <v>2034</v>
      </c>
      <c r="CB118" s="6" t="str">
        <f t="shared" si="848"/>
        <v>0</v>
      </c>
      <c r="CC118" s="6">
        <v>20</v>
      </c>
      <c r="CD118" s="6" t="b">
        <v>0</v>
      </c>
      <c r="CE118" s="6" t="s">
        <v>2034</v>
      </c>
      <c r="CF118" s="36" t="str">
        <f t="shared" si="849"/>
        <v>0</v>
      </c>
      <c r="CG118" s="6">
        <v>0</v>
      </c>
      <c r="CH118" s="6" t="s">
        <v>2034</v>
      </c>
      <c r="CI118" s="32" t="str">
        <f t="shared" si="850"/>
        <v>0</v>
      </c>
      <c r="CJ118" s="5" t="s">
        <v>2305</v>
      </c>
      <c r="CK118" s="32" t="str">
        <f t="shared" si="851"/>
        <v>1</v>
      </c>
      <c r="CL118" s="5">
        <v>-1</v>
      </c>
      <c r="CM118" s="5" t="b">
        <v>1</v>
      </c>
      <c r="CN118" s="6" t="s">
        <v>2088</v>
      </c>
      <c r="CO118" s="36" t="str">
        <f t="shared" si="494"/>
        <v>3</v>
      </c>
      <c r="CP118" s="36" t="s">
        <v>2385</v>
      </c>
      <c r="CQ118" s="6" t="str">
        <f t="shared" si="471"/>
        <v>1</v>
      </c>
      <c r="CR118" s="6">
        <v>6</v>
      </c>
      <c r="CS118" s="36" t="s">
        <v>2123</v>
      </c>
      <c r="CT118" s="6" t="str">
        <f t="shared" si="472"/>
        <v>13</v>
      </c>
      <c r="CU118" s="6">
        <v>0</v>
      </c>
      <c r="CV118" s="6" t="s">
        <v>2078</v>
      </c>
      <c r="CW118" s="36" t="str">
        <f t="shared" si="396"/>
        <v>2</v>
      </c>
      <c r="CX118" s="36">
        <v>0</v>
      </c>
      <c r="CY118" s="6" t="s">
        <v>2078</v>
      </c>
      <c r="CZ118" s="36" t="str">
        <f t="shared" si="397"/>
        <v>2</v>
      </c>
      <c r="DA118" s="6">
        <v>100</v>
      </c>
      <c r="DB118" s="6" t="s">
        <v>2035</v>
      </c>
      <c r="DC118" s="36" t="str">
        <f t="shared" si="852"/>
        <v>1</v>
      </c>
      <c r="DD118" s="36" t="s">
        <v>2034</v>
      </c>
      <c r="DE118" s="6" t="str">
        <f t="shared" si="399"/>
        <v>0</v>
      </c>
      <c r="DF118" s="6">
        <v>3</v>
      </c>
      <c r="DG118" s="6" t="b">
        <v>0</v>
      </c>
      <c r="DH118" s="6" t="s">
        <v>2034</v>
      </c>
      <c r="DI118" s="36" t="str">
        <f t="shared" si="400"/>
        <v>0</v>
      </c>
      <c r="DJ118" s="6">
        <v>0</v>
      </c>
      <c r="DK118" s="6" t="s">
        <v>2034</v>
      </c>
      <c r="DL118" s="32" t="str">
        <f t="shared" si="401"/>
        <v>0</v>
      </c>
      <c r="DM118" s="5" t="s">
        <v>2320</v>
      </c>
      <c r="DN118" s="32" t="str">
        <f t="shared" si="402"/>
        <v>11</v>
      </c>
      <c r="DO118" s="5">
        <v>-1</v>
      </c>
      <c r="DP118" s="5" t="b">
        <v>1</v>
      </c>
      <c r="DQ118" s="6"/>
      <c r="DR118" s="36" t="str">
        <f t="shared" si="495"/>
        <v/>
      </c>
      <c r="DS118" s="36"/>
      <c r="DT118" s="6" t="str">
        <f t="shared" si="473"/>
        <v/>
      </c>
      <c r="DU118" s="6"/>
      <c r="DV118" s="36"/>
      <c r="DW118" s="6" t="str">
        <f t="shared" si="474"/>
        <v/>
      </c>
      <c r="DX118" s="6"/>
      <c r="DY118" s="6"/>
      <c r="DZ118" s="36" t="str">
        <f t="shared" si="403"/>
        <v/>
      </c>
      <c r="EA118" s="36"/>
      <c r="EB118" s="6"/>
      <c r="EC118" s="36" t="str">
        <f t="shared" si="475"/>
        <v/>
      </c>
      <c r="ED118" s="6"/>
      <c r="EE118" s="6"/>
      <c r="EF118" s="36" t="str">
        <f t="shared" si="404"/>
        <v/>
      </c>
      <c r="EG118" s="36"/>
      <c r="EH118" s="6" t="str">
        <f t="shared" si="405"/>
        <v/>
      </c>
      <c r="EI118" s="6"/>
      <c r="EJ118" s="6"/>
      <c r="EK118" s="6"/>
      <c r="EL118" s="36" t="str">
        <f t="shared" si="406"/>
        <v/>
      </c>
      <c r="EM118" s="6"/>
      <c r="EN118" s="6"/>
      <c r="EO118" s="32" t="str">
        <f t="shared" si="407"/>
        <v/>
      </c>
      <c r="EP118" s="5"/>
      <c r="EQ118" s="32" t="str">
        <f t="shared" si="408"/>
        <v/>
      </c>
      <c r="ER118" s="5"/>
      <c r="ES118" s="5"/>
      <c r="ET118" s="5"/>
      <c r="EU118" s="6"/>
      <c r="EV118" s="36" t="str">
        <f t="shared" si="496"/>
        <v/>
      </c>
      <c r="EW118" s="36"/>
      <c r="EX118" s="6" t="str">
        <f t="shared" si="476"/>
        <v/>
      </c>
      <c r="EY118" s="6"/>
      <c r="EZ118" s="36"/>
      <c r="FA118" s="6" t="str">
        <f t="shared" si="477"/>
        <v/>
      </c>
      <c r="FB118" s="6"/>
      <c r="FC118" s="6"/>
      <c r="FD118" s="36" t="str">
        <f t="shared" si="409"/>
        <v/>
      </c>
      <c r="FE118" s="36"/>
      <c r="FF118" s="6"/>
      <c r="FG118" s="36" t="str">
        <f t="shared" si="478"/>
        <v/>
      </c>
      <c r="FH118" s="36"/>
      <c r="FI118" s="6"/>
      <c r="FJ118" s="6"/>
      <c r="FK118" s="36" t="str">
        <f t="shared" si="410"/>
        <v/>
      </c>
      <c r="FL118" s="36"/>
      <c r="FM118" s="6" t="str">
        <f t="shared" si="411"/>
        <v/>
      </c>
      <c r="FN118" s="6"/>
      <c r="FO118" s="6"/>
      <c r="FP118" s="6"/>
      <c r="FQ118" s="36" t="str">
        <f t="shared" si="412"/>
        <v/>
      </c>
      <c r="FR118" s="6"/>
      <c r="FS118" s="6"/>
      <c r="FT118" s="32" t="str">
        <f t="shared" si="413"/>
        <v/>
      </c>
      <c r="FU118" s="5"/>
      <c r="FV118" s="32" t="str">
        <f t="shared" si="414"/>
        <v/>
      </c>
      <c r="FW118" s="5"/>
      <c r="FX118" s="5"/>
      <c r="FY118" s="6"/>
      <c r="FZ118" s="36" t="str">
        <f t="shared" si="497"/>
        <v/>
      </c>
      <c r="GA118" s="36"/>
      <c r="GB118" s="6" t="str">
        <f t="shared" si="479"/>
        <v/>
      </c>
      <c r="GC118" s="6"/>
      <c r="GD118" s="36"/>
      <c r="GE118" s="6" t="str">
        <f t="shared" si="480"/>
        <v/>
      </c>
      <c r="GF118" s="6"/>
      <c r="GG118" s="6"/>
      <c r="GH118" s="36" t="str">
        <f t="shared" si="415"/>
        <v/>
      </c>
      <c r="GI118" s="6"/>
      <c r="GJ118" s="36" t="str">
        <f t="shared" si="481"/>
        <v/>
      </c>
      <c r="GK118" s="36"/>
      <c r="GL118" s="6"/>
      <c r="GM118" s="6"/>
      <c r="GN118" s="36" t="str">
        <f t="shared" si="416"/>
        <v/>
      </c>
      <c r="GO118" s="36"/>
      <c r="GP118" s="6" t="str">
        <f t="shared" si="417"/>
        <v/>
      </c>
      <c r="GQ118" s="6"/>
      <c r="GR118" s="6"/>
      <c r="GS118" s="6"/>
      <c r="GT118" s="36" t="str">
        <f t="shared" si="418"/>
        <v/>
      </c>
      <c r="GU118" s="6"/>
      <c r="GV118" s="6"/>
      <c r="GW118" s="32" t="str">
        <f t="shared" si="419"/>
        <v/>
      </c>
      <c r="GX118" s="5"/>
      <c r="GY118" s="32" t="str">
        <f t="shared" si="420"/>
        <v/>
      </c>
      <c r="GZ118" s="5"/>
      <c r="HA118" s="5"/>
      <c r="HB118" s="6"/>
      <c r="HC118" s="36" t="str">
        <f t="shared" si="498"/>
        <v/>
      </c>
      <c r="HD118" s="36"/>
      <c r="HE118" s="6" t="str">
        <f t="shared" si="482"/>
        <v/>
      </c>
      <c r="HF118" s="6"/>
      <c r="HG118" s="36"/>
      <c r="HH118" s="6" t="str">
        <f t="shared" si="483"/>
        <v/>
      </c>
      <c r="HI118" s="6"/>
      <c r="HJ118" s="6"/>
      <c r="HK118" s="36" t="str">
        <f t="shared" si="421"/>
        <v/>
      </c>
      <c r="HL118" s="6"/>
      <c r="HM118" s="36" t="str">
        <f t="shared" si="484"/>
        <v/>
      </c>
      <c r="HN118" s="6"/>
      <c r="HO118" s="6"/>
      <c r="HP118" s="36" t="str">
        <f t="shared" si="422"/>
        <v/>
      </c>
      <c r="HQ118" s="36"/>
      <c r="HR118" s="6" t="str">
        <f t="shared" si="423"/>
        <v/>
      </c>
      <c r="HS118" s="6"/>
      <c r="HT118" s="6"/>
      <c r="HU118" s="6"/>
      <c r="HV118" s="36" t="str">
        <f t="shared" si="424"/>
        <v/>
      </c>
      <c r="HW118" s="6"/>
      <c r="HX118" s="6"/>
      <c r="HY118" s="32" t="str">
        <f t="shared" si="425"/>
        <v/>
      </c>
      <c r="HZ118" s="5"/>
      <c r="IA118" s="32" t="str">
        <f t="shared" si="426"/>
        <v/>
      </c>
      <c r="IB118" s="5"/>
      <c r="IC118" s="5"/>
      <c r="ID118" s="6"/>
      <c r="IE118" s="36" t="str">
        <f t="shared" si="499"/>
        <v/>
      </c>
      <c r="IF118" s="36"/>
      <c r="IG118" s="6" t="str">
        <f t="shared" si="485"/>
        <v/>
      </c>
      <c r="IH118" s="6"/>
      <c r="II118" s="36"/>
      <c r="IJ118" s="6" t="str">
        <f t="shared" si="486"/>
        <v/>
      </c>
      <c r="IK118" s="6"/>
      <c r="IL118" s="6"/>
      <c r="IM118" s="36" t="str">
        <f t="shared" si="427"/>
        <v/>
      </c>
      <c r="IN118" s="6"/>
      <c r="IO118" s="36" t="str">
        <f t="shared" si="487"/>
        <v/>
      </c>
      <c r="IP118" s="6"/>
      <c r="IQ118" s="6"/>
      <c r="IR118" s="36" t="str">
        <f t="shared" si="428"/>
        <v/>
      </c>
      <c r="IS118" s="36"/>
      <c r="IT118" s="6" t="str">
        <f t="shared" si="429"/>
        <v/>
      </c>
      <c r="IU118" s="6"/>
      <c r="IV118" s="6"/>
      <c r="IW118" s="6"/>
      <c r="IX118" s="36" t="str">
        <f t="shared" si="430"/>
        <v/>
      </c>
      <c r="IY118" s="6"/>
      <c r="IZ118" s="6"/>
      <c r="JA118" s="32" t="str">
        <f t="shared" si="431"/>
        <v/>
      </c>
      <c r="JB118" s="5"/>
      <c r="JC118" s="32" t="str">
        <f t="shared" si="432"/>
        <v/>
      </c>
      <c r="JD118" s="5"/>
      <c r="JE118" s="5"/>
      <c r="JF118" s="6"/>
      <c r="JG118" s="36" t="str">
        <f t="shared" si="500"/>
        <v/>
      </c>
      <c r="JH118" s="36"/>
      <c r="JI118" s="6" t="str">
        <f t="shared" si="488"/>
        <v/>
      </c>
      <c r="JJ118" s="6"/>
      <c r="JK118" s="36"/>
      <c r="JL118" s="6" t="str">
        <f t="shared" si="489"/>
        <v/>
      </c>
      <c r="JM118" s="6"/>
      <c r="JN118" s="6"/>
      <c r="JO118" s="36" t="str">
        <f t="shared" si="433"/>
        <v/>
      </c>
      <c r="JP118" s="6"/>
      <c r="JQ118" s="36" t="str">
        <f t="shared" si="490"/>
        <v/>
      </c>
      <c r="JR118" s="6"/>
      <c r="JS118" s="6"/>
      <c r="JT118" s="36" t="str">
        <f t="shared" si="434"/>
        <v/>
      </c>
      <c r="JU118" s="36"/>
      <c r="JV118" s="6" t="str">
        <f t="shared" si="435"/>
        <v/>
      </c>
      <c r="JW118" s="6"/>
      <c r="JX118" s="6"/>
      <c r="JY118" s="6"/>
      <c r="JZ118" s="36" t="str">
        <f t="shared" si="436"/>
        <v/>
      </c>
      <c r="KA118" s="6"/>
      <c r="KB118" s="6"/>
      <c r="KC118" s="32" t="str">
        <f t="shared" si="437"/>
        <v/>
      </c>
      <c r="KD118" s="5"/>
      <c r="KE118" s="32" t="str">
        <f t="shared" si="438"/>
        <v/>
      </c>
      <c r="KF118" s="5"/>
      <c r="KG118" s="5"/>
      <c r="KH118" s="6"/>
      <c r="KI118" s="36" t="str">
        <f t="shared" si="501"/>
        <v/>
      </c>
      <c r="KJ118" s="36"/>
      <c r="KK118" s="6" t="str">
        <f t="shared" si="491"/>
        <v/>
      </c>
      <c r="KL118" s="6"/>
      <c r="KM118" s="36"/>
      <c r="KN118" s="6" t="str">
        <f t="shared" si="492"/>
        <v/>
      </c>
      <c r="KO118" s="6"/>
      <c r="KP118" s="6"/>
      <c r="KQ118" s="36" t="str">
        <f t="shared" si="439"/>
        <v/>
      </c>
      <c r="KR118" s="6"/>
      <c r="KS118" s="36" t="str">
        <f t="shared" si="493"/>
        <v/>
      </c>
      <c r="KT118" s="6"/>
      <c r="KU118" s="6"/>
      <c r="KV118" s="36" t="str">
        <f t="shared" si="440"/>
        <v/>
      </c>
      <c r="KW118" s="36"/>
      <c r="KX118" s="6" t="str">
        <f t="shared" si="441"/>
        <v/>
      </c>
      <c r="KY118" s="6"/>
      <c r="KZ118" s="6"/>
      <c r="LA118" s="6"/>
      <c r="LB118" s="36" t="str">
        <f t="shared" si="442"/>
        <v/>
      </c>
      <c r="LC118" s="6"/>
      <c r="LD118" s="6"/>
      <c r="LE118" s="32" t="str">
        <f t="shared" si="443"/>
        <v/>
      </c>
      <c r="LF118" s="5"/>
      <c r="LG118" s="32" t="str">
        <f t="shared" si="444"/>
        <v/>
      </c>
      <c r="LH118" s="5"/>
      <c r="LI118" s="5"/>
      <c r="LJ118" s="7"/>
      <c r="LK118" s="7"/>
      <c r="LL118" s="7"/>
      <c r="LM118" s="7"/>
      <c r="LN118" s="7"/>
      <c r="LO118" s="7"/>
      <c r="LP118" s="7"/>
      <c r="LQ118" s="7"/>
      <c r="LR118" s="7"/>
      <c r="LS118" s="7"/>
      <c r="LT118" s="7"/>
    </row>
    <row r="119" spans="1:332" ht="18.75" customHeight="1">
      <c r="A119" s="8"/>
      <c r="B119" s="5">
        <v>5200010001</v>
      </c>
      <c r="C119" s="7" t="s">
        <v>383</v>
      </c>
      <c r="D119" s="10" t="s">
        <v>2492</v>
      </c>
      <c r="E119" s="6" t="s">
        <v>2389</v>
      </c>
      <c r="F119" s="36" t="str">
        <f t="shared" si="826"/>
        <v>8</v>
      </c>
      <c r="G119" s="36" t="s">
        <v>2385</v>
      </c>
      <c r="H119" s="6" t="str">
        <f t="shared" si="530"/>
        <v>1</v>
      </c>
      <c r="I119" s="6">
        <v>1</v>
      </c>
      <c r="J119" s="36" t="s">
        <v>2558</v>
      </c>
      <c r="K119" s="6" t="str">
        <f t="shared" si="531"/>
        <v>8</v>
      </c>
      <c r="L119" s="6">
        <v>0</v>
      </c>
      <c r="M119" s="6" t="s">
        <v>2078</v>
      </c>
      <c r="N119" s="36" t="str">
        <f t="shared" si="827"/>
        <v>2</v>
      </c>
      <c r="O119" s="36">
        <v>0</v>
      </c>
      <c r="P119" s="6" t="s">
        <v>2078</v>
      </c>
      <c r="Q119" s="36" t="str">
        <f t="shared" si="828"/>
        <v>2</v>
      </c>
      <c r="R119" s="6">
        <v>100</v>
      </c>
      <c r="S119" s="6" t="s">
        <v>2035</v>
      </c>
      <c r="T119" s="36" t="str">
        <f t="shared" si="829"/>
        <v>1</v>
      </c>
      <c r="U119" s="36" t="s">
        <v>2034</v>
      </c>
      <c r="V119" s="6" t="str">
        <f t="shared" si="830"/>
        <v>0</v>
      </c>
      <c r="W119" s="6">
        <v>10</v>
      </c>
      <c r="X119" s="6" t="b">
        <v>0</v>
      </c>
      <c r="Y119" s="6" t="s">
        <v>2034</v>
      </c>
      <c r="Z119" s="36" t="str">
        <f t="shared" si="831"/>
        <v>0</v>
      </c>
      <c r="AA119" s="6">
        <v>0</v>
      </c>
      <c r="AB119" s="6" t="s">
        <v>2034</v>
      </c>
      <c r="AC119" s="32" t="str">
        <f t="shared" si="832"/>
        <v>0</v>
      </c>
      <c r="AD119" s="5" t="s">
        <v>2473</v>
      </c>
      <c r="AE119" s="32" t="str">
        <f t="shared" si="833"/>
        <v>90</v>
      </c>
      <c r="AF119" s="5">
        <v>0</v>
      </c>
      <c r="AG119" s="5" t="b">
        <v>1</v>
      </c>
      <c r="AH119" s="6" t="s">
        <v>2389</v>
      </c>
      <c r="AI119" s="36" t="str">
        <f t="shared" si="834"/>
        <v>8</v>
      </c>
      <c r="AJ119" s="36" t="s">
        <v>2385</v>
      </c>
      <c r="AK119" s="6" t="str">
        <f t="shared" si="392"/>
        <v>1</v>
      </c>
      <c r="AL119" s="7">
        <v>1</v>
      </c>
      <c r="AM119" s="36" t="s">
        <v>2558</v>
      </c>
      <c r="AN119" s="6" t="str">
        <f t="shared" si="393"/>
        <v>8</v>
      </c>
      <c r="AO119" s="6">
        <v>0</v>
      </c>
      <c r="AP119" s="6" t="s">
        <v>2078</v>
      </c>
      <c r="AQ119" s="36" t="str">
        <f t="shared" si="835"/>
        <v>2</v>
      </c>
      <c r="AR119" s="36">
        <v>0</v>
      </c>
      <c r="AS119" s="6" t="s">
        <v>2078</v>
      </c>
      <c r="AT119" s="36" t="str">
        <f t="shared" si="836"/>
        <v>2</v>
      </c>
      <c r="AU119" s="6">
        <v>100</v>
      </c>
      <c r="AV119" s="6" t="s">
        <v>2035</v>
      </c>
      <c r="AW119" s="36" t="str">
        <f t="shared" si="837"/>
        <v>1</v>
      </c>
      <c r="AX119" s="36" t="s">
        <v>2034</v>
      </c>
      <c r="AY119" s="6" t="str">
        <f t="shared" si="838"/>
        <v>0</v>
      </c>
      <c r="AZ119" s="7">
        <v>15</v>
      </c>
      <c r="BA119" s="6" t="b">
        <v>0</v>
      </c>
      <c r="BB119" s="6" t="s">
        <v>2034</v>
      </c>
      <c r="BC119" s="36" t="str">
        <f t="shared" si="839"/>
        <v>0</v>
      </c>
      <c r="BD119" s="6">
        <v>0</v>
      </c>
      <c r="BE119" s="6" t="s">
        <v>2034</v>
      </c>
      <c r="BF119" s="32" t="str">
        <f t="shared" si="840"/>
        <v>0</v>
      </c>
      <c r="BG119" s="5" t="s">
        <v>2305</v>
      </c>
      <c r="BH119" s="32" t="str">
        <f t="shared" si="841"/>
        <v>1</v>
      </c>
      <c r="BI119" s="7">
        <v>0</v>
      </c>
      <c r="BJ119" s="5" t="b">
        <v>1</v>
      </c>
      <c r="BK119" s="6" t="s">
        <v>2389</v>
      </c>
      <c r="BL119" s="36" t="str">
        <f t="shared" si="842"/>
        <v>8</v>
      </c>
      <c r="BM119" s="36" t="s">
        <v>2385</v>
      </c>
      <c r="BN119" s="6" t="str">
        <f t="shared" si="843"/>
        <v>1</v>
      </c>
      <c r="BO119" s="7">
        <v>1</v>
      </c>
      <c r="BP119" s="36" t="s">
        <v>2558</v>
      </c>
      <c r="BQ119" s="6" t="str">
        <f t="shared" si="844"/>
        <v>8</v>
      </c>
      <c r="BR119" s="6">
        <v>0</v>
      </c>
      <c r="BS119" s="6" t="s">
        <v>2078</v>
      </c>
      <c r="BT119" s="36" t="str">
        <f t="shared" si="845"/>
        <v>2</v>
      </c>
      <c r="BU119" s="36">
        <v>0</v>
      </c>
      <c r="BV119" s="6" t="s">
        <v>2078</v>
      </c>
      <c r="BW119" s="36" t="str">
        <f t="shared" si="846"/>
        <v>2</v>
      </c>
      <c r="BX119" s="6">
        <v>100</v>
      </c>
      <c r="BY119" s="6" t="s">
        <v>2035</v>
      </c>
      <c r="BZ119" s="36" t="str">
        <f t="shared" si="847"/>
        <v>1</v>
      </c>
      <c r="CA119" s="36" t="s">
        <v>2034</v>
      </c>
      <c r="CB119" s="6" t="str">
        <f t="shared" si="848"/>
        <v>0</v>
      </c>
      <c r="CC119" s="7">
        <v>10</v>
      </c>
      <c r="CD119" s="6" t="b">
        <v>0</v>
      </c>
      <c r="CE119" s="6" t="s">
        <v>2034</v>
      </c>
      <c r="CF119" s="36" t="str">
        <f t="shared" si="849"/>
        <v>0</v>
      </c>
      <c r="CG119" s="6">
        <v>0</v>
      </c>
      <c r="CH119" s="6" t="s">
        <v>2034</v>
      </c>
      <c r="CI119" s="32" t="str">
        <f t="shared" si="850"/>
        <v>0</v>
      </c>
      <c r="CJ119" s="5" t="s">
        <v>2396</v>
      </c>
      <c r="CK119" s="32" t="str">
        <f t="shared" si="851"/>
        <v>81</v>
      </c>
      <c r="CL119" s="7">
        <v>0</v>
      </c>
      <c r="CM119" s="5" t="b">
        <v>1</v>
      </c>
      <c r="CN119" s="6"/>
      <c r="CO119" s="36" t="str">
        <f t="shared" ref="CO119:CO121" si="853">IF(CN119="","",LEFT(CN119,FIND(" ",SUBSTITUTE(CN119,":"," "))-1))</f>
        <v/>
      </c>
      <c r="CP119" s="36"/>
      <c r="CQ119" s="6" t="str">
        <f t="shared" ref="CQ119:CQ121" si="854">IF(CP119="","",LEFT(CP119,FIND(" ",SUBSTITUTE(CP119,":"," "))-1))</f>
        <v/>
      </c>
      <c r="CR119" s="6"/>
      <c r="CS119" s="36"/>
      <c r="CT119" s="6" t="str">
        <f t="shared" ref="CT119:CT121" si="855">IF(CS119="","",LEFT(CS119,FIND(" ",SUBSTITUTE(CS119,":"," "))-1))</f>
        <v/>
      </c>
      <c r="CU119" s="6"/>
      <c r="CV119" s="6"/>
      <c r="CW119" s="36" t="str">
        <f t="shared" ref="CW119:CW121" si="856">IF(CV119="","",LEFT(CV119,FIND(" ",SUBSTITUTE(CV119,":"," "))-1))</f>
        <v/>
      </c>
      <c r="CX119" s="36"/>
      <c r="CY119" s="6"/>
      <c r="CZ119" s="36" t="str">
        <f t="shared" ref="CZ119:CZ121" si="857">IF(CY119="","",LEFT(CY119,FIND(" ",SUBSTITUTE(CY119,":"," "))-1))</f>
        <v/>
      </c>
      <c r="DA119" s="6"/>
      <c r="DB119" s="6"/>
      <c r="DC119" s="36" t="str">
        <f t="shared" si="852"/>
        <v/>
      </c>
      <c r="DD119" s="36"/>
      <c r="DE119" s="6" t="str">
        <f t="shared" ref="DE119:DE121" si="858">IF(DD119="","",LEFT(DD119,FIND(" ",SUBSTITUTE(DD119,":"," "))-1))</f>
        <v/>
      </c>
      <c r="DF119" s="6"/>
      <c r="DG119" s="6"/>
      <c r="DH119" s="6"/>
      <c r="DI119" s="36" t="str">
        <f t="shared" ref="DI119:DI121" si="859">IF(DH119="","",LEFT(DH119,FIND(" ",SUBSTITUTE(DH119,":"," "))-1))</f>
        <v/>
      </c>
      <c r="DJ119" s="6"/>
      <c r="DK119" s="6"/>
      <c r="DL119" s="32" t="str">
        <f t="shared" ref="DL119:DL121" si="860">IF(DK119="","",LEFT(DK119,FIND(" ",SUBSTITUTE(DK119,":"," "))-1))</f>
        <v/>
      </c>
      <c r="DM119" s="5"/>
      <c r="DN119" s="32" t="str">
        <f t="shared" ref="DN119:DN121" si="861">IF(DM119="","",LEFT(DM119,FIND(" ",SUBSTITUTE(DM119,":"," "))-1))</f>
        <v/>
      </c>
      <c r="DO119" s="5"/>
      <c r="DP119" s="5"/>
      <c r="DQ119" s="6"/>
      <c r="DR119" s="36" t="str">
        <f t="shared" ref="DR119" si="862">IF(DQ119="","",LEFT(DQ119,FIND(" ",SUBSTITUTE(DQ119,":"," "))-1))</f>
        <v/>
      </c>
      <c r="DS119" s="36"/>
      <c r="DT119" s="6" t="str">
        <f t="shared" ref="DT119" si="863">IF(DS119="","",LEFT(DS119,FIND(" ",SUBSTITUTE(DS119,":"," "))-1))</f>
        <v/>
      </c>
      <c r="DU119" s="6"/>
      <c r="DV119" s="36"/>
      <c r="DW119" s="6" t="str">
        <f t="shared" ref="DW119" si="864">IF(DV119="","",LEFT(DV119,FIND(" ",SUBSTITUTE(DV119,":"," "))-1))</f>
        <v/>
      </c>
      <c r="DX119" s="6"/>
      <c r="DY119" s="6"/>
      <c r="DZ119" s="36" t="str">
        <f t="shared" ref="DZ119" si="865">IF(DY119="","",LEFT(DY119,FIND(" ",SUBSTITUTE(DY119,":"," "))-1))</f>
        <v/>
      </c>
      <c r="EA119" s="36"/>
      <c r="EB119" s="6"/>
      <c r="EC119" s="36" t="str">
        <f t="shared" ref="EC119" si="866">IF(EB119="","",LEFT(EB119,FIND(" ",SUBSTITUTE(EB119,":"," "))-1))</f>
        <v/>
      </c>
      <c r="ED119" s="6"/>
      <c r="EE119" s="6"/>
      <c r="EF119" s="36" t="str">
        <f t="shared" ref="EF119" si="867">IF(EE119="","",LEFT(EE119,FIND(" ",SUBSTITUTE(EE119,":"," "))-1))</f>
        <v/>
      </c>
      <c r="EG119" s="36"/>
      <c r="EH119" s="6" t="str">
        <f t="shared" ref="EH119" si="868">IF(EG119="","",LEFT(EG119,FIND(" ",SUBSTITUTE(EG119,":"," "))-1))</f>
        <v/>
      </c>
      <c r="EI119" s="6"/>
      <c r="EJ119" s="6"/>
      <c r="EK119" s="6"/>
      <c r="EL119" s="36" t="str">
        <f t="shared" ref="EL119" si="869">IF(EK119="","",LEFT(EK119,FIND(" ",SUBSTITUTE(EK119,":"," "))-1))</f>
        <v/>
      </c>
      <c r="EM119" s="6"/>
      <c r="EN119" s="6"/>
      <c r="EO119" s="32" t="str">
        <f t="shared" ref="EO119" si="870">IF(EN119="","",LEFT(EN119,FIND(" ",SUBSTITUTE(EN119,":"," "))-1))</f>
        <v/>
      </c>
      <c r="EP119" s="5"/>
      <c r="EQ119" s="32" t="str">
        <f t="shared" ref="EQ119" si="871">IF(EP119="","",LEFT(EP119,FIND(" ",SUBSTITUTE(EP119,":"," "))-1))</f>
        <v/>
      </c>
      <c r="ER119" s="5"/>
      <c r="ES119" s="5"/>
      <c r="ET119" s="5"/>
      <c r="EU119" s="6"/>
      <c r="EV119" s="36" t="str">
        <f t="shared" ref="EV119" si="872">IF(EU119="","",LEFT(EU119,FIND(" ",SUBSTITUTE(EU119,":"," "))-1))</f>
        <v/>
      </c>
      <c r="EW119" s="36"/>
      <c r="EX119" s="6" t="str">
        <f t="shared" ref="EX119" si="873">IF(EW119="","",LEFT(EW119,FIND(" ",SUBSTITUTE(EW119,":"," "))-1))</f>
        <v/>
      </c>
      <c r="EY119" s="7"/>
      <c r="EZ119" s="36"/>
      <c r="FA119" s="6" t="str">
        <f t="shared" si="477"/>
        <v/>
      </c>
      <c r="FB119" s="6"/>
      <c r="FC119" s="6"/>
      <c r="FD119" s="36" t="str">
        <f t="shared" si="409"/>
        <v/>
      </c>
      <c r="FE119" s="36"/>
      <c r="FF119" s="6"/>
      <c r="FG119" s="36" t="str">
        <f t="shared" si="478"/>
        <v/>
      </c>
      <c r="FH119" s="36"/>
      <c r="FI119" s="6"/>
      <c r="FJ119" s="6"/>
      <c r="FK119" s="36" t="str">
        <f t="shared" si="410"/>
        <v/>
      </c>
      <c r="FL119" s="36"/>
      <c r="FM119" s="6" t="str">
        <f t="shared" si="411"/>
        <v/>
      </c>
      <c r="FN119" s="7"/>
      <c r="FO119" s="6"/>
      <c r="FP119" s="6"/>
      <c r="FQ119" s="36" t="str">
        <f t="shared" si="412"/>
        <v/>
      </c>
      <c r="FR119" s="6"/>
      <c r="FS119" s="6"/>
      <c r="FT119" s="32" t="str">
        <f t="shared" si="413"/>
        <v/>
      </c>
      <c r="FU119" s="5"/>
      <c r="FV119" s="32" t="str">
        <f t="shared" si="414"/>
        <v/>
      </c>
      <c r="FW119" s="7"/>
      <c r="FX119" s="5"/>
      <c r="FY119" s="6"/>
      <c r="FZ119" s="36" t="str">
        <f t="shared" si="497"/>
        <v/>
      </c>
      <c r="GA119" s="36"/>
      <c r="GB119" s="6" t="str">
        <f t="shared" si="479"/>
        <v/>
      </c>
      <c r="GC119" s="7"/>
      <c r="GD119" s="36"/>
      <c r="GE119" s="6" t="str">
        <f t="shared" si="480"/>
        <v/>
      </c>
      <c r="GF119" s="6"/>
      <c r="GG119" s="6"/>
      <c r="GH119" s="36" t="str">
        <f t="shared" si="415"/>
        <v/>
      </c>
      <c r="GI119" s="6"/>
      <c r="GJ119" s="36" t="str">
        <f t="shared" si="481"/>
        <v/>
      </c>
      <c r="GK119" s="36"/>
      <c r="GL119" s="6"/>
      <c r="GM119" s="6"/>
      <c r="GN119" s="36" t="str">
        <f t="shared" si="416"/>
        <v/>
      </c>
      <c r="GO119" s="36"/>
      <c r="GP119" s="6" t="str">
        <f t="shared" si="417"/>
        <v/>
      </c>
      <c r="GQ119" s="7"/>
      <c r="GR119" s="6"/>
      <c r="GS119" s="6"/>
      <c r="GT119" s="36" t="str">
        <f t="shared" si="418"/>
        <v/>
      </c>
      <c r="GU119" s="6"/>
      <c r="GV119" s="6"/>
      <c r="GW119" s="32" t="str">
        <f t="shared" si="419"/>
        <v/>
      </c>
      <c r="GX119" s="5"/>
      <c r="GY119" s="32" t="str">
        <f t="shared" si="420"/>
        <v/>
      </c>
      <c r="GZ119" s="7"/>
      <c r="HA119" s="5"/>
      <c r="HB119" s="6"/>
      <c r="HC119" s="36" t="str">
        <f t="shared" si="498"/>
        <v/>
      </c>
      <c r="HD119" s="36"/>
      <c r="HE119" s="6" t="str">
        <f t="shared" si="482"/>
        <v/>
      </c>
      <c r="HF119" s="7"/>
      <c r="HG119" s="36"/>
      <c r="HH119" s="6" t="str">
        <f t="shared" si="483"/>
        <v/>
      </c>
      <c r="HI119" s="6"/>
      <c r="HJ119" s="6"/>
      <c r="HK119" s="36" t="str">
        <f t="shared" si="421"/>
        <v/>
      </c>
      <c r="HL119" s="6"/>
      <c r="HM119" s="36" t="str">
        <f t="shared" si="484"/>
        <v/>
      </c>
      <c r="HN119" s="6"/>
      <c r="HO119" s="6"/>
      <c r="HP119" s="36" t="str">
        <f t="shared" si="422"/>
        <v/>
      </c>
      <c r="HQ119" s="36"/>
      <c r="HR119" s="6" t="str">
        <f t="shared" si="423"/>
        <v/>
      </c>
      <c r="HS119" s="7"/>
      <c r="HT119" s="6"/>
      <c r="HU119" s="6"/>
      <c r="HV119" s="36" t="str">
        <f t="shared" si="424"/>
        <v/>
      </c>
      <c r="HW119" s="6"/>
      <c r="HX119" s="6"/>
      <c r="HY119" s="32" t="str">
        <f t="shared" si="425"/>
        <v/>
      </c>
      <c r="HZ119" s="5"/>
      <c r="IA119" s="32" t="str">
        <f t="shared" si="426"/>
        <v/>
      </c>
      <c r="IB119" s="7"/>
      <c r="IC119" s="5"/>
      <c r="ID119" s="6"/>
      <c r="IE119" s="36" t="str">
        <f t="shared" si="499"/>
        <v/>
      </c>
      <c r="IF119" s="36"/>
      <c r="IG119" s="6" t="str">
        <f t="shared" si="485"/>
        <v/>
      </c>
      <c r="IH119" s="7"/>
      <c r="II119" s="36"/>
      <c r="IJ119" s="6" t="str">
        <f t="shared" si="486"/>
        <v/>
      </c>
      <c r="IK119" s="6"/>
      <c r="IL119" s="6"/>
      <c r="IM119" s="36" t="str">
        <f t="shared" si="427"/>
        <v/>
      </c>
      <c r="IN119" s="6"/>
      <c r="IO119" s="36" t="str">
        <f t="shared" si="487"/>
        <v/>
      </c>
      <c r="IP119" s="6"/>
      <c r="IQ119" s="6"/>
      <c r="IR119" s="36" t="str">
        <f t="shared" si="428"/>
        <v/>
      </c>
      <c r="IS119" s="36"/>
      <c r="IT119" s="6" t="str">
        <f t="shared" si="429"/>
        <v/>
      </c>
      <c r="IU119" s="7"/>
      <c r="IV119" s="6"/>
      <c r="IW119" s="6"/>
      <c r="IX119" s="36" t="str">
        <f t="shared" si="430"/>
        <v/>
      </c>
      <c r="IY119" s="6"/>
      <c r="IZ119" s="6"/>
      <c r="JA119" s="32" t="str">
        <f t="shared" si="431"/>
        <v/>
      </c>
      <c r="JB119" s="5"/>
      <c r="JC119" s="32" t="str">
        <f t="shared" si="432"/>
        <v/>
      </c>
      <c r="JD119" s="7"/>
      <c r="JE119" s="5"/>
      <c r="JF119" s="6"/>
      <c r="JG119" s="36" t="str">
        <f t="shared" si="500"/>
        <v/>
      </c>
      <c r="JH119" s="36"/>
      <c r="JI119" s="6" t="str">
        <f t="shared" si="488"/>
        <v/>
      </c>
      <c r="JJ119" s="7"/>
      <c r="JK119" s="36"/>
      <c r="JL119" s="6" t="str">
        <f t="shared" si="489"/>
        <v/>
      </c>
      <c r="JM119" s="6"/>
      <c r="JN119" s="6"/>
      <c r="JO119" s="36" t="str">
        <f t="shared" si="433"/>
        <v/>
      </c>
      <c r="JP119" s="6"/>
      <c r="JQ119" s="36" t="str">
        <f t="shared" si="490"/>
        <v/>
      </c>
      <c r="JR119" s="6"/>
      <c r="JS119" s="6"/>
      <c r="JT119" s="36" t="str">
        <f t="shared" si="434"/>
        <v/>
      </c>
      <c r="JU119" s="36"/>
      <c r="JV119" s="6" t="str">
        <f t="shared" si="435"/>
        <v/>
      </c>
      <c r="JW119" s="7"/>
      <c r="JX119" s="6"/>
      <c r="JY119" s="6"/>
      <c r="JZ119" s="36" t="str">
        <f t="shared" si="436"/>
        <v/>
      </c>
      <c r="KA119" s="6"/>
      <c r="KB119" s="6"/>
      <c r="KC119" s="32" t="str">
        <f t="shared" si="437"/>
        <v/>
      </c>
      <c r="KD119" s="5"/>
      <c r="KE119" s="32" t="str">
        <f t="shared" si="438"/>
        <v/>
      </c>
      <c r="KF119" s="7"/>
      <c r="KG119" s="5"/>
      <c r="KH119" s="6"/>
      <c r="KI119" s="36" t="str">
        <f t="shared" si="501"/>
        <v/>
      </c>
      <c r="KJ119" s="36"/>
      <c r="KK119" s="6" t="str">
        <f t="shared" si="491"/>
        <v/>
      </c>
      <c r="KL119" s="7"/>
      <c r="KM119" s="36"/>
      <c r="KN119" s="6" t="str">
        <f t="shared" si="492"/>
        <v/>
      </c>
      <c r="KO119" s="6"/>
      <c r="KP119" s="6"/>
      <c r="KQ119" s="36" t="str">
        <f t="shared" si="439"/>
        <v/>
      </c>
      <c r="KR119" s="6"/>
      <c r="KS119" s="36" t="str">
        <f t="shared" si="493"/>
        <v/>
      </c>
      <c r="KT119" s="6"/>
      <c r="KU119" s="6"/>
      <c r="KV119" s="36" t="str">
        <f t="shared" si="440"/>
        <v/>
      </c>
      <c r="KW119" s="36"/>
      <c r="KX119" s="6" t="str">
        <f t="shared" si="441"/>
        <v/>
      </c>
      <c r="KY119" s="7"/>
      <c r="KZ119" s="6"/>
      <c r="LA119" s="6"/>
      <c r="LB119" s="36" t="str">
        <f t="shared" si="442"/>
        <v/>
      </c>
      <c r="LC119" s="6"/>
      <c r="LD119" s="6"/>
      <c r="LE119" s="32" t="str">
        <f t="shared" si="443"/>
        <v/>
      </c>
      <c r="LF119" s="5"/>
      <c r="LG119" s="32" t="str">
        <f t="shared" si="444"/>
        <v/>
      </c>
      <c r="LH119" s="7"/>
      <c r="LI119" s="5"/>
      <c r="LJ119" s="7"/>
      <c r="LK119" s="7"/>
      <c r="LL119" s="7"/>
      <c r="LM119" s="7"/>
      <c r="LN119" s="7"/>
      <c r="LO119" s="7"/>
      <c r="LP119" s="7"/>
      <c r="LQ119" s="7"/>
      <c r="LR119" s="7"/>
      <c r="LS119" s="7"/>
      <c r="LT119" s="7"/>
    </row>
    <row r="120" spans="1:332" ht="18.75" customHeight="1">
      <c r="A120" s="8"/>
      <c r="B120" s="5">
        <v>5200010002</v>
      </c>
      <c r="C120" s="7" t="s">
        <v>1152</v>
      </c>
      <c r="D120" s="10" t="s">
        <v>2493</v>
      </c>
      <c r="E120" s="6" t="s">
        <v>2389</v>
      </c>
      <c r="F120" s="36" t="str">
        <f t="shared" si="826"/>
        <v>8</v>
      </c>
      <c r="G120" s="36" t="s">
        <v>2385</v>
      </c>
      <c r="H120" s="6" t="str">
        <f t="shared" si="530"/>
        <v>1</v>
      </c>
      <c r="I120" s="6">
        <v>1</v>
      </c>
      <c r="J120" s="36" t="s">
        <v>2558</v>
      </c>
      <c r="K120" s="6" t="str">
        <f t="shared" si="531"/>
        <v>8</v>
      </c>
      <c r="L120" s="6">
        <v>0</v>
      </c>
      <c r="M120" s="6" t="s">
        <v>2078</v>
      </c>
      <c r="N120" s="36" t="str">
        <f t="shared" si="827"/>
        <v>2</v>
      </c>
      <c r="O120" s="36">
        <v>0</v>
      </c>
      <c r="P120" s="6" t="s">
        <v>2078</v>
      </c>
      <c r="Q120" s="36" t="str">
        <f t="shared" si="828"/>
        <v>2</v>
      </c>
      <c r="R120" s="6">
        <v>100</v>
      </c>
      <c r="S120" s="6" t="s">
        <v>2035</v>
      </c>
      <c r="T120" s="36" t="str">
        <f t="shared" si="829"/>
        <v>1</v>
      </c>
      <c r="U120" s="36" t="s">
        <v>2034</v>
      </c>
      <c r="V120" s="6" t="str">
        <f t="shared" si="830"/>
        <v>0</v>
      </c>
      <c r="W120" s="6">
        <v>20</v>
      </c>
      <c r="X120" s="6" t="b">
        <v>0</v>
      </c>
      <c r="Y120" s="6" t="s">
        <v>2034</v>
      </c>
      <c r="Z120" s="36" t="str">
        <f t="shared" si="831"/>
        <v>0</v>
      </c>
      <c r="AA120" s="6">
        <v>0</v>
      </c>
      <c r="AB120" s="6" t="s">
        <v>2034</v>
      </c>
      <c r="AC120" s="32" t="str">
        <f t="shared" si="832"/>
        <v>0</v>
      </c>
      <c r="AD120" s="5" t="s">
        <v>2473</v>
      </c>
      <c r="AE120" s="32" t="str">
        <f t="shared" si="833"/>
        <v>90</v>
      </c>
      <c r="AF120" s="5">
        <v>0</v>
      </c>
      <c r="AG120" s="5" t="b">
        <v>1</v>
      </c>
      <c r="AH120" s="6" t="s">
        <v>2389</v>
      </c>
      <c r="AI120" s="36" t="str">
        <f t="shared" si="834"/>
        <v>8</v>
      </c>
      <c r="AJ120" s="36" t="s">
        <v>2385</v>
      </c>
      <c r="AK120" s="6" t="str">
        <f t="shared" si="392"/>
        <v>1</v>
      </c>
      <c r="AL120" s="7">
        <v>1</v>
      </c>
      <c r="AM120" s="36" t="s">
        <v>2558</v>
      </c>
      <c r="AN120" s="6" t="str">
        <f t="shared" si="393"/>
        <v>8</v>
      </c>
      <c r="AO120" s="6">
        <v>0</v>
      </c>
      <c r="AP120" s="6" t="s">
        <v>2078</v>
      </c>
      <c r="AQ120" s="36" t="str">
        <f t="shared" si="835"/>
        <v>2</v>
      </c>
      <c r="AR120" s="36">
        <v>0</v>
      </c>
      <c r="AS120" s="6" t="s">
        <v>2078</v>
      </c>
      <c r="AT120" s="36" t="str">
        <f t="shared" si="836"/>
        <v>2</v>
      </c>
      <c r="AU120" s="6">
        <v>100</v>
      </c>
      <c r="AV120" s="6" t="s">
        <v>2035</v>
      </c>
      <c r="AW120" s="36" t="str">
        <f t="shared" si="837"/>
        <v>1</v>
      </c>
      <c r="AX120" s="36" t="s">
        <v>2034</v>
      </c>
      <c r="AY120" s="6" t="str">
        <f t="shared" si="838"/>
        <v>0</v>
      </c>
      <c r="AZ120" s="7">
        <v>20</v>
      </c>
      <c r="BA120" s="6" t="b">
        <v>0</v>
      </c>
      <c r="BB120" s="6" t="s">
        <v>2034</v>
      </c>
      <c r="BC120" s="36" t="str">
        <f t="shared" si="839"/>
        <v>0</v>
      </c>
      <c r="BD120" s="6">
        <v>0</v>
      </c>
      <c r="BE120" s="6" t="s">
        <v>2034</v>
      </c>
      <c r="BF120" s="32" t="str">
        <f t="shared" si="840"/>
        <v>0</v>
      </c>
      <c r="BG120" s="5" t="s">
        <v>2305</v>
      </c>
      <c r="BH120" s="32" t="str">
        <f t="shared" si="841"/>
        <v>1</v>
      </c>
      <c r="BI120" s="7">
        <v>0</v>
      </c>
      <c r="BJ120" s="5" t="b">
        <v>1</v>
      </c>
      <c r="BK120" s="6" t="s">
        <v>2389</v>
      </c>
      <c r="BL120" s="36" t="str">
        <f t="shared" si="842"/>
        <v>8</v>
      </c>
      <c r="BM120" s="36" t="s">
        <v>2385</v>
      </c>
      <c r="BN120" s="6" t="str">
        <f t="shared" si="843"/>
        <v>1</v>
      </c>
      <c r="BO120" s="7">
        <v>1</v>
      </c>
      <c r="BP120" s="36" t="s">
        <v>2558</v>
      </c>
      <c r="BQ120" s="6" t="str">
        <f t="shared" si="844"/>
        <v>8</v>
      </c>
      <c r="BR120" s="6">
        <v>0</v>
      </c>
      <c r="BS120" s="6" t="s">
        <v>2078</v>
      </c>
      <c r="BT120" s="36" t="str">
        <f t="shared" si="845"/>
        <v>2</v>
      </c>
      <c r="BU120" s="36">
        <v>0</v>
      </c>
      <c r="BV120" s="6" t="s">
        <v>2078</v>
      </c>
      <c r="BW120" s="36" t="str">
        <f t="shared" si="846"/>
        <v>2</v>
      </c>
      <c r="BX120" s="6">
        <v>100</v>
      </c>
      <c r="BY120" s="6" t="s">
        <v>2035</v>
      </c>
      <c r="BZ120" s="36" t="str">
        <f t="shared" si="847"/>
        <v>1</v>
      </c>
      <c r="CA120" s="36" t="s">
        <v>2034</v>
      </c>
      <c r="CB120" s="6" t="str">
        <f t="shared" si="848"/>
        <v>0</v>
      </c>
      <c r="CC120" s="7">
        <v>15</v>
      </c>
      <c r="CD120" s="6" t="b">
        <v>0</v>
      </c>
      <c r="CE120" s="6" t="s">
        <v>2034</v>
      </c>
      <c r="CF120" s="36" t="str">
        <f t="shared" si="849"/>
        <v>0</v>
      </c>
      <c r="CG120" s="6">
        <v>0</v>
      </c>
      <c r="CH120" s="6" t="s">
        <v>2034</v>
      </c>
      <c r="CI120" s="32" t="str">
        <f t="shared" si="850"/>
        <v>0</v>
      </c>
      <c r="CJ120" s="5" t="s">
        <v>2396</v>
      </c>
      <c r="CK120" s="32" t="str">
        <f t="shared" si="851"/>
        <v>81</v>
      </c>
      <c r="CL120" s="7">
        <v>0</v>
      </c>
      <c r="CM120" s="5" t="b">
        <v>1</v>
      </c>
      <c r="CN120" s="6" t="s">
        <v>2389</v>
      </c>
      <c r="CO120" s="36" t="str">
        <f t="shared" si="853"/>
        <v>8</v>
      </c>
      <c r="CP120" s="36" t="s">
        <v>2385</v>
      </c>
      <c r="CQ120" s="6" t="str">
        <f t="shared" si="854"/>
        <v>1</v>
      </c>
      <c r="CR120" s="6">
        <v>1</v>
      </c>
      <c r="CS120" s="36" t="s">
        <v>2558</v>
      </c>
      <c r="CT120" s="6" t="str">
        <f t="shared" si="855"/>
        <v>8</v>
      </c>
      <c r="CU120" s="6">
        <v>0</v>
      </c>
      <c r="CV120" s="6" t="s">
        <v>2078</v>
      </c>
      <c r="CW120" s="36" t="str">
        <f t="shared" si="856"/>
        <v>2</v>
      </c>
      <c r="CX120" s="36">
        <v>0</v>
      </c>
      <c r="CY120" s="6" t="s">
        <v>2078</v>
      </c>
      <c r="CZ120" s="36" t="str">
        <f t="shared" si="857"/>
        <v>2</v>
      </c>
      <c r="DA120" s="6">
        <v>100</v>
      </c>
      <c r="DB120" s="6" t="s">
        <v>2035</v>
      </c>
      <c r="DC120" s="36" t="str">
        <f t="shared" si="852"/>
        <v>1</v>
      </c>
      <c r="DD120" s="36" t="s">
        <v>2034</v>
      </c>
      <c r="DE120" s="6" t="str">
        <f t="shared" si="858"/>
        <v>0</v>
      </c>
      <c r="DF120" s="6">
        <v>80</v>
      </c>
      <c r="DG120" s="6" t="b">
        <v>0</v>
      </c>
      <c r="DH120" s="6" t="s">
        <v>2034</v>
      </c>
      <c r="DI120" s="36" t="str">
        <f t="shared" si="859"/>
        <v>0</v>
      </c>
      <c r="DJ120" s="6">
        <v>0</v>
      </c>
      <c r="DK120" s="6" t="s">
        <v>2034</v>
      </c>
      <c r="DL120" s="32" t="str">
        <f t="shared" si="860"/>
        <v>0</v>
      </c>
      <c r="DM120" s="5" t="s">
        <v>2406</v>
      </c>
      <c r="DN120" s="32" t="str">
        <f t="shared" si="861"/>
        <v>41</v>
      </c>
      <c r="DO120" s="5">
        <v>0</v>
      </c>
      <c r="DP120" s="5" t="b">
        <v>1</v>
      </c>
      <c r="DQ120" s="6"/>
      <c r="DR120" s="36" t="str">
        <f t="shared" ref="DR120:DR121" si="874">IF(DQ120="","",LEFT(DQ120,FIND(" ",SUBSTITUTE(DQ120,":"," "))-1))</f>
        <v/>
      </c>
      <c r="DS120" s="36"/>
      <c r="DT120" s="6" t="str">
        <f t="shared" ref="DT120:DT121" si="875">IF(DS120="","",LEFT(DS120,FIND(" ",SUBSTITUTE(DS120,":"," "))-1))</f>
        <v/>
      </c>
      <c r="DU120" s="6"/>
      <c r="DV120" s="36"/>
      <c r="DW120" s="6" t="str">
        <f t="shared" ref="DW120:DW121" si="876">IF(DV120="","",LEFT(DV120,FIND(" ",SUBSTITUTE(DV120,":"," "))-1))</f>
        <v/>
      </c>
      <c r="DX120" s="6"/>
      <c r="DY120" s="6"/>
      <c r="DZ120" s="36" t="str">
        <f t="shared" ref="DZ120:DZ121" si="877">IF(DY120="","",LEFT(DY120,FIND(" ",SUBSTITUTE(DY120,":"," "))-1))</f>
        <v/>
      </c>
      <c r="EA120" s="36"/>
      <c r="EB120" s="6"/>
      <c r="EC120" s="36" t="str">
        <f t="shared" ref="EC120:EC121" si="878">IF(EB120="","",LEFT(EB120,FIND(" ",SUBSTITUTE(EB120,":"," "))-1))</f>
        <v/>
      </c>
      <c r="ED120" s="6"/>
      <c r="EE120" s="6"/>
      <c r="EF120" s="36" t="str">
        <f t="shared" ref="EF120:EF121" si="879">IF(EE120="","",LEFT(EE120,FIND(" ",SUBSTITUTE(EE120,":"," "))-1))</f>
        <v/>
      </c>
      <c r="EG120" s="36"/>
      <c r="EH120" s="6" t="str">
        <f t="shared" ref="EH120:EH121" si="880">IF(EG120="","",LEFT(EG120,FIND(" ",SUBSTITUTE(EG120,":"," "))-1))</f>
        <v/>
      </c>
      <c r="EI120" s="6"/>
      <c r="EJ120" s="6"/>
      <c r="EK120" s="6"/>
      <c r="EL120" s="36" t="str">
        <f t="shared" ref="EL120:EL121" si="881">IF(EK120="","",LEFT(EK120,FIND(" ",SUBSTITUTE(EK120,":"," "))-1))</f>
        <v/>
      </c>
      <c r="EM120" s="6"/>
      <c r="EN120" s="6"/>
      <c r="EO120" s="32" t="str">
        <f t="shared" ref="EO120:EO121" si="882">IF(EN120="","",LEFT(EN120,FIND(" ",SUBSTITUTE(EN120,":"," "))-1))</f>
        <v/>
      </c>
      <c r="EP120" s="5"/>
      <c r="EQ120" s="32" t="str">
        <f t="shared" ref="EQ120:EQ121" si="883">IF(EP120="","",LEFT(EP120,FIND(" ",SUBSTITUTE(EP120,":"," "))-1))</f>
        <v/>
      </c>
      <c r="ER120" s="5"/>
      <c r="ES120" s="5"/>
      <c r="ET120" s="5"/>
      <c r="EU120" s="6"/>
      <c r="EV120" s="36" t="str">
        <f t="shared" ref="EV120:EV121" si="884">IF(EU120="","",LEFT(EU120,FIND(" ",SUBSTITUTE(EU120,":"," "))-1))</f>
        <v/>
      </c>
      <c r="EW120" s="36"/>
      <c r="EX120" s="6" t="str">
        <f t="shared" ref="EX120:EX121" si="885">IF(EW120="","",LEFT(EW120,FIND(" ",SUBSTITUTE(EW120,":"," "))-1))</f>
        <v/>
      </c>
      <c r="EY120" s="7"/>
      <c r="EZ120" s="36"/>
      <c r="FA120" s="6" t="str">
        <f t="shared" si="477"/>
        <v/>
      </c>
      <c r="FB120" s="6"/>
      <c r="FC120" s="6"/>
      <c r="FD120" s="36" t="str">
        <f t="shared" si="409"/>
        <v/>
      </c>
      <c r="FE120" s="36"/>
      <c r="FF120" s="6"/>
      <c r="FG120" s="36" t="str">
        <f t="shared" si="478"/>
        <v/>
      </c>
      <c r="FH120" s="36"/>
      <c r="FI120" s="6"/>
      <c r="FJ120" s="6"/>
      <c r="FK120" s="36" t="str">
        <f t="shared" si="410"/>
        <v/>
      </c>
      <c r="FL120" s="36"/>
      <c r="FM120" s="6" t="str">
        <f t="shared" si="411"/>
        <v/>
      </c>
      <c r="FN120" s="7"/>
      <c r="FO120" s="6"/>
      <c r="FP120" s="6"/>
      <c r="FQ120" s="36" t="str">
        <f t="shared" si="412"/>
        <v/>
      </c>
      <c r="FR120" s="6"/>
      <c r="FS120" s="6"/>
      <c r="FT120" s="32" t="str">
        <f t="shared" si="413"/>
        <v/>
      </c>
      <c r="FU120" s="5"/>
      <c r="FV120" s="32" t="str">
        <f t="shared" si="414"/>
        <v/>
      </c>
      <c r="FW120" s="7"/>
      <c r="FX120" s="5"/>
      <c r="FY120" s="6"/>
      <c r="FZ120" s="36" t="str">
        <f t="shared" si="497"/>
        <v/>
      </c>
      <c r="GA120" s="36"/>
      <c r="GB120" s="6" t="str">
        <f t="shared" si="479"/>
        <v/>
      </c>
      <c r="GC120" s="7"/>
      <c r="GD120" s="36"/>
      <c r="GE120" s="6" t="str">
        <f t="shared" si="480"/>
        <v/>
      </c>
      <c r="GF120" s="6"/>
      <c r="GG120" s="6"/>
      <c r="GH120" s="36" t="str">
        <f t="shared" si="415"/>
        <v/>
      </c>
      <c r="GI120" s="6"/>
      <c r="GJ120" s="36" t="str">
        <f t="shared" si="481"/>
        <v/>
      </c>
      <c r="GK120" s="36"/>
      <c r="GL120" s="6"/>
      <c r="GM120" s="6"/>
      <c r="GN120" s="36" t="str">
        <f t="shared" si="416"/>
        <v/>
      </c>
      <c r="GO120" s="36"/>
      <c r="GP120" s="6" t="str">
        <f t="shared" si="417"/>
        <v/>
      </c>
      <c r="GQ120" s="7"/>
      <c r="GR120" s="6"/>
      <c r="GS120" s="6"/>
      <c r="GT120" s="36" t="str">
        <f t="shared" si="418"/>
        <v/>
      </c>
      <c r="GU120" s="6"/>
      <c r="GV120" s="6"/>
      <c r="GW120" s="32" t="str">
        <f t="shared" si="419"/>
        <v/>
      </c>
      <c r="GX120" s="5"/>
      <c r="GY120" s="32" t="str">
        <f t="shared" si="420"/>
        <v/>
      </c>
      <c r="GZ120" s="7"/>
      <c r="HA120" s="5"/>
      <c r="HB120" s="6"/>
      <c r="HC120" s="36" t="str">
        <f t="shared" si="498"/>
        <v/>
      </c>
      <c r="HD120" s="36"/>
      <c r="HE120" s="6" t="str">
        <f t="shared" si="482"/>
        <v/>
      </c>
      <c r="HF120" s="7"/>
      <c r="HG120" s="36"/>
      <c r="HH120" s="6" t="str">
        <f t="shared" si="483"/>
        <v/>
      </c>
      <c r="HI120" s="6"/>
      <c r="HJ120" s="6"/>
      <c r="HK120" s="36" t="str">
        <f t="shared" si="421"/>
        <v/>
      </c>
      <c r="HL120" s="6"/>
      <c r="HM120" s="36" t="str">
        <f t="shared" si="484"/>
        <v/>
      </c>
      <c r="HN120" s="6"/>
      <c r="HO120" s="6"/>
      <c r="HP120" s="36" t="str">
        <f t="shared" si="422"/>
        <v/>
      </c>
      <c r="HQ120" s="36"/>
      <c r="HR120" s="6" t="str">
        <f t="shared" si="423"/>
        <v/>
      </c>
      <c r="HS120" s="7"/>
      <c r="HT120" s="6"/>
      <c r="HU120" s="6"/>
      <c r="HV120" s="36" t="str">
        <f t="shared" si="424"/>
        <v/>
      </c>
      <c r="HW120" s="6"/>
      <c r="HX120" s="6"/>
      <c r="HY120" s="32" t="str">
        <f t="shared" si="425"/>
        <v/>
      </c>
      <c r="HZ120" s="5"/>
      <c r="IA120" s="32" t="str">
        <f t="shared" si="426"/>
        <v/>
      </c>
      <c r="IB120" s="7"/>
      <c r="IC120" s="5"/>
      <c r="ID120" s="6"/>
      <c r="IE120" s="36" t="str">
        <f t="shared" si="499"/>
        <v/>
      </c>
      <c r="IF120" s="36"/>
      <c r="IG120" s="6" t="str">
        <f t="shared" si="485"/>
        <v/>
      </c>
      <c r="IH120" s="7"/>
      <c r="II120" s="36"/>
      <c r="IJ120" s="6" t="str">
        <f t="shared" si="486"/>
        <v/>
      </c>
      <c r="IK120" s="6"/>
      <c r="IL120" s="6"/>
      <c r="IM120" s="36" t="str">
        <f t="shared" si="427"/>
        <v/>
      </c>
      <c r="IN120" s="6"/>
      <c r="IO120" s="36" t="str">
        <f t="shared" si="487"/>
        <v/>
      </c>
      <c r="IP120" s="6"/>
      <c r="IQ120" s="6"/>
      <c r="IR120" s="36" t="str">
        <f t="shared" si="428"/>
        <v/>
      </c>
      <c r="IS120" s="36"/>
      <c r="IT120" s="6" t="str">
        <f t="shared" si="429"/>
        <v/>
      </c>
      <c r="IU120" s="7"/>
      <c r="IV120" s="6"/>
      <c r="IW120" s="6"/>
      <c r="IX120" s="36" t="str">
        <f t="shared" si="430"/>
        <v/>
      </c>
      <c r="IY120" s="6"/>
      <c r="IZ120" s="6"/>
      <c r="JA120" s="32" t="str">
        <f t="shared" si="431"/>
        <v/>
      </c>
      <c r="JB120" s="5"/>
      <c r="JC120" s="32" t="str">
        <f t="shared" si="432"/>
        <v/>
      </c>
      <c r="JD120" s="7"/>
      <c r="JE120" s="5"/>
      <c r="JF120" s="6"/>
      <c r="JG120" s="36" t="str">
        <f t="shared" si="500"/>
        <v/>
      </c>
      <c r="JH120" s="36"/>
      <c r="JI120" s="6" t="str">
        <f t="shared" si="488"/>
        <v/>
      </c>
      <c r="JJ120" s="7"/>
      <c r="JK120" s="36"/>
      <c r="JL120" s="6" t="str">
        <f t="shared" si="489"/>
        <v/>
      </c>
      <c r="JM120" s="6"/>
      <c r="JN120" s="6"/>
      <c r="JO120" s="36" t="str">
        <f t="shared" si="433"/>
        <v/>
      </c>
      <c r="JP120" s="6"/>
      <c r="JQ120" s="36" t="str">
        <f t="shared" si="490"/>
        <v/>
      </c>
      <c r="JR120" s="6"/>
      <c r="JS120" s="6"/>
      <c r="JT120" s="36" t="str">
        <f t="shared" si="434"/>
        <v/>
      </c>
      <c r="JU120" s="36"/>
      <c r="JV120" s="6" t="str">
        <f t="shared" si="435"/>
        <v/>
      </c>
      <c r="JW120" s="7"/>
      <c r="JX120" s="6"/>
      <c r="JY120" s="6"/>
      <c r="JZ120" s="36" t="str">
        <f t="shared" si="436"/>
        <v/>
      </c>
      <c r="KA120" s="6"/>
      <c r="KB120" s="6"/>
      <c r="KC120" s="32" t="str">
        <f t="shared" si="437"/>
        <v/>
      </c>
      <c r="KD120" s="5"/>
      <c r="KE120" s="32" t="str">
        <f t="shared" si="438"/>
        <v/>
      </c>
      <c r="KF120" s="7"/>
      <c r="KG120" s="5"/>
      <c r="KH120" s="6"/>
      <c r="KI120" s="36" t="str">
        <f t="shared" si="501"/>
        <v/>
      </c>
      <c r="KJ120" s="36"/>
      <c r="KK120" s="6" t="str">
        <f t="shared" si="491"/>
        <v/>
      </c>
      <c r="KL120" s="7"/>
      <c r="KM120" s="36"/>
      <c r="KN120" s="6" t="str">
        <f t="shared" si="492"/>
        <v/>
      </c>
      <c r="KO120" s="6"/>
      <c r="KP120" s="6"/>
      <c r="KQ120" s="36" t="str">
        <f t="shared" si="439"/>
        <v/>
      </c>
      <c r="KR120" s="6"/>
      <c r="KS120" s="36" t="str">
        <f t="shared" si="493"/>
        <v/>
      </c>
      <c r="KT120" s="6"/>
      <c r="KU120" s="6"/>
      <c r="KV120" s="36" t="str">
        <f t="shared" si="440"/>
        <v/>
      </c>
      <c r="KW120" s="36"/>
      <c r="KX120" s="6" t="str">
        <f t="shared" si="441"/>
        <v/>
      </c>
      <c r="KY120" s="7"/>
      <c r="KZ120" s="6"/>
      <c r="LA120" s="6"/>
      <c r="LB120" s="36" t="str">
        <f t="shared" si="442"/>
        <v/>
      </c>
      <c r="LC120" s="6"/>
      <c r="LD120" s="6"/>
      <c r="LE120" s="32" t="str">
        <f t="shared" si="443"/>
        <v/>
      </c>
      <c r="LF120" s="5"/>
      <c r="LG120" s="32" t="str">
        <f t="shared" si="444"/>
        <v/>
      </c>
      <c r="LH120" s="7"/>
      <c r="LI120" s="5"/>
      <c r="LJ120" s="7"/>
      <c r="LK120" s="7"/>
      <c r="LL120" s="7"/>
      <c r="LM120" s="7"/>
      <c r="LN120" s="7"/>
      <c r="LO120" s="7"/>
      <c r="LP120" s="7"/>
      <c r="LQ120" s="7"/>
      <c r="LR120" s="7"/>
      <c r="LS120" s="7"/>
      <c r="LT120" s="7"/>
    </row>
    <row r="121" spans="1:332" ht="18.75" customHeight="1">
      <c r="A121" s="8"/>
      <c r="B121" s="5">
        <v>5200010003</v>
      </c>
      <c r="C121" s="7" t="s">
        <v>1192</v>
      </c>
      <c r="D121" s="10" t="s">
        <v>2494</v>
      </c>
      <c r="E121" s="6" t="s">
        <v>2389</v>
      </c>
      <c r="F121" s="36" t="str">
        <f t="shared" si="826"/>
        <v>8</v>
      </c>
      <c r="G121" s="36" t="s">
        <v>2385</v>
      </c>
      <c r="H121" s="6" t="str">
        <f t="shared" si="530"/>
        <v>1</v>
      </c>
      <c r="I121" s="6">
        <v>1</v>
      </c>
      <c r="J121" s="36" t="s">
        <v>2558</v>
      </c>
      <c r="K121" s="6" t="str">
        <f t="shared" si="531"/>
        <v>8</v>
      </c>
      <c r="L121" s="6">
        <v>0</v>
      </c>
      <c r="M121" s="6" t="s">
        <v>2078</v>
      </c>
      <c r="N121" s="36" t="str">
        <f t="shared" si="827"/>
        <v>2</v>
      </c>
      <c r="O121" s="36">
        <v>0</v>
      </c>
      <c r="P121" s="6" t="s">
        <v>2078</v>
      </c>
      <c r="Q121" s="36" t="str">
        <f t="shared" si="828"/>
        <v>2</v>
      </c>
      <c r="R121" s="6">
        <v>100</v>
      </c>
      <c r="S121" s="6" t="s">
        <v>2035</v>
      </c>
      <c r="T121" s="36" t="str">
        <f t="shared" si="829"/>
        <v>1</v>
      </c>
      <c r="U121" s="36" t="s">
        <v>2034</v>
      </c>
      <c r="V121" s="6" t="str">
        <f t="shared" si="830"/>
        <v>0</v>
      </c>
      <c r="W121" s="6">
        <v>30</v>
      </c>
      <c r="X121" s="6" t="b">
        <v>0</v>
      </c>
      <c r="Y121" s="6" t="s">
        <v>2034</v>
      </c>
      <c r="Z121" s="36" t="str">
        <f t="shared" si="831"/>
        <v>0</v>
      </c>
      <c r="AA121" s="6">
        <v>0</v>
      </c>
      <c r="AB121" s="6" t="s">
        <v>2034</v>
      </c>
      <c r="AC121" s="32" t="str">
        <f t="shared" si="832"/>
        <v>0</v>
      </c>
      <c r="AD121" s="5" t="s">
        <v>2473</v>
      </c>
      <c r="AE121" s="32" t="str">
        <f t="shared" si="833"/>
        <v>90</v>
      </c>
      <c r="AF121" s="5">
        <v>0</v>
      </c>
      <c r="AG121" s="5" t="b">
        <v>1</v>
      </c>
      <c r="AH121" s="6" t="s">
        <v>2389</v>
      </c>
      <c r="AI121" s="36" t="str">
        <f t="shared" si="834"/>
        <v>8</v>
      </c>
      <c r="AJ121" s="36" t="s">
        <v>2385</v>
      </c>
      <c r="AK121" s="6" t="str">
        <f t="shared" si="392"/>
        <v>1</v>
      </c>
      <c r="AL121" s="7">
        <v>1</v>
      </c>
      <c r="AM121" s="36" t="s">
        <v>2558</v>
      </c>
      <c r="AN121" s="6" t="str">
        <f t="shared" si="393"/>
        <v>8</v>
      </c>
      <c r="AO121" s="6">
        <v>0</v>
      </c>
      <c r="AP121" s="6" t="s">
        <v>2078</v>
      </c>
      <c r="AQ121" s="36" t="str">
        <f t="shared" si="835"/>
        <v>2</v>
      </c>
      <c r="AR121" s="36">
        <v>0</v>
      </c>
      <c r="AS121" s="6" t="s">
        <v>2078</v>
      </c>
      <c r="AT121" s="36" t="str">
        <f t="shared" si="836"/>
        <v>2</v>
      </c>
      <c r="AU121" s="6">
        <v>100</v>
      </c>
      <c r="AV121" s="6" t="s">
        <v>2035</v>
      </c>
      <c r="AW121" s="36" t="str">
        <f t="shared" si="837"/>
        <v>1</v>
      </c>
      <c r="AX121" s="36" t="s">
        <v>2034</v>
      </c>
      <c r="AY121" s="6" t="str">
        <f t="shared" si="838"/>
        <v>0</v>
      </c>
      <c r="AZ121" s="7">
        <v>25</v>
      </c>
      <c r="BA121" s="6" t="b">
        <v>0</v>
      </c>
      <c r="BB121" s="6" t="s">
        <v>2034</v>
      </c>
      <c r="BC121" s="36" t="str">
        <f t="shared" si="839"/>
        <v>0</v>
      </c>
      <c r="BD121" s="6">
        <v>0</v>
      </c>
      <c r="BE121" s="6" t="s">
        <v>2034</v>
      </c>
      <c r="BF121" s="32" t="str">
        <f t="shared" si="840"/>
        <v>0</v>
      </c>
      <c r="BG121" s="5" t="s">
        <v>2305</v>
      </c>
      <c r="BH121" s="32" t="str">
        <f t="shared" si="841"/>
        <v>1</v>
      </c>
      <c r="BI121" s="7">
        <v>0</v>
      </c>
      <c r="BJ121" s="5" t="b">
        <v>1</v>
      </c>
      <c r="BK121" s="6" t="s">
        <v>2389</v>
      </c>
      <c r="BL121" s="36" t="str">
        <f t="shared" si="842"/>
        <v>8</v>
      </c>
      <c r="BM121" s="36" t="s">
        <v>2385</v>
      </c>
      <c r="BN121" s="6" t="str">
        <f t="shared" si="843"/>
        <v>1</v>
      </c>
      <c r="BO121" s="7">
        <v>1</v>
      </c>
      <c r="BP121" s="36" t="s">
        <v>2558</v>
      </c>
      <c r="BQ121" s="6" t="str">
        <f t="shared" si="844"/>
        <v>8</v>
      </c>
      <c r="BR121" s="6">
        <v>0</v>
      </c>
      <c r="BS121" s="6" t="s">
        <v>2078</v>
      </c>
      <c r="BT121" s="36" t="str">
        <f t="shared" si="845"/>
        <v>2</v>
      </c>
      <c r="BU121" s="36">
        <v>0</v>
      </c>
      <c r="BV121" s="6" t="s">
        <v>2078</v>
      </c>
      <c r="BW121" s="36" t="str">
        <f t="shared" si="846"/>
        <v>2</v>
      </c>
      <c r="BX121" s="6">
        <v>100</v>
      </c>
      <c r="BY121" s="6" t="s">
        <v>2035</v>
      </c>
      <c r="BZ121" s="36" t="str">
        <f t="shared" si="847"/>
        <v>1</v>
      </c>
      <c r="CA121" s="36" t="s">
        <v>2034</v>
      </c>
      <c r="CB121" s="6" t="str">
        <f t="shared" si="848"/>
        <v>0</v>
      </c>
      <c r="CC121" s="7">
        <v>20</v>
      </c>
      <c r="CD121" s="6" t="b">
        <v>0</v>
      </c>
      <c r="CE121" s="6" t="s">
        <v>2034</v>
      </c>
      <c r="CF121" s="36" t="str">
        <f t="shared" si="849"/>
        <v>0</v>
      </c>
      <c r="CG121" s="6">
        <v>0</v>
      </c>
      <c r="CH121" s="6" t="s">
        <v>2034</v>
      </c>
      <c r="CI121" s="32" t="str">
        <f t="shared" si="850"/>
        <v>0</v>
      </c>
      <c r="CJ121" s="5" t="s">
        <v>2396</v>
      </c>
      <c r="CK121" s="32" t="str">
        <f t="shared" si="851"/>
        <v>81</v>
      </c>
      <c r="CL121" s="7">
        <v>0</v>
      </c>
      <c r="CM121" s="5" t="b">
        <v>1</v>
      </c>
      <c r="CN121" s="6" t="s">
        <v>2389</v>
      </c>
      <c r="CO121" s="36" t="str">
        <f t="shared" si="853"/>
        <v>8</v>
      </c>
      <c r="CP121" s="36" t="s">
        <v>2385</v>
      </c>
      <c r="CQ121" s="6" t="str">
        <f t="shared" si="854"/>
        <v>1</v>
      </c>
      <c r="CR121" s="6">
        <v>1</v>
      </c>
      <c r="CS121" s="36" t="s">
        <v>2558</v>
      </c>
      <c r="CT121" s="6" t="str">
        <f t="shared" si="855"/>
        <v>8</v>
      </c>
      <c r="CU121" s="6">
        <v>0</v>
      </c>
      <c r="CV121" s="6" t="s">
        <v>2078</v>
      </c>
      <c r="CW121" s="36" t="str">
        <f t="shared" si="856"/>
        <v>2</v>
      </c>
      <c r="CX121" s="36">
        <v>0</v>
      </c>
      <c r="CY121" s="6" t="s">
        <v>2078</v>
      </c>
      <c r="CZ121" s="36" t="str">
        <f t="shared" si="857"/>
        <v>2</v>
      </c>
      <c r="DA121" s="6">
        <v>100</v>
      </c>
      <c r="DB121" s="6" t="s">
        <v>2035</v>
      </c>
      <c r="DC121" s="36" t="str">
        <f t="shared" si="852"/>
        <v>1</v>
      </c>
      <c r="DD121" s="36" t="s">
        <v>2034</v>
      </c>
      <c r="DE121" s="6" t="str">
        <f t="shared" si="858"/>
        <v>0</v>
      </c>
      <c r="DF121" s="6">
        <v>120</v>
      </c>
      <c r="DG121" s="6" t="b">
        <v>0</v>
      </c>
      <c r="DH121" s="6" t="s">
        <v>2034</v>
      </c>
      <c r="DI121" s="36" t="str">
        <f t="shared" si="859"/>
        <v>0</v>
      </c>
      <c r="DJ121" s="6">
        <v>0</v>
      </c>
      <c r="DK121" s="6" t="s">
        <v>2034</v>
      </c>
      <c r="DL121" s="32" t="str">
        <f t="shared" si="860"/>
        <v>0</v>
      </c>
      <c r="DM121" s="5" t="s">
        <v>2406</v>
      </c>
      <c r="DN121" s="32" t="str">
        <f t="shared" si="861"/>
        <v>41</v>
      </c>
      <c r="DO121" s="5">
        <v>0</v>
      </c>
      <c r="DP121" s="5" t="b">
        <v>1</v>
      </c>
      <c r="DQ121" s="6"/>
      <c r="DR121" s="36" t="str">
        <f t="shared" si="874"/>
        <v/>
      </c>
      <c r="DS121" s="36"/>
      <c r="DT121" s="6" t="str">
        <f t="shared" si="875"/>
        <v/>
      </c>
      <c r="DU121" s="6"/>
      <c r="DV121" s="36"/>
      <c r="DW121" s="6" t="str">
        <f t="shared" si="876"/>
        <v/>
      </c>
      <c r="DX121" s="6"/>
      <c r="DY121" s="6"/>
      <c r="DZ121" s="36" t="str">
        <f t="shared" si="877"/>
        <v/>
      </c>
      <c r="EA121" s="36"/>
      <c r="EB121" s="6"/>
      <c r="EC121" s="36" t="str">
        <f t="shared" si="878"/>
        <v/>
      </c>
      <c r="ED121" s="6"/>
      <c r="EE121" s="6"/>
      <c r="EF121" s="36" t="str">
        <f t="shared" si="879"/>
        <v/>
      </c>
      <c r="EG121" s="36"/>
      <c r="EH121" s="6" t="str">
        <f t="shared" si="880"/>
        <v/>
      </c>
      <c r="EI121" s="6"/>
      <c r="EJ121" s="6"/>
      <c r="EK121" s="6"/>
      <c r="EL121" s="36" t="str">
        <f t="shared" si="881"/>
        <v/>
      </c>
      <c r="EM121" s="6"/>
      <c r="EN121" s="6"/>
      <c r="EO121" s="32" t="str">
        <f t="shared" si="882"/>
        <v/>
      </c>
      <c r="EP121" s="5"/>
      <c r="EQ121" s="32" t="str">
        <f t="shared" si="883"/>
        <v/>
      </c>
      <c r="ER121" s="5"/>
      <c r="ES121" s="5"/>
      <c r="ET121" s="5"/>
      <c r="EU121" s="6"/>
      <c r="EV121" s="36" t="str">
        <f t="shared" si="884"/>
        <v/>
      </c>
      <c r="EW121" s="36"/>
      <c r="EX121" s="6" t="str">
        <f t="shared" si="885"/>
        <v/>
      </c>
      <c r="EY121" s="7"/>
      <c r="EZ121" s="36"/>
      <c r="FA121" s="6" t="str">
        <f t="shared" si="477"/>
        <v/>
      </c>
      <c r="FB121" s="6"/>
      <c r="FC121" s="6"/>
      <c r="FD121" s="36" t="str">
        <f t="shared" si="409"/>
        <v/>
      </c>
      <c r="FE121" s="36"/>
      <c r="FF121" s="6"/>
      <c r="FG121" s="36" t="str">
        <f t="shared" si="478"/>
        <v/>
      </c>
      <c r="FH121" s="36"/>
      <c r="FI121" s="6"/>
      <c r="FJ121" s="6"/>
      <c r="FK121" s="36" t="str">
        <f t="shared" si="410"/>
        <v/>
      </c>
      <c r="FL121" s="36"/>
      <c r="FM121" s="6" t="str">
        <f t="shared" si="411"/>
        <v/>
      </c>
      <c r="FN121" s="7"/>
      <c r="FO121" s="6"/>
      <c r="FP121" s="6"/>
      <c r="FQ121" s="36" t="str">
        <f t="shared" si="412"/>
        <v/>
      </c>
      <c r="FR121" s="6"/>
      <c r="FS121" s="6"/>
      <c r="FT121" s="32" t="str">
        <f t="shared" si="413"/>
        <v/>
      </c>
      <c r="FU121" s="5"/>
      <c r="FV121" s="32" t="str">
        <f t="shared" si="414"/>
        <v/>
      </c>
      <c r="FW121" s="7"/>
      <c r="FX121" s="5"/>
      <c r="FY121" s="6"/>
      <c r="FZ121" s="36" t="str">
        <f t="shared" si="497"/>
        <v/>
      </c>
      <c r="GA121" s="36"/>
      <c r="GB121" s="6" t="str">
        <f t="shared" si="479"/>
        <v/>
      </c>
      <c r="GC121" s="7"/>
      <c r="GD121" s="36"/>
      <c r="GE121" s="6" t="str">
        <f t="shared" si="480"/>
        <v/>
      </c>
      <c r="GF121" s="6"/>
      <c r="GG121" s="6"/>
      <c r="GH121" s="36" t="str">
        <f t="shared" si="415"/>
        <v/>
      </c>
      <c r="GI121" s="6"/>
      <c r="GJ121" s="36" t="str">
        <f t="shared" si="481"/>
        <v/>
      </c>
      <c r="GK121" s="36"/>
      <c r="GL121" s="6"/>
      <c r="GM121" s="6"/>
      <c r="GN121" s="36" t="str">
        <f t="shared" si="416"/>
        <v/>
      </c>
      <c r="GO121" s="36"/>
      <c r="GP121" s="6" t="str">
        <f t="shared" si="417"/>
        <v/>
      </c>
      <c r="GQ121" s="7"/>
      <c r="GR121" s="6"/>
      <c r="GS121" s="6"/>
      <c r="GT121" s="36" t="str">
        <f t="shared" si="418"/>
        <v/>
      </c>
      <c r="GU121" s="6"/>
      <c r="GV121" s="6"/>
      <c r="GW121" s="32" t="str">
        <f t="shared" si="419"/>
        <v/>
      </c>
      <c r="GX121" s="5"/>
      <c r="GY121" s="32" t="str">
        <f t="shared" si="420"/>
        <v/>
      </c>
      <c r="GZ121" s="7"/>
      <c r="HA121" s="5"/>
      <c r="HB121" s="6"/>
      <c r="HC121" s="36" t="str">
        <f t="shared" si="498"/>
        <v/>
      </c>
      <c r="HD121" s="36"/>
      <c r="HE121" s="6" t="str">
        <f t="shared" si="482"/>
        <v/>
      </c>
      <c r="HF121" s="7"/>
      <c r="HG121" s="36"/>
      <c r="HH121" s="6" t="str">
        <f t="shared" si="483"/>
        <v/>
      </c>
      <c r="HI121" s="6"/>
      <c r="HJ121" s="6"/>
      <c r="HK121" s="36" t="str">
        <f t="shared" si="421"/>
        <v/>
      </c>
      <c r="HL121" s="6"/>
      <c r="HM121" s="36" t="str">
        <f t="shared" si="484"/>
        <v/>
      </c>
      <c r="HN121" s="6"/>
      <c r="HO121" s="6"/>
      <c r="HP121" s="36" t="str">
        <f t="shared" si="422"/>
        <v/>
      </c>
      <c r="HQ121" s="36"/>
      <c r="HR121" s="6" t="str">
        <f t="shared" si="423"/>
        <v/>
      </c>
      <c r="HS121" s="7"/>
      <c r="HT121" s="6"/>
      <c r="HU121" s="6"/>
      <c r="HV121" s="36" t="str">
        <f t="shared" si="424"/>
        <v/>
      </c>
      <c r="HW121" s="6"/>
      <c r="HX121" s="6"/>
      <c r="HY121" s="32" t="str">
        <f t="shared" si="425"/>
        <v/>
      </c>
      <c r="HZ121" s="5"/>
      <c r="IA121" s="32" t="str">
        <f t="shared" si="426"/>
        <v/>
      </c>
      <c r="IB121" s="7"/>
      <c r="IC121" s="5"/>
      <c r="ID121" s="6"/>
      <c r="IE121" s="36" t="str">
        <f t="shared" si="499"/>
        <v/>
      </c>
      <c r="IF121" s="36"/>
      <c r="IG121" s="6" t="str">
        <f t="shared" si="485"/>
        <v/>
      </c>
      <c r="IH121" s="7"/>
      <c r="II121" s="36"/>
      <c r="IJ121" s="6" t="str">
        <f t="shared" si="486"/>
        <v/>
      </c>
      <c r="IK121" s="6"/>
      <c r="IL121" s="6"/>
      <c r="IM121" s="36" t="str">
        <f t="shared" si="427"/>
        <v/>
      </c>
      <c r="IN121" s="6"/>
      <c r="IO121" s="36" t="str">
        <f t="shared" si="487"/>
        <v/>
      </c>
      <c r="IP121" s="6"/>
      <c r="IQ121" s="6"/>
      <c r="IR121" s="36" t="str">
        <f t="shared" si="428"/>
        <v/>
      </c>
      <c r="IS121" s="36"/>
      <c r="IT121" s="6" t="str">
        <f t="shared" si="429"/>
        <v/>
      </c>
      <c r="IU121" s="7"/>
      <c r="IV121" s="6"/>
      <c r="IW121" s="6"/>
      <c r="IX121" s="36" t="str">
        <f t="shared" si="430"/>
        <v/>
      </c>
      <c r="IY121" s="6"/>
      <c r="IZ121" s="6"/>
      <c r="JA121" s="32" t="str">
        <f t="shared" si="431"/>
        <v/>
      </c>
      <c r="JB121" s="5"/>
      <c r="JC121" s="32" t="str">
        <f t="shared" si="432"/>
        <v/>
      </c>
      <c r="JD121" s="7"/>
      <c r="JE121" s="5"/>
      <c r="JF121" s="6"/>
      <c r="JG121" s="36" t="str">
        <f t="shared" si="500"/>
        <v/>
      </c>
      <c r="JH121" s="36"/>
      <c r="JI121" s="6" t="str">
        <f t="shared" si="488"/>
        <v/>
      </c>
      <c r="JJ121" s="7"/>
      <c r="JK121" s="36"/>
      <c r="JL121" s="6" t="str">
        <f t="shared" si="489"/>
        <v/>
      </c>
      <c r="JM121" s="6"/>
      <c r="JN121" s="6"/>
      <c r="JO121" s="36" t="str">
        <f t="shared" si="433"/>
        <v/>
      </c>
      <c r="JP121" s="6"/>
      <c r="JQ121" s="36" t="str">
        <f t="shared" si="490"/>
        <v/>
      </c>
      <c r="JR121" s="6"/>
      <c r="JS121" s="6"/>
      <c r="JT121" s="36" t="str">
        <f t="shared" si="434"/>
        <v/>
      </c>
      <c r="JU121" s="36"/>
      <c r="JV121" s="6" t="str">
        <f t="shared" si="435"/>
        <v/>
      </c>
      <c r="JW121" s="7"/>
      <c r="JX121" s="6"/>
      <c r="JY121" s="6"/>
      <c r="JZ121" s="36" t="str">
        <f t="shared" si="436"/>
        <v/>
      </c>
      <c r="KA121" s="6"/>
      <c r="KB121" s="6"/>
      <c r="KC121" s="32" t="str">
        <f t="shared" si="437"/>
        <v/>
      </c>
      <c r="KD121" s="5"/>
      <c r="KE121" s="32" t="str">
        <f t="shared" si="438"/>
        <v/>
      </c>
      <c r="KF121" s="7"/>
      <c r="KG121" s="5"/>
      <c r="KH121" s="6"/>
      <c r="KI121" s="36" t="str">
        <f t="shared" si="501"/>
        <v/>
      </c>
      <c r="KJ121" s="36"/>
      <c r="KK121" s="6" t="str">
        <f t="shared" si="491"/>
        <v/>
      </c>
      <c r="KL121" s="7"/>
      <c r="KM121" s="36"/>
      <c r="KN121" s="6" t="str">
        <f t="shared" si="492"/>
        <v/>
      </c>
      <c r="KO121" s="6"/>
      <c r="KP121" s="6"/>
      <c r="KQ121" s="36" t="str">
        <f t="shared" si="439"/>
        <v/>
      </c>
      <c r="KR121" s="6"/>
      <c r="KS121" s="36" t="str">
        <f t="shared" si="493"/>
        <v/>
      </c>
      <c r="KT121" s="6"/>
      <c r="KU121" s="6"/>
      <c r="KV121" s="36" t="str">
        <f t="shared" si="440"/>
        <v/>
      </c>
      <c r="KW121" s="36"/>
      <c r="KX121" s="6" t="str">
        <f t="shared" si="441"/>
        <v/>
      </c>
      <c r="KY121" s="7"/>
      <c r="KZ121" s="6"/>
      <c r="LA121" s="6"/>
      <c r="LB121" s="36" t="str">
        <f t="shared" si="442"/>
        <v/>
      </c>
      <c r="LC121" s="6"/>
      <c r="LD121" s="6"/>
      <c r="LE121" s="32" t="str">
        <f t="shared" si="443"/>
        <v/>
      </c>
      <c r="LF121" s="5"/>
      <c r="LG121" s="32" t="str">
        <f t="shared" si="444"/>
        <v/>
      </c>
      <c r="LH121" s="7"/>
      <c r="LI121" s="5"/>
      <c r="LJ121" s="7"/>
      <c r="LK121" s="7"/>
      <c r="LL121" s="7"/>
      <c r="LM121" s="7"/>
      <c r="LN121" s="7"/>
      <c r="LO121" s="7"/>
      <c r="LP121" s="7"/>
      <c r="LQ121" s="7"/>
      <c r="LR121" s="7"/>
      <c r="LS121" s="7"/>
      <c r="LT121" s="7"/>
    </row>
    <row r="122" spans="1:332" ht="18.75" customHeight="1">
      <c r="A122" s="8"/>
      <c r="B122" s="7">
        <v>5300010001</v>
      </c>
      <c r="C122" s="7" t="s">
        <v>384</v>
      </c>
      <c r="D122" s="10" t="s">
        <v>2219</v>
      </c>
      <c r="E122" s="6" t="s">
        <v>2389</v>
      </c>
      <c r="F122" s="36" t="str">
        <f t="shared" ref="F122:F127" si="886">IF(E122="","",LEFT(E122,FIND(" ",SUBSTITUTE(E122,":"," "))-1))</f>
        <v>8</v>
      </c>
      <c r="G122" s="36" t="s">
        <v>2385</v>
      </c>
      <c r="H122" s="6" t="str">
        <f t="shared" si="530"/>
        <v>1</v>
      </c>
      <c r="I122" s="6">
        <v>1</v>
      </c>
      <c r="J122" s="36" t="s">
        <v>2558</v>
      </c>
      <c r="K122" s="6" t="str">
        <f t="shared" si="531"/>
        <v>8</v>
      </c>
      <c r="L122" s="6">
        <v>0</v>
      </c>
      <c r="M122" s="6" t="s">
        <v>2078</v>
      </c>
      <c r="N122" s="36" t="str">
        <f t="shared" ref="N122:N127" si="887">IF(M122="","",LEFT(M122,FIND(" ",SUBSTITUTE(M122,":"," "))-1))</f>
        <v>2</v>
      </c>
      <c r="O122" s="36">
        <v>0</v>
      </c>
      <c r="P122" s="6" t="s">
        <v>2078</v>
      </c>
      <c r="Q122" s="36" t="str">
        <f t="shared" ref="Q122:Q127" si="888">IF(P122="","",LEFT(P122,FIND(" ",SUBSTITUTE(P122,":"," "))-1))</f>
        <v>2</v>
      </c>
      <c r="R122" s="6">
        <v>100</v>
      </c>
      <c r="S122" s="6" t="s">
        <v>2035</v>
      </c>
      <c r="T122" s="36" t="str">
        <f t="shared" ref="T122:T127" si="889">IF(S122="","",LEFT(S122,FIND(" ",SUBSTITUTE(S122,":"," "))-1))</f>
        <v>1</v>
      </c>
      <c r="U122" s="36" t="s">
        <v>2034</v>
      </c>
      <c r="V122" s="6" t="str">
        <f t="shared" ref="V122:V127" si="890">IF(U122="","",LEFT(U122,FIND(" ",SUBSTITUTE(U122,":"," "))-1))</f>
        <v>0</v>
      </c>
      <c r="W122" s="6">
        <v>10</v>
      </c>
      <c r="X122" s="6" t="b">
        <v>0</v>
      </c>
      <c r="Y122" s="6" t="s">
        <v>2034</v>
      </c>
      <c r="Z122" s="36" t="str">
        <f t="shared" ref="Z122:Z127" si="891">IF(Y122="","",LEFT(Y122,FIND(" ",SUBSTITUTE(Y122,":"," "))-1))</f>
        <v>0</v>
      </c>
      <c r="AA122" s="6">
        <v>0</v>
      </c>
      <c r="AB122" s="6" t="s">
        <v>2034</v>
      </c>
      <c r="AC122" s="32" t="str">
        <f t="shared" ref="AC122:AC127" si="892">IF(AB122="","",LEFT(AB122,FIND(" ",SUBSTITUTE(AB122,":"," "))-1))</f>
        <v>0</v>
      </c>
      <c r="AD122" s="5" t="s">
        <v>2300</v>
      </c>
      <c r="AE122" s="32" t="str">
        <f t="shared" ref="AE122:AE127" si="893">IF(AD122="","",LEFT(AD122,FIND(" ",SUBSTITUTE(AD122,":"," "))-1))</f>
        <v>7</v>
      </c>
      <c r="AF122" s="5">
        <v>0</v>
      </c>
      <c r="AG122" s="5" t="b">
        <v>1</v>
      </c>
      <c r="AH122" s="6" t="s">
        <v>2389</v>
      </c>
      <c r="AI122" s="36" t="str">
        <f t="shared" ref="AI122:AI127" si="894">IF(AH122="","",LEFT(AH122,FIND(" ",SUBSTITUTE(AH122,":"," "))-1))</f>
        <v>8</v>
      </c>
      <c r="AJ122" s="36" t="s">
        <v>2385</v>
      </c>
      <c r="AK122" s="6" t="str">
        <f t="shared" si="392"/>
        <v>1</v>
      </c>
      <c r="AL122" s="7">
        <v>1</v>
      </c>
      <c r="AM122" s="36" t="s">
        <v>2558</v>
      </c>
      <c r="AN122" s="6" t="str">
        <f t="shared" si="393"/>
        <v>8</v>
      </c>
      <c r="AO122" s="6">
        <v>0</v>
      </c>
      <c r="AP122" s="6" t="s">
        <v>2078</v>
      </c>
      <c r="AQ122" s="36" t="str">
        <f t="shared" ref="AQ122:AQ127" si="895">IF(AP122="","",LEFT(AP122,FIND(" ",SUBSTITUTE(AP122,":"," "))-1))</f>
        <v>2</v>
      </c>
      <c r="AR122" s="36">
        <v>0</v>
      </c>
      <c r="AS122" s="6" t="s">
        <v>2078</v>
      </c>
      <c r="AT122" s="36" t="str">
        <f t="shared" ref="AT122:AT127" si="896">IF(AS122="","",LEFT(AS122,FIND(" ",SUBSTITUTE(AS122,":"," "))-1))</f>
        <v>2</v>
      </c>
      <c r="AU122" s="6">
        <v>100</v>
      </c>
      <c r="AV122" s="6" t="s">
        <v>2035</v>
      </c>
      <c r="AW122" s="36" t="str">
        <f t="shared" ref="AW122:AW127" si="897">IF(AV122="","",LEFT(AV122,FIND(" ",SUBSTITUTE(AV122,":"," "))-1))</f>
        <v>1</v>
      </c>
      <c r="AX122" s="36" t="s">
        <v>2034</v>
      </c>
      <c r="AY122" s="6" t="str">
        <f t="shared" ref="AY122:AY127" si="898">IF(AX122="","",LEFT(AX122,FIND(" ",SUBSTITUTE(AX122,":"," "))-1))</f>
        <v>0</v>
      </c>
      <c r="AZ122" s="7">
        <v>15</v>
      </c>
      <c r="BA122" s="6" t="b">
        <v>0</v>
      </c>
      <c r="BB122" s="6" t="s">
        <v>2034</v>
      </c>
      <c r="BC122" s="36" t="str">
        <f t="shared" ref="BC122:BC127" si="899">IF(BB122="","",LEFT(BB122,FIND(" ",SUBSTITUTE(BB122,":"," "))-1))</f>
        <v>0</v>
      </c>
      <c r="BD122" s="6">
        <v>0</v>
      </c>
      <c r="BE122" s="6" t="s">
        <v>2034</v>
      </c>
      <c r="BF122" s="32" t="str">
        <f t="shared" ref="BF122:BF127" si="900">IF(BE122="","",LEFT(BE122,FIND(" ",SUBSTITUTE(BE122,":"," "))-1))</f>
        <v>0</v>
      </c>
      <c r="BG122" s="5" t="s">
        <v>2364</v>
      </c>
      <c r="BH122" s="32" t="str">
        <f t="shared" ref="BH122:BH127" si="901">IF(BG122="","",LEFT(BG122,FIND(" ",SUBSTITUTE(BG122,":"," "))-1))</f>
        <v>8</v>
      </c>
      <c r="BI122" s="7">
        <v>0</v>
      </c>
      <c r="BJ122" s="5" t="b">
        <v>1</v>
      </c>
      <c r="BK122" s="6" t="s">
        <v>2389</v>
      </c>
      <c r="BL122" s="36" t="str">
        <f t="shared" ref="BL122:BL124" si="902">IF(BK122="","",LEFT(BK122,FIND(" ",SUBSTITUTE(BK122,":"," "))-1))</f>
        <v>8</v>
      </c>
      <c r="BM122" s="36" t="s">
        <v>2385</v>
      </c>
      <c r="BN122" s="6" t="str">
        <f t="shared" si="843"/>
        <v>1</v>
      </c>
      <c r="BO122" s="7">
        <v>1</v>
      </c>
      <c r="BP122" s="36" t="s">
        <v>2558</v>
      </c>
      <c r="BQ122" s="6" t="str">
        <f t="shared" si="844"/>
        <v>8</v>
      </c>
      <c r="BR122" s="6">
        <v>0</v>
      </c>
      <c r="BS122" s="6" t="s">
        <v>2078</v>
      </c>
      <c r="BT122" s="36" t="str">
        <f t="shared" ref="BT122:BT124" si="903">IF(BS122="","",LEFT(BS122,FIND(" ",SUBSTITUTE(BS122,":"," "))-1))</f>
        <v>2</v>
      </c>
      <c r="BU122" s="36">
        <v>0</v>
      </c>
      <c r="BV122" s="6" t="s">
        <v>2078</v>
      </c>
      <c r="BW122" s="36" t="str">
        <f t="shared" ref="BW122:BW124" si="904">IF(BV122="","",LEFT(BV122,FIND(" ",SUBSTITUTE(BV122,":"," "))-1))</f>
        <v>2</v>
      </c>
      <c r="BX122" s="6">
        <v>100</v>
      </c>
      <c r="BY122" s="6" t="s">
        <v>2035</v>
      </c>
      <c r="BZ122" s="36" t="str">
        <f t="shared" ref="BZ122:BZ124" si="905">IF(BY122="","",LEFT(BY122,FIND(" ",SUBSTITUTE(BY122,":"," "))-1))</f>
        <v>1</v>
      </c>
      <c r="CA122" s="36" t="s">
        <v>2034</v>
      </c>
      <c r="CB122" s="6" t="str">
        <f t="shared" ref="CB122:CB124" si="906">IF(CA122="","",LEFT(CA122,FIND(" ",SUBSTITUTE(CA122,":"," "))-1))</f>
        <v>0</v>
      </c>
      <c r="CC122" s="7">
        <v>5</v>
      </c>
      <c r="CD122" s="6" t="b">
        <v>0</v>
      </c>
      <c r="CE122" s="6" t="s">
        <v>2034</v>
      </c>
      <c r="CF122" s="36" t="str">
        <f t="shared" ref="CF122:CF124" si="907">IF(CE122="","",LEFT(CE122,FIND(" ",SUBSTITUTE(CE122,":"," "))-1))</f>
        <v>0</v>
      </c>
      <c r="CG122" s="6">
        <v>0</v>
      </c>
      <c r="CH122" s="6" t="s">
        <v>2034</v>
      </c>
      <c r="CI122" s="32" t="str">
        <f t="shared" ref="CI122:CI124" si="908">IF(CH122="","",LEFT(CH122,FIND(" ",SUBSTITUTE(CH122,":"," "))-1))</f>
        <v>0</v>
      </c>
      <c r="CJ122" s="5" t="s">
        <v>2305</v>
      </c>
      <c r="CK122" s="32" t="str">
        <f t="shared" ref="CK122:CK124" si="909">IF(CJ122="","",LEFT(CJ122,FIND(" ",SUBSTITUTE(CJ122,":"," "))-1))</f>
        <v>1</v>
      </c>
      <c r="CL122" s="7">
        <v>0</v>
      </c>
      <c r="CM122" s="5" t="b">
        <v>1</v>
      </c>
      <c r="CN122" s="6"/>
      <c r="CO122" s="36" t="str">
        <f t="shared" si="494"/>
        <v/>
      </c>
      <c r="CP122" s="36"/>
      <c r="CQ122" s="6" t="str">
        <f t="shared" si="471"/>
        <v/>
      </c>
      <c r="CR122" s="6"/>
      <c r="CS122" s="36"/>
      <c r="CT122" s="6" t="str">
        <f t="shared" si="472"/>
        <v/>
      </c>
      <c r="CU122" s="6"/>
      <c r="CV122" s="6"/>
      <c r="CW122" s="36" t="str">
        <f t="shared" si="396"/>
        <v/>
      </c>
      <c r="CX122" s="36"/>
      <c r="CY122" s="6"/>
      <c r="CZ122" s="36" t="str">
        <f t="shared" si="397"/>
        <v/>
      </c>
      <c r="DA122" s="6"/>
      <c r="DB122" s="6"/>
      <c r="DC122" s="36" t="str">
        <f t="shared" si="398"/>
        <v/>
      </c>
      <c r="DD122" s="36"/>
      <c r="DE122" s="6" t="str">
        <f t="shared" si="399"/>
        <v/>
      </c>
      <c r="DF122" s="7"/>
      <c r="DG122" s="6"/>
      <c r="DH122" s="6"/>
      <c r="DI122" s="36" t="str">
        <f t="shared" si="400"/>
        <v/>
      </c>
      <c r="DJ122" s="6"/>
      <c r="DK122" s="6"/>
      <c r="DL122" s="32" t="str">
        <f t="shared" si="401"/>
        <v/>
      </c>
      <c r="DM122" s="5"/>
      <c r="DN122" s="32" t="str">
        <f t="shared" si="402"/>
        <v/>
      </c>
      <c r="DO122" s="7"/>
      <c r="DP122" s="5"/>
      <c r="DQ122" s="6"/>
      <c r="DR122" s="36" t="str">
        <f t="shared" si="495"/>
        <v/>
      </c>
      <c r="DS122" s="36"/>
      <c r="DT122" s="6" t="str">
        <f t="shared" si="473"/>
        <v/>
      </c>
      <c r="DU122" s="6"/>
      <c r="DV122" s="36"/>
      <c r="DW122" s="6" t="str">
        <f t="shared" si="474"/>
        <v/>
      </c>
      <c r="DX122" s="6"/>
      <c r="DY122" s="6"/>
      <c r="DZ122" s="36" t="str">
        <f t="shared" si="403"/>
        <v/>
      </c>
      <c r="EA122" s="36"/>
      <c r="EB122" s="6"/>
      <c r="EC122" s="36" t="str">
        <f t="shared" si="475"/>
        <v/>
      </c>
      <c r="ED122" s="6"/>
      <c r="EE122" s="6"/>
      <c r="EF122" s="36" t="str">
        <f t="shared" si="404"/>
        <v/>
      </c>
      <c r="EG122" s="36"/>
      <c r="EH122" s="6" t="str">
        <f t="shared" si="405"/>
        <v/>
      </c>
      <c r="EI122" s="7"/>
      <c r="EJ122" s="6"/>
      <c r="EK122" s="6"/>
      <c r="EL122" s="36" t="str">
        <f t="shared" si="406"/>
        <v/>
      </c>
      <c r="EM122" s="6"/>
      <c r="EN122" s="6"/>
      <c r="EO122" s="32" t="str">
        <f t="shared" si="407"/>
        <v/>
      </c>
      <c r="EP122" s="5"/>
      <c r="EQ122" s="32" t="str">
        <f t="shared" si="408"/>
        <v/>
      </c>
      <c r="ER122" s="7"/>
      <c r="ES122" s="7"/>
      <c r="ET122" s="5"/>
      <c r="EU122" s="6"/>
      <c r="EV122" s="36" t="str">
        <f t="shared" si="496"/>
        <v/>
      </c>
      <c r="EW122" s="36"/>
      <c r="EX122" s="6" t="str">
        <f t="shared" si="476"/>
        <v/>
      </c>
      <c r="EY122" s="6"/>
      <c r="EZ122" s="36"/>
      <c r="FA122" s="6" t="str">
        <f t="shared" si="477"/>
        <v/>
      </c>
      <c r="FB122" s="6"/>
      <c r="FC122" s="6"/>
      <c r="FD122" s="36" t="str">
        <f t="shared" si="409"/>
        <v/>
      </c>
      <c r="FE122" s="36"/>
      <c r="FF122" s="6"/>
      <c r="FG122" s="36" t="str">
        <f t="shared" si="478"/>
        <v/>
      </c>
      <c r="FH122" s="36"/>
      <c r="FI122" s="6"/>
      <c r="FJ122" s="6"/>
      <c r="FK122" s="36" t="str">
        <f t="shared" si="410"/>
        <v/>
      </c>
      <c r="FL122" s="36"/>
      <c r="FM122" s="6" t="str">
        <f t="shared" si="411"/>
        <v/>
      </c>
      <c r="FN122" s="7"/>
      <c r="FO122" s="6"/>
      <c r="FP122" s="6"/>
      <c r="FQ122" s="36" t="str">
        <f t="shared" si="412"/>
        <v/>
      </c>
      <c r="FR122" s="6"/>
      <c r="FS122" s="6"/>
      <c r="FT122" s="32" t="str">
        <f t="shared" si="413"/>
        <v/>
      </c>
      <c r="FU122" s="5"/>
      <c r="FV122" s="32" t="str">
        <f t="shared" si="414"/>
        <v/>
      </c>
      <c r="FW122" s="7"/>
      <c r="FX122" s="5"/>
      <c r="FY122" s="6"/>
      <c r="FZ122" s="36" t="str">
        <f t="shared" si="497"/>
        <v/>
      </c>
      <c r="GA122" s="36"/>
      <c r="GB122" s="6" t="str">
        <f t="shared" si="479"/>
        <v/>
      </c>
      <c r="GC122" s="6"/>
      <c r="GD122" s="36"/>
      <c r="GE122" s="6" t="str">
        <f t="shared" si="480"/>
        <v/>
      </c>
      <c r="GF122" s="6"/>
      <c r="GG122" s="6"/>
      <c r="GH122" s="36" t="str">
        <f t="shared" si="415"/>
        <v/>
      </c>
      <c r="GI122" s="6"/>
      <c r="GJ122" s="36" t="str">
        <f t="shared" si="481"/>
        <v/>
      </c>
      <c r="GK122" s="36"/>
      <c r="GL122" s="6"/>
      <c r="GM122" s="6"/>
      <c r="GN122" s="36" t="str">
        <f t="shared" si="416"/>
        <v/>
      </c>
      <c r="GO122" s="36"/>
      <c r="GP122" s="6" t="str">
        <f t="shared" si="417"/>
        <v/>
      </c>
      <c r="GQ122" s="7"/>
      <c r="GR122" s="6"/>
      <c r="GS122" s="6"/>
      <c r="GT122" s="36" t="str">
        <f t="shared" si="418"/>
        <v/>
      </c>
      <c r="GU122" s="6"/>
      <c r="GV122" s="6"/>
      <c r="GW122" s="32" t="str">
        <f t="shared" si="419"/>
        <v/>
      </c>
      <c r="GX122" s="5"/>
      <c r="GY122" s="32" t="str">
        <f t="shared" si="420"/>
        <v/>
      </c>
      <c r="GZ122" s="7"/>
      <c r="HA122" s="5"/>
      <c r="HB122" s="6"/>
      <c r="HC122" s="36" t="str">
        <f t="shared" si="498"/>
        <v/>
      </c>
      <c r="HD122" s="36"/>
      <c r="HE122" s="6" t="str">
        <f t="shared" si="482"/>
        <v/>
      </c>
      <c r="HF122" s="6"/>
      <c r="HG122" s="36"/>
      <c r="HH122" s="6" t="str">
        <f t="shared" si="483"/>
        <v/>
      </c>
      <c r="HI122" s="6"/>
      <c r="HJ122" s="6"/>
      <c r="HK122" s="36" t="str">
        <f t="shared" si="421"/>
        <v/>
      </c>
      <c r="HL122" s="6"/>
      <c r="HM122" s="36" t="str">
        <f t="shared" si="484"/>
        <v/>
      </c>
      <c r="HN122" s="6"/>
      <c r="HO122" s="6"/>
      <c r="HP122" s="36" t="str">
        <f t="shared" si="422"/>
        <v/>
      </c>
      <c r="HQ122" s="36"/>
      <c r="HR122" s="6" t="str">
        <f t="shared" si="423"/>
        <v/>
      </c>
      <c r="HS122" s="7"/>
      <c r="HT122" s="6"/>
      <c r="HU122" s="6"/>
      <c r="HV122" s="36" t="str">
        <f t="shared" si="424"/>
        <v/>
      </c>
      <c r="HW122" s="6"/>
      <c r="HX122" s="6"/>
      <c r="HY122" s="32" t="str">
        <f t="shared" si="425"/>
        <v/>
      </c>
      <c r="HZ122" s="5"/>
      <c r="IA122" s="32" t="str">
        <f t="shared" si="426"/>
        <v/>
      </c>
      <c r="IB122" s="7"/>
      <c r="IC122" s="5"/>
      <c r="ID122" s="6"/>
      <c r="IE122" s="36" t="str">
        <f t="shared" si="499"/>
        <v/>
      </c>
      <c r="IF122" s="36"/>
      <c r="IG122" s="6" t="str">
        <f t="shared" si="485"/>
        <v/>
      </c>
      <c r="IH122" s="6"/>
      <c r="II122" s="36"/>
      <c r="IJ122" s="6" t="str">
        <f t="shared" si="486"/>
        <v/>
      </c>
      <c r="IK122" s="6"/>
      <c r="IL122" s="6"/>
      <c r="IM122" s="36" t="str">
        <f t="shared" si="427"/>
        <v/>
      </c>
      <c r="IN122" s="6"/>
      <c r="IO122" s="36" t="str">
        <f t="shared" si="487"/>
        <v/>
      </c>
      <c r="IP122" s="6"/>
      <c r="IQ122" s="6"/>
      <c r="IR122" s="36" t="str">
        <f t="shared" si="428"/>
        <v/>
      </c>
      <c r="IS122" s="36"/>
      <c r="IT122" s="6" t="str">
        <f t="shared" si="429"/>
        <v/>
      </c>
      <c r="IU122" s="7"/>
      <c r="IV122" s="6"/>
      <c r="IW122" s="6"/>
      <c r="IX122" s="36" t="str">
        <f t="shared" si="430"/>
        <v/>
      </c>
      <c r="IY122" s="6"/>
      <c r="IZ122" s="6"/>
      <c r="JA122" s="32" t="str">
        <f t="shared" si="431"/>
        <v/>
      </c>
      <c r="JB122" s="5"/>
      <c r="JC122" s="32" t="str">
        <f t="shared" si="432"/>
        <v/>
      </c>
      <c r="JD122" s="7"/>
      <c r="JE122" s="5"/>
      <c r="JF122" s="6"/>
      <c r="JG122" s="36" t="str">
        <f t="shared" si="500"/>
        <v/>
      </c>
      <c r="JH122" s="36"/>
      <c r="JI122" s="6" t="str">
        <f t="shared" si="488"/>
        <v/>
      </c>
      <c r="JJ122" s="6"/>
      <c r="JK122" s="36"/>
      <c r="JL122" s="6" t="str">
        <f t="shared" si="489"/>
        <v/>
      </c>
      <c r="JM122" s="6"/>
      <c r="JN122" s="6"/>
      <c r="JO122" s="36" t="str">
        <f t="shared" si="433"/>
        <v/>
      </c>
      <c r="JP122" s="6"/>
      <c r="JQ122" s="36" t="str">
        <f t="shared" si="490"/>
        <v/>
      </c>
      <c r="JR122" s="6"/>
      <c r="JS122" s="6"/>
      <c r="JT122" s="36" t="str">
        <f t="shared" si="434"/>
        <v/>
      </c>
      <c r="JU122" s="36"/>
      <c r="JV122" s="6" t="str">
        <f t="shared" si="435"/>
        <v/>
      </c>
      <c r="JW122" s="7"/>
      <c r="JX122" s="6"/>
      <c r="JY122" s="6"/>
      <c r="JZ122" s="36" t="str">
        <f t="shared" si="436"/>
        <v/>
      </c>
      <c r="KA122" s="6"/>
      <c r="KB122" s="6"/>
      <c r="KC122" s="32" t="str">
        <f t="shared" si="437"/>
        <v/>
      </c>
      <c r="KD122" s="5"/>
      <c r="KE122" s="32" t="str">
        <f t="shared" si="438"/>
        <v/>
      </c>
      <c r="KF122" s="7"/>
      <c r="KG122" s="5"/>
      <c r="KH122" s="6"/>
      <c r="KI122" s="36" t="str">
        <f t="shared" si="501"/>
        <v/>
      </c>
      <c r="KJ122" s="36"/>
      <c r="KK122" s="6" t="str">
        <f t="shared" si="491"/>
        <v/>
      </c>
      <c r="KL122" s="6"/>
      <c r="KM122" s="36"/>
      <c r="KN122" s="6" t="str">
        <f t="shared" si="492"/>
        <v/>
      </c>
      <c r="KO122" s="6"/>
      <c r="KP122" s="6"/>
      <c r="KQ122" s="36" t="str">
        <f t="shared" si="439"/>
        <v/>
      </c>
      <c r="KR122" s="6"/>
      <c r="KS122" s="36" t="str">
        <f t="shared" si="493"/>
        <v/>
      </c>
      <c r="KT122" s="6"/>
      <c r="KU122" s="6"/>
      <c r="KV122" s="36" t="str">
        <f t="shared" si="440"/>
        <v/>
      </c>
      <c r="KW122" s="36"/>
      <c r="KX122" s="6" t="str">
        <f t="shared" si="441"/>
        <v/>
      </c>
      <c r="KY122" s="7"/>
      <c r="KZ122" s="6"/>
      <c r="LA122" s="6"/>
      <c r="LB122" s="36" t="str">
        <f t="shared" si="442"/>
        <v/>
      </c>
      <c r="LC122" s="6"/>
      <c r="LD122" s="6"/>
      <c r="LE122" s="32" t="str">
        <f t="shared" si="443"/>
        <v/>
      </c>
      <c r="LF122" s="5"/>
      <c r="LG122" s="32" t="str">
        <f t="shared" si="444"/>
        <v/>
      </c>
      <c r="LH122" s="7"/>
      <c r="LI122" s="5"/>
      <c r="LJ122" s="7"/>
      <c r="LK122" s="7"/>
      <c r="LL122" s="7"/>
      <c r="LM122" s="7"/>
      <c r="LN122" s="7"/>
      <c r="LO122" s="7"/>
      <c r="LP122" s="7"/>
      <c r="LQ122" s="7"/>
      <c r="LR122" s="7"/>
      <c r="LS122" s="7"/>
      <c r="LT122" s="7"/>
    </row>
    <row r="123" spans="1:332" ht="36" customHeight="1">
      <c r="A123" s="8"/>
      <c r="B123" s="5">
        <v>5300010002</v>
      </c>
      <c r="C123" s="7" t="s">
        <v>1153</v>
      </c>
      <c r="D123" s="10" t="s">
        <v>2597</v>
      </c>
      <c r="E123" s="6" t="s">
        <v>2389</v>
      </c>
      <c r="F123" s="36" t="str">
        <f t="shared" si="886"/>
        <v>8</v>
      </c>
      <c r="G123" s="36" t="s">
        <v>2385</v>
      </c>
      <c r="H123" s="6" t="str">
        <f t="shared" si="530"/>
        <v>1</v>
      </c>
      <c r="I123" s="6">
        <v>1</v>
      </c>
      <c r="J123" s="36" t="s">
        <v>2558</v>
      </c>
      <c r="K123" s="6" t="str">
        <f t="shared" si="531"/>
        <v>8</v>
      </c>
      <c r="L123" s="6">
        <v>0</v>
      </c>
      <c r="M123" s="6" t="s">
        <v>2078</v>
      </c>
      <c r="N123" s="36" t="str">
        <f t="shared" si="887"/>
        <v>2</v>
      </c>
      <c r="O123" s="36">
        <v>0</v>
      </c>
      <c r="P123" s="6" t="s">
        <v>2078</v>
      </c>
      <c r="Q123" s="36" t="str">
        <f t="shared" si="888"/>
        <v>2</v>
      </c>
      <c r="R123" s="6">
        <v>100</v>
      </c>
      <c r="S123" s="6" t="s">
        <v>2035</v>
      </c>
      <c r="T123" s="36" t="str">
        <f t="shared" si="889"/>
        <v>1</v>
      </c>
      <c r="U123" s="36" t="s">
        <v>2034</v>
      </c>
      <c r="V123" s="6" t="str">
        <f t="shared" si="890"/>
        <v>0</v>
      </c>
      <c r="W123" s="6">
        <v>30</v>
      </c>
      <c r="X123" s="6" t="b">
        <v>0</v>
      </c>
      <c r="Y123" s="6" t="s">
        <v>2034</v>
      </c>
      <c r="Z123" s="36" t="str">
        <f t="shared" si="891"/>
        <v>0</v>
      </c>
      <c r="AA123" s="6">
        <v>0</v>
      </c>
      <c r="AB123" s="6" t="s">
        <v>2034</v>
      </c>
      <c r="AC123" s="32" t="str">
        <f t="shared" si="892"/>
        <v>0</v>
      </c>
      <c r="AD123" s="5" t="s">
        <v>2300</v>
      </c>
      <c r="AE123" s="32" t="str">
        <f t="shared" si="893"/>
        <v>7</v>
      </c>
      <c r="AF123" s="5">
        <v>0</v>
      </c>
      <c r="AG123" s="5" t="b">
        <v>1</v>
      </c>
      <c r="AH123" s="6" t="s">
        <v>2389</v>
      </c>
      <c r="AI123" s="36" t="str">
        <f t="shared" si="894"/>
        <v>8</v>
      </c>
      <c r="AJ123" s="36" t="s">
        <v>2385</v>
      </c>
      <c r="AK123" s="6" t="str">
        <f t="shared" si="392"/>
        <v>1</v>
      </c>
      <c r="AL123" s="7">
        <v>1</v>
      </c>
      <c r="AM123" s="36" t="s">
        <v>2558</v>
      </c>
      <c r="AN123" s="6" t="str">
        <f t="shared" si="393"/>
        <v>8</v>
      </c>
      <c r="AO123" s="6">
        <v>0</v>
      </c>
      <c r="AP123" s="6" t="s">
        <v>2078</v>
      </c>
      <c r="AQ123" s="36" t="str">
        <f t="shared" si="895"/>
        <v>2</v>
      </c>
      <c r="AR123" s="36">
        <v>0</v>
      </c>
      <c r="AS123" s="6" t="s">
        <v>2078</v>
      </c>
      <c r="AT123" s="36" t="str">
        <f t="shared" si="896"/>
        <v>2</v>
      </c>
      <c r="AU123" s="6">
        <v>100</v>
      </c>
      <c r="AV123" s="6" t="s">
        <v>2035</v>
      </c>
      <c r="AW123" s="36" t="str">
        <f t="shared" si="897"/>
        <v>1</v>
      </c>
      <c r="AX123" s="36" t="s">
        <v>2034</v>
      </c>
      <c r="AY123" s="6" t="str">
        <f t="shared" si="898"/>
        <v>0</v>
      </c>
      <c r="AZ123" s="7">
        <v>20</v>
      </c>
      <c r="BA123" s="6" t="b">
        <v>0</v>
      </c>
      <c r="BB123" s="6" t="s">
        <v>2034</v>
      </c>
      <c r="BC123" s="36" t="str">
        <f t="shared" si="899"/>
        <v>0</v>
      </c>
      <c r="BD123" s="6">
        <v>0</v>
      </c>
      <c r="BE123" s="6" t="s">
        <v>2034</v>
      </c>
      <c r="BF123" s="32" t="str">
        <f t="shared" si="900"/>
        <v>0</v>
      </c>
      <c r="BG123" s="5" t="s">
        <v>2364</v>
      </c>
      <c r="BH123" s="32" t="str">
        <f t="shared" si="901"/>
        <v>8</v>
      </c>
      <c r="BI123" s="7">
        <v>0</v>
      </c>
      <c r="BJ123" s="5" t="b">
        <v>1</v>
      </c>
      <c r="BK123" s="6" t="s">
        <v>2389</v>
      </c>
      <c r="BL123" s="36" t="str">
        <f t="shared" si="902"/>
        <v>8</v>
      </c>
      <c r="BM123" s="36" t="s">
        <v>2385</v>
      </c>
      <c r="BN123" s="6" t="str">
        <f t="shared" si="843"/>
        <v>1</v>
      </c>
      <c r="BO123" s="7">
        <v>1</v>
      </c>
      <c r="BP123" s="36" t="s">
        <v>2558</v>
      </c>
      <c r="BQ123" s="6" t="str">
        <f t="shared" si="844"/>
        <v>8</v>
      </c>
      <c r="BR123" s="6">
        <v>0</v>
      </c>
      <c r="BS123" s="6" t="s">
        <v>2078</v>
      </c>
      <c r="BT123" s="36" t="str">
        <f t="shared" si="903"/>
        <v>2</v>
      </c>
      <c r="BU123" s="36">
        <v>0</v>
      </c>
      <c r="BV123" s="6" t="s">
        <v>2078</v>
      </c>
      <c r="BW123" s="36" t="str">
        <f t="shared" si="904"/>
        <v>2</v>
      </c>
      <c r="BX123" s="6">
        <v>100</v>
      </c>
      <c r="BY123" s="6" t="s">
        <v>2035</v>
      </c>
      <c r="BZ123" s="36" t="str">
        <f t="shared" si="905"/>
        <v>1</v>
      </c>
      <c r="CA123" s="36" t="s">
        <v>2034</v>
      </c>
      <c r="CB123" s="6" t="str">
        <f t="shared" si="906"/>
        <v>0</v>
      </c>
      <c r="CC123" s="7">
        <v>10</v>
      </c>
      <c r="CD123" s="6" t="b">
        <v>0</v>
      </c>
      <c r="CE123" s="6" t="s">
        <v>2034</v>
      </c>
      <c r="CF123" s="36" t="str">
        <f t="shared" si="907"/>
        <v>0</v>
      </c>
      <c r="CG123" s="6">
        <v>0</v>
      </c>
      <c r="CH123" s="6" t="s">
        <v>2034</v>
      </c>
      <c r="CI123" s="32" t="str">
        <f t="shared" si="908"/>
        <v>0</v>
      </c>
      <c r="CJ123" s="5" t="s">
        <v>2305</v>
      </c>
      <c r="CK123" s="32" t="str">
        <f t="shared" si="909"/>
        <v>1</v>
      </c>
      <c r="CL123" s="7">
        <v>0</v>
      </c>
      <c r="CM123" s="5" t="b">
        <v>1</v>
      </c>
      <c r="CN123" s="6" t="s">
        <v>2088</v>
      </c>
      <c r="CO123" s="36" t="str">
        <f t="shared" si="494"/>
        <v>3</v>
      </c>
      <c r="CP123" s="36" t="s">
        <v>2034</v>
      </c>
      <c r="CQ123" s="6" t="str">
        <f t="shared" si="471"/>
        <v>0</v>
      </c>
      <c r="CR123" s="6">
        <v>0</v>
      </c>
      <c r="CS123" s="36" t="s">
        <v>2128</v>
      </c>
      <c r="CT123" s="6" t="str">
        <f t="shared" si="472"/>
        <v>18</v>
      </c>
      <c r="CU123" s="6">
        <v>0</v>
      </c>
      <c r="CV123" s="6" t="s">
        <v>2078</v>
      </c>
      <c r="CW123" s="36" t="str">
        <f t="shared" si="396"/>
        <v>2</v>
      </c>
      <c r="CX123" s="36">
        <v>0</v>
      </c>
      <c r="CY123" s="6" t="s">
        <v>2078</v>
      </c>
      <c r="CZ123" s="36" t="str">
        <f t="shared" si="397"/>
        <v>2</v>
      </c>
      <c r="DA123" s="6">
        <v>100</v>
      </c>
      <c r="DB123" s="6" t="s">
        <v>2035</v>
      </c>
      <c r="DC123" s="36" t="str">
        <f t="shared" si="398"/>
        <v>1</v>
      </c>
      <c r="DD123" s="36" t="s">
        <v>2034</v>
      </c>
      <c r="DE123" s="6" t="str">
        <f t="shared" si="399"/>
        <v>0</v>
      </c>
      <c r="DF123" s="7">
        <v>10</v>
      </c>
      <c r="DG123" s="6" t="b">
        <v>0</v>
      </c>
      <c r="DH123" s="6" t="s">
        <v>2034</v>
      </c>
      <c r="DI123" s="36" t="str">
        <f t="shared" si="400"/>
        <v>0</v>
      </c>
      <c r="DJ123" s="6">
        <v>0</v>
      </c>
      <c r="DK123" s="6" t="s">
        <v>2034</v>
      </c>
      <c r="DL123" s="32" t="str">
        <f t="shared" si="401"/>
        <v>0</v>
      </c>
      <c r="DM123" s="5" t="s">
        <v>2364</v>
      </c>
      <c r="DN123" s="32" t="str">
        <f t="shared" si="402"/>
        <v>8</v>
      </c>
      <c r="DO123" s="7">
        <v>2</v>
      </c>
      <c r="DP123" s="5" t="b">
        <v>1</v>
      </c>
      <c r="DQ123" s="6" t="s">
        <v>2088</v>
      </c>
      <c r="DR123" s="36" t="str">
        <f t="shared" si="495"/>
        <v>3</v>
      </c>
      <c r="DS123" s="36" t="s">
        <v>2034</v>
      </c>
      <c r="DT123" s="6" t="str">
        <f t="shared" si="473"/>
        <v>0</v>
      </c>
      <c r="DU123" s="6">
        <v>0</v>
      </c>
      <c r="DV123" s="36" t="s">
        <v>2128</v>
      </c>
      <c r="DW123" s="6" t="str">
        <f t="shared" si="474"/>
        <v>18</v>
      </c>
      <c r="DX123" s="6">
        <v>0</v>
      </c>
      <c r="DY123" s="6" t="s">
        <v>2078</v>
      </c>
      <c r="DZ123" s="36" t="str">
        <f t="shared" si="403"/>
        <v>2</v>
      </c>
      <c r="EA123" s="36">
        <v>0</v>
      </c>
      <c r="EB123" s="6" t="s">
        <v>2078</v>
      </c>
      <c r="EC123" s="36" t="str">
        <f t="shared" si="475"/>
        <v>2</v>
      </c>
      <c r="ED123" s="6">
        <v>100</v>
      </c>
      <c r="EE123" s="6" t="s">
        <v>2035</v>
      </c>
      <c r="EF123" s="36" t="str">
        <f t="shared" si="404"/>
        <v>1</v>
      </c>
      <c r="EG123" s="36" t="s">
        <v>2034</v>
      </c>
      <c r="EH123" s="6" t="str">
        <f t="shared" si="405"/>
        <v>0</v>
      </c>
      <c r="EI123" s="7">
        <v>10</v>
      </c>
      <c r="EJ123" s="6" t="b">
        <v>0</v>
      </c>
      <c r="EK123" s="6" t="s">
        <v>2034</v>
      </c>
      <c r="EL123" s="36" t="str">
        <f t="shared" si="406"/>
        <v>0</v>
      </c>
      <c r="EM123" s="6">
        <v>0</v>
      </c>
      <c r="EN123" s="6" t="s">
        <v>2034</v>
      </c>
      <c r="EO123" s="32" t="str">
        <f t="shared" si="407"/>
        <v>0</v>
      </c>
      <c r="EP123" s="5" t="s">
        <v>2305</v>
      </c>
      <c r="EQ123" s="32" t="str">
        <f t="shared" si="408"/>
        <v>1</v>
      </c>
      <c r="ER123" s="7">
        <v>2</v>
      </c>
      <c r="ES123" s="7"/>
      <c r="ET123" s="5" t="b">
        <v>1</v>
      </c>
      <c r="EU123" s="6"/>
      <c r="EV123" s="36" t="str">
        <f t="shared" si="496"/>
        <v/>
      </c>
      <c r="EW123" s="36"/>
      <c r="EX123" s="6" t="str">
        <f t="shared" si="476"/>
        <v/>
      </c>
      <c r="EY123" s="6"/>
      <c r="EZ123" s="36"/>
      <c r="FA123" s="6" t="str">
        <f t="shared" si="477"/>
        <v/>
      </c>
      <c r="FB123" s="6"/>
      <c r="FC123" s="6"/>
      <c r="FD123" s="36" t="str">
        <f t="shared" si="409"/>
        <v/>
      </c>
      <c r="FE123" s="36"/>
      <c r="FF123" s="6"/>
      <c r="FG123" s="36" t="str">
        <f t="shared" si="478"/>
        <v/>
      </c>
      <c r="FH123" s="36"/>
      <c r="FI123" s="6"/>
      <c r="FJ123" s="6"/>
      <c r="FK123" s="36" t="str">
        <f t="shared" si="410"/>
        <v/>
      </c>
      <c r="FL123" s="36"/>
      <c r="FM123" s="6" t="str">
        <f t="shared" si="411"/>
        <v/>
      </c>
      <c r="FN123" s="7"/>
      <c r="FO123" s="6"/>
      <c r="FP123" s="6"/>
      <c r="FQ123" s="36" t="str">
        <f t="shared" si="412"/>
        <v/>
      </c>
      <c r="FR123" s="6"/>
      <c r="FS123" s="6"/>
      <c r="FT123" s="32" t="str">
        <f t="shared" si="413"/>
        <v/>
      </c>
      <c r="FU123" s="5"/>
      <c r="FV123" s="32" t="str">
        <f t="shared" si="414"/>
        <v/>
      </c>
      <c r="FW123" s="7"/>
      <c r="FX123" s="5"/>
      <c r="FY123" s="6"/>
      <c r="FZ123" s="36" t="str">
        <f t="shared" si="497"/>
        <v/>
      </c>
      <c r="GA123" s="36"/>
      <c r="GB123" s="6" t="str">
        <f t="shared" si="479"/>
        <v/>
      </c>
      <c r="GC123" s="6"/>
      <c r="GD123" s="36"/>
      <c r="GE123" s="6" t="str">
        <f t="shared" si="480"/>
        <v/>
      </c>
      <c r="GF123" s="6"/>
      <c r="GG123" s="6"/>
      <c r="GH123" s="36" t="str">
        <f t="shared" si="415"/>
        <v/>
      </c>
      <c r="GI123" s="6"/>
      <c r="GJ123" s="36" t="str">
        <f t="shared" si="481"/>
        <v/>
      </c>
      <c r="GK123" s="36"/>
      <c r="GL123" s="6"/>
      <c r="GM123" s="6"/>
      <c r="GN123" s="36" t="str">
        <f t="shared" si="416"/>
        <v/>
      </c>
      <c r="GO123" s="36"/>
      <c r="GP123" s="6" t="str">
        <f t="shared" si="417"/>
        <v/>
      </c>
      <c r="GQ123" s="7"/>
      <c r="GR123" s="6"/>
      <c r="GS123" s="6"/>
      <c r="GT123" s="36" t="str">
        <f t="shared" si="418"/>
        <v/>
      </c>
      <c r="GU123" s="6"/>
      <c r="GV123" s="6"/>
      <c r="GW123" s="32" t="str">
        <f t="shared" si="419"/>
        <v/>
      </c>
      <c r="GX123" s="5"/>
      <c r="GY123" s="32" t="str">
        <f t="shared" si="420"/>
        <v/>
      </c>
      <c r="GZ123" s="7"/>
      <c r="HA123" s="5"/>
      <c r="HB123" s="6"/>
      <c r="HC123" s="36" t="str">
        <f t="shared" si="498"/>
        <v/>
      </c>
      <c r="HD123" s="36"/>
      <c r="HE123" s="6" t="str">
        <f t="shared" si="482"/>
        <v/>
      </c>
      <c r="HF123" s="6"/>
      <c r="HG123" s="36"/>
      <c r="HH123" s="6" t="str">
        <f t="shared" si="483"/>
        <v/>
      </c>
      <c r="HI123" s="6"/>
      <c r="HJ123" s="6"/>
      <c r="HK123" s="36" t="str">
        <f t="shared" si="421"/>
        <v/>
      </c>
      <c r="HL123" s="6"/>
      <c r="HM123" s="36" t="str">
        <f t="shared" si="484"/>
        <v/>
      </c>
      <c r="HN123" s="6"/>
      <c r="HO123" s="6"/>
      <c r="HP123" s="36" t="str">
        <f t="shared" si="422"/>
        <v/>
      </c>
      <c r="HQ123" s="36"/>
      <c r="HR123" s="6" t="str">
        <f t="shared" si="423"/>
        <v/>
      </c>
      <c r="HS123" s="7"/>
      <c r="HT123" s="6"/>
      <c r="HU123" s="6"/>
      <c r="HV123" s="36" t="str">
        <f t="shared" si="424"/>
        <v/>
      </c>
      <c r="HW123" s="6"/>
      <c r="HX123" s="6"/>
      <c r="HY123" s="32" t="str">
        <f t="shared" si="425"/>
        <v/>
      </c>
      <c r="HZ123" s="5"/>
      <c r="IA123" s="32" t="str">
        <f t="shared" si="426"/>
        <v/>
      </c>
      <c r="IB123" s="7"/>
      <c r="IC123" s="5"/>
      <c r="ID123" s="6"/>
      <c r="IE123" s="36" t="str">
        <f t="shared" si="499"/>
        <v/>
      </c>
      <c r="IF123" s="36"/>
      <c r="IG123" s="6" t="str">
        <f t="shared" si="485"/>
        <v/>
      </c>
      <c r="IH123" s="6"/>
      <c r="II123" s="36"/>
      <c r="IJ123" s="6" t="str">
        <f t="shared" si="486"/>
        <v/>
      </c>
      <c r="IK123" s="6"/>
      <c r="IL123" s="6"/>
      <c r="IM123" s="36" t="str">
        <f t="shared" si="427"/>
        <v/>
      </c>
      <c r="IN123" s="6"/>
      <c r="IO123" s="36" t="str">
        <f t="shared" si="487"/>
        <v/>
      </c>
      <c r="IP123" s="6"/>
      <c r="IQ123" s="6"/>
      <c r="IR123" s="36" t="str">
        <f t="shared" si="428"/>
        <v/>
      </c>
      <c r="IS123" s="36"/>
      <c r="IT123" s="6" t="str">
        <f t="shared" si="429"/>
        <v/>
      </c>
      <c r="IU123" s="7"/>
      <c r="IV123" s="6"/>
      <c r="IW123" s="6"/>
      <c r="IX123" s="36" t="str">
        <f t="shared" si="430"/>
        <v/>
      </c>
      <c r="IY123" s="6"/>
      <c r="IZ123" s="6"/>
      <c r="JA123" s="32" t="str">
        <f t="shared" si="431"/>
        <v/>
      </c>
      <c r="JB123" s="5"/>
      <c r="JC123" s="32" t="str">
        <f t="shared" si="432"/>
        <v/>
      </c>
      <c r="JD123" s="7"/>
      <c r="JE123" s="5"/>
      <c r="JF123" s="6"/>
      <c r="JG123" s="36" t="str">
        <f t="shared" si="500"/>
        <v/>
      </c>
      <c r="JH123" s="36"/>
      <c r="JI123" s="6" t="str">
        <f t="shared" si="488"/>
        <v/>
      </c>
      <c r="JJ123" s="6"/>
      <c r="JK123" s="36"/>
      <c r="JL123" s="6" t="str">
        <f t="shared" si="489"/>
        <v/>
      </c>
      <c r="JM123" s="6"/>
      <c r="JN123" s="6"/>
      <c r="JO123" s="36" t="str">
        <f t="shared" si="433"/>
        <v/>
      </c>
      <c r="JP123" s="6"/>
      <c r="JQ123" s="36" t="str">
        <f t="shared" si="490"/>
        <v/>
      </c>
      <c r="JR123" s="6"/>
      <c r="JS123" s="6"/>
      <c r="JT123" s="36" t="str">
        <f t="shared" si="434"/>
        <v/>
      </c>
      <c r="JU123" s="36"/>
      <c r="JV123" s="6" t="str">
        <f t="shared" si="435"/>
        <v/>
      </c>
      <c r="JW123" s="7"/>
      <c r="JX123" s="6"/>
      <c r="JY123" s="6"/>
      <c r="JZ123" s="36" t="str">
        <f t="shared" si="436"/>
        <v/>
      </c>
      <c r="KA123" s="6"/>
      <c r="KB123" s="6"/>
      <c r="KC123" s="32" t="str">
        <f t="shared" si="437"/>
        <v/>
      </c>
      <c r="KD123" s="5"/>
      <c r="KE123" s="32" t="str">
        <f t="shared" si="438"/>
        <v/>
      </c>
      <c r="KF123" s="7"/>
      <c r="KG123" s="5"/>
      <c r="KH123" s="6"/>
      <c r="KI123" s="36" t="str">
        <f t="shared" si="501"/>
        <v/>
      </c>
      <c r="KJ123" s="36"/>
      <c r="KK123" s="6" t="str">
        <f t="shared" si="491"/>
        <v/>
      </c>
      <c r="KL123" s="6"/>
      <c r="KM123" s="36"/>
      <c r="KN123" s="6" t="str">
        <f t="shared" si="492"/>
        <v/>
      </c>
      <c r="KO123" s="6"/>
      <c r="KP123" s="6"/>
      <c r="KQ123" s="36" t="str">
        <f t="shared" si="439"/>
        <v/>
      </c>
      <c r="KR123" s="6"/>
      <c r="KS123" s="36" t="str">
        <f t="shared" si="493"/>
        <v/>
      </c>
      <c r="KT123" s="6"/>
      <c r="KU123" s="6"/>
      <c r="KV123" s="36" t="str">
        <f t="shared" si="440"/>
        <v/>
      </c>
      <c r="KW123" s="36"/>
      <c r="KX123" s="6" t="str">
        <f t="shared" si="441"/>
        <v/>
      </c>
      <c r="KY123" s="7"/>
      <c r="KZ123" s="6"/>
      <c r="LA123" s="6"/>
      <c r="LB123" s="36" t="str">
        <f t="shared" si="442"/>
        <v/>
      </c>
      <c r="LC123" s="6"/>
      <c r="LD123" s="6"/>
      <c r="LE123" s="32" t="str">
        <f t="shared" si="443"/>
        <v/>
      </c>
      <c r="LF123" s="5"/>
      <c r="LG123" s="32" t="str">
        <f t="shared" si="444"/>
        <v/>
      </c>
      <c r="LH123" s="7"/>
      <c r="LI123" s="5"/>
      <c r="LJ123" s="7"/>
      <c r="LK123" s="7"/>
      <c r="LL123" s="7"/>
      <c r="LM123" s="7"/>
      <c r="LN123" s="7"/>
      <c r="LO123" s="7"/>
      <c r="LP123" s="7"/>
      <c r="LQ123" s="7"/>
      <c r="LR123" s="7"/>
      <c r="LS123" s="7"/>
      <c r="LT123" s="7"/>
    </row>
    <row r="124" spans="1:332" ht="32.25" customHeight="1">
      <c r="A124" s="8"/>
      <c r="B124" s="5">
        <v>5300010003</v>
      </c>
      <c r="C124" s="7" t="s">
        <v>1193</v>
      </c>
      <c r="D124" s="10" t="s">
        <v>2598</v>
      </c>
      <c r="E124" s="6" t="s">
        <v>2389</v>
      </c>
      <c r="F124" s="36" t="str">
        <f t="shared" si="886"/>
        <v>8</v>
      </c>
      <c r="G124" s="36" t="s">
        <v>2385</v>
      </c>
      <c r="H124" s="6" t="str">
        <f t="shared" si="530"/>
        <v>1</v>
      </c>
      <c r="I124" s="6">
        <v>1</v>
      </c>
      <c r="J124" s="36" t="s">
        <v>2558</v>
      </c>
      <c r="K124" s="6" t="str">
        <f t="shared" si="531"/>
        <v>8</v>
      </c>
      <c r="L124" s="6">
        <v>0</v>
      </c>
      <c r="M124" s="6" t="s">
        <v>2078</v>
      </c>
      <c r="N124" s="36" t="str">
        <f t="shared" si="887"/>
        <v>2</v>
      </c>
      <c r="O124" s="36">
        <v>0</v>
      </c>
      <c r="P124" s="6" t="s">
        <v>2078</v>
      </c>
      <c r="Q124" s="36" t="str">
        <f t="shared" si="888"/>
        <v>2</v>
      </c>
      <c r="R124" s="6">
        <v>100</v>
      </c>
      <c r="S124" s="6" t="s">
        <v>2035</v>
      </c>
      <c r="T124" s="36" t="str">
        <f t="shared" si="889"/>
        <v>1</v>
      </c>
      <c r="U124" s="36" t="s">
        <v>2034</v>
      </c>
      <c r="V124" s="6" t="str">
        <f t="shared" si="890"/>
        <v>0</v>
      </c>
      <c r="W124" s="6">
        <v>30</v>
      </c>
      <c r="X124" s="6" t="b">
        <v>0</v>
      </c>
      <c r="Y124" s="6" t="s">
        <v>2034</v>
      </c>
      <c r="Z124" s="36" t="str">
        <f t="shared" si="891"/>
        <v>0</v>
      </c>
      <c r="AA124" s="6">
        <v>0</v>
      </c>
      <c r="AB124" s="6" t="s">
        <v>2034</v>
      </c>
      <c r="AC124" s="32" t="str">
        <f t="shared" si="892"/>
        <v>0</v>
      </c>
      <c r="AD124" s="5" t="s">
        <v>2300</v>
      </c>
      <c r="AE124" s="32" t="str">
        <f t="shared" si="893"/>
        <v>7</v>
      </c>
      <c r="AF124" s="5">
        <v>0</v>
      </c>
      <c r="AG124" s="5" t="b">
        <v>1</v>
      </c>
      <c r="AH124" s="6" t="s">
        <v>2389</v>
      </c>
      <c r="AI124" s="36" t="str">
        <f t="shared" si="894"/>
        <v>8</v>
      </c>
      <c r="AJ124" s="36" t="s">
        <v>2385</v>
      </c>
      <c r="AK124" s="6" t="str">
        <f t="shared" si="392"/>
        <v>1</v>
      </c>
      <c r="AL124" s="7">
        <v>1</v>
      </c>
      <c r="AM124" s="36" t="s">
        <v>2558</v>
      </c>
      <c r="AN124" s="6" t="str">
        <f t="shared" si="393"/>
        <v>8</v>
      </c>
      <c r="AO124" s="6">
        <v>0</v>
      </c>
      <c r="AP124" s="6" t="s">
        <v>2078</v>
      </c>
      <c r="AQ124" s="36" t="str">
        <f t="shared" si="895"/>
        <v>2</v>
      </c>
      <c r="AR124" s="36">
        <v>0</v>
      </c>
      <c r="AS124" s="6" t="s">
        <v>2078</v>
      </c>
      <c r="AT124" s="36" t="str">
        <f t="shared" si="896"/>
        <v>2</v>
      </c>
      <c r="AU124" s="6">
        <v>100</v>
      </c>
      <c r="AV124" s="6" t="s">
        <v>2035</v>
      </c>
      <c r="AW124" s="36" t="str">
        <f t="shared" si="897"/>
        <v>1</v>
      </c>
      <c r="AX124" s="36" t="s">
        <v>2034</v>
      </c>
      <c r="AY124" s="6" t="str">
        <f t="shared" si="898"/>
        <v>0</v>
      </c>
      <c r="AZ124" s="7">
        <v>30</v>
      </c>
      <c r="BA124" s="6" t="b">
        <v>0</v>
      </c>
      <c r="BB124" s="6" t="s">
        <v>2034</v>
      </c>
      <c r="BC124" s="36" t="str">
        <f t="shared" si="899"/>
        <v>0</v>
      </c>
      <c r="BD124" s="6">
        <v>0</v>
      </c>
      <c r="BE124" s="6" t="s">
        <v>2034</v>
      </c>
      <c r="BF124" s="32" t="str">
        <f t="shared" si="900"/>
        <v>0</v>
      </c>
      <c r="BG124" s="5" t="s">
        <v>2364</v>
      </c>
      <c r="BH124" s="32" t="str">
        <f t="shared" si="901"/>
        <v>8</v>
      </c>
      <c r="BI124" s="7">
        <v>0</v>
      </c>
      <c r="BJ124" s="5" t="b">
        <v>1</v>
      </c>
      <c r="BK124" s="6" t="s">
        <v>2389</v>
      </c>
      <c r="BL124" s="36" t="str">
        <f t="shared" si="902"/>
        <v>8</v>
      </c>
      <c r="BM124" s="36" t="s">
        <v>2385</v>
      </c>
      <c r="BN124" s="6" t="str">
        <f t="shared" si="843"/>
        <v>1</v>
      </c>
      <c r="BO124" s="7">
        <v>1</v>
      </c>
      <c r="BP124" s="36" t="s">
        <v>2558</v>
      </c>
      <c r="BQ124" s="6" t="str">
        <f t="shared" si="844"/>
        <v>8</v>
      </c>
      <c r="BR124" s="6">
        <v>0</v>
      </c>
      <c r="BS124" s="6" t="s">
        <v>2078</v>
      </c>
      <c r="BT124" s="36" t="str">
        <f t="shared" si="903"/>
        <v>2</v>
      </c>
      <c r="BU124" s="36">
        <v>0</v>
      </c>
      <c r="BV124" s="6" t="s">
        <v>2078</v>
      </c>
      <c r="BW124" s="36" t="str">
        <f t="shared" si="904"/>
        <v>2</v>
      </c>
      <c r="BX124" s="6">
        <v>100</v>
      </c>
      <c r="BY124" s="6" t="s">
        <v>2035</v>
      </c>
      <c r="BZ124" s="36" t="str">
        <f t="shared" si="905"/>
        <v>1</v>
      </c>
      <c r="CA124" s="36" t="s">
        <v>2034</v>
      </c>
      <c r="CB124" s="6" t="str">
        <f t="shared" si="906"/>
        <v>0</v>
      </c>
      <c r="CC124" s="7">
        <v>30</v>
      </c>
      <c r="CD124" s="6" t="b">
        <v>0</v>
      </c>
      <c r="CE124" s="6" t="s">
        <v>2034</v>
      </c>
      <c r="CF124" s="36" t="str">
        <f t="shared" si="907"/>
        <v>0</v>
      </c>
      <c r="CG124" s="6">
        <v>0</v>
      </c>
      <c r="CH124" s="6" t="s">
        <v>2034</v>
      </c>
      <c r="CI124" s="32" t="str">
        <f t="shared" si="908"/>
        <v>0</v>
      </c>
      <c r="CJ124" s="5" t="s">
        <v>2305</v>
      </c>
      <c r="CK124" s="32" t="str">
        <f t="shared" si="909"/>
        <v>1</v>
      </c>
      <c r="CL124" s="7">
        <v>0</v>
      </c>
      <c r="CM124" s="5" t="b">
        <v>1</v>
      </c>
      <c r="CN124" s="6" t="s">
        <v>2088</v>
      </c>
      <c r="CO124" s="36" t="str">
        <f t="shared" ref="CO124" si="910">IF(CN124="","",LEFT(CN124,FIND(" ",SUBSTITUTE(CN124,":"," "))-1))</f>
        <v>3</v>
      </c>
      <c r="CP124" s="36" t="s">
        <v>2034</v>
      </c>
      <c r="CQ124" s="6" t="str">
        <f t="shared" ref="CQ124" si="911">IF(CP124="","",LEFT(CP124,FIND(" ",SUBSTITUTE(CP124,":"," "))-1))</f>
        <v>0</v>
      </c>
      <c r="CR124" s="6">
        <v>0</v>
      </c>
      <c r="CS124" s="36" t="s">
        <v>2128</v>
      </c>
      <c r="CT124" s="6" t="str">
        <f t="shared" ref="CT124" si="912">IF(CS124="","",LEFT(CS124,FIND(" ",SUBSTITUTE(CS124,":"," "))-1))</f>
        <v>18</v>
      </c>
      <c r="CU124" s="6">
        <v>0</v>
      </c>
      <c r="CV124" s="6" t="s">
        <v>2078</v>
      </c>
      <c r="CW124" s="36" t="str">
        <f t="shared" ref="CW124" si="913">IF(CV124="","",LEFT(CV124,FIND(" ",SUBSTITUTE(CV124,":"," "))-1))</f>
        <v>2</v>
      </c>
      <c r="CX124" s="36">
        <v>0</v>
      </c>
      <c r="CY124" s="6" t="s">
        <v>2078</v>
      </c>
      <c r="CZ124" s="36" t="str">
        <f t="shared" ref="CZ124" si="914">IF(CY124="","",LEFT(CY124,FIND(" ",SUBSTITUTE(CY124,":"," "))-1))</f>
        <v>2</v>
      </c>
      <c r="DA124" s="6">
        <v>100</v>
      </c>
      <c r="DB124" s="6" t="s">
        <v>2035</v>
      </c>
      <c r="DC124" s="36" t="str">
        <f t="shared" ref="DC124" si="915">IF(DB124="","",LEFT(DB124,FIND(" ",SUBSTITUTE(DB124,":"," "))-1))</f>
        <v>1</v>
      </c>
      <c r="DD124" s="36" t="s">
        <v>2034</v>
      </c>
      <c r="DE124" s="6" t="str">
        <f t="shared" ref="DE124" si="916">IF(DD124="","",LEFT(DD124,FIND(" ",SUBSTITUTE(DD124,":"," "))-1))</f>
        <v>0</v>
      </c>
      <c r="DF124" s="7">
        <v>20</v>
      </c>
      <c r="DG124" s="6" t="b">
        <v>0</v>
      </c>
      <c r="DH124" s="6" t="s">
        <v>2034</v>
      </c>
      <c r="DI124" s="36" t="str">
        <f t="shared" ref="DI124" si="917">IF(DH124="","",LEFT(DH124,FIND(" ",SUBSTITUTE(DH124,":"," "))-1))</f>
        <v>0</v>
      </c>
      <c r="DJ124" s="6">
        <v>0</v>
      </c>
      <c r="DK124" s="6" t="s">
        <v>2034</v>
      </c>
      <c r="DL124" s="32" t="str">
        <f t="shared" ref="DL124" si="918">IF(DK124="","",LEFT(DK124,FIND(" ",SUBSTITUTE(DK124,":"," "))-1))</f>
        <v>0</v>
      </c>
      <c r="DM124" s="5" t="s">
        <v>2364</v>
      </c>
      <c r="DN124" s="32" t="str">
        <f t="shared" ref="DN124" si="919">IF(DM124="","",LEFT(DM124,FIND(" ",SUBSTITUTE(DM124,":"," "))-1))</f>
        <v>8</v>
      </c>
      <c r="DO124" s="7">
        <v>2</v>
      </c>
      <c r="DP124" s="5" t="b">
        <v>1</v>
      </c>
      <c r="DQ124" s="6" t="s">
        <v>2088</v>
      </c>
      <c r="DR124" s="36" t="str">
        <f t="shared" ref="DR124" si="920">IF(DQ124="","",LEFT(DQ124,FIND(" ",SUBSTITUTE(DQ124,":"," "))-1))</f>
        <v>3</v>
      </c>
      <c r="DS124" s="36" t="s">
        <v>2034</v>
      </c>
      <c r="DT124" s="6" t="str">
        <f t="shared" ref="DT124" si="921">IF(DS124="","",LEFT(DS124,FIND(" ",SUBSTITUTE(DS124,":"," "))-1))</f>
        <v>0</v>
      </c>
      <c r="DU124" s="6">
        <v>0</v>
      </c>
      <c r="DV124" s="36" t="s">
        <v>2128</v>
      </c>
      <c r="DW124" s="6" t="str">
        <f t="shared" ref="DW124" si="922">IF(DV124="","",LEFT(DV124,FIND(" ",SUBSTITUTE(DV124,":"," "))-1))</f>
        <v>18</v>
      </c>
      <c r="DX124" s="6">
        <v>0</v>
      </c>
      <c r="DY124" s="6" t="s">
        <v>2078</v>
      </c>
      <c r="DZ124" s="36" t="str">
        <f t="shared" ref="DZ124" si="923">IF(DY124="","",LEFT(DY124,FIND(" ",SUBSTITUTE(DY124,":"," "))-1))</f>
        <v>2</v>
      </c>
      <c r="EA124" s="36">
        <v>0</v>
      </c>
      <c r="EB124" s="6" t="s">
        <v>2078</v>
      </c>
      <c r="EC124" s="36" t="str">
        <f t="shared" ref="EC124" si="924">IF(EB124="","",LEFT(EB124,FIND(" ",SUBSTITUTE(EB124,":"," "))-1))</f>
        <v>2</v>
      </c>
      <c r="ED124" s="6">
        <v>100</v>
      </c>
      <c r="EE124" s="6" t="s">
        <v>2035</v>
      </c>
      <c r="EF124" s="36" t="str">
        <f t="shared" ref="EF124" si="925">IF(EE124="","",LEFT(EE124,FIND(" ",SUBSTITUTE(EE124,":"," "))-1))</f>
        <v>1</v>
      </c>
      <c r="EG124" s="36" t="s">
        <v>2034</v>
      </c>
      <c r="EH124" s="6" t="str">
        <f t="shared" ref="EH124" si="926">IF(EG124="","",LEFT(EG124,FIND(" ",SUBSTITUTE(EG124,":"," "))-1))</f>
        <v>0</v>
      </c>
      <c r="EI124" s="7">
        <v>15</v>
      </c>
      <c r="EJ124" s="6" t="b">
        <v>0</v>
      </c>
      <c r="EK124" s="6" t="s">
        <v>2034</v>
      </c>
      <c r="EL124" s="36" t="str">
        <f t="shared" ref="EL124" si="927">IF(EK124="","",LEFT(EK124,FIND(" ",SUBSTITUTE(EK124,":"," "))-1))</f>
        <v>0</v>
      </c>
      <c r="EM124" s="6">
        <v>0</v>
      </c>
      <c r="EN124" s="6" t="s">
        <v>2034</v>
      </c>
      <c r="EO124" s="32" t="str">
        <f t="shared" ref="EO124" si="928">IF(EN124="","",LEFT(EN124,FIND(" ",SUBSTITUTE(EN124,":"," "))-1))</f>
        <v>0</v>
      </c>
      <c r="EP124" s="5" t="s">
        <v>2305</v>
      </c>
      <c r="EQ124" s="32" t="str">
        <f t="shared" ref="EQ124" si="929">IF(EP124="","",LEFT(EP124,FIND(" ",SUBSTITUTE(EP124,":"," "))-1))</f>
        <v>1</v>
      </c>
      <c r="ER124" s="7">
        <v>2</v>
      </c>
      <c r="ES124" s="7"/>
      <c r="ET124" s="5" t="b">
        <v>1</v>
      </c>
      <c r="EU124" s="6"/>
      <c r="EV124" s="36" t="str">
        <f t="shared" si="496"/>
        <v/>
      </c>
      <c r="EW124" s="36"/>
      <c r="EX124" s="6" t="str">
        <f t="shared" si="476"/>
        <v/>
      </c>
      <c r="EY124" s="6"/>
      <c r="EZ124" s="36"/>
      <c r="FA124" s="6" t="str">
        <f t="shared" si="477"/>
        <v/>
      </c>
      <c r="FB124" s="6"/>
      <c r="FC124" s="6"/>
      <c r="FD124" s="36" t="str">
        <f t="shared" si="409"/>
        <v/>
      </c>
      <c r="FE124" s="36"/>
      <c r="FF124" s="6"/>
      <c r="FG124" s="36" t="str">
        <f t="shared" si="478"/>
        <v/>
      </c>
      <c r="FH124" s="36"/>
      <c r="FI124" s="6"/>
      <c r="FJ124" s="6"/>
      <c r="FK124" s="36" t="str">
        <f t="shared" si="410"/>
        <v/>
      </c>
      <c r="FL124" s="36"/>
      <c r="FM124" s="6" t="str">
        <f t="shared" si="411"/>
        <v/>
      </c>
      <c r="FN124" s="7"/>
      <c r="FO124" s="6"/>
      <c r="FP124" s="6"/>
      <c r="FQ124" s="36" t="str">
        <f t="shared" si="412"/>
        <v/>
      </c>
      <c r="FR124" s="6"/>
      <c r="FS124" s="6"/>
      <c r="FT124" s="32" t="str">
        <f t="shared" si="413"/>
        <v/>
      </c>
      <c r="FU124" s="5"/>
      <c r="FV124" s="32" t="str">
        <f t="shared" si="414"/>
        <v/>
      </c>
      <c r="FW124" s="7"/>
      <c r="FX124" s="5"/>
      <c r="FY124" s="6"/>
      <c r="FZ124" s="36" t="str">
        <f t="shared" si="497"/>
        <v/>
      </c>
      <c r="GA124" s="36"/>
      <c r="GB124" s="6" t="str">
        <f t="shared" si="479"/>
        <v/>
      </c>
      <c r="GC124" s="6"/>
      <c r="GD124" s="36"/>
      <c r="GE124" s="6" t="str">
        <f t="shared" si="480"/>
        <v/>
      </c>
      <c r="GF124" s="6"/>
      <c r="GG124" s="6"/>
      <c r="GH124" s="36" t="str">
        <f t="shared" si="415"/>
        <v/>
      </c>
      <c r="GI124" s="6"/>
      <c r="GJ124" s="36" t="str">
        <f t="shared" si="481"/>
        <v/>
      </c>
      <c r="GK124" s="36"/>
      <c r="GL124" s="6"/>
      <c r="GM124" s="6"/>
      <c r="GN124" s="36" t="str">
        <f t="shared" si="416"/>
        <v/>
      </c>
      <c r="GO124" s="36"/>
      <c r="GP124" s="6" t="str">
        <f t="shared" si="417"/>
        <v/>
      </c>
      <c r="GQ124" s="7"/>
      <c r="GR124" s="6"/>
      <c r="GS124" s="6"/>
      <c r="GT124" s="36" t="str">
        <f t="shared" si="418"/>
        <v/>
      </c>
      <c r="GU124" s="6"/>
      <c r="GV124" s="6"/>
      <c r="GW124" s="32" t="str">
        <f t="shared" si="419"/>
        <v/>
      </c>
      <c r="GX124" s="5"/>
      <c r="GY124" s="32" t="str">
        <f t="shared" si="420"/>
        <v/>
      </c>
      <c r="GZ124" s="7"/>
      <c r="HA124" s="5"/>
      <c r="HB124" s="6"/>
      <c r="HC124" s="36" t="str">
        <f t="shared" si="498"/>
        <v/>
      </c>
      <c r="HD124" s="36"/>
      <c r="HE124" s="6" t="str">
        <f t="shared" si="482"/>
        <v/>
      </c>
      <c r="HF124" s="6"/>
      <c r="HG124" s="36"/>
      <c r="HH124" s="6" t="str">
        <f t="shared" si="483"/>
        <v/>
      </c>
      <c r="HI124" s="6"/>
      <c r="HJ124" s="6"/>
      <c r="HK124" s="36" t="str">
        <f t="shared" si="421"/>
        <v/>
      </c>
      <c r="HL124" s="6"/>
      <c r="HM124" s="36" t="str">
        <f t="shared" si="484"/>
        <v/>
      </c>
      <c r="HN124" s="6"/>
      <c r="HO124" s="6"/>
      <c r="HP124" s="36" t="str">
        <f t="shared" si="422"/>
        <v/>
      </c>
      <c r="HQ124" s="36"/>
      <c r="HR124" s="6" t="str">
        <f t="shared" si="423"/>
        <v/>
      </c>
      <c r="HS124" s="7"/>
      <c r="HT124" s="6"/>
      <c r="HU124" s="6"/>
      <c r="HV124" s="36" t="str">
        <f t="shared" si="424"/>
        <v/>
      </c>
      <c r="HW124" s="6"/>
      <c r="HX124" s="6"/>
      <c r="HY124" s="32" t="str">
        <f t="shared" si="425"/>
        <v/>
      </c>
      <c r="HZ124" s="5"/>
      <c r="IA124" s="32" t="str">
        <f t="shared" si="426"/>
        <v/>
      </c>
      <c r="IB124" s="7"/>
      <c r="IC124" s="5"/>
      <c r="ID124" s="6"/>
      <c r="IE124" s="36" t="str">
        <f t="shared" si="499"/>
        <v/>
      </c>
      <c r="IF124" s="36"/>
      <c r="IG124" s="6" t="str">
        <f t="shared" si="485"/>
        <v/>
      </c>
      <c r="IH124" s="6"/>
      <c r="II124" s="36"/>
      <c r="IJ124" s="6" t="str">
        <f t="shared" si="486"/>
        <v/>
      </c>
      <c r="IK124" s="6"/>
      <c r="IL124" s="6"/>
      <c r="IM124" s="36" t="str">
        <f t="shared" si="427"/>
        <v/>
      </c>
      <c r="IN124" s="6"/>
      <c r="IO124" s="36" t="str">
        <f t="shared" si="487"/>
        <v/>
      </c>
      <c r="IP124" s="6"/>
      <c r="IQ124" s="6"/>
      <c r="IR124" s="36" t="str">
        <f t="shared" si="428"/>
        <v/>
      </c>
      <c r="IS124" s="36"/>
      <c r="IT124" s="6" t="str">
        <f t="shared" si="429"/>
        <v/>
      </c>
      <c r="IU124" s="7"/>
      <c r="IV124" s="6"/>
      <c r="IW124" s="6"/>
      <c r="IX124" s="36" t="str">
        <f t="shared" si="430"/>
        <v/>
      </c>
      <c r="IY124" s="6"/>
      <c r="IZ124" s="6"/>
      <c r="JA124" s="32" t="str">
        <f t="shared" si="431"/>
        <v/>
      </c>
      <c r="JB124" s="5"/>
      <c r="JC124" s="32" t="str">
        <f t="shared" si="432"/>
        <v/>
      </c>
      <c r="JD124" s="7"/>
      <c r="JE124" s="5"/>
      <c r="JF124" s="6"/>
      <c r="JG124" s="36" t="str">
        <f t="shared" si="500"/>
        <v/>
      </c>
      <c r="JH124" s="36"/>
      <c r="JI124" s="6" t="str">
        <f t="shared" si="488"/>
        <v/>
      </c>
      <c r="JJ124" s="6"/>
      <c r="JK124" s="36"/>
      <c r="JL124" s="6" t="str">
        <f t="shared" si="489"/>
        <v/>
      </c>
      <c r="JM124" s="6"/>
      <c r="JN124" s="6"/>
      <c r="JO124" s="36" t="str">
        <f t="shared" si="433"/>
        <v/>
      </c>
      <c r="JP124" s="6"/>
      <c r="JQ124" s="36" t="str">
        <f t="shared" si="490"/>
        <v/>
      </c>
      <c r="JR124" s="6"/>
      <c r="JS124" s="6"/>
      <c r="JT124" s="36" t="str">
        <f t="shared" si="434"/>
        <v/>
      </c>
      <c r="JU124" s="36"/>
      <c r="JV124" s="6" t="str">
        <f t="shared" si="435"/>
        <v/>
      </c>
      <c r="JW124" s="7"/>
      <c r="JX124" s="6"/>
      <c r="JY124" s="6"/>
      <c r="JZ124" s="36" t="str">
        <f t="shared" si="436"/>
        <v/>
      </c>
      <c r="KA124" s="6"/>
      <c r="KB124" s="6"/>
      <c r="KC124" s="32" t="str">
        <f t="shared" si="437"/>
        <v/>
      </c>
      <c r="KD124" s="5"/>
      <c r="KE124" s="32" t="str">
        <f t="shared" si="438"/>
        <v/>
      </c>
      <c r="KF124" s="7"/>
      <c r="KG124" s="5"/>
      <c r="KH124" s="6"/>
      <c r="KI124" s="36" t="str">
        <f t="shared" si="501"/>
        <v/>
      </c>
      <c r="KJ124" s="36"/>
      <c r="KK124" s="6" t="str">
        <f t="shared" si="491"/>
        <v/>
      </c>
      <c r="KL124" s="6"/>
      <c r="KM124" s="36"/>
      <c r="KN124" s="6" t="str">
        <f t="shared" si="492"/>
        <v/>
      </c>
      <c r="KO124" s="6"/>
      <c r="KP124" s="6"/>
      <c r="KQ124" s="36" t="str">
        <f t="shared" si="439"/>
        <v/>
      </c>
      <c r="KR124" s="6"/>
      <c r="KS124" s="36" t="str">
        <f t="shared" si="493"/>
        <v/>
      </c>
      <c r="KT124" s="6"/>
      <c r="KU124" s="6"/>
      <c r="KV124" s="36" t="str">
        <f t="shared" si="440"/>
        <v/>
      </c>
      <c r="KW124" s="36"/>
      <c r="KX124" s="6" t="str">
        <f t="shared" si="441"/>
        <v/>
      </c>
      <c r="KY124" s="7"/>
      <c r="KZ124" s="6"/>
      <c r="LA124" s="6"/>
      <c r="LB124" s="36" t="str">
        <f t="shared" si="442"/>
        <v/>
      </c>
      <c r="LC124" s="6"/>
      <c r="LD124" s="6"/>
      <c r="LE124" s="32" t="str">
        <f t="shared" si="443"/>
        <v/>
      </c>
      <c r="LF124" s="5"/>
      <c r="LG124" s="32" t="str">
        <f t="shared" si="444"/>
        <v/>
      </c>
      <c r="LH124" s="7"/>
      <c r="LI124" s="5"/>
      <c r="LJ124" s="7"/>
      <c r="LK124" s="7"/>
      <c r="LL124" s="7"/>
      <c r="LM124" s="7"/>
      <c r="LN124" s="7"/>
      <c r="LO124" s="7"/>
      <c r="LP124" s="7"/>
      <c r="LQ124" s="7"/>
      <c r="LR124" s="7"/>
      <c r="LS124" s="7"/>
      <c r="LT124" s="7"/>
    </row>
    <row r="125" spans="1:332" ht="18.75" customHeight="1">
      <c r="A125" s="8"/>
      <c r="B125" s="5">
        <v>5400010001</v>
      </c>
      <c r="C125" s="7" t="s">
        <v>385</v>
      </c>
      <c r="D125" s="10" t="s">
        <v>2222</v>
      </c>
      <c r="E125" s="6" t="s">
        <v>2389</v>
      </c>
      <c r="F125" s="36" t="str">
        <f t="shared" si="886"/>
        <v>8</v>
      </c>
      <c r="G125" s="36" t="s">
        <v>2385</v>
      </c>
      <c r="H125" s="6" t="str">
        <f t="shared" si="530"/>
        <v>1</v>
      </c>
      <c r="I125" s="6">
        <v>1</v>
      </c>
      <c r="J125" s="36" t="s">
        <v>2558</v>
      </c>
      <c r="K125" s="6" t="str">
        <f t="shared" si="531"/>
        <v>8</v>
      </c>
      <c r="L125" s="6">
        <v>0</v>
      </c>
      <c r="M125" s="6" t="s">
        <v>2078</v>
      </c>
      <c r="N125" s="36" t="str">
        <f t="shared" si="887"/>
        <v>2</v>
      </c>
      <c r="O125" s="36">
        <v>0</v>
      </c>
      <c r="P125" s="6" t="s">
        <v>2078</v>
      </c>
      <c r="Q125" s="36" t="str">
        <f t="shared" si="888"/>
        <v>2</v>
      </c>
      <c r="R125" s="6">
        <v>100</v>
      </c>
      <c r="S125" s="6" t="s">
        <v>2035</v>
      </c>
      <c r="T125" s="36" t="str">
        <f t="shared" si="889"/>
        <v>1</v>
      </c>
      <c r="U125" s="36" t="s">
        <v>2034</v>
      </c>
      <c r="V125" s="6" t="str">
        <f t="shared" si="890"/>
        <v>0</v>
      </c>
      <c r="W125" s="6">
        <v>15</v>
      </c>
      <c r="X125" s="6" t="b">
        <v>0</v>
      </c>
      <c r="Y125" s="6" t="s">
        <v>2034</v>
      </c>
      <c r="Z125" s="36" t="str">
        <f t="shared" si="891"/>
        <v>0</v>
      </c>
      <c r="AA125" s="6">
        <v>0</v>
      </c>
      <c r="AB125" s="6" t="s">
        <v>2034</v>
      </c>
      <c r="AC125" s="32" t="str">
        <f t="shared" si="892"/>
        <v>0</v>
      </c>
      <c r="AD125" s="5" t="s">
        <v>2396</v>
      </c>
      <c r="AE125" s="32" t="str">
        <f t="shared" si="893"/>
        <v>81</v>
      </c>
      <c r="AF125" s="5">
        <v>0</v>
      </c>
      <c r="AG125" s="5" t="b">
        <v>1</v>
      </c>
      <c r="AH125" s="6" t="s">
        <v>2389</v>
      </c>
      <c r="AI125" s="36" t="str">
        <f t="shared" si="894"/>
        <v>8</v>
      </c>
      <c r="AJ125" s="36" t="s">
        <v>2385</v>
      </c>
      <c r="AK125" s="6" t="str">
        <f t="shared" si="392"/>
        <v>1</v>
      </c>
      <c r="AL125" s="7">
        <v>1</v>
      </c>
      <c r="AM125" s="36" t="s">
        <v>2558</v>
      </c>
      <c r="AN125" s="6" t="str">
        <f t="shared" si="393"/>
        <v>8</v>
      </c>
      <c r="AO125" s="6">
        <v>0</v>
      </c>
      <c r="AP125" s="6" t="s">
        <v>2078</v>
      </c>
      <c r="AQ125" s="36" t="str">
        <f t="shared" si="895"/>
        <v>2</v>
      </c>
      <c r="AR125" s="36">
        <v>0</v>
      </c>
      <c r="AS125" s="6" t="s">
        <v>2078</v>
      </c>
      <c r="AT125" s="36" t="str">
        <f t="shared" si="896"/>
        <v>2</v>
      </c>
      <c r="AU125" s="6">
        <v>100</v>
      </c>
      <c r="AV125" s="6" t="s">
        <v>2035</v>
      </c>
      <c r="AW125" s="36" t="str">
        <f t="shared" si="897"/>
        <v>1</v>
      </c>
      <c r="AX125" s="36" t="s">
        <v>2034</v>
      </c>
      <c r="AY125" s="6" t="str">
        <f t="shared" si="898"/>
        <v>0</v>
      </c>
      <c r="AZ125" s="7">
        <v>15</v>
      </c>
      <c r="BA125" s="6" t="b">
        <v>0</v>
      </c>
      <c r="BB125" s="6" t="s">
        <v>2034</v>
      </c>
      <c r="BC125" s="36" t="str">
        <f t="shared" si="899"/>
        <v>0</v>
      </c>
      <c r="BD125" s="6">
        <v>0</v>
      </c>
      <c r="BE125" s="6" t="s">
        <v>2034</v>
      </c>
      <c r="BF125" s="32" t="str">
        <f t="shared" si="900"/>
        <v>0</v>
      </c>
      <c r="BG125" s="5" t="s">
        <v>2312</v>
      </c>
      <c r="BH125" s="32" t="str">
        <f t="shared" si="901"/>
        <v>72</v>
      </c>
      <c r="BI125" s="7">
        <v>0</v>
      </c>
      <c r="BJ125" s="5" t="b">
        <v>1</v>
      </c>
      <c r="BK125" s="6"/>
      <c r="BL125" s="36" t="str">
        <f t="shared" si="520"/>
        <v/>
      </c>
      <c r="BM125" s="36"/>
      <c r="BN125" s="6" t="str">
        <f t="shared" si="521"/>
        <v/>
      </c>
      <c r="BO125" s="7"/>
      <c r="BP125" s="36"/>
      <c r="BQ125" s="6" t="str">
        <f t="shared" si="522"/>
        <v/>
      </c>
      <c r="BR125" s="6"/>
      <c r="BS125" s="6"/>
      <c r="BT125" s="36" t="str">
        <f t="shared" si="523"/>
        <v/>
      </c>
      <c r="BU125" s="36"/>
      <c r="BV125" s="6"/>
      <c r="BW125" s="36" t="str">
        <f t="shared" si="524"/>
        <v/>
      </c>
      <c r="BX125" s="6"/>
      <c r="BY125" s="6"/>
      <c r="BZ125" s="36" t="str">
        <f t="shared" si="525"/>
        <v/>
      </c>
      <c r="CA125" s="36"/>
      <c r="CB125" s="6" t="str">
        <f t="shared" si="526"/>
        <v/>
      </c>
      <c r="CC125" s="7"/>
      <c r="CD125" s="6"/>
      <c r="CE125" s="6"/>
      <c r="CF125" s="36" t="str">
        <f t="shared" si="527"/>
        <v/>
      </c>
      <c r="CG125" s="6"/>
      <c r="CH125" s="6"/>
      <c r="CI125" s="32" t="str">
        <f t="shared" si="528"/>
        <v/>
      </c>
      <c r="CJ125" s="5"/>
      <c r="CK125" s="32" t="str">
        <f t="shared" si="529"/>
        <v/>
      </c>
      <c r="CL125" s="7"/>
      <c r="CM125" s="5"/>
      <c r="CN125" s="6"/>
      <c r="CO125" s="36" t="str">
        <f t="shared" si="494"/>
        <v/>
      </c>
      <c r="CP125" s="36"/>
      <c r="CQ125" s="6" t="str">
        <f t="shared" si="471"/>
        <v/>
      </c>
      <c r="CR125" s="7"/>
      <c r="CS125" s="36"/>
      <c r="CT125" s="6" t="str">
        <f t="shared" si="472"/>
        <v/>
      </c>
      <c r="CU125" s="6"/>
      <c r="CV125" s="6"/>
      <c r="CW125" s="36" t="str">
        <f t="shared" si="396"/>
        <v/>
      </c>
      <c r="CX125" s="36"/>
      <c r="CY125" s="6"/>
      <c r="CZ125" s="36" t="str">
        <f t="shared" si="397"/>
        <v/>
      </c>
      <c r="DA125" s="6"/>
      <c r="DB125" s="6"/>
      <c r="DC125" s="36" t="str">
        <f t="shared" si="398"/>
        <v/>
      </c>
      <c r="DD125" s="36"/>
      <c r="DE125" s="6" t="str">
        <f t="shared" si="399"/>
        <v/>
      </c>
      <c r="DF125" s="7"/>
      <c r="DG125" s="6"/>
      <c r="DH125" s="6"/>
      <c r="DI125" s="36" t="str">
        <f t="shared" si="400"/>
        <v/>
      </c>
      <c r="DJ125" s="6"/>
      <c r="DK125" s="6"/>
      <c r="DL125" s="32" t="str">
        <f t="shared" si="401"/>
        <v/>
      </c>
      <c r="DM125" s="5"/>
      <c r="DN125" s="32" t="str">
        <f t="shared" si="402"/>
        <v/>
      </c>
      <c r="DO125" s="7"/>
      <c r="DP125" s="5"/>
      <c r="DQ125" s="6"/>
      <c r="DR125" s="36" t="str">
        <f t="shared" si="495"/>
        <v/>
      </c>
      <c r="DS125" s="36"/>
      <c r="DT125" s="6" t="str">
        <f t="shared" si="473"/>
        <v/>
      </c>
      <c r="DU125" s="7"/>
      <c r="DV125" s="36"/>
      <c r="DW125" s="6" t="str">
        <f t="shared" si="474"/>
        <v/>
      </c>
      <c r="DX125" s="6"/>
      <c r="DY125" s="6"/>
      <c r="DZ125" s="36" t="str">
        <f t="shared" si="403"/>
        <v/>
      </c>
      <c r="EA125" s="36"/>
      <c r="EB125" s="6"/>
      <c r="EC125" s="36" t="str">
        <f t="shared" si="475"/>
        <v/>
      </c>
      <c r="ED125" s="6"/>
      <c r="EE125" s="6"/>
      <c r="EF125" s="36" t="str">
        <f t="shared" si="404"/>
        <v/>
      </c>
      <c r="EG125" s="36"/>
      <c r="EH125" s="6" t="str">
        <f t="shared" si="405"/>
        <v/>
      </c>
      <c r="EI125" s="7"/>
      <c r="EJ125" s="6"/>
      <c r="EK125" s="6"/>
      <c r="EL125" s="36" t="str">
        <f t="shared" si="406"/>
        <v/>
      </c>
      <c r="EM125" s="6"/>
      <c r="EN125" s="6"/>
      <c r="EO125" s="32" t="str">
        <f t="shared" si="407"/>
        <v/>
      </c>
      <c r="EP125" s="5"/>
      <c r="EQ125" s="32" t="str">
        <f t="shared" si="408"/>
        <v/>
      </c>
      <c r="ER125" s="7"/>
      <c r="ES125" s="7"/>
      <c r="ET125" s="5"/>
      <c r="EU125" s="6"/>
      <c r="EV125" s="36" t="str">
        <f t="shared" si="496"/>
        <v/>
      </c>
      <c r="EW125" s="36"/>
      <c r="EX125" s="6" t="str">
        <f t="shared" si="476"/>
        <v/>
      </c>
      <c r="EY125" s="7"/>
      <c r="EZ125" s="36"/>
      <c r="FA125" s="6" t="str">
        <f t="shared" si="477"/>
        <v/>
      </c>
      <c r="FB125" s="6"/>
      <c r="FC125" s="6"/>
      <c r="FD125" s="36" t="str">
        <f t="shared" si="409"/>
        <v/>
      </c>
      <c r="FE125" s="36"/>
      <c r="FF125" s="6"/>
      <c r="FG125" s="36" t="str">
        <f t="shared" si="478"/>
        <v/>
      </c>
      <c r="FH125" s="36"/>
      <c r="FI125" s="6"/>
      <c r="FJ125" s="6"/>
      <c r="FK125" s="36" t="str">
        <f t="shared" si="410"/>
        <v/>
      </c>
      <c r="FL125" s="36"/>
      <c r="FM125" s="6" t="str">
        <f t="shared" si="411"/>
        <v/>
      </c>
      <c r="FN125" s="7"/>
      <c r="FO125" s="6"/>
      <c r="FP125" s="6"/>
      <c r="FQ125" s="36" t="str">
        <f t="shared" si="412"/>
        <v/>
      </c>
      <c r="FR125" s="6"/>
      <c r="FS125" s="6"/>
      <c r="FT125" s="32" t="str">
        <f t="shared" si="413"/>
        <v/>
      </c>
      <c r="FU125" s="5"/>
      <c r="FV125" s="32" t="str">
        <f t="shared" si="414"/>
        <v/>
      </c>
      <c r="FW125" s="7"/>
      <c r="FX125" s="5"/>
      <c r="FY125" s="6"/>
      <c r="FZ125" s="36" t="str">
        <f t="shared" si="497"/>
        <v/>
      </c>
      <c r="GA125" s="36"/>
      <c r="GB125" s="6" t="str">
        <f t="shared" si="479"/>
        <v/>
      </c>
      <c r="GC125" s="7"/>
      <c r="GD125" s="36"/>
      <c r="GE125" s="6" t="str">
        <f t="shared" si="480"/>
        <v/>
      </c>
      <c r="GF125" s="6"/>
      <c r="GG125" s="6"/>
      <c r="GH125" s="36" t="str">
        <f t="shared" si="415"/>
        <v/>
      </c>
      <c r="GI125" s="6"/>
      <c r="GJ125" s="36" t="str">
        <f t="shared" si="481"/>
        <v/>
      </c>
      <c r="GK125" s="36"/>
      <c r="GL125" s="6"/>
      <c r="GM125" s="6"/>
      <c r="GN125" s="36" t="str">
        <f t="shared" si="416"/>
        <v/>
      </c>
      <c r="GO125" s="36"/>
      <c r="GP125" s="6" t="str">
        <f t="shared" si="417"/>
        <v/>
      </c>
      <c r="GQ125" s="7"/>
      <c r="GR125" s="6"/>
      <c r="GS125" s="6"/>
      <c r="GT125" s="36" t="str">
        <f t="shared" si="418"/>
        <v/>
      </c>
      <c r="GU125" s="6"/>
      <c r="GV125" s="6"/>
      <c r="GW125" s="32" t="str">
        <f t="shared" si="419"/>
        <v/>
      </c>
      <c r="GX125" s="5"/>
      <c r="GY125" s="32" t="str">
        <f t="shared" si="420"/>
        <v/>
      </c>
      <c r="GZ125" s="7"/>
      <c r="HA125" s="5"/>
      <c r="HB125" s="6"/>
      <c r="HC125" s="36" t="str">
        <f t="shared" si="498"/>
        <v/>
      </c>
      <c r="HD125" s="36"/>
      <c r="HE125" s="6" t="str">
        <f t="shared" si="482"/>
        <v/>
      </c>
      <c r="HF125" s="7"/>
      <c r="HG125" s="36"/>
      <c r="HH125" s="6" t="str">
        <f t="shared" si="483"/>
        <v/>
      </c>
      <c r="HI125" s="6"/>
      <c r="HJ125" s="6"/>
      <c r="HK125" s="36" t="str">
        <f t="shared" si="421"/>
        <v/>
      </c>
      <c r="HL125" s="6"/>
      <c r="HM125" s="36" t="str">
        <f t="shared" si="484"/>
        <v/>
      </c>
      <c r="HN125" s="6"/>
      <c r="HO125" s="6"/>
      <c r="HP125" s="36" t="str">
        <f t="shared" si="422"/>
        <v/>
      </c>
      <c r="HQ125" s="36"/>
      <c r="HR125" s="6" t="str">
        <f t="shared" si="423"/>
        <v/>
      </c>
      <c r="HS125" s="7"/>
      <c r="HT125" s="6"/>
      <c r="HU125" s="6"/>
      <c r="HV125" s="36" t="str">
        <f t="shared" si="424"/>
        <v/>
      </c>
      <c r="HW125" s="6"/>
      <c r="HX125" s="6"/>
      <c r="HY125" s="32" t="str">
        <f t="shared" si="425"/>
        <v/>
      </c>
      <c r="HZ125" s="5"/>
      <c r="IA125" s="32" t="str">
        <f t="shared" si="426"/>
        <v/>
      </c>
      <c r="IB125" s="7"/>
      <c r="IC125" s="5"/>
      <c r="ID125" s="6"/>
      <c r="IE125" s="36" t="str">
        <f t="shared" si="499"/>
        <v/>
      </c>
      <c r="IF125" s="36"/>
      <c r="IG125" s="6" t="str">
        <f t="shared" si="485"/>
        <v/>
      </c>
      <c r="IH125" s="7"/>
      <c r="II125" s="36"/>
      <c r="IJ125" s="6" t="str">
        <f t="shared" si="486"/>
        <v/>
      </c>
      <c r="IK125" s="6"/>
      <c r="IL125" s="6"/>
      <c r="IM125" s="36" t="str">
        <f t="shared" si="427"/>
        <v/>
      </c>
      <c r="IN125" s="6"/>
      <c r="IO125" s="36" t="str">
        <f t="shared" si="487"/>
        <v/>
      </c>
      <c r="IP125" s="6"/>
      <c r="IQ125" s="6"/>
      <c r="IR125" s="36" t="str">
        <f t="shared" si="428"/>
        <v/>
      </c>
      <c r="IS125" s="36"/>
      <c r="IT125" s="6" t="str">
        <f t="shared" si="429"/>
        <v/>
      </c>
      <c r="IU125" s="7"/>
      <c r="IV125" s="6"/>
      <c r="IW125" s="6"/>
      <c r="IX125" s="36" t="str">
        <f t="shared" si="430"/>
        <v/>
      </c>
      <c r="IY125" s="6"/>
      <c r="IZ125" s="6"/>
      <c r="JA125" s="32" t="str">
        <f t="shared" si="431"/>
        <v/>
      </c>
      <c r="JB125" s="5"/>
      <c r="JC125" s="32" t="str">
        <f t="shared" si="432"/>
        <v/>
      </c>
      <c r="JD125" s="7"/>
      <c r="JE125" s="5"/>
      <c r="JF125" s="6"/>
      <c r="JG125" s="36" t="str">
        <f t="shared" si="500"/>
        <v/>
      </c>
      <c r="JH125" s="36"/>
      <c r="JI125" s="6" t="str">
        <f t="shared" si="488"/>
        <v/>
      </c>
      <c r="JJ125" s="7"/>
      <c r="JK125" s="36"/>
      <c r="JL125" s="6" t="str">
        <f t="shared" si="489"/>
        <v/>
      </c>
      <c r="JM125" s="6"/>
      <c r="JN125" s="6"/>
      <c r="JO125" s="36" t="str">
        <f t="shared" si="433"/>
        <v/>
      </c>
      <c r="JP125" s="6"/>
      <c r="JQ125" s="36" t="str">
        <f t="shared" si="490"/>
        <v/>
      </c>
      <c r="JR125" s="6"/>
      <c r="JS125" s="6"/>
      <c r="JT125" s="36" t="str">
        <f t="shared" si="434"/>
        <v/>
      </c>
      <c r="JU125" s="36"/>
      <c r="JV125" s="6" t="str">
        <f t="shared" si="435"/>
        <v/>
      </c>
      <c r="JW125" s="7"/>
      <c r="JX125" s="6"/>
      <c r="JY125" s="6"/>
      <c r="JZ125" s="36" t="str">
        <f t="shared" si="436"/>
        <v/>
      </c>
      <c r="KA125" s="6"/>
      <c r="KB125" s="6"/>
      <c r="KC125" s="32" t="str">
        <f t="shared" si="437"/>
        <v/>
      </c>
      <c r="KD125" s="5"/>
      <c r="KE125" s="32" t="str">
        <f t="shared" si="438"/>
        <v/>
      </c>
      <c r="KF125" s="7"/>
      <c r="KG125" s="5"/>
      <c r="KH125" s="6"/>
      <c r="KI125" s="36" t="str">
        <f t="shared" si="501"/>
        <v/>
      </c>
      <c r="KJ125" s="36"/>
      <c r="KK125" s="6" t="str">
        <f t="shared" si="491"/>
        <v/>
      </c>
      <c r="KL125" s="7"/>
      <c r="KM125" s="36"/>
      <c r="KN125" s="6" t="str">
        <f t="shared" si="492"/>
        <v/>
      </c>
      <c r="KO125" s="6"/>
      <c r="KP125" s="6"/>
      <c r="KQ125" s="36" t="str">
        <f t="shared" si="439"/>
        <v/>
      </c>
      <c r="KR125" s="6"/>
      <c r="KS125" s="36" t="str">
        <f t="shared" si="493"/>
        <v/>
      </c>
      <c r="KT125" s="6"/>
      <c r="KU125" s="6"/>
      <c r="KV125" s="36" t="str">
        <f t="shared" si="440"/>
        <v/>
      </c>
      <c r="KW125" s="36"/>
      <c r="KX125" s="6" t="str">
        <f t="shared" si="441"/>
        <v/>
      </c>
      <c r="KY125" s="7"/>
      <c r="KZ125" s="6"/>
      <c r="LA125" s="6"/>
      <c r="LB125" s="36" t="str">
        <f t="shared" si="442"/>
        <v/>
      </c>
      <c r="LC125" s="6"/>
      <c r="LD125" s="6"/>
      <c r="LE125" s="32" t="str">
        <f t="shared" si="443"/>
        <v/>
      </c>
      <c r="LF125" s="5"/>
      <c r="LG125" s="32" t="str">
        <f t="shared" si="444"/>
        <v/>
      </c>
      <c r="LH125" s="7"/>
      <c r="LI125" s="5"/>
      <c r="LJ125" s="7"/>
      <c r="LK125" s="7"/>
      <c r="LL125" s="7"/>
      <c r="LM125" s="7"/>
      <c r="LN125" s="7"/>
      <c r="LO125" s="7"/>
      <c r="LP125" s="7"/>
      <c r="LQ125" s="7"/>
      <c r="LR125" s="7"/>
      <c r="LS125" s="7"/>
      <c r="LT125" s="7"/>
    </row>
    <row r="126" spans="1:332" ht="18.75" customHeight="1">
      <c r="A126" s="8"/>
      <c r="B126" s="5">
        <v>5400010002</v>
      </c>
      <c r="C126" s="7" t="s">
        <v>1154</v>
      </c>
      <c r="D126" s="10" t="s">
        <v>1915</v>
      </c>
      <c r="E126" s="6" t="s">
        <v>2389</v>
      </c>
      <c r="F126" s="36" t="str">
        <f t="shared" si="886"/>
        <v>8</v>
      </c>
      <c r="G126" s="36" t="s">
        <v>2385</v>
      </c>
      <c r="H126" s="6" t="str">
        <f t="shared" si="530"/>
        <v>1</v>
      </c>
      <c r="I126" s="6">
        <v>1</v>
      </c>
      <c r="J126" s="36" t="s">
        <v>2558</v>
      </c>
      <c r="K126" s="6" t="str">
        <f t="shared" si="531"/>
        <v>8</v>
      </c>
      <c r="L126" s="6">
        <v>0</v>
      </c>
      <c r="M126" s="6" t="s">
        <v>2078</v>
      </c>
      <c r="N126" s="36" t="str">
        <f t="shared" si="887"/>
        <v>2</v>
      </c>
      <c r="O126" s="36">
        <v>0</v>
      </c>
      <c r="P126" s="6" t="s">
        <v>2078</v>
      </c>
      <c r="Q126" s="36" t="str">
        <f t="shared" si="888"/>
        <v>2</v>
      </c>
      <c r="R126" s="6">
        <v>100</v>
      </c>
      <c r="S126" s="6" t="s">
        <v>2035</v>
      </c>
      <c r="T126" s="36" t="str">
        <f t="shared" si="889"/>
        <v>1</v>
      </c>
      <c r="U126" s="36" t="s">
        <v>2034</v>
      </c>
      <c r="V126" s="6" t="str">
        <f t="shared" si="890"/>
        <v>0</v>
      </c>
      <c r="W126" s="6">
        <v>20</v>
      </c>
      <c r="X126" s="6" t="b">
        <v>0</v>
      </c>
      <c r="Y126" s="6" t="s">
        <v>2034</v>
      </c>
      <c r="Z126" s="36" t="str">
        <f t="shared" si="891"/>
        <v>0</v>
      </c>
      <c r="AA126" s="6">
        <v>0</v>
      </c>
      <c r="AB126" s="6" t="s">
        <v>2034</v>
      </c>
      <c r="AC126" s="32" t="str">
        <f t="shared" si="892"/>
        <v>0</v>
      </c>
      <c r="AD126" s="5" t="s">
        <v>2396</v>
      </c>
      <c r="AE126" s="32" t="str">
        <f t="shared" si="893"/>
        <v>81</v>
      </c>
      <c r="AF126" s="5">
        <v>0</v>
      </c>
      <c r="AG126" s="5" t="b">
        <v>1</v>
      </c>
      <c r="AH126" s="6" t="s">
        <v>2389</v>
      </c>
      <c r="AI126" s="36" t="str">
        <f t="shared" si="894"/>
        <v>8</v>
      </c>
      <c r="AJ126" s="36" t="s">
        <v>2385</v>
      </c>
      <c r="AK126" s="6" t="str">
        <f t="shared" si="392"/>
        <v>1</v>
      </c>
      <c r="AL126" s="7">
        <v>1</v>
      </c>
      <c r="AM126" s="36" t="s">
        <v>2558</v>
      </c>
      <c r="AN126" s="6" t="str">
        <f t="shared" si="393"/>
        <v>8</v>
      </c>
      <c r="AO126" s="6">
        <v>0</v>
      </c>
      <c r="AP126" s="6" t="s">
        <v>2078</v>
      </c>
      <c r="AQ126" s="36" t="str">
        <f t="shared" si="895"/>
        <v>2</v>
      </c>
      <c r="AR126" s="36">
        <v>0</v>
      </c>
      <c r="AS126" s="6" t="s">
        <v>2078</v>
      </c>
      <c r="AT126" s="36" t="str">
        <f t="shared" si="896"/>
        <v>2</v>
      </c>
      <c r="AU126" s="6">
        <v>100</v>
      </c>
      <c r="AV126" s="6" t="s">
        <v>2035</v>
      </c>
      <c r="AW126" s="36" t="str">
        <f t="shared" si="897"/>
        <v>1</v>
      </c>
      <c r="AX126" s="36" t="s">
        <v>2034</v>
      </c>
      <c r="AY126" s="6" t="str">
        <f t="shared" si="898"/>
        <v>0</v>
      </c>
      <c r="AZ126" s="7">
        <v>20</v>
      </c>
      <c r="BA126" s="6" t="b">
        <v>0</v>
      </c>
      <c r="BB126" s="6" t="s">
        <v>2034</v>
      </c>
      <c r="BC126" s="36" t="str">
        <f t="shared" si="899"/>
        <v>0</v>
      </c>
      <c r="BD126" s="6">
        <v>0</v>
      </c>
      <c r="BE126" s="6" t="s">
        <v>2034</v>
      </c>
      <c r="BF126" s="32" t="str">
        <f t="shared" si="900"/>
        <v>0</v>
      </c>
      <c r="BG126" s="5" t="s">
        <v>2312</v>
      </c>
      <c r="BH126" s="32" t="str">
        <f t="shared" si="901"/>
        <v>72</v>
      </c>
      <c r="BI126" s="7">
        <v>0</v>
      </c>
      <c r="BJ126" s="5" t="b">
        <v>1</v>
      </c>
      <c r="BK126" s="6" t="s">
        <v>2087</v>
      </c>
      <c r="BL126" s="36" t="str">
        <f t="shared" si="520"/>
        <v>2</v>
      </c>
      <c r="BM126" s="36" t="s">
        <v>2034</v>
      </c>
      <c r="BN126" s="6" t="str">
        <f t="shared" si="521"/>
        <v>0</v>
      </c>
      <c r="BO126" s="7">
        <v>0</v>
      </c>
      <c r="BP126" s="36" t="s">
        <v>2137</v>
      </c>
      <c r="BQ126" s="6" t="str">
        <f t="shared" si="522"/>
        <v>27</v>
      </c>
      <c r="BR126" s="6">
        <v>0</v>
      </c>
      <c r="BS126" s="6" t="s">
        <v>2078</v>
      </c>
      <c r="BT126" s="36" t="str">
        <f t="shared" si="523"/>
        <v>2</v>
      </c>
      <c r="BU126" s="36">
        <v>0</v>
      </c>
      <c r="BV126" s="6" t="s">
        <v>2080</v>
      </c>
      <c r="BW126" s="36" t="str">
        <f t="shared" si="524"/>
        <v>5</v>
      </c>
      <c r="BX126" s="6">
        <v>100</v>
      </c>
      <c r="BY126" s="6" t="s">
        <v>2035</v>
      </c>
      <c r="BZ126" s="36" t="str">
        <f t="shared" si="525"/>
        <v>1</v>
      </c>
      <c r="CA126" s="36" t="s">
        <v>2093</v>
      </c>
      <c r="CB126" s="6" t="str">
        <f t="shared" si="526"/>
        <v>2</v>
      </c>
      <c r="CC126" s="7">
        <v>45</v>
      </c>
      <c r="CD126" s="6" t="b">
        <v>0</v>
      </c>
      <c r="CE126" s="6" t="s">
        <v>2034</v>
      </c>
      <c r="CF126" s="36" t="str">
        <f t="shared" si="527"/>
        <v>0</v>
      </c>
      <c r="CG126" s="6">
        <v>0</v>
      </c>
      <c r="CH126" s="6" t="s">
        <v>2291</v>
      </c>
      <c r="CI126" s="32" t="str">
        <f t="shared" si="528"/>
        <v>49</v>
      </c>
      <c r="CJ126" s="5" t="s">
        <v>2034</v>
      </c>
      <c r="CK126" s="32" t="str">
        <f t="shared" si="529"/>
        <v>0</v>
      </c>
      <c r="CL126" s="7">
        <v>0</v>
      </c>
      <c r="CM126" s="5" t="b">
        <v>1</v>
      </c>
      <c r="CN126" s="6"/>
      <c r="CO126" s="36" t="str">
        <f t="shared" si="494"/>
        <v/>
      </c>
      <c r="CP126" s="36"/>
      <c r="CQ126" s="6" t="str">
        <f t="shared" si="471"/>
        <v/>
      </c>
      <c r="CR126" s="7"/>
      <c r="CS126" s="36"/>
      <c r="CT126" s="6" t="str">
        <f t="shared" si="472"/>
        <v/>
      </c>
      <c r="CU126" s="6"/>
      <c r="CV126" s="6"/>
      <c r="CW126" s="36" t="str">
        <f t="shared" si="396"/>
        <v/>
      </c>
      <c r="CX126" s="36"/>
      <c r="CY126" s="6"/>
      <c r="CZ126" s="36" t="str">
        <f t="shared" si="397"/>
        <v/>
      </c>
      <c r="DA126" s="6"/>
      <c r="DB126" s="6"/>
      <c r="DC126" s="36" t="str">
        <f t="shared" si="398"/>
        <v/>
      </c>
      <c r="DD126" s="36"/>
      <c r="DE126" s="6" t="str">
        <f t="shared" si="399"/>
        <v/>
      </c>
      <c r="DF126" s="7"/>
      <c r="DG126" s="6"/>
      <c r="DH126" s="6"/>
      <c r="DI126" s="36" t="str">
        <f t="shared" si="400"/>
        <v/>
      </c>
      <c r="DJ126" s="6"/>
      <c r="DK126" s="6"/>
      <c r="DL126" s="32" t="str">
        <f t="shared" si="401"/>
        <v/>
      </c>
      <c r="DM126" s="5"/>
      <c r="DN126" s="32" t="str">
        <f t="shared" si="402"/>
        <v/>
      </c>
      <c r="DO126" s="7"/>
      <c r="DP126" s="5"/>
      <c r="DQ126" s="6"/>
      <c r="DR126" s="36" t="str">
        <f t="shared" si="495"/>
        <v/>
      </c>
      <c r="DS126" s="36"/>
      <c r="DT126" s="6" t="str">
        <f t="shared" si="473"/>
        <v/>
      </c>
      <c r="DU126" s="7"/>
      <c r="DV126" s="36"/>
      <c r="DW126" s="6" t="str">
        <f t="shared" si="474"/>
        <v/>
      </c>
      <c r="DX126" s="6"/>
      <c r="DY126" s="6"/>
      <c r="DZ126" s="36" t="str">
        <f t="shared" si="403"/>
        <v/>
      </c>
      <c r="EA126" s="36"/>
      <c r="EB126" s="6"/>
      <c r="EC126" s="36" t="str">
        <f t="shared" si="475"/>
        <v/>
      </c>
      <c r="ED126" s="6"/>
      <c r="EE126" s="6"/>
      <c r="EF126" s="36" t="str">
        <f t="shared" si="404"/>
        <v/>
      </c>
      <c r="EG126" s="36"/>
      <c r="EH126" s="6" t="str">
        <f t="shared" si="405"/>
        <v/>
      </c>
      <c r="EI126" s="7"/>
      <c r="EJ126" s="6"/>
      <c r="EK126" s="6"/>
      <c r="EL126" s="36" t="str">
        <f t="shared" si="406"/>
        <v/>
      </c>
      <c r="EM126" s="6"/>
      <c r="EN126" s="6"/>
      <c r="EO126" s="32" t="str">
        <f t="shared" si="407"/>
        <v/>
      </c>
      <c r="EP126" s="5"/>
      <c r="EQ126" s="32" t="str">
        <f t="shared" si="408"/>
        <v/>
      </c>
      <c r="ER126" s="7"/>
      <c r="ES126" s="7"/>
      <c r="ET126" s="5"/>
      <c r="EU126" s="6"/>
      <c r="EV126" s="36" t="str">
        <f t="shared" si="496"/>
        <v/>
      </c>
      <c r="EW126" s="36"/>
      <c r="EX126" s="6" t="str">
        <f t="shared" si="476"/>
        <v/>
      </c>
      <c r="EY126" s="7"/>
      <c r="EZ126" s="36"/>
      <c r="FA126" s="6" t="str">
        <f t="shared" si="477"/>
        <v/>
      </c>
      <c r="FB126" s="6"/>
      <c r="FC126" s="6"/>
      <c r="FD126" s="36" t="str">
        <f t="shared" si="409"/>
        <v/>
      </c>
      <c r="FE126" s="36"/>
      <c r="FF126" s="6"/>
      <c r="FG126" s="36" t="str">
        <f t="shared" si="478"/>
        <v/>
      </c>
      <c r="FH126" s="36"/>
      <c r="FI126" s="6"/>
      <c r="FJ126" s="6"/>
      <c r="FK126" s="36" t="str">
        <f t="shared" si="410"/>
        <v/>
      </c>
      <c r="FL126" s="36"/>
      <c r="FM126" s="6" t="str">
        <f t="shared" si="411"/>
        <v/>
      </c>
      <c r="FN126" s="7"/>
      <c r="FO126" s="6"/>
      <c r="FP126" s="6"/>
      <c r="FQ126" s="36" t="str">
        <f t="shared" si="412"/>
        <v/>
      </c>
      <c r="FR126" s="6"/>
      <c r="FS126" s="6"/>
      <c r="FT126" s="32" t="str">
        <f t="shared" si="413"/>
        <v/>
      </c>
      <c r="FU126" s="5"/>
      <c r="FV126" s="32" t="str">
        <f t="shared" si="414"/>
        <v/>
      </c>
      <c r="FW126" s="7"/>
      <c r="FX126" s="5"/>
      <c r="FY126" s="6"/>
      <c r="FZ126" s="36" t="str">
        <f t="shared" si="497"/>
        <v/>
      </c>
      <c r="GA126" s="36"/>
      <c r="GB126" s="6" t="str">
        <f t="shared" si="479"/>
        <v/>
      </c>
      <c r="GC126" s="7"/>
      <c r="GD126" s="36"/>
      <c r="GE126" s="6" t="str">
        <f t="shared" si="480"/>
        <v/>
      </c>
      <c r="GF126" s="6"/>
      <c r="GG126" s="6"/>
      <c r="GH126" s="36" t="str">
        <f t="shared" si="415"/>
        <v/>
      </c>
      <c r="GI126" s="6"/>
      <c r="GJ126" s="36" t="str">
        <f t="shared" si="481"/>
        <v/>
      </c>
      <c r="GK126" s="36"/>
      <c r="GL126" s="6"/>
      <c r="GM126" s="6"/>
      <c r="GN126" s="36" t="str">
        <f t="shared" si="416"/>
        <v/>
      </c>
      <c r="GO126" s="36"/>
      <c r="GP126" s="6" t="str">
        <f t="shared" si="417"/>
        <v/>
      </c>
      <c r="GQ126" s="7"/>
      <c r="GR126" s="6"/>
      <c r="GS126" s="6"/>
      <c r="GT126" s="36" t="str">
        <f t="shared" si="418"/>
        <v/>
      </c>
      <c r="GU126" s="6"/>
      <c r="GV126" s="6"/>
      <c r="GW126" s="32" t="str">
        <f t="shared" si="419"/>
        <v/>
      </c>
      <c r="GX126" s="5"/>
      <c r="GY126" s="32" t="str">
        <f t="shared" si="420"/>
        <v/>
      </c>
      <c r="GZ126" s="7"/>
      <c r="HA126" s="5"/>
      <c r="HB126" s="6"/>
      <c r="HC126" s="36" t="str">
        <f t="shared" si="498"/>
        <v/>
      </c>
      <c r="HD126" s="36"/>
      <c r="HE126" s="6" t="str">
        <f t="shared" si="482"/>
        <v/>
      </c>
      <c r="HF126" s="7"/>
      <c r="HG126" s="36"/>
      <c r="HH126" s="6" t="str">
        <f t="shared" si="483"/>
        <v/>
      </c>
      <c r="HI126" s="6"/>
      <c r="HJ126" s="6"/>
      <c r="HK126" s="36" t="str">
        <f t="shared" si="421"/>
        <v/>
      </c>
      <c r="HL126" s="6"/>
      <c r="HM126" s="36" t="str">
        <f t="shared" si="484"/>
        <v/>
      </c>
      <c r="HN126" s="6"/>
      <c r="HO126" s="6"/>
      <c r="HP126" s="36" t="str">
        <f t="shared" si="422"/>
        <v/>
      </c>
      <c r="HQ126" s="36"/>
      <c r="HR126" s="6" t="str">
        <f t="shared" si="423"/>
        <v/>
      </c>
      <c r="HS126" s="7"/>
      <c r="HT126" s="6"/>
      <c r="HU126" s="6"/>
      <c r="HV126" s="36" t="str">
        <f t="shared" si="424"/>
        <v/>
      </c>
      <c r="HW126" s="6"/>
      <c r="HX126" s="6"/>
      <c r="HY126" s="32" t="str">
        <f t="shared" si="425"/>
        <v/>
      </c>
      <c r="HZ126" s="5"/>
      <c r="IA126" s="32" t="str">
        <f t="shared" si="426"/>
        <v/>
      </c>
      <c r="IB126" s="7"/>
      <c r="IC126" s="5"/>
      <c r="ID126" s="6"/>
      <c r="IE126" s="36" t="str">
        <f t="shared" si="499"/>
        <v/>
      </c>
      <c r="IF126" s="36"/>
      <c r="IG126" s="6" t="str">
        <f t="shared" si="485"/>
        <v/>
      </c>
      <c r="IH126" s="7"/>
      <c r="II126" s="36"/>
      <c r="IJ126" s="6" t="str">
        <f t="shared" si="486"/>
        <v/>
      </c>
      <c r="IK126" s="6"/>
      <c r="IL126" s="6"/>
      <c r="IM126" s="36" t="str">
        <f t="shared" si="427"/>
        <v/>
      </c>
      <c r="IN126" s="6"/>
      <c r="IO126" s="36" t="str">
        <f t="shared" si="487"/>
        <v/>
      </c>
      <c r="IP126" s="6"/>
      <c r="IQ126" s="6"/>
      <c r="IR126" s="36" t="str">
        <f t="shared" si="428"/>
        <v/>
      </c>
      <c r="IS126" s="36"/>
      <c r="IT126" s="6" t="str">
        <f t="shared" si="429"/>
        <v/>
      </c>
      <c r="IU126" s="7"/>
      <c r="IV126" s="6"/>
      <c r="IW126" s="6"/>
      <c r="IX126" s="36" t="str">
        <f t="shared" si="430"/>
        <v/>
      </c>
      <c r="IY126" s="6"/>
      <c r="IZ126" s="6"/>
      <c r="JA126" s="32" t="str">
        <f t="shared" si="431"/>
        <v/>
      </c>
      <c r="JB126" s="5"/>
      <c r="JC126" s="32" t="str">
        <f t="shared" si="432"/>
        <v/>
      </c>
      <c r="JD126" s="7"/>
      <c r="JE126" s="5"/>
      <c r="JF126" s="6"/>
      <c r="JG126" s="36" t="str">
        <f t="shared" si="500"/>
        <v/>
      </c>
      <c r="JH126" s="36"/>
      <c r="JI126" s="6" t="str">
        <f t="shared" si="488"/>
        <v/>
      </c>
      <c r="JJ126" s="7"/>
      <c r="JK126" s="36"/>
      <c r="JL126" s="6" t="str">
        <f t="shared" si="489"/>
        <v/>
      </c>
      <c r="JM126" s="6"/>
      <c r="JN126" s="6"/>
      <c r="JO126" s="36" t="str">
        <f t="shared" si="433"/>
        <v/>
      </c>
      <c r="JP126" s="6"/>
      <c r="JQ126" s="36" t="str">
        <f t="shared" si="490"/>
        <v/>
      </c>
      <c r="JR126" s="6"/>
      <c r="JS126" s="6"/>
      <c r="JT126" s="36" t="str">
        <f t="shared" si="434"/>
        <v/>
      </c>
      <c r="JU126" s="36"/>
      <c r="JV126" s="6" t="str">
        <f t="shared" si="435"/>
        <v/>
      </c>
      <c r="JW126" s="7"/>
      <c r="JX126" s="6"/>
      <c r="JY126" s="6"/>
      <c r="JZ126" s="36" t="str">
        <f t="shared" si="436"/>
        <v/>
      </c>
      <c r="KA126" s="6"/>
      <c r="KB126" s="6"/>
      <c r="KC126" s="32" t="str">
        <f t="shared" si="437"/>
        <v/>
      </c>
      <c r="KD126" s="5"/>
      <c r="KE126" s="32" t="str">
        <f t="shared" si="438"/>
        <v/>
      </c>
      <c r="KF126" s="7"/>
      <c r="KG126" s="5"/>
      <c r="KH126" s="6"/>
      <c r="KI126" s="36" t="str">
        <f t="shared" si="501"/>
        <v/>
      </c>
      <c r="KJ126" s="36"/>
      <c r="KK126" s="6" t="str">
        <f t="shared" si="491"/>
        <v/>
      </c>
      <c r="KL126" s="7"/>
      <c r="KM126" s="36"/>
      <c r="KN126" s="6" t="str">
        <f t="shared" si="492"/>
        <v/>
      </c>
      <c r="KO126" s="6"/>
      <c r="KP126" s="6"/>
      <c r="KQ126" s="36" t="str">
        <f t="shared" si="439"/>
        <v/>
      </c>
      <c r="KR126" s="6"/>
      <c r="KS126" s="36" t="str">
        <f t="shared" si="493"/>
        <v/>
      </c>
      <c r="KT126" s="6"/>
      <c r="KU126" s="6"/>
      <c r="KV126" s="36" t="str">
        <f t="shared" si="440"/>
        <v/>
      </c>
      <c r="KW126" s="36"/>
      <c r="KX126" s="6" t="str">
        <f t="shared" si="441"/>
        <v/>
      </c>
      <c r="KY126" s="7"/>
      <c r="KZ126" s="6"/>
      <c r="LA126" s="6"/>
      <c r="LB126" s="36" t="str">
        <f t="shared" si="442"/>
        <v/>
      </c>
      <c r="LC126" s="6"/>
      <c r="LD126" s="6"/>
      <c r="LE126" s="32" t="str">
        <f t="shared" si="443"/>
        <v/>
      </c>
      <c r="LF126" s="5"/>
      <c r="LG126" s="32" t="str">
        <f t="shared" si="444"/>
        <v/>
      </c>
      <c r="LH126" s="7"/>
      <c r="LI126" s="5"/>
      <c r="LJ126" s="7"/>
      <c r="LK126" s="7"/>
      <c r="LL126" s="7"/>
      <c r="LM126" s="7"/>
      <c r="LN126" s="7"/>
      <c r="LO126" s="7"/>
      <c r="LP126" s="7"/>
      <c r="LQ126" s="7"/>
      <c r="LR126" s="7"/>
      <c r="LS126" s="7"/>
      <c r="LT126" s="7"/>
    </row>
    <row r="127" spans="1:332" ht="18.75" customHeight="1">
      <c r="A127" s="8"/>
      <c r="B127" s="5">
        <v>5400010003</v>
      </c>
      <c r="C127" s="7" t="s">
        <v>1194</v>
      </c>
      <c r="D127" s="10" t="s">
        <v>2223</v>
      </c>
      <c r="E127" s="6" t="s">
        <v>2389</v>
      </c>
      <c r="F127" s="36" t="str">
        <f t="shared" si="886"/>
        <v>8</v>
      </c>
      <c r="G127" s="36" t="s">
        <v>2385</v>
      </c>
      <c r="H127" s="6" t="str">
        <f t="shared" si="530"/>
        <v>1</v>
      </c>
      <c r="I127" s="6">
        <v>1</v>
      </c>
      <c r="J127" s="36" t="s">
        <v>2558</v>
      </c>
      <c r="K127" s="6" t="str">
        <f t="shared" si="531"/>
        <v>8</v>
      </c>
      <c r="L127" s="6">
        <v>0</v>
      </c>
      <c r="M127" s="6" t="s">
        <v>2078</v>
      </c>
      <c r="N127" s="36" t="str">
        <f t="shared" si="887"/>
        <v>2</v>
      </c>
      <c r="O127" s="36">
        <v>0</v>
      </c>
      <c r="P127" s="6" t="s">
        <v>2078</v>
      </c>
      <c r="Q127" s="36" t="str">
        <f t="shared" si="888"/>
        <v>2</v>
      </c>
      <c r="R127" s="6">
        <v>100</v>
      </c>
      <c r="S127" s="6" t="s">
        <v>2035</v>
      </c>
      <c r="T127" s="36" t="str">
        <f t="shared" si="889"/>
        <v>1</v>
      </c>
      <c r="U127" s="36" t="s">
        <v>2034</v>
      </c>
      <c r="V127" s="6" t="str">
        <f t="shared" si="890"/>
        <v>0</v>
      </c>
      <c r="W127" s="6">
        <v>30</v>
      </c>
      <c r="X127" s="6" t="b">
        <v>0</v>
      </c>
      <c r="Y127" s="6" t="s">
        <v>2034</v>
      </c>
      <c r="Z127" s="36" t="str">
        <f t="shared" si="891"/>
        <v>0</v>
      </c>
      <c r="AA127" s="6">
        <v>0</v>
      </c>
      <c r="AB127" s="6" t="s">
        <v>2034</v>
      </c>
      <c r="AC127" s="32" t="str">
        <f t="shared" si="892"/>
        <v>0</v>
      </c>
      <c r="AD127" s="5" t="s">
        <v>2396</v>
      </c>
      <c r="AE127" s="32" t="str">
        <f t="shared" si="893"/>
        <v>81</v>
      </c>
      <c r="AF127" s="5">
        <v>0</v>
      </c>
      <c r="AG127" s="5" t="b">
        <v>1</v>
      </c>
      <c r="AH127" s="6" t="s">
        <v>2389</v>
      </c>
      <c r="AI127" s="36" t="str">
        <f t="shared" si="894"/>
        <v>8</v>
      </c>
      <c r="AJ127" s="36" t="s">
        <v>2385</v>
      </c>
      <c r="AK127" s="6" t="str">
        <f t="shared" si="392"/>
        <v>1</v>
      </c>
      <c r="AL127" s="7">
        <v>1</v>
      </c>
      <c r="AM127" s="36" t="s">
        <v>2558</v>
      </c>
      <c r="AN127" s="6" t="str">
        <f t="shared" si="393"/>
        <v>8</v>
      </c>
      <c r="AO127" s="6">
        <v>0</v>
      </c>
      <c r="AP127" s="6" t="s">
        <v>2078</v>
      </c>
      <c r="AQ127" s="36" t="str">
        <f t="shared" si="895"/>
        <v>2</v>
      </c>
      <c r="AR127" s="36">
        <v>0</v>
      </c>
      <c r="AS127" s="6" t="s">
        <v>2078</v>
      </c>
      <c r="AT127" s="36" t="str">
        <f t="shared" si="896"/>
        <v>2</v>
      </c>
      <c r="AU127" s="6">
        <v>100</v>
      </c>
      <c r="AV127" s="6" t="s">
        <v>2035</v>
      </c>
      <c r="AW127" s="36" t="str">
        <f t="shared" si="897"/>
        <v>1</v>
      </c>
      <c r="AX127" s="36" t="s">
        <v>2034</v>
      </c>
      <c r="AY127" s="6" t="str">
        <f t="shared" si="898"/>
        <v>0</v>
      </c>
      <c r="AZ127" s="7">
        <v>20</v>
      </c>
      <c r="BA127" s="6" t="b">
        <v>0</v>
      </c>
      <c r="BB127" s="6" t="s">
        <v>2034</v>
      </c>
      <c r="BC127" s="36" t="str">
        <f t="shared" si="899"/>
        <v>0</v>
      </c>
      <c r="BD127" s="6">
        <v>0</v>
      </c>
      <c r="BE127" s="6" t="s">
        <v>2034</v>
      </c>
      <c r="BF127" s="32" t="str">
        <f t="shared" si="900"/>
        <v>0</v>
      </c>
      <c r="BG127" s="5" t="s">
        <v>2312</v>
      </c>
      <c r="BH127" s="32" t="str">
        <f t="shared" si="901"/>
        <v>72</v>
      </c>
      <c r="BI127" s="7">
        <v>0</v>
      </c>
      <c r="BJ127" s="5" t="b">
        <v>1</v>
      </c>
      <c r="BK127" s="6" t="s">
        <v>2087</v>
      </c>
      <c r="BL127" s="36" t="str">
        <f t="shared" ref="BL127" si="930">IF(BK127="","",LEFT(BK127,FIND(" ",SUBSTITUTE(BK127,":"," "))-1))</f>
        <v>2</v>
      </c>
      <c r="BM127" s="36" t="s">
        <v>2034</v>
      </c>
      <c r="BN127" s="6" t="str">
        <f t="shared" ref="BN127" si="931">IF(BM127="","",LEFT(BM127,FIND(" ",SUBSTITUTE(BM127,":"," "))-1))</f>
        <v>0</v>
      </c>
      <c r="BO127" s="7">
        <v>0</v>
      </c>
      <c r="BP127" s="36" t="s">
        <v>2137</v>
      </c>
      <c r="BQ127" s="6" t="str">
        <f t="shared" ref="BQ127" si="932">IF(BP127="","",LEFT(BP127,FIND(" ",SUBSTITUTE(BP127,":"," "))-1))</f>
        <v>27</v>
      </c>
      <c r="BR127" s="6">
        <v>0</v>
      </c>
      <c r="BS127" s="6" t="s">
        <v>2078</v>
      </c>
      <c r="BT127" s="36" t="str">
        <f t="shared" ref="BT127" si="933">IF(BS127="","",LEFT(BS127,FIND(" ",SUBSTITUTE(BS127,":"," "))-1))</f>
        <v>2</v>
      </c>
      <c r="BU127" s="36">
        <v>0</v>
      </c>
      <c r="BV127" s="6" t="s">
        <v>2080</v>
      </c>
      <c r="BW127" s="36" t="str">
        <f t="shared" ref="BW127" si="934">IF(BV127="","",LEFT(BV127,FIND(" ",SUBSTITUTE(BV127,":"," "))-1))</f>
        <v>5</v>
      </c>
      <c r="BX127" s="6">
        <v>100</v>
      </c>
      <c r="BY127" s="6" t="s">
        <v>2035</v>
      </c>
      <c r="BZ127" s="36" t="str">
        <f t="shared" ref="BZ127" si="935">IF(BY127="","",LEFT(BY127,FIND(" ",SUBSTITUTE(BY127,":"," "))-1))</f>
        <v>1</v>
      </c>
      <c r="CA127" s="36" t="s">
        <v>2093</v>
      </c>
      <c r="CB127" s="6" t="str">
        <f t="shared" ref="CB127" si="936">IF(CA127="","",LEFT(CA127,FIND(" ",SUBSTITUTE(CA127,":"," "))-1))</f>
        <v>2</v>
      </c>
      <c r="CC127" s="7">
        <v>60</v>
      </c>
      <c r="CD127" s="6" t="b">
        <v>0</v>
      </c>
      <c r="CE127" s="6" t="s">
        <v>2034</v>
      </c>
      <c r="CF127" s="36" t="str">
        <f t="shared" ref="CF127" si="937">IF(CE127="","",LEFT(CE127,FIND(" ",SUBSTITUTE(CE127,":"," "))-1))</f>
        <v>0</v>
      </c>
      <c r="CG127" s="6">
        <v>0</v>
      </c>
      <c r="CH127" s="6" t="s">
        <v>2291</v>
      </c>
      <c r="CI127" s="32" t="str">
        <f t="shared" ref="CI127" si="938">IF(CH127="","",LEFT(CH127,FIND(" ",SUBSTITUTE(CH127,":"," "))-1))</f>
        <v>49</v>
      </c>
      <c r="CJ127" s="5" t="s">
        <v>2034</v>
      </c>
      <c r="CK127" s="32" t="str">
        <f t="shared" ref="CK127" si="939">IF(CJ127="","",LEFT(CJ127,FIND(" ",SUBSTITUTE(CJ127,":"," "))-1))</f>
        <v>0</v>
      </c>
      <c r="CL127" s="7">
        <v>0</v>
      </c>
      <c r="CM127" s="5" t="b">
        <v>1</v>
      </c>
      <c r="CN127" s="6"/>
      <c r="CO127" s="36" t="str">
        <f t="shared" si="494"/>
        <v/>
      </c>
      <c r="CP127" s="36"/>
      <c r="CQ127" s="6" t="str">
        <f t="shared" si="471"/>
        <v/>
      </c>
      <c r="CR127" s="7"/>
      <c r="CS127" s="36"/>
      <c r="CT127" s="6" t="str">
        <f t="shared" si="472"/>
        <v/>
      </c>
      <c r="CU127" s="6"/>
      <c r="CV127" s="6"/>
      <c r="CW127" s="36" t="str">
        <f t="shared" si="396"/>
        <v/>
      </c>
      <c r="CX127" s="36"/>
      <c r="CY127" s="6"/>
      <c r="CZ127" s="36" t="str">
        <f t="shared" si="397"/>
        <v/>
      </c>
      <c r="DA127" s="6"/>
      <c r="DB127" s="6"/>
      <c r="DC127" s="36" t="str">
        <f t="shared" si="398"/>
        <v/>
      </c>
      <c r="DD127" s="36"/>
      <c r="DE127" s="6" t="str">
        <f t="shared" si="399"/>
        <v/>
      </c>
      <c r="DF127" s="7"/>
      <c r="DG127" s="6"/>
      <c r="DH127" s="6"/>
      <c r="DI127" s="36" t="str">
        <f t="shared" si="400"/>
        <v/>
      </c>
      <c r="DJ127" s="6"/>
      <c r="DK127" s="6"/>
      <c r="DL127" s="32" t="str">
        <f t="shared" si="401"/>
        <v/>
      </c>
      <c r="DM127" s="5"/>
      <c r="DN127" s="32" t="str">
        <f t="shared" si="402"/>
        <v/>
      </c>
      <c r="DO127" s="7"/>
      <c r="DP127" s="5"/>
      <c r="DQ127" s="6"/>
      <c r="DR127" s="36" t="str">
        <f t="shared" si="495"/>
        <v/>
      </c>
      <c r="DS127" s="36"/>
      <c r="DT127" s="6" t="str">
        <f t="shared" si="473"/>
        <v/>
      </c>
      <c r="DU127" s="7"/>
      <c r="DV127" s="36"/>
      <c r="DW127" s="6" t="str">
        <f t="shared" si="474"/>
        <v/>
      </c>
      <c r="DX127" s="6"/>
      <c r="DY127" s="6"/>
      <c r="DZ127" s="36" t="str">
        <f t="shared" si="403"/>
        <v/>
      </c>
      <c r="EA127" s="36"/>
      <c r="EB127" s="6"/>
      <c r="EC127" s="36" t="str">
        <f t="shared" si="475"/>
        <v/>
      </c>
      <c r="ED127" s="6"/>
      <c r="EE127" s="6"/>
      <c r="EF127" s="36" t="str">
        <f t="shared" si="404"/>
        <v/>
      </c>
      <c r="EG127" s="36"/>
      <c r="EH127" s="6" t="str">
        <f t="shared" si="405"/>
        <v/>
      </c>
      <c r="EI127" s="7"/>
      <c r="EJ127" s="6"/>
      <c r="EK127" s="6"/>
      <c r="EL127" s="36" t="str">
        <f t="shared" si="406"/>
        <v/>
      </c>
      <c r="EM127" s="6"/>
      <c r="EN127" s="6"/>
      <c r="EO127" s="32" t="str">
        <f t="shared" si="407"/>
        <v/>
      </c>
      <c r="EP127" s="5"/>
      <c r="EQ127" s="32" t="str">
        <f t="shared" si="408"/>
        <v/>
      </c>
      <c r="ER127" s="7"/>
      <c r="ES127" s="7"/>
      <c r="ET127" s="5"/>
      <c r="EU127" s="6"/>
      <c r="EV127" s="36" t="str">
        <f t="shared" si="496"/>
        <v/>
      </c>
      <c r="EW127" s="36"/>
      <c r="EX127" s="6" t="str">
        <f t="shared" si="476"/>
        <v/>
      </c>
      <c r="EY127" s="7"/>
      <c r="EZ127" s="36"/>
      <c r="FA127" s="6" t="str">
        <f t="shared" si="477"/>
        <v/>
      </c>
      <c r="FB127" s="6"/>
      <c r="FC127" s="6"/>
      <c r="FD127" s="36" t="str">
        <f t="shared" si="409"/>
        <v/>
      </c>
      <c r="FE127" s="36"/>
      <c r="FF127" s="6"/>
      <c r="FG127" s="36" t="str">
        <f t="shared" si="478"/>
        <v/>
      </c>
      <c r="FH127" s="36"/>
      <c r="FI127" s="6"/>
      <c r="FJ127" s="6"/>
      <c r="FK127" s="36" t="str">
        <f t="shared" si="410"/>
        <v/>
      </c>
      <c r="FL127" s="36"/>
      <c r="FM127" s="6" t="str">
        <f t="shared" si="411"/>
        <v/>
      </c>
      <c r="FN127" s="7"/>
      <c r="FO127" s="6"/>
      <c r="FP127" s="6"/>
      <c r="FQ127" s="36" t="str">
        <f t="shared" si="412"/>
        <v/>
      </c>
      <c r="FR127" s="6"/>
      <c r="FS127" s="6"/>
      <c r="FT127" s="32" t="str">
        <f t="shared" si="413"/>
        <v/>
      </c>
      <c r="FU127" s="5"/>
      <c r="FV127" s="32" t="str">
        <f t="shared" si="414"/>
        <v/>
      </c>
      <c r="FW127" s="7"/>
      <c r="FX127" s="5"/>
      <c r="FY127" s="6"/>
      <c r="FZ127" s="36" t="str">
        <f t="shared" si="497"/>
        <v/>
      </c>
      <c r="GA127" s="36"/>
      <c r="GB127" s="6" t="str">
        <f t="shared" si="479"/>
        <v/>
      </c>
      <c r="GC127" s="7"/>
      <c r="GD127" s="36"/>
      <c r="GE127" s="6" t="str">
        <f t="shared" si="480"/>
        <v/>
      </c>
      <c r="GF127" s="6"/>
      <c r="GG127" s="6"/>
      <c r="GH127" s="36" t="str">
        <f t="shared" si="415"/>
        <v/>
      </c>
      <c r="GI127" s="6"/>
      <c r="GJ127" s="36" t="str">
        <f t="shared" si="481"/>
        <v/>
      </c>
      <c r="GK127" s="36"/>
      <c r="GL127" s="6"/>
      <c r="GM127" s="6"/>
      <c r="GN127" s="36" t="str">
        <f t="shared" si="416"/>
        <v/>
      </c>
      <c r="GO127" s="36"/>
      <c r="GP127" s="6" t="str">
        <f t="shared" si="417"/>
        <v/>
      </c>
      <c r="GQ127" s="7"/>
      <c r="GR127" s="6"/>
      <c r="GS127" s="6"/>
      <c r="GT127" s="36" t="str">
        <f t="shared" si="418"/>
        <v/>
      </c>
      <c r="GU127" s="6"/>
      <c r="GV127" s="6"/>
      <c r="GW127" s="32" t="str">
        <f t="shared" si="419"/>
        <v/>
      </c>
      <c r="GX127" s="5"/>
      <c r="GY127" s="32" t="str">
        <f t="shared" si="420"/>
        <v/>
      </c>
      <c r="GZ127" s="7"/>
      <c r="HA127" s="5"/>
      <c r="HB127" s="6"/>
      <c r="HC127" s="36" t="str">
        <f t="shared" si="498"/>
        <v/>
      </c>
      <c r="HD127" s="36"/>
      <c r="HE127" s="6" t="str">
        <f t="shared" si="482"/>
        <v/>
      </c>
      <c r="HF127" s="7"/>
      <c r="HG127" s="36"/>
      <c r="HH127" s="6" t="str">
        <f t="shared" si="483"/>
        <v/>
      </c>
      <c r="HI127" s="6"/>
      <c r="HJ127" s="6"/>
      <c r="HK127" s="36" t="str">
        <f t="shared" si="421"/>
        <v/>
      </c>
      <c r="HL127" s="6"/>
      <c r="HM127" s="36" t="str">
        <f t="shared" si="484"/>
        <v/>
      </c>
      <c r="HN127" s="6"/>
      <c r="HO127" s="6"/>
      <c r="HP127" s="36" t="str">
        <f t="shared" si="422"/>
        <v/>
      </c>
      <c r="HQ127" s="36"/>
      <c r="HR127" s="6" t="str">
        <f t="shared" si="423"/>
        <v/>
      </c>
      <c r="HS127" s="7"/>
      <c r="HT127" s="6"/>
      <c r="HU127" s="6"/>
      <c r="HV127" s="36" t="str">
        <f t="shared" si="424"/>
        <v/>
      </c>
      <c r="HW127" s="6"/>
      <c r="HX127" s="6"/>
      <c r="HY127" s="32" t="str">
        <f t="shared" si="425"/>
        <v/>
      </c>
      <c r="HZ127" s="5"/>
      <c r="IA127" s="32" t="str">
        <f t="shared" si="426"/>
        <v/>
      </c>
      <c r="IB127" s="7"/>
      <c r="IC127" s="5"/>
      <c r="ID127" s="6"/>
      <c r="IE127" s="36" t="str">
        <f t="shared" si="499"/>
        <v/>
      </c>
      <c r="IF127" s="36"/>
      <c r="IG127" s="6" t="str">
        <f t="shared" si="485"/>
        <v/>
      </c>
      <c r="IH127" s="7"/>
      <c r="II127" s="36"/>
      <c r="IJ127" s="6" t="str">
        <f t="shared" si="486"/>
        <v/>
      </c>
      <c r="IK127" s="6"/>
      <c r="IL127" s="6"/>
      <c r="IM127" s="36" t="str">
        <f t="shared" si="427"/>
        <v/>
      </c>
      <c r="IN127" s="6"/>
      <c r="IO127" s="36" t="str">
        <f t="shared" si="487"/>
        <v/>
      </c>
      <c r="IP127" s="6"/>
      <c r="IQ127" s="6"/>
      <c r="IR127" s="36" t="str">
        <f t="shared" si="428"/>
        <v/>
      </c>
      <c r="IS127" s="36"/>
      <c r="IT127" s="6" t="str">
        <f t="shared" si="429"/>
        <v/>
      </c>
      <c r="IU127" s="7"/>
      <c r="IV127" s="6"/>
      <c r="IW127" s="6"/>
      <c r="IX127" s="36" t="str">
        <f t="shared" si="430"/>
        <v/>
      </c>
      <c r="IY127" s="6"/>
      <c r="IZ127" s="6"/>
      <c r="JA127" s="32" t="str">
        <f t="shared" si="431"/>
        <v/>
      </c>
      <c r="JB127" s="5"/>
      <c r="JC127" s="32" t="str">
        <f t="shared" si="432"/>
        <v/>
      </c>
      <c r="JD127" s="7"/>
      <c r="JE127" s="5"/>
      <c r="JF127" s="6"/>
      <c r="JG127" s="36" t="str">
        <f t="shared" si="500"/>
        <v/>
      </c>
      <c r="JH127" s="36"/>
      <c r="JI127" s="6" t="str">
        <f t="shared" si="488"/>
        <v/>
      </c>
      <c r="JJ127" s="7"/>
      <c r="JK127" s="36"/>
      <c r="JL127" s="6" t="str">
        <f t="shared" si="489"/>
        <v/>
      </c>
      <c r="JM127" s="6"/>
      <c r="JN127" s="6"/>
      <c r="JO127" s="36" t="str">
        <f t="shared" si="433"/>
        <v/>
      </c>
      <c r="JP127" s="6"/>
      <c r="JQ127" s="36" t="str">
        <f t="shared" si="490"/>
        <v/>
      </c>
      <c r="JR127" s="6"/>
      <c r="JS127" s="6"/>
      <c r="JT127" s="36" t="str">
        <f t="shared" si="434"/>
        <v/>
      </c>
      <c r="JU127" s="36"/>
      <c r="JV127" s="6" t="str">
        <f t="shared" si="435"/>
        <v/>
      </c>
      <c r="JW127" s="7"/>
      <c r="JX127" s="6"/>
      <c r="JY127" s="6"/>
      <c r="JZ127" s="36" t="str">
        <f t="shared" si="436"/>
        <v/>
      </c>
      <c r="KA127" s="6"/>
      <c r="KB127" s="6"/>
      <c r="KC127" s="32" t="str">
        <f t="shared" si="437"/>
        <v/>
      </c>
      <c r="KD127" s="5"/>
      <c r="KE127" s="32" t="str">
        <f t="shared" si="438"/>
        <v/>
      </c>
      <c r="KF127" s="7"/>
      <c r="KG127" s="5"/>
      <c r="KH127" s="6"/>
      <c r="KI127" s="36" t="str">
        <f t="shared" si="501"/>
        <v/>
      </c>
      <c r="KJ127" s="36"/>
      <c r="KK127" s="6" t="str">
        <f t="shared" si="491"/>
        <v/>
      </c>
      <c r="KL127" s="7"/>
      <c r="KM127" s="36"/>
      <c r="KN127" s="6" t="str">
        <f t="shared" si="492"/>
        <v/>
      </c>
      <c r="KO127" s="6"/>
      <c r="KP127" s="6"/>
      <c r="KQ127" s="36" t="str">
        <f t="shared" si="439"/>
        <v/>
      </c>
      <c r="KR127" s="6"/>
      <c r="KS127" s="36" t="str">
        <f t="shared" si="493"/>
        <v/>
      </c>
      <c r="KT127" s="6"/>
      <c r="KU127" s="6"/>
      <c r="KV127" s="36" t="str">
        <f t="shared" si="440"/>
        <v/>
      </c>
      <c r="KW127" s="36"/>
      <c r="KX127" s="6" t="str">
        <f t="shared" si="441"/>
        <v/>
      </c>
      <c r="KY127" s="7"/>
      <c r="KZ127" s="6"/>
      <c r="LA127" s="6"/>
      <c r="LB127" s="36" t="str">
        <f t="shared" si="442"/>
        <v/>
      </c>
      <c r="LC127" s="6"/>
      <c r="LD127" s="6"/>
      <c r="LE127" s="32" t="str">
        <f t="shared" si="443"/>
        <v/>
      </c>
      <c r="LF127" s="5"/>
      <c r="LG127" s="32" t="str">
        <f t="shared" si="444"/>
        <v/>
      </c>
      <c r="LH127" s="7"/>
      <c r="LI127" s="5"/>
      <c r="LJ127" s="7"/>
      <c r="LK127" s="7"/>
      <c r="LL127" s="7"/>
      <c r="LM127" s="7"/>
      <c r="LN127" s="7"/>
      <c r="LO127" s="7"/>
      <c r="LP127" s="7"/>
      <c r="LQ127" s="7"/>
      <c r="LR127" s="7"/>
      <c r="LS127" s="7"/>
      <c r="LT127" s="7"/>
    </row>
    <row r="128" spans="1:332" ht="18.75" customHeight="1">
      <c r="A128" s="8"/>
      <c r="B128" s="5">
        <v>5500010001</v>
      </c>
      <c r="C128" s="7" t="s">
        <v>386</v>
      </c>
      <c r="D128" s="10" t="s">
        <v>2226</v>
      </c>
      <c r="E128" s="6" t="s">
        <v>2389</v>
      </c>
      <c r="F128" s="36" t="str">
        <f t="shared" ref="F128:F130" si="940">IF(E128="","",LEFT(E128,FIND(" ",SUBSTITUTE(E128,":"," "))-1))</f>
        <v>8</v>
      </c>
      <c r="G128" s="36" t="s">
        <v>2385</v>
      </c>
      <c r="H128" s="6" t="str">
        <f t="shared" si="530"/>
        <v>1</v>
      </c>
      <c r="I128" s="6">
        <v>1</v>
      </c>
      <c r="J128" s="36" t="s">
        <v>2558</v>
      </c>
      <c r="K128" s="6" t="str">
        <f t="shared" si="531"/>
        <v>8</v>
      </c>
      <c r="L128" s="6">
        <v>0</v>
      </c>
      <c r="M128" s="6" t="s">
        <v>2078</v>
      </c>
      <c r="N128" s="36" t="str">
        <f t="shared" ref="N128:N130" si="941">IF(M128="","",LEFT(M128,FIND(" ",SUBSTITUTE(M128,":"," "))-1))</f>
        <v>2</v>
      </c>
      <c r="O128" s="36">
        <v>0</v>
      </c>
      <c r="P128" s="6" t="s">
        <v>2078</v>
      </c>
      <c r="Q128" s="36" t="str">
        <f t="shared" ref="Q128:Q130" si="942">IF(P128="","",LEFT(P128,FIND(" ",SUBSTITUTE(P128,":"," "))-1))</f>
        <v>2</v>
      </c>
      <c r="R128" s="6">
        <v>100</v>
      </c>
      <c r="S128" s="6" t="s">
        <v>2035</v>
      </c>
      <c r="T128" s="36" t="str">
        <f t="shared" ref="T128:T130" si="943">IF(S128="","",LEFT(S128,FIND(" ",SUBSTITUTE(S128,":"," "))-1))</f>
        <v>1</v>
      </c>
      <c r="U128" s="36" t="s">
        <v>2034</v>
      </c>
      <c r="V128" s="6" t="str">
        <f t="shared" ref="V128:V130" si="944">IF(U128="","",LEFT(U128,FIND(" ",SUBSTITUTE(U128,":"," "))-1))</f>
        <v>0</v>
      </c>
      <c r="W128" s="6">
        <v>20</v>
      </c>
      <c r="X128" s="6" t="b">
        <v>0</v>
      </c>
      <c r="Y128" s="6" t="s">
        <v>2034</v>
      </c>
      <c r="Z128" s="36" t="str">
        <f t="shared" ref="Z128:Z130" si="945">IF(Y128="","",LEFT(Y128,FIND(" ",SUBSTITUTE(Y128,":"," "))-1))</f>
        <v>0</v>
      </c>
      <c r="AA128" s="6">
        <v>0</v>
      </c>
      <c r="AB128" s="6" t="s">
        <v>2034</v>
      </c>
      <c r="AC128" s="32" t="str">
        <f t="shared" ref="AC128:AC130" si="946">IF(AB128="","",LEFT(AB128,FIND(" ",SUBSTITUTE(AB128,":"," "))-1))</f>
        <v>0</v>
      </c>
      <c r="AD128" s="5" t="s">
        <v>2300</v>
      </c>
      <c r="AE128" s="32" t="str">
        <f t="shared" ref="AE128:AE130" si="947">IF(AD128="","",LEFT(AD128,FIND(" ",SUBSTITUTE(AD128,":"," "))-1))</f>
        <v>7</v>
      </c>
      <c r="AF128" s="5">
        <v>0</v>
      </c>
      <c r="AG128" s="5" t="b">
        <v>1</v>
      </c>
      <c r="AH128" s="6" t="s">
        <v>2389</v>
      </c>
      <c r="AI128" s="36" t="str">
        <f t="shared" ref="AI128:AI130" si="948">IF(AH128="","",LEFT(AH128,FIND(" ",SUBSTITUTE(AH128,":"," "))-1))</f>
        <v>8</v>
      </c>
      <c r="AJ128" s="36" t="s">
        <v>2385</v>
      </c>
      <c r="AK128" s="6" t="str">
        <f t="shared" si="392"/>
        <v>1</v>
      </c>
      <c r="AL128" s="7">
        <v>1</v>
      </c>
      <c r="AM128" s="36" t="s">
        <v>2558</v>
      </c>
      <c r="AN128" s="6" t="str">
        <f t="shared" si="393"/>
        <v>8</v>
      </c>
      <c r="AO128" s="6">
        <v>0</v>
      </c>
      <c r="AP128" s="6" t="s">
        <v>2078</v>
      </c>
      <c r="AQ128" s="36" t="str">
        <f t="shared" ref="AQ128:AQ130" si="949">IF(AP128="","",LEFT(AP128,FIND(" ",SUBSTITUTE(AP128,":"," "))-1))</f>
        <v>2</v>
      </c>
      <c r="AR128" s="36">
        <v>0</v>
      </c>
      <c r="AS128" s="6" t="s">
        <v>2078</v>
      </c>
      <c r="AT128" s="36" t="str">
        <f t="shared" ref="AT128:AT130" si="950">IF(AS128="","",LEFT(AS128,FIND(" ",SUBSTITUTE(AS128,":"," "))-1))</f>
        <v>2</v>
      </c>
      <c r="AU128" s="6">
        <v>100</v>
      </c>
      <c r="AV128" s="6" t="s">
        <v>2035</v>
      </c>
      <c r="AW128" s="36" t="str">
        <f t="shared" ref="AW128:AW130" si="951">IF(AV128="","",LEFT(AV128,FIND(" ",SUBSTITUTE(AV128,":"," "))-1))</f>
        <v>1</v>
      </c>
      <c r="AX128" s="36" t="s">
        <v>2034</v>
      </c>
      <c r="AY128" s="6" t="str">
        <f t="shared" ref="AY128:AY130" si="952">IF(AX128="","",LEFT(AX128,FIND(" ",SUBSTITUTE(AX128,":"," "))-1))</f>
        <v>0</v>
      </c>
      <c r="AZ128" s="7">
        <v>20</v>
      </c>
      <c r="BA128" s="6" t="b">
        <v>0</v>
      </c>
      <c r="BB128" s="6" t="s">
        <v>2034</v>
      </c>
      <c r="BC128" s="36" t="str">
        <f t="shared" ref="BC128:BC130" si="953">IF(BB128="","",LEFT(BB128,FIND(" ",SUBSTITUTE(BB128,":"," "))-1))</f>
        <v>0</v>
      </c>
      <c r="BD128" s="6">
        <v>0</v>
      </c>
      <c r="BE128" s="6" t="s">
        <v>2034</v>
      </c>
      <c r="BF128" s="32" t="str">
        <f t="shared" ref="BF128:BF130" si="954">IF(BE128="","",LEFT(BE128,FIND(" ",SUBSTITUTE(BE128,":"," "))-1))</f>
        <v>0</v>
      </c>
      <c r="BG128" s="5" t="s">
        <v>2364</v>
      </c>
      <c r="BH128" s="32" t="str">
        <f t="shared" ref="BH128:BH130" si="955">IF(BG128="","",LEFT(BG128,FIND(" ",SUBSTITUTE(BG128,":"," "))-1))</f>
        <v>8</v>
      </c>
      <c r="BI128" s="7">
        <v>0</v>
      </c>
      <c r="BJ128" s="5" t="b">
        <v>1</v>
      </c>
      <c r="BK128" s="6"/>
      <c r="BL128" s="36" t="str">
        <f t="shared" si="520"/>
        <v/>
      </c>
      <c r="BM128" s="36"/>
      <c r="BN128" s="6" t="str">
        <f t="shared" si="521"/>
        <v/>
      </c>
      <c r="BO128" s="6"/>
      <c r="BP128" s="36"/>
      <c r="BQ128" s="6" t="str">
        <f t="shared" si="522"/>
        <v/>
      </c>
      <c r="BR128" s="6"/>
      <c r="BS128" s="6"/>
      <c r="BT128" s="36" t="str">
        <f t="shared" si="523"/>
        <v/>
      </c>
      <c r="BU128" s="36"/>
      <c r="BV128" s="6"/>
      <c r="BW128" s="36" t="str">
        <f t="shared" si="524"/>
        <v/>
      </c>
      <c r="BX128" s="6"/>
      <c r="BY128" s="6"/>
      <c r="BZ128" s="36" t="str">
        <f t="shared" si="525"/>
        <v/>
      </c>
      <c r="CA128" s="36"/>
      <c r="CB128" s="6" t="str">
        <f t="shared" si="526"/>
        <v/>
      </c>
      <c r="CC128" s="7"/>
      <c r="CD128" s="6"/>
      <c r="CE128" s="6"/>
      <c r="CF128" s="36" t="str">
        <f t="shared" si="527"/>
        <v/>
      </c>
      <c r="CG128" s="6"/>
      <c r="CH128" s="6"/>
      <c r="CI128" s="32" t="str">
        <f t="shared" si="528"/>
        <v/>
      </c>
      <c r="CJ128" s="5"/>
      <c r="CK128" s="32" t="str">
        <f t="shared" si="529"/>
        <v/>
      </c>
      <c r="CL128" s="7"/>
      <c r="CM128" s="5"/>
      <c r="CN128" s="6"/>
      <c r="CO128" s="36" t="str">
        <f t="shared" si="494"/>
        <v/>
      </c>
      <c r="CP128" s="36"/>
      <c r="CQ128" s="6" t="str">
        <f t="shared" si="471"/>
        <v/>
      </c>
      <c r="CR128" s="6"/>
      <c r="CS128" s="36"/>
      <c r="CT128" s="6" t="str">
        <f t="shared" si="472"/>
        <v/>
      </c>
      <c r="CU128" s="6"/>
      <c r="CV128" s="6"/>
      <c r="CW128" s="36" t="str">
        <f t="shared" si="396"/>
        <v/>
      </c>
      <c r="CX128" s="36"/>
      <c r="CY128" s="6"/>
      <c r="CZ128" s="36" t="str">
        <f t="shared" si="397"/>
        <v/>
      </c>
      <c r="DA128" s="6"/>
      <c r="DB128" s="6"/>
      <c r="DC128" s="36" t="str">
        <f t="shared" si="398"/>
        <v/>
      </c>
      <c r="DD128" s="36"/>
      <c r="DE128" s="6" t="str">
        <f t="shared" si="399"/>
        <v/>
      </c>
      <c r="DF128" s="7"/>
      <c r="DG128" s="6"/>
      <c r="DH128" s="6"/>
      <c r="DI128" s="36" t="str">
        <f t="shared" si="400"/>
        <v/>
      </c>
      <c r="DJ128" s="6"/>
      <c r="DK128" s="6"/>
      <c r="DL128" s="32" t="str">
        <f t="shared" si="401"/>
        <v/>
      </c>
      <c r="DM128" s="5"/>
      <c r="DN128" s="32" t="str">
        <f t="shared" si="402"/>
        <v/>
      </c>
      <c r="DO128" s="7"/>
      <c r="DP128" s="5"/>
      <c r="DQ128" s="6"/>
      <c r="DR128" s="36" t="str">
        <f t="shared" si="495"/>
        <v/>
      </c>
      <c r="DS128" s="36"/>
      <c r="DT128" s="6" t="str">
        <f t="shared" si="473"/>
        <v/>
      </c>
      <c r="DU128" s="6"/>
      <c r="DV128" s="36"/>
      <c r="DW128" s="6" t="str">
        <f t="shared" si="474"/>
        <v/>
      </c>
      <c r="DX128" s="6"/>
      <c r="DY128" s="6"/>
      <c r="DZ128" s="36" t="str">
        <f t="shared" si="403"/>
        <v/>
      </c>
      <c r="EA128" s="36"/>
      <c r="EB128" s="6"/>
      <c r="EC128" s="36" t="str">
        <f t="shared" si="475"/>
        <v/>
      </c>
      <c r="ED128" s="6"/>
      <c r="EE128" s="6"/>
      <c r="EF128" s="36" t="str">
        <f t="shared" si="404"/>
        <v/>
      </c>
      <c r="EG128" s="36"/>
      <c r="EH128" s="6" t="str">
        <f t="shared" si="405"/>
        <v/>
      </c>
      <c r="EI128" s="7"/>
      <c r="EJ128" s="6"/>
      <c r="EK128" s="6"/>
      <c r="EL128" s="36" t="str">
        <f t="shared" si="406"/>
        <v/>
      </c>
      <c r="EM128" s="6"/>
      <c r="EN128" s="6"/>
      <c r="EO128" s="32" t="str">
        <f t="shared" si="407"/>
        <v/>
      </c>
      <c r="EP128" s="5"/>
      <c r="EQ128" s="32" t="str">
        <f t="shared" si="408"/>
        <v/>
      </c>
      <c r="ER128" s="7"/>
      <c r="ES128" s="7"/>
      <c r="ET128" s="5"/>
      <c r="EU128" s="6"/>
      <c r="EV128" s="36" t="str">
        <f t="shared" si="496"/>
        <v/>
      </c>
      <c r="EW128" s="36"/>
      <c r="EX128" s="6" t="str">
        <f t="shared" si="476"/>
        <v/>
      </c>
      <c r="EY128" s="6"/>
      <c r="EZ128" s="36"/>
      <c r="FA128" s="6" t="str">
        <f t="shared" si="477"/>
        <v/>
      </c>
      <c r="FB128" s="6"/>
      <c r="FC128" s="6"/>
      <c r="FD128" s="36" t="str">
        <f t="shared" si="409"/>
        <v/>
      </c>
      <c r="FE128" s="36"/>
      <c r="FF128" s="6"/>
      <c r="FG128" s="36" t="str">
        <f t="shared" si="478"/>
        <v/>
      </c>
      <c r="FH128" s="36"/>
      <c r="FI128" s="6"/>
      <c r="FJ128" s="6"/>
      <c r="FK128" s="36" t="str">
        <f t="shared" si="410"/>
        <v/>
      </c>
      <c r="FL128" s="36"/>
      <c r="FM128" s="6" t="str">
        <f t="shared" si="411"/>
        <v/>
      </c>
      <c r="FN128" s="7"/>
      <c r="FO128" s="6"/>
      <c r="FP128" s="6"/>
      <c r="FQ128" s="36" t="str">
        <f t="shared" si="412"/>
        <v/>
      </c>
      <c r="FR128" s="6"/>
      <c r="FS128" s="6"/>
      <c r="FT128" s="32" t="str">
        <f t="shared" si="413"/>
        <v/>
      </c>
      <c r="FU128" s="5"/>
      <c r="FV128" s="32" t="str">
        <f t="shared" si="414"/>
        <v/>
      </c>
      <c r="FW128" s="7"/>
      <c r="FX128" s="5"/>
      <c r="FY128" s="6"/>
      <c r="FZ128" s="36" t="str">
        <f t="shared" si="497"/>
        <v/>
      </c>
      <c r="GA128" s="36"/>
      <c r="GB128" s="6" t="str">
        <f t="shared" si="479"/>
        <v/>
      </c>
      <c r="GC128" s="6"/>
      <c r="GD128" s="36"/>
      <c r="GE128" s="6" t="str">
        <f t="shared" si="480"/>
        <v/>
      </c>
      <c r="GF128" s="6"/>
      <c r="GG128" s="6"/>
      <c r="GH128" s="36" t="str">
        <f t="shared" si="415"/>
        <v/>
      </c>
      <c r="GI128" s="6"/>
      <c r="GJ128" s="36" t="str">
        <f t="shared" si="481"/>
        <v/>
      </c>
      <c r="GK128" s="36"/>
      <c r="GL128" s="6"/>
      <c r="GM128" s="6"/>
      <c r="GN128" s="36" t="str">
        <f t="shared" si="416"/>
        <v/>
      </c>
      <c r="GO128" s="36"/>
      <c r="GP128" s="6" t="str">
        <f t="shared" si="417"/>
        <v/>
      </c>
      <c r="GQ128" s="7"/>
      <c r="GR128" s="6"/>
      <c r="GS128" s="6"/>
      <c r="GT128" s="36" t="str">
        <f t="shared" si="418"/>
        <v/>
      </c>
      <c r="GU128" s="6"/>
      <c r="GV128" s="6"/>
      <c r="GW128" s="32" t="str">
        <f t="shared" si="419"/>
        <v/>
      </c>
      <c r="GX128" s="5"/>
      <c r="GY128" s="32" t="str">
        <f t="shared" si="420"/>
        <v/>
      </c>
      <c r="GZ128" s="7"/>
      <c r="HA128" s="5"/>
      <c r="HB128" s="6"/>
      <c r="HC128" s="36" t="str">
        <f t="shared" si="498"/>
        <v/>
      </c>
      <c r="HD128" s="36"/>
      <c r="HE128" s="6" t="str">
        <f t="shared" si="482"/>
        <v/>
      </c>
      <c r="HF128" s="6"/>
      <c r="HG128" s="36"/>
      <c r="HH128" s="6" t="str">
        <f t="shared" si="483"/>
        <v/>
      </c>
      <c r="HI128" s="6"/>
      <c r="HJ128" s="6"/>
      <c r="HK128" s="36" t="str">
        <f t="shared" si="421"/>
        <v/>
      </c>
      <c r="HL128" s="6"/>
      <c r="HM128" s="36" t="str">
        <f t="shared" si="484"/>
        <v/>
      </c>
      <c r="HN128" s="6"/>
      <c r="HO128" s="6"/>
      <c r="HP128" s="36" t="str">
        <f t="shared" si="422"/>
        <v/>
      </c>
      <c r="HQ128" s="36"/>
      <c r="HR128" s="6" t="str">
        <f t="shared" si="423"/>
        <v/>
      </c>
      <c r="HS128" s="7"/>
      <c r="HT128" s="6"/>
      <c r="HU128" s="6"/>
      <c r="HV128" s="36" t="str">
        <f t="shared" si="424"/>
        <v/>
      </c>
      <c r="HW128" s="6"/>
      <c r="HX128" s="6"/>
      <c r="HY128" s="32" t="str">
        <f t="shared" si="425"/>
        <v/>
      </c>
      <c r="HZ128" s="5"/>
      <c r="IA128" s="32" t="str">
        <f t="shared" si="426"/>
        <v/>
      </c>
      <c r="IB128" s="7"/>
      <c r="IC128" s="5"/>
      <c r="ID128" s="6"/>
      <c r="IE128" s="36" t="str">
        <f t="shared" si="499"/>
        <v/>
      </c>
      <c r="IF128" s="36"/>
      <c r="IG128" s="6" t="str">
        <f t="shared" si="485"/>
        <v/>
      </c>
      <c r="IH128" s="6"/>
      <c r="II128" s="36"/>
      <c r="IJ128" s="6" t="str">
        <f t="shared" si="486"/>
        <v/>
      </c>
      <c r="IK128" s="6"/>
      <c r="IL128" s="6"/>
      <c r="IM128" s="36" t="str">
        <f t="shared" si="427"/>
        <v/>
      </c>
      <c r="IN128" s="6"/>
      <c r="IO128" s="36" t="str">
        <f t="shared" si="487"/>
        <v/>
      </c>
      <c r="IP128" s="6"/>
      <c r="IQ128" s="6"/>
      <c r="IR128" s="36" t="str">
        <f t="shared" si="428"/>
        <v/>
      </c>
      <c r="IS128" s="36"/>
      <c r="IT128" s="6" t="str">
        <f t="shared" si="429"/>
        <v/>
      </c>
      <c r="IU128" s="7"/>
      <c r="IV128" s="6"/>
      <c r="IW128" s="6"/>
      <c r="IX128" s="36" t="str">
        <f t="shared" si="430"/>
        <v/>
      </c>
      <c r="IY128" s="6"/>
      <c r="IZ128" s="6"/>
      <c r="JA128" s="32" t="str">
        <f t="shared" si="431"/>
        <v/>
      </c>
      <c r="JB128" s="5"/>
      <c r="JC128" s="32" t="str">
        <f t="shared" si="432"/>
        <v/>
      </c>
      <c r="JD128" s="7"/>
      <c r="JE128" s="5"/>
      <c r="JF128" s="6"/>
      <c r="JG128" s="36" t="str">
        <f t="shared" si="500"/>
        <v/>
      </c>
      <c r="JH128" s="36"/>
      <c r="JI128" s="6" t="str">
        <f t="shared" si="488"/>
        <v/>
      </c>
      <c r="JJ128" s="6"/>
      <c r="JK128" s="36"/>
      <c r="JL128" s="6" t="str">
        <f t="shared" si="489"/>
        <v/>
      </c>
      <c r="JM128" s="6"/>
      <c r="JN128" s="6"/>
      <c r="JO128" s="36" t="str">
        <f t="shared" si="433"/>
        <v/>
      </c>
      <c r="JP128" s="6"/>
      <c r="JQ128" s="36" t="str">
        <f t="shared" si="490"/>
        <v/>
      </c>
      <c r="JR128" s="6"/>
      <c r="JS128" s="6"/>
      <c r="JT128" s="36" t="str">
        <f t="shared" si="434"/>
        <v/>
      </c>
      <c r="JU128" s="36"/>
      <c r="JV128" s="6" t="str">
        <f t="shared" si="435"/>
        <v/>
      </c>
      <c r="JW128" s="7"/>
      <c r="JX128" s="6"/>
      <c r="JY128" s="6"/>
      <c r="JZ128" s="36" t="str">
        <f t="shared" si="436"/>
        <v/>
      </c>
      <c r="KA128" s="6"/>
      <c r="KB128" s="6"/>
      <c r="KC128" s="32" t="str">
        <f t="shared" si="437"/>
        <v/>
      </c>
      <c r="KD128" s="5"/>
      <c r="KE128" s="32" t="str">
        <f t="shared" si="438"/>
        <v/>
      </c>
      <c r="KF128" s="7"/>
      <c r="KG128" s="5"/>
      <c r="KH128" s="6"/>
      <c r="KI128" s="36" t="str">
        <f t="shared" si="501"/>
        <v/>
      </c>
      <c r="KJ128" s="36"/>
      <c r="KK128" s="6" t="str">
        <f t="shared" si="491"/>
        <v/>
      </c>
      <c r="KL128" s="6"/>
      <c r="KM128" s="36"/>
      <c r="KN128" s="6" t="str">
        <f t="shared" si="492"/>
        <v/>
      </c>
      <c r="KO128" s="6"/>
      <c r="KP128" s="6"/>
      <c r="KQ128" s="36" t="str">
        <f t="shared" si="439"/>
        <v/>
      </c>
      <c r="KR128" s="6"/>
      <c r="KS128" s="36" t="str">
        <f t="shared" si="493"/>
        <v/>
      </c>
      <c r="KT128" s="6"/>
      <c r="KU128" s="6"/>
      <c r="KV128" s="36" t="str">
        <f t="shared" si="440"/>
        <v/>
      </c>
      <c r="KW128" s="36"/>
      <c r="KX128" s="6" t="str">
        <f t="shared" si="441"/>
        <v/>
      </c>
      <c r="KY128" s="7"/>
      <c r="KZ128" s="6"/>
      <c r="LA128" s="6"/>
      <c r="LB128" s="36" t="str">
        <f t="shared" si="442"/>
        <v/>
      </c>
      <c r="LC128" s="6"/>
      <c r="LD128" s="6"/>
      <c r="LE128" s="32" t="str">
        <f t="shared" si="443"/>
        <v/>
      </c>
      <c r="LF128" s="5"/>
      <c r="LG128" s="32" t="str">
        <f t="shared" si="444"/>
        <v/>
      </c>
      <c r="LH128" s="7"/>
      <c r="LI128" s="5"/>
      <c r="LJ128" s="7"/>
      <c r="LK128" s="7"/>
      <c r="LL128" s="7"/>
      <c r="LM128" s="7"/>
      <c r="LN128" s="7"/>
      <c r="LO128" s="7"/>
      <c r="LP128" s="7"/>
      <c r="LQ128" s="7"/>
      <c r="LR128" s="7"/>
      <c r="LS128" s="7"/>
      <c r="LT128" s="7"/>
    </row>
    <row r="129" spans="1:332" ht="18.75" customHeight="1">
      <c r="A129" s="8"/>
      <c r="B129" s="5">
        <v>5500010002</v>
      </c>
      <c r="C129" s="7" t="s">
        <v>1155</v>
      </c>
      <c r="D129" s="10" t="s">
        <v>1918</v>
      </c>
      <c r="E129" s="6" t="s">
        <v>2389</v>
      </c>
      <c r="F129" s="36" t="str">
        <f t="shared" si="940"/>
        <v>8</v>
      </c>
      <c r="G129" s="36" t="s">
        <v>2385</v>
      </c>
      <c r="H129" s="6" t="str">
        <f t="shared" si="530"/>
        <v>1</v>
      </c>
      <c r="I129" s="6">
        <v>1</v>
      </c>
      <c r="J129" s="36" t="s">
        <v>2558</v>
      </c>
      <c r="K129" s="6" t="str">
        <f t="shared" si="531"/>
        <v>8</v>
      </c>
      <c r="L129" s="6">
        <v>0</v>
      </c>
      <c r="M129" s="6" t="s">
        <v>2078</v>
      </c>
      <c r="N129" s="36" t="str">
        <f t="shared" si="941"/>
        <v>2</v>
      </c>
      <c r="O129" s="36">
        <v>0</v>
      </c>
      <c r="P129" s="6" t="s">
        <v>2078</v>
      </c>
      <c r="Q129" s="36" t="str">
        <f t="shared" si="942"/>
        <v>2</v>
      </c>
      <c r="R129" s="6">
        <v>100</v>
      </c>
      <c r="S129" s="6" t="s">
        <v>2035</v>
      </c>
      <c r="T129" s="36" t="str">
        <f t="shared" si="943"/>
        <v>1</v>
      </c>
      <c r="U129" s="36" t="s">
        <v>2034</v>
      </c>
      <c r="V129" s="6" t="str">
        <f t="shared" si="944"/>
        <v>0</v>
      </c>
      <c r="W129" s="6">
        <v>30</v>
      </c>
      <c r="X129" s="6" t="b">
        <v>0</v>
      </c>
      <c r="Y129" s="6" t="s">
        <v>2034</v>
      </c>
      <c r="Z129" s="36" t="str">
        <f t="shared" si="945"/>
        <v>0</v>
      </c>
      <c r="AA129" s="6">
        <v>0</v>
      </c>
      <c r="AB129" s="6" t="s">
        <v>2034</v>
      </c>
      <c r="AC129" s="32" t="str">
        <f t="shared" si="946"/>
        <v>0</v>
      </c>
      <c r="AD129" s="5" t="s">
        <v>2300</v>
      </c>
      <c r="AE129" s="32" t="str">
        <f t="shared" si="947"/>
        <v>7</v>
      </c>
      <c r="AF129" s="5">
        <v>0</v>
      </c>
      <c r="AG129" s="5" t="b">
        <v>1</v>
      </c>
      <c r="AH129" s="6" t="s">
        <v>2389</v>
      </c>
      <c r="AI129" s="36" t="str">
        <f t="shared" si="948"/>
        <v>8</v>
      </c>
      <c r="AJ129" s="36" t="s">
        <v>2385</v>
      </c>
      <c r="AK129" s="6" t="str">
        <f t="shared" si="392"/>
        <v>1</v>
      </c>
      <c r="AL129" s="7">
        <v>1</v>
      </c>
      <c r="AM129" s="36" t="s">
        <v>2558</v>
      </c>
      <c r="AN129" s="6" t="str">
        <f t="shared" si="393"/>
        <v>8</v>
      </c>
      <c r="AO129" s="6">
        <v>0</v>
      </c>
      <c r="AP129" s="6" t="s">
        <v>2078</v>
      </c>
      <c r="AQ129" s="36" t="str">
        <f t="shared" si="949"/>
        <v>2</v>
      </c>
      <c r="AR129" s="36">
        <v>0</v>
      </c>
      <c r="AS129" s="6" t="s">
        <v>2078</v>
      </c>
      <c r="AT129" s="36" t="str">
        <f t="shared" si="950"/>
        <v>2</v>
      </c>
      <c r="AU129" s="6">
        <v>100</v>
      </c>
      <c r="AV129" s="6" t="s">
        <v>2035</v>
      </c>
      <c r="AW129" s="36" t="str">
        <f t="shared" si="951"/>
        <v>1</v>
      </c>
      <c r="AX129" s="36" t="s">
        <v>2034</v>
      </c>
      <c r="AY129" s="6" t="str">
        <f t="shared" si="952"/>
        <v>0</v>
      </c>
      <c r="AZ129" s="7">
        <v>30</v>
      </c>
      <c r="BA129" s="6" t="b">
        <v>0</v>
      </c>
      <c r="BB129" s="6" t="s">
        <v>2034</v>
      </c>
      <c r="BC129" s="36" t="str">
        <f t="shared" si="953"/>
        <v>0</v>
      </c>
      <c r="BD129" s="6">
        <v>0</v>
      </c>
      <c r="BE129" s="6" t="s">
        <v>2034</v>
      </c>
      <c r="BF129" s="32" t="str">
        <f t="shared" si="954"/>
        <v>0</v>
      </c>
      <c r="BG129" s="5" t="s">
        <v>2364</v>
      </c>
      <c r="BH129" s="32" t="str">
        <f t="shared" si="955"/>
        <v>8</v>
      </c>
      <c r="BI129" s="7">
        <v>0</v>
      </c>
      <c r="BJ129" s="5" t="b">
        <v>1</v>
      </c>
      <c r="BK129" s="6"/>
      <c r="BL129" s="36" t="str">
        <f t="shared" si="520"/>
        <v/>
      </c>
      <c r="BM129" s="36"/>
      <c r="BN129" s="6" t="str">
        <f t="shared" si="521"/>
        <v/>
      </c>
      <c r="BO129" s="6"/>
      <c r="BP129" s="36"/>
      <c r="BQ129" s="6" t="str">
        <f t="shared" si="522"/>
        <v/>
      </c>
      <c r="BR129" s="6"/>
      <c r="BS129" s="6"/>
      <c r="BT129" s="36" t="str">
        <f t="shared" si="523"/>
        <v/>
      </c>
      <c r="BU129" s="36"/>
      <c r="BV129" s="6"/>
      <c r="BW129" s="36" t="str">
        <f t="shared" si="524"/>
        <v/>
      </c>
      <c r="BX129" s="6"/>
      <c r="BY129" s="6"/>
      <c r="BZ129" s="36" t="str">
        <f t="shared" si="525"/>
        <v/>
      </c>
      <c r="CA129" s="36"/>
      <c r="CB129" s="6" t="str">
        <f t="shared" si="526"/>
        <v/>
      </c>
      <c r="CC129" s="7"/>
      <c r="CD129" s="6"/>
      <c r="CE129" s="6"/>
      <c r="CF129" s="36" t="str">
        <f t="shared" si="527"/>
        <v/>
      </c>
      <c r="CG129" s="6"/>
      <c r="CH129" s="6"/>
      <c r="CI129" s="32" t="str">
        <f t="shared" si="528"/>
        <v/>
      </c>
      <c r="CJ129" s="5"/>
      <c r="CK129" s="32" t="str">
        <f t="shared" si="529"/>
        <v/>
      </c>
      <c r="CL129" s="7"/>
      <c r="CM129" s="5"/>
      <c r="CN129" s="6"/>
      <c r="CO129" s="36" t="str">
        <f t="shared" si="494"/>
        <v/>
      </c>
      <c r="CP129" s="36"/>
      <c r="CQ129" s="6" t="str">
        <f t="shared" si="471"/>
        <v/>
      </c>
      <c r="CR129" s="6"/>
      <c r="CS129" s="36"/>
      <c r="CT129" s="6" t="str">
        <f t="shared" si="472"/>
        <v/>
      </c>
      <c r="CU129" s="6"/>
      <c r="CV129" s="6"/>
      <c r="CW129" s="36" t="str">
        <f t="shared" si="396"/>
        <v/>
      </c>
      <c r="CX129" s="36"/>
      <c r="CY129" s="6"/>
      <c r="CZ129" s="36" t="str">
        <f t="shared" si="397"/>
        <v/>
      </c>
      <c r="DA129" s="6"/>
      <c r="DB129" s="6"/>
      <c r="DC129" s="36" t="str">
        <f t="shared" si="398"/>
        <v/>
      </c>
      <c r="DD129" s="36"/>
      <c r="DE129" s="6" t="str">
        <f t="shared" si="399"/>
        <v/>
      </c>
      <c r="DF129" s="7"/>
      <c r="DG129" s="6"/>
      <c r="DH129" s="6"/>
      <c r="DI129" s="36" t="str">
        <f t="shared" si="400"/>
        <v/>
      </c>
      <c r="DJ129" s="6"/>
      <c r="DK129" s="6"/>
      <c r="DL129" s="32" t="str">
        <f t="shared" si="401"/>
        <v/>
      </c>
      <c r="DM129" s="5"/>
      <c r="DN129" s="32" t="str">
        <f t="shared" si="402"/>
        <v/>
      </c>
      <c r="DO129" s="7"/>
      <c r="DP129" s="5"/>
      <c r="DQ129" s="6"/>
      <c r="DR129" s="36" t="str">
        <f t="shared" si="495"/>
        <v/>
      </c>
      <c r="DS129" s="36"/>
      <c r="DT129" s="6" t="str">
        <f t="shared" si="473"/>
        <v/>
      </c>
      <c r="DU129" s="6"/>
      <c r="DV129" s="36"/>
      <c r="DW129" s="6" t="str">
        <f t="shared" si="474"/>
        <v/>
      </c>
      <c r="DX129" s="6"/>
      <c r="DY129" s="6"/>
      <c r="DZ129" s="36" t="str">
        <f t="shared" si="403"/>
        <v/>
      </c>
      <c r="EA129" s="36"/>
      <c r="EB129" s="6"/>
      <c r="EC129" s="36" t="str">
        <f t="shared" si="475"/>
        <v/>
      </c>
      <c r="ED129" s="6"/>
      <c r="EE129" s="6"/>
      <c r="EF129" s="36" t="str">
        <f t="shared" si="404"/>
        <v/>
      </c>
      <c r="EG129" s="36"/>
      <c r="EH129" s="6" t="str">
        <f t="shared" si="405"/>
        <v/>
      </c>
      <c r="EI129" s="7"/>
      <c r="EJ129" s="6"/>
      <c r="EK129" s="6"/>
      <c r="EL129" s="36" t="str">
        <f t="shared" si="406"/>
        <v/>
      </c>
      <c r="EM129" s="6"/>
      <c r="EN129" s="6"/>
      <c r="EO129" s="32" t="str">
        <f t="shared" si="407"/>
        <v/>
      </c>
      <c r="EP129" s="5"/>
      <c r="EQ129" s="32" t="str">
        <f t="shared" si="408"/>
        <v/>
      </c>
      <c r="ER129" s="7"/>
      <c r="ES129" s="7"/>
      <c r="ET129" s="5"/>
      <c r="EU129" s="6"/>
      <c r="EV129" s="36" t="str">
        <f t="shared" si="496"/>
        <v/>
      </c>
      <c r="EW129" s="36"/>
      <c r="EX129" s="6" t="str">
        <f t="shared" si="476"/>
        <v/>
      </c>
      <c r="EY129" s="6"/>
      <c r="EZ129" s="36"/>
      <c r="FA129" s="6" t="str">
        <f t="shared" si="477"/>
        <v/>
      </c>
      <c r="FB129" s="6"/>
      <c r="FC129" s="6"/>
      <c r="FD129" s="36" t="str">
        <f t="shared" si="409"/>
        <v/>
      </c>
      <c r="FE129" s="36"/>
      <c r="FF129" s="6"/>
      <c r="FG129" s="36" t="str">
        <f t="shared" si="478"/>
        <v/>
      </c>
      <c r="FH129" s="36"/>
      <c r="FI129" s="6"/>
      <c r="FJ129" s="6"/>
      <c r="FK129" s="36" t="str">
        <f t="shared" si="410"/>
        <v/>
      </c>
      <c r="FL129" s="36"/>
      <c r="FM129" s="6" t="str">
        <f t="shared" si="411"/>
        <v/>
      </c>
      <c r="FN129" s="7"/>
      <c r="FO129" s="6"/>
      <c r="FP129" s="6"/>
      <c r="FQ129" s="36" t="str">
        <f t="shared" si="412"/>
        <v/>
      </c>
      <c r="FR129" s="6"/>
      <c r="FS129" s="6"/>
      <c r="FT129" s="32" t="str">
        <f t="shared" si="413"/>
        <v/>
      </c>
      <c r="FU129" s="5"/>
      <c r="FV129" s="32" t="str">
        <f t="shared" si="414"/>
        <v/>
      </c>
      <c r="FW129" s="7"/>
      <c r="FX129" s="5"/>
      <c r="FY129" s="6"/>
      <c r="FZ129" s="36" t="str">
        <f t="shared" si="497"/>
        <v/>
      </c>
      <c r="GA129" s="36"/>
      <c r="GB129" s="6" t="str">
        <f t="shared" si="479"/>
        <v/>
      </c>
      <c r="GC129" s="6"/>
      <c r="GD129" s="36"/>
      <c r="GE129" s="6" t="str">
        <f t="shared" si="480"/>
        <v/>
      </c>
      <c r="GF129" s="6"/>
      <c r="GG129" s="6"/>
      <c r="GH129" s="36" t="str">
        <f t="shared" si="415"/>
        <v/>
      </c>
      <c r="GI129" s="6"/>
      <c r="GJ129" s="36" t="str">
        <f t="shared" si="481"/>
        <v/>
      </c>
      <c r="GK129" s="36"/>
      <c r="GL129" s="6"/>
      <c r="GM129" s="6"/>
      <c r="GN129" s="36" t="str">
        <f t="shared" si="416"/>
        <v/>
      </c>
      <c r="GO129" s="36"/>
      <c r="GP129" s="6" t="str">
        <f t="shared" si="417"/>
        <v/>
      </c>
      <c r="GQ129" s="7"/>
      <c r="GR129" s="6"/>
      <c r="GS129" s="6"/>
      <c r="GT129" s="36" t="str">
        <f t="shared" si="418"/>
        <v/>
      </c>
      <c r="GU129" s="6"/>
      <c r="GV129" s="6"/>
      <c r="GW129" s="32" t="str">
        <f t="shared" si="419"/>
        <v/>
      </c>
      <c r="GX129" s="5"/>
      <c r="GY129" s="32" t="str">
        <f t="shared" si="420"/>
        <v/>
      </c>
      <c r="GZ129" s="7"/>
      <c r="HA129" s="5"/>
      <c r="HB129" s="6"/>
      <c r="HC129" s="36" t="str">
        <f t="shared" si="498"/>
        <v/>
      </c>
      <c r="HD129" s="36"/>
      <c r="HE129" s="6" t="str">
        <f t="shared" si="482"/>
        <v/>
      </c>
      <c r="HF129" s="6"/>
      <c r="HG129" s="36"/>
      <c r="HH129" s="6" t="str">
        <f t="shared" si="483"/>
        <v/>
      </c>
      <c r="HI129" s="6"/>
      <c r="HJ129" s="6"/>
      <c r="HK129" s="36" t="str">
        <f t="shared" si="421"/>
        <v/>
      </c>
      <c r="HL129" s="6"/>
      <c r="HM129" s="36" t="str">
        <f t="shared" si="484"/>
        <v/>
      </c>
      <c r="HN129" s="6"/>
      <c r="HO129" s="6"/>
      <c r="HP129" s="36" t="str">
        <f t="shared" si="422"/>
        <v/>
      </c>
      <c r="HQ129" s="36"/>
      <c r="HR129" s="6" t="str">
        <f t="shared" si="423"/>
        <v/>
      </c>
      <c r="HS129" s="7"/>
      <c r="HT129" s="6"/>
      <c r="HU129" s="6"/>
      <c r="HV129" s="36" t="str">
        <f t="shared" si="424"/>
        <v/>
      </c>
      <c r="HW129" s="6"/>
      <c r="HX129" s="6"/>
      <c r="HY129" s="32" t="str">
        <f t="shared" si="425"/>
        <v/>
      </c>
      <c r="HZ129" s="5"/>
      <c r="IA129" s="32" t="str">
        <f t="shared" si="426"/>
        <v/>
      </c>
      <c r="IB129" s="7"/>
      <c r="IC129" s="5"/>
      <c r="ID129" s="6"/>
      <c r="IE129" s="36" t="str">
        <f t="shared" si="499"/>
        <v/>
      </c>
      <c r="IF129" s="36"/>
      <c r="IG129" s="6" t="str">
        <f t="shared" si="485"/>
        <v/>
      </c>
      <c r="IH129" s="6"/>
      <c r="II129" s="36"/>
      <c r="IJ129" s="6" t="str">
        <f t="shared" si="486"/>
        <v/>
      </c>
      <c r="IK129" s="6"/>
      <c r="IL129" s="6"/>
      <c r="IM129" s="36" t="str">
        <f t="shared" si="427"/>
        <v/>
      </c>
      <c r="IN129" s="6"/>
      <c r="IO129" s="36" t="str">
        <f t="shared" si="487"/>
        <v/>
      </c>
      <c r="IP129" s="6"/>
      <c r="IQ129" s="6"/>
      <c r="IR129" s="36" t="str">
        <f t="shared" si="428"/>
        <v/>
      </c>
      <c r="IS129" s="36"/>
      <c r="IT129" s="6" t="str">
        <f t="shared" si="429"/>
        <v/>
      </c>
      <c r="IU129" s="7"/>
      <c r="IV129" s="6"/>
      <c r="IW129" s="6"/>
      <c r="IX129" s="36" t="str">
        <f t="shared" si="430"/>
        <v/>
      </c>
      <c r="IY129" s="6"/>
      <c r="IZ129" s="6"/>
      <c r="JA129" s="32" t="str">
        <f t="shared" si="431"/>
        <v/>
      </c>
      <c r="JB129" s="5"/>
      <c r="JC129" s="32" t="str">
        <f t="shared" si="432"/>
        <v/>
      </c>
      <c r="JD129" s="7"/>
      <c r="JE129" s="5"/>
      <c r="JF129" s="6"/>
      <c r="JG129" s="36" t="str">
        <f t="shared" si="500"/>
        <v/>
      </c>
      <c r="JH129" s="36"/>
      <c r="JI129" s="6" t="str">
        <f t="shared" si="488"/>
        <v/>
      </c>
      <c r="JJ129" s="6"/>
      <c r="JK129" s="36"/>
      <c r="JL129" s="6" t="str">
        <f t="shared" si="489"/>
        <v/>
      </c>
      <c r="JM129" s="6"/>
      <c r="JN129" s="6"/>
      <c r="JO129" s="36" t="str">
        <f t="shared" si="433"/>
        <v/>
      </c>
      <c r="JP129" s="6"/>
      <c r="JQ129" s="36" t="str">
        <f t="shared" si="490"/>
        <v/>
      </c>
      <c r="JR129" s="6"/>
      <c r="JS129" s="6"/>
      <c r="JT129" s="36" t="str">
        <f t="shared" si="434"/>
        <v/>
      </c>
      <c r="JU129" s="36"/>
      <c r="JV129" s="6" t="str">
        <f t="shared" si="435"/>
        <v/>
      </c>
      <c r="JW129" s="7"/>
      <c r="JX129" s="6"/>
      <c r="JY129" s="6"/>
      <c r="JZ129" s="36" t="str">
        <f t="shared" si="436"/>
        <v/>
      </c>
      <c r="KA129" s="6"/>
      <c r="KB129" s="6"/>
      <c r="KC129" s="32" t="str">
        <f t="shared" si="437"/>
        <v/>
      </c>
      <c r="KD129" s="5"/>
      <c r="KE129" s="32" t="str">
        <f t="shared" si="438"/>
        <v/>
      </c>
      <c r="KF129" s="7"/>
      <c r="KG129" s="5"/>
      <c r="KH129" s="6"/>
      <c r="KI129" s="36" t="str">
        <f t="shared" si="501"/>
        <v/>
      </c>
      <c r="KJ129" s="36"/>
      <c r="KK129" s="6" t="str">
        <f t="shared" si="491"/>
        <v/>
      </c>
      <c r="KL129" s="6"/>
      <c r="KM129" s="36"/>
      <c r="KN129" s="6" t="str">
        <f t="shared" si="492"/>
        <v/>
      </c>
      <c r="KO129" s="6"/>
      <c r="KP129" s="6"/>
      <c r="KQ129" s="36" t="str">
        <f t="shared" si="439"/>
        <v/>
      </c>
      <c r="KR129" s="6"/>
      <c r="KS129" s="36" t="str">
        <f t="shared" si="493"/>
        <v/>
      </c>
      <c r="KT129" s="6"/>
      <c r="KU129" s="6"/>
      <c r="KV129" s="36" t="str">
        <f t="shared" si="440"/>
        <v/>
      </c>
      <c r="KW129" s="36"/>
      <c r="KX129" s="6" t="str">
        <f t="shared" si="441"/>
        <v/>
      </c>
      <c r="KY129" s="7"/>
      <c r="KZ129" s="6"/>
      <c r="LA129" s="6"/>
      <c r="LB129" s="36" t="str">
        <f t="shared" si="442"/>
        <v/>
      </c>
      <c r="LC129" s="6"/>
      <c r="LD129" s="6"/>
      <c r="LE129" s="32" t="str">
        <f t="shared" si="443"/>
        <v/>
      </c>
      <c r="LF129" s="5"/>
      <c r="LG129" s="32" t="str">
        <f t="shared" si="444"/>
        <v/>
      </c>
      <c r="LH129" s="7"/>
      <c r="LI129" s="5"/>
      <c r="LJ129" s="7"/>
      <c r="LK129" s="7"/>
      <c r="LL129" s="7"/>
      <c r="LM129" s="7"/>
      <c r="LN129" s="7"/>
      <c r="LO129" s="7"/>
      <c r="LP129" s="7"/>
      <c r="LQ129" s="7"/>
      <c r="LR129" s="7"/>
      <c r="LS129" s="7"/>
      <c r="LT129" s="7"/>
    </row>
    <row r="130" spans="1:332" ht="18.75" customHeight="1">
      <c r="A130" s="8"/>
      <c r="B130" s="5">
        <v>5500010003</v>
      </c>
      <c r="C130" s="7" t="s">
        <v>1195</v>
      </c>
      <c r="D130" s="10" t="s">
        <v>2227</v>
      </c>
      <c r="E130" s="6" t="s">
        <v>2389</v>
      </c>
      <c r="F130" s="36" t="str">
        <f t="shared" si="940"/>
        <v>8</v>
      </c>
      <c r="G130" s="36" t="s">
        <v>2385</v>
      </c>
      <c r="H130" s="6" t="str">
        <f t="shared" si="530"/>
        <v>1</v>
      </c>
      <c r="I130" s="6">
        <v>1</v>
      </c>
      <c r="J130" s="36" t="s">
        <v>2558</v>
      </c>
      <c r="K130" s="6" t="str">
        <f t="shared" si="531"/>
        <v>8</v>
      </c>
      <c r="L130" s="6">
        <v>0</v>
      </c>
      <c r="M130" s="6" t="s">
        <v>2078</v>
      </c>
      <c r="N130" s="36" t="str">
        <f t="shared" si="941"/>
        <v>2</v>
      </c>
      <c r="O130" s="36">
        <v>0</v>
      </c>
      <c r="P130" s="6" t="s">
        <v>2078</v>
      </c>
      <c r="Q130" s="36" t="str">
        <f t="shared" si="942"/>
        <v>2</v>
      </c>
      <c r="R130" s="6">
        <v>100</v>
      </c>
      <c r="S130" s="6" t="s">
        <v>2035</v>
      </c>
      <c r="T130" s="36" t="str">
        <f t="shared" si="943"/>
        <v>1</v>
      </c>
      <c r="U130" s="36" t="s">
        <v>2034</v>
      </c>
      <c r="V130" s="6" t="str">
        <f t="shared" si="944"/>
        <v>0</v>
      </c>
      <c r="W130" s="6">
        <v>30</v>
      </c>
      <c r="X130" s="6" t="b">
        <v>0</v>
      </c>
      <c r="Y130" s="6" t="s">
        <v>2034</v>
      </c>
      <c r="Z130" s="36" t="str">
        <f t="shared" si="945"/>
        <v>0</v>
      </c>
      <c r="AA130" s="6">
        <v>0</v>
      </c>
      <c r="AB130" s="6" t="s">
        <v>2034</v>
      </c>
      <c r="AC130" s="32" t="str">
        <f t="shared" si="946"/>
        <v>0</v>
      </c>
      <c r="AD130" s="5" t="s">
        <v>2300</v>
      </c>
      <c r="AE130" s="32" t="str">
        <f t="shared" si="947"/>
        <v>7</v>
      </c>
      <c r="AF130" s="5">
        <v>0</v>
      </c>
      <c r="AG130" s="5" t="b">
        <v>1</v>
      </c>
      <c r="AH130" s="6" t="s">
        <v>2389</v>
      </c>
      <c r="AI130" s="36" t="str">
        <f t="shared" si="948"/>
        <v>8</v>
      </c>
      <c r="AJ130" s="36" t="s">
        <v>2385</v>
      </c>
      <c r="AK130" s="6" t="str">
        <f t="shared" si="392"/>
        <v>1</v>
      </c>
      <c r="AL130" s="7">
        <v>1</v>
      </c>
      <c r="AM130" s="36" t="s">
        <v>2558</v>
      </c>
      <c r="AN130" s="6" t="str">
        <f t="shared" si="393"/>
        <v>8</v>
      </c>
      <c r="AO130" s="6">
        <v>0</v>
      </c>
      <c r="AP130" s="6" t="s">
        <v>2078</v>
      </c>
      <c r="AQ130" s="36" t="str">
        <f t="shared" si="949"/>
        <v>2</v>
      </c>
      <c r="AR130" s="36">
        <v>0</v>
      </c>
      <c r="AS130" s="6" t="s">
        <v>2078</v>
      </c>
      <c r="AT130" s="36" t="str">
        <f t="shared" si="950"/>
        <v>2</v>
      </c>
      <c r="AU130" s="6">
        <v>100</v>
      </c>
      <c r="AV130" s="6" t="s">
        <v>2035</v>
      </c>
      <c r="AW130" s="36" t="str">
        <f t="shared" si="951"/>
        <v>1</v>
      </c>
      <c r="AX130" s="36" t="s">
        <v>2034</v>
      </c>
      <c r="AY130" s="6" t="str">
        <f t="shared" si="952"/>
        <v>0</v>
      </c>
      <c r="AZ130" s="7">
        <v>40</v>
      </c>
      <c r="BA130" s="6" t="b">
        <v>0</v>
      </c>
      <c r="BB130" s="6" t="s">
        <v>2034</v>
      </c>
      <c r="BC130" s="36" t="str">
        <f t="shared" si="953"/>
        <v>0</v>
      </c>
      <c r="BD130" s="6">
        <v>0</v>
      </c>
      <c r="BE130" s="6" t="s">
        <v>2034</v>
      </c>
      <c r="BF130" s="32" t="str">
        <f t="shared" si="954"/>
        <v>0</v>
      </c>
      <c r="BG130" s="5" t="s">
        <v>2364</v>
      </c>
      <c r="BH130" s="32" t="str">
        <f t="shared" si="955"/>
        <v>8</v>
      </c>
      <c r="BI130" s="7">
        <v>0</v>
      </c>
      <c r="BJ130" s="5" t="b">
        <v>1</v>
      </c>
      <c r="BK130" s="6"/>
      <c r="BL130" s="36" t="str">
        <f t="shared" si="520"/>
        <v/>
      </c>
      <c r="BM130" s="36"/>
      <c r="BN130" s="6" t="str">
        <f t="shared" si="521"/>
        <v/>
      </c>
      <c r="BO130" s="6"/>
      <c r="BP130" s="36"/>
      <c r="BQ130" s="6" t="str">
        <f t="shared" si="522"/>
        <v/>
      </c>
      <c r="BR130" s="6"/>
      <c r="BS130" s="6"/>
      <c r="BT130" s="36" t="str">
        <f t="shared" si="523"/>
        <v/>
      </c>
      <c r="BU130" s="36"/>
      <c r="BV130" s="6"/>
      <c r="BW130" s="36" t="str">
        <f t="shared" si="524"/>
        <v/>
      </c>
      <c r="BX130" s="6"/>
      <c r="BY130" s="6"/>
      <c r="BZ130" s="36" t="str">
        <f t="shared" si="525"/>
        <v/>
      </c>
      <c r="CA130" s="36"/>
      <c r="CB130" s="6" t="str">
        <f t="shared" si="526"/>
        <v/>
      </c>
      <c r="CC130" s="7"/>
      <c r="CD130" s="6"/>
      <c r="CE130" s="6"/>
      <c r="CF130" s="36" t="str">
        <f t="shared" si="527"/>
        <v/>
      </c>
      <c r="CG130" s="6"/>
      <c r="CH130" s="6"/>
      <c r="CI130" s="32" t="str">
        <f t="shared" si="528"/>
        <v/>
      </c>
      <c r="CJ130" s="5"/>
      <c r="CK130" s="32" t="str">
        <f t="shared" si="529"/>
        <v/>
      </c>
      <c r="CL130" s="7"/>
      <c r="CM130" s="5"/>
      <c r="CN130" s="6"/>
      <c r="CO130" s="36" t="str">
        <f t="shared" si="494"/>
        <v/>
      </c>
      <c r="CP130" s="36"/>
      <c r="CQ130" s="6" t="str">
        <f t="shared" si="471"/>
        <v/>
      </c>
      <c r="CR130" s="6"/>
      <c r="CS130" s="36"/>
      <c r="CT130" s="6" t="str">
        <f t="shared" si="472"/>
        <v/>
      </c>
      <c r="CU130" s="6"/>
      <c r="CV130" s="6"/>
      <c r="CW130" s="36" t="str">
        <f t="shared" si="396"/>
        <v/>
      </c>
      <c r="CX130" s="36"/>
      <c r="CY130" s="6"/>
      <c r="CZ130" s="36" t="str">
        <f t="shared" si="397"/>
        <v/>
      </c>
      <c r="DA130" s="6"/>
      <c r="DB130" s="6"/>
      <c r="DC130" s="36" t="str">
        <f t="shared" si="398"/>
        <v/>
      </c>
      <c r="DD130" s="36"/>
      <c r="DE130" s="6" t="str">
        <f t="shared" si="399"/>
        <v/>
      </c>
      <c r="DF130" s="7"/>
      <c r="DG130" s="6"/>
      <c r="DH130" s="6"/>
      <c r="DI130" s="36" t="str">
        <f t="shared" si="400"/>
        <v/>
      </c>
      <c r="DJ130" s="6"/>
      <c r="DK130" s="6"/>
      <c r="DL130" s="32" t="str">
        <f t="shared" si="401"/>
        <v/>
      </c>
      <c r="DM130" s="5"/>
      <c r="DN130" s="32" t="str">
        <f t="shared" si="402"/>
        <v/>
      </c>
      <c r="DO130" s="7"/>
      <c r="DP130" s="5"/>
      <c r="DQ130" s="6"/>
      <c r="DR130" s="36" t="str">
        <f t="shared" si="495"/>
        <v/>
      </c>
      <c r="DS130" s="36"/>
      <c r="DT130" s="6" t="str">
        <f t="shared" si="473"/>
        <v/>
      </c>
      <c r="DU130" s="6"/>
      <c r="DV130" s="36"/>
      <c r="DW130" s="6" t="str">
        <f t="shared" si="474"/>
        <v/>
      </c>
      <c r="DX130" s="6"/>
      <c r="DY130" s="6"/>
      <c r="DZ130" s="36" t="str">
        <f t="shared" si="403"/>
        <v/>
      </c>
      <c r="EA130" s="36"/>
      <c r="EB130" s="6"/>
      <c r="EC130" s="36" t="str">
        <f t="shared" si="475"/>
        <v/>
      </c>
      <c r="ED130" s="6"/>
      <c r="EE130" s="6"/>
      <c r="EF130" s="36" t="str">
        <f t="shared" si="404"/>
        <v/>
      </c>
      <c r="EG130" s="36"/>
      <c r="EH130" s="6" t="str">
        <f t="shared" si="405"/>
        <v/>
      </c>
      <c r="EI130" s="7"/>
      <c r="EJ130" s="6"/>
      <c r="EK130" s="6"/>
      <c r="EL130" s="36" t="str">
        <f t="shared" si="406"/>
        <v/>
      </c>
      <c r="EM130" s="6"/>
      <c r="EN130" s="6"/>
      <c r="EO130" s="32" t="str">
        <f t="shared" si="407"/>
        <v/>
      </c>
      <c r="EP130" s="5"/>
      <c r="EQ130" s="32" t="str">
        <f t="shared" si="408"/>
        <v/>
      </c>
      <c r="ER130" s="7"/>
      <c r="ES130" s="7"/>
      <c r="ET130" s="5"/>
      <c r="EU130" s="6"/>
      <c r="EV130" s="36" t="str">
        <f t="shared" si="496"/>
        <v/>
      </c>
      <c r="EW130" s="36"/>
      <c r="EX130" s="6" t="str">
        <f t="shared" si="476"/>
        <v/>
      </c>
      <c r="EY130" s="6"/>
      <c r="EZ130" s="36"/>
      <c r="FA130" s="6" t="str">
        <f t="shared" si="477"/>
        <v/>
      </c>
      <c r="FB130" s="6"/>
      <c r="FC130" s="6"/>
      <c r="FD130" s="36" t="str">
        <f t="shared" si="409"/>
        <v/>
      </c>
      <c r="FE130" s="36"/>
      <c r="FF130" s="6"/>
      <c r="FG130" s="36" t="str">
        <f t="shared" si="478"/>
        <v/>
      </c>
      <c r="FH130" s="36"/>
      <c r="FI130" s="6"/>
      <c r="FJ130" s="6"/>
      <c r="FK130" s="36" t="str">
        <f t="shared" si="410"/>
        <v/>
      </c>
      <c r="FL130" s="36"/>
      <c r="FM130" s="6" t="str">
        <f t="shared" si="411"/>
        <v/>
      </c>
      <c r="FN130" s="7"/>
      <c r="FO130" s="6"/>
      <c r="FP130" s="6"/>
      <c r="FQ130" s="36" t="str">
        <f t="shared" si="412"/>
        <v/>
      </c>
      <c r="FR130" s="6"/>
      <c r="FS130" s="6"/>
      <c r="FT130" s="32" t="str">
        <f t="shared" si="413"/>
        <v/>
      </c>
      <c r="FU130" s="5"/>
      <c r="FV130" s="32" t="str">
        <f t="shared" si="414"/>
        <v/>
      </c>
      <c r="FW130" s="7"/>
      <c r="FX130" s="5"/>
      <c r="FY130" s="6"/>
      <c r="FZ130" s="36" t="str">
        <f t="shared" si="497"/>
        <v/>
      </c>
      <c r="GA130" s="36"/>
      <c r="GB130" s="6" t="str">
        <f t="shared" si="479"/>
        <v/>
      </c>
      <c r="GC130" s="6"/>
      <c r="GD130" s="36"/>
      <c r="GE130" s="6" t="str">
        <f t="shared" si="480"/>
        <v/>
      </c>
      <c r="GF130" s="6"/>
      <c r="GG130" s="6"/>
      <c r="GH130" s="36" t="str">
        <f t="shared" si="415"/>
        <v/>
      </c>
      <c r="GI130" s="6"/>
      <c r="GJ130" s="36" t="str">
        <f t="shared" si="481"/>
        <v/>
      </c>
      <c r="GK130" s="36"/>
      <c r="GL130" s="6"/>
      <c r="GM130" s="6"/>
      <c r="GN130" s="36" t="str">
        <f t="shared" si="416"/>
        <v/>
      </c>
      <c r="GO130" s="36"/>
      <c r="GP130" s="6" t="str">
        <f t="shared" si="417"/>
        <v/>
      </c>
      <c r="GQ130" s="7"/>
      <c r="GR130" s="6"/>
      <c r="GS130" s="6"/>
      <c r="GT130" s="36" t="str">
        <f t="shared" si="418"/>
        <v/>
      </c>
      <c r="GU130" s="6"/>
      <c r="GV130" s="6"/>
      <c r="GW130" s="32" t="str">
        <f t="shared" si="419"/>
        <v/>
      </c>
      <c r="GX130" s="5"/>
      <c r="GY130" s="32" t="str">
        <f t="shared" si="420"/>
        <v/>
      </c>
      <c r="GZ130" s="7"/>
      <c r="HA130" s="5"/>
      <c r="HB130" s="6"/>
      <c r="HC130" s="36" t="str">
        <f t="shared" si="498"/>
        <v/>
      </c>
      <c r="HD130" s="36"/>
      <c r="HE130" s="6" t="str">
        <f t="shared" si="482"/>
        <v/>
      </c>
      <c r="HF130" s="6"/>
      <c r="HG130" s="36"/>
      <c r="HH130" s="6" t="str">
        <f t="shared" si="483"/>
        <v/>
      </c>
      <c r="HI130" s="6"/>
      <c r="HJ130" s="6"/>
      <c r="HK130" s="36" t="str">
        <f t="shared" si="421"/>
        <v/>
      </c>
      <c r="HL130" s="6"/>
      <c r="HM130" s="36" t="str">
        <f t="shared" si="484"/>
        <v/>
      </c>
      <c r="HN130" s="6"/>
      <c r="HO130" s="6"/>
      <c r="HP130" s="36" t="str">
        <f t="shared" si="422"/>
        <v/>
      </c>
      <c r="HQ130" s="36"/>
      <c r="HR130" s="6" t="str">
        <f t="shared" si="423"/>
        <v/>
      </c>
      <c r="HS130" s="7"/>
      <c r="HT130" s="6"/>
      <c r="HU130" s="6"/>
      <c r="HV130" s="36" t="str">
        <f t="shared" si="424"/>
        <v/>
      </c>
      <c r="HW130" s="6"/>
      <c r="HX130" s="6"/>
      <c r="HY130" s="32" t="str">
        <f t="shared" si="425"/>
        <v/>
      </c>
      <c r="HZ130" s="5"/>
      <c r="IA130" s="32" t="str">
        <f t="shared" si="426"/>
        <v/>
      </c>
      <c r="IB130" s="7"/>
      <c r="IC130" s="5"/>
      <c r="ID130" s="6"/>
      <c r="IE130" s="36" t="str">
        <f t="shared" si="499"/>
        <v/>
      </c>
      <c r="IF130" s="36"/>
      <c r="IG130" s="6" t="str">
        <f t="shared" si="485"/>
        <v/>
      </c>
      <c r="IH130" s="6"/>
      <c r="II130" s="36"/>
      <c r="IJ130" s="6" t="str">
        <f t="shared" si="486"/>
        <v/>
      </c>
      <c r="IK130" s="6"/>
      <c r="IL130" s="6"/>
      <c r="IM130" s="36" t="str">
        <f t="shared" si="427"/>
        <v/>
      </c>
      <c r="IN130" s="6"/>
      <c r="IO130" s="36" t="str">
        <f t="shared" si="487"/>
        <v/>
      </c>
      <c r="IP130" s="6"/>
      <c r="IQ130" s="6"/>
      <c r="IR130" s="36" t="str">
        <f t="shared" si="428"/>
        <v/>
      </c>
      <c r="IS130" s="36"/>
      <c r="IT130" s="6" t="str">
        <f t="shared" si="429"/>
        <v/>
      </c>
      <c r="IU130" s="7"/>
      <c r="IV130" s="6"/>
      <c r="IW130" s="6"/>
      <c r="IX130" s="36" t="str">
        <f t="shared" si="430"/>
        <v/>
      </c>
      <c r="IY130" s="6"/>
      <c r="IZ130" s="6"/>
      <c r="JA130" s="32" t="str">
        <f t="shared" si="431"/>
        <v/>
      </c>
      <c r="JB130" s="5"/>
      <c r="JC130" s="32" t="str">
        <f t="shared" si="432"/>
        <v/>
      </c>
      <c r="JD130" s="7"/>
      <c r="JE130" s="5"/>
      <c r="JF130" s="6"/>
      <c r="JG130" s="36" t="str">
        <f t="shared" si="500"/>
        <v/>
      </c>
      <c r="JH130" s="36"/>
      <c r="JI130" s="6" t="str">
        <f t="shared" si="488"/>
        <v/>
      </c>
      <c r="JJ130" s="6"/>
      <c r="JK130" s="36"/>
      <c r="JL130" s="6" t="str">
        <f t="shared" si="489"/>
        <v/>
      </c>
      <c r="JM130" s="6"/>
      <c r="JN130" s="6"/>
      <c r="JO130" s="36" t="str">
        <f t="shared" si="433"/>
        <v/>
      </c>
      <c r="JP130" s="6"/>
      <c r="JQ130" s="36" t="str">
        <f t="shared" si="490"/>
        <v/>
      </c>
      <c r="JR130" s="6"/>
      <c r="JS130" s="6"/>
      <c r="JT130" s="36" t="str">
        <f t="shared" si="434"/>
        <v/>
      </c>
      <c r="JU130" s="36"/>
      <c r="JV130" s="6" t="str">
        <f t="shared" si="435"/>
        <v/>
      </c>
      <c r="JW130" s="7"/>
      <c r="JX130" s="6"/>
      <c r="JY130" s="6"/>
      <c r="JZ130" s="36" t="str">
        <f t="shared" si="436"/>
        <v/>
      </c>
      <c r="KA130" s="6"/>
      <c r="KB130" s="6"/>
      <c r="KC130" s="32" t="str">
        <f t="shared" si="437"/>
        <v/>
      </c>
      <c r="KD130" s="5"/>
      <c r="KE130" s="32" t="str">
        <f t="shared" si="438"/>
        <v/>
      </c>
      <c r="KF130" s="7"/>
      <c r="KG130" s="5"/>
      <c r="KH130" s="6"/>
      <c r="KI130" s="36" t="str">
        <f t="shared" si="501"/>
        <v/>
      </c>
      <c r="KJ130" s="36"/>
      <c r="KK130" s="6" t="str">
        <f t="shared" si="491"/>
        <v/>
      </c>
      <c r="KL130" s="6"/>
      <c r="KM130" s="36"/>
      <c r="KN130" s="6" t="str">
        <f t="shared" si="492"/>
        <v/>
      </c>
      <c r="KO130" s="6"/>
      <c r="KP130" s="6"/>
      <c r="KQ130" s="36" t="str">
        <f t="shared" si="439"/>
        <v/>
      </c>
      <c r="KR130" s="6"/>
      <c r="KS130" s="36" t="str">
        <f t="shared" si="493"/>
        <v/>
      </c>
      <c r="KT130" s="6"/>
      <c r="KU130" s="6"/>
      <c r="KV130" s="36" t="str">
        <f t="shared" si="440"/>
        <v/>
      </c>
      <c r="KW130" s="36"/>
      <c r="KX130" s="6" t="str">
        <f t="shared" si="441"/>
        <v/>
      </c>
      <c r="KY130" s="7"/>
      <c r="KZ130" s="6"/>
      <c r="LA130" s="6"/>
      <c r="LB130" s="36" t="str">
        <f t="shared" si="442"/>
        <v/>
      </c>
      <c r="LC130" s="6"/>
      <c r="LD130" s="6"/>
      <c r="LE130" s="32" t="str">
        <f t="shared" si="443"/>
        <v/>
      </c>
      <c r="LF130" s="5"/>
      <c r="LG130" s="32" t="str">
        <f t="shared" si="444"/>
        <v/>
      </c>
      <c r="LH130" s="7"/>
      <c r="LI130" s="5"/>
      <c r="LJ130" s="7"/>
      <c r="LK130" s="7"/>
      <c r="LL130" s="7"/>
      <c r="LM130" s="7"/>
      <c r="LN130" s="7"/>
      <c r="LO130" s="7"/>
      <c r="LP130" s="7"/>
      <c r="LQ130" s="7"/>
      <c r="LR130" s="7"/>
      <c r="LS130" s="7"/>
      <c r="LT130" s="7"/>
    </row>
    <row r="131" spans="1:332" ht="18.75" customHeight="1">
      <c r="A131" s="8"/>
      <c r="B131" s="7">
        <v>5600010001</v>
      </c>
      <c r="C131" s="7" t="s">
        <v>387</v>
      </c>
      <c r="D131" s="10" t="s">
        <v>2230</v>
      </c>
      <c r="E131" s="6" t="s">
        <v>2389</v>
      </c>
      <c r="F131" s="36" t="str">
        <f t="shared" ref="F131:F145" si="956">IF(E131="","",LEFT(E131,FIND(" ",SUBSTITUTE(E131,":"," "))-1))</f>
        <v>8</v>
      </c>
      <c r="G131" s="36" t="s">
        <v>2385</v>
      </c>
      <c r="H131" s="6" t="str">
        <f t="shared" si="530"/>
        <v>1</v>
      </c>
      <c r="I131" s="6">
        <v>1</v>
      </c>
      <c r="J131" s="36" t="s">
        <v>2558</v>
      </c>
      <c r="K131" s="6" t="str">
        <f t="shared" si="531"/>
        <v>8</v>
      </c>
      <c r="L131" s="6">
        <v>0</v>
      </c>
      <c r="M131" s="6" t="s">
        <v>2078</v>
      </c>
      <c r="N131" s="36" t="str">
        <f t="shared" ref="N131:N145" si="957">IF(M131="","",LEFT(M131,FIND(" ",SUBSTITUTE(M131,":"," "))-1))</f>
        <v>2</v>
      </c>
      <c r="O131" s="36">
        <v>0</v>
      </c>
      <c r="P131" s="6" t="s">
        <v>2078</v>
      </c>
      <c r="Q131" s="36" t="str">
        <f t="shared" ref="Q131:Q145" si="958">IF(P131="","",LEFT(P131,FIND(" ",SUBSTITUTE(P131,":"," "))-1))</f>
        <v>2</v>
      </c>
      <c r="R131" s="6">
        <v>100</v>
      </c>
      <c r="S131" s="6" t="s">
        <v>2035</v>
      </c>
      <c r="T131" s="36" t="str">
        <f t="shared" ref="T131:T145" si="959">IF(S131="","",LEFT(S131,FIND(" ",SUBSTITUTE(S131,":"," "))-1))</f>
        <v>1</v>
      </c>
      <c r="U131" s="36" t="s">
        <v>2034</v>
      </c>
      <c r="V131" s="6" t="str">
        <f t="shared" ref="V131:V145" si="960">IF(U131="","",LEFT(U131,FIND(" ",SUBSTITUTE(U131,":"," "))-1))</f>
        <v>0</v>
      </c>
      <c r="W131" s="6">
        <v>10</v>
      </c>
      <c r="X131" s="6" t="b">
        <v>0</v>
      </c>
      <c r="Y131" s="6" t="s">
        <v>2034</v>
      </c>
      <c r="Z131" s="36" t="str">
        <f t="shared" ref="Z131:Z145" si="961">IF(Y131="","",LEFT(Y131,FIND(" ",SUBSTITUTE(Y131,":"," "))-1))</f>
        <v>0</v>
      </c>
      <c r="AA131" s="6">
        <v>0</v>
      </c>
      <c r="AB131" s="6" t="s">
        <v>2034</v>
      </c>
      <c r="AC131" s="32" t="str">
        <f t="shared" ref="AC131:AC145" si="962">IF(AB131="","",LEFT(AB131,FIND(" ",SUBSTITUTE(AB131,":"," "))-1))</f>
        <v>0</v>
      </c>
      <c r="AD131" s="5" t="s">
        <v>2396</v>
      </c>
      <c r="AE131" s="32" t="str">
        <f t="shared" ref="AE131:AE145" si="963">IF(AD131="","",LEFT(AD131,FIND(" ",SUBSTITUTE(AD131,":"," "))-1))</f>
        <v>81</v>
      </c>
      <c r="AF131" s="5">
        <v>0</v>
      </c>
      <c r="AG131" s="5" t="b">
        <v>1</v>
      </c>
      <c r="AH131" s="6" t="s">
        <v>2389</v>
      </c>
      <c r="AI131" s="36" t="str">
        <f t="shared" ref="AI131:AI145" si="964">IF(AH131="","",LEFT(AH131,FIND(" ",SUBSTITUTE(AH131,":"," "))-1))</f>
        <v>8</v>
      </c>
      <c r="AJ131" s="36" t="s">
        <v>2385</v>
      </c>
      <c r="AK131" s="6" t="str">
        <f t="shared" si="392"/>
        <v>1</v>
      </c>
      <c r="AL131" s="7">
        <v>1</v>
      </c>
      <c r="AM131" s="36" t="s">
        <v>2558</v>
      </c>
      <c r="AN131" s="6" t="str">
        <f t="shared" si="393"/>
        <v>8</v>
      </c>
      <c r="AO131" s="6">
        <v>0</v>
      </c>
      <c r="AP131" s="6" t="s">
        <v>2078</v>
      </c>
      <c r="AQ131" s="36" t="str">
        <f t="shared" ref="AQ131:AQ145" si="965">IF(AP131="","",LEFT(AP131,FIND(" ",SUBSTITUTE(AP131,":"," "))-1))</f>
        <v>2</v>
      </c>
      <c r="AR131" s="36">
        <v>0</v>
      </c>
      <c r="AS131" s="6" t="s">
        <v>2078</v>
      </c>
      <c r="AT131" s="36" t="str">
        <f t="shared" ref="AT131:AT145" si="966">IF(AS131="","",LEFT(AS131,FIND(" ",SUBSTITUTE(AS131,":"," "))-1))</f>
        <v>2</v>
      </c>
      <c r="AU131" s="6">
        <v>100</v>
      </c>
      <c r="AV131" s="6" t="s">
        <v>2035</v>
      </c>
      <c r="AW131" s="36" t="str">
        <f t="shared" ref="AW131:AW145" si="967">IF(AV131="","",LEFT(AV131,FIND(" ",SUBSTITUTE(AV131,":"," "))-1))</f>
        <v>1</v>
      </c>
      <c r="AX131" s="36" t="s">
        <v>2034</v>
      </c>
      <c r="AY131" s="6" t="str">
        <f t="shared" ref="AY131:AY145" si="968">IF(AX131="","",LEFT(AX131,FIND(" ",SUBSTITUTE(AX131,":"," "))-1))</f>
        <v>0</v>
      </c>
      <c r="AZ131" s="7">
        <v>5</v>
      </c>
      <c r="BA131" s="6" t="b">
        <v>0</v>
      </c>
      <c r="BB131" s="6" t="s">
        <v>2034</v>
      </c>
      <c r="BC131" s="36" t="str">
        <f t="shared" ref="BC131:BC145" si="969">IF(BB131="","",LEFT(BB131,FIND(" ",SUBSTITUTE(BB131,":"," "))-1))</f>
        <v>0</v>
      </c>
      <c r="BD131" s="6">
        <v>0</v>
      </c>
      <c r="BE131" s="6" t="s">
        <v>2034</v>
      </c>
      <c r="BF131" s="32" t="str">
        <f t="shared" ref="BF131:BF145" si="970">IF(BE131="","",LEFT(BE131,FIND(" ",SUBSTITUTE(BE131,":"," "))-1))</f>
        <v>0</v>
      </c>
      <c r="BG131" s="5" t="s">
        <v>2305</v>
      </c>
      <c r="BH131" s="32" t="str">
        <f t="shared" ref="BH131:BH145" si="971">IF(BG131="","",LEFT(BG131,FIND(" ",SUBSTITUTE(BG131,":"," "))-1))</f>
        <v>1</v>
      </c>
      <c r="BI131" s="7">
        <v>0</v>
      </c>
      <c r="BJ131" s="5" t="b">
        <v>1</v>
      </c>
      <c r="BK131" s="6"/>
      <c r="BL131" s="36" t="str">
        <f t="shared" si="520"/>
        <v/>
      </c>
      <c r="BM131" s="36"/>
      <c r="BN131" s="6" t="str">
        <f t="shared" si="521"/>
        <v/>
      </c>
      <c r="BO131" s="7"/>
      <c r="BP131" s="36"/>
      <c r="BQ131" s="6" t="str">
        <f t="shared" si="522"/>
        <v/>
      </c>
      <c r="BR131" s="6"/>
      <c r="BS131" s="6"/>
      <c r="BT131" s="36" t="str">
        <f t="shared" si="523"/>
        <v/>
      </c>
      <c r="BU131" s="36"/>
      <c r="BV131" s="6"/>
      <c r="BW131" s="36" t="str">
        <f t="shared" si="524"/>
        <v/>
      </c>
      <c r="BX131" s="6"/>
      <c r="BY131" s="6"/>
      <c r="BZ131" s="36" t="str">
        <f t="shared" si="525"/>
        <v/>
      </c>
      <c r="CA131" s="36"/>
      <c r="CB131" s="6" t="str">
        <f t="shared" si="526"/>
        <v/>
      </c>
      <c r="CC131" s="6"/>
      <c r="CD131" s="6"/>
      <c r="CE131" s="6"/>
      <c r="CF131" s="36" t="str">
        <f t="shared" si="527"/>
        <v/>
      </c>
      <c r="CG131" s="6"/>
      <c r="CH131" s="6"/>
      <c r="CI131" s="32" t="str">
        <f t="shared" si="528"/>
        <v/>
      </c>
      <c r="CJ131" s="5"/>
      <c r="CK131" s="32" t="str">
        <f t="shared" si="529"/>
        <v/>
      </c>
      <c r="CL131" s="5"/>
      <c r="CM131" s="5"/>
      <c r="CN131" s="6"/>
      <c r="CO131" s="36" t="str">
        <f t="shared" si="494"/>
        <v/>
      </c>
      <c r="CP131" s="36"/>
      <c r="CQ131" s="6" t="str">
        <f t="shared" si="471"/>
        <v/>
      </c>
      <c r="CR131" s="7"/>
      <c r="CS131" s="36"/>
      <c r="CT131" s="6" t="str">
        <f t="shared" si="472"/>
        <v/>
      </c>
      <c r="CU131" s="6"/>
      <c r="CV131" s="6"/>
      <c r="CW131" s="36" t="str">
        <f t="shared" si="396"/>
        <v/>
      </c>
      <c r="CX131" s="36"/>
      <c r="CY131" s="6"/>
      <c r="CZ131" s="36" t="str">
        <f t="shared" si="397"/>
        <v/>
      </c>
      <c r="DA131" s="6"/>
      <c r="DB131" s="6"/>
      <c r="DC131" s="36" t="str">
        <f t="shared" si="398"/>
        <v/>
      </c>
      <c r="DD131" s="36"/>
      <c r="DE131" s="6" t="str">
        <f t="shared" si="399"/>
        <v/>
      </c>
      <c r="DF131" s="6"/>
      <c r="DG131" s="6"/>
      <c r="DH131" s="6"/>
      <c r="DI131" s="36" t="str">
        <f t="shared" si="400"/>
        <v/>
      </c>
      <c r="DJ131" s="6"/>
      <c r="DK131" s="6"/>
      <c r="DL131" s="32" t="str">
        <f t="shared" si="401"/>
        <v/>
      </c>
      <c r="DM131" s="5"/>
      <c r="DN131" s="32" t="str">
        <f t="shared" si="402"/>
        <v/>
      </c>
      <c r="DO131" s="5"/>
      <c r="DP131" s="5"/>
      <c r="DQ131" s="6"/>
      <c r="DR131" s="36" t="str">
        <f t="shared" si="495"/>
        <v/>
      </c>
      <c r="DS131" s="36"/>
      <c r="DT131" s="6" t="str">
        <f t="shared" si="473"/>
        <v/>
      </c>
      <c r="DU131" s="7"/>
      <c r="DV131" s="36"/>
      <c r="DW131" s="6" t="str">
        <f t="shared" si="474"/>
        <v/>
      </c>
      <c r="DX131" s="6"/>
      <c r="DY131" s="6"/>
      <c r="DZ131" s="36" t="str">
        <f t="shared" si="403"/>
        <v/>
      </c>
      <c r="EA131" s="36"/>
      <c r="EB131" s="6"/>
      <c r="EC131" s="36" t="str">
        <f t="shared" si="475"/>
        <v/>
      </c>
      <c r="ED131" s="6"/>
      <c r="EE131" s="6"/>
      <c r="EF131" s="36" t="str">
        <f t="shared" si="404"/>
        <v/>
      </c>
      <c r="EG131" s="36"/>
      <c r="EH131" s="6" t="str">
        <f t="shared" si="405"/>
        <v/>
      </c>
      <c r="EI131" s="6"/>
      <c r="EJ131" s="6"/>
      <c r="EK131" s="6"/>
      <c r="EL131" s="36" t="str">
        <f t="shared" si="406"/>
        <v/>
      </c>
      <c r="EM131" s="6"/>
      <c r="EN131" s="6"/>
      <c r="EO131" s="32" t="str">
        <f t="shared" si="407"/>
        <v/>
      </c>
      <c r="EP131" s="5"/>
      <c r="EQ131" s="32" t="str">
        <f t="shared" si="408"/>
        <v/>
      </c>
      <c r="ER131" s="5"/>
      <c r="ES131" s="5"/>
      <c r="ET131" s="5"/>
      <c r="EU131" s="6"/>
      <c r="EV131" s="36" t="str">
        <f t="shared" si="496"/>
        <v/>
      </c>
      <c r="EW131" s="36"/>
      <c r="EX131" s="6" t="str">
        <f t="shared" si="476"/>
        <v/>
      </c>
      <c r="EY131" s="7"/>
      <c r="EZ131" s="36"/>
      <c r="FA131" s="6" t="str">
        <f t="shared" si="477"/>
        <v/>
      </c>
      <c r="FB131" s="6"/>
      <c r="FC131" s="6"/>
      <c r="FD131" s="36" t="str">
        <f t="shared" si="409"/>
        <v/>
      </c>
      <c r="FE131" s="36"/>
      <c r="FF131" s="6"/>
      <c r="FG131" s="36" t="str">
        <f t="shared" si="478"/>
        <v/>
      </c>
      <c r="FH131" s="36"/>
      <c r="FI131" s="6"/>
      <c r="FJ131" s="6"/>
      <c r="FK131" s="36" t="str">
        <f t="shared" si="410"/>
        <v/>
      </c>
      <c r="FL131" s="36"/>
      <c r="FM131" s="6" t="str">
        <f t="shared" si="411"/>
        <v/>
      </c>
      <c r="FN131" s="6"/>
      <c r="FO131" s="6"/>
      <c r="FP131" s="6"/>
      <c r="FQ131" s="36" t="str">
        <f t="shared" si="412"/>
        <v/>
      </c>
      <c r="FR131" s="6"/>
      <c r="FS131" s="6"/>
      <c r="FT131" s="32" t="str">
        <f t="shared" si="413"/>
        <v/>
      </c>
      <c r="FU131" s="5"/>
      <c r="FV131" s="32" t="str">
        <f t="shared" si="414"/>
        <v/>
      </c>
      <c r="FW131" s="5"/>
      <c r="FX131" s="5"/>
      <c r="FY131" s="6"/>
      <c r="FZ131" s="36" t="str">
        <f t="shared" si="497"/>
        <v/>
      </c>
      <c r="GA131" s="36"/>
      <c r="GB131" s="6" t="str">
        <f t="shared" si="479"/>
        <v/>
      </c>
      <c r="GC131" s="7"/>
      <c r="GD131" s="36"/>
      <c r="GE131" s="6" t="str">
        <f t="shared" si="480"/>
        <v/>
      </c>
      <c r="GF131" s="6"/>
      <c r="GG131" s="6"/>
      <c r="GH131" s="36" t="str">
        <f t="shared" si="415"/>
        <v/>
      </c>
      <c r="GI131" s="6"/>
      <c r="GJ131" s="36" t="str">
        <f t="shared" si="481"/>
        <v/>
      </c>
      <c r="GK131" s="36"/>
      <c r="GL131" s="6"/>
      <c r="GM131" s="6"/>
      <c r="GN131" s="36" t="str">
        <f t="shared" si="416"/>
        <v/>
      </c>
      <c r="GO131" s="36"/>
      <c r="GP131" s="6" t="str">
        <f t="shared" si="417"/>
        <v/>
      </c>
      <c r="GQ131" s="6"/>
      <c r="GR131" s="6"/>
      <c r="GS131" s="6"/>
      <c r="GT131" s="36" t="str">
        <f t="shared" si="418"/>
        <v/>
      </c>
      <c r="GU131" s="6"/>
      <c r="GV131" s="6"/>
      <c r="GW131" s="32" t="str">
        <f t="shared" si="419"/>
        <v/>
      </c>
      <c r="GX131" s="5"/>
      <c r="GY131" s="32" t="str">
        <f t="shared" si="420"/>
        <v/>
      </c>
      <c r="GZ131" s="5"/>
      <c r="HA131" s="5"/>
      <c r="HB131" s="6"/>
      <c r="HC131" s="36" t="str">
        <f t="shared" si="498"/>
        <v/>
      </c>
      <c r="HD131" s="36"/>
      <c r="HE131" s="6" t="str">
        <f t="shared" si="482"/>
        <v/>
      </c>
      <c r="HF131" s="7"/>
      <c r="HG131" s="36"/>
      <c r="HH131" s="6" t="str">
        <f t="shared" si="483"/>
        <v/>
      </c>
      <c r="HI131" s="6"/>
      <c r="HJ131" s="6"/>
      <c r="HK131" s="36" t="str">
        <f t="shared" si="421"/>
        <v/>
      </c>
      <c r="HL131" s="6"/>
      <c r="HM131" s="36" t="str">
        <f t="shared" si="484"/>
        <v/>
      </c>
      <c r="HN131" s="6"/>
      <c r="HO131" s="6"/>
      <c r="HP131" s="36" t="str">
        <f t="shared" si="422"/>
        <v/>
      </c>
      <c r="HQ131" s="36"/>
      <c r="HR131" s="6" t="str">
        <f t="shared" si="423"/>
        <v/>
      </c>
      <c r="HS131" s="6"/>
      <c r="HT131" s="6"/>
      <c r="HU131" s="6"/>
      <c r="HV131" s="36" t="str">
        <f t="shared" si="424"/>
        <v/>
      </c>
      <c r="HW131" s="6"/>
      <c r="HX131" s="6"/>
      <c r="HY131" s="32" t="str">
        <f t="shared" si="425"/>
        <v/>
      </c>
      <c r="HZ131" s="5"/>
      <c r="IA131" s="32" t="str">
        <f t="shared" si="426"/>
        <v/>
      </c>
      <c r="IB131" s="5"/>
      <c r="IC131" s="5"/>
      <c r="ID131" s="6"/>
      <c r="IE131" s="36" t="str">
        <f t="shared" si="499"/>
        <v/>
      </c>
      <c r="IF131" s="36"/>
      <c r="IG131" s="6" t="str">
        <f t="shared" si="485"/>
        <v/>
      </c>
      <c r="IH131" s="7"/>
      <c r="II131" s="36"/>
      <c r="IJ131" s="6" t="str">
        <f t="shared" si="486"/>
        <v/>
      </c>
      <c r="IK131" s="6"/>
      <c r="IL131" s="6"/>
      <c r="IM131" s="36" t="str">
        <f t="shared" si="427"/>
        <v/>
      </c>
      <c r="IN131" s="6"/>
      <c r="IO131" s="36" t="str">
        <f t="shared" si="487"/>
        <v/>
      </c>
      <c r="IP131" s="6"/>
      <c r="IQ131" s="6"/>
      <c r="IR131" s="36" t="str">
        <f t="shared" si="428"/>
        <v/>
      </c>
      <c r="IS131" s="36"/>
      <c r="IT131" s="6" t="str">
        <f t="shared" si="429"/>
        <v/>
      </c>
      <c r="IU131" s="6"/>
      <c r="IV131" s="6"/>
      <c r="IW131" s="6"/>
      <c r="IX131" s="36" t="str">
        <f t="shared" si="430"/>
        <v/>
      </c>
      <c r="IY131" s="6"/>
      <c r="IZ131" s="6"/>
      <c r="JA131" s="32" t="str">
        <f t="shared" si="431"/>
        <v/>
      </c>
      <c r="JB131" s="5"/>
      <c r="JC131" s="32" t="str">
        <f t="shared" si="432"/>
        <v/>
      </c>
      <c r="JD131" s="5"/>
      <c r="JE131" s="5"/>
      <c r="JF131" s="6"/>
      <c r="JG131" s="36" t="str">
        <f t="shared" si="500"/>
        <v/>
      </c>
      <c r="JH131" s="36"/>
      <c r="JI131" s="6" t="str">
        <f t="shared" si="488"/>
        <v/>
      </c>
      <c r="JJ131" s="7"/>
      <c r="JK131" s="36"/>
      <c r="JL131" s="6" t="str">
        <f t="shared" si="489"/>
        <v/>
      </c>
      <c r="JM131" s="6"/>
      <c r="JN131" s="6"/>
      <c r="JO131" s="36" t="str">
        <f t="shared" si="433"/>
        <v/>
      </c>
      <c r="JP131" s="6"/>
      <c r="JQ131" s="36" t="str">
        <f t="shared" si="490"/>
        <v/>
      </c>
      <c r="JR131" s="6"/>
      <c r="JS131" s="6"/>
      <c r="JT131" s="36" t="str">
        <f t="shared" si="434"/>
        <v/>
      </c>
      <c r="JU131" s="36"/>
      <c r="JV131" s="6" t="str">
        <f t="shared" si="435"/>
        <v/>
      </c>
      <c r="JW131" s="6"/>
      <c r="JX131" s="6"/>
      <c r="JY131" s="6"/>
      <c r="JZ131" s="36" t="str">
        <f t="shared" si="436"/>
        <v/>
      </c>
      <c r="KA131" s="6"/>
      <c r="KB131" s="6"/>
      <c r="KC131" s="32" t="str">
        <f t="shared" si="437"/>
        <v/>
      </c>
      <c r="KD131" s="5"/>
      <c r="KE131" s="32" t="str">
        <f t="shared" si="438"/>
        <v/>
      </c>
      <c r="KF131" s="5"/>
      <c r="KG131" s="5"/>
      <c r="KH131" s="6"/>
      <c r="KI131" s="36" t="str">
        <f t="shared" si="501"/>
        <v/>
      </c>
      <c r="KJ131" s="36"/>
      <c r="KK131" s="6" t="str">
        <f t="shared" si="491"/>
        <v/>
      </c>
      <c r="KL131" s="7"/>
      <c r="KM131" s="36"/>
      <c r="KN131" s="6" t="str">
        <f t="shared" si="492"/>
        <v/>
      </c>
      <c r="KO131" s="6"/>
      <c r="KP131" s="6"/>
      <c r="KQ131" s="36" t="str">
        <f t="shared" si="439"/>
        <v/>
      </c>
      <c r="KR131" s="6"/>
      <c r="KS131" s="36" t="str">
        <f t="shared" si="493"/>
        <v/>
      </c>
      <c r="KT131" s="6"/>
      <c r="KU131" s="6"/>
      <c r="KV131" s="36" t="str">
        <f t="shared" si="440"/>
        <v/>
      </c>
      <c r="KW131" s="36"/>
      <c r="KX131" s="6" t="str">
        <f t="shared" si="441"/>
        <v/>
      </c>
      <c r="KY131" s="6"/>
      <c r="KZ131" s="6"/>
      <c r="LA131" s="6"/>
      <c r="LB131" s="36" t="str">
        <f t="shared" si="442"/>
        <v/>
      </c>
      <c r="LC131" s="6"/>
      <c r="LD131" s="6"/>
      <c r="LE131" s="32" t="str">
        <f t="shared" si="443"/>
        <v/>
      </c>
      <c r="LF131" s="5"/>
      <c r="LG131" s="32" t="str">
        <f t="shared" si="444"/>
        <v/>
      </c>
      <c r="LH131" s="5"/>
      <c r="LI131" s="5"/>
      <c r="LJ131" s="7"/>
      <c r="LK131" s="7"/>
      <c r="LL131" s="7"/>
      <c r="LM131" s="7"/>
      <c r="LN131" s="7"/>
      <c r="LO131" s="7"/>
      <c r="LP131" s="7"/>
      <c r="LQ131" s="7"/>
      <c r="LR131" s="7"/>
      <c r="LS131" s="7"/>
      <c r="LT131" s="7"/>
    </row>
    <row r="132" spans="1:332" ht="18.75" customHeight="1">
      <c r="A132" s="8"/>
      <c r="B132" s="5">
        <v>5600010002</v>
      </c>
      <c r="C132" s="7" t="s">
        <v>1156</v>
      </c>
      <c r="D132" s="10" t="s">
        <v>1919</v>
      </c>
      <c r="E132" s="6" t="s">
        <v>2389</v>
      </c>
      <c r="F132" s="36" t="str">
        <f t="shared" si="956"/>
        <v>8</v>
      </c>
      <c r="G132" s="36" t="s">
        <v>2385</v>
      </c>
      <c r="H132" s="6" t="str">
        <f t="shared" si="530"/>
        <v>1</v>
      </c>
      <c r="I132" s="6">
        <v>1</v>
      </c>
      <c r="J132" s="36" t="s">
        <v>2558</v>
      </c>
      <c r="K132" s="6" t="str">
        <f t="shared" si="531"/>
        <v>8</v>
      </c>
      <c r="L132" s="6">
        <v>0</v>
      </c>
      <c r="M132" s="6" t="s">
        <v>2078</v>
      </c>
      <c r="N132" s="36" t="str">
        <f t="shared" si="957"/>
        <v>2</v>
      </c>
      <c r="O132" s="36">
        <v>0</v>
      </c>
      <c r="P132" s="6" t="s">
        <v>2078</v>
      </c>
      <c r="Q132" s="36" t="str">
        <f t="shared" si="958"/>
        <v>2</v>
      </c>
      <c r="R132" s="6">
        <v>100</v>
      </c>
      <c r="S132" s="6" t="s">
        <v>2035</v>
      </c>
      <c r="T132" s="36" t="str">
        <f t="shared" si="959"/>
        <v>1</v>
      </c>
      <c r="U132" s="36" t="s">
        <v>2034</v>
      </c>
      <c r="V132" s="6" t="str">
        <f t="shared" si="960"/>
        <v>0</v>
      </c>
      <c r="W132" s="6">
        <v>15</v>
      </c>
      <c r="X132" s="6" t="b">
        <v>0</v>
      </c>
      <c r="Y132" s="6" t="s">
        <v>2034</v>
      </c>
      <c r="Z132" s="36" t="str">
        <f t="shared" si="961"/>
        <v>0</v>
      </c>
      <c r="AA132" s="6">
        <v>0</v>
      </c>
      <c r="AB132" s="6" t="s">
        <v>2034</v>
      </c>
      <c r="AC132" s="32" t="str">
        <f t="shared" si="962"/>
        <v>0</v>
      </c>
      <c r="AD132" s="5" t="s">
        <v>2396</v>
      </c>
      <c r="AE132" s="32" t="str">
        <f t="shared" si="963"/>
        <v>81</v>
      </c>
      <c r="AF132" s="5">
        <v>0</v>
      </c>
      <c r="AG132" s="5" t="b">
        <v>1</v>
      </c>
      <c r="AH132" s="6" t="s">
        <v>2389</v>
      </c>
      <c r="AI132" s="36" t="str">
        <f t="shared" si="964"/>
        <v>8</v>
      </c>
      <c r="AJ132" s="36" t="s">
        <v>2385</v>
      </c>
      <c r="AK132" s="6" t="str">
        <f t="shared" si="392"/>
        <v>1</v>
      </c>
      <c r="AL132" s="7">
        <v>1</v>
      </c>
      <c r="AM132" s="36" t="s">
        <v>2558</v>
      </c>
      <c r="AN132" s="6" t="str">
        <f t="shared" si="393"/>
        <v>8</v>
      </c>
      <c r="AO132" s="6">
        <v>0</v>
      </c>
      <c r="AP132" s="6" t="s">
        <v>2078</v>
      </c>
      <c r="AQ132" s="36" t="str">
        <f t="shared" si="965"/>
        <v>2</v>
      </c>
      <c r="AR132" s="36">
        <v>0</v>
      </c>
      <c r="AS132" s="6" t="s">
        <v>2078</v>
      </c>
      <c r="AT132" s="36" t="str">
        <f t="shared" si="966"/>
        <v>2</v>
      </c>
      <c r="AU132" s="6">
        <v>100</v>
      </c>
      <c r="AV132" s="6" t="s">
        <v>2035</v>
      </c>
      <c r="AW132" s="36" t="str">
        <f t="shared" si="967"/>
        <v>1</v>
      </c>
      <c r="AX132" s="36" t="s">
        <v>2034</v>
      </c>
      <c r="AY132" s="6" t="str">
        <f t="shared" si="968"/>
        <v>0</v>
      </c>
      <c r="AZ132" s="7">
        <v>10</v>
      </c>
      <c r="BA132" s="6" t="b">
        <v>0</v>
      </c>
      <c r="BB132" s="6" t="s">
        <v>2034</v>
      </c>
      <c r="BC132" s="36" t="str">
        <f t="shared" si="969"/>
        <v>0</v>
      </c>
      <c r="BD132" s="6">
        <v>0</v>
      </c>
      <c r="BE132" s="6" t="s">
        <v>2034</v>
      </c>
      <c r="BF132" s="32" t="str">
        <f t="shared" si="970"/>
        <v>0</v>
      </c>
      <c r="BG132" s="5" t="s">
        <v>2305</v>
      </c>
      <c r="BH132" s="32" t="str">
        <f t="shared" si="971"/>
        <v>1</v>
      </c>
      <c r="BI132" s="7">
        <v>0</v>
      </c>
      <c r="BJ132" s="5" t="b">
        <v>1</v>
      </c>
      <c r="BK132" s="6" t="s">
        <v>2088</v>
      </c>
      <c r="BL132" s="36" t="str">
        <f t="shared" si="520"/>
        <v>3</v>
      </c>
      <c r="BM132" s="36" t="s">
        <v>2034</v>
      </c>
      <c r="BN132" s="6" t="str">
        <f t="shared" si="521"/>
        <v>0</v>
      </c>
      <c r="BO132" s="7">
        <v>0</v>
      </c>
      <c r="BP132" s="36" t="s">
        <v>2122</v>
      </c>
      <c r="BQ132" s="6" t="str">
        <f t="shared" si="522"/>
        <v>7</v>
      </c>
      <c r="BR132" s="6">
        <v>0</v>
      </c>
      <c r="BS132" s="6" t="s">
        <v>2079</v>
      </c>
      <c r="BT132" s="36" t="str">
        <f t="shared" si="523"/>
        <v>3</v>
      </c>
      <c r="BU132" s="36"/>
      <c r="BV132" s="6" t="s">
        <v>2078</v>
      </c>
      <c r="BW132" s="36" t="str">
        <f t="shared" si="524"/>
        <v>2</v>
      </c>
      <c r="BX132" s="6">
        <v>100</v>
      </c>
      <c r="BY132" s="6" t="s">
        <v>2037</v>
      </c>
      <c r="BZ132" s="36" t="str">
        <f t="shared" si="525"/>
        <v>3</v>
      </c>
      <c r="CA132" s="36" t="s">
        <v>2093</v>
      </c>
      <c r="CB132" s="6" t="str">
        <f t="shared" si="526"/>
        <v>2</v>
      </c>
      <c r="CC132" s="6">
        <v>65</v>
      </c>
      <c r="CD132" s="6" t="b">
        <v>0</v>
      </c>
      <c r="CE132" s="6" t="s">
        <v>2034</v>
      </c>
      <c r="CF132" s="36" t="str">
        <f t="shared" si="527"/>
        <v>0</v>
      </c>
      <c r="CG132" s="6">
        <v>0</v>
      </c>
      <c r="CH132" s="6" t="s">
        <v>2034</v>
      </c>
      <c r="CI132" s="32" t="str">
        <f t="shared" si="528"/>
        <v>0</v>
      </c>
      <c r="CJ132" s="5" t="s">
        <v>2321</v>
      </c>
      <c r="CK132" s="32" t="str">
        <f t="shared" si="529"/>
        <v>64</v>
      </c>
      <c r="CL132" s="5">
        <v>4</v>
      </c>
      <c r="CM132" s="5" t="b">
        <v>1</v>
      </c>
      <c r="CN132" s="6"/>
      <c r="CO132" s="36" t="str">
        <f t="shared" si="494"/>
        <v/>
      </c>
      <c r="CP132" s="36"/>
      <c r="CQ132" s="6" t="str">
        <f t="shared" si="471"/>
        <v/>
      </c>
      <c r="CR132" s="7"/>
      <c r="CS132" s="36"/>
      <c r="CT132" s="6" t="str">
        <f t="shared" si="472"/>
        <v/>
      </c>
      <c r="CU132" s="6"/>
      <c r="CV132" s="6"/>
      <c r="CW132" s="36" t="str">
        <f t="shared" si="396"/>
        <v/>
      </c>
      <c r="CX132" s="36"/>
      <c r="CY132" s="6"/>
      <c r="CZ132" s="36" t="str">
        <f t="shared" si="397"/>
        <v/>
      </c>
      <c r="DA132" s="6"/>
      <c r="DB132" s="6"/>
      <c r="DC132" s="36" t="str">
        <f t="shared" si="398"/>
        <v/>
      </c>
      <c r="DD132" s="36"/>
      <c r="DE132" s="6" t="str">
        <f t="shared" si="399"/>
        <v/>
      </c>
      <c r="DF132" s="6"/>
      <c r="DG132" s="6"/>
      <c r="DH132" s="6"/>
      <c r="DI132" s="36" t="str">
        <f t="shared" si="400"/>
        <v/>
      </c>
      <c r="DJ132" s="6"/>
      <c r="DK132" s="6"/>
      <c r="DL132" s="32" t="str">
        <f t="shared" si="401"/>
        <v/>
      </c>
      <c r="DM132" s="5"/>
      <c r="DN132" s="32" t="str">
        <f t="shared" si="402"/>
        <v/>
      </c>
      <c r="DO132" s="5"/>
      <c r="DP132" s="5"/>
      <c r="DQ132" s="6"/>
      <c r="DR132" s="36" t="str">
        <f t="shared" si="495"/>
        <v/>
      </c>
      <c r="DS132" s="36"/>
      <c r="DT132" s="6" t="str">
        <f t="shared" si="473"/>
        <v/>
      </c>
      <c r="DU132" s="7"/>
      <c r="DV132" s="36"/>
      <c r="DW132" s="6" t="str">
        <f t="shared" si="474"/>
        <v/>
      </c>
      <c r="DX132" s="6"/>
      <c r="DY132" s="6"/>
      <c r="DZ132" s="36" t="str">
        <f t="shared" si="403"/>
        <v/>
      </c>
      <c r="EA132" s="36"/>
      <c r="EB132" s="6"/>
      <c r="EC132" s="36" t="str">
        <f t="shared" si="475"/>
        <v/>
      </c>
      <c r="ED132" s="6"/>
      <c r="EE132" s="6"/>
      <c r="EF132" s="36" t="str">
        <f t="shared" si="404"/>
        <v/>
      </c>
      <c r="EG132" s="36"/>
      <c r="EH132" s="6" t="str">
        <f t="shared" si="405"/>
        <v/>
      </c>
      <c r="EI132" s="6"/>
      <c r="EJ132" s="6"/>
      <c r="EK132" s="6"/>
      <c r="EL132" s="36" t="str">
        <f t="shared" si="406"/>
        <v/>
      </c>
      <c r="EM132" s="6"/>
      <c r="EN132" s="6"/>
      <c r="EO132" s="32" t="str">
        <f t="shared" si="407"/>
        <v/>
      </c>
      <c r="EP132" s="5"/>
      <c r="EQ132" s="32" t="str">
        <f t="shared" si="408"/>
        <v/>
      </c>
      <c r="ER132" s="5"/>
      <c r="ES132" s="5"/>
      <c r="ET132" s="5"/>
      <c r="EU132" s="6"/>
      <c r="EV132" s="36" t="str">
        <f t="shared" si="496"/>
        <v/>
      </c>
      <c r="EW132" s="36"/>
      <c r="EX132" s="6" t="str">
        <f t="shared" si="476"/>
        <v/>
      </c>
      <c r="EY132" s="7"/>
      <c r="EZ132" s="36"/>
      <c r="FA132" s="6" t="str">
        <f t="shared" si="477"/>
        <v/>
      </c>
      <c r="FB132" s="6"/>
      <c r="FC132" s="6"/>
      <c r="FD132" s="36" t="str">
        <f t="shared" si="409"/>
        <v/>
      </c>
      <c r="FE132" s="36"/>
      <c r="FF132" s="6"/>
      <c r="FG132" s="36" t="str">
        <f t="shared" si="478"/>
        <v/>
      </c>
      <c r="FH132" s="36"/>
      <c r="FI132" s="6"/>
      <c r="FJ132" s="6"/>
      <c r="FK132" s="36" t="str">
        <f t="shared" si="410"/>
        <v/>
      </c>
      <c r="FL132" s="36"/>
      <c r="FM132" s="6" t="str">
        <f t="shared" si="411"/>
        <v/>
      </c>
      <c r="FN132" s="6"/>
      <c r="FO132" s="6"/>
      <c r="FP132" s="6"/>
      <c r="FQ132" s="36" t="str">
        <f t="shared" si="412"/>
        <v/>
      </c>
      <c r="FR132" s="6"/>
      <c r="FS132" s="6"/>
      <c r="FT132" s="32" t="str">
        <f t="shared" si="413"/>
        <v/>
      </c>
      <c r="FU132" s="5"/>
      <c r="FV132" s="32" t="str">
        <f t="shared" si="414"/>
        <v/>
      </c>
      <c r="FW132" s="5"/>
      <c r="FX132" s="5"/>
      <c r="FY132" s="6"/>
      <c r="FZ132" s="36" t="str">
        <f t="shared" si="497"/>
        <v/>
      </c>
      <c r="GA132" s="36"/>
      <c r="GB132" s="6" t="str">
        <f t="shared" si="479"/>
        <v/>
      </c>
      <c r="GC132" s="7"/>
      <c r="GD132" s="36"/>
      <c r="GE132" s="6" t="str">
        <f t="shared" si="480"/>
        <v/>
      </c>
      <c r="GF132" s="6"/>
      <c r="GG132" s="6"/>
      <c r="GH132" s="36" t="str">
        <f t="shared" si="415"/>
        <v/>
      </c>
      <c r="GI132" s="6"/>
      <c r="GJ132" s="36" t="str">
        <f t="shared" si="481"/>
        <v/>
      </c>
      <c r="GK132" s="36"/>
      <c r="GL132" s="6"/>
      <c r="GM132" s="6"/>
      <c r="GN132" s="36" t="str">
        <f t="shared" si="416"/>
        <v/>
      </c>
      <c r="GO132" s="36"/>
      <c r="GP132" s="6" t="str">
        <f t="shared" si="417"/>
        <v/>
      </c>
      <c r="GQ132" s="6"/>
      <c r="GR132" s="6"/>
      <c r="GS132" s="6"/>
      <c r="GT132" s="36" t="str">
        <f t="shared" si="418"/>
        <v/>
      </c>
      <c r="GU132" s="6"/>
      <c r="GV132" s="6"/>
      <c r="GW132" s="32" t="str">
        <f t="shared" si="419"/>
        <v/>
      </c>
      <c r="GX132" s="5"/>
      <c r="GY132" s="32" t="str">
        <f t="shared" si="420"/>
        <v/>
      </c>
      <c r="GZ132" s="5"/>
      <c r="HA132" s="5"/>
      <c r="HB132" s="6"/>
      <c r="HC132" s="36" t="str">
        <f t="shared" si="498"/>
        <v/>
      </c>
      <c r="HD132" s="36"/>
      <c r="HE132" s="6" t="str">
        <f t="shared" si="482"/>
        <v/>
      </c>
      <c r="HF132" s="7"/>
      <c r="HG132" s="36"/>
      <c r="HH132" s="6" t="str">
        <f t="shared" si="483"/>
        <v/>
      </c>
      <c r="HI132" s="6"/>
      <c r="HJ132" s="6"/>
      <c r="HK132" s="36" t="str">
        <f t="shared" si="421"/>
        <v/>
      </c>
      <c r="HL132" s="6"/>
      <c r="HM132" s="36" t="str">
        <f t="shared" si="484"/>
        <v/>
      </c>
      <c r="HN132" s="6"/>
      <c r="HO132" s="6"/>
      <c r="HP132" s="36" t="str">
        <f t="shared" si="422"/>
        <v/>
      </c>
      <c r="HQ132" s="36"/>
      <c r="HR132" s="6" t="str">
        <f t="shared" si="423"/>
        <v/>
      </c>
      <c r="HS132" s="6"/>
      <c r="HT132" s="6"/>
      <c r="HU132" s="6"/>
      <c r="HV132" s="36" t="str">
        <f t="shared" si="424"/>
        <v/>
      </c>
      <c r="HW132" s="6"/>
      <c r="HX132" s="6"/>
      <c r="HY132" s="32" t="str">
        <f t="shared" si="425"/>
        <v/>
      </c>
      <c r="HZ132" s="5"/>
      <c r="IA132" s="32" t="str">
        <f t="shared" si="426"/>
        <v/>
      </c>
      <c r="IB132" s="5"/>
      <c r="IC132" s="5"/>
      <c r="ID132" s="6"/>
      <c r="IE132" s="36" t="str">
        <f t="shared" si="499"/>
        <v/>
      </c>
      <c r="IF132" s="36"/>
      <c r="IG132" s="6" t="str">
        <f t="shared" si="485"/>
        <v/>
      </c>
      <c r="IH132" s="7"/>
      <c r="II132" s="36"/>
      <c r="IJ132" s="6" t="str">
        <f t="shared" si="486"/>
        <v/>
      </c>
      <c r="IK132" s="6"/>
      <c r="IL132" s="6"/>
      <c r="IM132" s="36" t="str">
        <f t="shared" si="427"/>
        <v/>
      </c>
      <c r="IN132" s="6"/>
      <c r="IO132" s="36" t="str">
        <f t="shared" si="487"/>
        <v/>
      </c>
      <c r="IP132" s="6"/>
      <c r="IQ132" s="6"/>
      <c r="IR132" s="36" t="str">
        <f t="shared" si="428"/>
        <v/>
      </c>
      <c r="IS132" s="36"/>
      <c r="IT132" s="6" t="str">
        <f t="shared" si="429"/>
        <v/>
      </c>
      <c r="IU132" s="6"/>
      <c r="IV132" s="6"/>
      <c r="IW132" s="6"/>
      <c r="IX132" s="36" t="str">
        <f t="shared" si="430"/>
        <v/>
      </c>
      <c r="IY132" s="6"/>
      <c r="IZ132" s="6"/>
      <c r="JA132" s="32" t="str">
        <f t="shared" si="431"/>
        <v/>
      </c>
      <c r="JB132" s="5"/>
      <c r="JC132" s="32" t="str">
        <f t="shared" si="432"/>
        <v/>
      </c>
      <c r="JD132" s="5"/>
      <c r="JE132" s="5"/>
      <c r="JF132" s="6"/>
      <c r="JG132" s="36" t="str">
        <f t="shared" si="500"/>
        <v/>
      </c>
      <c r="JH132" s="36"/>
      <c r="JI132" s="6" t="str">
        <f t="shared" si="488"/>
        <v/>
      </c>
      <c r="JJ132" s="7"/>
      <c r="JK132" s="36"/>
      <c r="JL132" s="6" t="str">
        <f t="shared" si="489"/>
        <v/>
      </c>
      <c r="JM132" s="6"/>
      <c r="JN132" s="6"/>
      <c r="JO132" s="36" t="str">
        <f t="shared" si="433"/>
        <v/>
      </c>
      <c r="JP132" s="6"/>
      <c r="JQ132" s="36" t="str">
        <f t="shared" si="490"/>
        <v/>
      </c>
      <c r="JR132" s="6"/>
      <c r="JS132" s="6"/>
      <c r="JT132" s="36" t="str">
        <f t="shared" si="434"/>
        <v/>
      </c>
      <c r="JU132" s="36"/>
      <c r="JV132" s="6" t="str">
        <f t="shared" si="435"/>
        <v/>
      </c>
      <c r="JW132" s="6"/>
      <c r="JX132" s="6"/>
      <c r="JY132" s="6"/>
      <c r="JZ132" s="36" t="str">
        <f t="shared" si="436"/>
        <v/>
      </c>
      <c r="KA132" s="6"/>
      <c r="KB132" s="6"/>
      <c r="KC132" s="32" t="str">
        <f t="shared" si="437"/>
        <v/>
      </c>
      <c r="KD132" s="5"/>
      <c r="KE132" s="32" t="str">
        <f t="shared" si="438"/>
        <v/>
      </c>
      <c r="KF132" s="5"/>
      <c r="KG132" s="5"/>
      <c r="KH132" s="6"/>
      <c r="KI132" s="36" t="str">
        <f t="shared" si="501"/>
        <v/>
      </c>
      <c r="KJ132" s="36"/>
      <c r="KK132" s="6" t="str">
        <f t="shared" si="491"/>
        <v/>
      </c>
      <c r="KL132" s="7"/>
      <c r="KM132" s="36"/>
      <c r="KN132" s="6" t="str">
        <f t="shared" si="492"/>
        <v/>
      </c>
      <c r="KO132" s="6"/>
      <c r="KP132" s="6"/>
      <c r="KQ132" s="36" t="str">
        <f t="shared" si="439"/>
        <v/>
      </c>
      <c r="KR132" s="6"/>
      <c r="KS132" s="36" t="str">
        <f t="shared" si="493"/>
        <v/>
      </c>
      <c r="KT132" s="6"/>
      <c r="KU132" s="6"/>
      <c r="KV132" s="36" t="str">
        <f t="shared" si="440"/>
        <v/>
      </c>
      <c r="KW132" s="36"/>
      <c r="KX132" s="6" t="str">
        <f t="shared" si="441"/>
        <v/>
      </c>
      <c r="KY132" s="6"/>
      <c r="KZ132" s="6"/>
      <c r="LA132" s="6"/>
      <c r="LB132" s="36" t="str">
        <f t="shared" si="442"/>
        <v/>
      </c>
      <c r="LC132" s="6"/>
      <c r="LD132" s="6"/>
      <c r="LE132" s="32" t="str">
        <f t="shared" si="443"/>
        <v/>
      </c>
      <c r="LF132" s="5"/>
      <c r="LG132" s="32" t="str">
        <f t="shared" si="444"/>
        <v/>
      </c>
      <c r="LH132" s="5"/>
      <c r="LI132" s="5"/>
      <c r="LJ132" s="7"/>
      <c r="LK132" s="7"/>
      <c r="LL132" s="7"/>
      <c r="LM132" s="7"/>
      <c r="LN132" s="7"/>
      <c r="LO132" s="7"/>
      <c r="LP132" s="7"/>
      <c r="LQ132" s="7"/>
      <c r="LR132" s="7"/>
      <c r="LS132" s="7"/>
      <c r="LT132" s="7"/>
    </row>
    <row r="133" spans="1:332" ht="35.25" customHeight="1">
      <c r="A133" s="8"/>
      <c r="B133" s="5">
        <v>5600010003</v>
      </c>
      <c r="C133" s="7" t="s">
        <v>1196</v>
      </c>
      <c r="D133" s="10" t="s">
        <v>2231</v>
      </c>
      <c r="E133" s="6" t="s">
        <v>2389</v>
      </c>
      <c r="F133" s="36" t="str">
        <f t="shared" si="956"/>
        <v>8</v>
      </c>
      <c r="G133" s="36" t="s">
        <v>2385</v>
      </c>
      <c r="H133" s="6" t="str">
        <f t="shared" si="530"/>
        <v>1</v>
      </c>
      <c r="I133" s="6">
        <v>1</v>
      </c>
      <c r="J133" s="36" t="s">
        <v>2558</v>
      </c>
      <c r="K133" s="6" t="str">
        <f t="shared" si="531"/>
        <v>8</v>
      </c>
      <c r="L133" s="6">
        <v>0</v>
      </c>
      <c r="M133" s="6" t="s">
        <v>2078</v>
      </c>
      <c r="N133" s="36" t="str">
        <f t="shared" si="957"/>
        <v>2</v>
      </c>
      <c r="O133" s="36">
        <v>0</v>
      </c>
      <c r="P133" s="6" t="s">
        <v>2078</v>
      </c>
      <c r="Q133" s="36" t="str">
        <f t="shared" si="958"/>
        <v>2</v>
      </c>
      <c r="R133" s="6">
        <v>100</v>
      </c>
      <c r="S133" s="6" t="s">
        <v>2035</v>
      </c>
      <c r="T133" s="36" t="str">
        <f t="shared" si="959"/>
        <v>1</v>
      </c>
      <c r="U133" s="36" t="s">
        <v>2034</v>
      </c>
      <c r="V133" s="6" t="str">
        <f t="shared" si="960"/>
        <v>0</v>
      </c>
      <c r="W133" s="6">
        <v>20</v>
      </c>
      <c r="X133" s="6" t="b">
        <v>0</v>
      </c>
      <c r="Y133" s="6" t="s">
        <v>2034</v>
      </c>
      <c r="Z133" s="36" t="str">
        <f t="shared" si="961"/>
        <v>0</v>
      </c>
      <c r="AA133" s="6">
        <v>0</v>
      </c>
      <c r="AB133" s="6" t="s">
        <v>2034</v>
      </c>
      <c r="AC133" s="32" t="str">
        <f t="shared" si="962"/>
        <v>0</v>
      </c>
      <c r="AD133" s="5" t="s">
        <v>2396</v>
      </c>
      <c r="AE133" s="32" t="str">
        <f t="shared" si="963"/>
        <v>81</v>
      </c>
      <c r="AF133" s="5">
        <v>0</v>
      </c>
      <c r="AG133" s="5" t="b">
        <v>1</v>
      </c>
      <c r="AH133" s="6" t="s">
        <v>2389</v>
      </c>
      <c r="AI133" s="36" t="str">
        <f t="shared" si="964"/>
        <v>8</v>
      </c>
      <c r="AJ133" s="36" t="s">
        <v>2385</v>
      </c>
      <c r="AK133" s="6" t="str">
        <f t="shared" si="392"/>
        <v>1</v>
      </c>
      <c r="AL133" s="7">
        <v>1</v>
      </c>
      <c r="AM133" s="36" t="s">
        <v>2558</v>
      </c>
      <c r="AN133" s="6" t="str">
        <f t="shared" si="393"/>
        <v>8</v>
      </c>
      <c r="AO133" s="6">
        <v>0</v>
      </c>
      <c r="AP133" s="6" t="s">
        <v>2078</v>
      </c>
      <c r="AQ133" s="36" t="str">
        <f t="shared" si="965"/>
        <v>2</v>
      </c>
      <c r="AR133" s="36">
        <v>0</v>
      </c>
      <c r="AS133" s="6" t="s">
        <v>2078</v>
      </c>
      <c r="AT133" s="36" t="str">
        <f t="shared" si="966"/>
        <v>2</v>
      </c>
      <c r="AU133" s="6">
        <v>100</v>
      </c>
      <c r="AV133" s="6" t="s">
        <v>2035</v>
      </c>
      <c r="AW133" s="36" t="str">
        <f t="shared" si="967"/>
        <v>1</v>
      </c>
      <c r="AX133" s="36" t="s">
        <v>2034</v>
      </c>
      <c r="AY133" s="6" t="str">
        <f t="shared" si="968"/>
        <v>0</v>
      </c>
      <c r="AZ133" s="7">
        <v>15</v>
      </c>
      <c r="BA133" s="6" t="b">
        <v>0</v>
      </c>
      <c r="BB133" s="6" t="s">
        <v>2034</v>
      </c>
      <c r="BC133" s="36" t="str">
        <f t="shared" si="969"/>
        <v>0</v>
      </c>
      <c r="BD133" s="6">
        <v>0</v>
      </c>
      <c r="BE133" s="6" t="s">
        <v>2034</v>
      </c>
      <c r="BF133" s="32" t="str">
        <f t="shared" si="970"/>
        <v>0</v>
      </c>
      <c r="BG133" s="5" t="s">
        <v>2305</v>
      </c>
      <c r="BH133" s="32" t="str">
        <f t="shared" si="971"/>
        <v>1</v>
      </c>
      <c r="BI133" s="7">
        <v>0</v>
      </c>
      <c r="BJ133" s="5" t="b">
        <v>1</v>
      </c>
      <c r="BK133" s="6" t="s">
        <v>2088</v>
      </c>
      <c r="BL133" s="36" t="str">
        <f t="shared" si="520"/>
        <v>3</v>
      </c>
      <c r="BM133" s="36" t="s">
        <v>2034</v>
      </c>
      <c r="BN133" s="6" t="str">
        <f t="shared" si="521"/>
        <v>0</v>
      </c>
      <c r="BO133" s="7">
        <v>0</v>
      </c>
      <c r="BP133" s="36" t="s">
        <v>2122</v>
      </c>
      <c r="BQ133" s="6" t="str">
        <f t="shared" si="522"/>
        <v>7</v>
      </c>
      <c r="BR133" s="6">
        <v>0</v>
      </c>
      <c r="BS133" s="6" t="s">
        <v>2079</v>
      </c>
      <c r="BT133" s="36" t="str">
        <f t="shared" si="523"/>
        <v>3</v>
      </c>
      <c r="BU133" s="36">
        <v>0</v>
      </c>
      <c r="BV133" s="6" t="s">
        <v>2078</v>
      </c>
      <c r="BW133" s="36" t="str">
        <f t="shared" si="524"/>
        <v>2</v>
      </c>
      <c r="BX133" s="6">
        <v>100</v>
      </c>
      <c r="BY133" s="6" t="s">
        <v>2037</v>
      </c>
      <c r="BZ133" s="36" t="str">
        <f t="shared" si="525"/>
        <v>3</v>
      </c>
      <c r="CA133" s="36" t="s">
        <v>2093</v>
      </c>
      <c r="CB133" s="6" t="str">
        <f t="shared" si="526"/>
        <v>2</v>
      </c>
      <c r="CC133" s="6">
        <v>73</v>
      </c>
      <c r="CD133" s="6" t="b">
        <v>0</v>
      </c>
      <c r="CE133" s="6" t="s">
        <v>2034</v>
      </c>
      <c r="CF133" s="36" t="str">
        <f t="shared" si="527"/>
        <v>0</v>
      </c>
      <c r="CG133" s="6">
        <v>0</v>
      </c>
      <c r="CH133" s="6" t="s">
        <v>2034</v>
      </c>
      <c r="CI133" s="32" t="str">
        <f t="shared" si="528"/>
        <v>0</v>
      </c>
      <c r="CJ133" s="5" t="s">
        <v>2321</v>
      </c>
      <c r="CK133" s="32" t="str">
        <f t="shared" si="529"/>
        <v>64</v>
      </c>
      <c r="CL133" s="5">
        <v>4</v>
      </c>
      <c r="CM133" s="5" t="b">
        <v>1</v>
      </c>
      <c r="CN133" s="6" t="s">
        <v>2087</v>
      </c>
      <c r="CO133" s="36" t="str">
        <f t="shared" si="494"/>
        <v>2</v>
      </c>
      <c r="CP133" s="36" t="s">
        <v>2034</v>
      </c>
      <c r="CQ133" s="6" t="str">
        <f t="shared" si="471"/>
        <v>0</v>
      </c>
      <c r="CR133" s="7">
        <v>0</v>
      </c>
      <c r="CS133" s="36" t="s">
        <v>2407</v>
      </c>
      <c r="CT133" s="6" t="str">
        <f t="shared" si="472"/>
        <v>33</v>
      </c>
      <c r="CU133" s="6">
        <v>0</v>
      </c>
      <c r="CV133" s="6" t="s">
        <v>2078</v>
      </c>
      <c r="CW133" s="36" t="str">
        <f t="shared" si="396"/>
        <v>2</v>
      </c>
      <c r="CX133" s="36">
        <v>0</v>
      </c>
      <c r="CY133" s="6" t="s">
        <v>2080</v>
      </c>
      <c r="CZ133" s="36" t="str">
        <f t="shared" si="397"/>
        <v>5</v>
      </c>
      <c r="DA133" s="6">
        <v>100</v>
      </c>
      <c r="DB133" s="6" t="s">
        <v>2035</v>
      </c>
      <c r="DC133" s="36" t="str">
        <f t="shared" si="398"/>
        <v>1</v>
      </c>
      <c r="DD133" s="36" t="s">
        <v>2093</v>
      </c>
      <c r="DE133" s="6" t="str">
        <f t="shared" si="399"/>
        <v>2</v>
      </c>
      <c r="DF133" s="6">
        <v>120</v>
      </c>
      <c r="DG133" s="6" t="b">
        <v>0</v>
      </c>
      <c r="DH133" s="6" t="s">
        <v>2034</v>
      </c>
      <c r="DI133" s="36" t="str">
        <f t="shared" si="400"/>
        <v>0</v>
      </c>
      <c r="DJ133" s="6">
        <v>0</v>
      </c>
      <c r="DK133" s="6" t="s">
        <v>2291</v>
      </c>
      <c r="DL133" s="32" t="str">
        <f t="shared" si="401"/>
        <v>49</v>
      </c>
      <c r="DM133" s="5" t="s">
        <v>2034</v>
      </c>
      <c r="DN133" s="32" t="str">
        <f t="shared" si="402"/>
        <v>0</v>
      </c>
      <c r="DO133" s="5">
        <v>0</v>
      </c>
      <c r="DP133" s="5" t="b">
        <v>1</v>
      </c>
      <c r="DQ133" s="6"/>
      <c r="DR133" s="36" t="str">
        <f t="shared" si="495"/>
        <v/>
      </c>
      <c r="DS133" s="36"/>
      <c r="DT133" s="6" t="str">
        <f t="shared" si="473"/>
        <v/>
      </c>
      <c r="DU133" s="7"/>
      <c r="DV133" s="36"/>
      <c r="DW133" s="6" t="str">
        <f t="shared" si="474"/>
        <v/>
      </c>
      <c r="DX133" s="6"/>
      <c r="DY133" s="6"/>
      <c r="DZ133" s="36" t="str">
        <f t="shared" si="403"/>
        <v/>
      </c>
      <c r="EA133" s="36"/>
      <c r="EB133" s="6"/>
      <c r="EC133" s="36" t="str">
        <f t="shared" si="475"/>
        <v/>
      </c>
      <c r="ED133" s="6"/>
      <c r="EE133" s="6"/>
      <c r="EF133" s="36" t="str">
        <f t="shared" si="404"/>
        <v/>
      </c>
      <c r="EG133" s="36"/>
      <c r="EH133" s="6" t="str">
        <f t="shared" si="405"/>
        <v/>
      </c>
      <c r="EI133" s="6"/>
      <c r="EJ133" s="6"/>
      <c r="EK133" s="6"/>
      <c r="EL133" s="36" t="str">
        <f t="shared" si="406"/>
        <v/>
      </c>
      <c r="EM133" s="6"/>
      <c r="EN133" s="6"/>
      <c r="EO133" s="32" t="str">
        <f t="shared" si="407"/>
        <v/>
      </c>
      <c r="EP133" s="5"/>
      <c r="EQ133" s="32" t="str">
        <f t="shared" si="408"/>
        <v/>
      </c>
      <c r="ER133" s="5"/>
      <c r="ES133" s="5"/>
      <c r="ET133" s="5"/>
      <c r="EU133" s="6"/>
      <c r="EV133" s="36" t="str">
        <f t="shared" si="496"/>
        <v/>
      </c>
      <c r="EW133" s="36"/>
      <c r="EX133" s="6" t="str">
        <f t="shared" si="476"/>
        <v/>
      </c>
      <c r="EY133" s="7"/>
      <c r="EZ133" s="36"/>
      <c r="FA133" s="6" t="str">
        <f t="shared" si="477"/>
        <v/>
      </c>
      <c r="FB133" s="6"/>
      <c r="FC133" s="6"/>
      <c r="FD133" s="36" t="str">
        <f t="shared" si="409"/>
        <v/>
      </c>
      <c r="FE133" s="36"/>
      <c r="FF133" s="6"/>
      <c r="FG133" s="36" t="str">
        <f t="shared" si="478"/>
        <v/>
      </c>
      <c r="FH133" s="36"/>
      <c r="FI133" s="6"/>
      <c r="FJ133" s="6"/>
      <c r="FK133" s="36" t="str">
        <f t="shared" si="410"/>
        <v/>
      </c>
      <c r="FL133" s="36"/>
      <c r="FM133" s="6" t="str">
        <f t="shared" si="411"/>
        <v/>
      </c>
      <c r="FN133" s="6"/>
      <c r="FO133" s="6"/>
      <c r="FP133" s="6"/>
      <c r="FQ133" s="36" t="str">
        <f t="shared" si="412"/>
        <v/>
      </c>
      <c r="FR133" s="6"/>
      <c r="FS133" s="6"/>
      <c r="FT133" s="32" t="str">
        <f t="shared" si="413"/>
        <v/>
      </c>
      <c r="FU133" s="5"/>
      <c r="FV133" s="32" t="str">
        <f t="shared" si="414"/>
        <v/>
      </c>
      <c r="FW133" s="5"/>
      <c r="FX133" s="5"/>
      <c r="FY133" s="6"/>
      <c r="FZ133" s="36" t="str">
        <f t="shared" si="497"/>
        <v/>
      </c>
      <c r="GA133" s="36"/>
      <c r="GB133" s="6" t="str">
        <f t="shared" si="479"/>
        <v/>
      </c>
      <c r="GC133" s="7"/>
      <c r="GD133" s="36"/>
      <c r="GE133" s="6" t="str">
        <f t="shared" si="480"/>
        <v/>
      </c>
      <c r="GF133" s="6"/>
      <c r="GG133" s="6"/>
      <c r="GH133" s="36" t="str">
        <f t="shared" si="415"/>
        <v/>
      </c>
      <c r="GI133" s="6"/>
      <c r="GJ133" s="36" t="str">
        <f t="shared" si="481"/>
        <v/>
      </c>
      <c r="GK133" s="36"/>
      <c r="GL133" s="6"/>
      <c r="GM133" s="6"/>
      <c r="GN133" s="36" t="str">
        <f t="shared" si="416"/>
        <v/>
      </c>
      <c r="GO133" s="36"/>
      <c r="GP133" s="6" t="str">
        <f t="shared" si="417"/>
        <v/>
      </c>
      <c r="GQ133" s="6"/>
      <c r="GR133" s="6"/>
      <c r="GS133" s="6"/>
      <c r="GT133" s="36" t="str">
        <f t="shared" si="418"/>
        <v/>
      </c>
      <c r="GU133" s="6"/>
      <c r="GV133" s="6"/>
      <c r="GW133" s="32" t="str">
        <f t="shared" si="419"/>
        <v/>
      </c>
      <c r="GX133" s="5"/>
      <c r="GY133" s="32" t="str">
        <f t="shared" si="420"/>
        <v/>
      </c>
      <c r="GZ133" s="5"/>
      <c r="HA133" s="5"/>
      <c r="HB133" s="6"/>
      <c r="HC133" s="36" t="str">
        <f t="shared" si="498"/>
        <v/>
      </c>
      <c r="HD133" s="36"/>
      <c r="HE133" s="6" t="str">
        <f t="shared" si="482"/>
        <v/>
      </c>
      <c r="HF133" s="7"/>
      <c r="HG133" s="36"/>
      <c r="HH133" s="6" t="str">
        <f t="shared" si="483"/>
        <v/>
      </c>
      <c r="HI133" s="6"/>
      <c r="HJ133" s="6"/>
      <c r="HK133" s="36" t="str">
        <f t="shared" si="421"/>
        <v/>
      </c>
      <c r="HL133" s="6"/>
      <c r="HM133" s="36" t="str">
        <f t="shared" si="484"/>
        <v/>
      </c>
      <c r="HN133" s="6"/>
      <c r="HO133" s="6"/>
      <c r="HP133" s="36" t="str">
        <f t="shared" si="422"/>
        <v/>
      </c>
      <c r="HQ133" s="36"/>
      <c r="HR133" s="6" t="str">
        <f t="shared" si="423"/>
        <v/>
      </c>
      <c r="HS133" s="6"/>
      <c r="HT133" s="6"/>
      <c r="HU133" s="6"/>
      <c r="HV133" s="36" t="str">
        <f t="shared" si="424"/>
        <v/>
      </c>
      <c r="HW133" s="6"/>
      <c r="HX133" s="6"/>
      <c r="HY133" s="32" t="str">
        <f t="shared" si="425"/>
        <v/>
      </c>
      <c r="HZ133" s="5"/>
      <c r="IA133" s="32" t="str">
        <f t="shared" si="426"/>
        <v/>
      </c>
      <c r="IB133" s="5"/>
      <c r="IC133" s="5"/>
      <c r="ID133" s="6"/>
      <c r="IE133" s="36" t="str">
        <f t="shared" si="499"/>
        <v/>
      </c>
      <c r="IF133" s="36"/>
      <c r="IG133" s="6" t="str">
        <f t="shared" si="485"/>
        <v/>
      </c>
      <c r="IH133" s="7"/>
      <c r="II133" s="36"/>
      <c r="IJ133" s="6" t="str">
        <f t="shared" si="486"/>
        <v/>
      </c>
      <c r="IK133" s="6"/>
      <c r="IL133" s="6"/>
      <c r="IM133" s="36" t="str">
        <f t="shared" si="427"/>
        <v/>
      </c>
      <c r="IN133" s="6"/>
      <c r="IO133" s="36" t="str">
        <f t="shared" si="487"/>
        <v/>
      </c>
      <c r="IP133" s="6"/>
      <c r="IQ133" s="6"/>
      <c r="IR133" s="36" t="str">
        <f t="shared" si="428"/>
        <v/>
      </c>
      <c r="IS133" s="36"/>
      <c r="IT133" s="6" t="str">
        <f t="shared" si="429"/>
        <v/>
      </c>
      <c r="IU133" s="6"/>
      <c r="IV133" s="6"/>
      <c r="IW133" s="6"/>
      <c r="IX133" s="36" t="str">
        <f t="shared" si="430"/>
        <v/>
      </c>
      <c r="IY133" s="6"/>
      <c r="IZ133" s="6"/>
      <c r="JA133" s="32" t="str">
        <f t="shared" si="431"/>
        <v/>
      </c>
      <c r="JB133" s="5"/>
      <c r="JC133" s="32" t="str">
        <f t="shared" si="432"/>
        <v/>
      </c>
      <c r="JD133" s="5"/>
      <c r="JE133" s="5"/>
      <c r="JF133" s="6"/>
      <c r="JG133" s="36" t="str">
        <f t="shared" si="500"/>
        <v/>
      </c>
      <c r="JH133" s="36"/>
      <c r="JI133" s="6" t="str">
        <f t="shared" si="488"/>
        <v/>
      </c>
      <c r="JJ133" s="7"/>
      <c r="JK133" s="36"/>
      <c r="JL133" s="6" t="str">
        <f t="shared" si="489"/>
        <v/>
      </c>
      <c r="JM133" s="6"/>
      <c r="JN133" s="6"/>
      <c r="JO133" s="36" t="str">
        <f t="shared" si="433"/>
        <v/>
      </c>
      <c r="JP133" s="6"/>
      <c r="JQ133" s="36" t="str">
        <f t="shared" si="490"/>
        <v/>
      </c>
      <c r="JR133" s="6"/>
      <c r="JS133" s="6"/>
      <c r="JT133" s="36" t="str">
        <f t="shared" si="434"/>
        <v/>
      </c>
      <c r="JU133" s="36"/>
      <c r="JV133" s="6" t="str">
        <f t="shared" si="435"/>
        <v/>
      </c>
      <c r="JW133" s="6"/>
      <c r="JX133" s="6"/>
      <c r="JY133" s="6"/>
      <c r="JZ133" s="36" t="str">
        <f t="shared" si="436"/>
        <v/>
      </c>
      <c r="KA133" s="6"/>
      <c r="KB133" s="6"/>
      <c r="KC133" s="32" t="str">
        <f t="shared" si="437"/>
        <v/>
      </c>
      <c r="KD133" s="5"/>
      <c r="KE133" s="32" t="str">
        <f t="shared" si="438"/>
        <v/>
      </c>
      <c r="KF133" s="5"/>
      <c r="KG133" s="5"/>
      <c r="KH133" s="6"/>
      <c r="KI133" s="36" t="str">
        <f t="shared" si="501"/>
        <v/>
      </c>
      <c r="KJ133" s="36"/>
      <c r="KK133" s="6" t="str">
        <f t="shared" si="491"/>
        <v/>
      </c>
      <c r="KL133" s="7"/>
      <c r="KM133" s="36"/>
      <c r="KN133" s="6" t="str">
        <f t="shared" si="492"/>
        <v/>
      </c>
      <c r="KO133" s="6"/>
      <c r="KP133" s="6"/>
      <c r="KQ133" s="36" t="str">
        <f t="shared" si="439"/>
        <v/>
      </c>
      <c r="KR133" s="6"/>
      <c r="KS133" s="36" t="str">
        <f t="shared" si="493"/>
        <v/>
      </c>
      <c r="KT133" s="6"/>
      <c r="KU133" s="6"/>
      <c r="KV133" s="36" t="str">
        <f t="shared" si="440"/>
        <v/>
      </c>
      <c r="KW133" s="36"/>
      <c r="KX133" s="6" t="str">
        <f t="shared" si="441"/>
        <v/>
      </c>
      <c r="KY133" s="6"/>
      <c r="KZ133" s="6"/>
      <c r="LA133" s="6"/>
      <c r="LB133" s="36" t="str">
        <f t="shared" si="442"/>
        <v/>
      </c>
      <c r="LC133" s="6"/>
      <c r="LD133" s="6"/>
      <c r="LE133" s="32" t="str">
        <f t="shared" si="443"/>
        <v/>
      </c>
      <c r="LF133" s="5"/>
      <c r="LG133" s="32" t="str">
        <f t="shared" si="444"/>
        <v/>
      </c>
      <c r="LH133" s="5"/>
      <c r="LI133" s="5"/>
      <c r="LJ133" s="7"/>
      <c r="LK133" s="7"/>
      <c r="LL133" s="7"/>
      <c r="LM133" s="7"/>
      <c r="LN133" s="7"/>
      <c r="LO133" s="7"/>
      <c r="LP133" s="7"/>
      <c r="LQ133" s="7"/>
      <c r="LR133" s="7"/>
      <c r="LS133" s="7"/>
      <c r="LT133" s="7"/>
    </row>
    <row r="134" spans="1:332" ht="27" customHeight="1">
      <c r="A134" s="8"/>
      <c r="B134" s="5">
        <v>5700010001</v>
      </c>
      <c r="C134" s="7" t="s">
        <v>388</v>
      </c>
      <c r="D134" s="10" t="s">
        <v>2495</v>
      </c>
      <c r="E134" s="6" t="s">
        <v>2389</v>
      </c>
      <c r="F134" s="36" t="str">
        <f t="shared" si="956"/>
        <v>8</v>
      </c>
      <c r="G134" s="36" t="s">
        <v>2385</v>
      </c>
      <c r="H134" s="6" t="str">
        <f t="shared" si="530"/>
        <v>1</v>
      </c>
      <c r="I134" s="6">
        <v>1</v>
      </c>
      <c r="J134" s="36" t="s">
        <v>2558</v>
      </c>
      <c r="K134" s="6" t="str">
        <f t="shared" si="531"/>
        <v>8</v>
      </c>
      <c r="L134" s="6">
        <v>0</v>
      </c>
      <c r="M134" s="6" t="s">
        <v>2078</v>
      </c>
      <c r="N134" s="36" t="str">
        <f t="shared" si="957"/>
        <v>2</v>
      </c>
      <c r="O134" s="36">
        <v>0</v>
      </c>
      <c r="P134" s="6" t="s">
        <v>2078</v>
      </c>
      <c r="Q134" s="36" t="str">
        <f t="shared" si="958"/>
        <v>2</v>
      </c>
      <c r="R134" s="6">
        <v>100</v>
      </c>
      <c r="S134" s="6" t="s">
        <v>2035</v>
      </c>
      <c r="T134" s="36" t="str">
        <f t="shared" si="959"/>
        <v>1</v>
      </c>
      <c r="U134" s="36" t="s">
        <v>2034</v>
      </c>
      <c r="V134" s="6" t="str">
        <f t="shared" si="960"/>
        <v>0</v>
      </c>
      <c r="W134" s="6">
        <v>10</v>
      </c>
      <c r="X134" s="6" t="b">
        <v>0</v>
      </c>
      <c r="Y134" s="6" t="s">
        <v>2034</v>
      </c>
      <c r="Z134" s="36" t="str">
        <f t="shared" si="961"/>
        <v>0</v>
      </c>
      <c r="AA134" s="6">
        <v>0</v>
      </c>
      <c r="AB134" s="6" t="s">
        <v>2034</v>
      </c>
      <c r="AC134" s="32" t="str">
        <f t="shared" si="962"/>
        <v>0</v>
      </c>
      <c r="AD134" s="5" t="s">
        <v>2396</v>
      </c>
      <c r="AE134" s="32" t="str">
        <f t="shared" si="963"/>
        <v>81</v>
      </c>
      <c r="AF134" s="5">
        <v>0</v>
      </c>
      <c r="AG134" s="5" t="b">
        <v>1</v>
      </c>
      <c r="AH134" s="6" t="s">
        <v>2389</v>
      </c>
      <c r="AI134" s="36" t="str">
        <f t="shared" si="964"/>
        <v>8</v>
      </c>
      <c r="AJ134" s="36" t="s">
        <v>2385</v>
      </c>
      <c r="AK134" s="6" t="str">
        <f t="shared" si="392"/>
        <v>1</v>
      </c>
      <c r="AL134" s="7">
        <v>1</v>
      </c>
      <c r="AM134" s="36" t="s">
        <v>2558</v>
      </c>
      <c r="AN134" s="6" t="str">
        <f t="shared" si="393"/>
        <v>8</v>
      </c>
      <c r="AO134" s="6">
        <v>0</v>
      </c>
      <c r="AP134" s="6" t="s">
        <v>2078</v>
      </c>
      <c r="AQ134" s="36" t="str">
        <f t="shared" si="965"/>
        <v>2</v>
      </c>
      <c r="AR134" s="36">
        <v>0</v>
      </c>
      <c r="AS134" s="6" t="s">
        <v>2078</v>
      </c>
      <c r="AT134" s="36" t="str">
        <f t="shared" si="966"/>
        <v>2</v>
      </c>
      <c r="AU134" s="6">
        <v>100</v>
      </c>
      <c r="AV134" s="6" t="s">
        <v>2035</v>
      </c>
      <c r="AW134" s="36" t="str">
        <f t="shared" si="967"/>
        <v>1</v>
      </c>
      <c r="AX134" s="36" t="s">
        <v>2034</v>
      </c>
      <c r="AY134" s="6" t="str">
        <f t="shared" si="968"/>
        <v>0</v>
      </c>
      <c r="AZ134" s="7">
        <v>5</v>
      </c>
      <c r="BA134" s="6" t="b">
        <v>0</v>
      </c>
      <c r="BB134" s="6" t="s">
        <v>2034</v>
      </c>
      <c r="BC134" s="36" t="str">
        <f t="shared" si="969"/>
        <v>0</v>
      </c>
      <c r="BD134" s="6">
        <v>0</v>
      </c>
      <c r="BE134" s="6" t="s">
        <v>2034</v>
      </c>
      <c r="BF134" s="32" t="str">
        <f t="shared" si="970"/>
        <v>0</v>
      </c>
      <c r="BG134" s="5" t="s">
        <v>2305</v>
      </c>
      <c r="BH134" s="32" t="str">
        <f t="shared" si="971"/>
        <v>1</v>
      </c>
      <c r="BI134" s="7">
        <v>0</v>
      </c>
      <c r="BJ134" s="5" t="b">
        <v>1</v>
      </c>
      <c r="BK134" s="6" t="s">
        <v>2389</v>
      </c>
      <c r="BL134" s="36" t="str">
        <f t="shared" si="520"/>
        <v>8</v>
      </c>
      <c r="BM134" s="36" t="s">
        <v>2385</v>
      </c>
      <c r="BN134" s="6" t="str">
        <f t="shared" si="521"/>
        <v>1</v>
      </c>
      <c r="BO134" s="7">
        <v>1</v>
      </c>
      <c r="BP134" s="36" t="s">
        <v>2558</v>
      </c>
      <c r="BQ134" s="6" t="str">
        <f t="shared" si="522"/>
        <v>8</v>
      </c>
      <c r="BR134" s="6">
        <v>0</v>
      </c>
      <c r="BS134" s="6" t="s">
        <v>2078</v>
      </c>
      <c r="BT134" s="36" t="str">
        <f t="shared" si="523"/>
        <v>2</v>
      </c>
      <c r="BU134" s="36">
        <v>0</v>
      </c>
      <c r="BV134" s="6" t="s">
        <v>2078</v>
      </c>
      <c r="BW134" s="36" t="str">
        <f t="shared" si="524"/>
        <v>2</v>
      </c>
      <c r="BX134" s="6">
        <v>100</v>
      </c>
      <c r="BY134" s="6" t="s">
        <v>2035</v>
      </c>
      <c r="BZ134" s="36" t="str">
        <f t="shared" si="525"/>
        <v>1</v>
      </c>
      <c r="CA134" s="36" t="s">
        <v>2034</v>
      </c>
      <c r="CB134" s="6" t="str">
        <f t="shared" si="526"/>
        <v>0</v>
      </c>
      <c r="CC134" s="7">
        <v>10</v>
      </c>
      <c r="CD134" s="6" t="b">
        <v>0</v>
      </c>
      <c r="CE134" s="6" t="s">
        <v>2034</v>
      </c>
      <c r="CF134" s="36" t="str">
        <f t="shared" si="527"/>
        <v>0</v>
      </c>
      <c r="CG134" s="6">
        <v>0</v>
      </c>
      <c r="CH134" s="6" t="s">
        <v>2034</v>
      </c>
      <c r="CI134" s="32" t="str">
        <f t="shared" si="528"/>
        <v>0</v>
      </c>
      <c r="CJ134" s="5" t="s">
        <v>2473</v>
      </c>
      <c r="CK134" s="32" t="str">
        <f t="shared" si="529"/>
        <v>90</v>
      </c>
      <c r="CL134" s="7">
        <v>0</v>
      </c>
      <c r="CM134" s="5" t="b">
        <v>1</v>
      </c>
      <c r="CN134" s="6"/>
      <c r="CO134" s="36" t="str">
        <f t="shared" ref="CO134:CO136" si="972">IF(CN134="","",LEFT(CN134,FIND(" ",SUBSTITUTE(CN134,":"," "))-1))</f>
        <v/>
      </c>
      <c r="CP134" s="36"/>
      <c r="CQ134" s="6" t="str">
        <f t="shared" ref="CQ134:CQ136" si="973">IF(CP134="","",LEFT(CP134,FIND(" ",SUBSTITUTE(CP134,":"," "))-1))</f>
        <v/>
      </c>
      <c r="CR134" s="6"/>
      <c r="CS134" s="36"/>
      <c r="CT134" s="6" t="str">
        <f t="shared" ref="CT134:CT136" si="974">IF(CS134="","",LEFT(CS134,FIND(" ",SUBSTITUTE(CS134,":"," "))-1))</f>
        <v/>
      </c>
      <c r="CU134" s="6"/>
      <c r="CV134" s="6"/>
      <c r="CW134" s="36" t="str">
        <f t="shared" ref="CW134:CW136" si="975">IF(CV134="","",LEFT(CV134,FIND(" ",SUBSTITUTE(CV134,":"," "))-1))</f>
        <v/>
      </c>
      <c r="CX134" s="36"/>
      <c r="CY134" s="6"/>
      <c r="CZ134" s="36" t="str">
        <f t="shared" ref="CZ134:CZ136" si="976">IF(CY134="","",LEFT(CY134,FIND(" ",SUBSTITUTE(CY134,":"," "))-1))</f>
        <v/>
      </c>
      <c r="DA134" s="6"/>
      <c r="DB134" s="6"/>
      <c r="DC134" s="36" t="str">
        <f t="shared" ref="DC134:DC136" si="977">IF(DB134="","",LEFT(DB134,FIND(" ",SUBSTITUTE(DB134,":"," "))-1))</f>
        <v/>
      </c>
      <c r="DD134" s="36"/>
      <c r="DE134" s="6" t="str">
        <f t="shared" ref="DE134:DE136" si="978">IF(DD134="","",LEFT(DD134,FIND(" ",SUBSTITUTE(DD134,":"," "))-1))</f>
        <v/>
      </c>
      <c r="DF134" s="7"/>
      <c r="DG134" s="6"/>
      <c r="DH134" s="6"/>
      <c r="DI134" s="36" t="str">
        <f t="shared" ref="DI134:DI136" si="979">IF(DH134="","",LEFT(DH134,FIND(" ",SUBSTITUTE(DH134,":"," "))-1))</f>
        <v/>
      </c>
      <c r="DJ134" s="6"/>
      <c r="DK134" s="6"/>
      <c r="DL134" s="32" t="str">
        <f t="shared" ref="DL134:DL136" si="980">IF(DK134="","",LEFT(DK134,FIND(" ",SUBSTITUTE(DK134,":"," "))-1))</f>
        <v/>
      </c>
      <c r="DM134" s="5"/>
      <c r="DN134" s="32" t="str">
        <f t="shared" ref="DN134:DN136" si="981">IF(DM134="","",LEFT(DM134,FIND(" ",SUBSTITUTE(DM134,":"," "))-1))</f>
        <v/>
      </c>
      <c r="DO134" s="7"/>
      <c r="DP134" s="5"/>
      <c r="DQ134" s="6"/>
      <c r="DR134" s="36" t="str">
        <f t="shared" ref="DR134:DR136" si="982">IF(DQ134="","",LEFT(DQ134,FIND(" ",SUBSTITUTE(DQ134,":"," "))-1))</f>
        <v/>
      </c>
      <c r="DS134" s="36"/>
      <c r="DT134" s="6" t="str">
        <f t="shared" ref="DT134:DT136" si="983">IF(DS134="","",LEFT(DS134,FIND(" ",SUBSTITUTE(DS134,":"," "))-1))</f>
        <v/>
      </c>
      <c r="DU134" s="6"/>
      <c r="DV134" s="36"/>
      <c r="DW134" s="6" t="str">
        <f t="shared" ref="DW134:DW136" si="984">IF(DV134="","",LEFT(DV134,FIND(" ",SUBSTITUTE(DV134,":"," "))-1))</f>
        <v/>
      </c>
      <c r="DX134" s="6"/>
      <c r="DY134" s="6"/>
      <c r="DZ134" s="36" t="str">
        <f t="shared" ref="DZ134:DZ136" si="985">IF(DY134="","",LEFT(DY134,FIND(" ",SUBSTITUTE(DY134,":"," "))-1))</f>
        <v/>
      </c>
      <c r="EA134" s="36"/>
      <c r="EB134" s="6"/>
      <c r="EC134" s="36" t="str">
        <f t="shared" ref="EC134:EC136" si="986">IF(EB134="","",LEFT(EB134,FIND(" ",SUBSTITUTE(EB134,":"," "))-1))</f>
        <v/>
      </c>
      <c r="ED134" s="6"/>
      <c r="EE134" s="6"/>
      <c r="EF134" s="36" t="str">
        <f t="shared" ref="EF134:EF136" si="987">IF(EE134="","",LEFT(EE134,FIND(" ",SUBSTITUTE(EE134,":"," "))-1))</f>
        <v/>
      </c>
      <c r="EG134" s="36"/>
      <c r="EH134" s="6" t="str">
        <f t="shared" ref="EH134:EH136" si="988">IF(EG134="","",LEFT(EG134,FIND(" ",SUBSTITUTE(EG134,":"," "))-1))</f>
        <v/>
      </c>
      <c r="EI134" s="7"/>
      <c r="EJ134" s="6"/>
      <c r="EK134" s="6"/>
      <c r="EL134" s="36" t="str">
        <f t="shared" ref="EL134:EL136" si="989">IF(EK134="","",LEFT(EK134,FIND(" ",SUBSTITUTE(EK134,":"," "))-1))</f>
        <v/>
      </c>
      <c r="EM134" s="6"/>
      <c r="EN134" s="6"/>
      <c r="EO134" s="32" t="str">
        <f t="shared" ref="EO134:EO136" si="990">IF(EN134="","",LEFT(EN134,FIND(" ",SUBSTITUTE(EN134,":"," "))-1))</f>
        <v/>
      </c>
      <c r="EP134" s="5"/>
      <c r="EQ134" s="32" t="str">
        <f t="shared" ref="EQ134:EQ136" si="991">IF(EP134="","",LEFT(EP134,FIND(" ",SUBSTITUTE(EP134,":"," "))-1))</f>
        <v/>
      </c>
      <c r="ER134" s="7"/>
      <c r="ES134" s="7"/>
      <c r="ET134" s="5"/>
      <c r="EU134" s="6"/>
      <c r="EV134" s="36" t="str">
        <f t="shared" ref="EV134:EV136" si="992">IF(EU134="","",LEFT(EU134,FIND(" ",SUBSTITUTE(EU134,":"," "))-1))</f>
        <v/>
      </c>
      <c r="EW134" s="36"/>
      <c r="EX134" s="6" t="str">
        <f t="shared" si="476"/>
        <v/>
      </c>
      <c r="EY134" s="6"/>
      <c r="EZ134" s="36"/>
      <c r="FA134" s="6" t="str">
        <f t="shared" si="477"/>
        <v/>
      </c>
      <c r="FB134" s="6"/>
      <c r="FC134" s="6"/>
      <c r="FD134" s="36" t="str">
        <f t="shared" si="409"/>
        <v/>
      </c>
      <c r="FE134" s="36"/>
      <c r="FF134" s="6"/>
      <c r="FG134" s="36" t="str">
        <f t="shared" si="478"/>
        <v/>
      </c>
      <c r="FH134" s="36"/>
      <c r="FI134" s="6"/>
      <c r="FJ134" s="6"/>
      <c r="FK134" s="36" t="str">
        <f t="shared" si="410"/>
        <v/>
      </c>
      <c r="FL134" s="36"/>
      <c r="FM134" s="6" t="str">
        <f t="shared" si="411"/>
        <v/>
      </c>
      <c r="FN134" s="7"/>
      <c r="FO134" s="6"/>
      <c r="FP134" s="6"/>
      <c r="FQ134" s="36" t="str">
        <f t="shared" si="412"/>
        <v/>
      </c>
      <c r="FR134" s="6"/>
      <c r="FS134" s="6"/>
      <c r="FT134" s="32" t="str">
        <f t="shared" si="413"/>
        <v/>
      </c>
      <c r="FU134" s="5"/>
      <c r="FV134" s="32" t="str">
        <f t="shared" si="414"/>
        <v/>
      </c>
      <c r="FW134" s="7"/>
      <c r="FX134" s="5"/>
      <c r="FY134" s="6"/>
      <c r="FZ134" s="36" t="str">
        <f t="shared" si="497"/>
        <v/>
      </c>
      <c r="GA134" s="36"/>
      <c r="GB134" s="6" t="str">
        <f t="shared" si="479"/>
        <v/>
      </c>
      <c r="GC134" s="6"/>
      <c r="GD134" s="36"/>
      <c r="GE134" s="6" t="str">
        <f t="shared" si="480"/>
        <v/>
      </c>
      <c r="GF134" s="6"/>
      <c r="GG134" s="6"/>
      <c r="GH134" s="36" t="str">
        <f t="shared" si="415"/>
        <v/>
      </c>
      <c r="GI134" s="6"/>
      <c r="GJ134" s="36" t="str">
        <f t="shared" si="481"/>
        <v/>
      </c>
      <c r="GK134" s="36"/>
      <c r="GL134" s="6"/>
      <c r="GM134" s="6"/>
      <c r="GN134" s="36" t="str">
        <f t="shared" si="416"/>
        <v/>
      </c>
      <c r="GO134" s="36"/>
      <c r="GP134" s="6" t="str">
        <f t="shared" si="417"/>
        <v/>
      </c>
      <c r="GQ134" s="7"/>
      <c r="GR134" s="6"/>
      <c r="GS134" s="6"/>
      <c r="GT134" s="36" t="str">
        <f t="shared" si="418"/>
        <v/>
      </c>
      <c r="GU134" s="6"/>
      <c r="GV134" s="6"/>
      <c r="GW134" s="32" t="str">
        <f t="shared" si="419"/>
        <v/>
      </c>
      <c r="GX134" s="5"/>
      <c r="GY134" s="32" t="str">
        <f t="shared" si="420"/>
        <v/>
      </c>
      <c r="GZ134" s="7"/>
      <c r="HA134" s="5"/>
      <c r="HB134" s="6"/>
      <c r="HC134" s="36" t="str">
        <f t="shared" si="498"/>
        <v/>
      </c>
      <c r="HD134" s="36"/>
      <c r="HE134" s="6" t="str">
        <f t="shared" si="482"/>
        <v/>
      </c>
      <c r="HF134" s="6"/>
      <c r="HG134" s="36"/>
      <c r="HH134" s="6" t="str">
        <f t="shared" si="483"/>
        <v/>
      </c>
      <c r="HI134" s="6"/>
      <c r="HJ134" s="6"/>
      <c r="HK134" s="36" t="str">
        <f t="shared" si="421"/>
        <v/>
      </c>
      <c r="HL134" s="6"/>
      <c r="HM134" s="36" t="str">
        <f t="shared" si="484"/>
        <v/>
      </c>
      <c r="HN134" s="6"/>
      <c r="HO134" s="6"/>
      <c r="HP134" s="36" t="str">
        <f t="shared" si="422"/>
        <v/>
      </c>
      <c r="HQ134" s="36"/>
      <c r="HR134" s="6" t="str">
        <f t="shared" si="423"/>
        <v/>
      </c>
      <c r="HS134" s="7"/>
      <c r="HT134" s="6"/>
      <c r="HU134" s="6"/>
      <c r="HV134" s="36" t="str">
        <f t="shared" si="424"/>
        <v/>
      </c>
      <c r="HW134" s="6"/>
      <c r="HX134" s="6"/>
      <c r="HY134" s="32" t="str">
        <f t="shared" si="425"/>
        <v/>
      </c>
      <c r="HZ134" s="5"/>
      <c r="IA134" s="32" t="str">
        <f t="shared" si="426"/>
        <v/>
      </c>
      <c r="IB134" s="7"/>
      <c r="IC134" s="5"/>
      <c r="ID134" s="6"/>
      <c r="IE134" s="36" t="str">
        <f t="shared" si="499"/>
        <v/>
      </c>
      <c r="IF134" s="36"/>
      <c r="IG134" s="6" t="str">
        <f t="shared" si="485"/>
        <v/>
      </c>
      <c r="IH134" s="6"/>
      <c r="II134" s="36"/>
      <c r="IJ134" s="6" t="str">
        <f t="shared" si="486"/>
        <v/>
      </c>
      <c r="IK134" s="6"/>
      <c r="IL134" s="6"/>
      <c r="IM134" s="36" t="str">
        <f t="shared" si="427"/>
        <v/>
      </c>
      <c r="IN134" s="6"/>
      <c r="IO134" s="36" t="str">
        <f t="shared" si="487"/>
        <v/>
      </c>
      <c r="IP134" s="6"/>
      <c r="IQ134" s="6"/>
      <c r="IR134" s="36" t="str">
        <f t="shared" si="428"/>
        <v/>
      </c>
      <c r="IS134" s="36"/>
      <c r="IT134" s="6" t="str">
        <f t="shared" si="429"/>
        <v/>
      </c>
      <c r="IU134" s="7"/>
      <c r="IV134" s="6"/>
      <c r="IW134" s="6"/>
      <c r="IX134" s="36" t="str">
        <f t="shared" si="430"/>
        <v/>
      </c>
      <c r="IY134" s="6"/>
      <c r="IZ134" s="6"/>
      <c r="JA134" s="32" t="str">
        <f t="shared" si="431"/>
        <v/>
      </c>
      <c r="JB134" s="5"/>
      <c r="JC134" s="32" t="str">
        <f t="shared" si="432"/>
        <v/>
      </c>
      <c r="JD134" s="7"/>
      <c r="JE134" s="5"/>
      <c r="JF134" s="6"/>
      <c r="JG134" s="36" t="str">
        <f t="shared" si="500"/>
        <v/>
      </c>
      <c r="JH134" s="36"/>
      <c r="JI134" s="6" t="str">
        <f t="shared" si="488"/>
        <v/>
      </c>
      <c r="JJ134" s="6"/>
      <c r="JK134" s="36"/>
      <c r="JL134" s="6" t="str">
        <f t="shared" si="489"/>
        <v/>
      </c>
      <c r="JM134" s="6"/>
      <c r="JN134" s="6"/>
      <c r="JO134" s="36" t="str">
        <f t="shared" si="433"/>
        <v/>
      </c>
      <c r="JP134" s="6"/>
      <c r="JQ134" s="36" t="str">
        <f t="shared" si="490"/>
        <v/>
      </c>
      <c r="JR134" s="6"/>
      <c r="JS134" s="6"/>
      <c r="JT134" s="36" t="str">
        <f t="shared" si="434"/>
        <v/>
      </c>
      <c r="JU134" s="36"/>
      <c r="JV134" s="6" t="str">
        <f t="shared" si="435"/>
        <v/>
      </c>
      <c r="JW134" s="7"/>
      <c r="JX134" s="6"/>
      <c r="JY134" s="6"/>
      <c r="JZ134" s="36" t="str">
        <f t="shared" si="436"/>
        <v/>
      </c>
      <c r="KA134" s="6"/>
      <c r="KB134" s="6"/>
      <c r="KC134" s="32" t="str">
        <f t="shared" si="437"/>
        <v/>
      </c>
      <c r="KD134" s="5"/>
      <c r="KE134" s="32" t="str">
        <f t="shared" si="438"/>
        <v/>
      </c>
      <c r="KF134" s="7"/>
      <c r="KG134" s="5"/>
      <c r="KH134" s="6"/>
      <c r="KI134" s="36" t="str">
        <f t="shared" si="501"/>
        <v/>
      </c>
      <c r="KJ134" s="36"/>
      <c r="KK134" s="6" t="str">
        <f t="shared" si="491"/>
        <v/>
      </c>
      <c r="KL134" s="6"/>
      <c r="KM134" s="36"/>
      <c r="KN134" s="6" t="str">
        <f t="shared" si="492"/>
        <v/>
      </c>
      <c r="KO134" s="6"/>
      <c r="KP134" s="6"/>
      <c r="KQ134" s="36" t="str">
        <f t="shared" si="439"/>
        <v/>
      </c>
      <c r="KR134" s="6"/>
      <c r="KS134" s="36" t="str">
        <f t="shared" si="493"/>
        <v/>
      </c>
      <c r="KT134" s="6"/>
      <c r="KU134" s="6"/>
      <c r="KV134" s="36" t="str">
        <f t="shared" si="440"/>
        <v/>
      </c>
      <c r="KW134" s="36"/>
      <c r="KX134" s="6" t="str">
        <f t="shared" si="441"/>
        <v/>
      </c>
      <c r="KY134" s="7"/>
      <c r="KZ134" s="6"/>
      <c r="LA134" s="6"/>
      <c r="LB134" s="36" t="str">
        <f t="shared" si="442"/>
        <v/>
      </c>
      <c r="LC134" s="6"/>
      <c r="LD134" s="6"/>
      <c r="LE134" s="32" t="str">
        <f t="shared" si="443"/>
        <v/>
      </c>
      <c r="LF134" s="5"/>
      <c r="LG134" s="32" t="str">
        <f t="shared" si="444"/>
        <v/>
      </c>
      <c r="LH134" s="7"/>
      <c r="LI134" s="5"/>
      <c r="LJ134" s="7"/>
      <c r="LK134" s="7"/>
      <c r="LL134" s="7"/>
      <c r="LM134" s="7"/>
      <c r="LN134" s="7"/>
      <c r="LO134" s="7"/>
      <c r="LP134" s="7"/>
      <c r="LQ134" s="7"/>
      <c r="LR134" s="7"/>
      <c r="LS134" s="7"/>
      <c r="LT134" s="7"/>
    </row>
    <row r="135" spans="1:332" ht="31.5" customHeight="1">
      <c r="A135" s="8"/>
      <c r="B135" s="5">
        <v>5700010002</v>
      </c>
      <c r="C135" s="7" t="s">
        <v>1157</v>
      </c>
      <c r="D135" s="10" t="s">
        <v>2496</v>
      </c>
      <c r="E135" s="6" t="s">
        <v>2389</v>
      </c>
      <c r="F135" s="36" t="str">
        <f t="shared" si="956"/>
        <v>8</v>
      </c>
      <c r="G135" s="36" t="s">
        <v>2385</v>
      </c>
      <c r="H135" s="6" t="str">
        <f t="shared" si="530"/>
        <v>1</v>
      </c>
      <c r="I135" s="6">
        <v>1</v>
      </c>
      <c r="J135" s="36" t="s">
        <v>2558</v>
      </c>
      <c r="K135" s="6" t="str">
        <f t="shared" si="531"/>
        <v>8</v>
      </c>
      <c r="L135" s="6">
        <v>0</v>
      </c>
      <c r="M135" s="6" t="s">
        <v>2078</v>
      </c>
      <c r="N135" s="36" t="str">
        <f t="shared" si="957"/>
        <v>2</v>
      </c>
      <c r="O135" s="36">
        <v>0</v>
      </c>
      <c r="P135" s="6" t="s">
        <v>2078</v>
      </c>
      <c r="Q135" s="36" t="str">
        <f t="shared" si="958"/>
        <v>2</v>
      </c>
      <c r="R135" s="6">
        <v>100</v>
      </c>
      <c r="S135" s="6" t="s">
        <v>2035</v>
      </c>
      <c r="T135" s="36" t="str">
        <f t="shared" si="959"/>
        <v>1</v>
      </c>
      <c r="U135" s="36" t="s">
        <v>2034</v>
      </c>
      <c r="V135" s="6" t="str">
        <f t="shared" si="960"/>
        <v>0</v>
      </c>
      <c r="W135" s="6">
        <v>20</v>
      </c>
      <c r="X135" s="6" t="b">
        <v>0</v>
      </c>
      <c r="Y135" s="6" t="s">
        <v>2034</v>
      </c>
      <c r="Z135" s="36" t="str">
        <f t="shared" si="961"/>
        <v>0</v>
      </c>
      <c r="AA135" s="6">
        <v>0</v>
      </c>
      <c r="AB135" s="6" t="s">
        <v>2034</v>
      </c>
      <c r="AC135" s="32" t="str">
        <f t="shared" si="962"/>
        <v>0</v>
      </c>
      <c r="AD135" s="5" t="s">
        <v>2396</v>
      </c>
      <c r="AE135" s="32" t="str">
        <f t="shared" si="963"/>
        <v>81</v>
      </c>
      <c r="AF135" s="5">
        <v>0</v>
      </c>
      <c r="AG135" s="5" t="b">
        <v>1</v>
      </c>
      <c r="AH135" s="6" t="s">
        <v>2389</v>
      </c>
      <c r="AI135" s="36" t="str">
        <f t="shared" si="964"/>
        <v>8</v>
      </c>
      <c r="AJ135" s="36" t="s">
        <v>2385</v>
      </c>
      <c r="AK135" s="6" t="str">
        <f t="shared" si="392"/>
        <v>1</v>
      </c>
      <c r="AL135" s="7">
        <v>1</v>
      </c>
      <c r="AM135" s="36" t="s">
        <v>2558</v>
      </c>
      <c r="AN135" s="6" t="str">
        <f t="shared" si="393"/>
        <v>8</v>
      </c>
      <c r="AO135" s="6">
        <v>0</v>
      </c>
      <c r="AP135" s="6" t="s">
        <v>2078</v>
      </c>
      <c r="AQ135" s="36" t="str">
        <f t="shared" si="965"/>
        <v>2</v>
      </c>
      <c r="AR135" s="36">
        <v>0</v>
      </c>
      <c r="AS135" s="6" t="s">
        <v>2078</v>
      </c>
      <c r="AT135" s="36" t="str">
        <f t="shared" si="966"/>
        <v>2</v>
      </c>
      <c r="AU135" s="6">
        <v>100</v>
      </c>
      <c r="AV135" s="6" t="s">
        <v>2035</v>
      </c>
      <c r="AW135" s="36" t="str">
        <f t="shared" si="967"/>
        <v>1</v>
      </c>
      <c r="AX135" s="36" t="s">
        <v>2034</v>
      </c>
      <c r="AY135" s="6" t="str">
        <f t="shared" si="968"/>
        <v>0</v>
      </c>
      <c r="AZ135" s="7">
        <v>10</v>
      </c>
      <c r="BA135" s="6" t="b">
        <v>0</v>
      </c>
      <c r="BB135" s="6" t="s">
        <v>2034</v>
      </c>
      <c r="BC135" s="36" t="str">
        <f t="shared" si="969"/>
        <v>0</v>
      </c>
      <c r="BD135" s="6">
        <v>0</v>
      </c>
      <c r="BE135" s="6" t="s">
        <v>2034</v>
      </c>
      <c r="BF135" s="32" t="str">
        <f t="shared" si="970"/>
        <v>0</v>
      </c>
      <c r="BG135" s="5" t="s">
        <v>2305</v>
      </c>
      <c r="BH135" s="32" t="str">
        <f t="shared" si="971"/>
        <v>1</v>
      </c>
      <c r="BI135" s="7">
        <v>0</v>
      </c>
      <c r="BJ135" s="5" t="b">
        <v>1</v>
      </c>
      <c r="BK135" s="6" t="s">
        <v>2389</v>
      </c>
      <c r="BL135" s="36" t="str">
        <f t="shared" si="520"/>
        <v>8</v>
      </c>
      <c r="BM135" s="36" t="s">
        <v>2385</v>
      </c>
      <c r="BN135" s="6" t="str">
        <f t="shared" si="521"/>
        <v>1</v>
      </c>
      <c r="BO135" s="7">
        <v>1</v>
      </c>
      <c r="BP135" s="36" t="s">
        <v>2558</v>
      </c>
      <c r="BQ135" s="6" t="str">
        <f t="shared" si="522"/>
        <v>8</v>
      </c>
      <c r="BR135" s="6">
        <v>0</v>
      </c>
      <c r="BS135" s="6" t="s">
        <v>2078</v>
      </c>
      <c r="BT135" s="36" t="str">
        <f t="shared" si="523"/>
        <v>2</v>
      </c>
      <c r="BU135" s="36">
        <v>0</v>
      </c>
      <c r="BV135" s="6" t="s">
        <v>2078</v>
      </c>
      <c r="BW135" s="36" t="str">
        <f t="shared" si="524"/>
        <v>2</v>
      </c>
      <c r="BX135" s="6">
        <v>100</v>
      </c>
      <c r="BY135" s="6" t="s">
        <v>2035</v>
      </c>
      <c r="BZ135" s="36" t="str">
        <f t="shared" si="525"/>
        <v>1</v>
      </c>
      <c r="CA135" s="36" t="s">
        <v>2034</v>
      </c>
      <c r="CB135" s="6" t="str">
        <f t="shared" si="526"/>
        <v>0</v>
      </c>
      <c r="CC135" s="7">
        <v>20</v>
      </c>
      <c r="CD135" s="6" t="b">
        <v>0</v>
      </c>
      <c r="CE135" s="6" t="s">
        <v>2034</v>
      </c>
      <c r="CF135" s="36" t="str">
        <f t="shared" si="527"/>
        <v>0</v>
      </c>
      <c r="CG135" s="6">
        <v>0</v>
      </c>
      <c r="CH135" s="6" t="s">
        <v>2034</v>
      </c>
      <c r="CI135" s="32" t="str">
        <f t="shared" si="528"/>
        <v>0</v>
      </c>
      <c r="CJ135" s="5" t="s">
        <v>2473</v>
      </c>
      <c r="CK135" s="32" t="str">
        <f t="shared" si="529"/>
        <v>90</v>
      </c>
      <c r="CL135" s="7">
        <v>0</v>
      </c>
      <c r="CM135" s="5" t="b">
        <v>1</v>
      </c>
      <c r="CN135" s="6" t="s">
        <v>2088</v>
      </c>
      <c r="CO135" s="36" t="str">
        <f t="shared" si="972"/>
        <v>3</v>
      </c>
      <c r="CP135" s="36" t="s">
        <v>2034</v>
      </c>
      <c r="CQ135" s="6" t="str">
        <f t="shared" si="973"/>
        <v>0</v>
      </c>
      <c r="CR135" s="6">
        <v>0</v>
      </c>
      <c r="CS135" s="36" t="s">
        <v>2128</v>
      </c>
      <c r="CT135" s="6" t="str">
        <f t="shared" si="974"/>
        <v>18</v>
      </c>
      <c r="CU135" s="6">
        <v>0</v>
      </c>
      <c r="CV135" s="6" t="s">
        <v>2078</v>
      </c>
      <c r="CW135" s="36" t="str">
        <f t="shared" si="975"/>
        <v>2</v>
      </c>
      <c r="CX135" s="36">
        <v>0</v>
      </c>
      <c r="CY135" s="6" t="s">
        <v>2078</v>
      </c>
      <c r="CZ135" s="36" t="str">
        <f t="shared" si="976"/>
        <v>2</v>
      </c>
      <c r="DA135" s="6">
        <v>100</v>
      </c>
      <c r="DB135" s="6" t="s">
        <v>2035</v>
      </c>
      <c r="DC135" s="36" t="str">
        <f t="shared" si="977"/>
        <v>1</v>
      </c>
      <c r="DD135" s="36" t="s">
        <v>2034</v>
      </c>
      <c r="DE135" s="6" t="str">
        <f t="shared" si="978"/>
        <v>0</v>
      </c>
      <c r="DF135" s="7">
        <v>10</v>
      </c>
      <c r="DG135" s="6" t="b">
        <v>0</v>
      </c>
      <c r="DH135" s="6" t="s">
        <v>2034</v>
      </c>
      <c r="DI135" s="36" t="str">
        <f t="shared" si="979"/>
        <v>0</v>
      </c>
      <c r="DJ135" s="6">
        <v>0</v>
      </c>
      <c r="DK135" s="6" t="s">
        <v>2034</v>
      </c>
      <c r="DL135" s="32" t="str">
        <f t="shared" si="980"/>
        <v>0</v>
      </c>
      <c r="DM135" s="5" t="s">
        <v>2320</v>
      </c>
      <c r="DN135" s="32" t="str">
        <f t="shared" si="981"/>
        <v>11</v>
      </c>
      <c r="DO135" s="7">
        <v>-1</v>
      </c>
      <c r="DP135" s="5" t="b">
        <v>1</v>
      </c>
      <c r="DQ135" s="6" t="s">
        <v>2087</v>
      </c>
      <c r="DR135" s="36" t="str">
        <f t="shared" si="982"/>
        <v>2</v>
      </c>
      <c r="DS135" s="36" t="s">
        <v>2034</v>
      </c>
      <c r="DT135" s="6" t="str">
        <f t="shared" si="983"/>
        <v>0</v>
      </c>
      <c r="DU135" s="6">
        <v>0</v>
      </c>
      <c r="DV135" s="36" t="s">
        <v>2128</v>
      </c>
      <c r="DW135" s="6" t="str">
        <f t="shared" si="984"/>
        <v>18</v>
      </c>
      <c r="DX135" s="6">
        <v>0</v>
      </c>
      <c r="DY135" s="6" t="s">
        <v>2078</v>
      </c>
      <c r="DZ135" s="36" t="str">
        <f t="shared" si="985"/>
        <v>2</v>
      </c>
      <c r="EA135" s="36">
        <v>0</v>
      </c>
      <c r="EB135" s="6" t="s">
        <v>2080</v>
      </c>
      <c r="EC135" s="36" t="str">
        <f t="shared" si="986"/>
        <v>5</v>
      </c>
      <c r="ED135" s="6">
        <v>100</v>
      </c>
      <c r="EE135" s="6" t="s">
        <v>2035</v>
      </c>
      <c r="EF135" s="36" t="str">
        <f t="shared" si="987"/>
        <v>1</v>
      </c>
      <c r="EG135" s="36" t="s">
        <v>2093</v>
      </c>
      <c r="EH135" s="6" t="str">
        <f t="shared" si="988"/>
        <v>2</v>
      </c>
      <c r="EI135" s="7">
        <v>100</v>
      </c>
      <c r="EJ135" s="6" t="b">
        <v>0</v>
      </c>
      <c r="EK135" s="6" t="s">
        <v>2034</v>
      </c>
      <c r="EL135" s="36" t="str">
        <f t="shared" si="989"/>
        <v>0</v>
      </c>
      <c r="EM135" s="6">
        <v>0</v>
      </c>
      <c r="EN135" s="6" t="s">
        <v>2291</v>
      </c>
      <c r="EO135" s="32" t="str">
        <f t="shared" si="990"/>
        <v>49</v>
      </c>
      <c r="EP135" s="5" t="s">
        <v>2034</v>
      </c>
      <c r="EQ135" s="32" t="str">
        <f t="shared" si="991"/>
        <v>0</v>
      </c>
      <c r="ER135" s="7">
        <v>0</v>
      </c>
      <c r="ES135" s="7"/>
      <c r="ET135" s="5" t="b">
        <v>1</v>
      </c>
      <c r="EU135" s="6"/>
      <c r="EV135" s="36" t="str">
        <f t="shared" si="992"/>
        <v/>
      </c>
      <c r="EW135" s="36"/>
      <c r="EX135" s="6" t="str">
        <f t="shared" si="476"/>
        <v/>
      </c>
      <c r="EY135" s="6"/>
      <c r="EZ135" s="36"/>
      <c r="FA135" s="6" t="str">
        <f t="shared" si="477"/>
        <v/>
      </c>
      <c r="FB135" s="6"/>
      <c r="FC135" s="6"/>
      <c r="FD135" s="36" t="str">
        <f t="shared" si="409"/>
        <v/>
      </c>
      <c r="FE135" s="36"/>
      <c r="FF135" s="6"/>
      <c r="FG135" s="36" t="str">
        <f t="shared" si="478"/>
        <v/>
      </c>
      <c r="FH135" s="36"/>
      <c r="FI135" s="6"/>
      <c r="FJ135" s="6"/>
      <c r="FK135" s="36" t="str">
        <f t="shared" si="410"/>
        <v/>
      </c>
      <c r="FL135" s="36"/>
      <c r="FM135" s="6" t="str">
        <f t="shared" si="411"/>
        <v/>
      </c>
      <c r="FN135" s="7"/>
      <c r="FO135" s="6"/>
      <c r="FP135" s="6"/>
      <c r="FQ135" s="36" t="str">
        <f t="shared" si="412"/>
        <v/>
      </c>
      <c r="FR135" s="6"/>
      <c r="FS135" s="6"/>
      <c r="FT135" s="32" t="str">
        <f t="shared" si="413"/>
        <v/>
      </c>
      <c r="FU135" s="5"/>
      <c r="FV135" s="32" t="str">
        <f t="shared" si="414"/>
        <v/>
      </c>
      <c r="FW135" s="7"/>
      <c r="FX135" s="5"/>
      <c r="FY135" s="6"/>
      <c r="FZ135" s="36" t="str">
        <f t="shared" si="497"/>
        <v/>
      </c>
      <c r="GA135" s="36"/>
      <c r="GB135" s="6" t="str">
        <f t="shared" si="479"/>
        <v/>
      </c>
      <c r="GC135" s="6"/>
      <c r="GD135" s="36"/>
      <c r="GE135" s="6" t="str">
        <f t="shared" si="480"/>
        <v/>
      </c>
      <c r="GF135" s="6"/>
      <c r="GG135" s="6"/>
      <c r="GH135" s="36" t="str">
        <f t="shared" si="415"/>
        <v/>
      </c>
      <c r="GI135" s="6"/>
      <c r="GJ135" s="36" t="str">
        <f t="shared" si="481"/>
        <v/>
      </c>
      <c r="GK135" s="36"/>
      <c r="GL135" s="6"/>
      <c r="GM135" s="6"/>
      <c r="GN135" s="36" t="str">
        <f t="shared" si="416"/>
        <v/>
      </c>
      <c r="GO135" s="36"/>
      <c r="GP135" s="6" t="str">
        <f t="shared" si="417"/>
        <v/>
      </c>
      <c r="GQ135" s="7"/>
      <c r="GR135" s="6"/>
      <c r="GS135" s="6"/>
      <c r="GT135" s="36" t="str">
        <f t="shared" si="418"/>
        <v/>
      </c>
      <c r="GU135" s="6"/>
      <c r="GV135" s="6"/>
      <c r="GW135" s="32" t="str">
        <f t="shared" si="419"/>
        <v/>
      </c>
      <c r="GX135" s="5"/>
      <c r="GY135" s="32" t="str">
        <f t="shared" si="420"/>
        <v/>
      </c>
      <c r="GZ135" s="7"/>
      <c r="HA135" s="5"/>
      <c r="HB135" s="6"/>
      <c r="HC135" s="36" t="str">
        <f t="shared" si="498"/>
        <v/>
      </c>
      <c r="HD135" s="36"/>
      <c r="HE135" s="6" t="str">
        <f t="shared" si="482"/>
        <v/>
      </c>
      <c r="HF135" s="6"/>
      <c r="HG135" s="36"/>
      <c r="HH135" s="6" t="str">
        <f t="shared" si="483"/>
        <v/>
      </c>
      <c r="HI135" s="6"/>
      <c r="HJ135" s="6"/>
      <c r="HK135" s="36" t="str">
        <f t="shared" si="421"/>
        <v/>
      </c>
      <c r="HL135" s="6"/>
      <c r="HM135" s="36" t="str">
        <f t="shared" si="484"/>
        <v/>
      </c>
      <c r="HN135" s="6"/>
      <c r="HO135" s="6"/>
      <c r="HP135" s="36" t="str">
        <f t="shared" si="422"/>
        <v/>
      </c>
      <c r="HQ135" s="36"/>
      <c r="HR135" s="6" t="str">
        <f t="shared" si="423"/>
        <v/>
      </c>
      <c r="HS135" s="7"/>
      <c r="HT135" s="6"/>
      <c r="HU135" s="6"/>
      <c r="HV135" s="36" t="str">
        <f t="shared" si="424"/>
        <v/>
      </c>
      <c r="HW135" s="6"/>
      <c r="HX135" s="6"/>
      <c r="HY135" s="32" t="str">
        <f t="shared" si="425"/>
        <v/>
      </c>
      <c r="HZ135" s="5"/>
      <c r="IA135" s="32" t="str">
        <f t="shared" si="426"/>
        <v/>
      </c>
      <c r="IB135" s="7"/>
      <c r="IC135" s="5"/>
      <c r="ID135" s="6"/>
      <c r="IE135" s="36" t="str">
        <f t="shared" si="499"/>
        <v/>
      </c>
      <c r="IF135" s="36"/>
      <c r="IG135" s="6" t="str">
        <f t="shared" si="485"/>
        <v/>
      </c>
      <c r="IH135" s="6"/>
      <c r="II135" s="36"/>
      <c r="IJ135" s="6" t="str">
        <f t="shared" si="486"/>
        <v/>
      </c>
      <c r="IK135" s="6"/>
      <c r="IL135" s="6"/>
      <c r="IM135" s="36" t="str">
        <f t="shared" si="427"/>
        <v/>
      </c>
      <c r="IN135" s="6"/>
      <c r="IO135" s="36" t="str">
        <f t="shared" si="487"/>
        <v/>
      </c>
      <c r="IP135" s="6"/>
      <c r="IQ135" s="6"/>
      <c r="IR135" s="36" t="str">
        <f t="shared" si="428"/>
        <v/>
      </c>
      <c r="IS135" s="36"/>
      <c r="IT135" s="6" t="str">
        <f t="shared" si="429"/>
        <v/>
      </c>
      <c r="IU135" s="7"/>
      <c r="IV135" s="6"/>
      <c r="IW135" s="6"/>
      <c r="IX135" s="36" t="str">
        <f t="shared" si="430"/>
        <v/>
      </c>
      <c r="IY135" s="6"/>
      <c r="IZ135" s="6"/>
      <c r="JA135" s="32" t="str">
        <f t="shared" si="431"/>
        <v/>
      </c>
      <c r="JB135" s="5"/>
      <c r="JC135" s="32" t="str">
        <f t="shared" si="432"/>
        <v/>
      </c>
      <c r="JD135" s="7"/>
      <c r="JE135" s="5"/>
      <c r="JF135" s="6"/>
      <c r="JG135" s="36" t="str">
        <f t="shared" si="500"/>
        <v/>
      </c>
      <c r="JH135" s="36"/>
      <c r="JI135" s="6" t="str">
        <f t="shared" si="488"/>
        <v/>
      </c>
      <c r="JJ135" s="6"/>
      <c r="JK135" s="36"/>
      <c r="JL135" s="6" t="str">
        <f t="shared" si="489"/>
        <v/>
      </c>
      <c r="JM135" s="6"/>
      <c r="JN135" s="6"/>
      <c r="JO135" s="36" t="str">
        <f t="shared" si="433"/>
        <v/>
      </c>
      <c r="JP135" s="6"/>
      <c r="JQ135" s="36" t="str">
        <f t="shared" si="490"/>
        <v/>
      </c>
      <c r="JR135" s="6"/>
      <c r="JS135" s="6"/>
      <c r="JT135" s="36" t="str">
        <f t="shared" si="434"/>
        <v/>
      </c>
      <c r="JU135" s="36"/>
      <c r="JV135" s="6" t="str">
        <f t="shared" si="435"/>
        <v/>
      </c>
      <c r="JW135" s="7"/>
      <c r="JX135" s="6"/>
      <c r="JY135" s="6"/>
      <c r="JZ135" s="36" t="str">
        <f t="shared" si="436"/>
        <v/>
      </c>
      <c r="KA135" s="6"/>
      <c r="KB135" s="6"/>
      <c r="KC135" s="32" t="str">
        <f t="shared" si="437"/>
        <v/>
      </c>
      <c r="KD135" s="5"/>
      <c r="KE135" s="32" t="str">
        <f t="shared" si="438"/>
        <v/>
      </c>
      <c r="KF135" s="7"/>
      <c r="KG135" s="5"/>
      <c r="KH135" s="6"/>
      <c r="KI135" s="36" t="str">
        <f t="shared" si="501"/>
        <v/>
      </c>
      <c r="KJ135" s="36"/>
      <c r="KK135" s="6" t="str">
        <f t="shared" si="491"/>
        <v/>
      </c>
      <c r="KL135" s="6"/>
      <c r="KM135" s="36"/>
      <c r="KN135" s="6" t="str">
        <f t="shared" si="492"/>
        <v/>
      </c>
      <c r="KO135" s="6"/>
      <c r="KP135" s="6"/>
      <c r="KQ135" s="36" t="str">
        <f t="shared" si="439"/>
        <v/>
      </c>
      <c r="KR135" s="6"/>
      <c r="KS135" s="36" t="str">
        <f t="shared" si="493"/>
        <v/>
      </c>
      <c r="KT135" s="6"/>
      <c r="KU135" s="6"/>
      <c r="KV135" s="36" t="str">
        <f t="shared" si="440"/>
        <v/>
      </c>
      <c r="KW135" s="36"/>
      <c r="KX135" s="6" t="str">
        <f t="shared" si="441"/>
        <v/>
      </c>
      <c r="KY135" s="7"/>
      <c r="KZ135" s="6"/>
      <c r="LA135" s="6"/>
      <c r="LB135" s="36" t="str">
        <f t="shared" si="442"/>
        <v/>
      </c>
      <c r="LC135" s="6"/>
      <c r="LD135" s="6"/>
      <c r="LE135" s="32" t="str">
        <f t="shared" si="443"/>
        <v/>
      </c>
      <c r="LF135" s="5"/>
      <c r="LG135" s="32" t="str">
        <f t="shared" si="444"/>
        <v/>
      </c>
      <c r="LH135" s="7"/>
      <c r="LI135" s="5"/>
      <c r="LJ135" s="7"/>
      <c r="LK135" s="7"/>
      <c r="LL135" s="7"/>
      <c r="LM135" s="7"/>
      <c r="LN135" s="7"/>
      <c r="LO135" s="7"/>
      <c r="LP135" s="7"/>
      <c r="LQ135" s="7"/>
      <c r="LR135" s="7"/>
      <c r="LS135" s="7"/>
      <c r="LT135" s="7"/>
    </row>
    <row r="136" spans="1:332" ht="35.25" customHeight="1">
      <c r="A136" s="8"/>
      <c r="B136" s="5">
        <v>5700010003</v>
      </c>
      <c r="C136" s="7" t="s">
        <v>1197</v>
      </c>
      <c r="D136" s="10" t="s">
        <v>2497</v>
      </c>
      <c r="E136" s="6" t="s">
        <v>2389</v>
      </c>
      <c r="F136" s="36" t="str">
        <f t="shared" si="956"/>
        <v>8</v>
      </c>
      <c r="G136" s="36" t="s">
        <v>2385</v>
      </c>
      <c r="H136" s="6" t="str">
        <f t="shared" si="530"/>
        <v>1</v>
      </c>
      <c r="I136" s="6">
        <v>1</v>
      </c>
      <c r="J136" s="36" t="s">
        <v>2558</v>
      </c>
      <c r="K136" s="6" t="str">
        <f t="shared" si="531"/>
        <v>8</v>
      </c>
      <c r="L136" s="6">
        <v>0</v>
      </c>
      <c r="M136" s="6" t="s">
        <v>2078</v>
      </c>
      <c r="N136" s="36" t="str">
        <f t="shared" si="957"/>
        <v>2</v>
      </c>
      <c r="O136" s="36">
        <v>0</v>
      </c>
      <c r="P136" s="6" t="s">
        <v>2078</v>
      </c>
      <c r="Q136" s="36" t="str">
        <f t="shared" si="958"/>
        <v>2</v>
      </c>
      <c r="R136" s="6">
        <v>100</v>
      </c>
      <c r="S136" s="6" t="s">
        <v>2035</v>
      </c>
      <c r="T136" s="36" t="str">
        <f t="shared" si="959"/>
        <v>1</v>
      </c>
      <c r="U136" s="36" t="s">
        <v>2034</v>
      </c>
      <c r="V136" s="6" t="str">
        <f t="shared" si="960"/>
        <v>0</v>
      </c>
      <c r="W136" s="6">
        <v>20</v>
      </c>
      <c r="X136" s="6" t="b">
        <v>0</v>
      </c>
      <c r="Y136" s="6" t="s">
        <v>2034</v>
      </c>
      <c r="Z136" s="36" t="str">
        <f t="shared" si="961"/>
        <v>0</v>
      </c>
      <c r="AA136" s="6">
        <v>0</v>
      </c>
      <c r="AB136" s="6" t="s">
        <v>2034</v>
      </c>
      <c r="AC136" s="32" t="str">
        <f t="shared" si="962"/>
        <v>0</v>
      </c>
      <c r="AD136" s="5" t="s">
        <v>2396</v>
      </c>
      <c r="AE136" s="32" t="str">
        <f t="shared" si="963"/>
        <v>81</v>
      </c>
      <c r="AF136" s="5">
        <v>0</v>
      </c>
      <c r="AG136" s="5" t="b">
        <v>1</v>
      </c>
      <c r="AH136" s="6" t="s">
        <v>2389</v>
      </c>
      <c r="AI136" s="36" t="str">
        <f t="shared" si="964"/>
        <v>8</v>
      </c>
      <c r="AJ136" s="36" t="s">
        <v>2385</v>
      </c>
      <c r="AK136" s="6" t="str">
        <f t="shared" si="392"/>
        <v>1</v>
      </c>
      <c r="AL136" s="7">
        <v>1</v>
      </c>
      <c r="AM136" s="36" t="s">
        <v>2558</v>
      </c>
      <c r="AN136" s="6" t="str">
        <f t="shared" si="393"/>
        <v>8</v>
      </c>
      <c r="AO136" s="6">
        <v>0</v>
      </c>
      <c r="AP136" s="6" t="s">
        <v>2078</v>
      </c>
      <c r="AQ136" s="36" t="str">
        <f t="shared" si="965"/>
        <v>2</v>
      </c>
      <c r="AR136" s="36">
        <v>0</v>
      </c>
      <c r="AS136" s="6" t="s">
        <v>2078</v>
      </c>
      <c r="AT136" s="36" t="str">
        <f t="shared" si="966"/>
        <v>2</v>
      </c>
      <c r="AU136" s="6">
        <v>100</v>
      </c>
      <c r="AV136" s="6" t="s">
        <v>2035</v>
      </c>
      <c r="AW136" s="36" t="str">
        <f t="shared" si="967"/>
        <v>1</v>
      </c>
      <c r="AX136" s="36" t="s">
        <v>2034</v>
      </c>
      <c r="AY136" s="6" t="str">
        <f t="shared" si="968"/>
        <v>0</v>
      </c>
      <c r="AZ136" s="7">
        <v>15</v>
      </c>
      <c r="BA136" s="6" t="b">
        <v>0</v>
      </c>
      <c r="BB136" s="6" t="s">
        <v>2034</v>
      </c>
      <c r="BC136" s="36" t="str">
        <f t="shared" si="969"/>
        <v>0</v>
      </c>
      <c r="BD136" s="6">
        <v>0</v>
      </c>
      <c r="BE136" s="6" t="s">
        <v>2034</v>
      </c>
      <c r="BF136" s="32" t="str">
        <f t="shared" si="970"/>
        <v>0</v>
      </c>
      <c r="BG136" s="5" t="s">
        <v>2305</v>
      </c>
      <c r="BH136" s="32" t="str">
        <f t="shared" si="971"/>
        <v>1</v>
      </c>
      <c r="BI136" s="7">
        <v>0</v>
      </c>
      <c r="BJ136" s="5" t="b">
        <v>1</v>
      </c>
      <c r="BK136" s="6" t="s">
        <v>2389</v>
      </c>
      <c r="BL136" s="36" t="str">
        <f t="shared" si="520"/>
        <v>8</v>
      </c>
      <c r="BM136" s="36" t="s">
        <v>2385</v>
      </c>
      <c r="BN136" s="6" t="str">
        <f t="shared" si="521"/>
        <v>1</v>
      </c>
      <c r="BO136" s="7">
        <v>1</v>
      </c>
      <c r="BP136" s="36" t="s">
        <v>2558</v>
      </c>
      <c r="BQ136" s="6" t="str">
        <f t="shared" si="522"/>
        <v>8</v>
      </c>
      <c r="BR136" s="6">
        <v>0</v>
      </c>
      <c r="BS136" s="6" t="s">
        <v>2078</v>
      </c>
      <c r="BT136" s="36" t="str">
        <f t="shared" si="523"/>
        <v>2</v>
      </c>
      <c r="BU136" s="36">
        <v>0</v>
      </c>
      <c r="BV136" s="6" t="s">
        <v>2078</v>
      </c>
      <c r="BW136" s="36" t="str">
        <f t="shared" si="524"/>
        <v>2</v>
      </c>
      <c r="BX136" s="6">
        <v>100</v>
      </c>
      <c r="BY136" s="6" t="s">
        <v>2035</v>
      </c>
      <c r="BZ136" s="36" t="str">
        <f t="shared" si="525"/>
        <v>1</v>
      </c>
      <c r="CA136" s="36" t="s">
        <v>2034</v>
      </c>
      <c r="CB136" s="6" t="str">
        <f t="shared" si="526"/>
        <v>0</v>
      </c>
      <c r="CC136" s="7">
        <v>30</v>
      </c>
      <c r="CD136" s="6" t="b">
        <v>0</v>
      </c>
      <c r="CE136" s="6" t="s">
        <v>2034</v>
      </c>
      <c r="CF136" s="36" t="str">
        <f t="shared" si="527"/>
        <v>0</v>
      </c>
      <c r="CG136" s="6">
        <v>0</v>
      </c>
      <c r="CH136" s="6" t="s">
        <v>2034</v>
      </c>
      <c r="CI136" s="32" t="str">
        <f t="shared" si="528"/>
        <v>0</v>
      </c>
      <c r="CJ136" s="5" t="s">
        <v>2473</v>
      </c>
      <c r="CK136" s="32" t="str">
        <f t="shared" si="529"/>
        <v>90</v>
      </c>
      <c r="CL136" s="7">
        <v>0</v>
      </c>
      <c r="CM136" s="5" t="b">
        <v>1</v>
      </c>
      <c r="CN136" s="6" t="s">
        <v>2088</v>
      </c>
      <c r="CO136" s="36" t="str">
        <f t="shared" si="972"/>
        <v>3</v>
      </c>
      <c r="CP136" s="36" t="s">
        <v>2034</v>
      </c>
      <c r="CQ136" s="6" t="str">
        <f t="shared" si="973"/>
        <v>0</v>
      </c>
      <c r="CR136" s="6">
        <v>0</v>
      </c>
      <c r="CS136" s="36" t="s">
        <v>2128</v>
      </c>
      <c r="CT136" s="6" t="str">
        <f t="shared" si="974"/>
        <v>18</v>
      </c>
      <c r="CU136" s="6">
        <v>0</v>
      </c>
      <c r="CV136" s="6" t="s">
        <v>2078</v>
      </c>
      <c r="CW136" s="36" t="str">
        <f t="shared" si="975"/>
        <v>2</v>
      </c>
      <c r="CX136" s="36">
        <v>0</v>
      </c>
      <c r="CY136" s="6" t="s">
        <v>2078</v>
      </c>
      <c r="CZ136" s="36" t="str">
        <f t="shared" si="976"/>
        <v>2</v>
      </c>
      <c r="DA136" s="6">
        <v>100</v>
      </c>
      <c r="DB136" s="6" t="s">
        <v>2035</v>
      </c>
      <c r="DC136" s="36" t="str">
        <f t="shared" si="977"/>
        <v>1</v>
      </c>
      <c r="DD136" s="36" t="s">
        <v>2034</v>
      </c>
      <c r="DE136" s="6" t="str">
        <f t="shared" si="978"/>
        <v>0</v>
      </c>
      <c r="DF136" s="7">
        <v>20</v>
      </c>
      <c r="DG136" s="6" t="b">
        <v>0</v>
      </c>
      <c r="DH136" s="6" t="s">
        <v>2034</v>
      </c>
      <c r="DI136" s="36" t="str">
        <f t="shared" si="979"/>
        <v>0</v>
      </c>
      <c r="DJ136" s="6">
        <v>0</v>
      </c>
      <c r="DK136" s="6" t="s">
        <v>2034</v>
      </c>
      <c r="DL136" s="32" t="str">
        <f t="shared" si="980"/>
        <v>0</v>
      </c>
      <c r="DM136" s="5" t="s">
        <v>2320</v>
      </c>
      <c r="DN136" s="32" t="str">
        <f t="shared" si="981"/>
        <v>11</v>
      </c>
      <c r="DO136" s="7">
        <v>-1</v>
      </c>
      <c r="DP136" s="5" t="b">
        <v>1</v>
      </c>
      <c r="DQ136" s="6" t="s">
        <v>2087</v>
      </c>
      <c r="DR136" s="36" t="str">
        <f t="shared" si="982"/>
        <v>2</v>
      </c>
      <c r="DS136" s="36" t="s">
        <v>2034</v>
      </c>
      <c r="DT136" s="6" t="str">
        <f t="shared" si="983"/>
        <v>0</v>
      </c>
      <c r="DU136" s="6">
        <v>0</v>
      </c>
      <c r="DV136" s="36" t="s">
        <v>2128</v>
      </c>
      <c r="DW136" s="6" t="str">
        <f t="shared" si="984"/>
        <v>18</v>
      </c>
      <c r="DX136" s="6">
        <v>0</v>
      </c>
      <c r="DY136" s="6" t="s">
        <v>2078</v>
      </c>
      <c r="DZ136" s="36" t="str">
        <f t="shared" si="985"/>
        <v>2</v>
      </c>
      <c r="EA136" s="36">
        <v>0</v>
      </c>
      <c r="EB136" s="6" t="s">
        <v>2080</v>
      </c>
      <c r="EC136" s="36" t="str">
        <f t="shared" si="986"/>
        <v>5</v>
      </c>
      <c r="ED136" s="6">
        <v>100</v>
      </c>
      <c r="EE136" s="6" t="s">
        <v>2035</v>
      </c>
      <c r="EF136" s="36" t="str">
        <f t="shared" si="987"/>
        <v>1</v>
      </c>
      <c r="EG136" s="36" t="s">
        <v>2093</v>
      </c>
      <c r="EH136" s="6" t="str">
        <f t="shared" si="988"/>
        <v>2</v>
      </c>
      <c r="EI136" s="7">
        <v>150</v>
      </c>
      <c r="EJ136" s="6" t="b">
        <v>0</v>
      </c>
      <c r="EK136" s="6" t="s">
        <v>2034</v>
      </c>
      <c r="EL136" s="36" t="str">
        <f t="shared" si="989"/>
        <v>0</v>
      </c>
      <c r="EM136" s="6">
        <v>0</v>
      </c>
      <c r="EN136" s="6" t="s">
        <v>2291</v>
      </c>
      <c r="EO136" s="32" t="str">
        <f t="shared" si="990"/>
        <v>49</v>
      </c>
      <c r="EP136" s="5" t="s">
        <v>2034</v>
      </c>
      <c r="EQ136" s="32" t="str">
        <f t="shared" si="991"/>
        <v>0</v>
      </c>
      <c r="ER136" s="7">
        <v>0</v>
      </c>
      <c r="ES136" s="7"/>
      <c r="ET136" s="5" t="b">
        <v>1</v>
      </c>
      <c r="EU136" s="6"/>
      <c r="EV136" s="36" t="str">
        <f t="shared" si="992"/>
        <v/>
      </c>
      <c r="EW136" s="36"/>
      <c r="EX136" s="6" t="str">
        <f t="shared" si="476"/>
        <v/>
      </c>
      <c r="EY136" s="6"/>
      <c r="EZ136" s="36"/>
      <c r="FA136" s="6" t="str">
        <f t="shared" si="477"/>
        <v/>
      </c>
      <c r="FB136" s="6"/>
      <c r="FC136" s="6"/>
      <c r="FD136" s="36" t="str">
        <f t="shared" si="409"/>
        <v/>
      </c>
      <c r="FE136" s="36"/>
      <c r="FF136" s="6"/>
      <c r="FG136" s="36" t="str">
        <f t="shared" si="478"/>
        <v/>
      </c>
      <c r="FH136" s="36"/>
      <c r="FI136" s="6"/>
      <c r="FJ136" s="6"/>
      <c r="FK136" s="36" t="str">
        <f t="shared" si="410"/>
        <v/>
      </c>
      <c r="FL136" s="36"/>
      <c r="FM136" s="6" t="str">
        <f t="shared" si="411"/>
        <v/>
      </c>
      <c r="FN136" s="7"/>
      <c r="FO136" s="6"/>
      <c r="FP136" s="6"/>
      <c r="FQ136" s="36" t="str">
        <f t="shared" si="412"/>
        <v/>
      </c>
      <c r="FR136" s="6"/>
      <c r="FS136" s="6"/>
      <c r="FT136" s="32" t="str">
        <f t="shared" si="413"/>
        <v/>
      </c>
      <c r="FU136" s="5"/>
      <c r="FV136" s="32" t="str">
        <f t="shared" si="414"/>
        <v/>
      </c>
      <c r="FW136" s="7"/>
      <c r="FX136" s="5"/>
      <c r="FY136" s="6"/>
      <c r="FZ136" s="36" t="str">
        <f t="shared" si="497"/>
        <v/>
      </c>
      <c r="GA136" s="36"/>
      <c r="GB136" s="6" t="str">
        <f t="shared" si="479"/>
        <v/>
      </c>
      <c r="GC136" s="6"/>
      <c r="GD136" s="36"/>
      <c r="GE136" s="6" t="str">
        <f t="shared" si="480"/>
        <v/>
      </c>
      <c r="GF136" s="6"/>
      <c r="GG136" s="6"/>
      <c r="GH136" s="36" t="str">
        <f t="shared" si="415"/>
        <v/>
      </c>
      <c r="GI136" s="6"/>
      <c r="GJ136" s="36" t="str">
        <f t="shared" si="481"/>
        <v/>
      </c>
      <c r="GK136" s="36"/>
      <c r="GL136" s="6"/>
      <c r="GM136" s="6"/>
      <c r="GN136" s="36" t="str">
        <f t="shared" si="416"/>
        <v/>
      </c>
      <c r="GO136" s="36"/>
      <c r="GP136" s="6" t="str">
        <f t="shared" si="417"/>
        <v/>
      </c>
      <c r="GQ136" s="7"/>
      <c r="GR136" s="6"/>
      <c r="GS136" s="6"/>
      <c r="GT136" s="36" t="str">
        <f t="shared" si="418"/>
        <v/>
      </c>
      <c r="GU136" s="6"/>
      <c r="GV136" s="6"/>
      <c r="GW136" s="32" t="str">
        <f t="shared" si="419"/>
        <v/>
      </c>
      <c r="GX136" s="5"/>
      <c r="GY136" s="32" t="str">
        <f t="shared" si="420"/>
        <v/>
      </c>
      <c r="GZ136" s="7"/>
      <c r="HA136" s="5"/>
      <c r="HB136" s="6"/>
      <c r="HC136" s="36" t="str">
        <f t="shared" si="498"/>
        <v/>
      </c>
      <c r="HD136" s="36"/>
      <c r="HE136" s="6" t="str">
        <f t="shared" si="482"/>
        <v/>
      </c>
      <c r="HF136" s="6"/>
      <c r="HG136" s="36"/>
      <c r="HH136" s="6" t="str">
        <f t="shared" si="483"/>
        <v/>
      </c>
      <c r="HI136" s="6"/>
      <c r="HJ136" s="6"/>
      <c r="HK136" s="36" t="str">
        <f t="shared" si="421"/>
        <v/>
      </c>
      <c r="HL136" s="6"/>
      <c r="HM136" s="36" t="str">
        <f t="shared" si="484"/>
        <v/>
      </c>
      <c r="HN136" s="6"/>
      <c r="HO136" s="6"/>
      <c r="HP136" s="36" t="str">
        <f t="shared" si="422"/>
        <v/>
      </c>
      <c r="HQ136" s="36"/>
      <c r="HR136" s="6" t="str">
        <f t="shared" si="423"/>
        <v/>
      </c>
      <c r="HS136" s="7"/>
      <c r="HT136" s="6"/>
      <c r="HU136" s="6"/>
      <c r="HV136" s="36" t="str">
        <f t="shared" si="424"/>
        <v/>
      </c>
      <c r="HW136" s="6"/>
      <c r="HX136" s="6"/>
      <c r="HY136" s="32" t="str">
        <f t="shared" si="425"/>
        <v/>
      </c>
      <c r="HZ136" s="5"/>
      <c r="IA136" s="32" t="str">
        <f t="shared" si="426"/>
        <v/>
      </c>
      <c r="IB136" s="7"/>
      <c r="IC136" s="5"/>
      <c r="ID136" s="6"/>
      <c r="IE136" s="36" t="str">
        <f t="shared" si="499"/>
        <v/>
      </c>
      <c r="IF136" s="36"/>
      <c r="IG136" s="6" t="str">
        <f t="shared" si="485"/>
        <v/>
      </c>
      <c r="IH136" s="6"/>
      <c r="II136" s="36"/>
      <c r="IJ136" s="6" t="str">
        <f t="shared" si="486"/>
        <v/>
      </c>
      <c r="IK136" s="6"/>
      <c r="IL136" s="6"/>
      <c r="IM136" s="36" t="str">
        <f t="shared" si="427"/>
        <v/>
      </c>
      <c r="IN136" s="6"/>
      <c r="IO136" s="36" t="str">
        <f t="shared" si="487"/>
        <v/>
      </c>
      <c r="IP136" s="6"/>
      <c r="IQ136" s="6"/>
      <c r="IR136" s="36" t="str">
        <f t="shared" si="428"/>
        <v/>
      </c>
      <c r="IS136" s="36"/>
      <c r="IT136" s="6" t="str">
        <f t="shared" si="429"/>
        <v/>
      </c>
      <c r="IU136" s="7"/>
      <c r="IV136" s="6"/>
      <c r="IW136" s="6"/>
      <c r="IX136" s="36" t="str">
        <f t="shared" si="430"/>
        <v/>
      </c>
      <c r="IY136" s="6"/>
      <c r="IZ136" s="6"/>
      <c r="JA136" s="32" t="str">
        <f t="shared" si="431"/>
        <v/>
      </c>
      <c r="JB136" s="5"/>
      <c r="JC136" s="32" t="str">
        <f t="shared" si="432"/>
        <v/>
      </c>
      <c r="JD136" s="7"/>
      <c r="JE136" s="5"/>
      <c r="JF136" s="6"/>
      <c r="JG136" s="36" t="str">
        <f t="shared" si="500"/>
        <v/>
      </c>
      <c r="JH136" s="36"/>
      <c r="JI136" s="6" t="str">
        <f t="shared" si="488"/>
        <v/>
      </c>
      <c r="JJ136" s="6"/>
      <c r="JK136" s="36"/>
      <c r="JL136" s="6" t="str">
        <f t="shared" si="489"/>
        <v/>
      </c>
      <c r="JM136" s="6"/>
      <c r="JN136" s="6"/>
      <c r="JO136" s="36" t="str">
        <f t="shared" si="433"/>
        <v/>
      </c>
      <c r="JP136" s="6"/>
      <c r="JQ136" s="36" t="str">
        <f t="shared" si="490"/>
        <v/>
      </c>
      <c r="JR136" s="6"/>
      <c r="JS136" s="6"/>
      <c r="JT136" s="36" t="str">
        <f t="shared" si="434"/>
        <v/>
      </c>
      <c r="JU136" s="36"/>
      <c r="JV136" s="6" t="str">
        <f t="shared" si="435"/>
        <v/>
      </c>
      <c r="JW136" s="7"/>
      <c r="JX136" s="6"/>
      <c r="JY136" s="6"/>
      <c r="JZ136" s="36" t="str">
        <f t="shared" si="436"/>
        <v/>
      </c>
      <c r="KA136" s="6"/>
      <c r="KB136" s="6"/>
      <c r="KC136" s="32" t="str">
        <f t="shared" si="437"/>
        <v/>
      </c>
      <c r="KD136" s="5"/>
      <c r="KE136" s="32" t="str">
        <f t="shared" si="438"/>
        <v/>
      </c>
      <c r="KF136" s="7"/>
      <c r="KG136" s="5"/>
      <c r="KH136" s="6"/>
      <c r="KI136" s="36" t="str">
        <f t="shared" si="501"/>
        <v/>
      </c>
      <c r="KJ136" s="36"/>
      <c r="KK136" s="6" t="str">
        <f t="shared" si="491"/>
        <v/>
      </c>
      <c r="KL136" s="6"/>
      <c r="KM136" s="36"/>
      <c r="KN136" s="6" t="str">
        <f t="shared" si="492"/>
        <v/>
      </c>
      <c r="KO136" s="6"/>
      <c r="KP136" s="6"/>
      <c r="KQ136" s="36" t="str">
        <f t="shared" si="439"/>
        <v/>
      </c>
      <c r="KR136" s="6"/>
      <c r="KS136" s="36" t="str">
        <f t="shared" si="493"/>
        <v/>
      </c>
      <c r="KT136" s="6"/>
      <c r="KU136" s="6"/>
      <c r="KV136" s="36" t="str">
        <f t="shared" si="440"/>
        <v/>
      </c>
      <c r="KW136" s="36"/>
      <c r="KX136" s="6" t="str">
        <f t="shared" si="441"/>
        <v/>
      </c>
      <c r="KY136" s="7"/>
      <c r="KZ136" s="6"/>
      <c r="LA136" s="6"/>
      <c r="LB136" s="36" t="str">
        <f t="shared" si="442"/>
        <v/>
      </c>
      <c r="LC136" s="6"/>
      <c r="LD136" s="6"/>
      <c r="LE136" s="32" t="str">
        <f t="shared" si="443"/>
        <v/>
      </c>
      <c r="LF136" s="5"/>
      <c r="LG136" s="32" t="str">
        <f t="shared" si="444"/>
        <v/>
      </c>
      <c r="LH136" s="7"/>
      <c r="LI136" s="5"/>
      <c r="LJ136" s="7"/>
      <c r="LK136" s="7"/>
      <c r="LL136" s="7"/>
      <c r="LM136" s="7"/>
      <c r="LN136" s="7"/>
      <c r="LO136" s="7"/>
      <c r="LP136" s="7"/>
      <c r="LQ136" s="7"/>
      <c r="LR136" s="7"/>
      <c r="LS136" s="7"/>
      <c r="LT136" s="7"/>
    </row>
    <row r="137" spans="1:332" ht="18.75" customHeight="1">
      <c r="A137" s="8"/>
      <c r="B137" s="5">
        <v>5800010001</v>
      </c>
      <c r="C137" s="7" t="s">
        <v>389</v>
      </c>
      <c r="D137" s="10" t="s">
        <v>2484</v>
      </c>
      <c r="E137" s="6" t="s">
        <v>2389</v>
      </c>
      <c r="F137" s="36" t="str">
        <f t="shared" si="956"/>
        <v>8</v>
      </c>
      <c r="G137" s="36" t="s">
        <v>2385</v>
      </c>
      <c r="H137" s="6" t="str">
        <f t="shared" si="530"/>
        <v>1</v>
      </c>
      <c r="I137" s="6">
        <v>1</v>
      </c>
      <c r="J137" s="36" t="s">
        <v>2558</v>
      </c>
      <c r="K137" s="6" t="str">
        <f t="shared" si="531"/>
        <v>8</v>
      </c>
      <c r="L137" s="6">
        <v>0</v>
      </c>
      <c r="M137" s="6" t="s">
        <v>2078</v>
      </c>
      <c r="N137" s="36" t="str">
        <f t="shared" si="957"/>
        <v>2</v>
      </c>
      <c r="O137" s="36">
        <v>0</v>
      </c>
      <c r="P137" s="6" t="s">
        <v>2078</v>
      </c>
      <c r="Q137" s="36" t="str">
        <f t="shared" si="958"/>
        <v>2</v>
      </c>
      <c r="R137" s="6">
        <v>100</v>
      </c>
      <c r="S137" s="6" t="s">
        <v>2035</v>
      </c>
      <c r="T137" s="36" t="str">
        <f t="shared" si="959"/>
        <v>1</v>
      </c>
      <c r="U137" s="36" t="s">
        <v>2034</v>
      </c>
      <c r="V137" s="6" t="str">
        <f t="shared" si="960"/>
        <v>0</v>
      </c>
      <c r="W137" s="6">
        <v>10</v>
      </c>
      <c r="X137" s="6" t="b">
        <v>0</v>
      </c>
      <c r="Y137" s="6" t="s">
        <v>2034</v>
      </c>
      <c r="Z137" s="36" t="str">
        <f t="shared" si="961"/>
        <v>0</v>
      </c>
      <c r="AA137" s="6">
        <v>0</v>
      </c>
      <c r="AB137" s="6" t="s">
        <v>2034</v>
      </c>
      <c r="AC137" s="32" t="str">
        <f t="shared" si="962"/>
        <v>0</v>
      </c>
      <c r="AD137" s="5" t="s">
        <v>2396</v>
      </c>
      <c r="AE137" s="32" t="str">
        <f t="shared" si="963"/>
        <v>81</v>
      </c>
      <c r="AF137" s="5">
        <v>0</v>
      </c>
      <c r="AG137" s="5" t="b">
        <v>1</v>
      </c>
      <c r="AH137" s="6" t="s">
        <v>2389</v>
      </c>
      <c r="AI137" s="36" t="str">
        <f t="shared" si="964"/>
        <v>8</v>
      </c>
      <c r="AJ137" s="36" t="s">
        <v>2385</v>
      </c>
      <c r="AK137" s="6" t="str">
        <f t="shared" si="392"/>
        <v>1</v>
      </c>
      <c r="AL137" s="7">
        <v>1</v>
      </c>
      <c r="AM137" s="36" t="s">
        <v>2558</v>
      </c>
      <c r="AN137" s="6" t="str">
        <f t="shared" si="393"/>
        <v>8</v>
      </c>
      <c r="AO137" s="6">
        <v>0</v>
      </c>
      <c r="AP137" s="6" t="s">
        <v>2078</v>
      </c>
      <c r="AQ137" s="36" t="str">
        <f t="shared" si="965"/>
        <v>2</v>
      </c>
      <c r="AR137" s="36">
        <v>0</v>
      </c>
      <c r="AS137" s="6" t="s">
        <v>2078</v>
      </c>
      <c r="AT137" s="36" t="str">
        <f t="shared" si="966"/>
        <v>2</v>
      </c>
      <c r="AU137" s="6">
        <v>100</v>
      </c>
      <c r="AV137" s="6" t="s">
        <v>2035</v>
      </c>
      <c r="AW137" s="36" t="str">
        <f t="shared" si="967"/>
        <v>1</v>
      </c>
      <c r="AX137" s="36" t="s">
        <v>2034</v>
      </c>
      <c r="AY137" s="6" t="str">
        <f t="shared" si="968"/>
        <v>0</v>
      </c>
      <c r="AZ137" s="7">
        <v>10</v>
      </c>
      <c r="BA137" s="6" t="b">
        <v>0</v>
      </c>
      <c r="BB137" s="6" t="s">
        <v>2034</v>
      </c>
      <c r="BC137" s="36" t="str">
        <f t="shared" si="969"/>
        <v>0</v>
      </c>
      <c r="BD137" s="6">
        <v>0</v>
      </c>
      <c r="BE137" s="6" t="s">
        <v>2034</v>
      </c>
      <c r="BF137" s="32" t="str">
        <f t="shared" si="970"/>
        <v>0</v>
      </c>
      <c r="BG137" s="5" t="s">
        <v>2305</v>
      </c>
      <c r="BH137" s="32" t="str">
        <f t="shared" si="971"/>
        <v>1</v>
      </c>
      <c r="BI137" s="7">
        <v>0</v>
      </c>
      <c r="BJ137" s="5" t="b">
        <v>1</v>
      </c>
      <c r="BK137" s="6" t="s">
        <v>2389</v>
      </c>
      <c r="BL137" s="36" t="str">
        <f t="shared" si="520"/>
        <v>8</v>
      </c>
      <c r="BM137" s="36" t="s">
        <v>2385</v>
      </c>
      <c r="BN137" s="6" t="str">
        <f t="shared" si="521"/>
        <v>1</v>
      </c>
      <c r="BO137" s="7">
        <v>1</v>
      </c>
      <c r="BP137" s="36" t="s">
        <v>2558</v>
      </c>
      <c r="BQ137" s="6" t="str">
        <f t="shared" si="522"/>
        <v>8</v>
      </c>
      <c r="BR137" s="6">
        <v>0</v>
      </c>
      <c r="BS137" s="6" t="s">
        <v>2078</v>
      </c>
      <c r="BT137" s="36" t="str">
        <f t="shared" si="523"/>
        <v>2</v>
      </c>
      <c r="BU137" s="36">
        <v>0</v>
      </c>
      <c r="BV137" s="6" t="s">
        <v>2078</v>
      </c>
      <c r="BW137" s="36" t="str">
        <f t="shared" si="524"/>
        <v>2</v>
      </c>
      <c r="BX137" s="6">
        <v>100</v>
      </c>
      <c r="BY137" s="6" t="s">
        <v>2035</v>
      </c>
      <c r="BZ137" s="36" t="str">
        <f t="shared" si="525"/>
        <v>1</v>
      </c>
      <c r="CA137" s="36" t="s">
        <v>2034</v>
      </c>
      <c r="CB137" s="6" t="str">
        <f t="shared" si="526"/>
        <v>0</v>
      </c>
      <c r="CC137" s="7">
        <v>10</v>
      </c>
      <c r="CD137" s="6" t="b">
        <v>0</v>
      </c>
      <c r="CE137" s="6" t="s">
        <v>2034</v>
      </c>
      <c r="CF137" s="36" t="str">
        <f t="shared" si="527"/>
        <v>0</v>
      </c>
      <c r="CG137" s="6">
        <v>0</v>
      </c>
      <c r="CH137" s="6" t="s">
        <v>2034</v>
      </c>
      <c r="CI137" s="32" t="str">
        <f t="shared" si="528"/>
        <v>0</v>
      </c>
      <c r="CJ137" s="5" t="s">
        <v>2297</v>
      </c>
      <c r="CK137" s="32" t="str">
        <f t="shared" si="529"/>
        <v>2</v>
      </c>
      <c r="CL137" s="7">
        <v>0</v>
      </c>
      <c r="CM137" s="5" t="b">
        <v>1</v>
      </c>
      <c r="CN137" s="6"/>
      <c r="CO137" s="36" t="str">
        <f t="shared" si="494"/>
        <v/>
      </c>
      <c r="CP137" s="36"/>
      <c r="CQ137" s="6" t="str">
        <f t="shared" si="471"/>
        <v/>
      </c>
      <c r="CR137" s="7"/>
      <c r="CS137" s="36"/>
      <c r="CT137" s="6" t="str">
        <f t="shared" si="472"/>
        <v/>
      </c>
      <c r="CU137" s="6"/>
      <c r="CV137" s="6"/>
      <c r="CW137" s="36" t="str">
        <f t="shared" si="396"/>
        <v/>
      </c>
      <c r="CX137" s="36"/>
      <c r="CY137" s="6"/>
      <c r="CZ137" s="36" t="str">
        <f t="shared" si="397"/>
        <v/>
      </c>
      <c r="DA137" s="6"/>
      <c r="DB137" s="6"/>
      <c r="DC137" s="36" t="str">
        <f t="shared" si="398"/>
        <v/>
      </c>
      <c r="DD137" s="36"/>
      <c r="DE137" s="6" t="str">
        <f t="shared" si="399"/>
        <v/>
      </c>
      <c r="DF137" s="7"/>
      <c r="DG137" s="6"/>
      <c r="DH137" s="6"/>
      <c r="DI137" s="36" t="str">
        <f t="shared" si="400"/>
        <v/>
      </c>
      <c r="DJ137" s="6"/>
      <c r="DK137" s="6"/>
      <c r="DL137" s="32" t="str">
        <f t="shared" si="401"/>
        <v/>
      </c>
      <c r="DM137" s="5"/>
      <c r="DN137" s="32" t="str">
        <f t="shared" si="402"/>
        <v/>
      </c>
      <c r="DO137" s="7"/>
      <c r="DP137" s="5"/>
      <c r="DQ137" s="6"/>
      <c r="DR137" s="36" t="str">
        <f t="shared" si="495"/>
        <v/>
      </c>
      <c r="DS137" s="36"/>
      <c r="DT137" s="6" t="str">
        <f t="shared" si="473"/>
        <v/>
      </c>
      <c r="DU137" s="7"/>
      <c r="DV137" s="36"/>
      <c r="DW137" s="6" t="str">
        <f t="shared" si="474"/>
        <v/>
      </c>
      <c r="DX137" s="6"/>
      <c r="DY137" s="6"/>
      <c r="DZ137" s="36" t="str">
        <f t="shared" si="403"/>
        <v/>
      </c>
      <c r="EA137" s="36"/>
      <c r="EB137" s="6"/>
      <c r="EC137" s="36" t="str">
        <f t="shared" si="475"/>
        <v/>
      </c>
      <c r="ED137" s="6"/>
      <c r="EE137" s="6"/>
      <c r="EF137" s="36" t="str">
        <f t="shared" si="404"/>
        <v/>
      </c>
      <c r="EG137" s="36"/>
      <c r="EH137" s="6" t="str">
        <f t="shared" si="405"/>
        <v/>
      </c>
      <c r="EI137" s="7"/>
      <c r="EJ137" s="6"/>
      <c r="EK137" s="6"/>
      <c r="EL137" s="36" t="str">
        <f t="shared" si="406"/>
        <v/>
      </c>
      <c r="EM137" s="6"/>
      <c r="EN137" s="6"/>
      <c r="EO137" s="32" t="str">
        <f t="shared" si="407"/>
        <v/>
      </c>
      <c r="EP137" s="5"/>
      <c r="EQ137" s="32" t="str">
        <f t="shared" si="408"/>
        <v/>
      </c>
      <c r="ER137" s="7"/>
      <c r="ES137" s="7"/>
      <c r="ET137" s="5"/>
      <c r="EU137" s="6"/>
      <c r="EV137" s="36" t="str">
        <f t="shared" si="496"/>
        <v/>
      </c>
      <c r="EW137" s="36"/>
      <c r="EX137" s="6" t="str">
        <f t="shared" si="476"/>
        <v/>
      </c>
      <c r="EY137" s="7"/>
      <c r="EZ137" s="36"/>
      <c r="FA137" s="6" t="str">
        <f t="shared" si="477"/>
        <v/>
      </c>
      <c r="FB137" s="6"/>
      <c r="FC137" s="6"/>
      <c r="FD137" s="36" t="str">
        <f t="shared" si="409"/>
        <v/>
      </c>
      <c r="FE137" s="36"/>
      <c r="FF137" s="6"/>
      <c r="FG137" s="36" t="str">
        <f t="shared" si="478"/>
        <v/>
      </c>
      <c r="FH137" s="36"/>
      <c r="FI137" s="6"/>
      <c r="FJ137" s="6"/>
      <c r="FK137" s="36" t="str">
        <f t="shared" si="410"/>
        <v/>
      </c>
      <c r="FL137" s="36"/>
      <c r="FM137" s="6" t="str">
        <f t="shared" si="411"/>
        <v/>
      </c>
      <c r="FN137" s="7"/>
      <c r="FO137" s="6"/>
      <c r="FP137" s="6"/>
      <c r="FQ137" s="36" t="str">
        <f t="shared" si="412"/>
        <v/>
      </c>
      <c r="FR137" s="6"/>
      <c r="FS137" s="6"/>
      <c r="FT137" s="32" t="str">
        <f t="shared" si="413"/>
        <v/>
      </c>
      <c r="FU137" s="5"/>
      <c r="FV137" s="32" t="str">
        <f t="shared" si="414"/>
        <v/>
      </c>
      <c r="FW137" s="7"/>
      <c r="FX137" s="5"/>
      <c r="FY137" s="6"/>
      <c r="FZ137" s="36" t="str">
        <f t="shared" si="497"/>
        <v/>
      </c>
      <c r="GA137" s="36"/>
      <c r="GB137" s="6" t="str">
        <f t="shared" si="479"/>
        <v/>
      </c>
      <c r="GC137" s="7"/>
      <c r="GD137" s="36"/>
      <c r="GE137" s="6" t="str">
        <f t="shared" si="480"/>
        <v/>
      </c>
      <c r="GF137" s="6"/>
      <c r="GG137" s="6"/>
      <c r="GH137" s="36" t="str">
        <f t="shared" si="415"/>
        <v/>
      </c>
      <c r="GI137" s="6"/>
      <c r="GJ137" s="36" t="str">
        <f t="shared" si="481"/>
        <v/>
      </c>
      <c r="GK137" s="36"/>
      <c r="GL137" s="6"/>
      <c r="GM137" s="6"/>
      <c r="GN137" s="36" t="str">
        <f t="shared" si="416"/>
        <v/>
      </c>
      <c r="GO137" s="36"/>
      <c r="GP137" s="6" t="str">
        <f t="shared" si="417"/>
        <v/>
      </c>
      <c r="GQ137" s="7"/>
      <c r="GR137" s="6"/>
      <c r="GS137" s="6"/>
      <c r="GT137" s="36" t="str">
        <f t="shared" si="418"/>
        <v/>
      </c>
      <c r="GU137" s="6"/>
      <c r="GV137" s="6"/>
      <c r="GW137" s="32" t="str">
        <f t="shared" si="419"/>
        <v/>
      </c>
      <c r="GX137" s="5"/>
      <c r="GY137" s="32" t="str">
        <f t="shared" si="420"/>
        <v/>
      </c>
      <c r="GZ137" s="7"/>
      <c r="HA137" s="5"/>
      <c r="HB137" s="6"/>
      <c r="HC137" s="36" t="str">
        <f t="shared" si="498"/>
        <v/>
      </c>
      <c r="HD137" s="36"/>
      <c r="HE137" s="6" t="str">
        <f t="shared" si="482"/>
        <v/>
      </c>
      <c r="HF137" s="7"/>
      <c r="HG137" s="36"/>
      <c r="HH137" s="6" t="str">
        <f t="shared" si="483"/>
        <v/>
      </c>
      <c r="HI137" s="6"/>
      <c r="HJ137" s="6"/>
      <c r="HK137" s="36" t="str">
        <f t="shared" si="421"/>
        <v/>
      </c>
      <c r="HL137" s="6"/>
      <c r="HM137" s="36" t="str">
        <f t="shared" si="484"/>
        <v/>
      </c>
      <c r="HN137" s="6"/>
      <c r="HO137" s="6"/>
      <c r="HP137" s="36" t="str">
        <f t="shared" si="422"/>
        <v/>
      </c>
      <c r="HQ137" s="36"/>
      <c r="HR137" s="6" t="str">
        <f t="shared" si="423"/>
        <v/>
      </c>
      <c r="HS137" s="7"/>
      <c r="HT137" s="6"/>
      <c r="HU137" s="6"/>
      <c r="HV137" s="36" t="str">
        <f t="shared" si="424"/>
        <v/>
      </c>
      <c r="HW137" s="6"/>
      <c r="HX137" s="6"/>
      <c r="HY137" s="32" t="str">
        <f t="shared" si="425"/>
        <v/>
      </c>
      <c r="HZ137" s="5"/>
      <c r="IA137" s="32" t="str">
        <f t="shared" si="426"/>
        <v/>
      </c>
      <c r="IB137" s="7"/>
      <c r="IC137" s="5"/>
      <c r="ID137" s="6"/>
      <c r="IE137" s="36" t="str">
        <f t="shared" si="499"/>
        <v/>
      </c>
      <c r="IF137" s="36"/>
      <c r="IG137" s="6" t="str">
        <f t="shared" si="485"/>
        <v/>
      </c>
      <c r="IH137" s="7"/>
      <c r="II137" s="36"/>
      <c r="IJ137" s="6" t="str">
        <f t="shared" si="486"/>
        <v/>
      </c>
      <c r="IK137" s="6"/>
      <c r="IL137" s="6"/>
      <c r="IM137" s="36" t="str">
        <f t="shared" si="427"/>
        <v/>
      </c>
      <c r="IN137" s="6"/>
      <c r="IO137" s="36" t="str">
        <f t="shared" si="487"/>
        <v/>
      </c>
      <c r="IP137" s="6"/>
      <c r="IQ137" s="6"/>
      <c r="IR137" s="36" t="str">
        <f t="shared" si="428"/>
        <v/>
      </c>
      <c r="IS137" s="36"/>
      <c r="IT137" s="6" t="str">
        <f t="shared" si="429"/>
        <v/>
      </c>
      <c r="IU137" s="7"/>
      <c r="IV137" s="6"/>
      <c r="IW137" s="6"/>
      <c r="IX137" s="36" t="str">
        <f t="shared" si="430"/>
        <v/>
      </c>
      <c r="IY137" s="6"/>
      <c r="IZ137" s="6"/>
      <c r="JA137" s="32" t="str">
        <f t="shared" si="431"/>
        <v/>
      </c>
      <c r="JB137" s="5"/>
      <c r="JC137" s="32" t="str">
        <f t="shared" si="432"/>
        <v/>
      </c>
      <c r="JD137" s="7"/>
      <c r="JE137" s="5"/>
      <c r="JF137" s="6"/>
      <c r="JG137" s="36" t="str">
        <f t="shared" si="500"/>
        <v/>
      </c>
      <c r="JH137" s="36"/>
      <c r="JI137" s="6" t="str">
        <f t="shared" si="488"/>
        <v/>
      </c>
      <c r="JJ137" s="7"/>
      <c r="JK137" s="36"/>
      <c r="JL137" s="6" t="str">
        <f t="shared" si="489"/>
        <v/>
      </c>
      <c r="JM137" s="6"/>
      <c r="JN137" s="6"/>
      <c r="JO137" s="36" t="str">
        <f t="shared" si="433"/>
        <v/>
      </c>
      <c r="JP137" s="6"/>
      <c r="JQ137" s="36" t="str">
        <f t="shared" si="490"/>
        <v/>
      </c>
      <c r="JR137" s="6"/>
      <c r="JS137" s="6"/>
      <c r="JT137" s="36" t="str">
        <f t="shared" si="434"/>
        <v/>
      </c>
      <c r="JU137" s="36"/>
      <c r="JV137" s="6" t="str">
        <f t="shared" si="435"/>
        <v/>
      </c>
      <c r="JW137" s="7"/>
      <c r="JX137" s="6"/>
      <c r="JY137" s="6"/>
      <c r="JZ137" s="36" t="str">
        <f t="shared" si="436"/>
        <v/>
      </c>
      <c r="KA137" s="6"/>
      <c r="KB137" s="6"/>
      <c r="KC137" s="32" t="str">
        <f t="shared" si="437"/>
        <v/>
      </c>
      <c r="KD137" s="5"/>
      <c r="KE137" s="32" t="str">
        <f t="shared" si="438"/>
        <v/>
      </c>
      <c r="KF137" s="7"/>
      <c r="KG137" s="5"/>
      <c r="KH137" s="6"/>
      <c r="KI137" s="36" t="str">
        <f t="shared" si="501"/>
        <v/>
      </c>
      <c r="KJ137" s="36"/>
      <c r="KK137" s="6" t="str">
        <f t="shared" si="491"/>
        <v/>
      </c>
      <c r="KL137" s="7"/>
      <c r="KM137" s="36"/>
      <c r="KN137" s="6" t="str">
        <f t="shared" si="492"/>
        <v/>
      </c>
      <c r="KO137" s="6"/>
      <c r="KP137" s="6"/>
      <c r="KQ137" s="36" t="str">
        <f t="shared" si="439"/>
        <v/>
      </c>
      <c r="KR137" s="6"/>
      <c r="KS137" s="36" t="str">
        <f t="shared" si="493"/>
        <v/>
      </c>
      <c r="KT137" s="6"/>
      <c r="KU137" s="6"/>
      <c r="KV137" s="36" t="str">
        <f t="shared" si="440"/>
        <v/>
      </c>
      <c r="KW137" s="36"/>
      <c r="KX137" s="6" t="str">
        <f t="shared" si="441"/>
        <v/>
      </c>
      <c r="KY137" s="7"/>
      <c r="KZ137" s="6"/>
      <c r="LA137" s="6"/>
      <c r="LB137" s="36" t="str">
        <f t="shared" si="442"/>
        <v/>
      </c>
      <c r="LC137" s="6"/>
      <c r="LD137" s="6"/>
      <c r="LE137" s="32" t="str">
        <f t="shared" si="443"/>
        <v/>
      </c>
      <c r="LF137" s="5"/>
      <c r="LG137" s="32" t="str">
        <f t="shared" si="444"/>
        <v/>
      </c>
      <c r="LH137" s="7"/>
      <c r="LI137" s="5"/>
      <c r="LJ137" s="7"/>
      <c r="LK137" s="7"/>
      <c r="LL137" s="7"/>
      <c r="LM137" s="7"/>
      <c r="LN137" s="7"/>
      <c r="LO137" s="7"/>
      <c r="LP137" s="7"/>
      <c r="LQ137" s="7"/>
      <c r="LR137" s="7"/>
      <c r="LS137" s="7"/>
      <c r="LT137" s="7"/>
    </row>
    <row r="138" spans="1:332" ht="36" customHeight="1">
      <c r="A138" s="8"/>
      <c r="B138" s="5">
        <v>5800010002</v>
      </c>
      <c r="C138" s="7" t="s">
        <v>1158</v>
      </c>
      <c r="D138" s="10" t="s">
        <v>2508</v>
      </c>
      <c r="E138" s="6" t="s">
        <v>2389</v>
      </c>
      <c r="F138" s="36" t="str">
        <f t="shared" si="956"/>
        <v>8</v>
      </c>
      <c r="G138" s="36" t="s">
        <v>2385</v>
      </c>
      <c r="H138" s="6" t="str">
        <f t="shared" si="530"/>
        <v>1</v>
      </c>
      <c r="I138" s="6">
        <v>1</v>
      </c>
      <c r="J138" s="36" t="s">
        <v>2558</v>
      </c>
      <c r="K138" s="6" t="str">
        <f t="shared" si="531"/>
        <v>8</v>
      </c>
      <c r="L138" s="6">
        <v>0</v>
      </c>
      <c r="M138" s="6" t="s">
        <v>2078</v>
      </c>
      <c r="N138" s="36" t="str">
        <f t="shared" si="957"/>
        <v>2</v>
      </c>
      <c r="O138" s="36">
        <v>0</v>
      </c>
      <c r="P138" s="6" t="s">
        <v>2078</v>
      </c>
      <c r="Q138" s="36" t="str">
        <f t="shared" si="958"/>
        <v>2</v>
      </c>
      <c r="R138" s="6">
        <v>100</v>
      </c>
      <c r="S138" s="6" t="s">
        <v>2035</v>
      </c>
      <c r="T138" s="36" t="str">
        <f t="shared" si="959"/>
        <v>1</v>
      </c>
      <c r="U138" s="36" t="s">
        <v>2034</v>
      </c>
      <c r="V138" s="6" t="str">
        <f t="shared" si="960"/>
        <v>0</v>
      </c>
      <c r="W138" s="6">
        <v>20</v>
      </c>
      <c r="X138" s="6" t="b">
        <v>0</v>
      </c>
      <c r="Y138" s="6" t="s">
        <v>2034</v>
      </c>
      <c r="Z138" s="36" t="str">
        <f t="shared" si="961"/>
        <v>0</v>
      </c>
      <c r="AA138" s="6">
        <v>0</v>
      </c>
      <c r="AB138" s="6" t="s">
        <v>2034</v>
      </c>
      <c r="AC138" s="32" t="str">
        <f t="shared" si="962"/>
        <v>0</v>
      </c>
      <c r="AD138" s="5" t="s">
        <v>2396</v>
      </c>
      <c r="AE138" s="32" t="str">
        <f t="shared" si="963"/>
        <v>81</v>
      </c>
      <c r="AF138" s="5">
        <v>0</v>
      </c>
      <c r="AG138" s="5" t="b">
        <v>1</v>
      </c>
      <c r="AH138" s="6" t="s">
        <v>2389</v>
      </c>
      <c r="AI138" s="36" t="str">
        <f t="shared" si="964"/>
        <v>8</v>
      </c>
      <c r="AJ138" s="36" t="s">
        <v>2385</v>
      </c>
      <c r="AK138" s="6" t="str">
        <f t="shared" si="392"/>
        <v>1</v>
      </c>
      <c r="AL138" s="7">
        <v>1</v>
      </c>
      <c r="AM138" s="36" t="s">
        <v>2558</v>
      </c>
      <c r="AN138" s="6" t="str">
        <f t="shared" si="393"/>
        <v>8</v>
      </c>
      <c r="AO138" s="6">
        <v>0</v>
      </c>
      <c r="AP138" s="6" t="s">
        <v>2078</v>
      </c>
      <c r="AQ138" s="36" t="str">
        <f t="shared" si="965"/>
        <v>2</v>
      </c>
      <c r="AR138" s="36">
        <v>0</v>
      </c>
      <c r="AS138" s="6" t="s">
        <v>2078</v>
      </c>
      <c r="AT138" s="36" t="str">
        <f t="shared" si="966"/>
        <v>2</v>
      </c>
      <c r="AU138" s="6">
        <v>100</v>
      </c>
      <c r="AV138" s="6" t="s">
        <v>2035</v>
      </c>
      <c r="AW138" s="36" t="str">
        <f t="shared" si="967"/>
        <v>1</v>
      </c>
      <c r="AX138" s="36" t="s">
        <v>2034</v>
      </c>
      <c r="AY138" s="6" t="str">
        <f t="shared" si="968"/>
        <v>0</v>
      </c>
      <c r="AZ138" s="7">
        <v>15</v>
      </c>
      <c r="BA138" s="6" t="b">
        <v>0</v>
      </c>
      <c r="BB138" s="6" t="s">
        <v>2034</v>
      </c>
      <c r="BC138" s="36" t="str">
        <f t="shared" si="969"/>
        <v>0</v>
      </c>
      <c r="BD138" s="6">
        <v>0</v>
      </c>
      <c r="BE138" s="6" t="s">
        <v>2034</v>
      </c>
      <c r="BF138" s="32" t="str">
        <f t="shared" si="970"/>
        <v>0</v>
      </c>
      <c r="BG138" s="5" t="s">
        <v>2305</v>
      </c>
      <c r="BH138" s="32" t="str">
        <f t="shared" si="971"/>
        <v>1</v>
      </c>
      <c r="BI138" s="7">
        <v>0</v>
      </c>
      <c r="BJ138" s="5" t="b">
        <v>1</v>
      </c>
      <c r="BK138" s="6" t="s">
        <v>2389</v>
      </c>
      <c r="BL138" s="36" t="str">
        <f t="shared" si="520"/>
        <v>8</v>
      </c>
      <c r="BM138" s="36" t="s">
        <v>2385</v>
      </c>
      <c r="BN138" s="6" t="str">
        <f t="shared" si="521"/>
        <v>1</v>
      </c>
      <c r="BO138" s="7">
        <v>1</v>
      </c>
      <c r="BP138" s="36" t="s">
        <v>2558</v>
      </c>
      <c r="BQ138" s="6" t="str">
        <f t="shared" si="522"/>
        <v>8</v>
      </c>
      <c r="BR138" s="6">
        <v>0</v>
      </c>
      <c r="BS138" s="6" t="s">
        <v>2078</v>
      </c>
      <c r="BT138" s="36" t="str">
        <f t="shared" si="523"/>
        <v>2</v>
      </c>
      <c r="BU138" s="36">
        <v>0</v>
      </c>
      <c r="BV138" s="6" t="s">
        <v>2078</v>
      </c>
      <c r="BW138" s="36" t="str">
        <f t="shared" si="524"/>
        <v>2</v>
      </c>
      <c r="BX138" s="6">
        <v>100</v>
      </c>
      <c r="BY138" s="6" t="s">
        <v>2035</v>
      </c>
      <c r="BZ138" s="36" t="str">
        <f t="shared" si="525"/>
        <v>1</v>
      </c>
      <c r="CA138" s="36" t="s">
        <v>2034</v>
      </c>
      <c r="CB138" s="6" t="str">
        <f t="shared" si="526"/>
        <v>0</v>
      </c>
      <c r="CC138" s="7">
        <v>20</v>
      </c>
      <c r="CD138" s="6" t="b">
        <v>0</v>
      </c>
      <c r="CE138" s="6" t="s">
        <v>2034</v>
      </c>
      <c r="CF138" s="36" t="str">
        <f t="shared" si="527"/>
        <v>0</v>
      </c>
      <c r="CG138" s="6">
        <v>0</v>
      </c>
      <c r="CH138" s="6" t="s">
        <v>2034</v>
      </c>
      <c r="CI138" s="32" t="str">
        <f t="shared" si="528"/>
        <v>0</v>
      </c>
      <c r="CJ138" s="5" t="s">
        <v>2297</v>
      </c>
      <c r="CK138" s="32" t="str">
        <f t="shared" si="529"/>
        <v>2</v>
      </c>
      <c r="CL138" s="7">
        <v>0</v>
      </c>
      <c r="CM138" s="5" t="b">
        <v>1</v>
      </c>
      <c r="CN138" s="6" t="s">
        <v>2088</v>
      </c>
      <c r="CO138" s="36" t="str">
        <f t="shared" si="494"/>
        <v>3</v>
      </c>
      <c r="CP138" s="36" t="s">
        <v>2385</v>
      </c>
      <c r="CQ138" s="6" t="str">
        <f t="shared" si="471"/>
        <v>1</v>
      </c>
      <c r="CR138" s="7">
        <v>6</v>
      </c>
      <c r="CS138" s="36" t="s">
        <v>2123</v>
      </c>
      <c r="CT138" s="6" t="str">
        <f t="shared" si="472"/>
        <v>13</v>
      </c>
      <c r="CU138" s="6">
        <v>0</v>
      </c>
      <c r="CV138" s="6" t="s">
        <v>2078</v>
      </c>
      <c r="CW138" s="36" t="str">
        <f t="shared" si="396"/>
        <v>2</v>
      </c>
      <c r="CX138" s="36">
        <v>0</v>
      </c>
      <c r="CY138" s="6" t="s">
        <v>2078</v>
      </c>
      <c r="CZ138" s="36" t="str">
        <f t="shared" si="397"/>
        <v>2</v>
      </c>
      <c r="DA138" s="6">
        <v>100</v>
      </c>
      <c r="DB138" s="6" t="s">
        <v>2035</v>
      </c>
      <c r="DC138" s="36" t="str">
        <f t="shared" si="398"/>
        <v>1</v>
      </c>
      <c r="DD138" s="36" t="s">
        <v>2034</v>
      </c>
      <c r="DE138" s="6" t="str">
        <f t="shared" si="399"/>
        <v>0</v>
      </c>
      <c r="DF138" s="7">
        <v>5</v>
      </c>
      <c r="DG138" s="6" t="b">
        <v>0</v>
      </c>
      <c r="DH138" s="6" t="s">
        <v>2034</v>
      </c>
      <c r="DI138" s="36" t="str">
        <f t="shared" si="400"/>
        <v>0</v>
      </c>
      <c r="DJ138" s="6">
        <v>0</v>
      </c>
      <c r="DK138" s="6" t="s">
        <v>2034</v>
      </c>
      <c r="DL138" s="32" t="str">
        <f t="shared" si="401"/>
        <v>0</v>
      </c>
      <c r="DM138" s="5" t="s">
        <v>2473</v>
      </c>
      <c r="DN138" s="32" t="str">
        <f t="shared" si="402"/>
        <v>90</v>
      </c>
      <c r="DO138" s="7">
        <v>-1</v>
      </c>
      <c r="DP138" s="5" t="b">
        <v>1</v>
      </c>
      <c r="DQ138" s="6" t="s">
        <v>2088</v>
      </c>
      <c r="DR138" s="36" t="str">
        <f t="shared" si="495"/>
        <v>3</v>
      </c>
      <c r="DS138" s="36" t="s">
        <v>2385</v>
      </c>
      <c r="DT138" s="6" t="str">
        <f t="shared" si="473"/>
        <v>1</v>
      </c>
      <c r="DU138" s="7">
        <v>6</v>
      </c>
      <c r="DV138" s="36" t="s">
        <v>2123</v>
      </c>
      <c r="DW138" s="6" t="str">
        <f t="shared" si="474"/>
        <v>13</v>
      </c>
      <c r="DX138" s="6">
        <v>0</v>
      </c>
      <c r="DY138" s="6" t="s">
        <v>2078</v>
      </c>
      <c r="DZ138" s="36" t="str">
        <f t="shared" si="403"/>
        <v>2</v>
      </c>
      <c r="EA138" s="36">
        <v>0</v>
      </c>
      <c r="EB138" s="6" t="s">
        <v>2078</v>
      </c>
      <c r="EC138" s="36" t="str">
        <f t="shared" si="475"/>
        <v>2</v>
      </c>
      <c r="ED138" s="6">
        <v>100</v>
      </c>
      <c r="EE138" s="6" t="s">
        <v>2035</v>
      </c>
      <c r="EF138" s="36" t="str">
        <f t="shared" si="404"/>
        <v>1</v>
      </c>
      <c r="EG138" s="36" t="s">
        <v>2034</v>
      </c>
      <c r="EH138" s="6" t="str">
        <f t="shared" si="405"/>
        <v>0</v>
      </c>
      <c r="EI138" s="7">
        <v>9</v>
      </c>
      <c r="EJ138" s="6" t="b">
        <v>0</v>
      </c>
      <c r="EK138" s="6" t="s">
        <v>2034</v>
      </c>
      <c r="EL138" s="36" t="str">
        <f t="shared" si="406"/>
        <v>0</v>
      </c>
      <c r="EM138" s="6">
        <v>0</v>
      </c>
      <c r="EN138" s="6" t="s">
        <v>2034</v>
      </c>
      <c r="EO138" s="32" t="str">
        <f t="shared" si="407"/>
        <v>0</v>
      </c>
      <c r="EP138" s="5" t="s">
        <v>2300</v>
      </c>
      <c r="EQ138" s="32" t="str">
        <f t="shared" si="408"/>
        <v>7</v>
      </c>
      <c r="ER138" s="7">
        <v>-1</v>
      </c>
      <c r="ES138" s="7"/>
      <c r="ET138" s="5" t="b">
        <v>1</v>
      </c>
      <c r="EU138" s="6" t="s">
        <v>2088</v>
      </c>
      <c r="EV138" s="36" t="str">
        <f t="shared" si="496"/>
        <v>3</v>
      </c>
      <c r="EW138" s="36" t="s">
        <v>2385</v>
      </c>
      <c r="EX138" s="6" t="str">
        <f t="shared" si="476"/>
        <v>1</v>
      </c>
      <c r="EY138" s="7">
        <v>6</v>
      </c>
      <c r="EZ138" s="36" t="s">
        <v>2123</v>
      </c>
      <c r="FA138" s="6" t="str">
        <f t="shared" si="477"/>
        <v>13</v>
      </c>
      <c r="FB138" s="6">
        <v>0</v>
      </c>
      <c r="FC138" s="6" t="s">
        <v>2078</v>
      </c>
      <c r="FD138" s="36" t="str">
        <f t="shared" si="409"/>
        <v>2</v>
      </c>
      <c r="FE138" s="36"/>
      <c r="FF138" s="6" t="s">
        <v>2078</v>
      </c>
      <c r="FG138" s="36" t="str">
        <f t="shared" si="478"/>
        <v>2</v>
      </c>
      <c r="FH138" s="36"/>
      <c r="FI138" s="6">
        <v>100</v>
      </c>
      <c r="FJ138" s="6" t="s">
        <v>2035</v>
      </c>
      <c r="FK138" s="36" t="str">
        <f t="shared" si="410"/>
        <v>1</v>
      </c>
      <c r="FL138" s="36" t="s">
        <v>2034</v>
      </c>
      <c r="FM138" s="6" t="str">
        <f t="shared" si="411"/>
        <v>0</v>
      </c>
      <c r="FN138" s="7">
        <v>15</v>
      </c>
      <c r="FO138" s="6" t="b">
        <v>0</v>
      </c>
      <c r="FP138" s="6" t="s">
        <v>2034</v>
      </c>
      <c r="FQ138" s="36" t="str">
        <f t="shared" si="412"/>
        <v>0</v>
      </c>
      <c r="FR138" s="6">
        <v>0</v>
      </c>
      <c r="FS138" s="6" t="s">
        <v>2034</v>
      </c>
      <c r="FT138" s="32" t="str">
        <f t="shared" si="413"/>
        <v>0</v>
      </c>
      <c r="FU138" s="5" t="s">
        <v>2364</v>
      </c>
      <c r="FV138" s="32" t="str">
        <f t="shared" si="414"/>
        <v>8</v>
      </c>
      <c r="FW138" s="7">
        <v>-1</v>
      </c>
      <c r="FX138" s="5" t="b">
        <v>1</v>
      </c>
      <c r="FY138" s="6"/>
      <c r="FZ138" s="36" t="str">
        <f t="shared" si="497"/>
        <v/>
      </c>
      <c r="GA138" s="36"/>
      <c r="GB138" s="6" t="str">
        <f t="shared" si="479"/>
        <v/>
      </c>
      <c r="GC138" s="7"/>
      <c r="GD138" s="36"/>
      <c r="GE138" s="6" t="str">
        <f t="shared" si="480"/>
        <v/>
      </c>
      <c r="GF138" s="6"/>
      <c r="GG138" s="6"/>
      <c r="GH138" s="36" t="str">
        <f t="shared" si="415"/>
        <v/>
      </c>
      <c r="GI138" s="6"/>
      <c r="GJ138" s="36" t="str">
        <f t="shared" si="481"/>
        <v/>
      </c>
      <c r="GK138" s="36"/>
      <c r="GL138" s="6"/>
      <c r="GM138" s="6"/>
      <c r="GN138" s="36" t="str">
        <f t="shared" si="416"/>
        <v/>
      </c>
      <c r="GO138" s="36"/>
      <c r="GP138" s="6" t="str">
        <f t="shared" si="417"/>
        <v/>
      </c>
      <c r="GQ138" s="7"/>
      <c r="GR138" s="6"/>
      <c r="GS138" s="6"/>
      <c r="GT138" s="36" t="str">
        <f t="shared" si="418"/>
        <v/>
      </c>
      <c r="GU138" s="6"/>
      <c r="GV138" s="6"/>
      <c r="GW138" s="32" t="str">
        <f t="shared" si="419"/>
        <v/>
      </c>
      <c r="GX138" s="5"/>
      <c r="GY138" s="32" t="str">
        <f t="shared" si="420"/>
        <v/>
      </c>
      <c r="GZ138" s="7"/>
      <c r="HA138" s="5"/>
      <c r="HB138" s="6"/>
      <c r="HC138" s="36" t="str">
        <f t="shared" si="498"/>
        <v/>
      </c>
      <c r="HD138" s="36"/>
      <c r="HE138" s="6" t="str">
        <f t="shared" si="482"/>
        <v/>
      </c>
      <c r="HF138" s="7"/>
      <c r="HG138" s="36"/>
      <c r="HH138" s="6" t="str">
        <f t="shared" si="483"/>
        <v/>
      </c>
      <c r="HI138" s="6"/>
      <c r="HJ138" s="6"/>
      <c r="HK138" s="36" t="str">
        <f t="shared" si="421"/>
        <v/>
      </c>
      <c r="HL138" s="6"/>
      <c r="HM138" s="36" t="str">
        <f t="shared" si="484"/>
        <v/>
      </c>
      <c r="HN138" s="6"/>
      <c r="HO138" s="6"/>
      <c r="HP138" s="36" t="str">
        <f t="shared" si="422"/>
        <v/>
      </c>
      <c r="HQ138" s="36"/>
      <c r="HR138" s="6" t="str">
        <f t="shared" si="423"/>
        <v/>
      </c>
      <c r="HS138" s="7"/>
      <c r="HT138" s="6"/>
      <c r="HU138" s="6"/>
      <c r="HV138" s="36" t="str">
        <f t="shared" si="424"/>
        <v/>
      </c>
      <c r="HW138" s="6"/>
      <c r="HX138" s="6"/>
      <c r="HY138" s="32" t="str">
        <f t="shared" si="425"/>
        <v/>
      </c>
      <c r="HZ138" s="5"/>
      <c r="IA138" s="32" t="str">
        <f t="shared" si="426"/>
        <v/>
      </c>
      <c r="IB138" s="7"/>
      <c r="IC138" s="5"/>
      <c r="ID138" s="6"/>
      <c r="IE138" s="36" t="str">
        <f t="shared" si="499"/>
        <v/>
      </c>
      <c r="IF138" s="36"/>
      <c r="IG138" s="6" t="str">
        <f t="shared" si="485"/>
        <v/>
      </c>
      <c r="IH138" s="7"/>
      <c r="II138" s="36"/>
      <c r="IJ138" s="6" t="str">
        <f t="shared" si="486"/>
        <v/>
      </c>
      <c r="IK138" s="6"/>
      <c r="IL138" s="6"/>
      <c r="IM138" s="36" t="str">
        <f t="shared" si="427"/>
        <v/>
      </c>
      <c r="IN138" s="6"/>
      <c r="IO138" s="36" t="str">
        <f t="shared" si="487"/>
        <v/>
      </c>
      <c r="IP138" s="6"/>
      <c r="IQ138" s="6"/>
      <c r="IR138" s="36" t="str">
        <f t="shared" si="428"/>
        <v/>
      </c>
      <c r="IS138" s="36"/>
      <c r="IT138" s="6" t="str">
        <f t="shared" si="429"/>
        <v/>
      </c>
      <c r="IU138" s="7"/>
      <c r="IV138" s="6"/>
      <c r="IW138" s="6"/>
      <c r="IX138" s="36" t="str">
        <f t="shared" si="430"/>
        <v/>
      </c>
      <c r="IY138" s="6"/>
      <c r="IZ138" s="6"/>
      <c r="JA138" s="32" t="str">
        <f t="shared" si="431"/>
        <v/>
      </c>
      <c r="JB138" s="5"/>
      <c r="JC138" s="32" t="str">
        <f t="shared" si="432"/>
        <v/>
      </c>
      <c r="JD138" s="7"/>
      <c r="JE138" s="5"/>
      <c r="JF138" s="6"/>
      <c r="JG138" s="36" t="str">
        <f t="shared" si="500"/>
        <v/>
      </c>
      <c r="JH138" s="36"/>
      <c r="JI138" s="6" t="str">
        <f t="shared" si="488"/>
        <v/>
      </c>
      <c r="JJ138" s="7"/>
      <c r="JK138" s="36"/>
      <c r="JL138" s="6" t="str">
        <f t="shared" si="489"/>
        <v/>
      </c>
      <c r="JM138" s="6"/>
      <c r="JN138" s="6"/>
      <c r="JO138" s="36" t="str">
        <f t="shared" si="433"/>
        <v/>
      </c>
      <c r="JP138" s="6"/>
      <c r="JQ138" s="36" t="str">
        <f t="shared" si="490"/>
        <v/>
      </c>
      <c r="JR138" s="6"/>
      <c r="JS138" s="6"/>
      <c r="JT138" s="36" t="str">
        <f t="shared" si="434"/>
        <v/>
      </c>
      <c r="JU138" s="36"/>
      <c r="JV138" s="6" t="str">
        <f t="shared" si="435"/>
        <v/>
      </c>
      <c r="JW138" s="7"/>
      <c r="JX138" s="6"/>
      <c r="JY138" s="6"/>
      <c r="JZ138" s="36" t="str">
        <f t="shared" si="436"/>
        <v/>
      </c>
      <c r="KA138" s="6"/>
      <c r="KB138" s="6"/>
      <c r="KC138" s="32" t="str">
        <f t="shared" si="437"/>
        <v/>
      </c>
      <c r="KD138" s="5"/>
      <c r="KE138" s="32" t="str">
        <f t="shared" si="438"/>
        <v/>
      </c>
      <c r="KF138" s="7"/>
      <c r="KG138" s="5"/>
      <c r="KH138" s="6"/>
      <c r="KI138" s="36" t="str">
        <f t="shared" si="501"/>
        <v/>
      </c>
      <c r="KJ138" s="36"/>
      <c r="KK138" s="6" t="str">
        <f t="shared" si="491"/>
        <v/>
      </c>
      <c r="KL138" s="7"/>
      <c r="KM138" s="36"/>
      <c r="KN138" s="6" t="str">
        <f t="shared" si="492"/>
        <v/>
      </c>
      <c r="KO138" s="6"/>
      <c r="KP138" s="6"/>
      <c r="KQ138" s="36" t="str">
        <f t="shared" si="439"/>
        <v/>
      </c>
      <c r="KR138" s="6"/>
      <c r="KS138" s="36" t="str">
        <f t="shared" si="493"/>
        <v/>
      </c>
      <c r="KT138" s="6"/>
      <c r="KU138" s="6"/>
      <c r="KV138" s="36" t="str">
        <f t="shared" si="440"/>
        <v/>
      </c>
      <c r="KW138" s="36"/>
      <c r="KX138" s="6" t="str">
        <f t="shared" si="441"/>
        <v/>
      </c>
      <c r="KY138" s="7"/>
      <c r="KZ138" s="6"/>
      <c r="LA138" s="6"/>
      <c r="LB138" s="36" t="str">
        <f t="shared" si="442"/>
        <v/>
      </c>
      <c r="LC138" s="6"/>
      <c r="LD138" s="6"/>
      <c r="LE138" s="32" t="str">
        <f t="shared" si="443"/>
        <v/>
      </c>
      <c r="LF138" s="5"/>
      <c r="LG138" s="32" t="str">
        <f t="shared" si="444"/>
        <v/>
      </c>
      <c r="LH138" s="7"/>
      <c r="LI138" s="5"/>
      <c r="LJ138" s="7"/>
      <c r="LK138" s="7"/>
      <c r="LL138" s="7"/>
      <c r="LM138" s="7"/>
      <c r="LN138" s="7"/>
      <c r="LO138" s="7"/>
      <c r="LP138" s="7"/>
      <c r="LQ138" s="7"/>
      <c r="LR138" s="7"/>
      <c r="LS138" s="7"/>
      <c r="LT138" s="7"/>
    </row>
    <row r="139" spans="1:332" ht="34.5" customHeight="1">
      <c r="A139" s="8"/>
      <c r="B139" s="5">
        <v>5800010003</v>
      </c>
      <c r="C139" s="7" t="s">
        <v>1198</v>
      </c>
      <c r="D139" s="10" t="s">
        <v>2509</v>
      </c>
      <c r="E139" s="6" t="s">
        <v>2389</v>
      </c>
      <c r="F139" s="36" t="str">
        <f t="shared" si="956"/>
        <v>8</v>
      </c>
      <c r="G139" s="36" t="s">
        <v>2385</v>
      </c>
      <c r="H139" s="6" t="str">
        <f t="shared" si="530"/>
        <v>1</v>
      </c>
      <c r="I139" s="6">
        <v>1</v>
      </c>
      <c r="J139" s="36" t="s">
        <v>2558</v>
      </c>
      <c r="K139" s="6" t="str">
        <f t="shared" si="531"/>
        <v>8</v>
      </c>
      <c r="L139" s="6">
        <v>0</v>
      </c>
      <c r="M139" s="6" t="s">
        <v>2078</v>
      </c>
      <c r="N139" s="36" t="str">
        <f t="shared" si="957"/>
        <v>2</v>
      </c>
      <c r="O139" s="36">
        <v>0</v>
      </c>
      <c r="P139" s="6" t="s">
        <v>2078</v>
      </c>
      <c r="Q139" s="36" t="str">
        <f t="shared" si="958"/>
        <v>2</v>
      </c>
      <c r="R139" s="6">
        <v>100</v>
      </c>
      <c r="S139" s="6" t="s">
        <v>2035</v>
      </c>
      <c r="T139" s="36" t="str">
        <f t="shared" si="959"/>
        <v>1</v>
      </c>
      <c r="U139" s="36" t="s">
        <v>2034</v>
      </c>
      <c r="V139" s="6" t="str">
        <f t="shared" si="960"/>
        <v>0</v>
      </c>
      <c r="W139" s="6">
        <v>30</v>
      </c>
      <c r="X139" s="6" t="b">
        <v>0</v>
      </c>
      <c r="Y139" s="6" t="s">
        <v>2034</v>
      </c>
      <c r="Z139" s="36" t="str">
        <f t="shared" si="961"/>
        <v>0</v>
      </c>
      <c r="AA139" s="6">
        <v>0</v>
      </c>
      <c r="AB139" s="6" t="s">
        <v>2034</v>
      </c>
      <c r="AC139" s="32" t="str">
        <f t="shared" si="962"/>
        <v>0</v>
      </c>
      <c r="AD139" s="5" t="s">
        <v>2396</v>
      </c>
      <c r="AE139" s="32" t="str">
        <f t="shared" si="963"/>
        <v>81</v>
      </c>
      <c r="AF139" s="5">
        <v>0</v>
      </c>
      <c r="AG139" s="5" t="b">
        <v>1</v>
      </c>
      <c r="AH139" s="6" t="s">
        <v>2389</v>
      </c>
      <c r="AI139" s="36" t="str">
        <f t="shared" si="964"/>
        <v>8</v>
      </c>
      <c r="AJ139" s="36" t="s">
        <v>2385</v>
      </c>
      <c r="AK139" s="6" t="str">
        <f t="shared" si="392"/>
        <v>1</v>
      </c>
      <c r="AL139" s="7">
        <v>1</v>
      </c>
      <c r="AM139" s="36" t="s">
        <v>2558</v>
      </c>
      <c r="AN139" s="6" t="str">
        <f t="shared" si="393"/>
        <v>8</v>
      </c>
      <c r="AO139" s="6">
        <v>0</v>
      </c>
      <c r="AP139" s="6" t="s">
        <v>2078</v>
      </c>
      <c r="AQ139" s="36" t="str">
        <f t="shared" si="965"/>
        <v>2</v>
      </c>
      <c r="AR139" s="36">
        <v>0</v>
      </c>
      <c r="AS139" s="6" t="s">
        <v>2078</v>
      </c>
      <c r="AT139" s="36" t="str">
        <f t="shared" si="966"/>
        <v>2</v>
      </c>
      <c r="AU139" s="6">
        <v>100</v>
      </c>
      <c r="AV139" s="6" t="s">
        <v>2035</v>
      </c>
      <c r="AW139" s="36" t="str">
        <f t="shared" si="967"/>
        <v>1</v>
      </c>
      <c r="AX139" s="36" t="s">
        <v>2034</v>
      </c>
      <c r="AY139" s="6" t="str">
        <f t="shared" si="968"/>
        <v>0</v>
      </c>
      <c r="AZ139" s="7">
        <v>25</v>
      </c>
      <c r="BA139" s="6" t="b">
        <v>0</v>
      </c>
      <c r="BB139" s="6" t="s">
        <v>2034</v>
      </c>
      <c r="BC139" s="36" t="str">
        <f t="shared" si="969"/>
        <v>0</v>
      </c>
      <c r="BD139" s="6">
        <v>0</v>
      </c>
      <c r="BE139" s="6" t="s">
        <v>2034</v>
      </c>
      <c r="BF139" s="32" t="str">
        <f t="shared" si="970"/>
        <v>0</v>
      </c>
      <c r="BG139" s="5" t="s">
        <v>2305</v>
      </c>
      <c r="BH139" s="32" t="str">
        <f t="shared" si="971"/>
        <v>1</v>
      </c>
      <c r="BI139" s="7">
        <v>0</v>
      </c>
      <c r="BJ139" s="5" t="b">
        <v>1</v>
      </c>
      <c r="BK139" s="6" t="s">
        <v>2389</v>
      </c>
      <c r="BL139" s="36" t="str">
        <f t="shared" si="520"/>
        <v>8</v>
      </c>
      <c r="BM139" s="36" t="s">
        <v>2385</v>
      </c>
      <c r="BN139" s="6" t="str">
        <f t="shared" si="521"/>
        <v>1</v>
      </c>
      <c r="BO139" s="7">
        <v>1</v>
      </c>
      <c r="BP139" s="36" t="s">
        <v>2558</v>
      </c>
      <c r="BQ139" s="6" t="str">
        <f t="shared" si="522"/>
        <v>8</v>
      </c>
      <c r="BR139" s="6">
        <v>0</v>
      </c>
      <c r="BS139" s="6" t="s">
        <v>2078</v>
      </c>
      <c r="BT139" s="36" t="str">
        <f t="shared" si="523"/>
        <v>2</v>
      </c>
      <c r="BU139" s="36">
        <v>0</v>
      </c>
      <c r="BV139" s="6" t="s">
        <v>2078</v>
      </c>
      <c r="BW139" s="36" t="str">
        <f t="shared" si="524"/>
        <v>2</v>
      </c>
      <c r="BX139" s="6">
        <v>100</v>
      </c>
      <c r="BY139" s="6" t="s">
        <v>2035</v>
      </c>
      <c r="BZ139" s="36" t="str">
        <f t="shared" si="525"/>
        <v>1</v>
      </c>
      <c r="CA139" s="36" t="s">
        <v>2034</v>
      </c>
      <c r="CB139" s="6" t="str">
        <f t="shared" si="526"/>
        <v>0</v>
      </c>
      <c r="CC139" s="7">
        <v>32</v>
      </c>
      <c r="CD139" s="6" t="b">
        <v>0</v>
      </c>
      <c r="CE139" s="6" t="s">
        <v>2034</v>
      </c>
      <c r="CF139" s="36" t="str">
        <f t="shared" si="527"/>
        <v>0</v>
      </c>
      <c r="CG139" s="6">
        <v>0</v>
      </c>
      <c r="CH139" s="6" t="s">
        <v>2034</v>
      </c>
      <c r="CI139" s="32" t="str">
        <f t="shared" si="528"/>
        <v>0</v>
      </c>
      <c r="CJ139" s="5" t="s">
        <v>2297</v>
      </c>
      <c r="CK139" s="32" t="str">
        <f t="shared" si="529"/>
        <v>2</v>
      </c>
      <c r="CL139" s="7">
        <v>0</v>
      </c>
      <c r="CM139" s="5" t="b">
        <v>1</v>
      </c>
      <c r="CN139" s="6" t="s">
        <v>2088</v>
      </c>
      <c r="CO139" s="36" t="str">
        <f t="shared" ref="CO139:CO151" si="993">IF(CN139="","",LEFT(CN139,FIND(" ",SUBSTITUTE(CN139,":"," "))-1))</f>
        <v>3</v>
      </c>
      <c r="CP139" s="36" t="s">
        <v>2385</v>
      </c>
      <c r="CQ139" s="6" t="str">
        <f t="shared" ref="CQ139:CQ141" si="994">IF(CP139="","",LEFT(CP139,FIND(" ",SUBSTITUTE(CP139,":"," "))-1))</f>
        <v>1</v>
      </c>
      <c r="CR139" s="7">
        <v>6</v>
      </c>
      <c r="CS139" s="36" t="s">
        <v>2123</v>
      </c>
      <c r="CT139" s="6" t="str">
        <f t="shared" ref="CT139:CT141" si="995">IF(CS139="","",LEFT(CS139,FIND(" ",SUBSTITUTE(CS139,":"," "))-1))</f>
        <v>13</v>
      </c>
      <c r="CU139" s="6">
        <v>0</v>
      </c>
      <c r="CV139" s="6" t="s">
        <v>2078</v>
      </c>
      <c r="CW139" s="36" t="str">
        <f t="shared" ref="CW139:CW151" si="996">IF(CV139="","",LEFT(CV139,FIND(" ",SUBSTITUTE(CV139,":"," "))-1))</f>
        <v>2</v>
      </c>
      <c r="CX139" s="36">
        <v>0</v>
      </c>
      <c r="CY139" s="6" t="s">
        <v>2078</v>
      </c>
      <c r="CZ139" s="36" t="str">
        <f t="shared" ref="CZ139:CZ151" si="997">IF(CY139="","",LEFT(CY139,FIND(" ",SUBSTITUTE(CY139,":"," "))-1))</f>
        <v>2</v>
      </c>
      <c r="DA139" s="6">
        <v>100</v>
      </c>
      <c r="DB139" s="6" t="s">
        <v>2035</v>
      </c>
      <c r="DC139" s="36" t="str">
        <f t="shared" ref="DC139:DC151" si="998">IF(DB139="","",LEFT(DB139,FIND(" ",SUBSTITUTE(DB139,":"," "))-1))</f>
        <v>1</v>
      </c>
      <c r="DD139" s="36" t="s">
        <v>2034</v>
      </c>
      <c r="DE139" s="6" t="str">
        <f t="shared" ref="DE139:DE151" si="999">IF(DD139="","",LEFT(DD139,FIND(" ",SUBSTITUTE(DD139,":"," "))-1))</f>
        <v>0</v>
      </c>
      <c r="DF139" s="7">
        <v>8</v>
      </c>
      <c r="DG139" s="6" t="b">
        <v>0</v>
      </c>
      <c r="DH139" s="6" t="s">
        <v>2034</v>
      </c>
      <c r="DI139" s="36" t="str">
        <f t="shared" ref="DI139:DI151" si="1000">IF(DH139="","",LEFT(DH139,FIND(" ",SUBSTITUTE(DH139,":"," "))-1))</f>
        <v>0</v>
      </c>
      <c r="DJ139" s="6">
        <v>0</v>
      </c>
      <c r="DK139" s="6" t="s">
        <v>2034</v>
      </c>
      <c r="DL139" s="32" t="str">
        <f t="shared" ref="DL139:DL151" si="1001">IF(DK139="","",LEFT(DK139,FIND(" ",SUBSTITUTE(DK139,":"," "))-1))</f>
        <v>0</v>
      </c>
      <c r="DM139" s="5" t="s">
        <v>2473</v>
      </c>
      <c r="DN139" s="32" t="str">
        <f t="shared" ref="DN139:DN151" si="1002">IF(DM139="","",LEFT(DM139,FIND(" ",SUBSTITUTE(DM139,":"," "))-1))</f>
        <v>90</v>
      </c>
      <c r="DO139" s="7">
        <v>-1</v>
      </c>
      <c r="DP139" s="5" t="b">
        <v>1</v>
      </c>
      <c r="DQ139" s="6" t="s">
        <v>2088</v>
      </c>
      <c r="DR139" s="36" t="str">
        <f t="shared" ref="DR139" si="1003">IF(DQ139="","",LEFT(DQ139,FIND(" ",SUBSTITUTE(DQ139,":"," "))-1))</f>
        <v>3</v>
      </c>
      <c r="DS139" s="36" t="s">
        <v>2385</v>
      </c>
      <c r="DT139" s="6" t="str">
        <f t="shared" ref="DT139" si="1004">IF(DS139="","",LEFT(DS139,FIND(" ",SUBSTITUTE(DS139,":"," "))-1))</f>
        <v>1</v>
      </c>
      <c r="DU139" s="7">
        <v>6</v>
      </c>
      <c r="DV139" s="36" t="s">
        <v>2123</v>
      </c>
      <c r="DW139" s="6" t="str">
        <f t="shared" ref="DW139" si="1005">IF(DV139="","",LEFT(DV139,FIND(" ",SUBSTITUTE(DV139,":"," "))-1))</f>
        <v>13</v>
      </c>
      <c r="DX139" s="6">
        <v>0</v>
      </c>
      <c r="DY139" s="6" t="s">
        <v>2078</v>
      </c>
      <c r="DZ139" s="36" t="str">
        <f t="shared" ref="DZ139" si="1006">IF(DY139="","",LEFT(DY139,FIND(" ",SUBSTITUTE(DY139,":"," "))-1))</f>
        <v>2</v>
      </c>
      <c r="EA139" s="36">
        <v>0</v>
      </c>
      <c r="EB139" s="6" t="s">
        <v>2078</v>
      </c>
      <c r="EC139" s="36" t="str">
        <f t="shared" ref="EC139" si="1007">IF(EB139="","",LEFT(EB139,FIND(" ",SUBSTITUTE(EB139,":"," "))-1))</f>
        <v>2</v>
      </c>
      <c r="ED139" s="6">
        <v>100</v>
      </c>
      <c r="EE139" s="6" t="s">
        <v>2035</v>
      </c>
      <c r="EF139" s="36" t="str">
        <f t="shared" ref="EF139" si="1008">IF(EE139="","",LEFT(EE139,FIND(" ",SUBSTITUTE(EE139,":"," "))-1))</f>
        <v>1</v>
      </c>
      <c r="EG139" s="36" t="s">
        <v>2034</v>
      </c>
      <c r="EH139" s="6" t="str">
        <f t="shared" ref="EH139" si="1009">IF(EG139="","",LEFT(EG139,FIND(" ",SUBSTITUTE(EG139,":"," "))-1))</f>
        <v>0</v>
      </c>
      <c r="EI139" s="7">
        <v>12</v>
      </c>
      <c r="EJ139" s="6" t="b">
        <v>0</v>
      </c>
      <c r="EK139" s="6" t="s">
        <v>2034</v>
      </c>
      <c r="EL139" s="36" t="str">
        <f t="shared" ref="EL139" si="1010">IF(EK139="","",LEFT(EK139,FIND(" ",SUBSTITUTE(EK139,":"," "))-1))</f>
        <v>0</v>
      </c>
      <c r="EM139" s="6">
        <v>0</v>
      </c>
      <c r="EN139" s="6" t="s">
        <v>2034</v>
      </c>
      <c r="EO139" s="32" t="str">
        <f t="shared" ref="EO139" si="1011">IF(EN139="","",LEFT(EN139,FIND(" ",SUBSTITUTE(EN139,":"," "))-1))</f>
        <v>0</v>
      </c>
      <c r="EP139" s="5" t="s">
        <v>2300</v>
      </c>
      <c r="EQ139" s="32" t="str">
        <f t="shared" ref="EQ139" si="1012">IF(EP139="","",LEFT(EP139,FIND(" ",SUBSTITUTE(EP139,":"," "))-1))</f>
        <v>7</v>
      </c>
      <c r="ER139" s="7">
        <v>-1</v>
      </c>
      <c r="ES139" s="7"/>
      <c r="ET139" s="5" t="b">
        <v>1</v>
      </c>
      <c r="EU139" s="6" t="s">
        <v>2088</v>
      </c>
      <c r="EV139" s="36" t="str">
        <f t="shared" ref="EV139" si="1013">IF(EU139="","",LEFT(EU139,FIND(" ",SUBSTITUTE(EU139,":"," "))-1))</f>
        <v>3</v>
      </c>
      <c r="EW139" s="36" t="s">
        <v>2385</v>
      </c>
      <c r="EX139" s="6" t="str">
        <f t="shared" ref="EX139" si="1014">IF(EW139="","",LEFT(EW139,FIND(" ",SUBSTITUTE(EW139,":"," "))-1))</f>
        <v>1</v>
      </c>
      <c r="EY139" s="7">
        <v>6</v>
      </c>
      <c r="EZ139" s="36" t="s">
        <v>2123</v>
      </c>
      <c r="FA139" s="6" t="str">
        <f t="shared" ref="FA139" si="1015">IF(EZ139="","",LEFT(EZ139,FIND(" ",SUBSTITUTE(EZ139,":"," "))-1))</f>
        <v>13</v>
      </c>
      <c r="FB139" s="6">
        <v>0</v>
      </c>
      <c r="FC139" s="6" t="s">
        <v>2078</v>
      </c>
      <c r="FD139" s="36" t="str">
        <f t="shared" ref="FD139" si="1016">IF(FC139="","",LEFT(FC139,FIND(" ",SUBSTITUTE(FC139,":"," "))-1))</f>
        <v>2</v>
      </c>
      <c r="FE139" s="36"/>
      <c r="FF139" s="6" t="s">
        <v>2078</v>
      </c>
      <c r="FG139" s="36" t="str">
        <f t="shared" ref="FG139" si="1017">IF(FF139="","",LEFT(FF139,FIND(" ",SUBSTITUTE(FF139,":"," "))-1))</f>
        <v>2</v>
      </c>
      <c r="FH139" s="36"/>
      <c r="FI139" s="6">
        <v>100</v>
      </c>
      <c r="FJ139" s="6" t="s">
        <v>2035</v>
      </c>
      <c r="FK139" s="36" t="str">
        <f t="shared" ref="FK139" si="1018">IF(FJ139="","",LEFT(FJ139,FIND(" ",SUBSTITUTE(FJ139,":"," "))-1))</f>
        <v>1</v>
      </c>
      <c r="FL139" s="36" t="s">
        <v>2034</v>
      </c>
      <c r="FM139" s="6" t="str">
        <f t="shared" ref="FM139" si="1019">IF(FL139="","",LEFT(FL139,FIND(" ",SUBSTITUTE(FL139,":"," "))-1))</f>
        <v>0</v>
      </c>
      <c r="FN139" s="7">
        <v>20</v>
      </c>
      <c r="FO139" s="6" t="b">
        <v>0</v>
      </c>
      <c r="FP139" s="6" t="s">
        <v>2034</v>
      </c>
      <c r="FQ139" s="36" t="str">
        <f t="shared" ref="FQ139" si="1020">IF(FP139="","",LEFT(FP139,FIND(" ",SUBSTITUTE(FP139,":"," "))-1))</f>
        <v>0</v>
      </c>
      <c r="FR139" s="6">
        <v>0</v>
      </c>
      <c r="FS139" s="6" t="s">
        <v>2034</v>
      </c>
      <c r="FT139" s="32" t="str">
        <f t="shared" ref="FT139" si="1021">IF(FS139="","",LEFT(FS139,FIND(" ",SUBSTITUTE(FS139,":"," "))-1))</f>
        <v>0</v>
      </c>
      <c r="FU139" s="5" t="s">
        <v>2364</v>
      </c>
      <c r="FV139" s="32" t="str">
        <f t="shared" ref="FV139" si="1022">IF(FU139="","",LEFT(FU139,FIND(" ",SUBSTITUTE(FU139,":"," "))-1))</f>
        <v>8</v>
      </c>
      <c r="FW139" s="7">
        <v>-1</v>
      </c>
      <c r="FX139" s="5" t="b">
        <v>1</v>
      </c>
      <c r="FY139" s="6"/>
      <c r="FZ139" s="36" t="str">
        <f t="shared" si="497"/>
        <v/>
      </c>
      <c r="GA139" s="36"/>
      <c r="GB139" s="6" t="str">
        <f t="shared" si="479"/>
        <v/>
      </c>
      <c r="GC139" s="7"/>
      <c r="GD139" s="36"/>
      <c r="GE139" s="6" t="str">
        <f t="shared" si="480"/>
        <v/>
      </c>
      <c r="GF139" s="6"/>
      <c r="GG139" s="6"/>
      <c r="GH139" s="36" t="str">
        <f t="shared" si="415"/>
        <v/>
      </c>
      <c r="GI139" s="6"/>
      <c r="GJ139" s="36" t="str">
        <f t="shared" si="481"/>
        <v/>
      </c>
      <c r="GK139" s="36"/>
      <c r="GL139" s="6"/>
      <c r="GM139" s="6"/>
      <c r="GN139" s="36" t="str">
        <f t="shared" si="416"/>
        <v/>
      </c>
      <c r="GO139" s="36"/>
      <c r="GP139" s="6" t="str">
        <f t="shared" si="417"/>
        <v/>
      </c>
      <c r="GQ139" s="7"/>
      <c r="GR139" s="6"/>
      <c r="GS139" s="6"/>
      <c r="GT139" s="36" t="str">
        <f t="shared" si="418"/>
        <v/>
      </c>
      <c r="GU139" s="6"/>
      <c r="GV139" s="6"/>
      <c r="GW139" s="32" t="str">
        <f t="shared" si="419"/>
        <v/>
      </c>
      <c r="GX139" s="5"/>
      <c r="GY139" s="32" t="str">
        <f t="shared" si="420"/>
        <v/>
      </c>
      <c r="GZ139" s="7"/>
      <c r="HA139" s="5"/>
      <c r="HB139" s="6"/>
      <c r="HC139" s="36" t="str">
        <f t="shared" si="498"/>
        <v/>
      </c>
      <c r="HD139" s="36"/>
      <c r="HE139" s="6" t="str">
        <f t="shared" si="482"/>
        <v/>
      </c>
      <c r="HF139" s="7"/>
      <c r="HG139" s="36"/>
      <c r="HH139" s="6" t="str">
        <f t="shared" si="483"/>
        <v/>
      </c>
      <c r="HI139" s="6"/>
      <c r="HJ139" s="6"/>
      <c r="HK139" s="36" t="str">
        <f t="shared" si="421"/>
        <v/>
      </c>
      <c r="HL139" s="6"/>
      <c r="HM139" s="36" t="str">
        <f t="shared" si="484"/>
        <v/>
      </c>
      <c r="HN139" s="6"/>
      <c r="HO139" s="6"/>
      <c r="HP139" s="36" t="str">
        <f t="shared" si="422"/>
        <v/>
      </c>
      <c r="HQ139" s="36"/>
      <c r="HR139" s="6" t="str">
        <f t="shared" si="423"/>
        <v/>
      </c>
      <c r="HS139" s="7"/>
      <c r="HT139" s="6"/>
      <c r="HU139" s="6"/>
      <c r="HV139" s="36" t="str">
        <f t="shared" si="424"/>
        <v/>
      </c>
      <c r="HW139" s="6"/>
      <c r="HX139" s="6"/>
      <c r="HY139" s="32" t="str">
        <f t="shared" si="425"/>
        <v/>
      </c>
      <c r="HZ139" s="5"/>
      <c r="IA139" s="32" t="str">
        <f t="shared" si="426"/>
        <v/>
      </c>
      <c r="IB139" s="7"/>
      <c r="IC139" s="5"/>
      <c r="ID139" s="6"/>
      <c r="IE139" s="36" t="str">
        <f t="shared" si="499"/>
        <v/>
      </c>
      <c r="IF139" s="36"/>
      <c r="IG139" s="6" t="str">
        <f t="shared" si="485"/>
        <v/>
      </c>
      <c r="IH139" s="7"/>
      <c r="II139" s="36"/>
      <c r="IJ139" s="6" t="str">
        <f t="shared" si="486"/>
        <v/>
      </c>
      <c r="IK139" s="6"/>
      <c r="IL139" s="6"/>
      <c r="IM139" s="36" t="str">
        <f t="shared" si="427"/>
        <v/>
      </c>
      <c r="IN139" s="6"/>
      <c r="IO139" s="36" t="str">
        <f t="shared" si="487"/>
        <v/>
      </c>
      <c r="IP139" s="6"/>
      <c r="IQ139" s="6"/>
      <c r="IR139" s="36" t="str">
        <f t="shared" si="428"/>
        <v/>
      </c>
      <c r="IS139" s="36"/>
      <c r="IT139" s="6" t="str">
        <f t="shared" si="429"/>
        <v/>
      </c>
      <c r="IU139" s="7"/>
      <c r="IV139" s="6"/>
      <c r="IW139" s="6"/>
      <c r="IX139" s="36" t="str">
        <f t="shared" si="430"/>
        <v/>
      </c>
      <c r="IY139" s="6"/>
      <c r="IZ139" s="6"/>
      <c r="JA139" s="32" t="str">
        <f t="shared" si="431"/>
        <v/>
      </c>
      <c r="JB139" s="5"/>
      <c r="JC139" s="32" t="str">
        <f t="shared" si="432"/>
        <v/>
      </c>
      <c r="JD139" s="7"/>
      <c r="JE139" s="5"/>
      <c r="JF139" s="6"/>
      <c r="JG139" s="36" t="str">
        <f t="shared" si="500"/>
        <v/>
      </c>
      <c r="JH139" s="36"/>
      <c r="JI139" s="6" t="str">
        <f t="shared" si="488"/>
        <v/>
      </c>
      <c r="JJ139" s="7"/>
      <c r="JK139" s="36"/>
      <c r="JL139" s="6" t="str">
        <f t="shared" si="489"/>
        <v/>
      </c>
      <c r="JM139" s="6"/>
      <c r="JN139" s="6"/>
      <c r="JO139" s="36" t="str">
        <f t="shared" si="433"/>
        <v/>
      </c>
      <c r="JP139" s="6"/>
      <c r="JQ139" s="36" t="str">
        <f t="shared" si="490"/>
        <v/>
      </c>
      <c r="JR139" s="6"/>
      <c r="JS139" s="6"/>
      <c r="JT139" s="36" t="str">
        <f t="shared" si="434"/>
        <v/>
      </c>
      <c r="JU139" s="36"/>
      <c r="JV139" s="6" t="str">
        <f t="shared" si="435"/>
        <v/>
      </c>
      <c r="JW139" s="7"/>
      <c r="JX139" s="6"/>
      <c r="JY139" s="6"/>
      <c r="JZ139" s="36" t="str">
        <f t="shared" si="436"/>
        <v/>
      </c>
      <c r="KA139" s="6"/>
      <c r="KB139" s="6"/>
      <c r="KC139" s="32" t="str">
        <f t="shared" si="437"/>
        <v/>
      </c>
      <c r="KD139" s="5"/>
      <c r="KE139" s="32" t="str">
        <f t="shared" si="438"/>
        <v/>
      </c>
      <c r="KF139" s="7"/>
      <c r="KG139" s="5"/>
      <c r="KH139" s="6"/>
      <c r="KI139" s="36" t="str">
        <f t="shared" si="501"/>
        <v/>
      </c>
      <c r="KJ139" s="36"/>
      <c r="KK139" s="6" t="str">
        <f t="shared" si="491"/>
        <v/>
      </c>
      <c r="KL139" s="7"/>
      <c r="KM139" s="36"/>
      <c r="KN139" s="6" t="str">
        <f t="shared" si="492"/>
        <v/>
      </c>
      <c r="KO139" s="6"/>
      <c r="KP139" s="6"/>
      <c r="KQ139" s="36" t="str">
        <f t="shared" si="439"/>
        <v/>
      </c>
      <c r="KR139" s="6"/>
      <c r="KS139" s="36" t="str">
        <f t="shared" si="493"/>
        <v/>
      </c>
      <c r="KT139" s="6"/>
      <c r="KU139" s="6"/>
      <c r="KV139" s="36" t="str">
        <f t="shared" si="440"/>
        <v/>
      </c>
      <c r="KW139" s="36"/>
      <c r="KX139" s="6" t="str">
        <f t="shared" si="441"/>
        <v/>
      </c>
      <c r="KY139" s="7"/>
      <c r="KZ139" s="6"/>
      <c r="LA139" s="6"/>
      <c r="LB139" s="36" t="str">
        <f t="shared" si="442"/>
        <v/>
      </c>
      <c r="LC139" s="6"/>
      <c r="LD139" s="6"/>
      <c r="LE139" s="32" t="str">
        <f t="shared" si="443"/>
        <v/>
      </c>
      <c r="LF139" s="5"/>
      <c r="LG139" s="32" t="str">
        <f t="shared" si="444"/>
        <v/>
      </c>
      <c r="LH139" s="7"/>
      <c r="LI139" s="5"/>
      <c r="LJ139" s="7"/>
      <c r="LK139" s="7"/>
      <c r="LL139" s="7"/>
      <c r="LM139" s="7"/>
      <c r="LN139" s="7"/>
      <c r="LO139" s="7"/>
      <c r="LP139" s="7"/>
      <c r="LQ139" s="7"/>
      <c r="LR139" s="7"/>
      <c r="LS139" s="7"/>
      <c r="LT139" s="7"/>
    </row>
    <row r="140" spans="1:332" ht="18.75" customHeight="1">
      <c r="A140" s="8"/>
      <c r="B140" s="7">
        <v>5900010001</v>
      </c>
      <c r="C140" s="7" t="s">
        <v>390</v>
      </c>
      <c r="D140" s="10" t="s">
        <v>2498</v>
      </c>
      <c r="E140" s="6" t="s">
        <v>2389</v>
      </c>
      <c r="F140" s="36" t="str">
        <f t="shared" si="956"/>
        <v>8</v>
      </c>
      <c r="G140" s="36" t="s">
        <v>2385</v>
      </c>
      <c r="H140" s="6" t="str">
        <f t="shared" si="530"/>
        <v>1</v>
      </c>
      <c r="I140" s="6">
        <v>1</v>
      </c>
      <c r="J140" s="36" t="s">
        <v>2558</v>
      </c>
      <c r="K140" s="6" t="str">
        <f t="shared" si="531"/>
        <v>8</v>
      </c>
      <c r="L140" s="6">
        <v>0</v>
      </c>
      <c r="M140" s="6" t="s">
        <v>2078</v>
      </c>
      <c r="N140" s="36" t="str">
        <f t="shared" si="957"/>
        <v>2</v>
      </c>
      <c r="O140" s="36">
        <v>0</v>
      </c>
      <c r="P140" s="6" t="s">
        <v>2078</v>
      </c>
      <c r="Q140" s="36" t="str">
        <f t="shared" si="958"/>
        <v>2</v>
      </c>
      <c r="R140" s="6">
        <v>100</v>
      </c>
      <c r="S140" s="6" t="s">
        <v>2035</v>
      </c>
      <c r="T140" s="36" t="str">
        <f t="shared" si="959"/>
        <v>1</v>
      </c>
      <c r="U140" s="36" t="s">
        <v>2034</v>
      </c>
      <c r="V140" s="6" t="str">
        <f t="shared" si="960"/>
        <v>0</v>
      </c>
      <c r="W140" s="6">
        <v>10</v>
      </c>
      <c r="X140" s="6" t="b">
        <v>0</v>
      </c>
      <c r="Y140" s="6" t="s">
        <v>2034</v>
      </c>
      <c r="Z140" s="36" t="str">
        <f t="shared" si="961"/>
        <v>0</v>
      </c>
      <c r="AA140" s="6">
        <v>0</v>
      </c>
      <c r="AB140" s="6" t="s">
        <v>2034</v>
      </c>
      <c r="AC140" s="32" t="str">
        <f t="shared" si="962"/>
        <v>0</v>
      </c>
      <c r="AD140" s="5" t="s">
        <v>2312</v>
      </c>
      <c r="AE140" s="32" t="str">
        <f t="shared" si="963"/>
        <v>72</v>
      </c>
      <c r="AF140" s="5">
        <v>0</v>
      </c>
      <c r="AG140" s="5" t="b">
        <v>1</v>
      </c>
      <c r="AH140" s="6" t="s">
        <v>2389</v>
      </c>
      <c r="AI140" s="36" t="str">
        <f t="shared" si="964"/>
        <v>8</v>
      </c>
      <c r="AJ140" s="36" t="s">
        <v>2385</v>
      </c>
      <c r="AK140" s="6" t="str">
        <f t="shared" ref="AK140:AK175" si="1023">IF(AJ140="","",LEFT(AJ140,FIND(" ",SUBSTITUTE(AJ140,":"," "))-1))</f>
        <v>1</v>
      </c>
      <c r="AL140" s="7">
        <v>1</v>
      </c>
      <c r="AM140" s="36" t="s">
        <v>2558</v>
      </c>
      <c r="AN140" s="6" t="str">
        <f t="shared" ref="AN140:AN175" si="1024">IF(AM140="","",LEFT(AM140,FIND(" ",SUBSTITUTE(AM140,":"," "))-1))</f>
        <v>8</v>
      </c>
      <c r="AO140" s="6">
        <v>0</v>
      </c>
      <c r="AP140" s="6" t="s">
        <v>2078</v>
      </c>
      <c r="AQ140" s="36" t="str">
        <f t="shared" si="965"/>
        <v>2</v>
      </c>
      <c r="AR140" s="36">
        <v>0</v>
      </c>
      <c r="AS140" s="6" t="s">
        <v>2078</v>
      </c>
      <c r="AT140" s="36" t="str">
        <f t="shared" si="966"/>
        <v>2</v>
      </c>
      <c r="AU140" s="6">
        <v>100</v>
      </c>
      <c r="AV140" s="6" t="s">
        <v>2035</v>
      </c>
      <c r="AW140" s="36" t="str">
        <f t="shared" si="967"/>
        <v>1</v>
      </c>
      <c r="AX140" s="36" t="s">
        <v>2034</v>
      </c>
      <c r="AY140" s="6" t="str">
        <f t="shared" si="968"/>
        <v>0</v>
      </c>
      <c r="AZ140" s="7">
        <v>10</v>
      </c>
      <c r="BA140" s="6" t="b">
        <v>0</v>
      </c>
      <c r="BB140" s="6" t="s">
        <v>2034</v>
      </c>
      <c r="BC140" s="36" t="str">
        <f t="shared" si="969"/>
        <v>0</v>
      </c>
      <c r="BD140" s="6">
        <v>0</v>
      </c>
      <c r="BE140" s="6" t="s">
        <v>2034</v>
      </c>
      <c r="BF140" s="32" t="str">
        <f t="shared" si="970"/>
        <v>0</v>
      </c>
      <c r="BG140" s="5" t="s">
        <v>2305</v>
      </c>
      <c r="BH140" s="32" t="str">
        <f t="shared" si="971"/>
        <v>1</v>
      </c>
      <c r="BI140" s="7">
        <v>0</v>
      </c>
      <c r="BJ140" s="5" t="b">
        <v>1</v>
      </c>
      <c r="BK140" s="6" t="s">
        <v>2389</v>
      </c>
      <c r="BL140" s="36" t="str">
        <f t="shared" si="520"/>
        <v>8</v>
      </c>
      <c r="BM140" s="36" t="s">
        <v>2385</v>
      </c>
      <c r="BN140" s="6" t="str">
        <f t="shared" ref="BN140:BN175" si="1025">IF(BM140="","",LEFT(BM140,FIND(" ",SUBSTITUTE(BM140,":"," "))-1))</f>
        <v>1</v>
      </c>
      <c r="BO140" s="7">
        <v>1</v>
      </c>
      <c r="BP140" s="36" t="s">
        <v>2558</v>
      </c>
      <c r="BQ140" s="6" t="str">
        <f t="shared" ref="BQ140:BQ175" si="1026">IF(BP140="","",LEFT(BP140,FIND(" ",SUBSTITUTE(BP140,":"," "))-1))</f>
        <v>8</v>
      </c>
      <c r="BR140" s="6">
        <v>0</v>
      </c>
      <c r="BS140" s="6" t="s">
        <v>2078</v>
      </c>
      <c r="BT140" s="36" t="str">
        <f t="shared" si="523"/>
        <v>2</v>
      </c>
      <c r="BU140" s="36">
        <v>0</v>
      </c>
      <c r="BV140" s="6" t="s">
        <v>2078</v>
      </c>
      <c r="BW140" s="36" t="str">
        <f t="shared" si="524"/>
        <v>2</v>
      </c>
      <c r="BX140" s="6">
        <v>100</v>
      </c>
      <c r="BY140" s="6" t="s">
        <v>2035</v>
      </c>
      <c r="BZ140" s="36" t="str">
        <f t="shared" si="525"/>
        <v>1</v>
      </c>
      <c r="CA140" s="36" t="s">
        <v>2034</v>
      </c>
      <c r="CB140" s="6" t="str">
        <f t="shared" si="526"/>
        <v>0</v>
      </c>
      <c r="CC140" s="7">
        <v>14</v>
      </c>
      <c r="CD140" s="6" t="b">
        <v>0</v>
      </c>
      <c r="CE140" s="6" t="s">
        <v>2034</v>
      </c>
      <c r="CF140" s="36" t="str">
        <f t="shared" si="527"/>
        <v>0</v>
      </c>
      <c r="CG140" s="6">
        <v>0</v>
      </c>
      <c r="CH140" s="6" t="s">
        <v>2034</v>
      </c>
      <c r="CI140" s="32" t="str">
        <f t="shared" si="528"/>
        <v>0</v>
      </c>
      <c r="CJ140" s="5" t="s">
        <v>2473</v>
      </c>
      <c r="CK140" s="32" t="str">
        <f t="shared" si="529"/>
        <v>90</v>
      </c>
      <c r="CL140" s="7">
        <v>0</v>
      </c>
      <c r="CM140" s="5" t="b">
        <v>1</v>
      </c>
      <c r="CN140" s="6" t="s">
        <v>2389</v>
      </c>
      <c r="CO140" s="36" t="str">
        <f t="shared" si="993"/>
        <v>8</v>
      </c>
      <c r="CP140" s="36" t="s">
        <v>2385</v>
      </c>
      <c r="CQ140" s="6" t="str">
        <f t="shared" si="994"/>
        <v>1</v>
      </c>
      <c r="CR140" s="6">
        <v>1</v>
      </c>
      <c r="CS140" s="36" t="s">
        <v>2558</v>
      </c>
      <c r="CT140" s="6" t="str">
        <f t="shared" si="995"/>
        <v>8</v>
      </c>
      <c r="CU140" s="6">
        <v>0</v>
      </c>
      <c r="CV140" s="6" t="s">
        <v>2078</v>
      </c>
      <c r="CW140" s="36" t="str">
        <f t="shared" si="996"/>
        <v>2</v>
      </c>
      <c r="CX140" s="36">
        <v>0</v>
      </c>
      <c r="CY140" s="6" t="s">
        <v>2078</v>
      </c>
      <c r="CZ140" s="36" t="str">
        <f t="shared" si="997"/>
        <v>2</v>
      </c>
      <c r="DA140" s="6">
        <v>100</v>
      </c>
      <c r="DB140" s="6" t="s">
        <v>2035</v>
      </c>
      <c r="DC140" s="36" t="str">
        <f t="shared" si="998"/>
        <v>1</v>
      </c>
      <c r="DD140" s="36" t="s">
        <v>2034</v>
      </c>
      <c r="DE140" s="6" t="str">
        <f t="shared" si="999"/>
        <v>0</v>
      </c>
      <c r="DF140" s="6">
        <v>5</v>
      </c>
      <c r="DG140" s="6" t="b">
        <v>0</v>
      </c>
      <c r="DH140" s="6" t="s">
        <v>2034</v>
      </c>
      <c r="DI140" s="36" t="str">
        <f t="shared" si="1000"/>
        <v>0</v>
      </c>
      <c r="DJ140" s="6">
        <v>0</v>
      </c>
      <c r="DK140" s="6" t="s">
        <v>2034</v>
      </c>
      <c r="DL140" s="32" t="str">
        <f t="shared" si="1001"/>
        <v>0</v>
      </c>
      <c r="DM140" s="5" t="s">
        <v>2396</v>
      </c>
      <c r="DN140" s="32" t="str">
        <f t="shared" si="1002"/>
        <v>81</v>
      </c>
      <c r="DO140" s="5">
        <v>0</v>
      </c>
      <c r="DP140" s="5" t="b">
        <v>1</v>
      </c>
      <c r="DQ140" s="6" t="s">
        <v>2389</v>
      </c>
      <c r="DR140" s="36" t="str">
        <f t="shared" si="495"/>
        <v>8</v>
      </c>
      <c r="DS140" s="36" t="s">
        <v>2385</v>
      </c>
      <c r="DT140" s="6" t="str">
        <f t="shared" si="473"/>
        <v>1</v>
      </c>
      <c r="DU140" s="6">
        <v>1</v>
      </c>
      <c r="DV140" s="36" t="s">
        <v>2558</v>
      </c>
      <c r="DW140" s="6" t="str">
        <f t="shared" si="474"/>
        <v>8</v>
      </c>
      <c r="DX140" s="6">
        <v>0</v>
      </c>
      <c r="DY140" s="6" t="s">
        <v>2078</v>
      </c>
      <c r="DZ140" s="36" t="str">
        <f t="shared" ref="DZ140:DZ190" si="1027">IF(DY140="","",LEFT(DY140,FIND(" ",SUBSTITUTE(DY140,":"," "))-1))</f>
        <v>2</v>
      </c>
      <c r="EA140" s="36">
        <v>0</v>
      </c>
      <c r="EB140" s="6" t="s">
        <v>2078</v>
      </c>
      <c r="EC140" s="36" t="str">
        <f t="shared" si="475"/>
        <v>2</v>
      </c>
      <c r="ED140" s="6">
        <v>100</v>
      </c>
      <c r="EE140" s="6" t="s">
        <v>2035</v>
      </c>
      <c r="EF140" s="36" t="str">
        <f t="shared" ref="EF140:EF171" si="1028">IF(EE140="","",LEFT(EE140,FIND(" ",SUBSTITUTE(EE140,":"," "))-1))</f>
        <v>1</v>
      </c>
      <c r="EG140" s="36" t="s">
        <v>2034</v>
      </c>
      <c r="EH140" s="6" t="str">
        <f t="shared" ref="EH140:EH171" si="1029">IF(EG140="","",LEFT(EG140,FIND(" ",SUBSTITUTE(EG140,":"," "))-1))</f>
        <v>0</v>
      </c>
      <c r="EI140" s="7">
        <v>60</v>
      </c>
      <c r="EJ140" s="6" t="b">
        <v>0</v>
      </c>
      <c r="EK140" s="6" t="s">
        <v>2034</v>
      </c>
      <c r="EL140" s="36" t="str">
        <f t="shared" ref="EL140:EL171" si="1030">IF(EK140="","",LEFT(EK140,FIND(" ",SUBSTITUTE(EK140,":"," "))-1))</f>
        <v>0</v>
      </c>
      <c r="EM140" s="6">
        <v>0</v>
      </c>
      <c r="EN140" s="6" t="s">
        <v>2034</v>
      </c>
      <c r="EO140" s="32" t="str">
        <f t="shared" ref="EO140:EO171" si="1031">IF(EN140="","",LEFT(EN140,FIND(" ",SUBSTITUTE(EN140,":"," "))-1))</f>
        <v>0</v>
      </c>
      <c r="EP140" s="5" t="s">
        <v>2408</v>
      </c>
      <c r="EQ140" s="32" t="str">
        <f t="shared" ref="EQ140:EQ171" si="1032">IF(EP140="","",LEFT(EP140,FIND(" ",SUBSTITUTE(EP140,":"," "))-1))</f>
        <v>69</v>
      </c>
      <c r="ER140" s="7">
        <v>0</v>
      </c>
      <c r="ES140" s="7"/>
      <c r="ET140" s="5" t="b">
        <v>1</v>
      </c>
      <c r="EU140" s="6"/>
      <c r="EV140" s="36" t="str">
        <f t="shared" si="496"/>
        <v/>
      </c>
      <c r="EW140" s="36"/>
      <c r="EX140" s="6" t="str">
        <f t="shared" si="476"/>
        <v/>
      </c>
      <c r="EY140" s="6"/>
      <c r="EZ140" s="36"/>
      <c r="FA140" s="6" t="str">
        <f t="shared" si="477"/>
        <v/>
      </c>
      <c r="FB140" s="6"/>
      <c r="FC140" s="6"/>
      <c r="FD140" s="36" t="str">
        <f t="shared" ref="FD140:FD190" si="1033">IF(FC140="","",LEFT(FC140,FIND(" ",SUBSTITUTE(FC140,":"," "))-1))</f>
        <v/>
      </c>
      <c r="FE140" s="36"/>
      <c r="FF140" s="6"/>
      <c r="FG140" s="36" t="str">
        <f t="shared" si="478"/>
        <v/>
      </c>
      <c r="FH140" s="36"/>
      <c r="FI140" s="6"/>
      <c r="FJ140" s="6"/>
      <c r="FK140" s="36" t="str">
        <f t="shared" ref="FK140:FK173" si="1034">IF(FJ140="","",LEFT(FJ140,FIND(" ",SUBSTITUTE(FJ140,":"," "))-1))</f>
        <v/>
      </c>
      <c r="FL140" s="36"/>
      <c r="FM140" s="6" t="str">
        <f t="shared" ref="FM140:FM173" si="1035">IF(FL140="","",LEFT(FL140,FIND(" ",SUBSTITUTE(FL140,":"," "))-1))</f>
        <v/>
      </c>
      <c r="FN140" s="7"/>
      <c r="FO140" s="6"/>
      <c r="FP140" s="6"/>
      <c r="FQ140" s="36" t="str">
        <f t="shared" ref="FQ140:FQ173" si="1036">IF(FP140="","",LEFT(FP140,FIND(" ",SUBSTITUTE(FP140,":"," "))-1))</f>
        <v/>
      </c>
      <c r="FR140" s="6"/>
      <c r="FS140" s="6"/>
      <c r="FT140" s="32" t="str">
        <f t="shared" ref="FT140:FT173" si="1037">IF(FS140="","",LEFT(FS140,FIND(" ",SUBSTITUTE(FS140,":"," "))-1))</f>
        <v/>
      </c>
      <c r="FU140" s="5"/>
      <c r="FV140" s="32" t="str">
        <f t="shared" ref="FV140:FV173" si="1038">IF(FU140="","",LEFT(FU140,FIND(" ",SUBSTITUTE(FU140,":"," "))-1))</f>
        <v/>
      </c>
      <c r="FW140" s="7"/>
      <c r="FX140" s="5"/>
      <c r="FY140" s="6"/>
      <c r="FZ140" s="36" t="str">
        <f t="shared" si="497"/>
        <v/>
      </c>
      <c r="GA140" s="36"/>
      <c r="GB140" s="6" t="str">
        <f t="shared" si="479"/>
        <v/>
      </c>
      <c r="GC140" s="6"/>
      <c r="GD140" s="36"/>
      <c r="GE140" s="6" t="str">
        <f t="shared" si="480"/>
        <v/>
      </c>
      <c r="GF140" s="6"/>
      <c r="GG140" s="6"/>
      <c r="GH140" s="36" t="str">
        <f t="shared" ref="GH140:GH190" si="1039">IF(GG140="","",LEFT(GG140,FIND(" ",SUBSTITUTE(GG140,":"," "))-1))</f>
        <v/>
      </c>
      <c r="GI140" s="6"/>
      <c r="GJ140" s="36" t="str">
        <f t="shared" si="481"/>
        <v/>
      </c>
      <c r="GK140" s="36"/>
      <c r="GL140" s="6"/>
      <c r="GM140" s="6"/>
      <c r="GN140" s="36" t="str">
        <f t="shared" ref="GN140:GN174" si="1040">IF(GM140="","",LEFT(GM140,FIND(" ",SUBSTITUTE(GM140,":"," "))-1))</f>
        <v/>
      </c>
      <c r="GO140" s="36"/>
      <c r="GP140" s="6" t="str">
        <f t="shared" ref="GP140:GP174" si="1041">IF(GO140="","",LEFT(GO140,FIND(" ",SUBSTITUTE(GO140,":"," "))-1))</f>
        <v/>
      </c>
      <c r="GQ140" s="7"/>
      <c r="GR140" s="6"/>
      <c r="GS140" s="6"/>
      <c r="GT140" s="36" t="str">
        <f t="shared" ref="GT140:GT174" si="1042">IF(GS140="","",LEFT(GS140,FIND(" ",SUBSTITUTE(GS140,":"," "))-1))</f>
        <v/>
      </c>
      <c r="GU140" s="6"/>
      <c r="GV140" s="6"/>
      <c r="GW140" s="32" t="str">
        <f t="shared" ref="GW140:GW174" si="1043">IF(GV140="","",LEFT(GV140,FIND(" ",SUBSTITUTE(GV140,":"," "))-1))</f>
        <v/>
      </c>
      <c r="GX140" s="5"/>
      <c r="GY140" s="32" t="str">
        <f t="shared" ref="GY140:GY174" si="1044">IF(GX140="","",LEFT(GX140,FIND(" ",SUBSTITUTE(GX140,":"," "))-1))</f>
        <v/>
      </c>
      <c r="GZ140" s="7"/>
      <c r="HA140" s="5"/>
      <c r="HB140" s="6"/>
      <c r="HC140" s="36" t="str">
        <f t="shared" si="498"/>
        <v/>
      </c>
      <c r="HD140" s="36"/>
      <c r="HE140" s="6" t="str">
        <f t="shared" si="482"/>
        <v/>
      </c>
      <c r="HF140" s="6"/>
      <c r="HG140" s="36"/>
      <c r="HH140" s="6" t="str">
        <f t="shared" si="483"/>
        <v/>
      </c>
      <c r="HI140" s="6"/>
      <c r="HJ140" s="6"/>
      <c r="HK140" s="36" t="str">
        <f t="shared" ref="HK140:HK190" si="1045">IF(HJ140="","",LEFT(HJ140,FIND(" ",SUBSTITUTE(HJ140,":"," "))-1))</f>
        <v/>
      </c>
      <c r="HL140" s="6"/>
      <c r="HM140" s="36" t="str">
        <f t="shared" si="484"/>
        <v/>
      </c>
      <c r="HN140" s="6"/>
      <c r="HO140" s="6"/>
      <c r="HP140" s="36" t="str">
        <f t="shared" ref="HP140:HP174" si="1046">IF(HO140="","",LEFT(HO140,FIND(" ",SUBSTITUTE(HO140,":"," "))-1))</f>
        <v/>
      </c>
      <c r="HQ140" s="36"/>
      <c r="HR140" s="6" t="str">
        <f t="shared" ref="HR140:HR174" si="1047">IF(HQ140="","",LEFT(HQ140,FIND(" ",SUBSTITUTE(HQ140,":"," "))-1))</f>
        <v/>
      </c>
      <c r="HS140" s="7"/>
      <c r="HT140" s="6"/>
      <c r="HU140" s="6"/>
      <c r="HV140" s="36" t="str">
        <f t="shared" ref="HV140:HV174" si="1048">IF(HU140="","",LEFT(HU140,FIND(" ",SUBSTITUTE(HU140,":"," "))-1))</f>
        <v/>
      </c>
      <c r="HW140" s="6"/>
      <c r="HX140" s="6"/>
      <c r="HY140" s="32" t="str">
        <f t="shared" ref="HY140:HY174" si="1049">IF(HX140="","",LEFT(HX140,FIND(" ",SUBSTITUTE(HX140,":"," "))-1))</f>
        <v/>
      </c>
      <c r="HZ140" s="5"/>
      <c r="IA140" s="32" t="str">
        <f t="shared" ref="IA140:IA174" si="1050">IF(HZ140="","",LEFT(HZ140,FIND(" ",SUBSTITUTE(HZ140,":"," "))-1))</f>
        <v/>
      </c>
      <c r="IB140" s="7"/>
      <c r="IC140" s="5"/>
      <c r="ID140" s="6"/>
      <c r="IE140" s="36" t="str">
        <f t="shared" si="499"/>
        <v/>
      </c>
      <c r="IF140" s="36"/>
      <c r="IG140" s="6" t="str">
        <f t="shared" si="485"/>
        <v/>
      </c>
      <c r="IH140" s="6"/>
      <c r="II140" s="36"/>
      <c r="IJ140" s="6" t="str">
        <f t="shared" si="486"/>
        <v/>
      </c>
      <c r="IK140" s="6"/>
      <c r="IL140" s="6"/>
      <c r="IM140" s="36" t="str">
        <f t="shared" ref="IM140:IM190" si="1051">IF(IL140="","",LEFT(IL140,FIND(" ",SUBSTITUTE(IL140,":"," "))-1))</f>
        <v/>
      </c>
      <c r="IN140" s="6"/>
      <c r="IO140" s="36" t="str">
        <f t="shared" si="487"/>
        <v/>
      </c>
      <c r="IP140" s="6"/>
      <c r="IQ140" s="6"/>
      <c r="IR140" s="36" t="str">
        <f t="shared" ref="IR140:IR174" si="1052">IF(IQ140="","",LEFT(IQ140,FIND(" ",SUBSTITUTE(IQ140,":"," "))-1))</f>
        <v/>
      </c>
      <c r="IS140" s="36"/>
      <c r="IT140" s="6" t="str">
        <f t="shared" ref="IT140:IT174" si="1053">IF(IS140="","",LEFT(IS140,FIND(" ",SUBSTITUTE(IS140,":"," "))-1))</f>
        <v/>
      </c>
      <c r="IU140" s="7"/>
      <c r="IV140" s="6"/>
      <c r="IW140" s="6"/>
      <c r="IX140" s="36" t="str">
        <f t="shared" ref="IX140:IX174" si="1054">IF(IW140="","",LEFT(IW140,FIND(" ",SUBSTITUTE(IW140,":"," "))-1))</f>
        <v/>
      </c>
      <c r="IY140" s="6"/>
      <c r="IZ140" s="6"/>
      <c r="JA140" s="32" t="str">
        <f t="shared" ref="JA140:JA174" si="1055">IF(IZ140="","",LEFT(IZ140,FIND(" ",SUBSTITUTE(IZ140,":"," "))-1))</f>
        <v/>
      </c>
      <c r="JB140" s="5"/>
      <c r="JC140" s="32" t="str">
        <f t="shared" ref="JC140:JC174" si="1056">IF(JB140="","",LEFT(JB140,FIND(" ",SUBSTITUTE(JB140,":"," "))-1))</f>
        <v/>
      </c>
      <c r="JD140" s="7"/>
      <c r="JE140" s="5"/>
      <c r="JF140" s="6"/>
      <c r="JG140" s="36" t="str">
        <f t="shared" si="500"/>
        <v/>
      </c>
      <c r="JH140" s="36"/>
      <c r="JI140" s="6" t="str">
        <f t="shared" si="488"/>
        <v/>
      </c>
      <c r="JJ140" s="6"/>
      <c r="JK140" s="36"/>
      <c r="JL140" s="6" t="str">
        <f t="shared" si="489"/>
        <v/>
      </c>
      <c r="JM140" s="6"/>
      <c r="JN140" s="6"/>
      <c r="JO140" s="36" t="str">
        <f t="shared" ref="JO140:JO190" si="1057">IF(JN140="","",LEFT(JN140,FIND(" ",SUBSTITUTE(JN140,":"," "))-1))</f>
        <v/>
      </c>
      <c r="JP140" s="6"/>
      <c r="JQ140" s="36" t="str">
        <f t="shared" si="490"/>
        <v/>
      </c>
      <c r="JR140" s="6"/>
      <c r="JS140" s="6"/>
      <c r="JT140" s="36" t="str">
        <f t="shared" ref="JT140:JT174" si="1058">IF(JS140="","",LEFT(JS140,FIND(" ",SUBSTITUTE(JS140,":"," "))-1))</f>
        <v/>
      </c>
      <c r="JU140" s="36"/>
      <c r="JV140" s="6" t="str">
        <f t="shared" ref="JV140:JV174" si="1059">IF(JU140="","",LEFT(JU140,FIND(" ",SUBSTITUTE(JU140,":"," "))-1))</f>
        <v/>
      </c>
      <c r="JW140" s="7"/>
      <c r="JX140" s="6"/>
      <c r="JY140" s="6"/>
      <c r="JZ140" s="36" t="str">
        <f t="shared" ref="JZ140:JZ174" si="1060">IF(JY140="","",LEFT(JY140,FIND(" ",SUBSTITUTE(JY140,":"," "))-1))</f>
        <v/>
      </c>
      <c r="KA140" s="6"/>
      <c r="KB140" s="6"/>
      <c r="KC140" s="32" t="str">
        <f t="shared" ref="KC140:KC174" si="1061">IF(KB140="","",LEFT(KB140,FIND(" ",SUBSTITUTE(KB140,":"," "))-1))</f>
        <v/>
      </c>
      <c r="KD140" s="5"/>
      <c r="KE140" s="32" t="str">
        <f t="shared" ref="KE140:KE174" si="1062">IF(KD140="","",LEFT(KD140,FIND(" ",SUBSTITUTE(KD140,":"," "))-1))</f>
        <v/>
      </c>
      <c r="KF140" s="7"/>
      <c r="KG140" s="5"/>
      <c r="KH140" s="6"/>
      <c r="KI140" s="36" t="str">
        <f t="shared" si="501"/>
        <v/>
      </c>
      <c r="KJ140" s="36"/>
      <c r="KK140" s="6" t="str">
        <f t="shared" si="491"/>
        <v/>
      </c>
      <c r="KL140" s="6"/>
      <c r="KM140" s="36"/>
      <c r="KN140" s="6" t="str">
        <f t="shared" si="492"/>
        <v/>
      </c>
      <c r="KO140" s="6"/>
      <c r="KP140" s="6"/>
      <c r="KQ140" s="36" t="str">
        <f t="shared" ref="KQ140:KQ190" si="1063">IF(KP140="","",LEFT(KP140,FIND(" ",SUBSTITUTE(KP140,":"," "))-1))</f>
        <v/>
      </c>
      <c r="KR140" s="6"/>
      <c r="KS140" s="36" t="str">
        <f t="shared" si="493"/>
        <v/>
      </c>
      <c r="KT140" s="6"/>
      <c r="KU140" s="6"/>
      <c r="KV140" s="36" t="str">
        <f t="shared" ref="KV140:KV175" si="1064">IF(KU140="","",LEFT(KU140,FIND(" ",SUBSTITUTE(KU140,":"," "))-1))</f>
        <v/>
      </c>
      <c r="KW140" s="36"/>
      <c r="KX140" s="6" t="str">
        <f t="shared" ref="KX140:KX175" si="1065">IF(KW140="","",LEFT(KW140,FIND(" ",SUBSTITUTE(KW140,":"," "))-1))</f>
        <v/>
      </c>
      <c r="KY140" s="7"/>
      <c r="KZ140" s="6"/>
      <c r="LA140" s="6"/>
      <c r="LB140" s="36" t="str">
        <f t="shared" ref="LB140:LB175" si="1066">IF(LA140="","",LEFT(LA140,FIND(" ",SUBSTITUTE(LA140,":"," "))-1))</f>
        <v/>
      </c>
      <c r="LC140" s="6"/>
      <c r="LD140" s="6"/>
      <c r="LE140" s="32" t="str">
        <f t="shared" ref="LE140:LE175" si="1067">IF(LD140="","",LEFT(LD140,FIND(" ",SUBSTITUTE(LD140,":"," "))-1))</f>
        <v/>
      </c>
      <c r="LF140" s="5"/>
      <c r="LG140" s="32" t="str">
        <f t="shared" ref="LG140:LG175" si="1068">IF(LF140="","",LEFT(LF140,FIND(" ",SUBSTITUTE(LF140,":"," "))-1))</f>
        <v/>
      </c>
      <c r="LH140" s="7"/>
      <c r="LI140" s="5"/>
      <c r="LJ140" s="7"/>
      <c r="LK140" s="7"/>
      <c r="LL140" s="7"/>
      <c r="LM140" s="7"/>
      <c r="LN140" s="7"/>
      <c r="LO140" s="7"/>
      <c r="LP140" s="7"/>
      <c r="LQ140" s="7"/>
      <c r="LR140" s="7"/>
      <c r="LS140" s="7"/>
      <c r="LT140" s="7"/>
    </row>
    <row r="141" spans="1:332" ht="35.25" customHeight="1">
      <c r="A141" s="8"/>
      <c r="B141" s="5">
        <v>5900010002</v>
      </c>
      <c r="C141" s="7" t="s">
        <v>1159</v>
      </c>
      <c r="D141" s="10" t="s">
        <v>2499</v>
      </c>
      <c r="E141" s="6" t="s">
        <v>2389</v>
      </c>
      <c r="F141" s="36" t="str">
        <f t="shared" si="956"/>
        <v>8</v>
      </c>
      <c r="G141" s="36" t="s">
        <v>2385</v>
      </c>
      <c r="H141" s="6" t="str">
        <f t="shared" si="530"/>
        <v>1</v>
      </c>
      <c r="I141" s="6">
        <v>1</v>
      </c>
      <c r="J141" s="36" t="s">
        <v>2558</v>
      </c>
      <c r="K141" s="6" t="str">
        <f t="shared" si="531"/>
        <v>8</v>
      </c>
      <c r="L141" s="6">
        <v>0</v>
      </c>
      <c r="M141" s="6" t="s">
        <v>2078</v>
      </c>
      <c r="N141" s="36" t="str">
        <f t="shared" si="957"/>
        <v>2</v>
      </c>
      <c r="O141" s="36">
        <v>0</v>
      </c>
      <c r="P141" s="6" t="s">
        <v>2078</v>
      </c>
      <c r="Q141" s="36" t="str">
        <f t="shared" si="958"/>
        <v>2</v>
      </c>
      <c r="R141" s="6">
        <v>100</v>
      </c>
      <c r="S141" s="6" t="s">
        <v>2035</v>
      </c>
      <c r="T141" s="36" t="str">
        <f t="shared" si="959"/>
        <v>1</v>
      </c>
      <c r="U141" s="36" t="s">
        <v>2034</v>
      </c>
      <c r="V141" s="6" t="str">
        <f t="shared" si="960"/>
        <v>0</v>
      </c>
      <c r="W141" s="6">
        <v>20</v>
      </c>
      <c r="X141" s="6" t="b">
        <v>0</v>
      </c>
      <c r="Y141" s="6" t="s">
        <v>2034</v>
      </c>
      <c r="Z141" s="36" t="str">
        <f t="shared" si="961"/>
        <v>0</v>
      </c>
      <c r="AA141" s="6">
        <v>0</v>
      </c>
      <c r="AB141" s="6" t="s">
        <v>2034</v>
      </c>
      <c r="AC141" s="32" t="str">
        <f t="shared" si="962"/>
        <v>0</v>
      </c>
      <c r="AD141" s="5" t="s">
        <v>2312</v>
      </c>
      <c r="AE141" s="32" t="str">
        <f t="shared" si="963"/>
        <v>72</v>
      </c>
      <c r="AF141" s="5">
        <v>0</v>
      </c>
      <c r="AG141" s="5" t="b">
        <v>1</v>
      </c>
      <c r="AH141" s="6" t="s">
        <v>2389</v>
      </c>
      <c r="AI141" s="36" t="str">
        <f t="shared" si="964"/>
        <v>8</v>
      </c>
      <c r="AJ141" s="36" t="s">
        <v>2385</v>
      </c>
      <c r="AK141" s="6" t="str">
        <f t="shared" si="1023"/>
        <v>1</v>
      </c>
      <c r="AL141" s="7">
        <v>1</v>
      </c>
      <c r="AM141" s="36" t="s">
        <v>2558</v>
      </c>
      <c r="AN141" s="6" t="str">
        <f t="shared" si="1024"/>
        <v>8</v>
      </c>
      <c r="AO141" s="6">
        <v>0</v>
      </c>
      <c r="AP141" s="6" t="s">
        <v>2078</v>
      </c>
      <c r="AQ141" s="36" t="str">
        <f t="shared" si="965"/>
        <v>2</v>
      </c>
      <c r="AR141" s="36">
        <v>0</v>
      </c>
      <c r="AS141" s="6" t="s">
        <v>2078</v>
      </c>
      <c r="AT141" s="36" t="str">
        <f t="shared" si="966"/>
        <v>2</v>
      </c>
      <c r="AU141" s="6">
        <v>100</v>
      </c>
      <c r="AV141" s="6" t="s">
        <v>2035</v>
      </c>
      <c r="AW141" s="36" t="str">
        <f t="shared" si="967"/>
        <v>1</v>
      </c>
      <c r="AX141" s="36" t="s">
        <v>2034</v>
      </c>
      <c r="AY141" s="6" t="str">
        <f t="shared" si="968"/>
        <v>0</v>
      </c>
      <c r="AZ141" s="7">
        <v>20</v>
      </c>
      <c r="BA141" s="6" t="b">
        <v>0</v>
      </c>
      <c r="BB141" s="6" t="s">
        <v>2034</v>
      </c>
      <c r="BC141" s="36" t="str">
        <f t="shared" si="969"/>
        <v>0</v>
      </c>
      <c r="BD141" s="6">
        <v>0</v>
      </c>
      <c r="BE141" s="6" t="s">
        <v>2034</v>
      </c>
      <c r="BF141" s="32" t="str">
        <f t="shared" si="970"/>
        <v>0</v>
      </c>
      <c r="BG141" s="5" t="s">
        <v>2305</v>
      </c>
      <c r="BH141" s="32" t="str">
        <f t="shared" si="971"/>
        <v>1</v>
      </c>
      <c r="BI141" s="7">
        <v>0</v>
      </c>
      <c r="BJ141" s="5" t="b">
        <v>1</v>
      </c>
      <c r="BK141" s="6" t="s">
        <v>2389</v>
      </c>
      <c r="BL141" s="36" t="str">
        <f t="shared" si="520"/>
        <v>8</v>
      </c>
      <c r="BM141" s="36" t="s">
        <v>2385</v>
      </c>
      <c r="BN141" s="6" t="str">
        <f t="shared" si="1025"/>
        <v>1</v>
      </c>
      <c r="BO141" s="7">
        <v>1</v>
      </c>
      <c r="BP141" s="36" t="s">
        <v>2558</v>
      </c>
      <c r="BQ141" s="6" t="str">
        <f t="shared" si="1026"/>
        <v>8</v>
      </c>
      <c r="BR141" s="6">
        <v>0</v>
      </c>
      <c r="BS141" s="6" t="s">
        <v>2078</v>
      </c>
      <c r="BT141" s="36" t="str">
        <f t="shared" si="523"/>
        <v>2</v>
      </c>
      <c r="BU141" s="36">
        <v>0</v>
      </c>
      <c r="BV141" s="6" t="s">
        <v>2078</v>
      </c>
      <c r="BW141" s="36" t="str">
        <f t="shared" si="524"/>
        <v>2</v>
      </c>
      <c r="BX141" s="6">
        <v>100</v>
      </c>
      <c r="BY141" s="6" t="s">
        <v>2035</v>
      </c>
      <c r="BZ141" s="36" t="str">
        <f t="shared" si="525"/>
        <v>1</v>
      </c>
      <c r="CA141" s="36" t="s">
        <v>2034</v>
      </c>
      <c r="CB141" s="6" t="str">
        <f t="shared" si="526"/>
        <v>0</v>
      </c>
      <c r="CC141" s="7">
        <v>24</v>
      </c>
      <c r="CD141" s="6" t="b">
        <v>0</v>
      </c>
      <c r="CE141" s="6" t="s">
        <v>2034</v>
      </c>
      <c r="CF141" s="36" t="str">
        <f t="shared" si="527"/>
        <v>0</v>
      </c>
      <c r="CG141" s="6">
        <v>0</v>
      </c>
      <c r="CH141" s="6" t="s">
        <v>2034</v>
      </c>
      <c r="CI141" s="32" t="str">
        <f t="shared" si="528"/>
        <v>0</v>
      </c>
      <c r="CJ141" s="5" t="s">
        <v>2473</v>
      </c>
      <c r="CK141" s="32" t="str">
        <f t="shared" si="529"/>
        <v>90</v>
      </c>
      <c r="CL141" s="7">
        <v>0</v>
      </c>
      <c r="CM141" s="5" t="b">
        <v>1</v>
      </c>
      <c r="CN141" s="6" t="s">
        <v>2389</v>
      </c>
      <c r="CO141" s="36" t="str">
        <f t="shared" si="993"/>
        <v>8</v>
      </c>
      <c r="CP141" s="36" t="s">
        <v>2385</v>
      </c>
      <c r="CQ141" s="6" t="str">
        <f t="shared" si="994"/>
        <v>1</v>
      </c>
      <c r="CR141" s="6">
        <v>1</v>
      </c>
      <c r="CS141" s="36" t="s">
        <v>2558</v>
      </c>
      <c r="CT141" s="6" t="str">
        <f t="shared" si="995"/>
        <v>8</v>
      </c>
      <c r="CU141" s="6">
        <v>0</v>
      </c>
      <c r="CV141" s="6" t="s">
        <v>2078</v>
      </c>
      <c r="CW141" s="36" t="str">
        <f t="shared" si="996"/>
        <v>2</v>
      </c>
      <c r="CX141" s="36">
        <v>0</v>
      </c>
      <c r="CY141" s="6" t="s">
        <v>2078</v>
      </c>
      <c r="CZ141" s="36" t="str">
        <f t="shared" si="997"/>
        <v>2</v>
      </c>
      <c r="DA141" s="6">
        <v>100</v>
      </c>
      <c r="DB141" s="6" t="s">
        <v>2035</v>
      </c>
      <c r="DC141" s="36" t="str">
        <f t="shared" si="998"/>
        <v>1</v>
      </c>
      <c r="DD141" s="36" t="s">
        <v>2034</v>
      </c>
      <c r="DE141" s="6" t="str">
        <f t="shared" si="999"/>
        <v>0</v>
      </c>
      <c r="DF141" s="6">
        <v>10</v>
      </c>
      <c r="DG141" s="6" t="b">
        <v>0</v>
      </c>
      <c r="DH141" s="6" t="s">
        <v>2034</v>
      </c>
      <c r="DI141" s="36" t="str">
        <f t="shared" si="1000"/>
        <v>0</v>
      </c>
      <c r="DJ141" s="6">
        <v>0</v>
      </c>
      <c r="DK141" s="6" t="s">
        <v>2034</v>
      </c>
      <c r="DL141" s="32" t="str">
        <f t="shared" si="1001"/>
        <v>0</v>
      </c>
      <c r="DM141" s="5" t="s">
        <v>2396</v>
      </c>
      <c r="DN141" s="32" t="str">
        <f t="shared" si="1002"/>
        <v>81</v>
      </c>
      <c r="DO141" s="5">
        <v>0</v>
      </c>
      <c r="DP141" s="5" t="b">
        <v>1</v>
      </c>
      <c r="DQ141" s="6" t="s">
        <v>2389</v>
      </c>
      <c r="DR141" s="36" t="str">
        <f t="shared" ref="DR141:DR144" si="1069">IF(DQ141="","",LEFT(DQ141,FIND(" ",SUBSTITUTE(DQ141,":"," "))-1))</f>
        <v>8</v>
      </c>
      <c r="DS141" s="36" t="s">
        <v>2385</v>
      </c>
      <c r="DT141" s="6" t="str">
        <f t="shared" ref="DT141:DT142" si="1070">IF(DS141="","",LEFT(DS141,FIND(" ",SUBSTITUTE(DS141,":"," "))-1))</f>
        <v>1</v>
      </c>
      <c r="DU141" s="6">
        <v>1</v>
      </c>
      <c r="DV141" s="36" t="s">
        <v>2558</v>
      </c>
      <c r="DW141" s="6" t="str">
        <f t="shared" ref="DW141:DW142" si="1071">IF(DV141="","",LEFT(DV141,FIND(" ",SUBSTITUTE(DV141,":"," "))-1))</f>
        <v>8</v>
      </c>
      <c r="DX141" s="6">
        <v>0</v>
      </c>
      <c r="DY141" s="6" t="s">
        <v>2078</v>
      </c>
      <c r="DZ141" s="36" t="str">
        <f t="shared" ref="DZ141:DZ142" si="1072">IF(DY141="","",LEFT(DY141,FIND(" ",SUBSTITUTE(DY141,":"," "))-1))</f>
        <v>2</v>
      </c>
      <c r="EA141" s="36">
        <v>0</v>
      </c>
      <c r="EB141" s="6" t="s">
        <v>2078</v>
      </c>
      <c r="EC141" s="36" t="str">
        <f t="shared" ref="EC141:EC142" si="1073">IF(EB141="","",LEFT(EB141,FIND(" ",SUBSTITUTE(EB141,":"," "))-1))</f>
        <v>2</v>
      </c>
      <c r="ED141" s="6">
        <v>100</v>
      </c>
      <c r="EE141" s="6" t="s">
        <v>2035</v>
      </c>
      <c r="EF141" s="36" t="str">
        <f t="shared" ref="EF141:EF142" si="1074">IF(EE141="","",LEFT(EE141,FIND(" ",SUBSTITUTE(EE141,":"," "))-1))</f>
        <v>1</v>
      </c>
      <c r="EG141" s="36" t="s">
        <v>2034</v>
      </c>
      <c r="EH141" s="6" t="str">
        <f t="shared" ref="EH141:EH142" si="1075">IF(EG141="","",LEFT(EG141,FIND(" ",SUBSTITUTE(EG141,":"," "))-1))</f>
        <v>0</v>
      </c>
      <c r="EI141" s="7">
        <v>60</v>
      </c>
      <c r="EJ141" s="6" t="b">
        <v>0</v>
      </c>
      <c r="EK141" s="6" t="s">
        <v>2034</v>
      </c>
      <c r="EL141" s="36" t="str">
        <f t="shared" ref="EL141:EL142" si="1076">IF(EK141="","",LEFT(EK141,FIND(" ",SUBSTITUTE(EK141,":"," "))-1))</f>
        <v>0</v>
      </c>
      <c r="EM141" s="6">
        <v>0</v>
      </c>
      <c r="EN141" s="6" t="s">
        <v>2034</v>
      </c>
      <c r="EO141" s="32" t="str">
        <f t="shared" ref="EO141:EO142" si="1077">IF(EN141="","",LEFT(EN141,FIND(" ",SUBSTITUTE(EN141,":"," "))-1))</f>
        <v>0</v>
      </c>
      <c r="EP141" s="5" t="s">
        <v>2408</v>
      </c>
      <c r="EQ141" s="32" t="str">
        <f t="shared" ref="EQ141:EQ142" si="1078">IF(EP141="","",LEFT(EP141,FIND(" ",SUBSTITUTE(EP141,":"," "))-1))</f>
        <v>69</v>
      </c>
      <c r="ER141" s="7">
        <v>0</v>
      </c>
      <c r="ES141" s="7"/>
      <c r="ET141" s="5" t="b">
        <v>1</v>
      </c>
      <c r="EU141" s="6" t="s">
        <v>2087</v>
      </c>
      <c r="EV141" s="36" t="str">
        <f t="shared" si="496"/>
        <v>2</v>
      </c>
      <c r="EW141" s="36" t="s">
        <v>2034</v>
      </c>
      <c r="EX141" s="6" t="str">
        <f t="shared" ref="EX141:EX173" si="1079">IF(EW141="","",LEFT(EW141,FIND(" ",SUBSTITUTE(EW141,":"," "))-1))</f>
        <v>0</v>
      </c>
      <c r="EY141" s="6">
        <v>0</v>
      </c>
      <c r="EZ141" s="36" t="s">
        <v>2128</v>
      </c>
      <c r="FA141" s="6" t="str">
        <f t="shared" ref="FA141:FA173" si="1080">IF(EZ141="","",LEFT(EZ141,FIND(" ",SUBSTITUTE(EZ141,":"," "))-1))</f>
        <v>18</v>
      </c>
      <c r="FB141" s="6">
        <v>0</v>
      </c>
      <c r="FC141" s="6" t="s">
        <v>2078</v>
      </c>
      <c r="FD141" s="36" t="str">
        <f t="shared" si="1033"/>
        <v>2</v>
      </c>
      <c r="FE141" s="36"/>
      <c r="FF141" s="6" t="s">
        <v>2080</v>
      </c>
      <c r="FG141" s="36" t="str">
        <f t="shared" ref="FG141:FG173" si="1081">IF(FF141="","",LEFT(FF141,FIND(" ",SUBSTITUTE(FF141,":"," "))-1))</f>
        <v>5</v>
      </c>
      <c r="FH141" s="36"/>
      <c r="FI141" s="6">
        <v>100</v>
      </c>
      <c r="FJ141" s="6" t="s">
        <v>2035</v>
      </c>
      <c r="FK141" s="36" t="str">
        <f t="shared" si="1034"/>
        <v>1</v>
      </c>
      <c r="FL141" s="36" t="s">
        <v>2093</v>
      </c>
      <c r="FM141" s="6" t="str">
        <f t="shared" si="1035"/>
        <v>2</v>
      </c>
      <c r="FN141" s="7">
        <v>80</v>
      </c>
      <c r="FO141" s="6" t="b">
        <v>0</v>
      </c>
      <c r="FP141" s="6" t="s">
        <v>2034</v>
      </c>
      <c r="FQ141" s="36" t="str">
        <f t="shared" si="1036"/>
        <v>0</v>
      </c>
      <c r="FR141" s="6">
        <v>0</v>
      </c>
      <c r="FS141" s="6" t="s">
        <v>2291</v>
      </c>
      <c r="FT141" s="32" t="str">
        <f t="shared" si="1037"/>
        <v>49</v>
      </c>
      <c r="FU141" s="5" t="s">
        <v>2034</v>
      </c>
      <c r="FV141" s="32" t="str">
        <f t="shared" si="1038"/>
        <v>0</v>
      </c>
      <c r="FW141" s="7">
        <v>0</v>
      </c>
      <c r="FX141" s="5" t="b">
        <v>1</v>
      </c>
      <c r="FY141" s="6"/>
      <c r="FZ141" s="36" t="str">
        <f t="shared" si="497"/>
        <v/>
      </c>
      <c r="GA141" s="36"/>
      <c r="GB141" s="6" t="str">
        <f t="shared" ref="GB141:GB174" si="1082">IF(GA141="","",LEFT(GA141,FIND(" ",SUBSTITUTE(GA141,":"," "))-1))</f>
        <v/>
      </c>
      <c r="GC141" s="6"/>
      <c r="GD141" s="36"/>
      <c r="GE141" s="6" t="str">
        <f t="shared" ref="GE141:GE174" si="1083">IF(GD141="","",LEFT(GD141,FIND(" ",SUBSTITUTE(GD141,":"," "))-1))</f>
        <v/>
      </c>
      <c r="GF141" s="6"/>
      <c r="GG141" s="6"/>
      <c r="GH141" s="36" t="str">
        <f t="shared" si="1039"/>
        <v/>
      </c>
      <c r="GI141" s="6"/>
      <c r="GJ141" s="36" t="str">
        <f t="shared" ref="GJ141:GJ174" si="1084">IF(GI141="","",LEFT(GI141,FIND(" ",SUBSTITUTE(GI141,":"," "))-1))</f>
        <v/>
      </c>
      <c r="GK141" s="36"/>
      <c r="GL141" s="6"/>
      <c r="GM141" s="6"/>
      <c r="GN141" s="36" t="str">
        <f t="shared" si="1040"/>
        <v/>
      </c>
      <c r="GO141" s="36"/>
      <c r="GP141" s="6" t="str">
        <f t="shared" si="1041"/>
        <v/>
      </c>
      <c r="GQ141" s="7"/>
      <c r="GR141" s="6"/>
      <c r="GS141" s="6"/>
      <c r="GT141" s="36" t="str">
        <f t="shared" si="1042"/>
        <v/>
      </c>
      <c r="GU141" s="6"/>
      <c r="GV141" s="6"/>
      <c r="GW141" s="32" t="str">
        <f t="shared" si="1043"/>
        <v/>
      </c>
      <c r="GX141" s="5"/>
      <c r="GY141" s="32" t="str">
        <f t="shared" si="1044"/>
        <v/>
      </c>
      <c r="GZ141" s="7"/>
      <c r="HA141" s="5"/>
      <c r="HB141" s="6"/>
      <c r="HC141" s="36" t="str">
        <f t="shared" si="498"/>
        <v/>
      </c>
      <c r="HD141" s="36"/>
      <c r="HE141" s="6" t="str">
        <f t="shared" ref="HE141:HE174" si="1085">IF(HD141="","",LEFT(HD141,FIND(" ",SUBSTITUTE(HD141,":"," "))-1))</f>
        <v/>
      </c>
      <c r="HF141" s="6"/>
      <c r="HG141" s="36"/>
      <c r="HH141" s="6" t="str">
        <f t="shared" ref="HH141:HH174" si="1086">IF(HG141="","",LEFT(HG141,FIND(" ",SUBSTITUTE(HG141,":"," "))-1))</f>
        <v/>
      </c>
      <c r="HI141" s="6"/>
      <c r="HJ141" s="6"/>
      <c r="HK141" s="36" t="str">
        <f t="shared" si="1045"/>
        <v/>
      </c>
      <c r="HL141" s="6"/>
      <c r="HM141" s="36" t="str">
        <f t="shared" ref="HM141:HM174" si="1087">IF(HL141="","",LEFT(HL141,FIND(" ",SUBSTITUTE(HL141,":"," "))-1))</f>
        <v/>
      </c>
      <c r="HN141" s="6"/>
      <c r="HO141" s="6"/>
      <c r="HP141" s="36" t="str">
        <f t="shared" si="1046"/>
        <v/>
      </c>
      <c r="HQ141" s="36"/>
      <c r="HR141" s="6" t="str">
        <f t="shared" si="1047"/>
        <v/>
      </c>
      <c r="HS141" s="7"/>
      <c r="HT141" s="6"/>
      <c r="HU141" s="6"/>
      <c r="HV141" s="36" t="str">
        <f t="shared" si="1048"/>
        <v/>
      </c>
      <c r="HW141" s="6"/>
      <c r="HX141" s="6"/>
      <c r="HY141" s="32" t="str">
        <f t="shared" si="1049"/>
        <v/>
      </c>
      <c r="HZ141" s="5"/>
      <c r="IA141" s="32" t="str">
        <f t="shared" si="1050"/>
        <v/>
      </c>
      <c r="IB141" s="7"/>
      <c r="IC141" s="5"/>
      <c r="ID141" s="6"/>
      <c r="IE141" s="36" t="str">
        <f t="shared" si="499"/>
        <v/>
      </c>
      <c r="IF141" s="36"/>
      <c r="IG141" s="6" t="str">
        <f t="shared" ref="IG141:IG174" si="1088">IF(IF141="","",LEFT(IF141,FIND(" ",SUBSTITUTE(IF141,":"," "))-1))</f>
        <v/>
      </c>
      <c r="IH141" s="6"/>
      <c r="II141" s="36"/>
      <c r="IJ141" s="6" t="str">
        <f t="shared" ref="IJ141:IJ174" si="1089">IF(II141="","",LEFT(II141,FIND(" ",SUBSTITUTE(II141,":"," "))-1))</f>
        <v/>
      </c>
      <c r="IK141" s="6"/>
      <c r="IL141" s="6"/>
      <c r="IM141" s="36" t="str">
        <f t="shared" si="1051"/>
        <v/>
      </c>
      <c r="IN141" s="6"/>
      <c r="IO141" s="36" t="str">
        <f t="shared" ref="IO141:IO174" si="1090">IF(IN141="","",LEFT(IN141,FIND(" ",SUBSTITUTE(IN141,":"," "))-1))</f>
        <v/>
      </c>
      <c r="IP141" s="6"/>
      <c r="IQ141" s="6"/>
      <c r="IR141" s="36" t="str">
        <f t="shared" si="1052"/>
        <v/>
      </c>
      <c r="IS141" s="36"/>
      <c r="IT141" s="6" t="str">
        <f t="shared" si="1053"/>
        <v/>
      </c>
      <c r="IU141" s="7"/>
      <c r="IV141" s="6"/>
      <c r="IW141" s="6"/>
      <c r="IX141" s="36" t="str">
        <f t="shared" si="1054"/>
        <v/>
      </c>
      <c r="IY141" s="6"/>
      <c r="IZ141" s="6"/>
      <c r="JA141" s="32" t="str">
        <f t="shared" si="1055"/>
        <v/>
      </c>
      <c r="JB141" s="5"/>
      <c r="JC141" s="32" t="str">
        <f t="shared" si="1056"/>
        <v/>
      </c>
      <c r="JD141" s="7"/>
      <c r="JE141" s="5"/>
      <c r="JF141" s="6"/>
      <c r="JG141" s="36" t="str">
        <f t="shared" si="500"/>
        <v/>
      </c>
      <c r="JH141" s="36"/>
      <c r="JI141" s="6" t="str">
        <f t="shared" ref="JI141:JI174" si="1091">IF(JH141="","",LEFT(JH141,FIND(" ",SUBSTITUTE(JH141,":"," "))-1))</f>
        <v/>
      </c>
      <c r="JJ141" s="6"/>
      <c r="JK141" s="36"/>
      <c r="JL141" s="6" t="str">
        <f t="shared" ref="JL141:JL174" si="1092">IF(JK141="","",LEFT(JK141,FIND(" ",SUBSTITUTE(JK141,":"," "))-1))</f>
        <v/>
      </c>
      <c r="JM141" s="6"/>
      <c r="JN141" s="6"/>
      <c r="JO141" s="36" t="str">
        <f t="shared" si="1057"/>
        <v/>
      </c>
      <c r="JP141" s="6"/>
      <c r="JQ141" s="36" t="str">
        <f t="shared" ref="JQ141:JQ174" si="1093">IF(JP141="","",LEFT(JP141,FIND(" ",SUBSTITUTE(JP141,":"," "))-1))</f>
        <v/>
      </c>
      <c r="JR141" s="6"/>
      <c r="JS141" s="6"/>
      <c r="JT141" s="36" t="str">
        <f t="shared" si="1058"/>
        <v/>
      </c>
      <c r="JU141" s="36"/>
      <c r="JV141" s="6" t="str">
        <f t="shared" si="1059"/>
        <v/>
      </c>
      <c r="JW141" s="7"/>
      <c r="JX141" s="6"/>
      <c r="JY141" s="6"/>
      <c r="JZ141" s="36" t="str">
        <f t="shared" si="1060"/>
        <v/>
      </c>
      <c r="KA141" s="6"/>
      <c r="KB141" s="6"/>
      <c r="KC141" s="32" t="str">
        <f t="shared" si="1061"/>
        <v/>
      </c>
      <c r="KD141" s="5"/>
      <c r="KE141" s="32" t="str">
        <f t="shared" si="1062"/>
        <v/>
      </c>
      <c r="KF141" s="7"/>
      <c r="KG141" s="5"/>
      <c r="KH141" s="6"/>
      <c r="KI141" s="36" t="str">
        <f t="shared" si="501"/>
        <v/>
      </c>
      <c r="KJ141" s="36"/>
      <c r="KK141" s="6" t="str">
        <f t="shared" ref="KK141:KK175" si="1094">IF(KJ141="","",LEFT(KJ141,FIND(" ",SUBSTITUTE(KJ141,":"," "))-1))</f>
        <v/>
      </c>
      <c r="KL141" s="6"/>
      <c r="KM141" s="36"/>
      <c r="KN141" s="6" t="str">
        <f t="shared" ref="KN141:KN175" si="1095">IF(KM141="","",LEFT(KM141,FIND(" ",SUBSTITUTE(KM141,":"," "))-1))</f>
        <v/>
      </c>
      <c r="KO141" s="6"/>
      <c r="KP141" s="6"/>
      <c r="KQ141" s="36" t="str">
        <f t="shared" si="1063"/>
        <v/>
      </c>
      <c r="KR141" s="6"/>
      <c r="KS141" s="36" t="str">
        <f t="shared" ref="KS141:KS175" si="1096">IF(KR141="","",LEFT(KR141,FIND(" ",SUBSTITUTE(KR141,":"," "))-1))</f>
        <v/>
      </c>
      <c r="KT141" s="6"/>
      <c r="KU141" s="6"/>
      <c r="KV141" s="36" t="str">
        <f t="shared" si="1064"/>
        <v/>
      </c>
      <c r="KW141" s="36"/>
      <c r="KX141" s="6" t="str">
        <f t="shared" si="1065"/>
        <v/>
      </c>
      <c r="KY141" s="7"/>
      <c r="KZ141" s="6"/>
      <c r="LA141" s="6"/>
      <c r="LB141" s="36" t="str">
        <f t="shared" si="1066"/>
        <v/>
      </c>
      <c r="LC141" s="6"/>
      <c r="LD141" s="6"/>
      <c r="LE141" s="32" t="str">
        <f t="shared" si="1067"/>
        <v/>
      </c>
      <c r="LF141" s="5"/>
      <c r="LG141" s="32" t="str">
        <f t="shared" si="1068"/>
        <v/>
      </c>
      <c r="LH141" s="7"/>
      <c r="LI141" s="5"/>
      <c r="LJ141" s="7"/>
      <c r="LK141" s="7"/>
      <c r="LL141" s="7"/>
      <c r="LM141" s="7"/>
      <c r="LN141" s="7"/>
      <c r="LO141" s="7"/>
      <c r="LP141" s="7"/>
      <c r="LQ141" s="7"/>
      <c r="LR141" s="7"/>
      <c r="LS141" s="7"/>
      <c r="LT141" s="7"/>
    </row>
    <row r="142" spans="1:332" ht="37.5" customHeight="1">
      <c r="A142" s="8"/>
      <c r="B142" s="5">
        <v>5900010003</v>
      </c>
      <c r="C142" s="7" t="s">
        <v>1199</v>
      </c>
      <c r="D142" s="10" t="s">
        <v>2500</v>
      </c>
      <c r="E142" s="6" t="s">
        <v>2389</v>
      </c>
      <c r="F142" s="36" t="str">
        <f t="shared" si="956"/>
        <v>8</v>
      </c>
      <c r="G142" s="36" t="s">
        <v>2385</v>
      </c>
      <c r="H142" s="6" t="str">
        <f t="shared" si="530"/>
        <v>1</v>
      </c>
      <c r="I142" s="6">
        <v>1</v>
      </c>
      <c r="J142" s="36" t="s">
        <v>2558</v>
      </c>
      <c r="K142" s="6" t="str">
        <f t="shared" si="531"/>
        <v>8</v>
      </c>
      <c r="L142" s="6">
        <v>0</v>
      </c>
      <c r="M142" s="6" t="s">
        <v>2078</v>
      </c>
      <c r="N142" s="36" t="str">
        <f t="shared" si="957"/>
        <v>2</v>
      </c>
      <c r="O142" s="36">
        <v>0</v>
      </c>
      <c r="P142" s="6" t="s">
        <v>2078</v>
      </c>
      <c r="Q142" s="36" t="str">
        <f t="shared" si="958"/>
        <v>2</v>
      </c>
      <c r="R142" s="6">
        <v>100</v>
      </c>
      <c r="S142" s="6" t="s">
        <v>2035</v>
      </c>
      <c r="T142" s="36" t="str">
        <f t="shared" si="959"/>
        <v>1</v>
      </c>
      <c r="U142" s="36" t="s">
        <v>2034</v>
      </c>
      <c r="V142" s="6" t="str">
        <f t="shared" si="960"/>
        <v>0</v>
      </c>
      <c r="W142" s="6">
        <v>35</v>
      </c>
      <c r="X142" s="6" t="b">
        <v>0</v>
      </c>
      <c r="Y142" s="6" t="s">
        <v>2034</v>
      </c>
      <c r="Z142" s="36" t="str">
        <f t="shared" si="961"/>
        <v>0</v>
      </c>
      <c r="AA142" s="6">
        <v>0</v>
      </c>
      <c r="AB142" s="6" t="s">
        <v>2034</v>
      </c>
      <c r="AC142" s="32" t="str">
        <f t="shared" si="962"/>
        <v>0</v>
      </c>
      <c r="AD142" s="5" t="s">
        <v>2312</v>
      </c>
      <c r="AE142" s="32" t="str">
        <f t="shared" si="963"/>
        <v>72</v>
      </c>
      <c r="AF142" s="5">
        <v>0</v>
      </c>
      <c r="AG142" s="5" t="b">
        <v>1</v>
      </c>
      <c r="AH142" s="6" t="s">
        <v>2389</v>
      </c>
      <c r="AI142" s="36" t="str">
        <f t="shared" si="964"/>
        <v>8</v>
      </c>
      <c r="AJ142" s="36" t="s">
        <v>2385</v>
      </c>
      <c r="AK142" s="6" t="str">
        <f t="shared" si="1023"/>
        <v>1</v>
      </c>
      <c r="AL142" s="7">
        <v>1</v>
      </c>
      <c r="AM142" s="36" t="s">
        <v>2558</v>
      </c>
      <c r="AN142" s="6" t="str">
        <f t="shared" si="1024"/>
        <v>8</v>
      </c>
      <c r="AO142" s="6">
        <v>0</v>
      </c>
      <c r="AP142" s="6" t="s">
        <v>2078</v>
      </c>
      <c r="AQ142" s="36" t="str">
        <f t="shared" si="965"/>
        <v>2</v>
      </c>
      <c r="AR142" s="36">
        <v>0</v>
      </c>
      <c r="AS142" s="6" t="s">
        <v>2078</v>
      </c>
      <c r="AT142" s="36" t="str">
        <f t="shared" si="966"/>
        <v>2</v>
      </c>
      <c r="AU142" s="6">
        <v>100</v>
      </c>
      <c r="AV142" s="6" t="s">
        <v>2035</v>
      </c>
      <c r="AW142" s="36" t="str">
        <f t="shared" si="967"/>
        <v>1</v>
      </c>
      <c r="AX142" s="36" t="s">
        <v>2034</v>
      </c>
      <c r="AY142" s="6" t="str">
        <f t="shared" si="968"/>
        <v>0</v>
      </c>
      <c r="AZ142" s="7">
        <v>25</v>
      </c>
      <c r="BA142" s="6" t="b">
        <v>0</v>
      </c>
      <c r="BB142" s="6" t="s">
        <v>2034</v>
      </c>
      <c r="BC142" s="36" t="str">
        <f t="shared" si="969"/>
        <v>0</v>
      </c>
      <c r="BD142" s="6">
        <v>0</v>
      </c>
      <c r="BE142" s="6" t="s">
        <v>2034</v>
      </c>
      <c r="BF142" s="32" t="str">
        <f t="shared" si="970"/>
        <v>0</v>
      </c>
      <c r="BG142" s="5" t="s">
        <v>2305</v>
      </c>
      <c r="BH142" s="32" t="str">
        <f t="shared" si="971"/>
        <v>1</v>
      </c>
      <c r="BI142" s="7">
        <v>0</v>
      </c>
      <c r="BJ142" s="5" t="b">
        <v>1</v>
      </c>
      <c r="BK142" s="6" t="s">
        <v>2389</v>
      </c>
      <c r="BL142" s="36" t="str">
        <f t="shared" si="520"/>
        <v>8</v>
      </c>
      <c r="BM142" s="36" t="s">
        <v>2385</v>
      </c>
      <c r="BN142" s="6" t="str">
        <f t="shared" si="1025"/>
        <v>1</v>
      </c>
      <c r="BO142" s="7">
        <v>1</v>
      </c>
      <c r="BP142" s="36" t="s">
        <v>2558</v>
      </c>
      <c r="BQ142" s="6" t="str">
        <f t="shared" si="1026"/>
        <v>8</v>
      </c>
      <c r="BR142" s="6">
        <v>0</v>
      </c>
      <c r="BS142" s="6" t="s">
        <v>2078</v>
      </c>
      <c r="BT142" s="36" t="str">
        <f t="shared" si="523"/>
        <v>2</v>
      </c>
      <c r="BU142" s="36">
        <v>0</v>
      </c>
      <c r="BV142" s="6" t="s">
        <v>2078</v>
      </c>
      <c r="BW142" s="36" t="str">
        <f t="shared" si="524"/>
        <v>2</v>
      </c>
      <c r="BX142" s="6">
        <v>100</v>
      </c>
      <c r="BY142" s="6" t="s">
        <v>2035</v>
      </c>
      <c r="BZ142" s="36" t="str">
        <f t="shared" si="525"/>
        <v>1</v>
      </c>
      <c r="CA142" s="36" t="s">
        <v>2034</v>
      </c>
      <c r="CB142" s="6" t="str">
        <f t="shared" si="526"/>
        <v>0</v>
      </c>
      <c r="CC142" s="7">
        <v>28</v>
      </c>
      <c r="CD142" s="6" t="b">
        <v>0</v>
      </c>
      <c r="CE142" s="6" t="s">
        <v>2034</v>
      </c>
      <c r="CF142" s="36" t="str">
        <f t="shared" si="527"/>
        <v>0</v>
      </c>
      <c r="CG142" s="6">
        <v>0</v>
      </c>
      <c r="CH142" s="6" t="s">
        <v>2034</v>
      </c>
      <c r="CI142" s="32" t="str">
        <f t="shared" si="528"/>
        <v>0</v>
      </c>
      <c r="CJ142" s="5" t="s">
        <v>2473</v>
      </c>
      <c r="CK142" s="32" t="str">
        <f t="shared" si="529"/>
        <v>90</v>
      </c>
      <c r="CL142" s="7">
        <v>0</v>
      </c>
      <c r="CM142" s="5" t="b">
        <v>1</v>
      </c>
      <c r="CN142" s="6" t="s">
        <v>2389</v>
      </c>
      <c r="CO142" s="36" t="str">
        <f t="shared" si="993"/>
        <v>8</v>
      </c>
      <c r="CP142" s="36" t="s">
        <v>2385</v>
      </c>
      <c r="CQ142" s="6" t="str">
        <f t="shared" ref="CQ142:CQ151" si="1097">IF(CP142="","",LEFT(CP142,FIND(" ",SUBSTITUTE(CP142,":"," "))-1))</f>
        <v>1</v>
      </c>
      <c r="CR142" s="6">
        <v>1</v>
      </c>
      <c r="CS142" s="36" t="s">
        <v>2558</v>
      </c>
      <c r="CT142" s="6" t="str">
        <f t="shared" ref="CT142:CT151" si="1098">IF(CS142="","",LEFT(CS142,FIND(" ",SUBSTITUTE(CS142,":"," "))-1))</f>
        <v>8</v>
      </c>
      <c r="CU142" s="6">
        <v>0</v>
      </c>
      <c r="CV142" s="6" t="s">
        <v>2078</v>
      </c>
      <c r="CW142" s="36" t="str">
        <f t="shared" si="996"/>
        <v>2</v>
      </c>
      <c r="CX142" s="36">
        <v>0</v>
      </c>
      <c r="CY142" s="6" t="s">
        <v>2078</v>
      </c>
      <c r="CZ142" s="36" t="str">
        <f t="shared" si="997"/>
        <v>2</v>
      </c>
      <c r="DA142" s="6">
        <v>100</v>
      </c>
      <c r="DB142" s="6" t="s">
        <v>2035</v>
      </c>
      <c r="DC142" s="36" t="str">
        <f t="shared" si="998"/>
        <v>1</v>
      </c>
      <c r="DD142" s="36" t="s">
        <v>2034</v>
      </c>
      <c r="DE142" s="6" t="str">
        <f t="shared" si="999"/>
        <v>0</v>
      </c>
      <c r="DF142" s="6">
        <v>15</v>
      </c>
      <c r="DG142" s="6" t="b">
        <v>0</v>
      </c>
      <c r="DH142" s="6" t="s">
        <v>2034</v>
      </c>
      <c r="DI142" s="36" t="str">
        <f t="shared" si="1000"/>
        <v>0</v>
      </c>
      <c r="DJ142" s="6">
        <v>0</v>
      </c>
      <c r="DK142" s="6" t="s">
        <v>2034</v>
      </c>
      <c r="DL142" s="32" t="str">
        <f t="shared" si="1001"/>
        <v>0</v>
      </c>
      <c r="DM142" s="5" t="s">
        <v>2396</v>
      </c>
      <c r="DN142" s="32" t="str">
        <f t="shared" si="1002"/>
        <v>81</v>
      </c>
      <c r="DO142" s="5">
        <v>0</v>
      </c>
      <c r="DP142" s="5" t="b">
        <v>1</v>
      </c>
      <c r="DQ142" s="6" t="s">
        <v>2389</v>
      </c>
      <c r="DR142" s="36" t="str">
        <f t="shared" si="1069"/>
        <v>8</v>
      </c>
      <c r="DS142" s="36" t="s">
        <v>2385</v>
      </c>
      <c r="DT142" s="6" t="str">
        <f t="shared" si="1070"/>
        <v>1</v>
      </c>
      <c r="DU142" s="6">
        <v>1</v>
      </c>
      <c r="DV142" s="36" t="s">
        <v>2558</v>
      </c>
      <c r="DW142" s="6" t="str">
        <f t="shared" si="1071"/>
        <v>8</v>
      </c>
      <c r="DX142" s="6">
        <v>0</v>
      </c>
      <c r="DY142" s="6" t="s">
        <v>2078</v>
      </c>
      <c r="DZ142" s="36" t="str">
        <f t="shared" si="1072"/>
        <v>2</v>
      </c>
      <c r="EA142" s="36">
        <v>0</v>
      </c>
      <c r="EB142" s="6" t="s">
        <v>2078</v>
      </c>
      <c r="EC142" s="36" t="str">
        <f t="shared" si="1073"/>
        <v>2</v>
      </c>
      <c r="ED142" s="6">
        <v>100</v>
      </c>
      <c r="EE142" s="6" t="s">
        <v>2035</v>
      </c>
      <c r="EF142" s="36" t="str">
        <f t="shared" si="1074"/>
        <v>1</v>
      </c>
      <c r="EG142" s="36" t="s">
        <v>2034</v>
      </c>
      <c r="EH142" s="6" t="str">
        <f t="shared" si="1075"/>
        <v>0</v>
      </c>
      <c r="EI142" s="7">
        <v>100</v>
      </c>
      <c r="EJ142" s="6" t="b">
        <v>0</v>
      </c>
      <c r="EK142" s="6" t="s">
        <v>2034</v>
      </c>
      <c r="EL142" s="36" t="str">
        <f t="shared" si="1076"/>
        <v>0</v>
      </c>
      <c r="EM142" s="6">
        <v>0</v>
      </c>
      <c r="EN142" s="6" t="s">
        <v>2034</v>
      </c>
      <c r="EO142" s="32" t="str">
        <f t="shared" si="1077"/>
        <v>0</v>
      </c>
      <c r="EP142" s="5" t="s">
        <v>2408</v>
      </c>
      <c r="EQ142" s="32" t="str">
        <f t="shared" si="1078"/>
        <v>69</v>
      </c>
      <c r="ER142" s="7">
        <v>0</v>
      </c>
      <c r="ES142" s="7"/>
      <c r="ET142" s="5" t="b">
        <v>1</v>
      </c>
      <c r="EU142" s="6" t="s">
        <v>2087</v>
      </c>
      <c r="EV142" s="36" t="str">
        <f t="shared" ref="EV142" si="1099">IF(EU142="","",LEFT(EU142,FIND(" ",SUBSTITUTE(EU142,":"," "))-1))</f>
        <v>2</v>
      </c>
      <c r="EW142" s="36" t="s">
        <v>2034</v>
      </c>
      <c r="EX142" s="6" t="str">
        <f t="shared" ref="EX142" si="1100">IF(EW142="","",LEFT(EW142,FIND(" ",SUBSTITUTE(EW142,":"," "))-1))</f>
        <v>0</v>
      </c>
      <c r="EY142" s="6">
        <v>0</v>
      </c>
      <c r="EZ142" s="36" t="s">
        <v>2128</v>
      </c>
      <c r="FA142" s="6" t="str">
        <f t="shared" ref="FA142" si="1101">IF(EZ142="","",LEFT(EZ142,FIND(" ",SUBSTITUTE(EZ142,":"," "))-1))</f>
        <v>18</v>
      </c>
      <c r="FB142" s="6">
        <v>0</v>
      </c>
      <c r="FC142" s="6" t="s">
        <v>2078</v>
      </c>
      <c r="FD142" s="36" t="str">
        <f t="shared" ref="FD142" si="1102">IF(FC142="","",LEFT(FC142,FIND(" ",SUBSTITUTE(FC142,":"," "))-1))</f>
        <v>2</v>
      </c>
      <c r="FE142" s="36"/>
      <c r="FF142" s="6" t="s">
        <v>2080</v>
      </c>
      <c r="FG142" s="36" t="str">
        <f t="shared" ref="FG142" si="1103">IF(FF142="","",LEFT(FF142,FIND(" ",SUBSTITUTE(FF142,":"," "))-1))</f>
        <v>5</v>
      </c>
      <c r="FH142" s="36"/>
      <c r="FI142" s="6">
        <v>100</v>
      </c>
      <c r="FJ142" s="6" t="s">
        <v>2035</v>
      </c>
      <c r="FK142" s="36" t="str">
        <f t="shared" ref="FK142" si="1104">IF(FJ142="","",LEFT(FJ142,FIND(" ",SUBSTITUTE(FJ142,":"," "))-1))</f>
        <v>1</v>
      </c>
      <c r="FL142" s="36" t="s">
        <v>2093</v>
      </c>
      <c r="FM142" s="6" t="str">
        <f t="shared" ref="FM142" si="1105">IF(FL142="","",LEFT(FL142,FIND(" ",SUBSTITUTE(FL142,":"," "))-1))</f>
        <v>2</v>
      </c>
      <c r="FN142" s="7">
        <v>120</v>
      </c>
      <c r="FO142" s="6" t="b">
        <v>0</v>
      </c>
      <c r="FP142" s="6" t="s">
        <v>2034</v>
      </c>
      <c r="FQ142" s="36" t="str">
        <f t="shared" ref="FQ142" si="1106">IF(FP142="","",LEFT(FP142,FIND(" ",SUBSTITUTE(FP142,":"," "))-1))</f>
        <v>0</v>
      </c>
      <c r="FR142" s="6">
        <v>0</v>
      </c>
      <c r="FS142" s="6" t="s">
        <v>2291</v>
      </c>
      <c r="FT142" s="32" t="str">
        <f t="shared" ref="FT142" si="1107">IF(FS142="","",LEFT(FS142,FIND(" ",SUBSTITUTE(FS142,":"," "))-1))</f>
        <v>49</v>
      </c>
      <c r="FU142" s="5" t="s">
        <v>2034</v>
      </c>
      <c r="FV142" s="32" t="str">
        <f t="shared" ref="FV142" si="1108">IF(FU142="","",LEFT(FU142,FIND(" ",SUBSTITUTE(FU142,":"," "))-1))</f>
        <v>0</v>
      </c>
      <c r="FW142" s="7">
        <v>0</v>
      </c>
      <c r="FX142" s="5" t="b">
        <v>1</v>
      </c>
      <c r="FY142" s="6"/>
      <c r="FZ142" s="36" t="str">
        <f t="shared" ref="FZ142:FZ174" si="1109">IF(FY142="","",LEFT(FY142,FIND(" ",SUBSTITUTE(FY142,":"," "))-1))</f>
        <v/>
      </c>
      <c r="GA142" s="36"/>
      <c r="GB142" s="6" t="str">
        <f t="shared" si="1082"/>
        <v/>
      </c>
      <c r="GC142" s="6"/>
      <c r="GD142" s="36"/>
      <c r="GE142" s="6" t="str">
        <f t="shared" si="1083"/>
        <v/>
      </c>
      <c r="GF142" s="6"/>
      <c r="GG142" s="6"/>
      <c r="GH142" s="36" t="str">
        <f t="shared" si="1039"/>
        <v/>
      </c>
      <c r="GI142" s="6"/>
      <c r="GJ142" s="36" t="str">
        <f t="shared" si="1084"/>
        <v/>
      </c>
      <c r="GK142" s="36"/>
      <c r="GL142" s="6"/>
      <c r="GM142" s="6"/>
      <c r="GN142" s="36" t="str">
        <f t="shared" si="1040"/>
        <v/>
      </c>
      <c r="GO142" s="36"/>
      <c r="GP142" s="6" t="str">
        <f t="shared" si="1041"/>
        <v/>
      </c>
      <c r="GQ142" s="7"/>
      <c r="GR142" s="6"/>
      <c r="GS142" s="6"/>
      <c r="GT142" s="36" t="str">
        <f t="shared" si="1042"/>
        <v/>
      </c>
      <c r="GU142" s="6"/>
      <c r="GV142" s="6"/>
      <c r="GW142" s="32" t="str">
        <f t="shared" si="1043"/>
        <v/>
      </c>
      <c r="GX142" s="5"/>
      <c r="GY142" s="32" t="str">
        <f t="shared" si="1044"/>
        <v/>
      </c>
      <c r="GZ142" s="7"/>
      <c r="HA142" s="5"/>
      <c r="HB142" s="6"/>
      <c r="HC142" s="36" t="str">
        <f t="shared" ref="HC142:HC174" si="1110">IF(HB142="","",LEFT(HB142,FIND(" ",SUBSTITUTE(HB142,":"," "))-1))</f>
        <v/>
      </c>
      <c r="HD142" s="36"/>
      <c r="HE142" s="6" t="str">
        <f t="shared" si="1085"/>
        <v/>
      </c>
      <c r="HF142" s="6"/>
      <c r="HG142" s="36"/>
      <c r="HH142" s="6" t="str">
        <f t="shared" si="1086"/>
        <v/>
      </c>
      <c r="HI142" s="6"/>
      <c r="HJ142" s="6"/>
      <c r="HK142" s="36" t="str">
        <f t="shared" si="1045"/>
        <v/>
      </c>
      <c r="HL142" s="6"/>
      <c r="HM142" s="36" t="str">
        <f t="shared" si="1087"/>
        <v/>
      </c>
      <c r="HN142" s="6"/>
      <c r="HO142" s="6"/>
      <c r="HP142" s="36" t="str">
        <f t="shared" si="1046"/>
        <v/>
      </c>
      <c r="HQ142" s="36"/>
      <c r="HR142" s="6" t="str">
        <f t="shared" si="1047"/>
        <v/>
      </c>
      <c r="HS142" s="7"/>
      <c r="HT142" s="6"/>
      <c r="HU142" s="6"/>
      <c r="HV142" s="36" t="str">
        <f t="shared" si="1048"/>
        <v/>
      </c>
      <c r="HW142" s="6"/>
      <c r="HX142" s="6"/>
      <c r="HY142" s="32" t="str">
        <f t="shared" si="1049"/>
        <v/>
      </c>
      <c r="HZ142" s="5"/>
      <c r="IA142" s="32" t="str">
        <f t="shared" si="1050"/>
        <v/>
      </c>
      <c r="IB142" s="7"/>
      <c r="IC142" s="5"/>
      <c r="ID142" s="6"/>
      <c r="IE142" s="36" t="str">
        <f t="shared" ref="IE142:IE174" si="1111">IF(ID142="","",LEFT(ID142,FIND(" ",SUBSTITUTE(ID142,":"," "))-1))</f>
        <v/>
      </c>
      <c r="IF142" s="36"/>
      <c r="IG142" s="6" t="str">
        <f t="shared" si="1088"/>
        <v/>
      </c>
      <c r="IH142" s="6"/>
      <c r="II142" s="36"/>
      <c r="IJ142" s="6" t="str">
        <f t="shared" si="1089"/>
        <v/>
      </c>
      <c r="IK142" s="6"/>
      <c r="IL142" s="6"/>
      <c r="IM142" s="36" t="str">
        <f t="shared" si="1051"/>
        <v/>
      </c>
      <c r="IN142" s="6"/>
      <c r="IO142" s="36" t="str">
        <f t="shared" si="1090"/>
        <v/>
      </c>
      <c r="IP142" s="6"/>
      <c r="IQ142" s="6"/>
      <c r="IR142" s="36" t="str">
        <f t="shared" si="1052"/>
        <v/>
      </c>
      <c r="IS142" s="36"/>
      <c r="IT142" s="6" t="str">
        <f t="shared" si="1053"/>
        <v/>
      </c>
      <c r="IU142" s="7"/>
      <c r="IV142" s="6"/>
      <c r="IW142" s="6"/>
      <c r="IX142" s="36" t="str">
        <f t="shared" si="1054"/>
        <v/>
      </c>
      <c r="IY142" s="6"/>
      <c r="IZ142" s="6"/>
      <c r="JA142" s="32" t="str">
        <f t="shared" si="1055"/>
        <v/>
      </c>
      <c r="JB142" s="5"/>
      <c r="JC142" s="32" t="str">
        <f t="shared" si="1056"/>
        <v/>
      </c>
      <c r="JD142" s="7"/>
      <c r="JE142" s="5"/>
      <c r="JF142" s="6"/>
      <c r="JG142" s="36" t="str">
        <f t="shared" ref="JG142:JG174" si="1112">IF(JF142="","",LEFT(JF142,FIND(" ",SUBSTITUTE(JF142,":"," "))-1))</f>
        <v/>
      </c>
      <c r="JH142" s="36"/>
      <c r="JI142" s="6" t="str">
        <f t="shared" si="1091"/>
        <v/>
      </c>
      <c r="JJ142" s="6"/>
      <c r="JK142" s="36"/>
      <c r="JL142" s="6" t="str">
        <f t="shared" si="1092"/>
        <v/>
      </c>
      <c r="JM142" s="6"/>
      <c r="JN142" s="6"/>
      <c r="JO142" s="36" t="str">
        <f t="shared" si="1057"/>
        <v/>
      </c>
      <c r="JP142" s="6"/>
      <c r="JQ142" s="36" t="str">
        <f t="shared" si="1093"/>
        <v/>
      </c>
      <c r="JR142" s="6"/>
      <c r="JS142" s="6"/>
      <c r="JT142" s="36" t="str">
        <f t="shared" si="1058"/>
        <v/>
      </c>
      <c r="JU142" s="36"/>
      <c r="JV142" s="6" t="str">
        <f t="shared" si="1059"/>
        <v/>
      </c>
      <c r="JW142" s="7"/>
      <c r="JX142" s="6"/>
      <c r="JY142" s="6"/>
      <c r="JZ142" s="36" t="str">
        <f t="shared" si="1060"/>
        <v/>
      </c>
      <c r="KA142" s="6"/>
      <c r="KB142" s="6"/>
      <c r="KC142" s="32" t="str">
        <f t="shared" si="1061"/>
        <v/>
      </c>
      <c r="KD142" s="5"/>
      <c r="KE142" s="32" t="str">
        <f t="shared" si="1062"/>
        <v/>
      </c>
      <c r="KF142" s="7"/>
      <c r="KG142" s="5"/>
      <c r="KH142" s="6"/>
      <c r="KI142" s="36" t="str">
        <f t="shared" ref="KI142:KI175" si="1113">IF(KH142="","",LEFT(KH142,FIND(" ",SUBSTITUTE(KH142,":"," "))-1))</f>
        <v/>
      </c>
      <c r="KJ142" s="36"/>
      <c r="KK142" s="6" t="str">
        <f t="shared" si="1094"/>
        <v/>
      </c>
      <c r="KL142" s="6"/>
      <c r="KM142" s="36"/>
      <c r="KN142" s="6" t="str">
        <f t="shared" si="1095"/>
        <v/>
      </c>
      <c r="KO142" s="6"/>
      <c r="KP142" s="6"/>
      <c r="KQ142" s="36" t="str">
        <f t="shared" si="1063"/>
        <v/>
      </c>
      <c r="KR142" s="6"/>
      <c r="KS142" s="36" t="str">
        <f t="shared" si="1096"/>
        <v/>
      </c>
      <c r="KT142" s="6"/>
      <c r="KU142" s="6"/>
      <c r="KV142" s="36" t="str">
        <f t="shared" si="1064"/>
        <v/>
      </c>
      <c r="KW142" s="36"/>
      <c r="KX142" s="6" t="str">
        <f t="shared" si="1065"/>
        <v/>
      </c>
      <c r="KY142" s="7"/>
      <c r="KZ142" s="6"/>
      <c r="LA142" s="6"/>
      <c r="LB142" s="36" t="str">
        <f t="shared" si="1066"/>
        <v/>
      </c>
      <c r="LC142" s="6"/>
      <c r="LD142" s="6"/>
      <c r="LE142" s="32" t="str">
        <f t="shared" si="1067"/>
        <v/>
      </c>
      <c r="LF142" s="5"/>
      <c r="LG142" s="32" t="str">
        <f t="shared" si="1068"/>
        <v/>
      </c>
      <c r="LH142" s="7"/>
      <c r="LI142" s="5"/>
      <c r="LJ142" s="7"/>
      <c r="LK142" s="7"/>
      <c r="LL142" s="7"/>
      <c r="LM142" s="7"/>
      <c r="LN142" s="7"/>
      <c r="LO142" s="7"/>
      <c r="LP142" s="7"/>
      <c r="LQ142" s="7"/>
      <c r="LR142" s="7"/>
      <c r="LS142" s="7"/>
      <c r="LT142" s="7"/>
    </row>
    <row r="143" spans="1:332" ht="19.5" customHeight="1">
      <c r="A143" s="8"/>
      <c r="B143" s="5">
        <v>6000010001</v>
      </c>
      <c r="C143" s="7" t="s">
        <v>391</v>
      </c>
      <c r="D143" s="10" t="s">
        <v>2501</v>
      </c>
      <c r="E143" s="6" t="s">
        <v>2389</v>
      </c>
      <c r="F143" s="36" t="str">
        <f t="shared" si="956"/>
        <v>8</v>
      </c>
      <c r="G143" s="36" t="s">
        <v>2385</v>
      </c>
      <c r="H143" s="6" t="str">
        <f t="shared" si="530"/>
        <v>1</v>
      </c>
      <c r="I143" s="6">
        <v>1</v>
      </c>
      <c r="J143" s="36" t="s">
        <v>2558</v>
      </c>
      <c r="K143" s="6" t="str">
        <f t="shared" si="531"/>
        <v>8</v>
      </c>
      <c r="L143" s="6">
        <v>0</v>
      </c>
      <c r="M143" s="6" t="s">
        <v>2078</v>
      </c>
      <c r="N143" s="36" t="str">
        <f t="shared" si="957"/>
        <v>2</v>
      </c>
      <c r="O143" s="36">
        <v>0</v>
      </c>
      <c r="P143" s="6" t="s">
        <v>2078</v>
      </c>
      <c r="Q143" s="36" t="str">
        <f t="shared" si="958"/>
        <v>2</v>
      </c>
      <c r="R143" s="6">
        <v>100</v>
      </c>
      <c r="S143" s="6" t="s">
        <v>2035</v>
      </c>
      <c r="T143" s="36" t="str">
        <f t="shared" si="959"/>
        <v>1</v>
      </c>
      <c r="U143" s="36" t="s">
        <v>2034</v>
      </c>
      <c r="V143" s="6" t="str">
        <f t="shared" si="960"/>
        <v>0</v>
      </c>
      <c r="W143" s="6">
        <v>5</v>
      </c>
      <c r="X143" s="6" t="b">
        <v>0</v>
      </c>
      <c r="Y143" s="6" t="s">
        <v>2034</v>
      </c>
      <c r="Z143" s="36" t="str">
        <f t="shared" si="961"/>
        <v>0</v>
      </c>
      <c r="AA143" s="6">
        <v>0</v>
      </c>
      <c r="AB143" s="6" t="s">
        <v>2034</v>
      </c>
      <c r="AC143" s="32" t="str">
        <f t="shared" si="962"/>
        <v>0</v>
      </c>
      <c r="AD143" s="5" t="s">
        <v>2473</v>
      </c>
      <c r="AE143" s="32" t="str">
        <f t="shared" si="963"/>
        <v>90</v>
      </c>
      <c r="AF143" s="5">
        <v>0</v>
      </c>
      <c r="AG143" s="5" t="b">
        <v>1</v>
      </c>
      <c r="AH143" s="6" t="s">
        <v>2389</v>
      </c>
      <c r="AI143" s="36" t="str">
        <f t="shared" si="964"/>
        <v>8</v>
      </c>
      <c r="AJ143" s="36" t="s">
        <v>2385</v>
      </c>
      <c r="AK143" s="6" t="str">
        <f t="shared" si="1023"/>
        <v>1</v>
      </c>
      <c r="AL143" s="7">
        <v>1</v>
      </c>
      <c r="AM143" s="36" t="s">
        <v>2558</v>
      </c>
      <c r="AN143" s="6" t="str">
        <f t="shared" si="1024"/>
        <v>8</v>
      </c>
      <c r="AO143" s="6">
        <v>0</v>
      </c>
      <c r="AP143" s="6" t="s">
        <v>2078</v>
      </c>
      <c r="AQ143" s="36" t="str">
        <f t="shared" si="965"/>
        <v>2</v>
      </c>
      <c r="AR143" s="36">
        <v>0</v>
      </c>
      <c r="AS143" s="6" t="s">
        <v>2078</v>
      </c>
      <c r="AT143" s="36" t="str">
        <f t="shared" si="966"/>
        <v>2</v>
      </c>
      <c r="AU143" s="6">
        <v>100</v>
      </c>
      <c r="AV143" s="6" t="s">
        <v>2035</v>
      </c>
      <c r="AW143" s="36" t="str">
        <f t="shared" si="967"/>
        <v>1</v>
      </c>
      <c r="AX143" s="36" t="s">
        <v>2034</v>
      </c>
      <c r="AY143" s="6" t="str">
        <f t="shared" si="968"/>
        <v>0</v>
      </c>
      <c r="AZ143" s="7">
        <v>10</v>
      </c>
      <c r="BA143" s="6" t="b">
        <v>0</v>
      </c>
      <c r="BB143" s="6" t="s">
        <v>2034</v>
      </c>
      <c r="BC143" s="36" t="str">
        <f t="shared" si="969"/>
        <v>0</v>
      </c>
      <c r="BD143" s="6">
        <v>0</v>
      </c>
      <c r="BE143" s="6" t="s">
        <v>2034</v>
      </c>
      <c r="BF143" s="32" t="str">
        <f t="shared" si="970"/>
        <v>0</v>
      </c>
      <c r="BG143" s="5" t="s">
        <v>2305</v>
      </c>
      <c r="BH143" s="32" t="str">
        <f t="shared" si="971"/>
        <v>1</v>
      </c>
      <c r="BI143" s="7">
        <v>0</v>
      </c>
      <c r="BJ143" s="5" t="b">
        <v>1</v>
      </c>
      <c r="BK143" s="6" t="s">
        <v>2389</v>
      </c>
      <c r="BL143" s="36" t="str">
        <f t="shared" ref="BL143:BL145" si="1114">IF(BK143="","",LEFT(BK143,FIND(" ",SUBSTITUTE(BK143,":"," "))-1))</f>
        <v>8</v>
      </c>
      <c r="BM143" s="36" t="s">
        <v>2385</v>
      </c>
      <c r="BN143" s="6" t="str">
        <f t="shared" si="1025"/>
        <v>1</v>
      </c>
      <c r="BO143" s="7">
        <v>1</v>
      </c>
      <c r="BP143" s="36" t="s">
        <v>2558</v>
      </c>
      <c r="BQ143" s="6" t="str">
        <f t="shared" si="1026"/>
        <v>8</v>
      </c>
      <c r="BR143" s="6">
        <v>0</v>
      </c>
      <c r="BS143" s="6" t="s">
        <v>2078</v>
      </c>
      <c r="BT143" s="36" t="str">
        <f t="shared" ref="BT143:BT145" si="1115">IF(BS143="","",LEFT(BS143,FIND(" ",SUBSTITUTE(BS143,":"," "))-1))</f>
        <v>2</v>
      </c>
      <c r="BU143" s="36">
        <v>0</v>
      </c>
      <c r="BV143" s="6" t="s">
        <v>2078</v>
      </c>
      <c r="BW143" s="36" t="str">
        <f t="shared" ref="BW143:BW145" si="1116">IF(BV143="","",LEFT(BV143,FIND(" ",SUBSTITUTE(BV143,":"," "))-1))</f>
        <v>2</v>
      </c>
      <c r="BX143" s="6">
        <v>100</v>
      </c>
      <c r="BY143" s="6" t="s">
        <v>2035</v>
      </c>
      <c r="BZ143" s="36" t="str">
        <f t="shared" ref="BZ143:BZ145" si="1117">IF(BY143="","",LEFT(BY143,FIND(" ",SUBSTITUTE(BY143,":"," "))-1))</f>
        <v>1</v>
      </c>
      <c r="CA143" s="36" t="s">
        <v>2034</v>
      </c>
      <c r="CB143" s="6" t="str">
        <f t="shared" ref="CB143:CB145" si="1118">IF(CA143="","",LEFT(CA143,FIND(" ",SUBSTITUTE(CA143,":"," "))-1))</f>
        <v>0</v>
      </c>
      <c r="CC143" s="7">
        <v>5</v>
      </c>
      <c r="CD143" s="6" t="b">
        <v>0</v>
      </c>
      <c r="CE143" s="6" t="s">
        <v>2034</v>
      </c>
      <c r="CF143" s="36" t="str">
        <f t="shared" ref="CF143:CF145" si="1119">IF(CE143="","",LEFT(CE143,FIND(" ",SUBSTITUTE(CE143,":"," "))-1))</f>
        <v>0</v>
      </c>
      <c r="CG143" s="6">
        <v>0</v>
      </c>
      <c r="CH143" s="6" t="s">
        <v>2034</v>
      </c>
      <c r="CI143" s="32" t="str">
        <f t="shared" ref="CI143:CI145" si="1120">IF(CH143="","",LEFT(CH143,FIND(" ",SUBSTITUTE(CH143,":"," "))-1))</f>
        <v>0</v>
      </c>
      <c r="CJ143" s="5" t="s">
        <v>2396</v>
      </c>
      <c r="CK143" s="32" t="str">
        <f t="shared" ref="CK143:CK145" si="1121">IF(CJ143="","",LEFT(CJ143,FIND(" ",SUBSTITUTE(CJ143,":"," "))-1))</f>
        <v>81</v>
      </c>
      <c r="CL143" s="7">
        <v>0</v>
      </c>
      <c r="CM143" s="5" t="b">
        <v>1</v>
      </c>
      <c r="CN143" s="6" t="s">
        <v>2389</v>
      </c>
      <c r="CO143" s="36" t="str">
        <f t="shared" ref="CO143" si="1122">IF(CN143="","",LEFT(CN143,FIND(" ",SUBSTITUTE(CN143,":"," "))-1))</f>
        <v>8</v>
      </c>
      <c r="CP143" s="36" t="s">
        <v>2385</v>
      </c>
      <c r="CQ143" s="6" t="str">
        <f t="shared" si="1097"/>
        <v>1</v>
      </c>
      <c r="CR143" s="6">
        <v>1</v>
      </c>
      <c r="CS143" s="36" t="s">
        <v>2558</v>
      </c>
      <c r="CT143" s="6" t="str">
        <f t="shared" si="1098"/>
        <v>8</v>
      </c>
      <c r="CU143" s="6">
        <v>0</v>
      </c>
      <c r="CV143" s="6" t="s">
        <v>2078</v>
      </c>
      <c r="CW143" s="36" t="str">
        <f t="shared" ref="CW143" si="1123">IF(CV143="","",LEFT(CV143,FIND(" ",SUBSTITUTE(CV143,":"," "))-1))</f>
        <v>2</v>
      </c>
      <c r="CX143" s="36">
        <v>0</v>
      </c>
      <c r="CY143" s="6" t="s">
        <v>2078</v>
      </c>
      <c r="CZ143" s="36" t="str">
        <f t="shared" ref="CZ143" si="1124">IF(CY143="","",LEFT(CY143,FIND(" ",SUBSTITUTE(CY143,":"," "))-1))</f>
        <v>2</v>
      </c>
      <c r="DA143" s="6">
        <v>100</v>
      </c>
      <c r="DB143" s="6" t="s">
        <v>2035</v>
      </c>
      <c r="DC143" s="36" t="str">
        <f t="shared" ref="DC143" si="1125">IF(DB143="","",LEFT(DB143,FIND(" ",SUBSTITUTE(DB143,":"," "))-1))</f>
        <v>1</v>
      </c>
      <c r="DD143" s="36" t="s">
        <v>2034</v>
      </c>
      <c r="DE143" s="6" t="str">
        <f t="shared" ref="DE143" si="1126">IF(DD143="","",LEFT(DD143,FIND(" ",SUBSTITUTE(DD143,":"," "))-1))</f>
        <v>0</v>
      </c>
      <c r="DF143" s="6">
        <v>10</v>
      </c>
      <c r="DG143" s="6" t="b">
        <v>0</v>
      </c>
      <c r="DH143" s="6" t="s">
        <v>2034</v>
      </c>
      <c r="DI143" s="36" t="str">
        <f t="shared" ref="DI143" si="1127">IF(DH143="","",LEFT(DH143,FIND(" ",SUBSTITUTE(DH143,":"," "))-1))</f>
        <v>0</v>
      </c>
      <c r="DJ143" s="6">
        <v>0</v>
      </c>
      <c r="DK143" s="6" t="s">
        <v>2034</v>
      </c>
      <c r="DL143" s="32" t="str">
        <f t="shared" ref="DL143" si="1128">IF(DK143="","",LEFT(DK143,FIND(" ",SUBSTITUTE(DK143,":"," "))-1))</f>
        <v>0</v>
      </c>
      <c r="DM143" s="5" t="s">
        <v>2402</v>
      </c>
      <c r="DN143" s="32" t="str">
        <f t="shared" ref="DN143" si="1129">IF(DM143="","",LEFT(DM143,FIND(" ",SUBSTITUTE(DM143,":"," "))-1))</f>
        <v>68</v>
      </c>
      <c r="DO143" s="5">
        <v>0</v>
      </c>
      <c r="DP143" s="5" t="b">
        <v>1</v>
      </c>
      <c r="DQ143" s="6"/>
      <c r="DR143" s="36" t="str">
        <f t="shared" si="1069"/>
        <v/>
      </c>
      <c r="DS143" s="36"/>
      <c r="DT143" s="6" t="str">
        <f t="shared" ref="DT143:DT171" si="1130">IF(DS143="","",LEFT(DS143,FIND(" ",SUBSTITUTE(DS143,":"," "))-1))</f>
        <v/>
      </c>
      <c r="DU143" s="7"/>
      <c r="DV143" s="36"/>
      <c r="DW143" s="6" t="str">
        <f t="shared" ref="DW143:DW171" si="1131">IF(DV143="","",LEFT(DV143,FIND(" ",SUBSTITUTE(DV143,":"," "))-1))</f>
        <v/>
      </c>
      <c r="DX143" s="6"/>
      <c r="DY143" s="6"/>
      <c r="DZ143" s="36" t="str">
        <f t="shared" si="1027"/>
        <v/>
      </c>
      <c r="EA143" s="36"/>
      <c r="EB143" s="6"/>
      <c r="EC143" s="36" t="str">
        <f t="shared" ref="EC143:EC171" si="1132">IF(EB143="","",LEFT(EB143,FIND(" ",SUBSTITUTE(EB143,":"," "))-1))</f>
        <v/>
      </c>
      <c r="ED143" s="6"/>
      <c r="EE143" s="6"/>
      <c r="EF143" s="36" t="str">
        <f t="shared" si="1028"/>
        <v/>
      </c>
      <c r="EG143" s="36"/>
      <c r="EH143" s="6" t="str">
        <f t="shared" si="1029"/>
        <v/>
      </c>
      <c r="EI143" s="7"/>
      <c r="EJ143" s="6"/>
      <c r="EK143" s="6"/>
      <c r="EL143" s="36" t="str">
        <f t="shared" si="1030"/>
        <v/>
      </c>
      <c r="EM143" s="6"/>
      <c r="EN143" s="6"/>
      <c r="EO143" s="32" t="str">
        <f t="shared" si="1031"/>
        <v/>
      </c>
      <c r="EP143" s="5"/>
      <c r="EQ143" s="32" t="str">
        <f t="shared" si="1032"/>
        <v/>
      </c>
      <c r="ER143" s="7"/>
      <c r="ES143" s="7"/>
      <c r="ET143" s="5"/>
      <c r="EU143" s="6"/>
      <c r="EV143" s="36" t="str">
        <f t="shared" ref="EV143:EV173" si="1133">IF(EU143="","",LEFT(EU143,FIND(" ",SUBSTITUTE(EU143,":"," "))-1))</f>
        <v/>
      </c>
      <c r="EW143" s="36"/>
      <c r="EX143" s="6" t="str">
        <f t="shared" si="1079"/>
        <v/>
      </c>
      <c r="EY143" s="7"/>
      <c r="EZ143" s="36"/>
      <c r="FA143" s="6" t="str">
        <f t="shared" si="1080"/>
        <v/>
      </c>
      <c r="FB143" s="6"/>
      <c r="FC143" s="6"/>
      <c r="FD143" s="36" t="str">
        <f t="shared" si="1033"/>
        <v/>
      </c>
      <c r="FE143" s="36"/>
      <c r="FF143" s="6"/>
      <c r="FG143" s="36" t="str">
        <f t="shared" si="1081"/>
        <v/>
      </c>
      <c r="FH143" s="36"/>
      <c r="FI143" s="6"/>
      <c r="FJ143" s="6"/>
      <c r="FK143" s="36" t="str">
        <f t="shared" si="1034"/>
        <v/>
      </c>
      <c r="FL143" s="36"/>
      <c r="FM143" s="6" t="str">
        <f t="shared" si="1035"/>
        <v/>
      </c>
      <c r="FN143" s="7"/>
      <c r="FO143" s="6"/>
      <c r="FP143" s="6"/>
      <c r="FQ143" s="36" t="str">
        <f t="shared" si="1036"/>
        <v/>
      </c>
      <c r="FR143" s="6"/>
      <c r="FS143" s="6"/>
      <c r="FT143" s="32" t="str">
        <f t="shared" si="1037"/>
        <v/>
      </c>
      <c r="FU143" s="5"/>
      <c r="FV143" s="32" t="str">
        <f t="shared" si="1038"/>
        <v/>
      </c>
      <c r="FW143" s="7"/>
      <c r="FX143" s="5"/>
      <c r="FY143" s="6"/>
      <c r="FZ143" s="36" t="str">
        <f t="shared" si="1109"/>
        <v/>
      </c>
      <c r="GA143" s="36"/>
      <c r="GB143" s="6" t="str">
        <f t="shared" si="1082"/>
        <v/>
      </c>
      <c r="GC143" s="7"/>
      <c r="GD143" s="36"/>
      <c r="GE143" s="6" t="str">
        <f t="shared" si="1083"/>
        <v/>
      </c>
      <c r="GF143" s="6"/>
      <c r="GG143" s="6"/>
      <c r="GH143" s="36" t="str">
        <f t="shared" si="1039"/>
        <v/>
      </c>
      <c r="GI143" s="6"/>
      <c r="GJ143" s="36" t="str">
        <f t="shared" si="1084"/>
        <v/>
      </c>
      <c r="GK143" s="36"/>
      <c r="GL143" s="6"/>
      <c r="GM143" s="6"/>
      <c r="GN143" s="36" t="str">
        <f t="shared" si="1040"/>
        <v/>
      </c>
      <c r="GO143" s="36"/>
      <c r="GP143" s="6" t="str">
        <f t="shared" si="1041"/>
        <v/>
      </c>
      <c r="GQ143" s="7"/>
      <c r="GR143" s="6"/>
      <c r="GS143" s="6"/>
      <c r="GT143" s="36" t="str">
        <f t="shared" si="1042"/>
        <v/>
      </c>
      <c r="GU143" s="6"/>
      <c r="GV143" s="6"/>
      <c r="GW143" s="32" t="str">
        <f t="shared" si="1043"/>
        <v/>
      </c>
      <c r="GX143" s="5"/>
      <c r="GY143" s="32" t="str">
        <f t="shared" si="1044"/>
        <v/>
      </c>
      <c r="GZ143" s="7"/>
      <c r="HA143" s="5"/>
      <c r="HB143" s="6"/>
      <c r="HC143" s="36" t="str">
        <f t="shared" si="1110"/>
        <v/>
      </c>
      <c r="HD143" s="36"/>
      <c r="HE143" s="6" t="str">
        <f t="shared" si="1085"/>
        <v/>
      </c>
      <c r="HF143" s="7"/>
      <c r="HG143" s="36"/>
      <c r="HH143" s="6" t="str">
        <f t="shared" si="1086"/>
        <v/>
      </c>
      <c r="HI143" s="6"/>
      <c r="HJ143" s="6"/>
      <c r="HK143" s="36" t="str">
        <f t="shared" si="1045"/>
        <v/>
      </c>
      <c r="HL143" s="6"/>
      <c r="HM143" s="36" t="str">
        <f t="shared" si="1087"/>
        <v/>
      </c>
      <c r="HN143" s="6"/>
      <c r="HO143" s="6"/>
      <c r="HP143" s="36" t="str">
        <f t="shared" si="1046"/>
        <v/>
      </c>
      <c r="HQ143" s="36"/>
      <c r="HR143" s="6" t="str">
        <f t="shared" si="1047"/>
        <v/>
      </c>
      <c r="HS143" s="7"/>
      <c r="HT143" s="6"/>
      <c r="HU143" s="6"/>
      <c r="HV143" s="36" t="str">
        <f t="shared" si="1048"/>
        <v/>
      </c>
      <c r="HW143" s="6"/>
      <c r="HX143" s="6"/>
      <c r="HY143" s="32" t="str">
        <f t="shared" si="1049"/>
        <v/>
      </c>
      <c r="HZ143" s="5"/>
      <c r="IA143" s="32" t="str">
        <f t="shared" si="1050"/>
        <v/>
      </c>
      <c r="IB143" s="7"/>
      <c r="IC143" s="5"/>
      <c r="ID143" s="6"/>
      <c r="IE143" s="36" t="str">
        <f t="shared" si="1111"/>
        <v/>
      </c>
      <c r="IF143" s="36"/>
      <c r="IG143" s="6" t="str">
        <f t="shared" si="1088"/>
        <v/>
      </c>
      <c r="IH143" s="7"/>
      <c r="II143" s="36"/>
      <c r="IJ143" s="6" t="str">
        <f t="shared" si="1089"/>
        <v/>
      </c>
      <c r="IK143" s="6"/>
      <c r="IL143" s="6"/>
      <c r="IM143" s="36" t="str">
        <f t="shared" si="1051"/>
        <v/>
      </c>
      <c r="IN143" s="6"/>
      <c r="IO143" s="36" t="str">
        <f t="shared" si="1090"/>
        <v/>
      </c>
      <c r="IP143" s="6"/>
      <c r="IQ143" s="6"/>
      <c r="IR143" s="36" t="str">
        <f t="shared" si="1052"/>
        <v/>
      </c>
      <c r="IS143" s="36"/>
      <c r="IT143" s="6" t="str">
        <f t="shared" si="1053"/>
        <v/>
      </c>
      <c r="IU143" s="7"/>
      <c r="IV143" s="6"/>
      <c r="IW143" s="6"/>
      <c r="IX143" s="36" t="str">
        <f t="shared" si="1054"/>
        <v/>
      </c>
      <c r="IY143" s="6"/>
      <c r="IZ143" s="6"/>
      <c r="JA143" s="32" t="str">
        <f t="shared" si="1055"/>
        <v/>
      </c>
      <c r="JB143" s="5"/>
      <c r="JC143" s="32" t="str">
        <f t="shared" si="1056"/>
        <v/>
      </c>
      <c r="JD143" s="7"/>
      <c r="JE143" s="5"/>
      <c r="JF143" s="6"/>
      <c r="JG143" s="36" t="str">
        <f t="shared" si="1112"/>
        <v/>
      </c>
      <c r="JH143" s="36"/>
      <c r="JI143" s="6" t="str">
        <f t="shared" si="1091"/>
        <v/>
      </c>
      <c r="JJ143" s="7"/>
      <c r="JK143" s="36"/>
      <c r="JL143" s="6" t="str">
        <f t="shared" si="1092"/>
        <v/>
      </c>
      <c r="JM143" s="6"/>
      <c r="JN143" s="6"/>
      <c r="JO143" s="36" t="str">
        <f t="shared" si="1057"/>
        <v/>
      </c>
      <c r="JP143" s="6"/>
      <c r="JQ143" s="36" t="str">
        <f t="shared" si="1093"/>
        <v/>
      </c>
      <c r="JR143" s="6"/>
      <c r="JS143" s="6"/>
      <c r="JT143" s="36" t="str">
        <f t="shared" si="1058"/>
        <v/>
      </c>
      <c r="JU143" s="36"/>
      <c r="JV143" s="6" t="str">
        <f t="shared" si="1059"/>
        <v/>
      </c>
      <c r="JW143" s="7"/>
      <c r="JX143" s="6"/>
      <c r="JY143" s="6"/>
      <c r="JZ143" s="36" t="str">
        <f t="shared" si="1060"/>
        <v/>
      </c>
      <c r="KA143" s="6"/>
      <c r="KB143" s="6"/>
      <c r="KC143" s="32" t="str">
        <f t="shared" si="1061"/>
        <v/>
      </c>
      <c r="KD143" s="5"/>
      <c r="KE143" s="32" t="str">
        <f t="shared" si="1062"/>
        <v/>
      </c>
      <c r="KF143" s="7"/>
      <c r="KG143" s="5"/>
      <c r="KH143" s="6"/>
      <c r="KI143" s="36" t="str">
        <f t="shared" si="1113"/>
        <v/>
      </c>
      <c r="KJ143" s="36"/>
      <c r="KK143" s="6" t="str">
        <f t="shared" si="1094"/>
        <v/>
      </c>
      <c r="KL143" s="7"/>
      <c r="KM143" s="36"/>
      <c r="KN143" s="6" t="str">
        <f t="shared" si="1095"/>
        <v/>
      </c>
      <c r="KO143" s="6"/>
      <c r="KP143" s="6"/>
      <c r="KQ143" s="36" t="str">
        <f t="shared" si="1063"/>
        <v/>
      </c>
      <c r="KR143" s="6"/>
      <c r="KS143" s="36" t="str">
        <f t="shared" si="1096"/>
        <v/>
      </c>
      <c r="KT143" s="6"/>
      <c r="KU143" s="6"/>
      <c r="KV143" s="36" t="str">
        <f t="shared" si="1064"/>
        <v/>
      </c>
      <c r="KW143" s="36"/>
      <c r="KX143" s="6" t="str">
        <f t="shared" si="1065"/>
        <v/>
      </c>
      <c r="KY143" s="7"/>
      <c r="KZ143" s="6"/>
      <c r="LA143" s="6"/>
      <c r="LB143" s="36" t="str">
        <f t="shared" si="1066"/>
        <v/>
      </c>
      <c r="LC143" s="6"/>
      <c r="LD143" s="6"/>
      <c r="LE143" s="32" t="str">
        <f t="shared" si="1067"/>
        <v/>
      </c>
      <c r="LF143" s="5"/>
      <c r="LG143" s="32" t="str">
        <f t="shared" si="1068"/>
        <v/>
      </c>
      <c r="LH143" s="7"/>
      <c r="LI143" s="5"/>
      <c r="LJ143" s="7"/>
      <c r="LK143" s="7"/>
      <c r="LL143" s="7"/>
      <c r="LM143" s="7"/>
      <c r="LN143" s="7"/>
      <c r="LO143" s="7"/>
      <c r="LP143" s="7"/>
      <c r="LQ143" s="7"/>
      <c r="LR143" s="7"/>
      <c r="LS143" s="7"/>
      <c r="LT143" s="7"/>
    </row>
    <row r="144" spans="1:332" ht="37.5" customHeight="1">
      <c r="A144" s="8"/>
      <c r="B144" s="5">
        <v>6000010002</v>
      </c>
      <c r="C144" s="7" t="s">
        <v>1160</v>
      </c>
      <c r="D144" s="10" t="s">
        <v>2502</v>
      </c>
      <c r="E144" s="6" t="s">
        <v>2389</v>
      </c>
      <c r="F144" s="36" t="str">
        <f t="shared" si="956"/>
        <v>8</v>
      </c>
      <c r="G144" s="36" t="s">
        <v>2385</v>
      </c>
      <c r="H144" s="6" t="str">
        <f t="shared" si="530"/>
        <v>1</v>
      </c>
      <c r="I144" s="6">
        <v>1</v>
      </c>
      <c r="J144" s="36" t="s">
        <v>2558</v>
      </c>
      <c r="K144" s="6" t="str">
        <f t="shared" si="531"/>
        <v>8</v>
      </c>
      <c r="L144" s="6">
        <v>0</v>
      </c>
      <c r="M144" s="6" t="s">
        <v>2078</v>
      </c>
      <c r="N144" s="36" t="str">
        <f t="shared" si="957"/>
        <v>2</v>
      </c>
      <c r="O144" s="36">
        <v>0</v>
      </c>
      <c r="P144" s="6" t="s">
        <v>2078</v>
      </c>
      <c r="Q144" s="36" t="str">
        <f t="shared" si="958"/>
        <v>2</v>
      </c>
      <c r="R144" s="6">
        <v>100</v>
      </c>
      <c r="S144" s="6" t="s">
        <v>2035</v>
      </c>
      <c r="T144" s="36" t="str">
        <f t="shared" si="959"/>
        <v>1</v>
      </c>
      <c r="U144" s="36" t="s">
        <v>2034</v>
      </c>
      <c r="V144" s="6" t="str">
        <f t="shared" si="960"/>
        <v>0</v>
      </c>
      <c r="W144" s="6">
        <v>10</v>
      </c>
      <c r="X144" s="6" t="b">
        <v>0</v>
      </c>
      <c r="Y144" s="6" t="s">
        <v>2034</v>
      </c>
      <c r="Z144" s="36" t="str">
        <f t="shared" si="961"/>
        <v>0</v>
      </c>
      <c r="AA144" s="6">
        <v>0</v>
      </c>
      <c r="AB144" s="6" t="s">
        <v>2034</v>
      </c>
      <c r="AC144" s="32" t="str">
        <f t="shared" si="962"/>
        <v>0</v>
      </c>
      <c r="AD144" s="5" t="s">
        <v>2473</v>
      </c>
      <c r="AE144" s="32" t="str">
        <f t="shared" si="963"/>
        <v>90</v>
      </c>
      <c r="AF144" s="5">
        <v>0</v>
      </c>
      <c r="AG144" s="5" t="b">
        <v>1</v>
      </c>
      <c r="AH144" s="6" t="s">
        <v>2389</v>
      </c>
      <c r="AI144" s="36" t="str">
        <f t="shared" si="964"/>
        <v>8</v>
      </c>
      <c r="AJ144" s="36" t="s">
        <v>2385</v>
      </c>
      <c r="AK144" s="6" t="str">
        <f t="shared" si="1023"/>
        <v>1</v>
      </c>
      <c r="AL144" s="7">
        <v>1</v>
      </c>
      <c r="AM144" s="36" t="s">
        <v>2558</v>
      </c>
      <c r="AN144" s="6" t="str">
        <f t="shared" si="1024"/>
        <v>8</v>
      </c>
      <c r="AO144" s="6">
        <v>0</v>
      </c>
      <c r="AP144" s="6" t="s">
        <v>2078</v>
      </c>
      <c r="AQ144" s="36" t="str">
        <f t="shared" si="965"/>
        <v>2</v>
      </c>
      <c r="AR144" s="36">
        <v>0</v>
      </c>
      <c r="AS144" s="6" t="s">
        <v>2078</v>
      </c>
      <c r="AT144" s="36" t="str">
        <f t="shared" si="966"/>
        <v>2</v>
      </c>
      <c r="AU144" s="6">
        <v>100</v>
      </c>
      <c r="AV144" s="6" t="s">
        <v>2035</v>
      </c>
      <c r="AW144" s="36" t="str">
        <f t="shared" si="967"/>
        <v>1</v>
      </c>
      <c r="AX144" s="36" t="s">
        <v>2034</v>
      </c>
      <c r="AY144" s="6" t="str">
        <f t="shared" si="968"/>
        <v>0</v>
      </c>
      <c r="AZ144" s="7">
        <v>20</v>
      </c>
      <c r="BA144" s="6" t="b">
        <v>0</v>
      </c>
      <c r="BB144" s="6" t="s">
        <v>2034</v>
      </c>
      <c r="BC144" s="36" t="str">
        <f t="shared" si="969"/>
        <v>0</v>
      </c>
      <c r="BD144" s="6">
        <v>0</v>
      </c>
      <c r="BE144" s="6" t="s">
        <v>2034</v>
      </c>
      <c r="BF144" s="32" t="str">
        <f t="shared" si="970"/>
        <v>0</v>
      </c>
      <c r="BG144" s="5" t="s">
        <v>2305</v>
      </c>
      <c r="BH144" s="32" t="str">
        <f t="shared" si="971"/>
        <v>1</v>
      </c>
      <c r="BI144" s="7">
        <v>0</v>
      </c>
      <c r="BJ144" s="5" t="b">
        <v>1</v>
      </c>
      <c r="BK144" s="6" t="s">
        <v>2389</v>
      </c>
      <c r="BL144" s="36" t="str">
        <f t="shared" si="1114"/>
        <v>8</v>
      </c>
      <c r="BM144" s="36" t="s">
        <v>2385</v>
      </c>
      <c r="BN144" s="6" t="str">
        <f t="shared" si="1025"/>
        <v>1</v>
      </c>
      <c r="BO144" s="7">
        <v>1</v>
      </c>
      <c r="BP144" s="36" t="s">
        <v>2558</v>
      </c>
      <c r="BQ144" s="6" t="str">
        <f t="shared" si="1026"/>
        <v>8</v>
      </c>
      <c r="BR144" s="6">
        <v>0</v>
      </c>
      <c r="BS144" s="6" t="s">
        <v>2078</v>
      </c>
      <c r="BT144" s="36" t="str">
        <f t="shared" si="1115"/>
        <v>2</v>
      </c>
      <c r="BU144" s="36">
        <v>0</v>
      </c>
      <c r="BV144" s="6" t="s">
        <v>2078</v>
      </c>
      <c r="BW144" s="36" t="str">
        <f t="shared" si="1116"/>
        <v>2</v>
      </c>
      <c r="BX144" s="6">
        <v>100</v>
      </c>
      <c r="BY144" s="6" t="s">
        <v>2035</v>
      </c>
      <c r="BZ144" s="36" t="str">
        <f t="shared" si="1117"/>
        <v>1</v>
      </c>
      <c r="CA144" s="36" t="s">
        <v>2034</v>
      </c>
      <c r="CB144" s="6" t="str">
        <f t="shared" si="1118"/>
        <v>0</v>
      </c>
      <c r="CC144" s="7">
        <v>8</v>
      </c>
      <c r="CD144" s="6" t="b">
        <v>0</v>
      </c>
      <c r="CE144" s="6" t="s">
        <v>2034</v>
      </c>
      <c r="CF144" s="36" t="str">
        <f t="shared" si="1119"/>
        <v>0</v>
      </c>
      <c r="CG144" s="6">
        <v>0</v>
      </c>
      <c r="CH144" s="6" t="s">
        <v>2034</v>
      </c>
      <c r="CI144" s="32" t="str">
        <f t="shared" si="1120"/>
        <v>0</v>
      </c>
      <c r="CJ144" s="5" t="s">
        <v>2396</v>
      </c>
      <c r="CK144" s="32" t="str">
        <f t="shared" si="1121"/>
        <v>81</v>
      </c>
      <c r="CL144" s="7">
        <v>0</v>
      </c>
      <c r="CM144" s="5" t="b">
        <v>1</v>
      </c>
      <c r="CN144" s="6" t="s">
        <v>2389</v>
      </c>
      <c r="CO144" s="36" t="str">
        <f t="shared" si="993"/>
        <v>8</v>
      </c>
      <c r="CP144" s="36" t="s">
        <v>2385</v>
      </c>
      <c r="CQ144" s="6" t="str">
        <f t="shared" si="1097"/>
        <v>1</v>
      </c>
      <c r="CR144" s="6">
        <v>1</v>
      </c>
      <c r="CS144" s="36" t="s">
        <v>2558</v>
      </c>
      <c r="CT144" s="6" t="str">
        <f t="shared" si="1098"/>
        <v>8</v>
      </c>
      <c r="CU144" s="6">
        <v>0</v>
      </c>
      <c r="CV144" s="6" t="s">
        <v>2078</v>
      </c>
      <c r="CW144" s="36" t="str">
        <f t="shared" si="996"/>
        <v>2</v>
      </c>
      <c r="CX144" s="36">
        <v>0</v>
      </c>
      <c r="CY144" s="6" t="s">
        <v>2078</v>
      </c>
      <c r="CZ144" s="36" t="str">
        <f t="shared" si="997"/>
        <v>2</v>
      </c>
      <c r="DA144" s="6">
        <v>100</v>
      </c>
      <c r="DB144" s="6" t="s">
        <v>2035</v>
      </c>
      <c r="DC144" s="36" t="str">
        <f t="shared" si="998"/>
        <v>1</v>
      </c>
      <c r="DD144" s="36" t="s">
        <v>2034</v>
      </c>
      <c r="DE144" s="6" t="str">
        <f t="shared" si="999"/>
        <v>0</v>
      </c>
      <c r="DF144" s="6">
        <v>10</v>
      </c>
      <c r="DG144" s="6" t="b">
        <v>0</v>
      </c>
      <c r="DH144" s="6" t="s">
        <v>2034</v>
      </c>
      <c r="DI144" s="36" t="str">
        <f t="shared" si="1000"/>
        <v>0</v>
      </c>
      <c r="DJ144" s="6">
        <v>0</v>
      </c>
      <c r="DK144" s="6" t="s">
        <v>2034</v>
      </c>
      <c r="DL144" s="32" t="str">
        <f t="shared" si="1001"/>
        <v>0</v>
      </c>
      <c r="DM144" s="5" t="s">
        <v>2402</v>
      </c>
      <c r="DN144" s="32" t="str">
        <f t="shared" si="1002"/>
        <v>68</v>
      </c>
      <c r="DO144" s="5">
        <v>0</v>
      </c>
      <c r="DP144" s="5" t="b">
        <v>1</v>
      </c>
      <c r="DQ144" s="6" t="s">
        <v>2088</v>
      </c>
      <c r="DR144" s="36" t="str">
        <f t="shared" si="1069"/>
        <v>3</v>
      </c>
      <c r="DS144" s="36" t="s">
        <v>2385</v>
      </c>
      <c r="DT144" s="6" t="str">
        <f t="shared" si="1130"/>
        <v>1</v>
      </c>
      <c r="DU144" s="7">
        <v>1</v>
      </c>
      <c r="DV144" s="36" t="s">
        <v>2121</v>
      </c>
      <c r="DW144" s="6" t="str">
        <f t="shared" si="1131"/>
        <v>6</v>
      </c>
      <c r="DX144" s="6">
        <v>0</v>
      </c>
      <c r="DY144" s="6" t="s">
        <v>2376</v>
      </c>
      <c r="DZ144" s="36" t="str">
        <f t="shared" si="1027"/>
        <v>1</v>
      </c>
      <c r="EA144" s="36">
        <v>50</v>
      </c>
      <c r="EB144" s="6" t="s">
        <v>2078</v>
      </c>
      <c r="EC144" s="36" t="str">
        <f t="shared" si="1132"/>
        <v>2</v>
      </c>
      <c r="ED144" s="6">
        <v>100</v>
      </c>
      <c r="EE144" s="6" t="s">
        <v>2072</v>
      </c>
      <c r="EF144" s="36" t="str">
        <f t="shared" si="1028"/>
        <v>39</v>
      </c>
      <c r="EG144" s="36" t="s">
        <v>2093</v>
      </c>
      <c r="EH144" s="6" t="str">
        <f t="shared" si="1029"/>
        <v>2</v>
      </c>
      <c r="EI144" s="7">
        <v>100</v>
      </c>
      <c r="EJ144" s="6" t="b">
        <v>0</v>
      </c>
      <c r="EK144" s="6" t="s">
        <v>2034</v>
      </c>
      <c r="EL144" s="36" t="str">
        <f t="shared" si="1030"/>
        <v>0</v>
      </c>
      <c r="EM144" s="6">
        <v>0</v>
      </c>
      <c r="EN144" s="6" t="s">
        <v>2034</v>
      </c>
      <c r="EO144" s="32" t="str">
        <f t="shared" si="1031"/>
        <v>0</v>
      </c>
      <c r="EP144" s="5" t="s">
        <v>2321</v>
      </c>
      <c r="EQ144" s="32" t="str">
        <f t="shared" si="1032"/>
        <v>64</v>
      </c>
      <c r="ER144" s="7">
        <v>4</v>
      </c>
      <c r="ES144" s="7"/>
      <c r="ET144" s="5" t="b">
        <v>1</v>
      </c>
      <c r="EU144" s="6"/>
      <c r="EV144" s="36" t="str">
        <f t="shared" si="1133"/>
        <v/>
      </c>
      <c r="EW144" s="36"/>
      <c r="EX144" s="6" t="str">
        <f t="shared" si="1079"/>
        <v/>
      </c>
      <c r="EY144" s="7"/>
      <c r="EZ144" s="36"/>
      <c r="FA144" s="6" t="str">
        <f t="shared" si="1080"/>
        <v/>
      </c>
      <c r="FB144" s="6"/>
      <c r="FC144" s="6"/>
      <c r="FD144" s="36" t="str">
        <f t="shared" si="1033"/>
        <v/>
      </c>
      <c r="FE144" s="36"/>
      <c r="FF144" s="6"/>
      <c r="FG144" s="36" t="str">
        <f t="shared" si="1081"/>
        <v/>
      </c>
      <c r="FH144" s="36"/>
      <c r="FI144" s="6"/>
      <c r="FJ144" s="6"/>
      <c r="FK144" s="36" t="str">
        <f t="shared" si="1034"/>
        <v/>
      </c>
      <c r="FL144" s="36"/>
      <c r="FM144" s="6" t="str">
        <f t="shared" si="1035"/>
        <v/>
      </c>
      <c r="FN144" s="7"/>
      <c r="FO144" s="6"/>
      <c r="FP144" s="6"/>
      <c r="FQ144" s="36" t="str">
        <f t="shared" si="1036"/>
        <v/>
      </c>
      <c r="FR144" s="6"/>
      <c r="FS144" s="6"/>
      <c r="FT144" s="32" t="str">
        <f t="shared" si="1037"/>
        <v/>
      </c>
      <c r="FU144" s="5"/>
      <c r="FV144" s="32" t="str">
        <f t="shared" si="1038"/>
        <v/>
      </c>
      <c r="FW144" s="7"/>
      <c r="FX144" s="5"/>
      <c r="FY144" s="6"/>
      <c r="FZ144" s="36" t="str">
        <f t="shared" si="1109"/>
        <v/>
      </c>
      <c r="GA144" s="36"/>
      <c r="GB144" s="6" t="str">
        <f t="shared" si="1082"/>
        <v/>
      </c>
      <c r="GC144" s="7"/>
      <c r="GD144" s="36"/>
      <c r="GE144" s="6" t="str">
        <f t="shared" si="1083"/>
        <v/>
      </c>
      <c r="GF144" s="6"/>
      <c r="GG144" s="6"/>
      <c r="GH144" s="36" t="str">
        <f t="shared" si="1039"/>
        <v/>
      </c>
      <c r="GI144" s="6"/>
      <c r="GJ144" s="36" t="str">
        <f t="shared" si="1084"/>
        <v/>
      </c>
      <c r="GK144" s="36"/>
      <c r="GL144" s="6"/>
      <c r="GM144" s="6"/>
      <c r="GN144" s="36" t="str">
        <f t="shared" si="1040"/>
        <v/>
      </c>
      <c r="GO144" s="36"/>
      <c r="GP144" s="6" t="str">
        <f t="shared" si="1041"/>
        <v/>
      </c>
      <c r="GQ144" s="7"/>
      <c r="GR144" s="6"/>
      <c r="GS144" s="6"/>
      <c r="GT144" s="36" t="str">
        <f t="shared" si="1042"/>
        <v/>
      </c>
      <c r="GU144" s="6"/>
      <c r="GV144" s="6"/>
      <c r="GW144" s="32" t="str">
        <f t="shared" si="1043"/>
        <v/>
      </c>
      <c r="GX144" s="5"/>
      <c r="GY144" s="32" t="str">
        <f t="shared" si="1044"/>
        <v/>
      </c>
      <c r="GZ144" s="7"/>
      <c r="HA144" s="5"/>
      <c r="HB144" s="6"/>
      <c r="HC144" s="36" t="str">
        <f t="shared" si="1110"/>
        <v/>
      </c>
      <c r="HD144" s="36"/>
      <c r="HE144" s="6" t="str">
        <f t="shared" si="1085"/>
        <v/>
      </c>
      <c r="HF144" s="7"/>
      <c r="HG144" s="36"/>
      <c r="HH144" s="6" t="str">
        <f t="shared" si="1086"/>
        <v/>
      </c>
      <c r="HI144" s="6"/>
      <c r="HJ144" s="6"/>
      <c r="HK144" s="36" t="str">
        <f t="shared" si="1045"/>
        <v/>
      </c>
      <c r="HL144" s="6"/>
      <c r="HM144" s="36" t="str">
        <f t="shared" si="1087"/>
        <v/>
      </c>
      <c r="HN144" s="6"/>
      <c r="HO144" s="6"/>
      <c r="HP144" s="36" t="str">
        <f t="shared" si="1046"/>
        <v/>
      </c>
      <c r="HQ144" s="36"/>
      <c r="HR144" s="6" t="str">
        <f t="shared" si="1047"/>
        <v/>
      </c>
      <c r="HS144" s="7"/>
      <c r="HT144" s="6"/>
      <c r="HU144" s="6"/>
      <c r="HV144" s="36" t="str">
        <f t="shared" si="1048"/>
        <v/>
      </c>
      <c r="HW144" s="6"/>
      <c r="HX144" s="6"/>
      <c r="HY144" s="32" t="str">
        <f t="shared" si="1049"/>
        <v/>
      </c>
      <c r="HZ144" s="5"/>
      <c r="IA144" s="32" t="str">
        <f t="shared" si="1050"/>
        <v/>
      </c>
      <c r="IB144" s="7"/>
      <c r="IC144" s="5"/>
      <c r="ID144" s="6"/>
      <c r="IE144" s="36" t="str">
        <f t="shared" si="1111"/>
        <v/>
      </c>
      <c r="IF144" s="36"/>
      <c r="IG144" s="6" t="str">
        <f t="shared" si="1088"/>
        <v/>
      </c>
      <c r="IH144" s="7"/>
      <c r="II144" s="36"/>
      <c r="IJ144" s="6" t="str">
        <f t="shared" si="1089"/>
        <v/>
      </c>
      <c r="IK144" s="6"/>
      <c r="IL144" s="6"/>
      <c r="IM144" s="36" t="str">
        <f t="shared" si="1051"/>
        <v/>
      </c>
      <c r="IN144" s="6"/>
      <c r="IO144" s="36" t="str">
        <f t="shared" si="1090"/>
        <v/>
      </c>
      <c r="IP144" s="6"/>
      <c r="IQ144" s="6"/>
      <c r="IR144" s="36" t="str">
        <f t="shared" si="1052"/>
        <v/>
      </c>
      <c r="IS144" s="36"/>
      <c r="IT144" s="6" t="str">
        <f t="shared" si="1053"/>
        <v/>
      </c>
      <c r="IU144" s="7"/>
      <c r="IV144" s="6"/>
      <c r="IW144" s="6"/>
      <c r="IX144" s="36" t="str">
        <f t="shared" si="1054"/>
        <v/>
      </c>
      <c r="IY144" s="6"/>
      <c r="IZ144" s="6"/>
      <c r="JA144" s="32" t="str">
        <f t="shared" si="1055"/>
        <v/>
      </c>
      <c r="JB144" s="5"/>
      <c r="JC144" s="32" t="str">
        <f t="shared" si="1056"/>
        <v/>
      </c>
      <c r="JD144" s="7"/>
      <c r="JE144" s="5"/>
      <c r="JF144" s="6"/>
      <c r="JG144" s="36" t="str">
        <f t="shared" si="1112"/>
        <v/>
      </c>
      <c r="JH144" s="36"/>
      <c r="JI144" s="6" t="str">
        <f t="shared" si="1091"/>
        <v/>
      </c>
      <c r="JJ144" s="7"/>
      <c r="JK144" s="36"/>
      <c r="JL144" s="6" t="str">
        <f t="shared" si="1092"/>
        <v/>
      </c>
      <c r="JM144" s="6"/>
      <c r="JN144" s="6"/>
      <c r="JO144" s="36" t="str">
        <f t="shared" si="1057"/>
        <v/>
      </c>
      <c r="JP144" s="6"/>
      <c r="JQ144" s="36" t="str">
        <f t="shared" si="1093"/>
        <v/>
      </c>
      <c r="JR144" s="6"/>
      <c r="JS144" s="6"/>
      <c r="JT144" s="36" t="str">
        <f t="shared" si="1058"/>
        <v/>
      </c>
      <c r="JU144" s="36"/>
      <c r="JV144" s="6" t="str">
        <f t="shared" si="1059"/>
        <v/>
      </c>
      <c r="JW144" s="7"/>
      <c r="JX144" s="6"/>
      <c r="JY144" s="6"/>
      <c r="JZ144" s="36" t="str">
        <f t="shared" si="1060"/>
        <v/>
      </c>
      <c r="KA144" s="6"/>
      <c r="KB144" s="6"/>
      <c r="KC144" s="32" t="str">
        <f t="shared" si="1061"/>
        <v/>
      </c>
      <c r="KD144" s="5"/>
      <c r="KE144" s="32" t="str">
        <f t="shared" si="1062"/>
        <v/>
      </c>
      <c r="KF144" s="7"/>
      <c r="KG144" s="5"/>
      <c r="KH144" s="6"/>
      <c r="KI144" s="36" t="str">
        <f t="shared" si="1113"/>
        <v/>
      </c>
      <c r="KJ144" s="36"/>
      <c r="KK144" s="6" t="str">
        <f t="shared" si="1094"/>
        <v/>
      </c>
      <c r="KL144" s="7"/>
      <c r="KM144" s="36"/>
      <c r="KN144" s="6" t="str">
        <f t="shared" si="1095"/>
        <v/>
      </c>
      <c r="KO144" s="6"/>
      <c r="KP144" s="6"/>
      <c r="KQ144" s="36" t="str">
        <f t="shared" si="1063"/>
        <v/>
      </c>
      <c r="KR144" s="6"/>
      <c r="KS144" s="36" t="str">
        <f t="shared" si="1096"/>
        <v/>
      </c>
      <c r="KT144" s="6"/>
      <c r="KU144" s="6"/>
      <c r="KV144" s="36" t="str">
        <f t="shared" si="1064"/>
        <v/>
      </c>
      <c r="KW144" s="36"/>
      <c r="KX144" s="6" t="str">
        <f t="shared" si="1065"/>
        <v/>
      </c>
      <c r="KY144" s="7"/>
      <c r="KZ144" s="6"/>
      <c r="LA144" s="6"/>
      <c r="LB144" s="36" t="str">
        <f t="shared" si="1066"/>
        <v/>
      </c>
      <c r="LC144" s="6"/>
      <c r="LD144" s="6"/>
      <c r="LE144" s="32" t="str">
        <f t="shared" si="1067"/>
        <v/>
      </c>
      <c r="LF144" s="5"/>
      <c r="LG144" s="32" t="str">
        <f t="shared" si="1068"/>
        <v/>
      </c>
      <c r="LH144" s="7"/>
      <c r="LI144" s="5"/>
      <c r="LJ144" s="7"/>
      <c r="LK144" s="7"/>
      <c r="LL144" s="7"/>
      <c r="LM144" s="7"/>
      <c r="LN144" s="7"/>
      <c r="LO144" s="7"/>
      <c r="LP144" s="7"/>
      <c r="LQ144" s="7"/>
      <c r="LR144" s="7"/>
      <c r="LS144" s="7"/>
      <c r="LT144" s="7"/>
    </row>
    <row r="145" spans="1:332" ht="36" customHeight="1">
      <c r="A145" s="8"/>
      <c r="B145" s="5">
        <v>6000010003</v>
      </c>
      <c r="C145" s="7" t="s">
        <v>1200</v>
      </c>
      <c r="D145" s="10" t="s">
        <v>2503</v>
      </c>
      <c r="E145" s="6" t="s">
        <v>2389</v>
      </c>
      <c r="F145" s="36" t="str">
        <f t="shared" si="956"/>
        <v>8</v>
      </c>
      <c r="G145" s="36" t="s">
        <v>2385</v>
      </c>
      <c r="H145" s="6" t="str">
        <f t="shared" ref="H145:H175" si="1134">IF(G145="","",LEFT(G145,FIND(" ",SUBSTITUTE(G145,":"," "))-1))</f>
        <v>1</v>
      </c>
      <c r="I145" s="6">
        <v>1</v>
      </c>
      <c r="J145" s="36" t="s">
        <v>2558</v>
      </c>
      <c r="K145" s="6" t="str">
        <f t="shared" ref="K145:K175" si="1135">IF(J145="","",LEFT(J145,FIND(" ",SUBSTITUTE(J145,":"," "))-1))</f>
        <v>8</v>
      </c>
      <c r="L145" s="6">
        <v>0</v>
      </c>
      <c r="M145" s="6" t="s">
        <v>2078</v>
      </c>
      <c r="N145" s="36" t="str">
        <f t="shared" si="957"/>
        <v>2</v>
      </c>
      <c r="O145" s="36">
        <v>0</v>
      </c>
      <c r="P145" s="6" t="s">
        <v>2078</v>
      </c>
      <c r="Q145" s="36" t="str">
        <f t="shared" si="958"/>
        <v>2</v>
      </c>
      <c r="R145" s="6">
        <v>100</v>
      </c>
      <c r="S145" s="6" t="s">
        <v>2035</v>
      </c>
      <c r="T145" s="36" t="str">
        <f t="shared" si="959"/>
        <v>1</v>
      </c>
      <c r="U145" s="36" t="s">
        <v>2034</v>
      </c>
      <c r="V145" s="6" t="str">
        <f t="shared" si="960"/>
        <v>0</v>
      </c>
      <c r="W145" s="6">
        <v>15</v>
      </c>
      <c r="X145" s="6" t="b">
        <v>0</v>
      </c>
      <c r="Y145" s="6" t="s">
        <v>2034</v>
      </c>
      <c r="Z145" s="36" t="str">
        <f t="shared" si="961"/>
        <v>0</v>
      </c>
      <c r="AA145" s="6">
        <v>0</v>
      </c>
      <c r="AB145" s="6" t="s">
        <v>2034</v>
      </c>
      <c r="AC145" s="32" t="str">
        <f t="shared" si="962"/>
        <v>0</v>
      </c>
      <c r="AD145" s="5" t="s">
        <v>2473</v>
      </c>
      <c r="AE145" s="32" t="str">
        <f t="shared" si="963"/>
        <v>90</v>
      </c>
      <c r="AF145" s="5">
        <v>0</v>
      </c>
      <c r="AG145" s="5" t="b">
        <v>1</v>
      </c>
      <c r="AH145" s="6" t="s">
        <v>2389</v>
      </c>
      <c r="AI145" s="36" t="str">
        <f t="shared" si="964"/>
        <v>8</v>
      </c>
      <c r="AJ145" s="36" t="s">
        <v>2385</v>
      </c>
      <c r="AK145" s="6" t="str">
        <f t="shared" si="1023"/>
        <v>1</v>
      </c>
      <c r="AL145" s="7">
        <v>1</v>
      </c>
      <c r="AM145" s="36" t="s">
        <v>2558</v>
      </c>
      <c r="AN145" s="6" t="str">
        <f t="shared" si="1024"/>
        <v>8</v>
      </c>
      <c r="AO145" s="6">
        <v>0</v>
      </c>
      <c r="AP145" s="6" t="s">
        <v>2078</v>
      </c>
      <c r="AQ145" s="36" t="str">
        <f t="shared" si="965"/>
        <v>2</v>
      </c>
      <c r="AR145" s="36">
        <v>0</v>
      </c>
      <c r="AS145" s="6" t="s">
        <v>2078</v>
      </c>
      <c r="AT145" s="36" t="str">
        <f t="shared" si="966"/>
        <v>2</v>
      </c>
      <c r="AU145" s="6">
        <v>100</v>
      </c>
      <c r="AV145" s="6" t="s">
        <v>2035</v>
      </c>
      <c r="AW145" s="36" t="str">
        <f t="shared" si="967"/>
        <v>1</v>
      </c>
      <c r="AX145" s="36" t="s">
        <v>2034</v>
      </c>
      <c r="AY145" s="6" t="str">
        <f t="shared" si="968"/>
        <v>0</v>
      </c>
      <c r="AZ145" s="7">
        <v>30</v>
      </c>
      <c r="BA145" s="6" t="b">
        <v>0</v>
      </c>
      <c r="BB145" s="6" t="s">
        <v>2034</v>
      </c>
      <c r="BC145" s="36" t="str">
        <f t="shared" si="969"/>
        <v>0</v>
      </c>
      <c r="BD145" s="6">
        <v>0</v>
      </c>
      <c r="BE145" s="6" t="s">
        <v>2034</v>
      </c>
      <c r="BF145" s="32" t="str">
        <f t="shared" si="970"/>
        <v>0</v>
      </c>
      <c r="BG145" s="5" t="s">
        <v>2305</v>
      </c>
      <c r="BH145" s="32" t="str">
        <f t="shared" si="971"/>
        <v>1</v>
      </c>
      <c r="BI145" s="7">
        <v>0</v>
      </c>
      <c r="BJ145" s="5" t="b">
        <v>1</v>
      </c>
      <c r="BK145" s="6" t="s">
        <v>2389</v>
      </c>
      <c r="BL145" s="36" t="str">
        <f t="shared" si="1114"/>
        <v>8</v>
      </c>
      <c r="BM145" s="36" t="s">
        <v>2385</v>
      </c>
      <c r="BN145" s="6" t="str">
        <f t="shared" si="1025"/>
        <v>1</v>
      </c>
      <c r="BO145" s="7">
        <v>1</v>
      </c>
      <c r="BP145" s="36" t="s">
        <v>2558</v>
      </c>
      <c r="BQ145" s="6" t="str">
        <f t="shared" si="1026"/>
        <v>8</v>
      </c>
      <c r="BR145" s="6">
        <v>0</v>
      </c>
      <c r="BS145" s="6" t="s">
        <v>2078</v>
      </c>
      <c r="BT145" s="36" t="str">
        <f t="shared" si="1115"/>
        <v>2</v>
      </c>
      <c r="BU145" s="36">
        <v>0</v>
      </c>
      <c r="BV145" s="6" t="s">
        <v>2078</v>
      </c>
      <c r="BW145" s="36" t="str">
        <f t="shared" si="1116"/>
        <v>2</v>
      </c>
      <c r="BX145" s="6">
        <v>100</v>
      </c>
      <c r="BY145" s="6" t="s">
        <v>2035</v>
      </c>
      <c r="BZ145" s="36" t="str">
        <f t="shared" si="1117"/>
        <v>1</v>
      </c>
      <c r="CA145" s="36" t="s">
        <v>2034</v>
      </c>
      <c r="CB145" s="6" t="str">
        <f t="shared" si="1118"/>
        <v>0</v>
      </c>
      <c r="CC145" s="7">
        <v>12</v>
      </c>
      <c r="CD145" s="6" t="b">
        <v>0</v>
      </c>
      <c r="CE145" s="6" t="s">
        <v>2034</v>
      </c>
      <c r="CF145" s="36" t="str">
        <f t="shared" si="1119"/>
        <v>0</v>
      </c>
      <c r="CG145" s="6">
        <v>0</v>
      </c>
      <c r="CH145" s="6" t="s">
        <v>2034</v>
      </c>
      <c r="CI145" s="32" t="str">
        <f t="shared" si="1120"/>
        <v>0</v>
      </c>
      <c r="CJ145" s="5" t="s">
        <v>2396</v>
      </c>
      <c r="CK145" s="32" t="str">
        <f t="shared" si="1121"/>
        <v>81</v>
      </c>
      <c r="CL145" s="7">
        <v>0</v>
      </c>
      <c r="CM145" s="5" t="b">
        <v>1</v>
      </c>
      <c r="CN145" s="6" t="s">
        <v>2389</v>
      </c>
      <c r="CO145" s="36" t="str">
        <f t="shared" si="993"/>
        <v>8</v>
      </c>
      <c r="CP145" s="36" t="s">
        <v>2385</v>
      </c>
      <c r="CQ145" s="6" t="str">
        <f t="shared" si="1097"/>
        <v>1</v>
      </c>
      <c r="CR145" s="6">
        <v>1</v>
      </c>
      <c r="CS145" s="36" t="s">
        <v>2558</v>
      </c>
      <c r="CT145" s="6" t="str">
        <f t="shared" si="1098"/>
        <v>8</v>
      </c>
      <c r="CU145" s="6">
        <v>0</v>
      </c>
      <c r="CV145" s="6" t="s">
        <v>2078</v>
      </c>
      <c r="CW145" s="36" t="str">
        <f t="shared" si="996"/>
        <v>2</v>
      </c>
      <c r="CX145" s="36">
        <v>0</v>
      </c>
      <c r="CY145" s="6" t="s">
        <v>2078</v>
      </c>
      <c r="CZ145" s="36" t="str">
        <f t="shared" si="997"/>
        <v>2</v>
      </c>
      <c r="DA145" s="6">
        <v>100</v>
      </c>
      <c r="DB145" s="6" t="s">
        <v>2035</v>
      </c>
      <c r="DC145" s="36" t="str">
        <f t="shared" si="998"/>
        <v>1</v>
      </c>
      <c r="DD145" s="36" t="s">
        <v>2034</v>
      </c>
      <c r="DE145" s="6" t="str">
        <f t="shared" si="999"/>
        <v>0</v>
      </c>
      <c r="DF145" s="6">
        <v>15</v>
      </c>
      <c r="DG145" s="6" t="b">
        <v>0</v>
      </c>
      <c r="DH145" s="6" t="s">
        <v>2034</v>
      </c>
      <c r="DI145" s="36" t="str">
        <f t="shared" si="1000"/>
        <v>0</v>
      </c>
      <c r="DJ145" s="6">
        <v>0</v>
      </c>
      <c r="DK145" s="6" t="s">
        <v>2034</v>
      </c>
      <c r="DL145" s="32" t="str">
        <f t="shared" si="1001"/>
        <v>0</v>
      </c>
      <c r="DM145" s="5" t="s">
        <v>2402</v>
      </c>
      <c r="DN145" s="32" t="str">
        <f t="shared" si="1002"/>
        <v>68</v>
      </c>
      <c r="DO145" s="5">
        <v>0</v>
      </c>
      <c r="DP145" s="5" t="b">
        <v>1</v>
      </c>
      <c r="DQ145" s="6" t="s">
        <v>2088</v>
      </c>
      <c r="DR145" s="36" t="str">
        <f t="shared" ref="DR145" si="1136">IF(DQ145="","",LEFT(DQ145,FIND(" ",SUBSTITUTE(DQ145,":"," "))-1))</f>
        <v>3</v>
      </c>
      <c r="DS145" s="36" t="s">
        <v>2385</v>
      </c>
      <c r="DT145" s="6" t="str">
        <f t="shared" ref="DT145:DT148" si="1137">IF(DS145="","",LEFT(DS145,FIND(" ",SUBSTITUTE(DS145,":"," "))-1))</f>
        <v>1</v>
      </c>
      <c r="DU145" s="7">
        <v>1</v>
      </c>
      <c r="DV145" s="36" t="s">
        <v>2121</v>
      </c>
      <c r="DW145" s="6" t="str">
        <f t="shared" ref="DW145:DW148" si="1138">IF(DV145="","",LEFT(DV145,FIND(" ",SUBSTITUTE(DV145,":"," "))-1))</f>
        <v>6</v>
      </c>
      <c r="DX145" s="6">
        <v>0</v>
      </c>
      <c r="DY145" s="6" t="s">
        <v>2376</v>
      </c>
      <c r="DZ145" s="36" t="str">
        <f t="shared" ref="DZ145" si="1139">IF(DY145="","",LEFT(DY145,FIND(" ",SUBSTITUTE(DY145,":"," "))-1))</f>
        <v>1</v>
      </c>
      <c r="EA145" s="36">
        <v>50</v>
      </c>
      <c r="EB145" s="6" t="s">
        <v>2078</v>
      </c>
      <c r="EC145" s="36" t="str">
        <f t="shared" ref="EC145" si="1140">IF(EB145="","",LEFT(EB145,FIND(" ",SUBSTITUTE(EB145,":"," "))-1))</f>
        <v>2</v>
      </c>
      <c r="ED145" s="6">
        <v>100</v>
      </c>
      <c r="EE145" s="6" t="s">
        <v>2072</v>
      </c>
      <c r="EF145" s="36" t="str">
        <f t="shared" ref="EF145" si="1141">IF(EE145="","",LEFT(EE145,FIND(" ",SUBSTITUTE(EE145,":"," "))-1))</f>
        <v>39</v>
      </c>
      <c r="EG145" s="36" t="s">
        <v>2093</v>
      </c>
      <c r="EH145" s="6" t="str">
        <f t="shared" ref="EH145" si="1142">IF(EG145="","",LEFT(EG145,FIND(" ",SUBSTITUTE(EG145,":"," "))-1))</f>
        <v>2</v>
      </c>
      <c r="EI145" s="7">
        <v>150</v>
      </c>
      <c r="EJ145" s="6" t="b">
        <v>0</v>
      </c>
      <c r="EK145" s="6" t="s">
        <v>2034</v>
      </c>
      <c r="EL145" s="36" t="str">
        <f t="shared" ref="EL145" si="1143">IF(EK145="","",LEFT(EK145,FIND(" ",SUBSTITUTE(EK145,":"," "))-1))</f>
        <v>0</v>
      </c>
      <c r="EM145" s="6">
        <v>0</v>
      </c>
      <c r="EN145" s="6" t="s">
        <v>2034</v>
      </c>
      <c r="EO145" s="32" t="str">
        <f t="shared" ref="EO145" si="1144">IF(EN145="","",LEFT(EN145,FIND(" ",SUBSTITUTE(EN145,":"," "))-1))</f>
        <v>0</v>
      </c>
      <c r="EP145" s="5" t="s">
        <v>2321</v>
      </c>
      <c r="EQ145" s="32" t="str">
        <f t="shared" ref="EQ145" si="1145">IF(EP145="","",LEFT(EP145,FIND(" ",SUBSTITUTE(EP145,":"," "))-1))</f>
        <v>64</v>
      </c>
      <c r="ER145" s="7">
        <v>4</v>
      </c>
      <c r="ES145" s="7"/>
      <c r="ET145" s="5" t="b">
        <v>1</v>
      </c>
      <c r="EU145" s="6"/>
      <c r="EV145" s="36" t="str">
        <f t="shared" si="1133"/>
        <v/>
      </c>
      <c r="EW145" s="36"/>
      <c r="EX145" s="6" t="str">
        <f t="shared" si="1079"/>
        <v/>
      </c>
      <c r="EY145" s="7"/>
      <c r="EZ145" s="36"/>
      <c r="FA145" s="6" t="str">
        <f t="shared" si="1080"/>
        <v/>
      </c>
      <c r="FB145" s="6"/>
      <c r="FC145" s="6"/>
      <c r="FD145" s="36" t="str">
        <f t="shared" si="1033"/>
        <v/>
      </c>
      <c r="FE145" s="36"/>
      <c r="FF145" s="6"/>
      <c r="FG145" s="36" t="str">
        <f t="shared" si="1081"/>
        <v/>
      </c>
      <c r="FH145" s="36"/>
      <c r="FI145" s="6"/>
      <c r="FJ145" s="6"/>
      <c r="FK145" s="36" t="str">
        <f t="shared" si="1034"/>
        <v/>
      </c>
      <c r="FL145" s="36"/>
      <c r="FM145" s="6" t="str">
        <f t="shared" si="1035"/>
        <v/>
      </c>
      <c r="FN145" s="7"/>
      <c r="FO145" s="6"/>
      <c r="FP145" s="6"/>
      <c r="FQ145" s="36" t="str">
        <f t="shared" si="1036"/>
        <v/>
      </c>
      <c r="FR145" s="6"/>
      <c r="FS145" s="6"/>
      <c r="FT145" s="32" t="str">
        <f t="shared" si="1037"/>
        <v/>
      </c>
      <c r="FU145" s="5"/>
      <c r="FV145" s="32" t="str">
        <f t="shared" si="1038"/>
        <v/>
      </c>
      <c r="FW145" s="7"/>
      <c r="FX145" s="5"/>
      <c r="FY145" s="6"/>
      <c r="FZ145" s="36" t="str">
        <f t="shared" si="1109"/>
        <v/>
      </c>
      <c r="GA145" s="36"/>
      <c r="GB145" s="6" t="str">
        <f t="shared" si="1082"/>
        <v/>
      </c>
      <c r="GC145" s="7"/>
      <c r="GD145" s="36"/>
      <c r="GE145" s="6" t="str">
        <f t="shared" si="1083"/>
        <v/>
      </c>
      <c r="GF145" s="6"/>
      <c r="GG145" s="6"/>
      <c r="GH145" s="36" t="str">
        <f t="shared" si="1039"/>
        <v/>
      </c>
      <c r="GI145" s="6"/>
      <c r="GJ145" s="36" t="str">
        <f t="shared" si="1084"/>
        <v/>
      </c>
      <c r="GK145" s="36"/>
      <c r="GL145" s="6"/>
      <c r="GM145" s="6"/>
      <c r="GN145" s="36" t="str">
        <f t="shared" si="1040"/>
        <v/>
      </c>
      <c r="GO145" s="36"/>
      <c r="GP145" s="6" t="str">
        <f t="shared" si="1041"/>
        <v/>
      </c>
      <c r="GQ145" s="7"/>
      <c r="GR145" s="6"/>
      <c r="GS145" s="6"/>
      <c r="GT145" s="36" t="str">
        <f t="shared" si="1042"/>
        <v/>
      </c>
      <c r="GU145" s="6"/>
      <c r="GV145" s="6"/>
      <c r="GW145" s="32" t="str">
        <f t="shared" si="1043"/>
        <v/>
      </c>
      <c r="GX145" s="5"/>
      <c r="GY145" s="32" t="str">
        <f t="shared" si="1044"/>
        <v/>
      </c>
      <c r="GZ145" s="7"/>
      <c r="HA145" s="5"/>
      <c r="HB145" s="6"/>
      <c r="HC145" s="36" t="str">
        <f t="shared" si="1110"/>
        <v/>
      </c>
      <c r="HD145" s="36"/>
      <c r="HE145" s="6" t="str">
        <f t="shared" si="1085"/>
        <v/>
      </c>
      <c r="HF145" s="7"/>
      <c r="HG145" s="36"/>
      <c r="HH145" s="6" t="str">
        <f t="shared" si="1086"/>
        <v/>
      </c>
      <c r="HI145" s="6"/>
      <c r="HJ145" s="6"/>
      <c r="HK145" s="36" t="str">
        <f t="shared" si="1045"/>
        <v/>
      </c>
      <c r="HL145" s="6"/>
      <c r="HM145" s="36" t="str">
        <f t="shared" si="1087"/>
        <v/>
      </c>
      <c r="HN145" s="6"/>
      <c r="HO145" s="6"/>
      <c r="HP145" s="36" t="str">
        <f t="shared" si="1046"/>
        <v/>
      </c>
      <c r="HQ145" s="36"/>
      <c r="HR145" s="6" t="str">
        <f t="shared" si="1047"/>
        <v/>
      </c>
      <c r="HS145" s="7"/>
      <c r="HT145" s="6"/>
      <c r="HU145" s="6"/>
      <c r="HV145" s="36" t="str">
        <f t="shared" si="1048"/>
        <v/>
      </c>
      <c r="HW145" s="6"/>
      <c r="HX145" s="6"/>
      <c r="HY145" s="32" t="str">
        <f t="shared" si="1049"/>
        <v/>
      </c>
      <c r="HZ145" s="5"/>
      <c r="IA145" s="32" t="str">
        <f t="shared" si="1050"/>
        <v/>
      </c>
      <c r="IB145" s="7"/>
      <c r="IC145" s="5"/>
      <c r="ID145" s="6"/>
      <c r="IE145" s="36" t="str">
        <f t="shared" si="1111"/>
        <v/>
      </c>
      <c r="IF145" s="36"/>
      <c r="IG145" s="6" t="str">
        <f t="shared" si="1088"/>
        <v/>
      </c>
      <c r="IH145" s="7"/>
      <c r="II145" s="36"/>
      <c r="IJ145" s="6" t="str">
        <f t="shared" si="1089"/>
        <v/>
      </c>
      <c r="IK145" s="6"/>
      <c r="IL145" s="6"/>
      <c r="IM145" s="36" t="str">
        <f t="shared" si="1051"/>
        <v/>
      </c>
      <c r="IN145" s="6"/>
      <c r="IO145" s="36" t="str">
        <f t="shared" si="1090"/>
        <v/>
      </c>
      <c r="IP145" s="6"/>
      <c r="IQ145" s="6"/>
      <c r="IR145" s="36" t="str">
        <f t="shared" si="1052"/>
        <v/>
      </c>
      <c r="IS145" s="36"/>
      <c r="IT145" s="6" t="str">
        <f t="shared" si="1053"/>
        <v/>
      </c>
      <c r="IU145" s="7"/>
      <c r="IV145" s="6"/>
      <c r="IW145" s="6"/>
      <c r="IX145" s="36" t="str">
        <f t="shared" si="1054"/>
        <v/>
      </c>
      <c r="IY145" s="6"/>
      <c r="IZ145" s="6"/>
      <c r="JA145" s="32" t="str">
        <f t="shared" si="1055"/>
        <v/>
      </c>
      <c r="JB145" s="5"/>
      <c r="JC145" s="32" t="str">
        <f t="shared" si="1056"/>
        <v/>
      </c>
      <c r="JD145" s="7"/>
      <c r="JE145" s="5"/>
      <c r="JF145" s="6"/>
      <c r="JG145" s="36" t="str">
        <f t="shared" si="1112"/>
        <v/>
      </c>
      <c r="JH145" s="36"/>
      <c r="JI145" s="6" t="str">
        <f t="shared" si="1091"/>
        <v/>
      </c>
      <c r="JJ145" s="7"/>
      <c r="JK145" s="36"/>
      <c r="JL145" s="6" t="str">
        <f t="shared" si="1092"/>
        <v/>
      </c>
      <c r="JM145" s="6"/>
      <c r="JN145" s="6"/>
      <c r="JO145" s="36" t="str">
        <f t="shared" si="1057"/>
        <v/>
      </c>
      <c r="JP145" s="6"/>
      <c r="JQ145" s="36" t="str">
        <f t="shared" si="1093"/>
        <v/>
      </c>
      <c r="JR145" s="6"/>
      <c r="JS145" s="6"/>
      <c r="JT145" s="36" t="str">
        <f t="shared" si="1058"/>
        <v/>
      </c>
      <c r="JU145" s="36"/>
      <c r="JV145" s="6" t="str">
        <f t="shared" si="1059"/>
        <v/>
      </c>
      <c r="JW145" s="7"/>
      <c r="JX145" s="6"/>
      <c r="JY145" s="6"/>
      <c r="JZ145" s="36" t="str">
        <f t="shared" si="1060"/>
        <v/>
      </c>
      <c r="KA145" s="6"/>
      <c r="KB145" s="6"/>
      <c r="KC145" s="32" t="str">
        <f t="shared" si="1061"/>
        <v/>
      </c>
      <c r="KD145" s="5"/>
      <c r="KE145" s="32" t="str">
        <f t="shared" si="1062"/>
        <v/>
      </c>
      <c r="KF145" s="7"/>
      <c r="KG145" s="5"/>
      <c r="KH145" s="6"/>
      <c r="KI145" s="36" t="str">
        <f t="shared" si="1113"/>
        <v/>
      </c>
      <c r="KJ145" s="36"/>
      <c r="KK145" s="6" t="str">
        <f t="shared" si="1094"/>
        <v/>
      </c>
      <c r="KL145" s="7"/>
      <c r="KM145" s="36"/>
      <c r="KN145" s="6" t="str">
        <f t="shared" si="1095"/>
        <v/>
      </c>
      <c r="KO145" s="6"/>
      <c r="KP145" s="6"/>
      <c r="KQ145" s="36" t="str">
        <f t="shared" si="1063"/>
        <v/>
      </c>
      <c r="KR145" s="6"/>
      <c r="KS145" s="36" t="str">
        <f t="shared" si="1096"/>
        <v/>
      </c>
      <c r="KT145" s="6"/>
      <c r="KU145" s="6"/>
      <c r="KV145" s="36" t="str">
        <f t="shared" si="1064"/>
        <v/>
      </c>
      <c r="KW145" s="36"/>
      <c r="KX145" s="6" t="str">
        <f t="shared" si="1065"/>
        <v/>
      </c>
      <c r="KY145" s="7"/>
      <c r="KZ145" s="6"/>
      <c r="LA145" s="6"/>
      <c r="LB145" s="36" t="str">
        <f t="shared" si="1066"/>
        <v/>
      </c>
      <c r="LC145" s="6"/>
      <c r="LD145" s="6"/>
      <c r="LE145" s="32" t="str">
        <f t="shared" si="1067"/>
        <v/>
      </c>
      <c r="LF145" s="5"/>
      <c r="LG145" s="32" t="str">
        <f t="shared" si="1068"/>
        <v/>
      </c>
      <c r="LH145" s="7"/>
      <c r="LI145" s="5"/>
      <c r="LJ145" s="7"/>
      <c r="LK145" s="7"/>
      <c r="LL145" s="7"/>
      <c r="LM145" s="7"/>
      <c r="LN145" s="7"/>
      <c r="LO145" s="7"/>
      <c r="LP145" s="7"/>
      <c r="LQ145" s="7"/>
      <c r="LR145" s="7"/>
      <c r="LS145" s="7"/>
      <c r="LT145" s="7"/>
    </row>
    <row r="146" spans="1:332" ht="18.75" customHeight="1">
      <c r="B146" s="5">
        <v>6100010001</v>
      </c>
      <c r="C146" s="7" t="s">
        <v>392</v>
      </c>
      <c r="D146" s="10" t="s">
        <v>2240</v>
      </c>
      <c r="E146" s="6" t="s">
        <v>2389</v>
      </c>
      <c r="F146" s="36" t="str">
        <f t="shared" ref="F146:F154" si="1146">IF(E146="","",LEFT(E146,FIND(" ",SUBSTITUTE(E146,":"," "))-1))</f>
        <v>8</v>
      </c>
      <c r="G146" s="36" t="s">
        <v>2385</v>
      </c>
      <c r="H146" s="6" t="str">
        <f t="shared" si="1134"/>
        <v>1</v>
      </c>
      <c r="I146" s="6">
        <v>1</v>
      </c>
      <c r="J146" s="36" t="s">
        <v>2558</v>
      </c>
      <c r="K146" s="6" t="str">
        <f t="shared" si="1135"/>
        <v>8</v>
      </c>
      <c r="L146" s="6">
        <v>0</v>
      </c>
      <c r="M146" s="6" t="s">
        <v>2078</v>
      </c>
      <c r="N146" s="36" t="str">
        <f t="shared" ref="N146:N154" si="1147">IF(M146="","",LEFT(M146,FIND(" ",SUBSTITUTE(M146,":"," "))-1))</f>
        <v>2</v>
      </c>
      <c r="O146" s="36">
        <v>0</v>
      </c>
      <c r="P146" s="6" t="s">
        <v>2078</v>
      </c>
      <c r="Q146" s="36" t="str">
        <f t="shared" ref="Q146:Q154" si="1148">IF(P146="","",LEFT(P146,FIND(" ",SUBSTITUTE(P146,":"," "))-1))</f>
        <v>2</v>
      </c>
      <c r="R146" s="6">
        <v>100</v>
      </c>
      <c r="S146" s="6" t="s">
        <v>2035</v>
      </c>
      <c r="T146" s="36" t="str">
        <f t="shared" ref="T146:T154" si="1149">IF(S146="","",LEFT(S146,FIND(" ",SUBSTITUTE(S146,":"," "))-1))</f>
        <v>1</v>
      </c>
      <c r="U146" s="36" t="s">
        <v>2034</v>
      </c>
      <c r="V146" s="6" t="str">
        <f t="shared" ref="V146:V154" si="1150">IF(U146="","",LEFT(U146,FIND(" ",SUBSTITUTE(U146,":"," "))-1))</f>
        <v>0</v>
      </c>
      <c r="W146" s="6">
        <v>10</v>
      </c>
      <c r="X146" s="6" t="b">
        <v>0</v>
      </c>
      <c r="Y146" s="6" t="s">
        <v>2034</v>
      </c>
      <c r="Z146" s="36" t="str">
        <f t="shared" ref="Z146:Z154" si="1151">IF(Y146="","",LEFT(Y146,FIND(" ",SUBSTITUTE(Y146,":"," "))-1))</f>
        <v>0</v>
      </c>
      <c r="AA146" s="6">
        <v>0</v>
      </c>
      <c r="AB146" s="6" t="s">
        <v>2034</v>
      </c>
      <c r="AC146" s="32" t="str">
        <f t="shared" ref="AC146:AC154" si="1152">IF(AB146="","",LEFT(AB146,FIND(" ",SUBSTITUTE(AB146,":"," "))-1))</f>
        <v>0</v>
      </c>
      <c r="AD146" s="5" t="s">
        <v>2305</v>
      </c>
      <c r="AE146" s="32" t="str">
        <f t="shared" ref="AE146:AE154" si="1153">IF(AD146="","",LEFT(AD146,FIND(" ",SUBSTITUTE(AD146,":"," "))-1))</f>
        <v>1</v>
      </c>
      <c r="AF146" s="5">
        <v>0</v>
      </c>
      <c r="AG146" s="5" t="b">
        <v>1</v>
      </c>
      <c r="AH146" s="6" t="s">
        <v>2389</v>
      </c>
      <c r="AI146" s="36" t="str">
        <f t="shared" ref="AI146:AI154" si="1154">IF(AH146="","",LEFT(AH146,FIND(" ",SUBSTITUTE(AH146,":"," "))-1))</f>
        <v>8</v>
      </c>
      <c r="AJ146" s="36" t="s">
        <v>2385</v>
      </c>
      <c r="AK146" s="6" t="str">
        <f t="shared" si="1023"/>
        <v>1</v>
      </c>
      <c r="AL146" s="7">
        <v>1</v>
      </c>
      <c r="AM146" s="36" t="s">
        <v>2558</v>
      </c>
      <c r="AN146" s="6" t="str">
        <f t="shared" si="1024"/>
        <v>8</v>
      </c>
      <c r="AO146" s="6">
        <v>0</v>
      </c>
      <c r="AP146" s="6" t="s">
        <v>2078</v>
      </c>
      <c r="AQ146" s="36" t="str">
        <f t="shared" ref="AQ146:AQ154" si="1155">IF(AP146="","",LEFT(AP146,FIND(" ",SUBSTITUTE(AP146,":"," "))-1))</f>
        <v>2</v>
      </c>
      <c r="AR146" s="36">
        <v>0</v>
      </c>
      <c r="AS146" s="6" t="s">
        <v>2078</v>
      </c>
      <c r="AT146" s="36" t="str">
        <f t="shared" ref="AT146:AT154" si="1156">IF(AS146="","",LEFT(AS146,FIND(" ",SUBSTITUTE(AS146,":"," "))-1))</f>
        <v>2</v>
      </c>
      <c r="AU146" s="6">
        <v>100</v>
      </c>
      <c r="AV146" s="6" t="s">
        <v>2035</v>
      </c>
      <c r="AW146" s="36" t="str">
        <f t="shared" ref="AW146:AW154" si="1157">IF(AV146="","",LEFT(AV146,FIND(" ",SUBSTITUTE(AV146,":"," "))-1))</f>
        <v>1</v>
      </c>
      <c r="AX146" s="36" t="s">
        <v>2034</v>
      </c>
      <c r="AY146" s="6" t="str">
        <f t="shared" ref="AY146:AY154" si="1158">IF(AX146="","",LEFT(AX146,FIND(" ",SUBSTITUTE(AX146,":"," "))-1))</f>
        <v>0</v>
      </c>
      <c r="AZ146" s="7">
        <v>5</v>
      </c>
      <c r="BA146" s="6" t="b">
        <v>0</v>
      </c>
      <c r="BB146" s="6" t="s">
        <v>2034</v>
      </c>
      <c r="BC146" s="36" t="str">
        <f t="shared" ref="BC146:BC154" si="1159">IF(BB146="","",LEFT(BB146,FIND(" ",SUBSTITUTE(BB146,":"," "))-1))</f>
        <v>0</v>
      </c>
      <c r="BD146" s="6">
        <v>0</v>
      </c>
      <c r="BE146" s="6" t="s">
        <v>2034</v>
      </c>
      <c r="BF146" s="32" t="str">
        <f t="shared" ref="BF146:BF154" si="1160">IF(BE146="","",LEFT(BE146,FIND(" ",SUBSTITUTE(BE146,":"," "))-1))</f>
        <v>0</v>
      </c>
      <c r="BG146" s="5" t="s">
        <v>2396</v>
      </c>
      <c r="BH146" s="32" t="str">
        <f t="shared" ref="BH146:BH154" si="1161">IF(BG146="","",LEFT(BG146,FIND(" ",SUBSTITUTE(BG146,":"," "))-1))</f>
        <v>81</v>
      </c>
      <c r="BI146" s="7">
        <v>0</v>
      </c>
      <c r="BJ146" s="5" t="b">
        <v>1</v>
      </c>
      <c r="BK146" s="6" t="s">
        <v>2389</v>
      </c>
      <c r="BL146" s="36" t="str">
        <f t="shared" ref="BL146:BL154" si="1162">IF(BK146="","",LEFT(BK146,FIND(" ",SUBSTITUTE(BK146,":"," "))-1))</f>
        <v>8</v>
      </c>
      <c r="BM146" s="36" t="s">
        <v>2385</v>
      </c>
      <c r="BN146" s="6" t="str">
        <f t="shared" si="1025"/>
        <v>1</v>
      </c>
      <c r="BO146" s="7">
        <v>1</v>
      </c>
      <c r="BP146" s="36" t="s">
        <v>2558</v>
      </c>
      <c r="BQ146" s="6" t="str">
        <f t="shared" si="1026"/>
        <v>8</v>
      </c>
      <c r="BR146" s="6">
        <v>0</v>
      </c>
      <c r="BS146" s="6" t="s">
        <v>2078</v>
      </c>
      <c r="BT146" s="36" t="str">
        <f t="shared" ref="BT146:BT154" si="1163">IF(BS146="","",LEFT(BS146,FIND(" ",SUBSTITUTE(BS146,":"," "))-1))</f>
        <v>2</v>
      </c>
      <c r="BU146" s="36">
        <v>0</v>
      </c>
      <c r="BV146" s="6" t="s">
        <v>2078</v>
      </c>
      <c r="BW146" s="36" t="str">
        <f t="shared" ref="BW146:BW154" si="1164">IF(BV146="","",LEFT(BV146,FIND(" ",SUBSTITUTE(BV146,":"," "))-1))</f>
        <v>2</v>
      </c>
      <c r="BX146" s="6">
        <v>100</v>
      </c>
      <c r="BY146" s="6" t="s">
        <v>2035</v>
      </c>
      <c r="BZ146" s="36" t="str">
        <f t="shared" ref="BZ146:BZ154" si="1165">IF(BY146="","",LEFT(BY146,FIND(" ",SUBSTITUTE(BY146,":"," "))-1))</f>
        <v>1</v>
      </c>
      <c r="CA146" s="36" t="s">
        <v>2034</v>
      </c>
      <c r="CB146" s="6" t="str">
        <f t="shared" ref="CB146:CB154" si="1166">IF(CA146="","",LEFT(CA146,FIND(" ",SUBSTITUTE(CA146,":"," "))-1))</f>
        <v>0</v>
      </c>
      <c r="CC146" s="7">
        <v>5</v>
      </c>
      <c r="CD146" s="6" t="b">
        <v>0</v>
      </c>
      <c r="CE146" s="6" t="s">
        <v>2034</v>
      </c>
      <c r="CF146" s="36" t="str">
        <f t="shared" ref="CF146:CF154" si="1167">IF(CE146="","",LEFT(CE146,FIND(" ",SUBSTITUTE(CE146,":"," "))-1))</f>
        <v>0</v>
      </c>
      <c r="CG146" s="6">
        <v>0</v>
      </c>
      <c r="CH146" s="6" t="s">
        <v>2034</v>
      </c>
      <c r="CI146" s="32" t="str">
        <f t="shared" ref="CI146:CI154" si="1168">IF(CH146="","",LEFT(CH146,FIND(" ",SUBSTITUTE(CH146,":"," "))-1))</f>
        <v>0</v>
      </c>
      <c r="CJ146" s="5" t="s">
        <v>2320</v>
      </c>
      <c r="CK146" s="32" t="str">
        <f t="shared" ref="CK146:CK154" si="1169">IF(CJ146="","",LEFT(CJ146,FIND(" ",SUBSTITUTE(CJ146,":"," "))-1))</f>
        <v>11</v>
      </c>
      <c r="CL146" s="7">
        <v>0</v>
      </c>
      <c r="CM146" s="5" t="b">
        <v>1</v>
      </c>
      <c r="CN146" s="6" t="s">
        <v>2389</v>
      </c>
      <c r="CO146" s="36" t="str">
        <f t="shared" si="993"/>
        <v>8</v>
      </c>
      <c r="CP146" s="36" t="s">
        <v>2385</v>
      </c>
      <c r="CQ146" s="6" t="str">
        <f t="shared" si="1097"/>
        <v>1</v>
      </c>
      <c r="CR146" s="6">
        <v>1</v>
      </c>
      <c r="CS146" s="36" t="s">
        <v>2558</v>
      </c>
      <c r="CT146" s="6" t="str">
        <f t="shared" si="1098"/>
        <v>8</v>
      </c>
      <c r="CU146" s="6">
        <v>0</v>
      </c>
      <c r="CV146" s="6" t="s">
        <v>2078</v>
      </c>
      <c r="CW146" s="36" t="str">
        <f t="shared" si="996"/>
        <v>2</v>
      </c>
      <c r="CX146" s="36">
        <v>0</v>
      </c>
      <c r="CY146" s="6" t="s">
        <v>2078</v>
      </c>
      <c r="CZ146" s="36" t="str">
        <f t="shared" si="997"/>
        <v>2</v>
      </c>
      <c r="DA146" s="6">
        <v>100</v>
      </c>
      <c r="DB146" s="6" t="s">
        <v>2035</v>
      </c>
      <c r="DC146" s="36" t="str">
        <f t="shared" si="998"/>
        <v>1</v>
      </c>
      <c r="DD146" s="36" t="s">
        <v>2034</v>
      </c>
      <c r="DE146" s="6" t="str">
        <f t="shared" si="999"/>
        <v>0</v>
      </c>
      <c r="DF146" s="6">
        <v>100</v>
      </c>
      <c r="DG146" s="6" t="b">
        <v>0</v>
      </c>
      <c r="DH146" s="6" t="s">
        <v>2034</v>
      </c>
      <c r="DI146" s="36" t="str">
        <f t="shared" si="1000"/>
        <v>0</v>
      </c>
      <c r="DJ146" s="6">
        <v>0</v>
      </c>
      <c r="DK146" s="6" t="s">
        <v>2034</v>
      </c>
      <c r="DL146" s="32" t="str">
        <f t="shared" si="1001"/>
        <v>0</v>
      </c>
      <c r="DM146" s="5" t="s">
        <v>2415</v>
      </c>
      <c r="DN146" s="32" t="str">
        <f t="shared" si="1002"/>
        <v>83</v>
      </c>
      <c r="DO146" s="5">
        <v>0</v>
      </c>
      <c r="DP146" s="5" t="b">
        <v>1</v>
      </c>
      <c r="DQ146" s="6" t="s">
        <v>2389</v>
      </c>
      <c r="DR146" s="36" t="str">
        <f t="shared" ref="DR146:DR171" si="1170">IF(DQ146="","",LEFT(DQ146,FIND(" ",SUBSTITUTE(DQ146,":"," "))-1))</f>
        <v>8</v>
      </c>
      <c r="DS146" s="36" t="s">
        <v>2385</v>
      </c>
      <c r="DT146" s="6" t="str">
        <f t="shared" si="1137"/>
        <v>1</v>
      </c>
      <c r="DU146" s="6">
        <v>1</v>
      </c>
      <c r="DV146" s="36" t="s">
        <v>2558</v>
      </c>
      <c r="DW146" s="6" t="str">
        <f t="shared" si="1138"/>
        <v>8</v>
      </c>
      <c r="DX146" s="6">
        <v>0</v>
      </c>
      <c r="DY146" s="6" t="s">
        <v>2078</v>
      </c>
      <c r="DZ146" s="36" t="str">
        <f t="shared" si="1027"/>
        <v>2</v>
      </c>
      <c r="EA146" s="36">
        <v>0</v>
      </c>
      <c r="EB146" s="6" t="s">
        <v>2078</v>
      </c>
      <c r="EC146" s="36" t="str">
        <f t="shared" si="1132"/>
        <v>2</v>
      </c>
      <c r="ED146" s="6">
        <v>100</v>
      </c>
      <c r="EE146" s="6" t="s">
        <v>2035</v>
      </c>
      <c r="EF146" s="36" t="str">
        <f t="shared" si="1028"/>
        <v>1</v>
      </c>
      <c r="EG146" s="36" t="s">
        <v>2034</v>
      </c>
      <c r="EH146" s="6" t="str">
        <f t="shared" si="1029"/>
        <v>0</v>
      </c>
      <c r="EI146" s="6">
        <v>100</v>
      </c>
      <c r="EJ146" s="6" t="b">
        <v>0</v>
      </c>
      <c r="EK146" s="6" t="s">
        <v>2034</v>
      </c>
      <c r="EL146" s="36" t="str">
        <f t="shared" si="1030"/>
        <v>0</v>
      </c>
      <c r="EM146" s="6">
        <v>0</v>
      </c>
      <c r="EN146" s="6" t="s">
        <v>2034</v>
      </c>
      <c r="EO146" s="32" t="str">
        <f t="shared" si="1031"/>
        <v>0</v>
      </c>
      <c r="EP146" s="5" t="s">
        <v>2416</v>
      </c>
      <c r="EQ146" s="32" t="str">
        <f t="shared" si="1032"/>
        <v>85</v>
      </c>
      <c r="ER146" s="5">
        <v>0</v>
      </c>
      <c r="ES146" s="5"/>
      <c r="ET146" s="5" t="b">
        <v>1</v>
      </c>
      <c r="EU146" s="6"/>
      <c r="EV146" s="36" t="str">
        <f t="shared" ref="EV146" si="1171">IF(EU146="","",LEFT(EU146,FIND(" ",SUBSTITUTE(EU146,":"," "))-1))</f>
        <v/>
      </c>
      <c r="EW146" s="36"/>
      <c r="EX146" s="6" t="str">
        <f t="shared" ref="EX146" si="1172">IF(EW146="","",LEFT(EW146,FIND(" ",SUBSTITUTE(EW146,":"," "))-1))</f>
        <v/>
      </c>
      <c r="EY146" s="7"/>
      <c r="EZ146" s="36"/>
      <c r="FA146" s="6" t="str">
        <f t="shared" si="1080"/>
        <v/>
      </c>
      <c r="FB146" s="6"/>
      <c r="FC146" s="6"/>
      <c r="FD146" s="36" t="str">
        <f t="shared" si="1033"/>
        <v/>
      </c>
      <c r="FE146" s="36"/>
      <c r="FF146" s="6"/>
      <c r="FG146" s="36" t="str">
        <f t="shared" si="1081"/>
        <v/>
      </c>
      <c r="FH146" s="36"/>
      <c r="FI146" s="6"/>
      <c r="FJ146" s="6"/>
      <c r="FK146" s="36" t="str">
        <f t="shared" si="1034"/>
        <v/>
      </c>
      <c r="FL146" s="36"/>
      <c r="FM146" s="6" t="str">
        <f t="shared" si="1035"/>
        <v/>
      </c>
      <c r="FN146" s="6"/>
      <c r="FO146" s="6"/>
      <c r="FP146" s="6"/>
      <c r="FQ146" s="36" t="str">
        <f t="shared" si="1036"/>
        <v/>
      </c>
      <c r="FR146" s="6"/>
      <c r="FS146" s="6"/>
      <c r="FT146" s="32" t="str">
        <f t="shared" si="1037"/>
        <v/>
      </c>
      <c r="FU146" s="5"/>
      <c r="FV146" s="32" t="str">
        <f t="shared" si="1038"/>
        <v/>
      </c>
      <c r="FW146" s="5"/>
      <c r="FX146" s="5"/>
      <c r="FY146" s="6"/>
      <c r="FZ146" s="36" t="str">
        <f t="shared" si="1109"/>
        <v/>
      </c>
      <c r="GA146" s="36"/>
      <c r="GB146" s="6" t="str">
        <f t="shared" si="1082"/>
        <v/>
      </c>
      <c r="GC146" s="6"/>
      <c r="GD146" s="36"/>
      <c r="GE146" s="6" t="str">
        <f t="shared" si="1083"/>
        <v/>
      </c>
      <c r="GF146" s="6"/>
      <c r="GG146" s="6"/>
      <c r="GH146" s="36" t="str">
        <f t="shared" si="1039"/>
        <v/>
      </c>
      <c r="GI146" s="6"/>
      <c r="GJ146" s="36" t="str">
        <f t="shared" si="1084"/>
        <v/>
      </c>
      <c r="GK146" s="36"/>
      <c r="GL146" s="6"/>
      <c r="GM146" s="6"/>
      <c r="GN146" s="36" t="str">
        <f t="shared" si="1040"/>
        <v/>
      </c>
      <c r="GO146" s="36"/>
      <c r="GP146" s="6" t="str">
        <f t="shared" si="1041"/>
        <v/>
      </c>
      <c r="GQ146" s="6"/>
      <c r="GR146" s="6"/>
      <c r="GS146" s="6"/>
      <c r="GT146" s="36" t="str">
        <f t="shared" si="1042"/>
        <v/>
      </c>
      <c r="GU146" s="6"/>
      <c r="GV146" s="6"/>
      <c r="GW146" s="32" t="str">
        <f t="shared" si="1043"/>
        <v/>
      </c>
      <c r="GX146" s="5"/>
      <c r="GY146" s="32" t="str">
        <f t="shared" si="1044"/>
        <v/>
      </c>
      <c r="GZ146" s="5"/>
      <c r="HA146" s="5"/>
      <c r="HB146" s="6"/>
      <c r="HC146" s="36" t="str">
        <f t="shared" si="1110"/>
        <v/>
      </c>
      <c r="HD146" s="36"/>
      <c r="HE146" s="6" t="str">
        <f t="shared" si="1085"/>
        <v/>
      </c>
      <c r="HF146" s="6"/>
      <c r="HG146" s="36"/>
      <c r="HH146" s="6" t="str">
        <f t="shared" si="1086"/>
        <v/>
      </c>
      <c r="HI146" s="6"/>
      <c r="HJ146" s="6"/>
      <c r="HK146" s="36" t="str">
        <f t="shared" si="1045"/>
        <v/>
      </c>
      <c r="HL146" s="6"/>
      <c r="HM146" s="36" t="str">
        <f t="shared" si="1087"/>
        <v/>
      </c>
      <c r="HN146" s="6"/>
      <c r="HO146" s="6"/>
      <c r="HP146" s="36" t="str">
        <f t="shared" si="1046"/>
        <v/>
      </c>
      <c r="HQ146" s="36"/>
      <c r="HR146" s="6" t="str">
        <f t="shared" si="1047"/>
        <v/>
      </c>
      <c r="HS146" s="6"/>
      <c r="HT146" s="6"/>
      <c r="HU146" s="6"/>
      <c r="HV146" s="36" t="str">
        <f t="shared" si="1048"/>
        <v/>
      </c>
      <c r="HW146" s="6"/>
      <c r="HX146" s="6"/>
      <c r="HY146" s="32" t="str">
        <f t="shared" si="1049"/>
        <v/>
      </c>
      <c r="HZ146" s="5"/>
      <c r="IA146" s="32" t="str">
        <f t="shared" si="1050"/>
        <v/>
      </c>
      <c r="IB146" s="5"/>
      <c r="IC146" s="5"/>
      <c r="ID146" s="6"/>
      <c r="IE146" s="36" t="str">
        <f t="shared" si="1111"/>
        <v/>
      </c>
      <c r="IF146" s="36"/>
      <c r="IG146" s="6" t="str">
        <f t="shared" si="1088"/>
        <v/>
      </c>
      <c r="IH146" s="6"/>
      <c r="II146" s="36"/>
      <c r="IJ146" s="6" t="str">
        <f t="shared" si="1089"/>
        <v/>
      </c>
      <c r="IK146" s="6"/>
      <c r="IL146" s="6"/>
      <c r="IM146" s="36" t="str">
        <f t="shared" si="1051"/>
        <v/>
      </c>
      <c r="IN146" s="6"/>
      <c r="IO146" s="36" t="str">
        <f t="shared" si="1090"/>
        <v/>
      </c>
      <c r="IP146" s="6"/>
      <c r="IQ146" s="6"/>
      <c r="IR146" s="36" t="str">
        <f t="shared" si="1052"/>
        <v/>
      </c>
      <c r="IS146" s="36"/>
      <c r="IT146" s="6" t="str">
        <f t="shared" si="1053"/>
        <v/>
      </c>
      <c r="IU146" s="6"/>
      <c r="IV146" s="6"/>
      <c r="IW146" s="6"/>
      <c r="IX146" s="36" t="str">
        <f t="shared" si="1054"/>
        <v/>
      </c>
      <c r="IY146" s="6"/>
      <c r="IZ146" s="6"/>
      <c r="JA146" s="32" t="str">
        <f t="shared" si="1055"/>
        <v/>
      </c>
      <c r="JB146" s="5"/>
      <c r="JC146" s="32" t="str">
        <f t="shared" si="1056"/>
        <v/>
      </c>
      <c r="JD146" s="5"/>
      <c r="JE146" s="5"/>
      <c r="JF146" s="6"/>
      <c r="JG146" s="36" t="str">
        <f t="shared" si="1112"/>
        <v/>
      </c>
      <c r="JH146" s="36"/>
      <c r="JI146" s="6" t="str">
        <f t="shared" si="1091"/>
        <v/>
      </c>
      <c r="JJ146" s="6"/>
      <c r="JK146" s="36"/>
      <c r="JL146" s="6" t="str">
        <f t="shared" si="1092"/>
        <v/>
      </c>
      <c r="JM146" s="6"/>
      <c r="JN146" s="6"/>
      <c r="JO146" s="36" t="str">
        <f t="shared" si="1057"/>
        <v/>
      </c>
      <c r="JP146" s="6"/>
      <c r="JQ146" s="36" t="str">
        <f t="shared" si="1093"/>
        <v/>
      </c>
      <c r="JR146" s="6"/>
      <c r="JS146" s="6"/>
      <c r="JT146" s="36" t="str">
        <f t="shared" si="1058"/>
        <v/>
      </c>
      <c r="JU146" s="36"/>
      <c r="JV146" s="6" t="str">
        <f t="shared" si="1059"/>
        <v/>
      </c>
      <c r="JW146" s="6"/>
      <c r="JX146" s="6"/>
      <c r="JY146" s="6"/>
      <c r="JZ146" s="36" t="str">
        <f t="shared" si="1060"/>
        <v/>
      </c>
      <c r="KA146" s="6"/>
      <c r="KB146" s="6"/>
      <c r="KC146" s="32" t="str">
        <f t="shared" si="1061"/>
        <v/>
      </c>
      <c r="KD146" s="5"/>
      <c r="KE146" s="32" t="str">
        <f t="shared" si="1062"/>
        <v/>
      </c>
      <c r="KF146" s="5"/>
      <c r="KG146" s="5"/>
      <c r="KH146" s="6"/>
      <c r="KI146" s="36" t="str">
        <f t="shared" si="1113"/>
        <v/>
      </c>
      <c r="KJ146" s="36"/>
      <c r="KK146" s="6" t="str">
        <f t="shared" si="1094"/>
        <v/>
      </c>
      <c r="KL146" s="6"/>
      <c r="KM146" s="36"/>
      <c r="KN146" s="6" t="str">
        <f t="shared" si="1095"/>
        <v/>
      </c>
      <c r="KO146" s="6"/>
      <c r="KP146" s="6"/>
      <c r="KQ146" s="36" t="str">
        <f t="shared" si="1063"/>
        <v/>
      </c>
      <c r="KR146" s="6"/>
      <c r="KS146" s="36" t="str">
        <f t="shared" si="1096"/>
        <v/>
      </c>
      <c r="KT146" s="6"/>
      <c r="KU146" s="6"/>
      <c r="KV146" s="36" t="str">
        <f t="shared" si="1064"/>
        <v/>
      </c>
      <c r="KW146" s="36"/>
      <c r="KX146" s="6" t="str">
        <f t="shared" si="1065"/>
        <v/>
      </c>
      <c r="KY146" s="6"/>
      <c r="KZ146" s="6"/>
      <c r="LA146" s="6"/>
      <c r="LB146" s="36" t="str">
        <f t="shared" si="1066"/>
        <v/>
      </c>
      <c r="LC146" s="6"/>
      <c r="LD146" s="6"/>
      <c r="LE146" s="32" t="str">
        <f t="shared" si="1067"/>
        <v/>
      </c>
      <c r="LF146" s="5"/>
      <c r="LG146" s="32" t="str">
        <f t="shared" si="1068"/>
        <v/>
      </c>
      <c r="LH146" s="5"/>
      <c r="LI146" s="5"/>
    </row>
    <row r="147" spans="1:332" ht="56.25" customHeight="1">
      <c r="B147" s="5">
        <v>6100010002</v>
      </c>
      <c r="C147" s="7" t="s">
        <v>1161</v>
      </c>
      <c r="D147" s="10" t="s">
        <v>2599</v>
      </c>
      <c r="E147" s="6" t="s">
        <v>2389</v>
      </c>
      <c r="F147" s="36" t="str">
        <f t="shared" si="1146"/>
        <v>8</v>
      </c>
      <c r="G147" s="36" t="s">
        <v>2385</v>
      </c>
      <c r="H147" s="6" t="str">
        <f t="shared" si="1134"/>
        <v>1</v>
      </c>
      <c r="I147" s="6">
        <v>1</v>
      </c>
      <c r="J147" s="36" t="s">
        <v>2558</v>
      </c>
      <c r="K147" s="6" t="str">
        <f t="shared" si="1135"/>
        <v>8</v>
      </c>
      <c r="L147" s="6">
        <v>0</v>
      </c>
      <c r="M147" s="6" t="s">
        <v>2078</v>
      </c>
      <c r="N147" s="36" t="str">
        <f t="shared" si="1147"/>
        <v>2</v>
      </c>
      <c r="O147" s="36">
        <v>0</v>
      </c>
      <c r="P147" s="6" t="s">
        <v>2078</v>
      </c>
      <c r="Q147" s="36" t="str">
        <f t="shared" si="1148"/>
        <v>2</v>
      </c>
      <c r="R147" s="6">
        <v>100</v>
      </c>
      <c r="S147" s="6" t="s">
        <v>2035</v>
      </c>
      <c r="T147" s="36" t="str">
        <f t="shared" si="1149"/>
        <v>1</v>
      </c>
      <c r="U147" s="36" t="s">
        <v>2034</v>
      </c>
      <c r="V147" s="6" t="str">
        <f t="shared" si="1150"/>
        <v>0</v>
      </c>
      <c r="W147" s="6">
        <v>15</v>
      </c>
      <c r="X147" s="6" t="b">
        <v>0</v>
      </c>
      <c r="Y147" s="6" t="s">
        <v>2034</v>
      </c>
      <c r="Z147" s="36" t="str">
        <f t="shared" si="1151"/>
        <v>0</v>
      </c>
      <c r="AA147" s="6">
        <v>0</v>
      </c>
      <c r="AB147" s="6" t="s">
        <v>2034</v>
      </c>
      <c r="AC147" s="32" t="str">
        <f t="shared" si="1152"/>
        <v>0</v>
      </c>
      <c r="AD147" s="5" t="s">
        <v>2305</v>
      </c>
      <c r="AE147" s="32" t="str">
        <f t="shared" si="1153"/>
        <v>1</v>
      </c>
      <c r="AF147" s="5">
        <v>0</v>
      </c>
      <c r="AG147" s="5" t="b">
        <v>1</v>
      </c>
      <c r="AH147" s="6" t="s">
        <v>2389</v>
      </c>
      <c r="AI147" s="36" t="str">
        <f t="shared" si="1154"/>
        <v>8</v>
      </c>
      <c r="AJ147" s="36" t="s">
        <v>2385</v>
      </c>
      <c r="AK147" s="6" t="str">
        <f t="shared" si="1023"/>
        <v>1</v>
      </c>
      <c r="AL147" s="7">
        <v>1</v>
      </c>
      <c r="AM147" s="36" t="s">
        <v>2558</v>
      </c>
      <c r="AN147" s="6" t="str">
        <f t="shared" si="1024"/>
        <v>8</v>
      </c>
      <c r="AO147" s="6">
        <v>0</v>
      </c>
      <c r="AP147" s="6" t="s">
        <v>2078</v>
      </c>
      <c r="AQ147" s="36" t="str">
        <f t="shared" si="1155"/>
        <v>2</v>
      </c>
      <c r="AR147" s="36">
        <v>0</v>
      </c>
      <c r="AS147" s="6" t="s">
        <v>2078</v>
      </c>
      <c r="AT147" s="36" t="str">
        <f t="shared" si="1156"/>
        <v>2</v>
      </c>
      <c r="AU147" s="6">
        <v>100</v>
      </c>
      <c r="AV147" s="6" t="s">
        <v>2035</v>
      </c>
      <c r="AW147" s="36" t="str">
        <f t="shared" si="1157"/>
        <v>1</v>
      </c>
      <c r="AX147" s="36" t="s">
        <v>2034</v>
      </c>
      <c r="AY147" s="6" t="str">
        <f t="shared" si="1158"/>
        <v>0</v>
      </c>
      <c r="AZ147" s="7">
        <v>10</v>
      </c>
      <c r="BA147" s="6" t="b">
        <v>0</v>
      </c>
      <c r="BB147" s="6" t="s">
        <v>2034</v>
      </c>
      <c r="BC147" s="36" t="str">
        <f t="shared" si="1159"/>
        <v>0</v>
      </c>
      <c r="BD147" s="6">
        <v>0</v>
      </c>
      <c r="BE147" s="6" t="s">
        <v>2034</v>
      </c>
      <c r="BF147" s="32" t="str">
        <f t="shared" si="1160"/>
        <v>0</v>
      </c>
      <c r="BG147" s="5" t="s">
        <v>2396</v>
      </c>
      <c r="BH147" s="32" t="str">
        <f t="shared" si="1161"/>
        <v>81</v>
      </c>
      <c r="BI147" s="7">
        <v>0</v>
      </c>
      <c r="BJ147" s="5" t="b">
        <v>1</v>
      </c>
      <c r="BK147" s="6" t="s">
        <v>2389</v>
      </c>
      <c r="BL147" s="36" t="str">
        <f t="shared" si="1162"/>
        <v>8</v>
      </c>
      <c r="BM147" s="36" t="s">
        <v>2385</v>
      </c>
      <c r="BN147" s="6" t="str">
        <f t="shared" si="1025"/>
        <v>1</v>
      </c>
      <c r="BO147" s="7">
        <v>1</v>
      </c>
      <c r="BP147" s="36" t="s">
        <v>2558</v>
      </c>
      <c r="BQ147" s="6" t="str">
        <f t="shared" si="1026"/>
        <v>8</v>
      </c>
      <c r="BR147" s="6">
        <v>0</v>
      </c>
      <c r="BS147" s="6" t="s">
        <v>2078</v>
      </c>
      <c r="BT147" s="36" t="str">
        <f t="shared" si="1163"/>
        <v>2</v>
      </c>
      <c r="BU147" s="36">
        <v>0</v>
      </c>
      <c r="BV147" s="6" t="s">
        <v>2078</v>
      </c>
      <c r="BW147" s="36" t="str">
        <f t="shared" si="1164"/>
        <v>2</v>
      </c>
      <c r="BX147" s="6">
        <v>100</v>
      </c>
      <c r="BY147" s="6" t="s">
        <v>2035</v>
      </c>
      <c r="BZ147" s="36" t="str">
        <f t="shared" si="1165"/>
        <v>1</v>
      </c>
      <c r="CA147" s="36" t="s">
        <v>2034</v>
      </c>
      <c r="CB147" s="6" t="str">
        <f t="shared" si="1166"/>
        <v>0</v>
      </c>
      <c r="CC147" s="7">
        <v>10</v>
      </c>
      <c r="CD147" s="6" t="b">
        <v>0</v>
      </c>
      <c r="CE147" s="6" t="s">
        <v>2034</v>
      </c>
      <c r="CF147" s="36" t="str">
        <f t="shared" si="1167"/>
        <v>0</v>
      </c>
      <c r="CG147" s="6">
        <v>0</v>
      </c>
      <c r="CH147" s="6" t="s">
        <v>2034</v>
      </c>
      <c r="CI147" s="32" t="str">
        <f t="shared" si="1168"/>
        <v>0</v>
      </c>
      <c r="CJ147" s="5" t="s">
        <v>2320</v>
      </c>
      <c r="CK147" s="32" t="str">
        <f t="shared" si="1169"/>
        <v>11</v>
      </c>
      <c r="CL147" s="7">
        <v>0</v>
      </c>
      <c r="CM147" s="5" t="b">
        <v>1</v>
      </c>
      <c r="CN147" s="6" t="s">
        <v>2389</v>
      </c>
      <c r="CO147" s="36" t="str">
        <f t="shared" si="993"/>
        <v>8</v>
      </c>
      <c r="CP147" s="36" t="s">
        <v>2385</v>
      </c>
      <c r="CQ147" s="6" t="str">
        <f t="shared" si="1097"/>
        <v>1</v>
      </c>
      <c r="CR147" s="6">
        <v>1</v>
      </c>
      <c r="CS147" s="36" t="s">
        <v>2558</v>
      </c>
      <c r="CT147" s="6" t="str">
        <f t="shared" si="1098"/>
        <v>8</v>
      </c>
      <c r="CU147" s="6">
        <v>0</v>
      </c>
      <c r="CV147" s="6" t="s">
        <v>2078</v>
      </c>
      <c r="CW147" s="36" t="str">
        <f t="shared" si="996"/>
        <v>2</v>
      </c>
      <c r="CX147" s="36">
        <v>0</v>
      </c>
      <c r="CY147" s="6" t="s">
        <v>2078</v>
      </c>
      <c r="CZ147" s="36" t="str">
        <f t="shared" si="997"/>
        <v>2</v>
      </c>
      <c r="DA147" s="6">
        <v>100</v>
      </c>
      <c r="DB147" s="6" t="s">
        <v>2035</v>
      </c>
      <c r="DC147" s="36" t="str">
        <f t="shared" si="998"/>
        <v>1</v>
      </c>
      <c r="DD147" s="36" t="s">
        <v>2034</v>
      </c>
      <c r="DE147" s="6" t="str">
        <f t="shared" si="999"/>
        <v>0</v>
      </c>
      <c r="DF147" s="6">
        <v>100</v>
      </c>
      <c r="DG147" s="6" t="b">
        <v>0</v>
      </c>
      <c r="DH147" s="6" t="s">
        <v>2034</v>
      </c>
      <c r="DI147" s="36" t="str">
        <f t="shared" si="1000"/>
        <v>0</v>
      </c>
      <c r="DJ147" s="6">
        <v>0</v>
      </c>
      <c r="DK147" s="6" t="s">
        <v>2034</v>
      </c>
      <c r="DL147" s="32" t="str">
        <f t="shared" si="1001"/>
        <v>0</v>
      </c>
      <c r="DM147" s="5" t="s">
        <v>2415</v>
      </c>
      <c r="DN147" s="32" t="str">
        <f t="shared" si="1002"/>
        <v>83</v>
      </c>
      <c r="DO147" s="5">
        <v>0</v>
      </c>
      <c r="DP147" s="5" t="b">
        <v>1</v>
      </c>
      <c r="DQ147" s="6" t="s">
        <v>2389</v>
      </c>
      <c r="DR147" s="36" t="str">
        <f t="shared" ref="DR147:DR148" si="1173">IF(DQ147="","",LEFT(DQ147,FIND(" ",SUBSTITUTE(DQ147,":"," "))-1))</f>
        <v>8</v>
      </c>
      <c r="DS147" s="36" t="s">
        <v>2385</v>
      </c>
      <c r="DT147" s="6" t="str">
        <f t="shared" si="1137"/>
        <v>1</v>
      </c>
      <c r="DU147" s="6">
        <v>1</v>
      </c>
      <c r="DV147" s="36" t="s">
        <v>2558</v>
      </c>
      <c r="DW147" s="6" t="str">
        <f t="shared" si="1138"/>
        <v>8</v>
      </c>
      <c r="DX147" s="6">
        <v>0</v>
      </c>
      <c r="DY147" s="6" t="s">
        <v>2078</v>
      </c>
      <c r="DZ147" s="36" t="str">
        <f t="shared" ref="DZ147:DZ148" si="1174">IF(DY147="","",LEFT(DY147,FIND(" ",SUBSTITUTE(DY147,":"," "))-1))</f>
        <v>2</v>
      </c>
      <c r="EA147" s="36">
        <v>0</v>
      </c>
      <c r="EB147" s="6" t="s">
        <v>2078</v>
      </c>
      <c r="EC147" s="36" t="str">
        <f t="shared" ref="EC147:EC148" si="1175">IF(EB147="","",LEFT(EB147,FIND(" ",SUBSTITUTE(EB147,":"," "))-1))</f>
        <v>2</v>
      </c>
      <c r="ED147" s="6">
        <v>100</v>
      </c>
      <c r="EE147" s="6" t="s">
        <v>2035</v>
      </c>
      <c r="EF147" s="36" t="str">
        <f t="shared" ref="EF147:EF148" si="1176">IF(EE147="","",LEFT(EE147,FIND(" ",SUBSTITUTE(EE147,":"," "))-1))</f>
        <v>1</v>
      </c>
      <c r="EG147" s="36" t="s">
        <v>2034</v>
      </c>
      <c r="EH147" s="6" t="str">
        <f t="shared" ref="EH147:EH148" si="1177">IF(EG147="","",LEFT(EG147,FIND(" ",SUBSTITUTE(EG147,":"," "))-1))</f>
        <v>0</v>
      </c>
      <c r="EI147" s="6">
        <v>100</v>
      </c>
      <c r="EJ147" s="6" t="b">
        <v>0</v>
      </c>
      <c r="EK147" s="6" t="s">
        <v>2034</v>
      </c>
      <c r="EL147" s="36" t="str">
        <f t="shared" ref="EL147:EL148" si="1178">IF(EK147="","",LEFT(EK147,FIND(" ",SUBSTITUTE(EK147,":"," "))-1))</f>
        <v>0</v>
      </c>
      <c r="EM147" s="6">
        <v>0</v>
      </c>
      <c r="EN147" s="6" t="s">
        <v>2034</v>
      </c>
      <c r="EO147" s="32" t="str">
        <f t="shared" ref="EO147:EO148" si="1179">IF(EN147="","",LEFT(EN147,FIND(" ",SUBSTITUTE(EN147,":"," "))-1))</f>
        <v>0</v>
      </c>
      <c r="EP147" s="5" t="s">
        <v>2416</v>
      </c>
      <c r="EQ147" s="32" t="str">
        <f t="shared" ref="EQ147:EQ148" si="1180">IF(EP147="","",LEFT(EP147,FIND(" ",SUBSTITUTE(EP147,":"," "))-1))</f>
        <v>85</v>
      </c>
      <c r="ER147" s="5">
        <v>0</v>
      </c>
      <c r="ES147" s="5"/>
      <c r="ET147" s="5" t="b">
        <v>1</v>
      </c>
      <c r="EU147" s="6" t="s">
        <v>2088</v>
      </c>
      <c r="EV147" s="36" t="str">
        <f t="shared" si="1133"/>
        <v>3</v>
      </c>
      <c r="EW147" s="36" t="s">
        <v>2034</v>
      </c>
      <c r="EX147" s="6" t="str">
        <f t="shared" si="1079"/>
        <v>0</v>
      </c>
      <c r="EY147" s="6">
        <v>0</v>
      </c>
      <c r="EZ147" s="36" t="s">
        <v>2418</v>
      </c>
      <c r="FA147" s="6" t="str">
        <f t="shared" si="1080"/>
        <v>35</v>
      </c>
      <c r="FB147" s="6">
        <v>63</v>
      </c>
      <c r="FC147" s="6" t="s">
        <v>2078</v>
      </c>
      <c r="FD147" s="36" t="str">
        <f t="shared" si="1033"/>
        <v>2</v>
      </c>
      <c r="FE147" s="36"/>
      <c r="FF147" s="6" t="s">
        <v>2078</v>
      </c>
      <c r="FG147" s="36" t="str">
        <f t="shared" si="1081"/>
        <v>2</v>
      </c>
      <c r="FH147" s="36"/>
      <c r="FI147" s="6">
        <v>100</v>
      </c>
      <c r="FJ147" s="6" t="s">
        <v>2035</v>
      </c>
      <c r="FK147" s="36" t="str">
        <f t="shared" si="1034"/>
        <v>1</v>
      </c>
      <c r="FL147" s="36" t="s">
        <v>2034</v>
      </c>
      <c r="FM147" s="6" t="str">
        <f t="shared" si="1035"/>
        <v>0</v>
      </c>
      <c r="FN147" s="6">
        <v>5</v>
      </c>
      <c r="FO147" s="6" t="b">
        <v>0</v>
      </c>
      <c r="FP147" s="6" t="s">
        <v>2034</v>
      </c>
      <c r="FQ147" s="36" t="str">
        <f t="shared" si="1036"/>
        <v>0</v>
      </c>
      <c r="FR147" s="6">
        <v>0</v>
      </c>
      <c r="FS147" s="6" t="s">
        <v>2034</v>
      </c>
      <c r="FT147" s="32" t="str">
        <f t="shared" si="1037"/>
        <v>0</v>
      </c>
      <c r="FU147" s="5" t="s">
        <v>2305</v>
      </c>
      <c r="FV147" s="32" t="str">
        <f t="shared" si="1038"/>
        <v>1</v>
      </c>
      <c r="FW147" s="5">
        <v>3</v>
      </c>
      <c r="FX147" s="5" t="b">
        <v>1</v>
      </c>
      <c r="FY147" s="6" t="s">
        <v>2087</v>
      </c>
      <c r="FZ147" s="36" t="str">
        <f t="shared" si="1109"/>
        <v>2</v>
      </c>
      <c r="GA147" s="36" t="s">
        <v>2034</v>
      </c>
      <c r="GB147" s="6" t="str">
        <f t="shared" si="1082"/>
        <v>0</v>
      </c>
      <c r="GC147" s="6">
        <v>0</v>
      </c>
      <c r="GD147" s="36" t="s">
        <v>2418</v>
      </c>
      <c r="GE147" s="6" t="str">
        <f t="shared" si="1083"/>
        <v>35</v>
      </c>
      <c r="GF147" s="6">
        <v>65</v>
      </c>
      <c r="GG147" s="6" t="s">
        <v>2078</v>
      </c>
      <c r="GH147" s="36" t="str">
        <f t="shared" si="1039"/>
        <v>2</v>
      </c>
      <c r="GI147" s="6" t="s">
        <v>2080</v>
      </c>
      <c r="GJ147" s="36" t="str">
        <f t="shared" si="1084"/>
        <v>5</v>
      </c>
      <c r="GK147" s="36"/>
      <c r="GL147" s="6">
        <v>100</v>
      </c>
      <c r="GM147" s="6" t="s">
        <v>2035</v>
      </c>
      <c r="GN147" s="36" t="str">
        <f t="shared" si="1040"/>
        <v>1</v>
      </c>
      <c r="GO147" s="36" t="s">
        <v>2093</v>
      </c>
      <c r="GP147" s="6" t="str">
        <f t="shared" si="1041"/>
        <v>2</v>
      </c>
      <c r="GQ147" s="6">
        <v>10</v>
      </c>
      <c r="GR147" s="6" t="b">
        <v>0</v>
      </c>
      <c r="GS147" s="6" t="s">
        <v>2034</v>
      </c>
      <c r="GT147" s="36" t="str">
        <f t="shared" si="1042"/>
        <v>0</v>
      </c>
      <c r="GU147" s="6">
        <v>0</v>
      </c>
      <c r="GV147" s="6" t="s">
        <v>2291</v>
      </c>
      <c r="GW147" s="32" t="str">
        <f t="shared" si="1043"/>
        <v>49</v>
      </c>
      <c r="GX147" s="5" t="s">
        <v>2034</v>
      </c>
      <c r="GY147" s="32" t="str">
        <f t="shared" si="1044"/>
        <v>0</v>
      </c>
      <c r="GZ147" s="5">
        <v>0</v>
      </c>
      <c r="HA147" s="5"/>
      <c r="HB147" s="6" t="s">
        <v>2088</v>
      </c>
      <c r="HC147" s="36" t="str">
        <f t="shared" si="1110"/>
        <v>3</v>
      </c>
      <c r="HD147" s="36" t="s">
        <v>2034</v>
      </c>
      <c r="HE147" s="6" t="str">
        <f t="shared" si="1085"/>
        <v>0</v>
      </c>
      <c r="HF147" s="6">
        <v>0</v>
      </c>
      <c r="HG147" s="36" t="s">
        <v>2391</v>
      </c>
      <c r="HH147" s="6" t="str">
        <f t="shared" si="1086"/>
        <v>31</v>
      </c>
      <c r="HI147" s="6">
        <v>0</v>
      </c>
      <c r="HJ147" s="6" t="s">
        <v>2078</v>
      </c>
      <c r="HK147" s="36" t="str">
        <f t="shared" si="1045"/>
        <v>2</v>
      </c>
      <c r="HL147" s="6" t="s">
        <v>2078</v>
      </c>
      <c r="HM147" s="36" t="str">
        <f t="shared" si="1087"/>
        <v>2</v>
      </c>
      <c r="HN147" s="6">
        <v>100</v>
      </c>
      <c r="HO147" s="6" t="s">
        <v>2044</v>
      </c>
      <c r="HP147" s="36" t="str">
        <f t="shared" si="1046"/>
        <v>11</v>
      </c>
      <c r="HQ147" s="36" t="s">
        <v>2093</v>
      </c>
      <c r="HR147" s="6" t="str">
        <f t="shared" si="1047"/>
        <v>2</v>
      </c>
      <c r="HS147" s="6">
        <v>10</v>
      </c>
      <c r="HT147" s="6" t="b">
        <v>0</v>
      </c>
      <c r="HU147" s="6" t="s">
        <v>2034</v>
      </c>
      <c r="HV147" s="36" t="str">
        <f t="shared" si="1048"/>
        <v>0</v>
      </c>
      <c r="HW147" s="6">
        <v>0</v>
      </c>
      <c r="HX147" s="6" t="s">
        <v>2034</v>
      </c>
      <c r="HY147" s="32" t="str">
        <f t="shared" si="1049"/>
        <v>0</v>
      </c>
      <c r="HZ147" s="5" t="s">
        <v>2298</v>
      </c>
      <c r="IA147" s="32" t="str">
        <f t="shared" si="1050"/>
        <v>63</v>
      </c>
      <c r="IB147" s="5">
        <v>3</v>
      </c>
      <c r="IC147" s="5" t="b">
        <v>1</v>
      </c>
      <c r="ID147" s="6" t="s">
        <v>2088</v>
      </c>
      <c r="IE147" s="36" t="str">
        <f t="shared" si="1111"/>
        <v>3</v>
      </c>
      <c r="IF147" s="36" t="s">
        <v>2034</v>
      </c>
      <c r="IG147" s="6" t="str">
        <f t="shared" si="1088"/>
        <v>0</v>
      </c>
      <c r="IH147" s="6">
        <v>0</v>
      </c>
      <c r="II147" s="36" t="s">
        <v>2391</v>
      </c>
      <c r="IJ147" s="6" t="str">
        <f t="shared" si="1089"/>
        <v>31</v>
      </c>
      <c r="IK147" s="6">
        <v>0</v>
      </c>
      <c r="IL147" s="6" t="s">
        <v>2078</v>
      </c>
      <c r="IM147" s="36" t="str">
        <f t="shared" si="1051"/>
        <v>2</v>
      </c>
      <c r="IN147" s="6" t="s">
        <v>2078</v>
      </c>
      <c r="IO147" s="36" t="str">
        <f t="shared" si="1090"/>
        <v>2</v>
      </c>
      <c r="IP147" s="6">
        <v>100</v>
      </c>
      <c r="IQ147" s="6" t="s">
        <v>2044</v>
      </c>
      <c r="IR147" s="36" t="str">
        <f t="shared" si="1052"/>
        <v>11</v>
      </c>
      <c r="IS147" s="36" t="s">
        <v>2093</v>
      </c>
      <c r="IT147" s="6" t="str">
        <f t="shared" si="1053"/>
        <v>2</v>
      </c>
      <c r="IU147" s="6">
        <v>10</v>
      </c>
      <c r="IV147" s="6" t="b">
        <v>0</v>
      </c>
      <c r="IW147" s="6" t="s">
        <v>2034</v>
      </c>
      <c r="IX147" s="36" t="str">
        <f t="shared" si="1054"/>
        <v>0</v>
      </c>
      <c r="IY147" s="6">
        <v>0</v>
      </c>
      <c r="IZ147" s="6" t="s">
        <v>2034</v>
      </c>
      <c r="JA147" s="32" t="str">
        <f t="shared" si="1055"/>
        <v>0</v>
      </c>
      <c r="JB147" s="5" t="s">
        <v>2292</v>
      </c>
      <c r="JC147" s="32" t="str">
        <f t="shared" si="1056"/>
        <v>65</v>
      </c>
      <c r="JD147" s="5">
        <v>3</v>
      </c>
      <c r="JE147" s="5" t="b">
        <v>1</v>
      </c>
      <c r="JF147" s="6"/>
      <c r="JG147" s="36" t="str">
        <f t="shared" si="1112"/>
        <v/>
      </c>
      <c r="JH147" s="36"/>
      <c r="JI147" s="6" t="str">
        <f t="shared" si="1091"/>
        <v/>
      </c>
      <c r="JJ147" s="6"/>
      <c r="JK147" s="36"/>
      <c r="JL147" s="6" t="str">
        <f t="shared" si="1092"/>
        <v/>
      </c>
      <c r="JM147" s="6"/>
      <c r="JN147" s="6"/>
      <c r="JO147" s="36" t="str">
        <f t="shared" si="1057"/>
        <v/>
      </c>
      <c r="JP147" s="6"/>
      <c r="JQ147" s="36" t="str">
        <f t="shared" si="1093"/>
        <v/>
      </c>
      <c r="JR147" s="6"/>
      <c r="JS147" s="6"/>
      <c r="JT147" s="36" t="str">
        <f t="shared" si="1058"/>
        <v/>
      </c>
      <c r="JU147" s="36"/>
      <c r="JV147" s="6" t="str">
        <f t="shared" si="1059"/>
        <v/>
      </c>
      <c r="JW147" s="6"/>
      <c r="JX147" s="6"/>
      <c r="JY147" s="6"/>
      <c r="JZ147" s="36" t="str">
        <f t="shared" si="1060"/>
        <v/>
      </c>
      <c r="KA147" s="6"/>
      <c r="KB147" s="6"/>
      <c r="KC147" s="32" t="str">
        <f t="shared" si="1061"/>
        <v/>
      </c>
      <c r="KD147" s="5"/>
      <c r="KE147" s="32" t="str">
        <f t="shared" si="1062"/>
        <v/>
      </c>
      <c r="KF147" s="5"/>
      <c r="KG147" s="5"/>
      <c r="KH147" s="6"/>
      <c r="KI147" s="36" t="str">
        <f t="shared" si="1113"/>
        <v/>
      </c>
      <c r="KJ147" s="36"/>
      <c r="KK147" s="6" t="str">
        <f t="shared" si="1094"/>
        <v/>
      </c>
      <c r="KL147" s="6"/>
      <c r="KM147" s="36"/>
      <c r="KN147" s="6" t="str">
        <f t="shared" si="1095"/>
        <v/>
      </c>
      <c r="KO147" s="6"/>
      <c r="KP147" s="6"/>
      <c r="KQ147" s="36" t="str">
        <f t="shared" si="1063"/>
        <v/>
      </c>
      <c r="KR147" s="6"/>
      <c r="KS147" s="36" t="str">
        <f t="shared" si="1096"/>
        <v/>
      </c>
      <c r="KT147" s="6"/>
      <c r="KU147" s="6"/>
      <c r="KV147" s="36" t="str">
        <f t="shared" si="1064"/>
        <v/>
      </c>
      <c r="KW147" s="36"/>
      <c r="KX147" s="6" t="str">
        <f t="shared" si="1065"/>
        <v/>
      </c>
      <c r="KY147" s="6"/>
      <c r="KZ147" s="6"/>
      <c r="LA147" s="6"/>
      <c r="LB147" s="36" t="str">
        <f t="shared" si="1066"/>
        <v/>
      </c>
      <c r="LC147" s="6"/>
      <c r="LD147" s="6"/>
      <c r="LE147" s="32" t="str">
        <f t="shared" si="1067"/>
        <v/>
      </c>
      <c r="LF147" s="5"/>
      <c r="LG147" s="32" t="str">
        <f t="shared" si="1068"/>
        <v/>
      </c>
      <c r="LH147" s="5"/>
      <c r="LI147" s="5"/>
    </row>
    <row r="148" spans="1:332" ht="66.75" customHeight="1">
      <c r="B148" s="5">
        <v>6100010003</v>
      </c>
      <c r="C148" s="7" t="s">
        <v>1201</v>
      </c>
      <c r="D148" s="10" t="s">
        <v>2600</v>
      </c>
      <c r="E148" s="6" t="s">
        <v>2389</v>
      </c>
      <c r="F148" s="36" t="str">
        <f t="shared" si="1146"/>
        <v>8</v>
      </c>
      <c r="G148" s="36" t="s">
        <v>2385</v>
      </c>
      <c r="H148" s="6" t="str">
        <f t="shared" si="1134"/>
        <v>1</v>
      </c>
      <c r="I148" s="6">
        <v>1</v>
      </c>
      <c r="J148" s="36" t="s">
        <v>2558</v>
      </c>
      <c r="K148" s="6" t="str">
        <f t="shared" si="1135"/>
        <v>8</v>
      </c>
      <c r="L148" s="6">
        <v>0</v>
      </c>
      <c r="M148" s="6" t="s">
        <v>2078</v>
      </c>
      <c r="N148" s="36" t="str">
        <f t="shared" si="1147"/>
        <v>2</v>
      </c>
      <c r="O148" s="36">
        <v>0</v>
      </c>
      <c r="P148" s="6" t="s">
        <v>2078</v>
      </c>
      <c r="Q148" s="36" t="str">
        <f t="shared" si="1148"/>
        <v>2</v>
      </c>
      <c r="R148" s="6">
        <v>100</v>
      </c>
      <c r="S148" s="6" t="s">
        <v>2035</v>
      </c>
      <c r="T148" s="36" t="str">
        <f t="shared" si="1149"/>
        <v>1</v>
      </c>
      <c r="U148" s="36" t="s">
        <v>2034</v>
      </c>
      <c r="V148" s="6" t="str">
        <f t="shared" si="1150"/>
        <v>0</v>
      </c>
      <c r="W148" s="6">
        <v>20</v>
      </c>
      <c r="X148" s="6" t="b">
        <v>0</v>
      </c>
      <c r="Y148" s="6" t="s">
        <v>2034</v>
      </c>
      <c r="Z148" s="36" t="str">
        <f t="shared" si="1151"/>
        <v>0</v>
      </c>
      <c r="AA148" s="6">
        <v>0</v>
      </c>
      <c r="AB148" s="6" t="s">
        <v>2034</v>
      </c>
      <c r="AC148" s="32" t="str">
        <f t="shared" si="1152"/>
        <v>0</v>
      </c>
      <c r="AD148" s="5" t="s">
        <v>2305</v>
      </c>
      <c r="AE148" s="32" t="str">
        <f t="shared" si="1153"/>
        <v>1</v>
      </c>
      <c r="AF148" s="5">
        <v>0</v>
      </c>
      <c r="AG148" s="5" t="b">
        <v>1</v>
      </c>
      <c r="AH148" s="6" t="s">
        <v>2389</v>
      </c>
      <c r="AI148" s="36" t="str">
        <f t="shared" si="1154"/>
        <v>8</v>
      </c>
      <c r="AJ148" s="36" t="s">
        <v>2385</v>
      </c>
      <c r="AK148" s="6" t="str">
        <f t="shared" si="1023"/>
        <v>1</v>
      </c>
      <c r="AL148" s="7">
        <v>1</v>
      </c>
      <c r="AM148" s="36" t="s">
        <v>2558</v>
      </c>
      <c r="AN148" s="6" t="str">
        <f t="shared" si="1024"/>
        <v>8</v>
      </c>
      <c r="AO148" s="6">
        <v>0</v>
      </c>
      <c r="AP148" s="6" t="s">
        <v>2078</v>
      </c>
      <c r="AQ148" s="36" t="str">
        <f t="shared" si="1155"/>
        <v>2</v>
      </c>
      <c r="AR148" s="36">
        <v>0</v>
      </c>
      <c r="AS148" s="6" t="s">
        <v>2078</v>
      </c>
      <c r="AT148" s="36" t="str">
        <f t="shared" si="1156"/>
        <v>2</v>
      </c>
      <c r="AU148" s="6">
        <v>100</v>
      </c>
      <c r="AV148" s="6" t="s">
        <v>2035</v>
      </c>
      <c r="AW148" s="36" t="str">
        <f t="shared" si="1157"/>
        <v>1</v>
      </c>
      <c r="AX148" s="36" t="s">
        <v>2034</v>
      </c>
      <c r="AY148" s="6" t="str">
        <f t="shared" si="1158"/>
        <v>0</v>
      </c>
      <c r="AZ148" s="7">
        <v>15</v>
      </c>
      <c r="BA148" s="6" t="b">
        <v>0</v>
      </c>
      <c r="BB148" s="6" t="s">
        <v>2034</v>
      </c>
      <c r="BC148" s="36" t="str">
        <f t="shared" si="1159"/>
        <v>0</v>
      </c>
      <c r="BD148" s="6">
        <v>0</v>
      </c>
      <c r="BE148" s="6" t="s">
        <v>2034</v>
      </c>
      <c r="BF148" s="32" t="str">
        <f t="shared" si="1160"/>
        <v>0</v>
      </c>
      <c r="BG148" s="5" t="s">
        <v>2396</v>
      </c>
      <c r="BH148" s="32" t="str">
        <f t="shared" si="1161"/>
        <v>81</v>
      </c>
      <c r="BI148" s="7">
        <v>0</v>
      </c>
      <c r="BJ148" s="5" t="b">
        <v>1</v>
      </c>
      <c r="BK148" s="6" t="s">
        <v>2389</v>
      </c>
      <c r="BL148" s="36" t="str">
        <f t="shared" si="1162"/>
        <v>8</v>
      </c>
      <c r="BM148" s="36" t="s">
        <v>2385</v>
      </c>
      <c r="BN148" s="6" t="str">
        <f t="shared" si="1025"/>
        <v>1</v>
      </c>
      <c r="BO148" s="7">
        <v>1</v>
      </c>
      <c r="BP148" s="36" t="s">
        <v>2558</v>
      </c>
      <c r="BQ148" s="6" t="str">
        <f t="shared" si="1026"/>
        <v>8</v>
      </c>
      <c r="BR148" s="6">
        <v>0</v>
      </c>
      <c r="BS148" s="6" t="s">
        <v>2078</v>
      </c>
      <c r="BT148" s="36" t="str">
        <f t="shared" si="1163"/>
        <v>2</v>
      </c>
      <c r="BU148" s="36">
        <v>0</v>
      </c>
      <c r="BV148" s="6" t="s">
        <v>2078</v>
      </c>
      <c r="BW148" s="36" t="str">
        <f t="shared" si="1164"/>
        <v>2</v>
      </c>
      <c r="BX148" s="6">
        <v>100</v>
      </c>
      <c r="BY148" s="6" t="s">
        <v>2035</v>
      </c>
      <c r="BZ148" s="36" t="str">
        <f t="shared" si="1165"/>
        <v>1</v>
      </c>
      <c r="CA148" s="36" t="s">
        <v>2034</v>
      </c>
      <c r="CB148" s="6" t="str">
        <f t="shared" si="1166"/>
        <v>0</v>
      </c>
      <c r="CC148" s="7">
        <v>15</v>
      </c>
      <c r="CD148" s="6" t="b">
        <v>0</v>
      </c>
      <c r="CE148" s="6" t="s">
        <v>2034</v>
      </c>
      <c r="CF148" s="36" t="str">
        <f t="shared" si="1167"/>
        <v>0</v>
      </c>
      <c r="CG148" s="6">
        <v>0</v>
      </c>
      <c r="CH148" s="6" t="s">
        <v>2034</v>
      </c>
      <c r="CI148" s="32" t="str">
        <f t="shared" si="1168"/>
        <v>0</v>
      </c>
      <c r="CJ148" s="5" t="s">
        <v>2320</v>
      </c>
      <c r="CK148" s="32" t="str">
        <f t="shared" si="1169"/>
        <v>11</v>
      </c>
      <c r="CL148" s="7">
        <v>0</v>
      </c>
      <c r="CM148" s="5" t="b">
        <v>1</v>
      </c>
      <c r="CN148" s="6" t="s">
        <v>2389</v>
      </c>
      <c r="CO148" s="36" t="str">
        <f t="shared" si="993"/>
        <v>8</v>
      </c>
      <c r="CP148" s="36" t="s">
        <v>2385</v>
      </c>
      <c r="CQ148" s="6" t="str">
        <f t="shared" si="1097"/>
        <v>1</v>
      </c>
      <c r="CR148" s="6">
        <v>1</v>
      </c>
      <c r="CS148" s="36" t="s">
        <v>2558</v>
      </c>
      <c r="CT148" s="6" t="str">
        <f t="shared" si="1098"/>
        <v>8</v>
      </c>
      <c r="CU148" s="6">
        <v>0</v>
      </c>
      <c r="CV148" s="6" t="s">
        <v>2078</v>
      </c>
      <c r="CW148" s="36" t="str">
        <f t="shared" si="996"/>
        <v>2</v>
      </c>
      <c r="CX148" s="36">
        <v>0</v>
      </c>
      <c r="CY148" s="6" t="s">
        <v>2078</v>
      </c>
      <c r="CZ148" s="36" t="str">
        <f t="shared" si="997"/>
        <v>2</v>
      </c>
      <c r="DA148" s="6">
        <v>100</v>
      </c>
      <c r="DB148" s="6" t="s">
        <v>2035</v>
      </c>
      <c r="DC148" s="36" t="str">
        <f t="shared" si="998"/>
        <v>1</v>
      </c>
      <c r="DD148" s="36" t="s">
        <v>2034</v>
      </c>
      <c r="DE148" s="6" t="str">
        <f t="shared" si="999"/>
        <v>0</v>
      </c>
      <c r="DF148" s="6">
        <v>100</v>
      </c>
      <c r="DG148" s="6" t="b">
        <v>0</v>
      </c>
      <c r="DH148" s="6" t="s">
        <v>2034</v>
      </c>
      <c r="DI148" s="36" t="str">
        <f t="shared" si="1000"/>
        <v>0</v>
      </c>
      <c r="DJ148" s="6">
        <v>0</v>
      </c>
      <c r="DK148" s="6" t="s">
        <v>2034</v>
      </c>
      <c r="DL148" s="32" t="str">
        <f t="shared" si="1001"/>
        <v>0</v>
      </c>
      <c r="DM148" s="5" t="s">
        <v>2415</v>
      </c>
      <c r="DN148" s="32" t="str">
        <f t="shared" si="1002"/>
        <v>83</v>
      </c>
      <c r="DO148" s="5">
        <v>0</v>
      </c>
      <c r="DP148" s="5" t="b">
        <v>1</v>
      </c>
      <c r="DQ148" s="6" t="s">
        <v>2389</v>
      </c>
      <c r="DR148" s="36" t="str">
        <f t="shared" si="1173"/>
        <v>8</v>
      </c>
      <c r="DS148" s="36" t="s">
        <v>2385</v>
      </c>
      <c r="DT148" s="6" t="str">
        <f t="shared" si="1137"/>
        <v>1</v>
      </c>
      <c r="DU148" s="6">
        <v>1</v>
      </c>
      <c r="DV148" s="36" t="s">
        <v>2558</v>
      </c>
      <c r="DW148" s="6" t="str">
        <f t="shared" si="1138"/>
        <v>8</v>
      </c>
      <c r="DX148" s="6">
        <v>0</v>
      </c>
      <c r="DY148" s="6" t="s">
        <v>2078</v>
      </c>
      <c r="DZ148" s="36" t="str">
        <f t="shared" si="1174"/>
        <v>2</v>
      </c>
      <c r="EA148" s="36">
        <v>0</v>
      </c>
      <c r="EB148" s="6" t="s">
        <v>2078</v>
      </c>
      <c r="EC148" s="36" t="str">
        <f t="shared" si="1175"/>
        <v>2</v>
      </c>
      <c r="ED148" s="6">
        <v>100</v>
      </c>
      <c r="EE148" s="6" t="s">
        <v>2035</v>
      </c>
      <c r="EF148" s="36" t="str">
        <f t="shared" si="1176"/>
        <v>1</v>
      </c>
      <c r="EG148" s="36" t="s">
        <v>2034</v>
      </c>
      <c r="EH148" s="6" t="str">
        <f t="shared" si="1177"/>
        <v>0</v>
      </c>
      <c r="EI148" s="6">
        <v>100</v>
      </c>
      <c r="EJ148" s="6" t="b">
        <v>0</v>
      </c>
      <c r="EK148" s="6" t="s">
        <v>2034</v>
      </c>
      <c r="EL148" s="36" t="str">
        <f t="shared" si="1178"/>
        <v>0</v>
      </c>
      <c r="EM148" s="6">
        <v>0</v>
      </c>
      <c r="EN148" s="6" t="s">
        <v>2034</v>
      </c>
      <c r="EO148" s="32" t="str">
        <f t="shared" si="1179"/>
        <v>0</v>
      </c>
      <c r="EP148" s="5" t="s">
        <v>2416</v>
      </c>
      <c r="EQ148" s="32" t="str">
        <f t="shared" si="1180"/>
        <v>85</v>
      </c>
      <c r="ER148" s="5">
        <v>0</v>
      </c>
      <c r="ES148" s="5"/>
      <c r="ET148" s="5" t="b">
        <v>1</v>
      </c>
      <c r="EU148" s="6" t="s">
        <v>2088</v>
      </c>
      <c r="EV148" s="36" t="str">
        <f t="shared" ref="EV148" si="1181">IF(EU148="","",LEFT(EU148,FIND(" ",SUBSTITUTE(EU148,":"," "))-1))</f>
        <v>3</v>
      </c>
      <c r="EW148" s="36" t="s">
        <v>2034</v>
      </c>
      <c r="EX148" s="6" t="str">
        <f t="shared" ref="EX148" si="1182">IF(EW148="","",LEFT(EW148,FIND(" ",SUBSTITUTE(EW148,":"," "))-1))</f>
        <v>0</v>
      </c>
      <c r="EY148" s="6">
        <v>0</v>
      </c>
      <c r="EZ148" s="36" t="s">
        <v>2418</v>
      </c>
      <c r="FA148" s="6" t="str">
        <f t="shared" ref="FA148" si="1183">IF(EZ148="","",LEFT(EZ148,FIND(" ",SUBSTITUTE(EZ148,":"," "))-1))</f>
        <v>35</v>
      </c>
      <c r="FB148" s="6">
        <v>63</v>
      </c>
      <c r="FC148" s="6" t="s">
        <v>2078</v>
      </c>
      <c r="FD148" s="36" t="str">
        <f t="shared" ref="FD148" si="1184">IF(FC148="","",LEFT(FC148,FIND(" ",SUBSTITUTE(FC148,":"," "))-1))</f>
        <v>2</v>
      </c>
      <c r="FE148" s="36"/>
      <c r="FF148" s="6" t="s">
        <v>2078</v>
      </c>
      <c r="FG148" s="36" t="str">
        <f t="shared" ref="FG148" si="1185">IF(FF148="","",LEFT(FF148,FIND(" ",SUBSTITUTE(FF148,":"," "))-1))</f>
        <v>2</v>
      </c>
      <c r="FH148" s="36"/>
      <c r="FI148" s="6">
        <v>100</v>
      </c>
      <c r="FJ148" s="6" t="s">
        <v>2035</v>
      </c>
      <c r="FK148" s="36" t="str">
        <f t="shared" ref="FK148" si="1186">IF(FJ148="","",LEFT(FJ148,FIND(" ",SUBSTITUTE(FJ148,":"," "))-1))</f>
        <v>1</v>
      </c>
      <c r="FL148" s="36" t="s">
        <v>2034</v>
      </c>
      <c r="FM148" s="6" t="str">
        <f t="shared" ref="FM148" si="1187">IF(FL148="","",LEFT(FL148,FIND(" ",SUBSTITUTE(FL148,":"," "))-1))</f>
        <v>0</v>
      </c>
      <c r="FN148" s="6">
        <v>7</v>
      </c>
      <c r="FO148" s="6" t="b">
        <v>0</v>
      </c>
      <c r="FP148" s="6" t="s">
        <v>2034</v>
      </c>
      <c r="FQ148" s="36" t="str">
        <f t="shared" ref="FQ148" si="1188">IF(FP148="","",LEFT(FP148,FIND(" ",SUBSTITUTE(FP148,":"," "))-1))</f>
        <v>0</v>
      </c>
      <c r="FR148" s="6">
        <v>0</v>
      </c>
      <c r="FS148" s="6" t="s">
        <v>2034</v>
      </c>
      <c r="FT148" s="32" t="str">
        <f t="shared" ref="FT148" si="1189">IF(FS148="","",LEFT(FS148,FIND(" ",SUBSTITUTE(FS148,":"," "))-1))</f>
        <v>0</v>
      </c>
      <c r="FU148" s="5" t="s">
        <v>2305</v>
      </c>
      <c r="FV148" s="32" t="str">
        <f t="shared" ref="FV148" si="1190">IF(FU148="","",LEFT(FU148,FIND(" ",SUBSTITUTE(FU148,":"," "))-1))</f>
        <v>1</v>
      </c>
      <c r="FW148" s="5">
        <v>3</v>
      </c>
      <c r="FX148" s="5" t="b">
        <v>1</v>
      </c>
      <c r="FY148" s="6" t="s">
        <v>2088</v>
      </c>
      <c r="FZ148" s="36" t="str">
        <f t="shared" ref="FZ148" si="1191">IF(FY148="","",LEFT(FY148,FIND(" ",SUBSTITUTE(FY148,":"," "))-1))</f>
        <v>3</v>
      </c>
      <c r="GA148" s="36" t="s">
        <v>2034</v>
      </c>
      <c r="GB148" s="6" t="str">
        <f t="shared" ref="GB148" si="1192">IF(GA148="","",LEFT(GA148,FIND(" ",SUBSTITUTE(GA148,":"," "))-1))</f>
        <v>0</v>
      </c>
      <c r="GC148" s="6">
        <v>0</v>
      </c>
      <c r="GD148" s="36" t="s">
        <v>2418</v>
      </c>
      <c r="GE148" s="6" t="str">
        <f t="shared" ref="GE148" si="1193">IF(GD148="","",LEFT(GD148,FIND(" ",SUBSTITUTE(GD148,":"," "))-1))</f>
        <v>35</v>
      </c>
      <c r="GF148" s="6">
        <v>65</v>
      </c>
      <c r="GG148" s="6" t="s">
        <v>2078</v>
      </c>
      <c r="GH148" s="36" t="str">
        <f t="shared" ref="GH148" si="1194">IF(GG148="","",LEFT(GG148,FIND(" ",SUBSTITUTE(GG148,":"," "))-1))</f>
        <v>2</v>
      </c>
      <c r="GI148" s="6" t="s">
        <v>2078</v>
      </c>
      <c r="GJ148" s="36" t="str">
        <f t="shared" ref="GJ148" si="1195">IF(GI148="","",LEFT(GI148,FIND(" ",SUBSTITUTE(GI148,":"," "))-1))</f>
        <v>2</v>
      </c>
      <c r="GK148" s="36"/>
      <c r="GL148" s="6">
        <v>100</v>
      </c>
      <c r="GM148" s="6" t="s">
        <v>2035</v>
      </c>
      <c r="GN148" s="36" t="str">
        <f t="shared" ref="GN148" si="1196">IF(GM148="","",LEFT(GM148,FIND(" ",SUBSTITUTE(GM148,":"," "))-1))</f>
        <v>1</v>
      </c>
      <c r="GO148" s="36" t="s">
        <v>2093</v>
      </c>
      <c r="GP148" s="6" t="str">
        <f t="shared" ref="GP148" si="1197">IF(GO148="","",LEFT(GO148,FIND(" ",SUBSTITUTE(GO148,":"," "))-1))</f>
        <v>2</v>
      </c>
      <c r="GQ148" s="6">
        <v>10</v>
      </c>
      <c r="GR148" s="6" t="b">
        <v>0</v>
      </c>
      <c r="GS148" s="6" t="s">
        <v>2034</v>
      </c>
      <c r="GT148" s="36" t="str">
        <f t="shared" ref="GT148" si="1198">IF(GS148="","",LEFT(GS148,FIND(" ",SUBSTITUTE(GS148,":"," "))-1))</f>
        <v>0</v>
      </c>
      <c r="GU148" s="6">
        <v>0</v>
      </c>
      <c r="GV148" s="6" t="s">
        <v>2034</v>
      </c>
      <c r="GW148" s="32" t="str">
        <f t="shared" ref="GW148" si="1199">IF(GV148="","",LEFT(GV148,FIND(" ",SUBSTITUTE(GV148,":"," "))-1))</f>
        <v>0</v>
      </c>
      <c r="GX148" s="5" t="s">
        <v>2345</v>
      </c>
      <c r="GY148" s="32" t="str">
        <f t="shared" ref="GY148" si="1200">IF(GX148="","",LEFT(GX148,FIND(" ",SUBSTITUTE(GX148,":"," "))-1))</f>
        <v>66</v>
      </c>
      <c r="GZ148" s="5">
        <v>3</v>
      </c>
      <c r="HA148" s="5"/>
      <c r="HB148" s="6" t="s">
        <v>2088</v>
      </c>
      <c r="HC148" s="36" t="str">
        <f t="shared" ref="HC148" si="1201">IF(HB148="","",LEFT(HB148,FIND(" ",SUBSTITUTE(HB148,":"," "))-1))</f>
        <v>3</v>
      </c>
      <c r="HD148" s="36" t="s">
        <v>2034</v>
      </c>
      <c r="HE148" s="6" t="str">
        <f t="shared" ref="HE148" si="1202">IF(HD148="","",LEFT(HD148,FIND(" ",SUBSTITUTE(HD148,":"," "))-1))</f>
        <v>0</v>
      </c>
      <c r="HF148" s="6">
        <v>0</v>
      </c>
      <c r="HG148" s="36" t="s">
        <v>2391</v>
      </c>
      <c r="HH148" s="6" t="str">
        <f t="shared" ref="HH148" si="1203">IF(HG148="","",LEFT(HG148,FIND(" ",SUBSTITUTE(HG148,":"," "))-1))</f>
        <v>31</v>
      </c>
      <c r="HI148" s="6">
        <v>0</v>
      </c>
      <c r="HJ148" s="6" t="s">
        <v>2078</v>
      </c>
      <c r="HK148" s="36" t="str">
        <f t="shared" ref="HK148" si="1204">IF(HJ148="","",LEFT(HJ148,FIND(" ",SUBSTITUTE(HJ148,":"," "))-1))</f>
        <v>2</v>
      </c>
      <c r="HL148" s="6" t="s">
        <v>2078</v>
      </c>
      <c r="HM148" s="36" t="str">
        <f t="shared" ref="HM148" si="1205">IF(HL148="","",LEFT(HL148,FIND(" ",SUBSTITUTE(HL148,":"," "))-1))</f>
        <v>2</v>
      </c>
      <c r="HN148" s="6">
        <v>100</v>
      </c>
      <c r="HO148" s="6" t="s">
        <v>2044</v>
      </c>
      <c r="HP148" s="36" t="str">
        <f t="shared" ref="HP148" si="1206">IF(HO148="","",LEFT(HO148,FIND(" ",SUBSTITUTE(HO148,":"," "))-1))</f>
        <v>11</v>
      </c>
      <c r="HQ148" s="36" t="s">
        <v>2093</v>
      </c>
      <c r="HR148" s="6" t="str">
        <f t="shared" ref="HR148" si="1207">IF(HQ148="","",LEFT(HQ148,FIND(" ",SUBSTITUTE(HQ148,":"," "))-1))</f>
        <v>2</v>
      </c>
      <c r="HS148" s="6">
        <v>30</v>
      </c>
      <c r="HT148" s="6" t="b">
        <v>0</v>
      </c>
      <c r="HU148" s="6" t="s">
        <v>2034</v>
      </c>
      <c r="HV148" s="36" t="str">
        <f t="shared" ref="HV148" si="1208">IF(HU148="","",LEFT(HU148,FIND(" ",SUBSTITUTE(HU148,":"," "))-1))</f>
        <v>0</v>
      </c>
      <c r="HW148" s="6">
        <v>0</v>
      </c>
      <c r="HX148" s="6" t="s">
        <v>2034</v>
      </c>
      <c r="HY148" s="32" t="str">
        <f t="shared" ref="HY148" si="1209">IF(HX148="","",LEFT(HX148,FIND(" ",SUBSTITUTE(HX148,":"," "))-1))</f>
        <v>0</v>
      </c>
      <c r="HZ148" s="5" t="s">
        <v>2298</v>
      </c>
      <c r="IA148" s="32" t="str">
        <f t="shared" ref="IA148" si="1210">IF(HZ148="","",LEFT(HZ148,FIND(" ",SUBSTITUTE(HZ148,":"," "))-1))</f>
        <v>63</v>
      </c>
      <c r="IB148" s="5">
        <v>3</v>
      </c>
      <c r="IC148" s="5" t="b">
        <v>1</v>
      </c>
      <c r="ID148" s="6" t="s">
        <v>2088</v>
      </c>
      <c r="IE148" s="36" t="str">
        <f t="shared" ref="IE148" si="1211">IF(ID148="","",LEFT(ID148,FIND(" ",SUBSTITUTE(ID148,":"," "))-1))</f>
        <v>3</v>
      </c>
      <c r="IF148" s="36" t="s">
        <v>2034</v>
      </c>
      <c r="IG148" s="6" t="str">
        <f t="shared" ref="IG148" si="1212">IF(IF148="","",LEFT(IF148,FIND(" ",SUBSTITUTE(IF148,":"," "))-1))</f>
        <v>0</v>
      </c>
      <c r="IH148" s="6">
        <v>0</v>
      </c>
      <c r="II148" s="36" t="s">
        <v>2391</v>
      </c>
      <c r="IJ148" s="6" t="str">
        <f t="shared" ref="IJ148" si="1213">IF(II148="","",LEFT(II148,FIND(" ",SUBSTITUTE(II148,":"," "))-1))</f>
        <v>31</v>
      </c>
      <c r="IK148" s="6">
        <v>0</v>
      </c>
      <c r="IL148" s="6" t="s">
        <v>2078</v>
      </c>
      <c r="IM148" s="36" t="str">
        <f t="shared" ref="IM148" si="1214">IF(IL148="","",LEFT(IL148,FIND(" ",SUBSTITUTE(IL148,":"," "))-1))</f>
        <v>2</v>
      </c>
      <c r="IN148" s="6" t="s">
        <v>2078</v>
      </c>
      <c r="IO148" s="36" t="str">
        <f t="shared" ref="IO148" si="1215">IF(IN148="","",LEFT(IN148,FIND(" ",SUBSTITUTE(IN148,":"," "))-1))</f>
        <v>2</v>
      </c>
      <c r="IP148" s="6">
        <v>100</v>
      </c>
      <c r="IQ148" s="6" t="s">
        <v>2044</v>
      </c>
      <c r="IR148" s="36" t="str">
        <f t="shared" ref="IR148" si="1216">IF(IQ148="","",LEFT(IQ148,FIND(" ",SUBSTITUTE(IQ148,":"," "))-1))</f>
        <v>11</v>
      </c>
      <c r="IS148" s="36" t="s">
        <v>2093</v>
      </c>
      <c r="IT148" s="6" t="str">
        <f t="shared" ref="IT148" si="1217">IF(IS148="","",LEFT(IS148,FIND(" ",SUBSTITUTE(IS148,":"," "))-1))</f>
        <v>2</v>
      </c>
      <c r="IU148" s="6">
        <v>30</v>
      </c>
      <c r="IV148" s="6" t="b">
        <v>0</v>
      </c>
      <c r="IW148" s="6" t="s">
        <v>2034</v>
      </c>
      <c r="IX148" s="36" t="str">
        <f t="shared" ref="IX148" si="1218">IF(IW148="","",LEFT(IW148,FIND(" ",SUBSTITUTE(IW148,":"," "))-1))</f>
        <v>0</v>
      </c>
      <c r="IY148" s="6">
        <v>0</v>
      </c>
      <c r="IZ148" s="6" t="s">
        <v>2034</v>
      </c>
      <c r="JA148" s="32" t="str">
        <f t="shared" ref="JA148" si="1219">IF(IZ148="","",LEFT(IZ148,FIND(" ",SUBSTITUTE(IZ148,":"," "))-1))</f>
        <v>0</v>
      </c>
      <c r="JB148" s="5" t="s">
        <v>2292</v>
      </c>
      <c r="JC148" s="32" t="str">
        <f t="shared" ref="JC148" si="1220">IF(JB148="","",LEFT(JB148,FIND(" ",SUBSTITUTE(JB148,":"," "))-1))</f>
        <v>65</v>
      </c>
      <c r="JD148" s="5">
        <v>3</v>
      </c>
      <c r="JE148" s="5" t="b">
        <v>1</v>
      </c>
      <c r="JF148" s="6"/>
      <c r="JG148" s="36" t="str">
        <f t="shared" si="1112"/>
        <v/>
      </c>
      <c r="JH148" s="36"/>
      <c r="JI148" s="6" t="str">
        <f t="shared" si="1091"/>
        <v/>
      </c>
      <c r="JJ148" s="6"/>
      <c r="JK148" s="36"/>
      <c r="JL148" s="6" t="str">
        <f t="shared" si="1092"/>
        <v/>
      </c>
      <c r="JM148" s="6"/>
      <c r="JN148" s="6"/>
      <c r="JO148" s="36" t="str">
        <f t="shared" si="1057"/>
        <v/>
      </c>
      <c r="JP148" s="6"/>
      <c r="JQ148" s="36" t="str">
        <f t="shared" si="1093"/>
        <v/>
      </c>
      <c r="JR148" s="6"/>
      <c r="JS148" s="6"/>
      <c r="JT148" s="36" t="str">
        <f t="shared" si="1058"/>
        <v/>
      </c>
      <c r="JU148" s="36"/>
      <c r="JV148" s="6" t="str">
        <f t="shared" si="1059"/>
        <v/>
      </c>
      <c r="JW148" s="6"/>
      <c r="JX148" s="6"/>
      <c r="JY148" s="6"/>
      <c r="JZ148" s="36" t="str">
        <f t="shared" si="1060"/>
        <v/>
      </c>
      <c r="KA148" s="6"/>
      <c r="KB148" s="6"/>
      <c r="KC148" s="32" t="str">
        <f t="shared" si="1061"/>
        <v/>
      </c>
      <c r="KD148" s="5"/>
      <c r="KE148" s="32" t="str">
        <f t="shared" si="1062"/>
        <v/>
      </c>
      <c r="KF148" s="5"/>
      <c r="KG148" s="5"/>
      <c r="KH148" s="6"/>
      <c r="KI148" s="36" t="str">
        <f t="shared" si="1113"/>
        <v/>
      </c>
      <c r="KJ148" s="36"/>
      <c r="KK148" s="6" t="str">
        <f t="shared" si="1094"/>
        <v/>
      </c>
      <c r="KL148" s="6"/>
      <c r="KM148" s="36"/>
      <c r="KN148" s="6" t="str">
        <f t="shared" si="1095"/>
        <v/>
      </c>
      <c r="KO148" s="6"/>
      <c r="KP148" s="6"/>
      <c r="KQ148" s="36" t="str">
        <f t="shared" si="1063"/>
        <v/>
      </c>
      <c r="KR148" s="6"/>
      <c r="KS148" s="36" t="str">
        <f t="shared" si="1096"/>
        <v/>
      </c>
      <c r="KT148" s="6"/>
      <c r="KU148" s="6"/>
      <c r="KV148" s="36" t="str">
        <f t="shared" si="1064"/>
        <v/>
      </c>
      <c r="KW148" s="36"/>
      <c r="KX148" s="6" t="str">
        <f t="shared" si="1065"/>
        <v/>
      </c>
      <c r="KY148" s="6"/>
      <c r="KZ148" s="6"/>
      <c r="LA148" s="6"/>
      <c r="LB148" s="36" t="str">
        <f t="shared" si="1066"/>
        <v/>
      </c>
      <c r="LC148" s="6"/>
      <c r="LD148" s="6"/>
      <c r="LE148" s="32" t="str">
        <f t="shared" si="1067"/>
        <v/>
      </c>
      <c r="LF148" s="5"/>
      <c r="LG148" s="32" t="str">
        <f t="shared" si="1068"/>
        <v/>
      </c>
      <c r="LH148" s="5"/>
      <c r="LI148" s="5"/>
    </row>
    <row r="149" spans="1:332" ht="18.75" customHeight="1">
      <c r="B149" s="7">
        <v>6200010001</v>
      </c>
      <c r="C149" s="7" t="s">
        <v>393</v>
      </c>
      <c r="D149" s="10" t="s">
        <v>2485</v>
      </c>
      <c r="E149" s="6" t="s">
        <v>2389</v>
      </c>
      <c r="F149" s="36" t="str">
        <f t="shared" si="1146"/>
        <v>8</v>
      </c>
      <c r="G149" s="36" t="s">
        <v>2385</v>
      </c>
      <c r="H149" s="6" t="str">
        <f t="shared" si="1134"/>
        <v>1</v>
      </c>
      <c r="I149" s="6">
        <v>1</v>
      </c>
      <c r="J149" s="36" t="s">
        <v>2558</v>
      </c>
      <c r="K149" s="6" t="str">
        <f t="shared" si="1135"/>
        <v>8</v>
      </c>
      <c r="L149" s="6">
        <v>0</v>
      </c>
      <c r="M149" s="6" t="s">
        <v>2078</v>
      </c>
      <c r="N149" s="36" t="str">
        <f t="shared" si="1147"/>
        <v>2</v>
      </c>
      <c r="O149" s="36">
        <v>0</v>
      </c>
      <c r="P149" s="6" t="s">
        <v>2078</v>
      </c>
      <c r="Q149" s="36" t="str">
        <f t="shared" si="1148"/>
        <v>2</v>
      </c>
      <c r="R149" s="6">
        <v>100</v>
      </c>
      <c r="S149" s="6" t="s">
        <v>2035</v>
      </c>
      <c r="T149" s="36" t="str">
        <f t="shared" si="1149"/>
        <v>1</v>
      </c>
      <c r="U149" s="36" t="s">
        <v>2034</v>
      </c>
      <c r="V149" s="6" t="str">
        <f t="shared" si="1150"/>
        <v>0</v>
      </c>
      <c r="W149" s="6">
        <v>14</v>
      </c>
      <c r="X149" s="6" t="b">
        <v>0</v>
      </c>
      <c r="Y149" s="6" t="s">
        <v>2034</v>
      </c>
      <c r="Z149" s="36" t="str">
        <f t="shared" si="1151"/>
        <v>0</v>
      </c>
      <c r="AA149" s="6">
        <v>0</v>
      </c>
      <c r="AB149" s="6" t="s">
        <v>2034</v>
      </c>
      <c r="AC149" s="32" t="str">
        <f t="shared" si="1152"/>
        <v>0</v>
      </c>
      <c r="AD149" s="5" t="s">
        <v>2297</v>
      </c>
      <c r="AE149" s="32" t="str">
        <f t="shared" si="1153"/>
        <v>2</v>
      </c>
      <c r="AF149" s="5">
        <v>0</v>
      </c>
      <c r="AG149" s="5" t="b">
        <v>1</v>
      </c>
      <c r="AH149" s="6" t="s">
        <v>2389</v>
      </c>
      <c r="AI149" s="36" t="str">
        <f t="shared" si="1154"/>
        <v>8</v>
      </c>
      <c r="AJ149" s="36" t="s">
        <v>2385</v>
      </c>
      <c r="AK149" s="6" t="str">
        <f t="shared" si="1023"/>
        <v>1</v>
      </c>
      <c r="AL149" s="7">
        <v>1</v>
      </c>
      <c r="AM149" s="36" t="s">
        <v>2558</v>
      </c>
      <c r="AN149" s="6" t="str">
        <f t="shared" si="1024"/>
        <v>8</v>
      </c>
      <c r="AO149" s="6">
        <v>0</v>
      </c>
      <c r="AP149" s="6" t="s">
        <v>2078</v>
      </c>
      <c r="AQ149" s="36" t="str">
        <f t="shared" si="1155"/>
        <v>2</v>
      </c>
      <c r="AR149" s="36">
        <v>0</v>
      </c>
      <c r="AS149" s="6" t="s">
        <v>2078</v>
      </c>
      <c r="AT149" s="36" t="str">
        <f t="shared" si="1156"/>
        <v>2</v>
      </c>
      <c r="AU149" s="6">
        <v>100</v>
      </c>
      <c r="AV149" s="6" t="s">
        <v>2035</v>
      </c>
      <c r="AW149" s="36" t="str">
        <f t="shared" si="1157"/>
        <v>1</v>
      </c>
      <c r="AX149" s="36" t="s">
        <v>2034</v>
      </c>
      <c r="AY149" s="6" t="str">
        <f t="shared" si="1158"/>
        <v>0</v>
      </c>
      <c r="AZ149" s="7">
        <v>5</v>
      </c>
      <c r="BA149" s="6" t="b">
        <v>0</v>
      </c>
      <c r="BB149" s="6" t="s">
        <v>2034</v>
      </c>
      <c r="BC149" s="36" t="str">
        <f t="shared" si="1159"/>
        <v>0</v>
      </c>
      <c r="BD149" s="6">
        <v>0</v>
      </c>
      <c r="BE149" s="6" t="s">
        <v>2034</v>
      </c>
      <c r="BF149" s="32" t="str">
        <f t="shared" si="1160"/>
        <v>0</v>
      </c>
      <c r="BG149" s="5" t="s">
        <v>2305</v>
      </c>
      <c r="BH149" s="32" t="str">
        <f t="shared" si="1161"/>
        <v>1</v>
      </c>
      <c r="BI149" s="7">
        <v>0</v>
      </c>
      <c r="BJ149" s="5" t="b">
        <v>1</v>
      </c>
      <c r="BK149" s="6" t="s">
        <v>2389</v>
      </c>
      <c r="BL149" s="36" t="str">
        <f t="shared" si="1162"/>
        <v>8</v>
      </c>
      <c r="BM149" s="36" t="s">
        <v>2385</v>
      </c>
      <c r="BN149" s="6" t="str">
        <f t="shared" si="1025"/>
        <v>1</v>
      </c>
      <c r="BO149" s="7">
        <v>1</v>
      </c>
      <c r="BP149" s="36" t="s">
        <v>2558</v>
      </c>
      <c r="BQ149" s="6" t="str">
        <f t="shared" si="1026"/>
        <v>8</v>
      </c>
      <c r="BR149" s="6">
        <v>0</v>
      </c>
      <c r="BS149" s="6" t="s">
        <v>2078</v>
      </c>
      <c r="BT149" s="36" t="str">
        <f t="shared" si="1163"/>
        <v>2</v>
      </c>
      <c r="BU149" s="36">
        <v>0</v>
      </c>
      <c r="BV149" s="6" t="s">
        <v>2078</v>
      </c>
      <c r="BW149" s="36" t="str">
        <f t="shared" si="1164"/>
        <v>2</v>
      </c>
      <c r="BX149" s="6">
        <v>100</v>
      </c>
      <c r="BY149" s="6" t="s">
        <v>2035</v>
      </c>
      <c r="BZ149" s="36" t="str">
        <f t="shared" si="1165"/>
        <v>1</v>
      </c>
      <c r="CA149" s="36" t="s">
        <v>2034</v>
      </c>
      <c r="CB149" s="6" t="str">
        <f t="shared" si="1166"/>
        <v>0</v>
      </c>
      <c r="CC149" s="7">
        <v>10</v>
      </c>
      <c r="CD149" s="6" t="b">
        <v>0</v>
      </c>
      <c r="CE149" s="6" t="s">
        <v>2034</v>
      </c>
      <c r="CF149" s="36" t="str">
        <f t="shared" si="1167"/>
        <v>0</v>
      </c>
      <c r="CG149" s="6">
        <v>0</v>
      </c>
      <c r="CH149" s="6" t="s">
        <v>2034</v>
      </c>
      <c r="CI149" s="32" t="str">
        <f t="shared" si="1168"/>
        <v>0</v>
      </c>
      <c r="CJ149" s="5" t="s">
        <v>2396</v>
      </c>
      <c r="CK149" s="32" t="str">
        <f t="shared" si="1169"/>
        <v>81</v>
      </c>
      <c r="CL149" s="7">
        <v>0</v>
      </c>
      <c r="CM149" s="5" t="b">
        <v>1</v>
      </c>
      <c r="CN149" s="6" t="s">
        <v>2389</v>
      </c>
      <c r="CO149" s="36" t="str">
        <f t="shared" si="993"/>
        <v>8</v>
      </c>
      <c r="CP149" s="36" t="s">
        <v>2385</v>
      </c>
      <c r="CQ149" s="6" t="str">
        <f t="shared" si="1097"/>
        <v>1</v>
      </c>
      <c r="CR149" s="6">
        <v>1</v>
      </c>
      <c r="CS149" s="36" t="s">
        <v>2558</v>
      </c>
      <c r="CT149" s="6" t="str">
        <f t="shared" si="1098"/>
        <v>8</v>
      </c>
      <c r="CU149" s="6">
        <v>0</v>
      </c>
      <c r="CV149" s="6" t="s">
        <v>2078</v>
      </c>
      <c r="CW149" s="36" t="str">
        <f t="shared" si="996"/>
        <v>2</v>
      </c>
      <c r="CX149" s="36">
        <v>0</v>
      </c>
      <c r="CY149" s="6" t="s">
        <v>2078</v>
      </c>
      <c r="CZ149" s="36" t="str">
        <f t="shared" si="997"/>
        <v>2</v>
      </c>
      <c r="DA149" s="6">
        <v>100</v>
      </c>
      <c r="DB149" s="6" t="s">
        <v>2035</v>
      </c>
      <c r="DC149" s="36" t="str">
        <f t="shared" si="998"/>
        <v>1</v>
      </c>
      <c r="DD149" s="36" t="s">
        <v>2034</v>
      </c>
      <c r="DE149" s="6" t="str">
        <f t="shared" si="999"/>
        <v>0</v>
      </c>
      <c r="DF149" s="6">
        <v>5</v>
      </c>
      <c r="DG149" s="6" t="b">
        <v>0</v>
      </c>
      <c r="DH149" s="6" t="s">
        <v>2034</v>
      </c>
      <c r="DI149" s="36" t="str">
        <f t="shared" si="1000"/>
        <v>0</v>
      </c>
      <c r="DJ149" s="6">
        <v>0</v>
      </c>
      <c r="DK149" s="6" t="s">
        <v>2034</v>
      </c>
      <c r="DL149" s="32" t="str">
        <f t="shared" si="1001"/>
        <v>0</v>
      </c>
      <c r="DM149" s="5" t="s">
        <v>2312</v>
      </c>
      <c r="DN149" s="32" t="str">
        <f t="shared" si="1002"/>
        <v>72</v>
      </c>
      <c r="DO149" s="5">
        <v>0</v>
      </c>
      <c r="DP149" s="5" t="b">
        <v>1</v>
      </c>
      <c r="DQ149" s="6"/>
      <c r="DR149" s="36" t="str">
        <f t="shared" si="1170"/>
        <v/>
      </c>
      <c r="DS149" s="36"/>
      <c r="DT149" s="6" t="str">
        <f t="shared" si="1130"/>
        <v/>
      </c>
      <c r="DU149" s="7"/>
      <c r="DV149" s="36"/>
      <c r="DW149" s="6" t="str">
        <f t="shared" si="1131"/>
        <v/>
      </c>
      <c r="DX149" s="6"/>
      <c r="DY149" s="6"/>
      <c r="DZ149" s="36" t="str">
        <f t="shared" si="1027"/>
        <v/>
      </c>
      <c r="EA149" s="36"/>
      <c r="EB149" s="6"/>
      <c r="EC149" s="36" t="str">
        <f t="shared" si="1132"/>
        <v/>
      </c>
      <c r="ED149" s="6"/>
      <c r="EE149" s="6"/>
      <c r="EF149" s="36" t="str">
        <f t="shared" si="1028"/>
        <v/>
      </c>
      <c r="EG149" s="36"/>
      <c r="EH149" s="6" t="str">
        <f t="shared" si="1029"/>
        <v/>
      </c>
      <c r="EI149" s="7"/>
      <c r="EJ149" s="6"/>
      <c r="EK149" s="6"/>
      <c r="EL149" s="36" t="str">
        <f t="shared" si="1030"/>
        <v/>
      </c>
      <c r="EM149" s="6"/>
      <c r="EN149" s="6"/>
      <c r="EO149" s="32" t="str">
        <f t="shared" si="1031"/>
        <v/>
      </c>
      <c r="EP149" s="5"/>
      <c r="EQ149" s="32" t="str">
        <f t="shared" si="1032"/>
        <v/>
      </c>
      <c r="ER149" s="7"/>
      <c r="ES149" s="7"/>
      <c r="ET149" s="5"/>
      <c r="EU149" s="6"/>
      <c r="EV149" s="36" t="str">
        <f t="shared" si="1133"/>
        <v/>
      </c>
      <c r="EW149" s="36"/>
      <c r="EX149" s="6" t="str">
        <f t="shared" si="1079"/>
        <v/>
      </c>
      <c r="EY149" s="7"/>
      <c r="EZ149" s="36"/>
      <c r="FA149" s="6" t="str">
        <f t="shared" si="1080"/>
        <v/>
      </c>
      <c r="FB149" s="6"/>
      <c r="FC149" s="6"/>
      <c r="FD149" s="36" t="str">
        <f t="shared" si="1033"/>
        <v/>
      </c>
      <c r="FE149" s="36"/>
      <c r="FF149" s="6"/>
      <c r="FG149" s="36" t="str">
        <f t="shared" si="1081"/>
        <v/>
      </c>
      <c r="FH149" s="36"/>
      <c r="FI149" s="6"/>
      <c r="FJ149" s="6"/>
      <c r="FK149" s="36" t="str">
        <f t="shared" si="1034"/>
        <v/>
      </c>
      <c r="FL149" s="36"/>
      <c r="FM149" s="6" t="str">
        <f t="shared" si="1035"/>
        <v/>
      </c>
      <c r="FN149" s="7"/>
      <c r="FO149" s="6"/>
      <c r="FP149" s="6"/>
      <c r="FQ149" s="36" t="str">
        <f t="shared" si="1036"/>
        <v/>
      </c>
      <c r="FR149" s="6"/>
      <c r="FS149" s="6"/>
      <c r="FT149" s="32" t="str">
        <f t="shared" si="1037"/>
        <v/>
      </c>
      <c r="FU149" s="5"/>
      <c r="FV149" s="32" t="str">
        <f t="shared" si="1038"/>
        <v/>
      </c>
      <c r="FW149" s="7"/>
      <c r="FX149" s="5"/>
      <c r="FY149" s="6"/>
      <c r="FZ149" s="36" t="str">
        <f t="shared" si="1109"/>
        <v/>
      </c>
      <c r="GA149" s="36"/>
      <c r="GB149" s="6" t="str">
        <f t="shared" si="1082"/>
        <v/>
      </c>
      <c r="GC149" s="7"/>
      <c r="GD149" s="36"/>
      <c r="GE149" s="6" t="str">
        <f t="shared" si="1083"/>
        <v/>
      </c>
      <c r="GF149" s="6"/>
      <c r="GG149" s="6"/>
      <c r="GH149" s="36" t="str">
        <f t="shared" si="1039"/>
        <v/>
      </c>
      <c r="GI149" s="6"/>
      <c r="GJ149" s="36" t="str">
        <f t="shared" si="1084"/>
        <v/>
      </c>
      <c r="GK149" s="36"/>
      <c r="GL149" s="6"/>
      <c r="GM149" s="6"/>
      <c r="GN149" s="36" t="str">
        <f t="shared" si="1040"/>
        <v/>
      </c>
      <c r="GO149" s="36"/>
      <c r="GP149" s="6" t="str">
        <f t="shared" si="1041"/>
        <v/>
      </c>
      <c r="GQ149" s="7"/>
      <c r="GR149" s="6"/>
      <c r="GS149" s="6"/>
      <c r="GT149" s="36" t="str">
        <f t="shared" si="1042"/>
        <v/>
      </c>
      <c r="GU149" s="6"/>
      <c r="GV149" s="6"/>
      <c r="GW149" s="32" t="str">
        <f t="shared" si="1043"/>
        <v/>
      </c>
      <c r="GX149" s="5"/>
      <c r="GY149" s="32" t="str">
        <f t="shared" si="1044"/>
        <v/>
      </c>
      <c r="GZ149" s="7"/>
      <c r="HA149" s="5"/>
      <c r="HB149" s="6"/>
      <c r="HC149" s="36" t="str">
        <f t="shared" si="1110"/>
        <v/>
      </c>
      <c r="HD149" s="36"/>
      <c r="HE149" s="6" t="str">
        <f t="shared" si="1085"/>
        <v/>
      </c>
      <c r="HF149" s="7"/>
      <c r="HG149" s="36"/>
      <c r="HH149" s="6" t="str">
        <f t="shared" si="1086"/>
        <v/>
      </c>
      <c r="HI149" s="6"/>
      <c r="HJ149" s="6"/>
      <c r="HK149" s="36" t="str">
        <f t="shared" si="1045"/>
        <v/>
      </c>
      <c r="HL149" s="6"/>
      <c r="HM149" s="36" t="str">
        <f t="shared" si="1087"/>
        <v/>
      </c>
      <c r="HN149" s="6"/>
      <c r="HO149" s="6"/>
      <c r="HP149" s="36" t="str">
        <f t="shared" si="1046"/>
        <v/>
      </c>
      <c r="HQ149" s="36"/>
      <c r="HR149" s="6" t="str">
        <f t="shared" si="1047"/>
        <v/>
      </c>
      <c r="HS149" s="7"/>
      <c r="HT149" s="6"/>
      <c r="HU149" s="6"/>
      <c r="HV149" s="36" t="str">
        <f t="shared" si="1048"/>
        <v/>
      </c>
      <c r="HW149" s="6"/>
      <c r="HX149" s="6"/>
      <c r="HY149" s="32" t="str">
        <f t="shared" si="1049"/>
        <v/>
      </c>
      <c r="HZ149" s="5"/>
      <c r="IA149" s="32" t="str">
        <f t="shared" si="1050"/>
        <v/>
      </c>
      <c r="IB149" s="7"/>
      <c r="IC149" s="5"/>
      <c r="ID149" s="6"/>
      <c r="IE149" s="36" t="str">
        <f t="shared" si="1111"/>
        <v/>
      </c>
      <c r="IF149" s="36"/>
      <c r="IG149" s="6" t="str">
        <f t="shared" si="1088"/>
        <v/>
      </c>
      <c r="IH149" s="7"/>
      <c r="II149" s="36"/>
      <c r="IJ149" s="6" t="str">
        <f t="shared" si="1089"/>
        <v/>
      </c>
      <c r="IK149" s="6"/>
      <c r="IL149" s="6"/>
      <c r="IM149" s="36" t="str">
        <f t="shared" si="1051"/>
        <v/>
      </c>
      <c r="IN149" s="6"/>
      <c r="IO149" s="36" t="str">
        <f t="shared" si="1090"/>
        <v/>
      </c>
      <c r="IP149" s="6"/>
      <c r="IQ149" s="6"/>
      <c r="IR149" s="36" t="str">
        <f t="shared" si="1052"/>
        <v/>
      </c>
      <c r="IS149" s="36"/>
      <c r="IT149" s="6" t="str">
        <f t="shared" si="1053"/>
        <v/>
      </c>
      <c r="IU149" s="7"/>
      <c r="IV149" s="6"/>
      <c r="IW149" s="6"/>
      <c r="IX149" s="36" t="str">
        <f t="shared" si="1054"/>
        <v/>
      </c>
      <c r="IY149" s="6"/>
      <c r="IZ149" s="6"/>
      <c r="JA149" s="32" t="str">
        <f t="shared" si="1055"/>
        <v/>
      </c>
      <c r="JB149" s="5"/>
      <c r="JC149" s="32" t="str">
        <f t="shared" si="1056"/>
        <v/>
      </c>
      <c r="JD149" s="7"/>
      <c r="JE149" s="5"/>
      <c r="JF149" s="6"/>
      <c r="JG149" s="36" t="str">
        <f t="shared" si="1112"/>
        <v/>
      </c>
      <c r="JH149" s="36"/>
      <c r="JI149" s="6" t="str">
        <f t="shared" si="1091"/>
        <v/>
      </c>
      <c r="JJ149" s="7"/>
      <c r="JK149" s="36"/>
      <c r="JL149" s="6" t="str">
        <f t="shared" si="1092"/>
        <v/>
      </c>
      <c r="JM149" s="6"/>
      <c r="JN149" s="6"/>
      <c r="JO149" s="36" t="str">
        <f t="shared" si="1057"/>
        <v/>
      </c>
      <c r="JP149" s="6"/>
      <c r="JQ149" s="36" t="str">
        <f t="shared" si="1093"/>
        <v/>
      </c>
      <c r="JR149" s="6"/>
      <c r="JS149" s="6"/>
      <c r="JT149" s="36" t="str">
        <f t="shared" si="1058"/>
        <v/>
      </c>
      <c r="JU149" s="36"/>
      <c r="JV149" s="6" t="str">
        <f t="shared" si="1059"/>
        <v/>
      </c>
      <c r="JW149" s="7"/>
      <c r="JX149" s="6"/>
      <c r="JY149" s="6"/>
      <c r="JZ149" s="36" t="str">
        <f t="shared" si="1060"/>
        <v/>
      </c>
      <c r="KA149" s="6"/>
      <c r="KB149" s="6"/>
      <c r="KC149" s="32" t="str">
        <f t="shared" si="1061"/>
        <v/>
      </c>
      <c r="KD149" s="5"/>
      <c r="KE149" s="32" t="str">
        <f t="shared" si="1062"/>
        <v/>
      </c>
      <c r="KF149" s="7"/>
      <c r="KG149" s="5"/>
      <c r="KH149" s="6"/>
      <c r="KI149" s="36" t="str">
        <f t="shared" si="1113"/>
        <v/>
      </c>
      <c r="KJ149" s="36"/>
      <c r="KK149" s="6" t="str">
        <f t="shared" si="1094"/>
        <v/>
      </c>
      <c r="KL149" s="7"/>
      <c r="KM149" s="36"/>
      <c r="KN149" s="6" t="str">
        <f t="shared" si="1095"/>
        <v/>
      </c>
      <c r="KO149" s="6"/>
      <c r="KP149" s="6"/>
      <c r="KQ149" s="36" t="str">
        <f t="shared" si="1063"/>
        <v/>
      </c>
      <c r="KR149" s="6"/>
      <c r="KS149" s="36" t="str">
        <f t="shared" si="1096"/>
        <v/>
      </c>
      <c r="KT149" s="6"/>
      <c r="KU149" s="6"/>
      <c r="KV149" s="36" t="str">
        <f t="shared" si="1064"/>
        <v/>
      </c>
      <c r="KW149" s="36"/>
      <c r="KX149" s="6" t="str">
        <f t="shared" si="1065"/>
        <v/>
      </c>
      <c r="KY149" s="7"/>
      <c r="KZ149" s="6"/>
      <c r="LA149" s="6"/>
      <c r="LB149" s="36" t="str">
        <f t="shared" si="1066"/>
        <v/>
      </c>
      <c r="LC149" s="6"/>
      <c r="LD149" s="6"/>
      <c r="LE149" s="32" t="str">
        <f t="shared" si="1067"/>
        <v/>
      </c>
      <c r="LF149" s="5"/>
      <c r="LG149" s="32" t="str">
        <f t="shared" si="1068"/>
        <v/>
      </c>
      <c r="LH149" s="7"/>
      <c r="LI149" s="5"/>
    </row>
    <row r="150" spans="1:332" ht="36" customHeight="1">
      <c r="B150" s="5">
        <v>6200010002</v>
      </c>
      <c r="C150" s="7" t="s">
        <v>1162</v>
      </c>
      <c r="D150" s="10" t="s">
        <v>2515</v>
      </c>
      <c r="E150" s="6" t="s">
        <v>2389</v>
      </c>
      <c r="F150" s="36" t="str">
        <f t="shared" si="1146"/>
        <v>8</v>
      </c>
      <c r="G150" s="36" t="s">
        <v>2385</v>
      </c>
      <c r="H150" s="6" t="str">
        <f t="shared" si="1134"/>
        <v>1</v>
      </c>
      <c r="I150" s="6">
        <v>1</v>
      </c>
      <c r="J150" s="36" t="s">
        <v>2558</v>
      </c>
      <c r="K150" s="6" t="str">
        <f t="shared" si="1135"/>
        <v>8</v>
      </c>
      <c r="L150" s="6">
        <v>0</v>
      </c>
      <c r="M150" s="6" t="s">
        <v>2078</v>
      </c>
      <c r="N150" s="36" t="str">
        <f t="shared" si="1147"/>
        <v>2</v>
      </c>
      <c r="O150" s="36">
        <v>0</v>
      </c>
      <c r="P150" s="6" t="s">
        <v>2078</v>
      </c>
      <c r="Q150" s="36" t="str">
        <f t="shared" si="1148"/>
        <v>2</v>
      </c>
      <c r="R150" s="6">
        <v>100</v>
      </c>
      <c r="S150" s="6" t="s">
        <v>2035</v>
      </c>
      <c r="T150" s="36" t="str">
        <f t="shared" si="1149"/>
        <v>1</v>
      </c>
      <c r="U150" s="36" t="s">
        <v>2034</v>
      </c>
      <c r="V150" s="6" t="str">
        <f t="shared" si="1150"/>
        <v>0</v>
      </c>
      <c r="W150" s="6">
        <v>24</v>
      </c>
      <c r="X150" s="6" t="b">
        <v>0</v>
      </c>
      <c r="Y150" s="6" t="s">
        <v>2034</v>
      </c>
      <c r="Z150" s="36" t="str">
        <f t="shared" si="1151"/>
        <v>0</v>
      </c>
      <c r="AA150" s="6">
        <v>0</v>
      </c>
      <c r="AB150" s="6" t="s">
        <v>2034</v>
      </c>
      <c r="AC150" s="32" t="str">
        <f t="shared" si="1152"/>
        <v>0</v>
      </c>
      <c r="AD150" s="5" t="s">
        <v>2297</v>
      </c>
      <c r="AE150" s="32" t="str">
        <f t="shared" si="1153"/>
        <v>2</v>
      </c>
      <c r="AF150" s="5">
        <v>0</v>
      </c>
      <c r="AG150" s="5" t="b">
        <v>1</v>
      </c>
      <c r="AH150" s="6" t="s">
        <v>2389</v>
      </c>
      <c r="AI150" s="36" t="str">
        <f t="shared" si="1154"/>
        <v>8</v>
      </c>
      <c r="AJ150" s="36" t="s">
        <v>2385</v>
      </c>
      <c r="AK150" s="6" t="str">
        <f t="shared" si="1023"/>
        <v>1</v>
      </c>
      <c r="AL150" s="7">
        <v>1</v>
      </c>
      <c r="AM150" s="36" t="s">
        <v>2558</v>
      </c>
      <c r="AN150" s="6" t="str">
        <f t="shared" si="1024"/>
        <v>8</v>
      </c>
      <c r="AO150" s="6">
        <v>0</v>
      </c>
      <c r="AP150" s="6" t="s">
        <v>2078</v>
      </c>
      <c r="AQ150" s="36" t="str">
        <f t="shared" si="1155"/>
        <v>2</v>
      </c>
      <c r="AR150" s="36">
        <v>0</v>
      </c>
      <c r="AS150" s="6" t="s">
        <v>2078</v>
      </c>
      <c r="AT150" s="36" t="str">
        <f t="shared" si="1156"/>
        <v>2</v>
      </c>
      <c r="AU150" s="6">
        <v>100</v>
      </c>
      <c r="AV150" s="6" t="s">
        <v>2035</v>
      </c>
      <c r="AW150" s="36" t="str">
        <f t="shared" si="1157"/>
        <v>1</v>
      </c>
      <c r="AX150" s="36" t="s">
        <v>2034</v>
      </c>
      <c r="AY150" s="6" t="str">
        <f t="shared" si="1158"/>
        <v>0</v>
      </c>
      <c r="AZ150" s="7">
        <v>10</v>
      </c>
      <c r="BA150" s="6" t="b">
        <v>0</v>
      </c>
      <c r="BB150" s="6" t="s">
        <v>2034</v>
      </c>
      <c r="BC150" s="36" t="str">
        <f t="shared" si="1159"/>
        <v>0</v>
      </c>
      <c r="BD150" s="6">
        <v>0</v>
      </c>
      <c r="BE150" s="6" t="s">
        <v>2034</v>
      </c>
      <c r="BF150" s="32" t="str">
        <f t="shared" si="1160"/>
        <v>0</v>
      </c>
      <c r="BG150" s="5" t="s">
        <v>2305</v>
      </c>
      <c r="BH150" s="32" t="str">
        <f t="shared" si="1161"/>
        <v>1</v>
      </c>
      <c r="BI150" s="7">
        <v>0</v>
      </c>
      <c r="BJ150" s="5" t="b">
        <v>1</v>
      </c>
      <c r="BK150" s="6" t="s">
        <v>2389</v>
      </c>
      <c r="BL150" s="36" t="str">
        <f t="shared" si="1162"/>
        <v>8</v>
      </c>
      <c r="BM150" s="36" t="s">
        <v>2385</v>
      </c>
      <c r="BN150" s="6" t="str">
        <f t="shared" si="1025"/>
        <v>1</v>
      </c>
      <c r="BO150" s="7">
        <v>1</v>
      </c>
      <c r="BP150" s="36" t="s">
        <v>2558</v>
      </c>
      <c r="BQ150" s="6" t="str">
        <f t="shared" si="1026"/>
        <v>8</v>
      </c>
      <c r="BR150" s="6">
        <v>0</v>
      </c>
      <c r="BS150" s="6" t="s">
        <v>2078</v>
      </c>
      <c r="BT150" s="36" t="str">
        <f t="shared" si="1163"/>
        <v>2</v>
      </c>
      <c r="BU150" s="36">
        <v>0</v>
      </c>
      <c r="BV150" s="6" t="s">
        <v>2078</v>
      </c>
      <c r="BW150" s="36" t="str">
        <f t="shared" si="1164"/>
        <v>2</v>
      </c>
      <c r="BX150" s="6">
        <v>100</v>
      </c>
      <c r="BY150" s="6" t="s">
        <v>2035</v>
      </c>
      <c r="BZ150" s="36" t="str">
        <f t="shared" si="1165"/>
        <v>1</v>
      </c>
      <c r="CA150" s="36" t="s">
        <v>2034</v>
      </c>
      <c r="CB150" s="6" t="str">
        <f t="shared" si="1166"/>
        <v>0</v>
      </c>
      <c r="CC150" s="7">
        <v>15</v>
      </c>
      <c r="CD150" s="6" t="b">
        <v>0</v>
      </c>
      <c r="CE150" s="6" t="s">
        <v>2034</v>
      </c>
      <c r="CF150" s="36" t="str">
        <f t="shared" si="1167"/>
        <v>0</v>
      </c>
      <c r="CG150" s="6">
        <v>0</v>
      </c>
      <c r="CH150" s="6" t="s">
        <v>2034</v>
      </c>
      <c r="CI150" s="32" t="str">
        <f t="shared" si="1168"/>
        <v>0</v>
      </c>
      <c r="CJ150" s="5" t="s">
        <v>2396</v>
      </c>
      <c r="CK150" s="32" t="str">
        <f t="shared" si="1169"/>
        <v>81</v>
      </c>
      <c r="CL150" s="7">
        <v>0</v>
      </c>
      <c r="CM150" s="5" t="b">
        <v>1</v>
      </c>
      <c r="CN150" s="6" t="s">
        <v>2389</v>
      </c>
      <c r="CO150" s="36" t="str">
        <f t="shared" si="993"/>
        <v>8</v>
      </c>
      <c r="CP150" s="36" t="s">
        <v>2385</v>
      </c>
      <c r="CQ150" s="6" t="str">
        <f t="shared" si="1097"/>
        <v>1</v>
      </c>
      <c r="CR150" s="6">
        <v>1</v>
      </c>
      <c r="CS150" s="36" t="s">
        <v>2558</v>
      </c>
      <c r="CT150" s="6" t="str">
        <f t="shared" si="1098"/>
        <v>8</v>
      </c>
      <c r="CU150" s="6">
        <v>0</v>
      </c>
      <c r="CV150" s="6" t="s">
        <v>2078</v>
      </c>
      <c r="CW150" s="36" t="str">
        <f t="shared" si="996"/>
        <v>2</v>
      </c>
      <c r="CX150" s="36">
        <v>0</v>
      </c>
      <c r="CY150" s="6" t="s">
        <v>2078</v>
      </c>
      <c r="CZ150" s="36" t="str">
        <f t="shared" si="997"/>
        <v>2</v>
      </c>
      <c r="DA150" s="6">
        <v>100</v>
      </c>
      <c r="DB150" s="6" t="s">
        <v>2035</v>
      </c>
      <c r="DC150" s="36" t="str">
        <f t="shared" si="998"/>
        <v>1</v>
      </c>
      <c r="DD150" s="36" t="s">
        <v>2034</v>
      </c>
      <c r="DE150" s="6" t="str">
        <f t="shared" si="999"/>
        <v>0</v>
      </c>
      <c r="DF150" s="6">
        <v>10</v>
      </c>
      <c r="DG150" s="6" t="b">
        <v>0</v>
      </c>
      <c r="DH150" s="6" t="s">
        <v>2034</v>
      </c>
      <c r="DI150" s="36" t="str">
        <f t="shared" si="1000"/>
        <v>0</v>
      </c>
      <c r="DJ150" s="6">
        <v>0</v>
      </c>
      <c r="DK150" s="6" t="s">
        <v>2034</v>
      </c>
      <c r="DL150" s="32" t="str">
        <f t="shared" si="1001"/>
        <v>0</v>
      </c>
      <c r="DM150" s="5" t="s">
        <v>2312</v>
      </c>
      <c r="DN150" s="32" t="str">
        <f t="shared" si="1002"/>
        <v>72</v>
      </c>
      <c r="DO150" s="5">
        <v>0</v>
      </c>
      <c r="DP150" s="5" t="b">
        <v>1</v>
      </c>
      <c r="DQ150" s="6" t="s">
        <v>2088</v>
      </c>
      <c r="DR150" s="36" t="str">
        <f t="shared" si="1170"/>
        <v>3</v>
      </c>
      <c r="DS150" s="36" t="s">
        <v>2419</v>
      </c>
      <c r="DT150" s="6" t="str">
        <f t="shared" si="1130"/>
        <v>5</v>
      </c>
      <c r="DU150" s="6">
        <v>1</v>
      </c>
      <c r="DV150" s="36" t="s">
        <v>2391</v>
      </c>
      <c r="DW150" s="6" t="str">
        <f t="shared" si="1131"/>
        <v>31</v>
      </c>
      <c r="DX150" s="6">
        <v>0</v>
      </c>
      <c r="DY150" s="6" t="s">
        <v>2078</v>
      </c>
      <c r="DZ150" s="36" t="str">
        <f t="shared" si="1027"/>
        <v>2</v>
      </c>
      <c r="EA150" s="36">
        <v>0</v>
      </c>
      <c r="EB150" s="6" t="s">
        <v>2078</v>
      </c>
      <c r="EC150" s="36" t="str">
        <f t="shared" si="1132"/>
        <v>2</v>
      </c>
      <c r="ED150" s="6">
        <v>100</v>
      </c>
      <c r="EE150" s="6" t="s">
        <v>2035</v>
      </c>
      <c r="EF150" s="36" t="str">
        <f t="shared" si="1028"/>
        <v>1</v>
      </c>
      <c r="EG150" s="36" t="s">
        <v>2034</v>
      </c>
      <c r="EH150" s="6" t="str">
        <f t="shared" si="1029"/>
        <v>0</v>
      </c>
      <c r="EI150" s="7">
        <v>5</v>
      </c>
      <c r="EJ150" s="6" t="b">
        <v>0</v>
      </c>
      <c r="EK150" s="6" t="s">
        <v>2034</v>
      </c>
      <c r="EL150" s="36" t="str">
        <f t="shared" si="1030"/>
        <v>0</v>
      </c>
      <c r="EM150" s="6">
        <v>0</v>
      </c>
      <c r="EN150" s="6" t="s">
        <v>2034</v>
      </c>
      <c r="EO150" s="32" t="str">
        <f t="shared" si="1031"/>
        <v>0</v>
      </c>
      <c r="EP150" s="5" t="s">
        <v>2314</v>
      </c>
      <c r="EQ150" s="32" t="str">
        <f t="shared" si="1032"/>
        <v>10</v>
      </c>
      <c r="ER150" s="7">
        <v>2</v>
      </c>
      <c r="ES150" s="7"/>
      <c r="ET150" s="5" t="b">
        <v>1</v>
      </c>
      <c r="EU150" s="6" t="s">
        <v>2086</v>
      </c>
      <c r="EV150" s="36" t="str">
        <f t="shared" si="1133"/>
        <v>1</v>
      </c>
      <c r="EW150" s="36" t="s">
        <v>2419</v>
      </c>
      <c r="EX150" s="6" t="str">
        <f t="shared" si="1079"/>
        <v>5</v>
      </c>
      <c r="EY150" s="7">
        <v>1</v>
      </c>
      <c r="EZ150" s="36" t="s">
        <v>2423</v>
      </c>
      <c r="FA150" s="6" t="str">
        <f t="shared" si="1080"/>
        <v>38</v>
      </c>
      <c r="FB150" s="6">
        <v>19</v>
      </c>
      <c r="FC150" s="6" t="s">
        <v>2078</v>
      </c>
      <c r="FD150" s="36" t="str">
        <f t="shared" si="1033"/>
        <v>2</v>
      </c>
      <c r="FE150" s="36"/>
      <c r="FF150" s="6" t="s">
        <v>2078</v>
      </c>
      <c r="FG150" s="36" t="str">
        <f t="shared" si="1081"/>
        <v>2</v>
      </c>
      <c r="FH150" s="36"/>
      <c r="FI150" s="6">
        <v>100</v>
      </c>
      <c r="FJ150" s="6" t="s">
        <v>2047</v>
      </c>
      <c r="FK150" s="36" t="str">
        <f t="shared" si="1034"/>
        <v>14</v>
      </c>
      <c r="FL150" s="36" t="s">
        <v>2093</v>
      </c>
      <c r="FM150" s="6" t="str">
        <f t="shared" si="1035"/>
        <v>2</v>
      </c>
      <c r="FN150" s="7">
        <v>100</v>
      </c>
      <c r="FO150" s="6" t="b">
        <v>0</v>
      </c>
      <c r="FP150" s="6" t="s">
        <v>2034</v>
      </c>
      <c r="FQ150" s="36" t="str">
        <f t="shared" si="1036"/>
        <v>0</v>
      </c>
      <c r="FR150" s="6">
        <v>0</v>
      </c>
      <c r="FS150" s="6" t="s">
        <v>2286</v>
      </c>
      <c r="FT150" s="32" t="str">
        <f t="shared" si="1037"/>
        <v>1</v>
      </c>
      <c r="FU150" s="5" t="s">
        <v>2034</v>
      </c>
      <c r="FV150" s="32" t="str">
        <f t="shared" si="1038"/>
        <v>0</v>
      </c>
      <c r="FW150" s="7">
        <v>0</v>
      </c>
      <c r="FX150" s="5" t="b">
        <v>1</v>
      </c>
      <c r="FY150" s="6" t="s">
        <v>2088</v>
      </c>
      <c r="FZ150" s="36" t="str">
        <f t="shared" si="1109"/>
        <v>3</v>
      </c>
      <c r="GA150" s="36" t="s">
        <v>2419</v>
      </c>
      <c r="GB150" s="6" t="str">
        <f t="shared" si="1082"/>
        <v>5</v>
      </c>
      <c r="GC150" s="7">
        <v>1</v>
      </c>
      <c r="GD150" s="36" t="s">
        <v>2423</v>
      </c>
      <c r="GE150" s="6" t="str">
        <f t="shared" si="1083"/>
        <v>38</v>
      </c>
      <c r="GF150" s="6">
        <v>19</v>
      </c>
      <c r="GG150" s="6" t="s">
        <v>2078</v>
      </c>
      <c r="GH150" s="36" t="str">
        <f t="shared" si="1039"/>
        <v>2</v>
      </c>
      <c r="GI150" s="6" t="s">
        <v>2078</v>
      </c>
      <c r="GJ150" s="36" t="str">
        <f t="shared" si="1084"/>
        <v>2</v>
      </c>
      <c r="GK150" s="36"/>
      <c r="GL150" s="6">
        <v>100</v>
      </c>
      <c r="GM150" s="6" t="s">
        <v>2047</v>
      </c>
      <c r="GN150" s="36" t="str">
        <f t="shared" si="1040"/>
        <v>14</v>
      </c>
      <c r="GO150" s="36" t="s">
        <v>2093</v>
      </c>
      <c r="GP150" s="6" t="str">
        <f t="shared" si="1041"/>
        <v>2</v>
      </c>
      <c r="GQ150" s="7">
        <v>100</v>
      </c>
      <c r="GR150" s="6" t="b">
        <v>0</v>
      </c>
      <c r="GS150" s="6" t="s">
        <v>2034</v>
      </c>
      <c r="GT150" s="36" t="str">
        <f t="shared" si="1042"/>
        <v>0</v>
      </c>
      <c r="GU150" s="6">
        <v>0</v>
      </c>
      <c r="GV150" s="6" t="s">
        <v>2034</v>
      </c>
      <c r="GW150" s="32" t="str">
        <f t="shared" si="1043"/>
        <v>0</v>
      </c>
      <c r="GX150" s="5" t="s">
        <v>2338</v>
      </c>
      <c r="GY150" s="32" t="str">
        <f t="shared" si="1044"/>
        <v>76</v>
      </c>
      <c r="GZ150" s="7">
        <v>-1</v>
      </c>
      <c r="HA150" s="5" t="b">
        <v>1</v>
      </c>
      <c r="HB150" s="6"/>
      <c r="HC150" s="36" t="str">
        <f t="shared" si="1110"/>
        <v/>
      </c>
      <c r="HD150" s="36"/>
      <c r="HE150" s="6" t="str">
        <f t="shared" si="1085"/>
        <v/>
      </c>
      <c r="HF150" s="7"/>
      <c r="HG150" s="36"/>
      <c r="HH150" s="6" t="str">
        <f t="shared" si="1086"/>
        <v/>
      </c>
      <c r="HI150" s="6"/>
      <c r="HJ150" s="6"/>
      <c r="HK150" s="36" t="str">
        <f t="shared" si="1045"/>
        <v/>
      </c>
      <c r="HL150" s="6"/>
      <c r="HM150" s="36" t="str">
        <f t="shared" si="1087"/>
        <v/>
      </c>
      <c r="HN150" s="6"/>
      <c r="HO150" s="6"/>
      <c r="HP150" s="36" t="str">
        <f t="shared" si="1046"/>
        <v/>
      </c>
      <c r="HQ150" s="36"/>
      <c r="HR150" s="6" t="str">
        <f t="shared" si="1047"/>
        <v/>
      </c>
      <c r="HS150" s="7"/>
      <c r="HT150" s="6"/>
      <c r="HU150" s="6"/>
      <c r="HV150" s="36" t="str">
        <f t="shared" si="1048"/>
        <v/>
      </c>
      <c r="HW150" s="6"/>
      <c r="HX150" s="6"/>
      <c r="HY150" s="32" t="str">
        <f t="shared" si="1049"/>
        <v/>
      </c>
      <c r="HZ150" s="5"/>
      <c r="IA150" s="32" t="str">
        <f t="shared" si="1050"/>
        <v/>
      </c>
      <c r="IB150" s="7"/>
      <c r="IC150" s="5"/>
      <c r="ID150" s="6"/>
      <c r="IE150" s="36" t="str">
        <f t="shared" si="1111"/>
        <v/>
      </c>
      <c r="IF150" s="36"/>
      <c r="IG150" s="6" t="str">
        <f t="shared" si="1088"/>
        <v/>
      </c>
      <c r="IH150" s="7"/>
      <c r="II150" s="36"/>
      <c r="IJ150" s="6" t="str">
        <f t="shared" si="1089"/>
        <v/>
      </c>
      <c r="IK150" s="6"/>
      <c r="IL150" s="6"/>
      <c r="IM150" s="36" t="str">
        <f t="shared" si="1051"/>
        <v/>
      </c>
      <c r="IN150" s="6"/>
      <c r="IO150" s="36" t="str">
        <f t="shared" si="1090"/>
        <v/>
      </c>
      <c r="IP150" s="6"/>
      <c r="IQ150" s="6"/>
      <c r="IR150" s="36" t="str">
        <f t="shared" si="1052"/>
        <v/>
      </c>
      <c r="IS150" s="36"/>
      <c r="IT150" s="6" t="str">
        <f t="shared" si="1053"/>
        <v/>
      </c>
      <c r="IU150" s="7"/>
      <c r="IV150" s="6"/>
      <c r="IW150" s="6"/>
      <c r="IX150" s="36" t="str">
        <f t="shared" si="1054"/>
        <v/>
      </c>
      <c r="IY150" s="6"/>
      <c r="IZ150" s="6"/>
      <c r="JA150" s="32" t="str">
        <f t="shared" si="1055"/>
        <v/>
      </c>
      <c r="JB150" s="5"/>
      <c r="JC150" s="32" t="str">
        <f t="shared" si="1056"/>
        <v/>
      </c>
      <c r="JD150" s="7"/>
      <c r="JE150" s="5"/>
      <c r="JF150" s="6"/>
      <c r="JG150" s="36" t="str">
        <f t="shared" si="1112"/>
        <v/>
      </c>
      <c r="JH150" s="36"/>
      <c r="JI150" s="6" t="str">
        <f t="shared" si="1091"/>
        <v/>
      </c>
      <c r="JJ150" s="7"/>
      <c r="JK150" s="36"/>
      <c r="JL150" s="6" t="str">
        <f t="shared" si="1092"/>
        <v/>
      </c>
      <c r="JM150" s="6"/>
      <c r="JN150" s="6"/>
      <c r="JO150" s="36" t="str">
        <f t="shared" si="1057"/>
        <v/>
      </c>
      <c r="JP150" s="6"/>
      <c r="JQ150" s="36" t="str">
        <f t="shared" si="1093"/>
        <v/>
      </c>
      <c r="JR150" s="6"/>
      <c r="JS150" s="6"/>
      <c r="JT150" s="36" t="str">
        <f t="shared" si="1058"/>
        <v/>
      </c>
      <c r="JU150" s="36"/>
      <c r="JV150" s="6" t="str">
        <f t="shared" si="1059"/>
        <v/>
      </c>
      <c r="JW150" s="7"/>
      <c r="JX150" s="6"/>
      <c r="JY150" s="6"/>
      <c r="JZ150" s="36" t="str">
        <f t="shared" si="1060"/>
        <v/>
      </c>
      <c r="KA150" s="6"/>
      <c r="KB150" s="6"/>
      <c r="KC150" s="32" t="str">
        <f t="shared" si="1061"/>
        <v/>
      </c>
      <c r="KD150" s="5"/>
      <c r="KE150" s="32" t="str">
        <f t="shared" si="1062"/>
        <v/>
      </c>
      <c r="KF150" s="7"/>
      <c r="KG150" s="5"/>
      <c r="KH150" s="6"/>
      <c r="KI150" s="36" t="str">
        <f t="shared" si="1113"/>
        <v/>
      </c>
      <c r="KJ150" s="36"/>
      <c r="KK150" s="6" t="str">
        <f t="shared" si="1094"/>
        <v/>
      </c>
      <c r="KL150" s="7"/>
      <c r="KM150" s="36"/>
      <c r="KN150" s="6" t="str">
        <f t="shared" si="1095"/>
        <v/>
      </c>
      <c r="KO150" s="6"/>
      <c r="KP150" s="6"/>
      <c r="KQ150" s="36" t="str">
        <f t="shared" si="1063"/>
        <v/>
      </c>
      <c r="KR150" s="6"/>
      <c r="KS150" s="36" t="str">
        <f t="shared" si="1096"/>
        <v/>
      </c>
      <c r="KT150" s="6"/>
      <c r="KU150" s="6"/>
      <c r="KV150" s="36" t="str">
        <f t="shared" si="1064"/>
        <v/>
      </c>
      <c r="KW150" s="36"/>
      <c r="KX150" s="6" t="str">
        <f t="shared" si="1065"/>
        <v/>
      </c>
      <c r="KY150" s="7"/>
      <c r="KZ150" s="6"/>
      <c r="LA150" s="6"/>
      <c r="LB150" s="36" t="str">
        <f t="shared" si="1066"/>
        <v/>
      </c>
      <c r="LC150" s="6"/>
      <c r="LD150" s="6"/>
      <c r="LE150" s="32" t="str">
        <f t="shared" si="1067"/>
        <v/>
      </c>
      <c r="LF150" s="5"/>
      <c r="LG150" s="32" t="str">
        <f t="shared" si="1068"/>
        <v/>
      </c>
      <c r="LH150" s="7"/>
      <c r="LI150" s="5"/>
    </row>
    <row r="151" spans="1:332" ht="37.5" customHeight="1">
      <c r="B151" s="5">
        <v>6200010003</v>
      </c>
      <c r="C151" s="7" t="s">
        <v>1202</v>
      </c>
      <c r="D151" s="10" t="s">
        <v>2516</v>
      </c>
      <c r="E151" s="6" t="s">
        <v>2389</v>
      </c>
      <c r="F151" s="36" t="str">
        <f t="shared" si="1146"/>
        <v>8</v>
      </c>
      <c r="G151" s="36" t="s">
        <v>2385</v>
      </c>
      <c r="H151" s="6" t="str">
        <f t="shared" si="1134"/>
        <v>1</v>
      </c>
      <c r="I151" s="6">
        <v>1</v>
      </c>
      <c r="J151" s="36" t="s">
        <v>2558</v>
      </c>
      <c r="K151" s="6" t="str">
        <f t="shared" si="1135"/>
        <v>8</v>
      </c>
      <c r="L151" s="6">
        <v>0</v>
      </c>
      <c r="M151" s="6" t="s">
        <v>2078</v>
      </c>
      <c r="N151" s="36" t="str">
        <f t="shared" si="1147"/>
        <v>2</v>
      </c>
      <c r="O151" s="36">
        <v>0</v>
      </c>
      <c r="P151" s="6" t="s">
        <v>2078</v>
      </c>
      <c r="Q151" s="36" t="str">
        <f t="shared" si="1148"/>
        <v>2</v>
      </c>
      <c r="R151" s="6">
        <v>100</v>
      </c>
      <c r="S151" s="6" t="s">
        <v>2035</v>
      </c>
      <c r="T151" s="36" t="str">
        <f t="shared" si="1149"/>
        <v>1</v>
      </c>
      <c r="U151" s="36" t="s">
        <v>2034</v>
      </c>
      <c r="V151" s="6" t="str">
        <f t="shared" si="1150"/>
        <v>0</v>
      </c>
      <c r="W151" s="6">
        <v>36</v>
      </c>
      <c r="X151" s="6" t="b">
        <v>0</v>
      </c>
      <c r="Y151" s="6" t="s">
        <v>2034</v>
      </c>
      <c r="Z151" s="36" t="str">
        <f t="shared" si="1151"/>
        <v>0</v>
      </c>
      <c r="AA151" s="6">
        <v>0</v>
      </c>
      <c r="AB151" s="6" t="s">
        <v>2034</v>
      </c>
      <c r="AC151" s="32" t="str">
        <f t="shared" si="1152"/>
        <v>0</v>
      </c>
      <c r="AD151" s="5" t="s">
        <v>2297</v>
      </c>
      <c r="AE151" s="32" t="str">
        <f t="shared" si="1153"/>
        <v>2</v>
      </c>
      <c r="AF151" s="5">
        <v>0</v>
      </c>
      <c r="AG151" s="5" t="b">
        <v>1</v>
      </c>
      <c r="AH151" s="6" t="s">
        <v>2389</v>
      </c>
      <c r="AI151" s="36" t="str">
        <f t="shared" si="1154"/>
        <v>8</v>
      </c>
      <c r="AJ151" s="36" t="s">
        <v>2385</v>
      </c>
      <c r="AK151" s="6" t="str">
        <f t="shared" si="1023"/>
        <v>1</v>
      </c>
      <c r="AL151" s="7">
        <v>1</v>
      </c>
      <c r="AM151" s="36" t="s">
        <v>2558</v>
      </c>
      <c r="AN151" s="6" t="str">
        <f t="shared" si="1024"/>
        <v>8</v>
      </c>
      <c r="AO151" s="6">
        <v>0</v>
      </c>
      <c r="AP151" s="6" t="s">
        <v>2078</v>
      </c>
      <c r="AQ151" s="36" t="str">
        <f t="shared" si="1155"/>
        <v>2</v>
      </c>
      <c r="AR151" s="36">
        <v>0</v>
      </c>
      <c r="AS151" s="6" t="s">
        <v>2078</v>
      </c>
      <c r="AT151" s="36" t="str">
        <f t="shared" si="1156"/>
        <v>2</v>
      </c>
      <c r="AU151" s="6">
        <v>100</v>
      </c>
      <c r="AV151" s="6" t="s">
        <v>2035</v>
      </c>
      <c r="AW151" s="36" t="str">
        <f t="shared" si="1157"/>
        <v>1</v>
      </c>
      <c r="AX151" s="36" t="s">
        <v>2034</v>
      </c>
      <c r="AY151" s="6" t="str">
        <f t="shared" si="1158"/>
        <v>0</v>
      </c>
      <c r="AZ151" s="7">
        <v>15</v>
      </c>
      <c r="BA151" s="6" t="b">
        <v>0</v>
      </c>
      <c r="BB151" s="6" t="s">
        <v>2034</v>
      </c>
      <c r="BC151" s="36" t="str">
        <f t="shared" si="1159"/>
        <v>0</v>
      </c>
      <c r="BD151" s="6">
        <v>0</v>
      </c>
      <c r="BE151" s="6" t="s">
        <v>2034</v>
      </c>
      <c r="BF151" s="32" t="str">
        <f t="shared" si="1160"/>
        <v>0</v>
      </c>
      <c r="BG151" s="5" t="s">
        <v>2305</v>
      </c>
      <c r="BH151" s="32" t="str">
        <f t="shared" si="1161"/>
        <v>1</v>
      </c>
      <c r="BI151" s="7">
        <v>0</v>
      </c>
      <c r="BJ151" s="5" t="b">
        <v>1</v>
      </c>
      <c r="BK151" s="6" t="s">
        <v>2389</v>
      </c>
      <c r="BL151" s="36" t="str">
        <f t="shared" si="1162"/>
        <v>8</v>
      </c>
      <c r="BM151" s="36" t="s">
        <v>2385</v>
      </c>
      <c r="BN151" s="6" t="str">
        <f t="shared" si="1025"/>
        <v>1</v>
      </c>
      <c r="BO151" s="7">
        <v>1</v>
      </c>
      <c r="BP151" s="36" t="s">
        <v>2558</v>
      </c>
      <c r="BQ151" s="6" t="str">
        <f t="shared" si="1026"/>
        <v>8</v>
      </c>
      <c r="BR151" s="6">
        <v>0</v>
      </c>
      <c r="BS151" s="6" t="s">
        <v>2078</v>
      </c>
      <c r="BT151" s="36" t="str">
        <f t="shared" si="1163"/>
        <v>2</v>
      </c>
      <c r="BU151" s="36">
        <v>0</v>
      </c>
      <c r="BV151" s="6" t="s">
        <v>2078</v>
      </c>
      <c r="BW151" s="36" t="str">
        <f t="shared" si="1164"/>
        <v>2</v>
      </c>
      <c r="BX151" s="6">
        <v>100</v>
      </c>
      <c r="BY151" s="6" t="s">
        <v>2035</v>
      </c>
      <c r="BZ151" s="36" t="str">
        <f t="shared" si="1165"/>
        <v>1</v>
      </c>
      <c r="CA151" s="36" t="s">
        <v>2034</v>
      </c>
      <c r="CB151" s="6" t="str">
        <f t="shared" si="1166"/>
        <v>0</v>
      </c>
      <c r="CC151" s="7">
        <v>20</v>
      </c>
      <c r="CD151" s="6" t="b">
        <v>0</v>
      </c>
      <c r="CE151" s="6" t="s">
        <v>2034</v>
      </c>
      <c r="CF151" s="36" t="str">
        <f t="shared" si="1167"/>
        <v>0</v>
      </c>
      <c r="CG151" s="6">
        <v>0</v>
      </c>
      <c r="CH151" s="6" t="s">
        <v>2034</v>
      </c>
      <c r="CI151" s="32" t="str">
        <f t="shared" si="1168"/>
        <v>0</v>
      </c>
      <c r="CJ151" s="5" t="s">
        <v>2396</v>
      </c>
      <c r="CK151" s="32" t="str">
        <f t="shared" si="1169"/>
        <v>81</v>
      </c>
      <c r="CL151" s="7">
        <v>0</v>
      </c>
      <c r="CM151" s="5" t="b">
        <v>1</v>
      </c>
      <c r="CN151" s="6" t="s">
        <v>2389</v>
      </c>
      <c r="CO151" s="36" t="str">
        <f t="shared" si="993"/>
        <v>8</v>
      </c>
      <c r="CP151" s="36" t="s">
        <v>2385</v>
      </c>
      <c r="CQ151" s="6" t="str">
        <f t="shared" si="1097"/>
        <v>1</v>
      </c>
      <c r="CR151" s="6">
        <v>1</v>
      </c>
      <c r="CS151" s="36" t="s">
        <v>2558</v>
      </c>
      <c r="CT151" s="6" t="str">
        <f t="shared" si="1098"/>
        <v>8</v>
      </c>
      <c r="CU151" s="6">
        <v>0</v>
      </c>
      <c r="CV151" s="6" t="s">
        <v>2078</v>
      </c>
      <c r="CW151" s="36" t="str">
        <f t="shared" si="996"/>
        <v>2</v>
      </c>
      <c r="CX151" s="36">
        <v>0</v>
      </c>
      <c r="CY151" s="6" t="s">
        <v>2078</v>
      </c>
      <c r="CZ151" s="36" t="str">
        <f t="shared" si="997"/>
        <v>2</v>
      </c>
      <c r="DA151" s="6">
        <v>100</v>
      </c>
      <c r="DB151" s="6" t="s">
        <v>2035</v>
      </c>
      <c r="DC151" s="36" t="str">
        <f t="shared" si="998"/>
        <v>1</v>
      </c>
      <c r="DD151" s="36" t="s">
        <v>2034</v>
      </c>
      <c r="DE151" s="6" t="str">
        <f t="shared" si="999"/>
        <v>0</v>
      </c>
      <c r="DF151" s="6">
        <v>20</v>
      </c>
      <c r="DG151" s="6" t="b">
        <v>0</v>
      </c>
      <c r="DH151" s="6" t="s">
        <v>2034</v>
      </c>
      <c r="DI151" s="36" t="str">
        <f t="shared" si="1000"/>
        <v>0</v>
      </c>
      <c r="DJ151" s="6">
        <v>0</v>
      </c>
      <c r="DK151" s="6" t="s">
        <v>2034</v>
      </c>
      <c r="DL151" s="32" t="str">
        <f t="shared" si="1001"/>
        <v>0</v>
      </c>
      <c r="DM151" s="5" t="s">
        <v>2312</v>
      </c>
      <c r="DN151" s="32" t="str">
        <f t="shared" si="1002"/>
        <v>72</v>
      </c>
      <c r="DO151" s="5">
        <v>0</v>
      </c>
      <c r="DP151" s="5" t="b">
        <v>1</v>
      </c>
      <c r="DQ151" s="6" t="s">
        <v>2088</v>
      </c>
      <c r="DR151" s="36" t="str">
        <f t="shared" ref="DR151" si="1221">IF(DQ151="","",LEFT(DQ151,FIND(" ",SUBSTITUTE(DQ151,":"," "))-1))</f>
        <v>3</v>
      </c>
      <c r="DS151" s="36" t="s">
        <v>2419</v>
      </c>
      <c r="DT151" s="6" t="str">
        <f t="shared" si="1130"/>
        <v>5</v>
      </c>
      <c r="DU151" s="6">
        <v>1</v>
      </c>
      <c r="DV151" s="36" t="s">
        <v>2391</v>
      </c>
      <c r="DW151" s="6" t="str">
        <f t="shared" ref="DW151" si="1222">IF(DV151="","",LEFT(DV151,FIND(" ",SUBSTITUTE(DV151,":"," "))-1))</f>
        <v>31</v>
      </c>
      <c r="DX151" s="6">
        <v>0</v>
      </c>
      <c r="DY151" s="6" t="s">
        <v>2078</v>
      </c>
      <c r="DZ151" s="36" t="str">
        <f t="shared" ref="DZ151" si="1223">IF(DY151="","",LEFT(DY151,FIND(" ",SUBSTITUTE(DY151,":"," "))-1))</f>
        <v>2</v>
      </c>
      <c r="EA151" s="36">
        <v>0</v>
      </c>
      <c r="EB151" s="6" t="s">
        <v>2078</v>
      </c>
      <c r="EC151" s="36" t="str">
        <f t="shared" ref="EC151" si="1224">IF(EB151="","",LEFT(EB151,FIND(" ",SUBSTITUTE(EB151,":"," "))-1))</f>
        <v>2</v>
      </c>
      <c r="ED151" s="6">
        <v>100</v>
      </c>
      <c r="EE151" s="6" t="s">
        <v>2035</v>
      </c>
      <c r="EF151" s="36" t="str">
        <f t="shared" ref="EF151" si="1225">IF(EE151="","",LEFT(EE151,FIND(" ",SUBSTITUTE(EE151,":"," "))-1))</f>
        <v>1</v>
      </c>
      <c r="EG151" s="36" t="s">
        <v>2034</v>
      </c>
      <c r="EH151" s="6" t="str">
        <f t="shared" ref="EH151" si="1226">IF(EG151="","",LEFT(EG151,FIND(" ",SUBSTITUTE(EG151,":"," "))-1))</f>
        <v>0</v>
      </c>
      <c r="EI151" s="7">
        <v>10</v>
      </c>
      <c r="EJ151" s="6" t="b">
        <v>0</v>
      </c>
      <c r="EK151" s="6" t="s">
        <v>2034</v>
      </c>
      <c r="EL151" s="36" t="str">
        <f t="shared" ref="EL151" si="1227">IF(EK151="","",LEFT(EK151,FIND(" ",SUBSTITUTE(EK151,":"," "))-1))</f>
        <v>0</v>
      </c>
      <c r="EM151" s="6">
        <v>0</v>
      </c>
      <c r="EN151" s="6" t="s">
        <v>2034</v>
      </c>
      <c r="EO151" s="32" t="str">
        <f t="shared" ref="EO151" si="1228">IF(EN151="","",LEFT(EN151,FIND(" ",SUBSTITUTE(EN151,":"," "))-1))</f>
        <v>0</v>
      </c>
      <c r="EP151" s="5" t="s">
        <v>2314</v>
      </c>
      <c r="EQ151" s="32" t="str">
        <f t="shared" ref="EQ151" si="1229">IF(EP151="","",LEFT(EP151,FIND(" ",SUBSTITUTE(EP151,":"," "))-1))</f>
        <v>10</v>
      </c>
      <c r="ER151" s="7">
        <v>2</v>
      </c>
      <c r="ES151" s="7"/>
      <c r="ET151" s="5" t="b">
        <v>1</v>
      </c>
      <c r="EU151" s="6" t="s">
        <v>2086</v>
      </c>
      <c r="EV151" s="36" t="str">
        <f t="shared" ref="EV151" si="1230">IF(EU151="","",LEFT(EU151,FIND(" ",SUBSTITUTE(EU151,":"," "))-1))</f>
        <v>1</v>
      </c>
      <c r="EW151" s="36" t="s">
        <v>2419</v>
      </c>
      <c r="EX151" s="6" t="str">
        <f t="shared" ref="EX151" si="1231">IF(EW151="","",LEFT(EW151,FIND(" ",SUBSTITUTE(EW151,":"," "))-1))</f>
        <v>5</v>
      </c>
      <c r="EY151" s="7">
        <v>1</v>
      </c>
      <c r="EZ151" s="36" t="s">
        <v>2423</v>
      </c>
      <c r="FA151" s="6" t="str">
        <f t="shared" ref="FA151" si="1232">IF(EZ151="","",LEFT(EZ151,FIND(" ",SUBSTITUTE(EZ151,":"," "))-1))</f>
        <v>38</v>
      </c>
      <c r="FB151" s="6">
        <v>19</v>
      </c>
      <c r="FC151" s="6" t="s">
        <v>2078</v>
      </c>
      <c r="FD151" s="36" t="str">
        <f t="shared" ref="FD151" si="1233">IF(FC151="","",LEFT(FC151,FIND(" ",SUBSTITUTE(FC151,":"," "))-1))</f>
        <v>2</v>
      </c>
      <c r="FE151" s="36"/>
      <c r="FF151" s="6" t="s">
        <v>2078</v>
      </c>
      <c r="FG151" s="36" t="str">
        <f t="shared" ref="FG151" si="1234">IF(FF151="","",LEFT(FF151,FIND(" ",SUBSTITUTE(FF151,":"," "))-1))</f>
        <v>2</v>
      </c>
      <c r="FH151" s="36"/>
      <c r="FI151" s="6">
        <v>100</v>
      </c>
      <c r="FJ151" s="6" t="s">
        <v>2047</v>
      </c>
      <c r="FK151" s="36" t="str">
        <f t="shared" ref="FK151" si="1235">IF(FJ151="","",LEFT(FJ151,FIND(" ",SUBSTITUTE(FJ151,":"," "))-1))</f>
        <v>14</v>
      </c>
      <c r="FL151" s="36" t="s">
        <v>2093</v>
      </c>
      <c r="FM151" s="6" t="str">
        <f t="shared" ref="FM151" si="1236">IF(FL151="","",LEFT(FL151,FIND(" ",SUBSTITUTE(FL151,":"," "))-1))</f>
        <v>2</v>
      </c>
      <c r="FN151" s="7">
        <v>140</v>
      </c>
      <c r="FO151" s="6" t="b">
        <v>0</v>
      </c>
      <c r="FP151" s="6" t="s">
        <v>2034</v>
      </c>
      <c r="FQ151" s="36" t="str">
        <f t="shared" ref="FQ151" si="1237">IF(FP151="","",LEFT(FP151,FIND(" ",SUBSTITUTE(FP151,":"," "))-1))</f>
        <v>0</v>
      </c>
      <c r="FR151" s="6">
        <v>0</v>
      </c>
      <c r="FS151" s="6" t="s">
        <v>2286</v>
      </c>
      <c r="FT151" s="32" t="str">
        <f t="shared" ref="FT151" si="1238">IF(FS151="","",LEFT(FS151,FIND(" ",SUBSTITUTE(FS151,":"," "))-1))</f>
        <v>1</v>
      </c>
      <c r="FU151" s="5" t="s">
        <v>2034</v>
      </c>
      <c r="FV151" s="32" t="str">
        <f t="shared" ref="FV151" si="1239">IF(FU151="","",LEFT(FU151,FIND(" ",SUBSTITUTE(FU151,":"," "))-1))</f>
        <v>0</v>
      </c>
      <c r="FW151" s="7">
        <v>0</v>
      </c>
      <c r="FX151" s="5" t="b">
        <v>1</v>
      </c>
      <c r="FY151" s="6" t="s">
        <v>2088</v>
      </c>
      <c r="FZ151" s="36" t="str">
        <f t="shared" ref="FZ151" si="1240">IF(FY151="","",LEFT(FY151,FIND(" ",SUBSTITUTE(FY151,":"," "))-1))</f>
        <v>3</v>
      </c>
      <c r="GA151" s="36" t="s">
        <v>2419</v>
      </c>
      <c r="GB151" s="6" t="str">
        <f t="shared" ref="GB151" si="1241">IF(GA151="","",LEFT(GA151,FIND(" ",SUBSTITUTE(GA151,":"," "))-1))</f>
        <v>5</v>
      </c>
      <c r="GC151" s="7">
        <v>1</v>
      </c>
      <c r="GD151" s="36" t="s">
        <v>2423</v>
      </c>
      <c r="GE151" s="6" t="str">
        <f t="shared" ref="GE151" si="1242">IF(GD151="","",LEFT(GD151,FIND(" ",SUBSTITUTE(GD151,":"," "))-1))</f>
        <v>38</v>
      </c>
      <c r="GF151" s="6">
        <v>19</v>
      </c>
      <c r="GG151" s="6" t="s">
        <v>2078</v>
      </c>
      <c r="GH151" s="36" t="str">
        <f t="shared" ref="GH151" si="1243">IF(GG151="","",LEFT(GG151,FIND(" ",SUBSTITUTE(GG151,":"," "))-1))</f>
        <v>2</v>
      </c>
      <c r="GI151" s="6" t="s">
        <v>2078</v>
      </c>
      <c r="GJ151" s="36" t="str">
        <f t="shared" ref="GJ151" si="1244">IF(GI151="","",LEFT(GI151,FIND(" ",SUBSTITUTE(GI151,":"," "))-1))</f>
        <v>2</v>
      </c>
      <c r="GK151" s="36"/>
      <c r="GL151" s="6">
        <v>100</v>
      </c>
      <c r="GM151" s="6" t="s">
        <v>2047</v>
      </c>
      <c r="GN151" s="36" t="str">
        <f t="shared" ref="GN151" si="1245">IF(GM151="","",LEFT(GM151,FIND(" ",SUBSTITUTE(GM151,":"," "))-1))</f>
        <v>14</v>
      </c>
      <c r="GO151" s="36" t="s">
        <v>2093</v>
      </c>
      <c r="GP151" s="6" t="str">
        <f t="shared" ref="GP151" si="1246">IF(GO151="","",LEFT(GO151,FIND(" ",SUBSTITUTE(GO151,":"," "))-1))</f>
        <v>2</v>
      </c>
      <c r="GQ151" s="7">
        <v>150</v>
      </c>
      <c r="GR151" s="6" t="b">
        <v>0</v>
      </c>
      <c r="GS151" s="6" t="s">
        <v>2034</v>
      </c>
      <c r="GT151" s="36" t="str">
        <f t="shared" ref="GT151" si="1247">IF(GS151="","",LEFT(GS151,FIND(" ",SUBSTITUTE(GS151,":"," "))-1))</f>
        <v>0</v>
      </c>
      <c r="GU151" s="6">
        <v>0</v>
      </c>
      <c r="GV151" s="6" t="s">
        <v>2034</v>
      </c>
      <c r="GW151" s="32" t="str">
        <f t="shared" ref="GW151" si="1248">IF(GV151="","",LEFT(GV151,FIND(" ",SUBSTITUTE(GV151,":"," "))-1))</f>
        <v>0</v>
      </c>
      <c r="GX151" s="5" t="s">
        <v>2338</v>
      </c>
      <c r="GY151" s="32" t="str">
        <f t="shared" ref="GY151" si="1249">IF(GX151="","",LEFT(GX151,FIND(" ",SUBSTITUTE(GX151,":"," "))-1))</f>
        <v>76</v>
      </c>
      <c r="GZ151" s="7">
        <v>-1</v>
      </c>
      <c r="HA151" s="5" t="b">
        <v>1</v>
      </c>
      <c r="HB151" s="6"/>
      <c r="HC151" s="36" t="str">
        <f t="shared" si="1110"/>
        <v/>
      </c>
      <c r="HD151" s="36"/>
      <c r="HE151" s="6" t="str">
        <f t="shared" si="1085"/>
        <v/>
      </c>
      <c r="HF151" s="7"/>
      <c r="HG151" s="36"/>
      <c r="HH151" s="6" t="str">
        <f t="shared" si="1086"/>
        <v/>
      </c>
      <c r="HI151" s="6"/>
      <c r="HJ151" s="6"/>
      <c r="HK151" s="36" t="str">
        <f t="shared" si="1045"/>
        <v/>
      </c>
      <c r="HL151" s="6"/>
      <c r="HM151" s="36" t="str">
        <f t="shared" si="1087"/>
        <v/>
      </c>
      <c r="HN151" s="6"/>
      <c r="HO151" s="6"/>
      <c r="HP151" s="36" t="str">
        <f t="shared" si="1046"/>
        <v/>
      </c>
      <c r="HQ151" s="36"/>
      <c r="HR151" s="6" t="str">
        <f t="shared" si="1047"/>
        <v/>
      </c>
      <c r="HS151" s="7"/>
      <c r="HT151" s="6"/>
      <c r="HU151" s="6"/>
      <c r="HV151" s="36" t="str">
        <f t="shared" si="1048"/>
        <v/>
      </c>
      <c r="HW151" s="6"/>
      <c r="HX151" s="6"/>
      <c r="HY151" s="32" t="str">
        <f t="shared" si="1049"/>
        <v/>
      </c>
      <c r="HZ151" s="5"/>
      <c r="IA151" s="32" t="str">
        <f t="shared" si="1050"/>
        <v/>
      </c>
      <c r="IB151" s="7"/>
      <c r="IC151" s="5"/>
      <c r="ID151" s="6"/>
      <c r="IE151" s="36" t="str">
        <f t="shared" si="1111"/>
        <v/>
      </c>
      <c r="IF151" s="36"/>
      <c r="IG151" s="6" t="str">
        <f t="shared" si="1088"/>
        <v/>
      </c>
      <c r="IH151" s="7"/>
      <c r="II151" s="36"/>
      <c r="IJ151" s="6" t="str">
        <f t="shared" si="1089"/>
        <v/>
      </c>
      <c r="IK151" s="6"/>
      <c r="IL151" s="6"/>
      <c r="IM151" s="36" t="str">
        <f t="shared" si="1051"/>
        <v/>
      </c>
      <c r="IN151" s="6"/>
      <c r="IO151" s="36" t="str">
        <f t="shared" si="1090"/>
        <v/>
      </c>
      <c r="IP151" s="6"/>
      <c r="IQ151" s="6"/>
      <c r="IR151" s="36" t="str">
        <f t="shared" si="1052"/>
        <v/>
      </c>
      <c r="IS151" s="36"/>
      <c r="IT151" s="6" t="str">
        <f t="shared" si="1053"/>
        <v/>
      </c>
      <c r="IU151" s="7"/>
      <c r="IV151" s="6"/>
      <c r="IW151" s="6"/>
      <c r="IX151" s="36" t="str">
        <f t="shared" si="1054"/>
        <v/>
      </c>
      <c r="IY151" s="6"/>
      <c r="IZ151" s="6"/>
      <c r="JA151" s="32" t="str">
        <f t="shared" si="1055"/>
        <v/>
      </c>
      <c r="JB151" s="5"/>
      <c r="JC151" s="32" t="str">
        <f t="shared" si="1056"/>
        <v/>
      </c>
      <c r="JD151" s="7"/>
      <c r="JE151" s="5"/>
      <c r="JF151" s="6"/>
      <c r="JG151" s="36" t="str">
        <f t="shared" si="1112"/>
        <v/>
      </c>
      <c r="JH151" s="36"/>
      <c r="JI151" s="6" t="str">
        <f t="shared" si="1091"/>
        <v/>
      </c>
      <c r="JJ151" s="7"/>
      <c r="JK151" s="36"/>
      <c r="JL151" s="6" t="str">
        <f t="shared" si="1092"/>
        <v/>
      </c>
      <c r="JM151" s="6"/>
      <c r="JN151" s="6"/>
      <c r="JO151" s="36" t="str">
        <f t="shared" si="1057"/>
        <v/>
      </c>
      <c r="JP151" s="6"/>
      <c r="JQ151" s="36" t="str">
        <f t="shared" si="1093"/>
        <v/>
      </c>
      <c r="JR151" s="6"/>
      <c r="JS151" s="6"/>
      <c r="JT151" s="36" t="str">
        <f t="shared" si="1058"/>
        <v/>
      </c>
      <c r="JU151" s="36"/>
      <c r="JV151" s="6" t="str">
        <f t="shared" si="1059"/>
        <v/>
      </c>
      <c r="JW151" s="7"/>
      <c r="JX151" s="6"/>
      <c r="JY151" s="6"/>
      <c r="JZ151" s="36" t="str">
        <f t="shared" si="1060"/>
        <v/>
      </c>
      <c r="KA151" s="6"/>
      <c r="KB151" s="6"/>
      <c r="KC151" s="32" t="str">
        <f t="shared" si="1061"/>
        <v/>
      </c>
      <c r="KD151" s="5"/>
      <c r="KE151" s="32" t="str">
        <f t="shared" si="1062"/>
        <v/>
      </c>
      <c r="KF151" s="7"/>
      <c r="KG151" s="5"/>
      <c r="KH151" s="6"/>
      <c r="KI151" s="36" t="str">
        <f t="shared" si="1113"/>
        <v/>
      </c>
      <c r="KJ151" s="36"/>
      <c r="KK151" s="6" t="str">
        <f t="shared" si="1094"/>
        <v/>
      </c>
      <c r="KL151" s="7"/>
      <c r="KM151" s="36"/>
      <c r="KN151" s="6" t="str">
        <f t="shared" si="1095"/>
        <v/>
      </c>
      <c r="KO151" s="6"/>
      <c r="KP151" s="6"/>
      <c r="KQ151" s="36" t="str">
        <f t="shared" si="1063"/>
        <v/>
      </c>
      <c r="KR151" s="6"/>
      <c r="KS151" s="36" t="str">
        <f t="shared" si="1096"/>
        <v/>
      </c>
      <c r="KT151" s="6"/>
      <c r="KU151" s="6"/>
      <c r="KV151" s="36" t="str">
        <f t="shared" si="1064"/>
        <v/>
      </c>
      <c r="KW151" s="36"/>
      <c r="KX151" s="6" t="str">
        <f t="shared" si="1065"/>
        <v/>
      </c>
      <c r="KY151" s="7"/>
      <c r="KZ151" s="6"/>
      <c r="LA151" s="6"/>
      <c r="LB151" s="36" t="str">
        <f t="shared" si="1066"/>
        <v/>
      </c>
      <c r="LC151" s="6"/>
      <c r="LD151" s="6"/>
      <c r="LE151" s="32" t="str">
        <f t="shared" si="1067"/>
        <v/>
      </c>
      <c r="LF151" s="5"/>
      <c r="LG151" s="32" t="str">
        <f t="shared" si="1068"/>
        <v/>
      </c>
      <c r="LH151" s="7"/>
      <c r="LI151" s="5"/>
    </row>
    <row r="152" spans="1:332" ht="18.75" customHeight="1">
      <c r="B152" s="5">
        <v>6300010001</v>
      </c>
      <c r="C152" s="7" t="s">
        <v>394</v>
      </c>
      <c r="D152" s="10" t="s">
        <v>2242</v>
      </c>
      <c r="E152" s="6" t="s">
        <v>2389</v>
      </c>
      <c r="F152" s="36" t="str">
        <f t="shared" si="1146"/>
        <v>8</v>
      </c>
      <c r="G152" s="36" t="s">
        <v>2385</v>
      </c>
      <c r="H152" s="6" t="str">
        <f t="shared" si="1134"/>
        <v>1</v>
      </c>
      <c r="I152" s="6">
        <v>1</v>
      </c>
      <c r="J152" s="36" t="s">
        <v>2558</v>
      </c>
      <c r="K152" s="6" t="str">
        <f t="shared" si="1135"/>
        <v>8</v>
      </c>
      <c r="L152" s="6">
        <v>0</v>
      </c>
      <c r="M152" s="6" t="s">
        <v>2078</v>
      </c>
      <c r="N152" s="36" t="str">
        <f t="shared" si="1147"/>
        <v>2</v>
      </c>
      <c r="O152" s="36">
        <v>0</v>
      </c>
      <c r="P152" s="6" t="s">
        <v>2078</v>
      </c>
      <c r="Q152" s="36" t="str">
        <f t="shared" si="1148"/>
        <v>2</v>
      </c>
      <c r="R152" s="6">
        <v>100</v>
      </c>
      <c r="S152" s="6" t="s">
        <v>2035</v>
      </c>
      <c r="T152" s="36" t="str">
        <f t="shared" si="1149"/>
        <v>1</v>
      </c>
      <c r="U152" s="36" t="s">
        <v>2034</v>
      </c>
      <c r="V152" s="6" t="str">
        <f t="shared" si="1150"/>
        <v>0</v>
      </c>
      <c r="W152" s="6">
        <v>15</v>
      </c>
      <c r="X152" s="6" t="b">
        <v>0</v>
      </c>
      <c r="Y152" s="6" t="s">
        <v>2034</v>
      </c>
      <c r="Z152" s="36" t="str">
        <f t="shared" si="1151"/>
        <v>0</v>
      </c>
      <c r="AA152" s="6">
        <v>0</v>
      </c>
      <c r="AB152" s="6" t="s">
        <v>2034</v>
      </c>
      <c r="AC152" s="32" t="str">
        <f t="shared" si="1152"/>
        <v>0</v>
      </c>
      <c r="AD152" s="5" t="s">
        <v>2305</v>
      </c>
      <c r="AE152" s="32" t="str">
        <f t="shared" si="1153"/>
        <v>1</v>
      </c>
      <c r="AF152" s="5">
        <v>0</v>
      </c>
      <c r="AG152" s="5" t="b">
        <v>1</v>
      </c>
      <c r="AH152" s="6" t="s">
        <v>2389</v>
      </c>
      <c r="AI152" s="36" t="str">
        <f t="shared" si="1154"/>
        <v>8</v>
      </c>
      <c r="AJ152" s="36" t="s">
        <v>2385</v>
      </c>
      <c r="AK152" s="6" t="str">
        <f t="shared" si="1023"/>
        <v>1</v>
      </c>
      <c r="AL152" s="7">
        <v>1</v>
      </c>
      <c r="AM152" s="36" t="s">
        <v>2558</v>
      </c>
      <c r="AN152" s="6" t="str">
        <f t="shared" si="1024"/>
        <v>8</v>
      </c>
      <c r="AO152" s="6">
        <v>0</v>
      </c>
      <c r="AP152" s="6" t="s">
        <v>2078</v>
      </c>
      <c r="AQ152" s="36" t="str">
        <f t="shared" si="1155"/>
        <v>2</v>
      </c>
      <c r="AR152" s="36">
        <v>0</v>
      </c>
      <c r="AS152" s="6" t="s">
        <v>2078</v>
      </c>
      <c r="AT152" s="36" t="str">
        <f t="shared" si="1156"/>
        <v>2</v>
      </c>
      <c r="AU152" s="6">
        <v>100</v>
      </c>
      <c r="AV152" s="6" t="s">
        <v>2035</v>
      </c>
      <c r="AW152" s="36" t="str">
        <f t="shared" si="1157"/>
        <v>1</v>
      </c>
      <c r="AX152" s="36" t="s">
        <v>2034</v>
      </c>
      <c r="AY152" s="6" t="str">
        <f t="shared" si="1158"/>
        <v>0</v>
      </c>
      <c r="AZ152" s="7">
        <v>15</v>
      </c>
      <c r="BA152" s="6" t="b">
        <v>0</v>
      </c>
      <c r="BB152" s="6" t="s">
        <v>2034</v>
      </c>
      <c r="BC152" s="36" t="str">
        <f t="shared" si="1159"/>
        <v>0</v>
      </c>
      <c r="BD152" s="6">
        <v>0</v>
      </c>
      <c r="BE152" s="6" t="s">
        <v>2034</v>
      </c>
      <c r="BF152" s="32" t="str">
        <f t="shared" si="1160"/>
        <v>0</v>
      </c>
      <c r="BG152" s="5" t="s">
        <v>2300</v>
      </c>
      <c r="BH152" s="32" t="str">
        <f t="shared" si="1161"/>
        <v>7</v>
      </c>
      <c r="BI152" s="7">
        <v>0</v>
      </c>
      <c r="BJ152" s="5" t="b">
        <v>1</v>
      </c>
      <c r="BK152" s="6" t="s">
        <v>2389</v>
      </c>
      <c r="BL152" s="36" t="str">
        <f t="shared" si="1162"/>
        <v>8</v>
      </c>
      <c r="BM152" s="36" t="s">
        <v>2385</v>
      </c>
      <c r="BN152" s="6" t="str">
        <f t="shared" si="1025"/>
        <v>1</v>
      </c>
      <c r="BO152" s="7">
        <v>1</v>
      </c>
      <c r="BP152" s="36" t="s">
        <v>2558</v>
      </c>
      <c r="BQ152" s="6" t="str">
        <f t="shared" si="1026"/>
        <v>8</v>
      </c>
      <c r="BR152" s="6">
        <v>0</v>
      </c>
      <c r="BS152" s="6" t="s">
        <v>2078</v>
      </c>
      <c r="BT152" s="36" t="str">
        <f t="shared" si="1163"/>
        <v>2</v>
      </c>
      <c r="BU152" s="36">
        <v>0</v>
      </c>
      <c r="BV152" s="6" t="s">
        <v>2078</v>
      </c>
      <c r="BW152" s="36" t="str">
        <f t="shared" si="1164"/>
        <v>2</v>
      </c>
      <c r="BX152" s="6">
        <v>100</v>
      </c>
      <c r="BY152" s="6" t="s">
        <v>2035</v>
      </c>
      <c r="BZ152" s="36" t="str">
        <f t="shared" si="1165"/>
        <v>1</v>
      </c>
      <c r="CA152" s="36" t="s">
        <v>2034</v>
      </c>
      <c r="CB152" s="6" t="str">
        <f t="shared" si="1166"/>
        <v>0</v>
      </c>
      <c r="CC152" s="7">
        <v>5</v>
      </c>
      <c r="CD152" s="6" t="b">
        <v>0</v>
      </c>
      <c r="CE152" s="6" t="s">
        <v>2034</v>
      </c>
      <c r="CF152" s="36" t="str">
        <f t="shared" si="1167"/>
        <v>0</v>
      </c>
      <c r="CG152" s="6">
        <v>0</v>
      </c>
      <c r="CH152" s="6" t="s">
        <v>2034</v>
      </c>
      <c r="CI152" s="32" t="str">
        <f t="shared" si="1168"/>
        <v>0</v>
      </c>
      <c r="CJ152" s="5" t="s">
        <v>2396</v>
      </c>
      <c r="CK152" s="32" t="str">
        <f t="shared" si="1169"/>
        <v>81</v>
      </c>
      <c r="CL152" s="7">
        <v>0</v>
      </c>
      <c r="CM152" s="5" t="b">
        <v>1</v>
      </c>
      <c r="CN152" s="6"/>
      <c r="CO152" s="36" t="str">
        <f t="shared" ref="CO152:CO168" si="1250">IF(CN152="","",LEFT(CN152,FIND(" ",SUBSTITUTE(CN152,":"," "))-1))</f>
        <v/>
      </c>
      <c r="CP152" s="36"/>
      <c r="CQ152" s="6" t="str">
        <f t="shared" ref="CQ152:CQ168" si="1251">IF(CP152="","",LEFT(CP152,FIND(" ",SUBSTITUTE(CP152,":"," "))-1))</f>
        <v/>
      </c>
      <c r="CR152" s="6"/>
      <c r="CS152" s="36"/>
      <c r="CT152" s="6" t="str">
        <f t="shared" ref="CT152:CT168" si="1252">IF(CS152="","",LEFT(CS152,FIND(" ",SUBSTITUTE(CS152,":"," "))-1))</f>
        <v/>
      </c>
      <c r="CU152" s="6"/>
      <c r="CV152" s="6"/>
      <c r="CW152" s="36" t="str">
        <f t="shared" ref="CW152:CW190" si="1253">IF(CV152="","",LEFT(CV152,FIND(" ",SUBSTITUTE(CV152,":"," "))-1))</f>
        <v/>
      </c>
      <c r="CX152" s="36"/>
      <c r="CY152" s="6"/>
      <c r="CZ152" s="36" t="str">
        <f t="shared" ref="CZ152:CZ168" si="1254">IF(CY152="","",LEFT(CY152,FIND(" ",SUBSTITUTE(CY152,":"," "))-1))</f>
        <v/>
      </c>
      <c r="DA152" s="6"/>
      <c r="DB152" s="6"/>
      <c r="DC152" s="36" t="str">
        <f t="shared" ref="DC152:DC168" si="1255">IF(DB152="","",LEFT(DB152,FIND(" ",SUBSTITUTE(DB152,":"," "))-1))</f>
        <v/>
      </c>
      <c r="DD152" s="36"/>
      <c r="DE152" s="6" t="str">
        <f t="shared" ref="DE152:DE168" si="1256">IF(DD152="","",LEFT(DD152,FIND(" ",SUBSTITUTE(DD152,":"," "))-1))</f>
        <v/>
      </c>
      <c r="DF152" s="7"/>
      <c r="DG152" s="6"/>
      <c r="DH152" s="6"/>
      <c r="DI152" s="36" t="str">
        <f t="shared" ref="DI152:DI168" si="1257">IF(DH152="","",LEFT(DH152,FIND(" ",SUBSTITUTE(DH152,":"," "))-1))</f>
        <v/>
      </c>
      <c r="DJ152" s="6"/>
      <c r="DK152" s="6"/>
      <c r="DL152" s="32" t="str">
        <f t="shared" ref="DL152:DL168" si="1258">IF(DK152="","",LEFT(DK152,FIND(" ",SUBSTITUTE(DK152,":"," "))-1))</f>
        <v/>
      </c>
      <c r="DM152" s="5"/>
      <c r="DN152" s="32" t="str">
        <f t="shared" ref="DN152:DN168" si="1259">IF(DM152="","",LEFT(DM152,FIND(" ",SUBSTITUTE(DM152,":"," "))-1))</f>
        <v/>
      </c>
      <c r="DO152" s="7"/>
      <c r="DP152" s="5"/>
      <c r="DQ152" s="6"/>
      <c r="DR152" s="36" t="str">
        <f t="shared" si="1170"/>
        <v/>
      </c>
      <c r="DS152" s="36"/>
      <c r="DT152" s="6" t="str">
        <f t="shared" si="1130"/>
        <v/>
      </c>
      <c r="DU152" s="6"/>
      <c r="DV152" s="36"/>
      <c r="DW152" s="6" t="str">
        <f t="shared" si="1131"/>
        <v/>
      </c>
      <c r="DX152" s="6"/>
      <c r="DY152" s="6"/>
      <c r="DZ152" s="36" t="str">
        <f t="shared" si="1027"/>
        <v/>
      </c>
      <c r="EA152" s="36"/>
      <c r="EB152" s="6"/>
      <c r="EC152" s="36" t="str">
        <f t="shared" si="1132"/>
        <v/>
      </c>
      <c r="ED152" s="6"/>
      <c r="EE152" s="6"/>
      <c r="EF152" s="36" t="str">
        <f t="shared" si="1028"/>
        <v/>
      </c>
      <c r="EG152" s="36"/>
      <c r="EH152" s="6" t="str">
        <f t="shared" si="1029"/>
        <v/>
      </c>
      <c r="EI152" s="7"/>
      <c r="EJ152" s="6"/>
      <c r="EK152" s="6"/>
      <c r="EL152" s="36" t="str">
        <f t="shared" si="1030"/>
        <v/>
      </c>
      <c r="EM152" s="6"/>
      <c r="EN152" s="6"/>
      <c r="EO152" s="32" t="str">
        <f t="shared" si="1031"/>
        <v/>
      </c>
      <c r="EP152" s="5"/>
      <c r="EQ152" s="32" t="str">
        <f t="shared" si="1032"/>
        <v/>
      </c>
      <c r="ER152" s="7"/>
      <c r="ES152" s="7"/>
      <c r="ET152" s="5"/>
      <c r="EU152" s="6"/>
      <c r="EV152" s="36" t="str">
        <f t="shared" si="1133"/>
        <v/>
      </c>
      <c r="EW152" s="36"/>
      <c r="EX152" s="6" t="str">
        <f t="shared" si="1079"/>
        <v/>
      </c>
      <c r="EY152" s="6"/>
      <c r="EZ152" s="36"/>
      <c r="FA152" s="6" t="str">
        <f t="shared" si="1080"/>
        <v/>
      </c>
      <c r="FB152" s="6"/>
      <c r="FC152" s="6"/>
      <c r="FD152" s="36" t="str">
        <f t="shared" si="1033"/>
        <v/>
      </c>
      <c r="FE152" s="36"/>
      <c r="FF152" s="6"/>
      <c r="FG152" s="36" t="str">
        <f t="shared" si="1081"/>
        <v/>
      </c>
      <c r="FH152" s="36"/>
      <c r="FI152" s="6"/>
      <c r="FJ152" s="6"/>
      <c r="FK152" s="36" t="str">
        <f t="shared" si="1034"/>
        <v/>
      </c>
      <c r="FL152" s="36"/>
      <c r="FM152" s="6" t="str">
        <f t="shared" si="1035"/>
        <v/>
      </c>
      <c r="FN152" s="7"/>
      <c r="FO152" s="6"/>
      <c r="FP152" s="6"/>
      <c r="FQ152" s="36" t="str">
        <f t="shared" si="1036"/>
        <v/>
      </c>
      <c r="FR152" s="6"/>
      <c r="FS152" s="6"/>
      <c r="FT152" s="32" t="str">
        <f t="shared" si="1037"/>
        <v/>
      </c>
      <c r="FU152" s="5"/>
      <c r="FV152" s="32" t="str">
        <f t="shared" si="1038"/>
        <v/>
      </c>
      <c r="FW152" s="7"/>
      <c r="FX152" s="5"/>
      <c r="FY152" s="6"/>
      <c r="FZ152" s="36" t="str">
        <f t="shared" si="1109"/>
        <v/>
      </c>
      <c r="GA152" s="36"/>
      <c r="GB152" s="6" t="str">
        <f t="shared" si="1082"/>
        <v/>
      </c>
      <c r="GC152" s="6"/>
      <c r="GD152" s="36"/>
      <c r="GE152" s="6" t="str">
        <f t="shared" si="1083"/>
        <v/>
      </c>
      <c r="GF152" s="6"/>
      <c r="GG152" s="6"/>
      <c r="GH152" s="36" t="str">
        <f t="shared" si="1039"/>
        <v/>
      </c>
      <c r="GI152" s="6"/>
      <c r="GJ152" s="36" t="str">
        <f t="shared" si="1084"/>
        <v/>
      </c>
      <c r="GK152" s="36"/>
      <c r="GL152" s="6"/>
      <c r="GM152" s="6"/>
      <c r="GN152" s="36" t="str">
        <f t="shared" si="1040"/>
        <v/>
      </c>
      <c r="GO152" s="36"/>
      <c r="GP152" s="6" t="str">
        <f t="shared" si="1041"/>
        <v/>
      </c>
      <c r="GQ152" s="7"/>
      <c r="GR152" s="6"/>
      <c r="GS152" s="6"/>
      <c r="GT152" s="36" t="str">
        <f t="shared" si="1042"/>
        <v/>
      </c>
      <c r="GU152" s="6"/>
      <c r="GV152" s="6"/>
      <c r="GW152" s="32" t="str">
        <f t="shared" si="1043"/>
        <v/>
      </c>
      <c r="GX152" s="5"/>
      <c r="GY152" s="32" t="str">
        <f t="shared" si="1044"/>
        <v/>
      </c>
      <c r="GZ152" s="7"/>
      <c r="HA152" s="5"/>
      <c r="HB152" s="6"/>
      <c r="HC152" s="36" t="str">
        <f t="shared" si="1110"/>
        <v/>
      </c>
      <c r="HD152" s="36"/>
      <c r="HE152" s="6" t="str">
        <f t="shared" si="1085"/>
        <v/>
      </c>
      <c r="HF152" s="6"/>
      <c r="HG152" s="36"/>
      <c r="HH152" s="6" t="str">
        <f t="shared" si="1086"/>
        <v/>
      </c>
      <c r="HI152" s="6"/>
      <c r="HJ152" s="6"/>
      <c r="HK152" s="36" t="str">
        <f t="shared" si="1045"/>
        <v/>
      </c>
      <c r="HL152" s="6"/>
      <c r="HM152" s="36" t="str">
        <f t="shared" si="1087"/>
        <v/>
      </c>
      <c r="HN152" s="6"/>
      <c r="HO152" s="6"/>
      <c r="HP152" s="36" t="str">
        <f t="shared" si="1046"/>
        <v/>
      </c>
      <c r="HQ152" s="36"/>
      <c r="HR152" s="6" t="str">
        <f t="shared" si="1047"/>
        <v/>
      </c>
      <c r="HS152" s="7"/>
      <c r="HT152" s="6"/>
      <c r="HU152" s="6"/>
      <c r="HV152" s="36" t="str">
        <f t="shared" si="1048"/>
        <v/>
      </c>
      <c r="HW152" s="6"/>
      <c r="HX152" s="6"/>
      <c r="HY152" s="32" t="str">
        <f t="shared" si="1049"/>
        <v/>
      </c>
      <c r="HZ152" s="5"/>
      <c r="IA152" s="32" t="str">
        <f t="shared" si="1050"/>
        <v/>
      </c>
      <c r="IB152" s="7"/>
      <c r="IC152" s="5"/>
      <c r="ID152" s="6"/>
      <c r="IE152" s="36" t="str">
        <f t="shared" si="1111"/>
        <v/>
      </c>
      <c r="IF152" s="36"/>
      <c r="IG152" s="6" t="str">
        <f t="shared" si="1088"/>
        <v/>
      </c>
      <c r="IH152" s="6"/>
      <c r="II152" s="36"/>
      <c r="IJ152" s="6" t="str">
        <f t="shared" si="1089"/>
        <v/>
      </c>
      <c r="IK152" s="6"/>
      <c r="IL152" s="6"/>
      <c r="IM152" s="36" t="str">
        <f t="shared" si="1051"/>
        <v/>
      </c>
      <c r="IN152" s="6"/>
      <c r="IO152" s="36" t="str">
        <f t="shared" si="1090"/>
        <v/>
      </c>
      <c r="IP152" s="6"/>
      <c r="IQ152" s="6"/>
      <c r="IR152" s="36" t="str">
        <f t="shared" si="1052"/>
        <v/>
      </c>
      <c r="IS152" s="36"/>
      <c r="IT152" s="6" t="str">
        <f t="shared" si="1053"/>
        <v/>
      </c>
      <c r="IU152" s="7"/>
      <c r="IV152" s="6"/>
      <c r="IW152" s="6"/>
      <c r="IX152" s="36" t="str">
        <f t="shared" si="1054"/>
        <v/>
      </c>
      <c r="IY152" s="6"/>
      <c r="IZ152" s="6"/>
      <c r="JA152" s="32" t="str">
        <f t="shared" si="1055"/>
        <v/>
      </c>
      <c r="JB152" s="5"/>
      <c r="JC152" s="32" t="str">
        <f t="shared" si="1056"/>
        <v/>
      </c>
      <c r="JD152" s="7"/>
      <c r="JE152" s="5"/>
      <c r="JF152" s="6"/>
      <c r="JG152" s="36" t="str">
        <f t="shared" si="1112"/>
        <v/>
      </c>
      <c r="JH152" s="36"/>
      <c r="JI152" s="6" t="str">
        <f t="shared" si="1091"/>
        <v/>
      </c>
      <c r="JJ152" s="6"/>
      <c r="JK152" s="36"/>
      <c r="JL152" s="6" t="str">
        <f t="shared" si="1092"/>
        <v/>
      </c>
      <c r="JM152" s="6"/>
      <c r="JN152" s="6"/>
      <c r="JO152" s="36" t="str">
        <f t="shared" si="1057"/>
        <v/>
      </c>
      <c r="JP152" s="6"/>
      <c r="JQ152" s="36" t="str">
        <f t="shared" si="1093"/>
        <v/>
      </c>
      <c r="JR152" s="6"/>
      <c r="JS152" s="6"/>
      <c r="JT152" s="36" t="str">
        <f t="shared" si="1058"/>
        <v/>
      </c>
      <c r="JU152" s="36"/>
      <c r="JV152" s="6" t="str">
        <f t="shared" si="1059"/>
        <v/>
      </c>
      <c r="JW152" s="7"/>
      <c r="JX152" s="6"/>
      <c r="JY152" s="6"/>
      <c r="JZ152" s="36" t="str">
        <f t="shared" si="1060"/>
        <v/>
      </c>
      <c r="KA152" s="6"/>
      <c r="KB152" s="6"/>
      <c r="KC152" s="32" t="str">
        <f t="shared" si="1061"/>
        <v/>
      </c>
      <c r="KD152" s="5"/>
      <c r="KE152" s="32" t="str">
        <f t="shared" si="1062"/>
        <v/>
      </c>
      <c r="KF152" s="7"/>
      <c r="KG152" s="5"/>
      <c r="KH152" s="6"/>
      <c r="KI152" s="36" t="str">
        <f t="shared" si="1113"/>
        <v/>
      </c>
      <c r="KJ152" s="36"/>
      <c r="KK152" s="6" t="str">
        <f t="shared" si="1094"/>
        <v/>
      </c>
      <c r="KL152" s="6"/>
      <c r="KM152" s="36"/>
      <c r="KN152" s="6" t="str">
        <f t="shared" si="1095"/>
        <v/>
      </c>
      <c r="KO152" s="6"/>
      <c r="KP152" s="6"/>
      <c r="KQ152" s="36" t="str">
        <f t="shared" si="1063"/>
        <v/>
      </c>
      <c r="KR152" s="6"/>
      <c r="KS152" s="36" t="str">
        <f t="shared" si="1096"/>
        <v/>
      </c>
      <c r="KT152" s="6"/>
      <c r="KU152" s="6"/>
      <c r="KV152" s="36" t="str">
        <f t="shared" si="1064"/>
        <v/>
      </c>
      <c r="KW152" s="36"/>
      <c r="KX152" s="6" t="str">
        <f t="shared" si="1065"/>
        <v/>
      </c>
      <c r="KY152" s="7"/>
      <c r="KZ152" s="6"/>
      <c r="LA152" s="6"/>
      <c r="LB152" s="36" t="str">
        <f t="shared" si="1066"/>
        <v/>
      </c>
      <c r="LC152" s="6"/>
      <c r="LD152" s="6"/>
      <c r="LE152" s="32" t="str">
        <f t="shared" si="1067"/>
        <v/>
      </c>
      <c r="LF152" s="5"/>
      <c r="LG152" s="32" t="str">
        <f t="shared" si="1068"/>
        <v/>
      </c>
      <c r="LH152" s="7"/>
      <c r="LI152" s="5"/>
    </row>
    <row r="153" spans="1:332" ht="18.75" customHeight="1">
      <c r="B153" s="5">
        <v>6300010002</v>
      </c>
      <c r="C153" s="7" t="s">
        <v>1163</v>
      </c>
      <c r="D153" s="10" t="s">
        <v>2243</v>
      </c>
      <c r="E153" s="6" t="s">
        <v>2389</v>
      </c>
      <c r="F153" s="36" t="str">
        <f t="shared" si="1146"/>
        <v>8</v>
      </c>
      <c r="G153" s="36" t="s">
        <v>2385</v>
      </c>
      <c r="H153" s="6" t="str">
        <f t="shared" si="1134"/>
        <v>1</v>
      </c>
      <c r="I153" s="6">
        <v>1</v>
      </c>
      <c r="J153" s="36" t="s">
        <v>2558</v>
      </c>
      <c r="K153" s="6" t="str">
        <f t="shared" si="1135"/>
        <v>8</v>
      </c>
      <c r="L153" s="6">
        <v>0</v>
      </c>
      <c r="M153" s="6" t="s">
        <v>2078</v>
      </c>
      <c r="N153" s="36" t="str">
        <f t="shared" si="1147"/>
        <v>2</v>
      </c>
      <c r="O153" s="36">
        <v>0</v>
      </c>
      <c r="P153" s="6" t="s">
        <v>2078</v>
      </c>
      <c r="Q153" s="36" t="str">
        <f t="shared" si="1148"/>
        <v>2</v>
      </c>
      <c r="R153" s="6">
        <v>100</v>
      </c>
      <c r="S153" s="6" t="s">
        <v>2035</v>
      </c>
      <c r="T153" s="36" t="str">
        <f t="shared" si="1149"/>
        <v>1</v>
      </c>
      <c r="U153" s="36" t="s">
        <v>2034</v>
      </c>
      <c r="V153" s="6" t="str">
        <f t="shared" si="1150"/>
        <v>0</v>
      </c>
      <c r="W153" s="6">
        <v>20</v>
      </c>
      <c r="X153" s="6" t="b">
        <v>0</v>
      </c>
      <c r="Y153" s="6" t="s">
        <v>2034</v>
      </c>
      <c r="Z153" s="36" t="str">
        <f t="shared" si="1151"/>
        <v>0</v>
      </c>
      <c r="AA153" s="6">
        <v>0</v>
      </c>
      <c r="AB153" s="6" t="s">
        <v>2034</v>
      </c>
      <c r="AC153" s="32" t="str">
        <f t="shared" si="1152"/>
        <v>0</v>
      </c>
      <c r="AD153" s="5" t="s">
        <v>2305</v>
      </c>
      <c r="AE153" s="32" t="str">
        <f t="shared" si="1153"/>
        <v>1</v>
      </c>
      <c r="AF153" s="5">
        <v>0</v>
      </c>
      <c r="AG153" s="5" t="b">
        <v>1</v>
      </c>
      <c r="AH153" s="6" t="s">
        <v>2389</v>
      </c>
      <c r="AI153" s="36" t="str">
        <f t="shared" si="1154"/>
        <v>8</v>
      </c>
      <c r="AJ153" s="36" t="s">
        <v>2385</v>
      </c>
      <c r="AK153" s="6" t="str">
        <f t="shared" si="1023"/>
        <v>1</v>
      </c>
      <c r="AL153" s="7">
        <v>1</v>
      </c>
      <c r="AM153" s="36" t="s">
        <v>2558</v>
      </c>
      <c r="AN153" s="6" t="str">
        <f t="shared" si="1024"/>
        <v>8</v>
      </c>
      <c r="AO153" s="6">
        <v>0</v>
      </c>
      <c r="AP153" s="6" t="s">
        <v>2078</v>
      </c>
      <c r="AQ153" s="36" t="str">
        <f t="shared" si="1155"/>
        <v>2</v>
      </c>
      <c r="AR153" s="36">
        <v>0</v>
      </c>
      <c r="AS153" s="6" t="s">
        <v>2078</v>
      </c>
      <c r="AT153" s="36" t="str">
        <f t="shared" si="1156"/>
        <v>2</v>
      </c>
      <c r="AU153" s="6">
        <v>100</v>
      </c>
      <c r="AV153" s="6" t="s">
        <v>2035</v>
      </c>
      <c r="AW153" s="36" t="str">
        <f t="shared" si="1157"/>
        <v>1</v>
      </c>
      <c r="AX153" s="36" t="s">
        <v>2034</v>
      </c>
      <c r="AY153" s="6" t="str">
        <f t="shared" si="1158"/>
        <v>0</v>
      </c>
      <c r="AZ153" s="7">
        <v>20</v>
      </c>
      <c r="BA153" s="6" t="b">
        <v>0</v>
      </c>
      <c r="BB153" s="6" t="s">
        <v>2034</v>
      </c>
      <c r="BC153" s="36" t="str">
        <f t="shared" si="1159"/>
        <v>0</v>
      </c>
      <c r="BD153" s="6">
        <v>0</v>
      </c>
      <c r="BE153" s="6" t="s">
        <v>2034</v>
      </c>
      <c r="BF153" s="32" t="str">
        <f t="shared" si="1160"/>
        <v>0</v>
      </c>
      <c r="BG153" s="5" t="s">
        <v>2300</v>
      </c>
      <c r="BH153" s="32" t="str">
        <f t="shared" si="1161"/>
        <v>7</v>
      </c>
      <c r="BI153" s="7">
        <v>0</v>
      </c>
      <c r="BJ153" s="5" t="b">
        <v>1</v>
      </c>
      <c r="BK153" s="6" t="s">
        <v>2389</v>
      </c>
      <c r="BL153" s="36" t="str">
        <f t="shared" si="1162"/>
        <v>8</v>
      </c>
      <c r="BM153" s="36" t="s">
        <v>2385</v>
      </c>
      <c r="BN153" s="6" t="str">
        <f t="shared" si="1025"/>
        <v>1</v>
      </c>
      <c r="BO153" s="7">
        <v>1</v>
      </c>
      <c r="BP153" s="36" t="s">
        <v>2558</v>
      </c>
      <c r="BQ153" s="6" t="str">
        <f t="shared" si="1026"/>
        <v>8</v>
      </c>
      <c r="BR153" s="6">
        <v>0</v>
      </c>
      <c r="BS153" s="6" t="s">
        <v>2078</v>
      </c>
      <c r="BT153" s="36" t="str">
        <f t="shared" si="1163"/>
        <v>2</v>
      </c>
      <c r="BU153" s="36">
        <v>0</v>
      </c>
      <c r="BV153" s="6" t="s">
        <v>2078</v>
      </c>
      <c r="BW153" s="36" t="str">
        <f t="shared" si="1164"/>
        <v>2</v>
      </c>
      <c r="BX153" s="6">
        <v>100</v>
      </c>
      <c r="BY153" s="6" t="s">
        <v>2035</v>
      </c>
      <c r="BZ153" s="36" t="str">
        <f t="shared" si="1165"/>
        <v>1</v>
      </c>
      <c r="CA153" s="36" t="s">
        <v>2034</v>
      </c>
      <c r="CB153" s="6" t="str">
        <f t="shared" si="1166"/>
        <v>0</v>
      </c>
      <c r="CC153" s="7">
        <v>10</v>
      </c>
      <c r="CD153" s="6" t="b">
        <v>0</v>
      </c>
      <c r="CE153" s="6" t="s">
        <v>2034</v>
      </c>
      <c r="CF153" s="36" t="str">
        <f t="shared" si="1167"/>
        <v>0</v>
      </c>
      <c r="CG153" s="6">
        <v>0</v>
      </c>
      <c r="CH153" s="6" t="s">
        <v>2034</v>
      </c>
      <c r="CI153" s="32" t="str">
        <f t="shared" si="1168"/>
        <v>0</v>
      </c>
      <c r="CJ153" s="5" t="s">
        <v>2396</v>
      </c>
      <c r="CK153" s="32" t="str">
        <f t="shared" si="1169"/>
        <v>81</v>
      </c>
      <c r="CL153" s="7">
        <v>0</v>
      </c>
      <c r="CM153" s="5" t="b">
        <v>1</v>
      </c>
      <c r="CN153" s="6" t="s">
        <v>2087</v>
      </c>
      <c r="CO153" s="36" t="str">
        <f t="shared" si="1250"/>
        <v>2</v>
      </c>
      <c r="CP153" s="36" t="s">
        <v>2034</v>
      </c>
      <c r="CQ153" s="6" t="str">
        <f t="shared" si="1251"/>
        <v>0</v>
      </c>
      <c r="CR153" s="6">
        <v>0</v>
      </c>
      <c r="CS153" s="36" t="s">
        <v>2126</v>
      </c>
      <c r="CT153" s="6" t="str">
        <f t="shared" si="1252"/>
        <v>16</v>
      </c>
      <c r="CU153" s="6">
        <v>0</v>
      </c>
      <c r="CV153" s="6" t="s">
        <v>2078</v>
      </c>
      <c r="CW153" s="36" t="str">
        <f t="shared" si="1253"/>
        <v>2</v>
      </c>
      <c r="CX153" s="36">
        <v>0</v>
      </c>
      <c r="CY153" s="6" t="s">
        <v>2080</v>
      </c>
      <c r="CZ153" s="36" t="str">
        <f t="shared" si="1254"/>
        <v>5</v>
      </c>
      <c r="DA153" s="6">
        <v>100</v>
      </c>
      <c r="DB153" s="6" t="s">
        <v>2035</v>
      </c>
      <c r="DC153" s="36" t="str">
        <f t="shared" si="1255"/>
        <v>1</v>
      </c>
      <c r="DD153" s="36" t="s">
        <v>2093</v>
      </c>
      <c r="DE153" s="6" t="str">
        <f t="shared" si="1256"/>
        <v>2</v>
      </c>
      <c r="DF153" s="7">
        <v>160</v>
      </c>
      <c r="DG153" s="6" t="b">
        <v>0</v>
      </c>
      <c r="DH153" s="6" t="s">
        <v>2034</v>
      </c>
      <c r="DI153" s="36" t="str">
        <f t="shared" si="1257"/>
        <v>0</v>
      </c>
      <c r="DJ153" s="6">
        <v>0</v>
      </c>
      <c r="DK153" s="6" t="s">
        <v>2291</v>
      </c>
      <c r="DL153" s="32" t="str">
        <f t="shared" si="1258"/>
        <v>49</v>
      </c>
      <c r="DM153" s="5" t="s">
        <v>2034</v>
      </c>
      <c r="DN153" s="32" t="str">
        <f t="shared" si="1259"/>
        <v>0</v>
      </c>
      <c r="DO153" s="7">
        <v>0</v>
      </c>
      <c r="DP153" s="5" t="b">
        <v>0</v>
      </c>
      <c r="DQ153" s="6"/>
      <c r="DR153" s="36" t="str">
        <f t="shared" si="1170"/>
        <v/>
      </c>
      <c r="DS153" s="36"/>
      <c r="DT153" s="6" t="str">
        <f t="shared" si="1130"/>
        <v/>
      </c>
      <c r="DU153" s="6"/>
      <c r="DV153" s="36"/>
      <c r="DW153" s="6" t="str">
        <f t="shared" si="1131"/>
        <v/>
      </c>
      <c r="DX153" s="6"/>
      <c r="DY153" s="6"/>
      <c r="DZ153" s="36" t="str">
        <f t="shared" si="1027"/>
        <v/>
      </c>
      <c r="EA153" s="36"/>
      <c r="EB153" s="6"/>
      <c r="EC153" s="36" t="str">
        <f t="shared" si="1132"/>
        <v/>
      </c>
      <c r="ED153" s="6"/>
      <c r="EE153" s="6"/>
      <c r="EF153" s="36" t="str">
        <f t="shared" si="1028"/>
        <v/>
      </c>
      <c r="EG153" s="36"/>
      <c r="EH153" s="6" t="str">
        <f t="shared" si="1029"/>
        <v/>
      </c>
      <c r="EI153" s="7"/>
      <c r="EJ153" s="6"/>
      <c r="EK153" s="6"/>
      <c r="EL153" s="36" t="str">
        <f t="shared" si="1030"/>
        <v/>
      </c>
      <c r="EM153" s="6"/>
      <c r="EN153" s="6"/>
      <c r="EO153" s="32" t="str">
        <f t="shared" si="1031"/>
        <v/>
      </c>
      <c r="EP153" s="5"/>
      <c r="EQ153" s="32" t="str">
        <f t="shared" si="1032"/>
        <v/>
      </c>
      <c r="ER153" s="7"/>
      <c r="ES153" s="7"/>
      <c r="ET153" s="5"/>
      <c r="EU153" s="6"/>
      <c r="EV153" s="36" t="str">
        <f t="shared" si="1133"/>
        <v/>
      </c>
      <c r="EW153" s="36"/>
      <c r="EX153" s="6" t="str">
        <f t="shared" si="1079"/>
        <v/>
      </c>
      <c r="EY153" s="6"/>
      <c r="EZ153" s="36"/>
      <c r="FA153" s="6" t="str">
        <f t="shared" si="1080"/>
        <v/>
      </c>
      <c r="FB153" s="6"/>
      <c r="FC153" s="6"/>
      <c r="FD153" s="36" t="str">
        <f t="shared" si="1033"/>
        <v/>
      </c>
      <c r="FE153" s="36"/>
      <c r="FF153" s="6"/>
      <c r="FG153" s="36" t="str">
        <f t="shared" si="1081"/>
        <v/>
      </c>
      <c r="FH153" s="36"/>
      <c r="FI153" s="6"/>
      <c r="FJ153" s="6"/>
      <c r="FK153" s="36" t="str">
        <f t="shared" si="1034"/>
        <v/>
      </c>
      <c r="FL153" s="36"/>
      <c r="FM153" s="6" t="str">
        <f t="shared" si="1035"/>
        <v/>
      </c>
      <c r="FN153" s="7"/>
      <c r="FO153" s="6"/>
      <c r="FP153" s="6"/>
      <c r="FQ153" s="36" t="str">
        <f t="shared" si="1036"/>
        <v/>
      </c>
      <c r="FR153" s="6"/>
      <c r="FS153" s="6"/>
      <c r="FT153" s="32" t="str">
        <f t="shared" si="1037"/>
        <v/>
      </c>
      <c r="FU153" s="5"/>
      <c r="FV153" s="32" t="str">
        <f t="shared" si="1038"/>
        <v/>
      </c>
      <c r="FW153" s="7"/>
      <c r="FX153" s="5"/>
      <c r="FY153" s="6"/>
      <c r="FZ153" s="36" t="str">
        <f t="shared" si="1109"/>
        <v/>
      </c>
      <c r="GA153" s="36"/>
      <c r="GB153" s="6" t="str">
        <f t="shared" si="1082"/>
        <v/>
      </c>
      <c r="GC153" s="6"/>
      <c r="GD153" s="36"/>
      <c r="GE153" s="6" t="str">
        <f t="shared" si="1083"/>
        <v/>
      </c>
      <c r="GF153" s="6"/>
      <c r="GG153" s="6"/>
      <c r="GH153" s="36" t="str">
        <f t="shared" si="1039"/>
        <v/>
      </c>
      <c r="GI153" s="6"/>
      <c r="GJ153" s="36" t="str">
        <f t="shared" si="1084"/>
        <v/>
      </c>
      <c r="GK153" s="36"/>
      <c r="GL153" s="6"/>
      <c r="GM153" s="6"/>
      <c r="GN153" s="36" t="str">
        <f t="shared" si="1040"/>
        <v/>
      </c>
      <c r="GO153" s="36"/>
      <c r="GP153" s="6" t="str">
        <f t="shared" si="1041"/>
        <v/>
      </c>
      <c r="GQ153" s="7"/>
      <c r="GR153" s="6"/>
      <c r="GS153" s="6"/>
      <c r="GT153" s="36" t="str">
        <f t="shared" si="1042"/>
        <v/>
      </c>
      <c r="GU153" s="6"/>
      <c r="GV153" s="6"/>
      <c r="GW153" s="32" t="str">
        <f t="shared" si="1043"/>
        <v/>
      </c>
      <c r="GX153" s="5"/>
      <c r="GY153" s="32" t="str">
        <f t="shared" si="1044"/>
        <v/>
      </c>
      <c r="GZ153" s="7"/>
      <c r="HA153" s="5"/>
      <c r="HB153" s="6"/>
      <c r="HC153" s="36" t="str">
        <f t="shared" si="1110"/>
        <v/>
      </c>
      <c r="HD153" s="36"/>
      <c r="HE153" s="6" t="str">
        <f t="shared" si="1085"/>
        <v/>
      </c>
      <c r="HF153" s="6"/>
      <c r="HG153" s="36"/>
      <c r="HH153" s="6" t="str">
        <f t="shared" si="1086"/>
        <v/>
      </c>
      <c r="HI153" s="6"/>
      <c r="HJ153" s="6"/>
      <c r="HK153" s="36" t="str">
        <f t="shared" si="1045"/>
        <v/>
      </c>
      <c r="HL153" s="6"/>
      <c r="HM153" s="36" t="str">
        <f t="shared" si="1087"/>
        <v/>
      </c>
      <c r="HN153" s="6"/>
      <c r="HO153" s="6"/>
      <c r="HP153" s="36" t="str">
        <f t="shared" si="1046"/>
        <v/>
      </c>
      <c r="HQ153" s="36"/>
      <c r="HR153" s="6" t="str">
        <f t="shared" si="1047"/>
        <v/>
      </c>
      <c r="HS153" s="7"/>
      <c r="HT153" s="6"/>
      <c r="HU153" s="6"/>
      <c r="HV153" s="36" t="str">
        <f t="shared" si="1048"/>
        <v/>
      </c>
      <c r="HW153" s="6"/>
      <c r="HX153" s="6"/>
      <c r="HY153" s="32" t="str">
        <f t="shared" si="1049"/>
        <v/>
      </c>
      <c r="HZ153" s="5"/>
      <c r="IA153" s="32" t="str">
        <f t="shared" si="1050"/>
        <v/>
      </c>
      <c r="IB153" s="7"/>
      <c r="IC153" s="5"/>
      <c r="ID153" s="6"/>
      <c r="IE153" s="36" t="str">
        <f t="shared" si="1111"/>
        <v/>
      </c>
      <c r="IF153" s="36"/>
      <c r="IG153" s="6" t="str">
        <f t="shared" si="1088"/>
        <v/>
      </c>
      <c r="IH153" s="6"/>
      <c r="II153" s="36"/>
      <c r="IJ153" s="6" t="str">
        <f t="shared" si="1089"/>
        <v/>
      </c>
      <c r="IK153" s="6"/>
      <c r="IL153" s="6"/>
      <c r="IM153" s="36" t="str">
        <f t="shared" si="1051"/>
        <v/>
      </c>
      <c r="IN153" s="6"/>
      <c r="IO153" s="36" t="str">
        <f t="shared" si="1090"/>
        <v/>
      </c>
      <c r="IP153" s="6"/>
      <c r="IQ153" s="6"/>
      <c r="IR153" s="36" t="str">
        <f t="shared" si="1052"/>
        <v/>
      </c>
      <c r="IS153" s="36"/>
      <c r="IT153" s="6" t="str">
        <f t="shared" si="1053"/>
        <v/>
      </c>
      <c r="IU153" s="7"/>
      <c r="IV153" s="6"/>
      <c r="IW153" s="6"/>
      <c r="IX153" s="36" t="str">
        <f t="shared" si="1054"/>
        <v/>
      </c>
      <c r="IY153" s="6"/>
      <c r="IZ153" s="6"/>
      <c r="JA153" s="32" t="str">
        <f t="shared" si="1055"/>
        <v/>
      </c>
      <c r="JB153" s="5"/>
      <c r="JC153" s="32" t="str">
        <f t="shared" si="1056"/>
        <v/>
      </c>
      <c r="JD153" s="7"/>
      <c r="JE153" s="5"/>
      <c r="JF153" s="6"/>
      <c r="JG153" s="36" t="str">
        <f t="shared" si="1112"/>
        <v/>
      </c>
      <c r="JH153" s="36"/>
      <c r="JI153" s="6" t="str">
        <f t="shared" si="1091"/>
        <v/>
      </c>
      <c r="JJ153" s="6"/>
      <c r="JK153" s="36"/>
      <c r="JL153" s="6" t="str">
        <f t="shared" si="1092"/>
        <v/>
      </c>
      <c r="JM153" s="6"/>
      <c r="JN153" s="6"/>
      <c r="JO153" s="36" t="str">
        <f t="shared" si="1057"/>
        <v/>
      </c>
      <c r="JP153" s="6"/>
      <c r="JQ153" s="36" t="str">
        <f t="shared" si="1093"/>
        <v/>
      </c>
      <c r="JR153" s="6"/>
      <c r="JS153" s="6"/>
      <c r="JT153" s="36" t="str">
        <f t="shared" si="1058"/>
        <v/>
      </c>
      <c r="JU153" s="36"/>
      <c r="JV153" s="6" t="str">
        <f t="shared" si="1059"/>
        <v/>
      </c>
      <c r="JW153" s="7"/>
      <c r="JX153" s="6"/>
      <c r="JY153" s="6"/>
      <c r="JZ153" s="36" t="str">
        <f t="shared" si="1060"/>
        <v/>
      </c>
      <c r="KA153" s="6"/>
      <c r="KB153" s="6"/>
      <c r="KC153" s="32" t="str">
        <f t="shared" si="1061"/>
        <v/>
      </c>
      <c r="KD153" s="5"/>
      <c r="KE153" s="32" t="str">
        <f t="shared" si="1062"/>
        <v/>
      </c>
      <c r="KF153" s="7"/>
      <c r="KG153" s="5"/>
      <c r="KH153" s="6"/>
      <c r="KI153" s="36" t="str">
        <f t="shared" si="1113"/>
        <v/>
      </c>
      <c r="KJ153" s="36"/>
      <c r="KK153" s="6" t="str">
        <f t="shared" si="1094"/>
        <v/>
      </c>
      <c r="KL153" s="6"/>
      <c r="KM153" s="36"/>
      <c r="KN153" s="6" t="str">
        <f t="shared" si="1095"/>
        <v/>
      </c>
      <c r="KO153" s="6"/>
      <c r="KP153" s="6"/>
      <c r="KQ153" s="36" t="str">
        <f t="shared" si="1063"/>
        <v/>
      </c>
      <c r="KR153" s="6"/>
      <c r="KS153" s="36" t="str">
        <f t="shared" si="1096"/>
        <v/>
      </c>
      <c r="KT153" s="6"/>
      <c r="KU153" s="6"/>
      <c r="KV153" s="36" t="str">
        <f t="shared" si="1064"/>
        <v/>
      </c>
      <c r="KW153" s="36"/>
      <c r="KX153" s="6" t="str">
        <f t="shared" si="1065"/>
        <v/>
      </c>
      <c r="KY153" s="7"/>
      <c r="KZ153" s="6"/>
      <c r="LA153" s="6"/>
      <c r="LB153" s="36" t="str">
        <f t="shared" si="1066"/>
        <v/>
      </c>
      <c r="LC153" s="6"/>
      <c r="LD153" s="6"/>
      <c r="LE153" s="32" t="str">
        <f t="shared" si="1067"/>
        <v/>
      </c>
      <c r="LF153" s="5"/>
      <c r="LG153" s="32" t="str">
        <f t="shared" si="1068"/>
        <v/>
      </c>
      <c r="LH153" s="7"/>
      <c r="LI153" s="5"/>
    </row>
    <row r="154" spans="1:332" ht="18.75" customHeight="1">
      <c r="B154" s="5">
        <v>6300010003</v>
      </c>
      <c r="C154" s="7" t="s">
        <v>1203</v>
      </c>
      <c r="D154" s="10" t="s">
        <v>1927</v>
      </c>
      <c r="E154" s="6" t="s">
        <v>2389</v>
      </c>
      <c r="F154" s="36" t="str">
        <f t="shared" si="1146"/>
        <v>8</v>
      </c>
      <c r="G154" s="36" t="s">
        <v>2385</v>
      </c>
      <c r="H154" s="6" t="str">
        <f t="shared" si="1134"/>
        <v>1</v>
      </c>
      <c r="I154" s="6">
        <v>1</v>
      </c>
      <c r="J154" s="36" t="s">
        <v>2558</v>
      </c>
      <c r="K154" s="6" t="str">
        <f t="shared" si="1135"/>
        <v>8</v>
      </c>
      <c r="L154" s="6">
        <v>0</v>
      </c>
      <c r="M154" s="6" t="s">
        <v>2078</v>
      </c>
      <c r="N154" s="36" t="str">
        <f t="shared" si="1147"/>
        <v>2</v>
      </c>
      <c r="O154" s="36">
        <v>0</v>
      </c>
      <c r="P154" s="6" t="s">
        <v>2078</v>
      </c>
      <c r="Q154" s="36" t="str">
        <f t="shared" si="1148"/>
        <v>2</v>
      </c>
      <c r="R154" s="6">
        <v>100</v>
      </c>
      <c r="S154" s="6" t="s">
        <v>2035</v>
      </c>
      <c r="T154" s="36" t="str">
        <f t="shared" si="1149"/>
        <v>1</v>
      </c>
      <c r="U154" s="36" t="s">
        <v>2034</v>
      </c>
      <c r="V154" s="6" t="str">
        <f t="shared" si="1150"/>
        <v>0</v>
      </c>
      <c r="W154" s="6">
        <v>25</v>
      </c>
      <c r="X154" s="6" t="b">
        <v>0</v>
      </c>
      <c r="Y154" s="6" t="s">
        <v>2034</v>
      </c>
      <c r="Z154" s="36" t="str">
        <f t="shared" si="1151"/>
        <v>0</v>
      </c>
      <c r="AA154" s="6">
        <v>0</v>
      </c>
      <c r="AB154" s="6" t="s">
        <v>2034</v>
      </c>
      <c r="AC154" s="32" t="str">
        <f t="shared" si="1152"/>
        <v>0</v>
      </c>
      <c r="AD154" s="5" t="s">
        <v>2305</v>
      </c>
      <c r="AE154" s="32" t="str">
        <f t="shared" si="1153"/>
        <v>1</v>
      </c>
      <c r="AF154" s="5">
        <v>0</v>
      </c>
      <c r="AG154" s="5" t="b">
        <v>1</v>
      </c>
      <c r="AH154" s="6" t="s">
        <v>2389</v>
      </c>
      <c r="AI154" s="36" t="str">
        <f t="shared" si="1154"/>
        <v>8</v>
      </c>
      <c r="AJ154" s="36" t="s">
        <v>2385</v>
      </c>
      <c r="AK154" s="6" t="str">
        <f t="shared" si="1023"/>
        <v>1</v>
      </c>
      <c r="AL154" s="7">
        <v>1</v>
      </c>
      <c r="AM154" s="36" t="s">
        <v>2558</v>
      </c>
      <c r="AN154" s="6" t="str">
        <f t="shared" si="1024"/>
        <v>8</v>
      </c>
      <c r="AO154" s="6">
        <v>0</v>
      </c>
      <c r="AP154" s="6" t="s">
        <v>2078</v>
      </c>
      <c r="AQ154" s="36" t="str">
        <f t="shared" si="1155"/>
        <v>2</v>
      </c>
      <c r="AR154" s="36">
        <v>0</v>
      </c>
      <c r="AS154" s="6" t="s">
        <v>2078</v>
      </c>
      <c r="AT154" s="36" t="str">
        <f t="shared" si="1156"/>
        <v>2</v>
      </c>
      <c r="AU154" s="6">
        <v>100</v>
      </c>
      <c r="AV154" s="6" t="s">
        <v>2035</v>
      </c>
      <c r="AW154" s="36" t="str">
        <f t="shared" si="1157"/>
        <v>1</v>
      </c>
      <c r="AX154" s="36" t="s">
        <v>2034</v>
      </c>
      <c r="AY154" s="6" t="str">
        <f t="shared" si="1158"/>
        <v>0</v>
      </c>
      <c r="AZ154" s="7">
        <v>25</v>
      </c>
      <c r="BA154" s="6" t="b">
        <v>0</v>
      </c>
      <c r="BB154" s="6" t="s">
        <v>2034</v>
      </c>
      <c r="BC154" s="36" t="str">
        <f t="shared" si="1159"/>
        <v>0</v>
      </c>
      <c r="BD154" s="6">
        <v>0</v>
      </c>
      <c r="BE154" s="6" t="s">
        <v>2034</v>
      </c>
      <c r="BF154" s="32" t="str">
        <f t="shared" si="1160"/>
        <v>0</v>
      </c>
      <c r="BG154" s="5" t="s">
        <v>2300</v>
      </c>
      <c r="BH154" s="32" t="str">
        <f t="shared" si="1161"/>
        <v>7</v>
      </c>
      <c r="BI154" s="7">
        <v>0</v>
      </c>
      <c r="BJ154" s="5" t="b">
        <v>1</v>
      </c>
      <c r="BK154" s="6" t="s">
        <v>2389</v>
      </c>
      <c r="BL154" s="36" t="str">
        <f t="shared" si="1162"/>
        <v>8</v>
      </c>
      <c r="BM154" s="36" t="s">
        <v>2385</v>
      </c>
      <c r="BN154" s="6" t="str">
        <f t="shared" si="1025"/>
        <v>1</v>
      </c>
      <c r="BO154" s="7">
        <v>1</v>
      </c>
      <c r="BP154" s="36" t="s">
        <v>2558</v>
      </c>
      <c r="BQ154" s="6" t="str">
        <f t="shared" si="1026"/>
        <v>8</v>
      </c>
      <c r="BR154" s="6">
        <v>0</v>
      </c>
      <c r="BS154" s="6" t="s">
        <v>2078</v>
      </c>
      <c r="BT154" s="36" t="str">
        <f t="shared" si="1163"/>
        <v>2</v>
      </c>
      <c r="BU154" s="36">
        <v>0</v>
      </c>
      <c r="BV154" s="6" t="s">
        <v>2078</v>
      </c>
      <c r="BW154" s="36" t="str">
        <f t="shared" si="1164"/>
        <v>2</v>
      </c>
      <c r="BX154" s="6">
        <v>100</v>
      </c>
      <c r="BY154" s="6" t="s">
        <v>2035</v>
      </c>
      <c r="BZ154" s="36" t="str">
        <f t="shared" si="1165"/>
        <v>1</v>
      </c>
      <c r="CA154" s="36" t="s">
        <v>2034</v>
      </c>
      <c r="CB154" s="6" t="str">
        <f t="shared" si="1166"/>
        <v>0</v>
      </c>
      <c r="CC154" s="7">
        <v>15</v>
      </c>
      <c r="CD154" s="6" t="b">
        <v>0</v>
      </c>
      <c r="CE154" s="6" t="s">
        <v>2034</v>
      </c>
      <c r="CF154" s="36" t="str">
        <f t="shared" si="1167"/>
        <v>0</v>
      </c>
      <c r="CG154" s="6">
        <v>0</v>
      </c>
      <c r="CH154" s="6" t="s">
        <v>2034</v>
      </c>
      <c r="CI154" s="32" t="str">
        <f t="shared" si="1168"/>
        <v>0</v>
      </c>
      <c r="CJ154" s="5" t="s">
        <v>2396</v>
      </c>
      <c r="CK154" s="32" t="str">
        <f t="shared" si="1169"/>
        <v>81</v>
      </c>
      <c r="CL154" s="7">
        <v>0</v>
      </c>
      <c r="CM154" s="5" t="b">
        <v>1</v>
      </c>
      <c r="CN154" s="6" t="s">
        <v>2087</v>
      </c>
      <c r="CO154" s="36" t="str">
        <f t="shared" ref="CO154:CO160" si="1260">IF(CN154="","",LEFT(CN154,FIND(" ",SUBSTITUTE(CN154,":"," "))-1))</f>
        <v>2</v>
      </c>
      <c r="CP154" s="36" t="s">
        <v>2034</v>
      </c>
      <c r="CQ154" s="6" t="str">
        <f t="shared" ref="CQ154:CQ156" si="1261">IF(CP154="","",LEFT(CP154,FIND(" ",SUBSTITUTE(CP154,":"," "))-1))</f>
        <v>0</v>
      </c>
      <c r="CR154" s="6">
        <v>0</v>
      </c>
      <c r="CS154" s="36" t="s">
        <v>2126</v>
      </c>
      <c r="CT154" s="6" t="str">
        <f t="shared" ref="CT154:CT156" si="1262">IF(CS154="","",LEFT(CS154,FIND(" ",SUBSTITUTE(CS154,":"," "))-1))</f>
        <v>16</v>
      </c>
      <c r="CU154" s="6">
        <v>0</v>
      </c>
      <c r="CV154" s="6" t="s">
        <v>2078</v>
      </c>
      <c r="CW154" s="36" t="str">
        <f t="shared" ref="CW154:CW160" si="1263">IF(CV154="","",LEFT(CV154,FIND(" ",SUBSTITUTE(CV154,":"," "))-1))</f>
        <v>2</v>
      </c>
      <c r="CX154" s="36">
        <v>0</v>
      </c>
      <c r="CY154" s="6" t="s">
        <v>2080</v>
      </c>
      <c r="CZ154" s="36" t="str">
        <f t="shared" ref="CZ154:CZ160" si="1264">IF(CY154="","",LEFT(CY154,FIND(" ",SUBSTITUTE(CY154,":"," "))-1))</f>
        <v>5</v>
      </c>
      <c r="DA154" s="6">
        <v>100</v>
      </c>
      <c r="DB154" s="6" t="s">
        <v>2035</v>
      </c>
      <c r="DC154" s="36" t="str">
        <f t="shared" ref="DC154:DC160" si="1265">IF(DB154="","",LEFT(DB154,FIND(" ",SUBSTITUTE(DB154,":"," "))-1))</f>
        <v>1</v>
      </c>
      <c r="DD154" s="36" t="s">
        <v>2093</v>
      </c>
      <c r="DE154" s="6" t="str">
        <f t="shared" ref="DE154:DE160" si="1266">IF(DD154="","",LEFT(DD154,FIND(" ",SUBSTITUTE(DD154,":"," "))-1))</f>
        <v>2</v>
      </c>
      <c r="DF154" s="7">
        <v>200</v>
      </c>
      <c r="DG154" s="6" t="b">
        <v>0</v>
      </c>
      <c r="DH154" s="6" t="s">
        <v>2034</v>
      </c>
      <c r="DI154" s="36" t="str">
        <f t="shared" ref="DI154:DI160" si="1267">IF(DH154="","",LEFT(DH154,FIND(" ",SUBSTITUTE(DH154,":"," "))-1))</f>
        <v>0</v>
      </c>
      <c r="DJ154" s="6">
        <v>0</v>
      </c>
      <c r="DK154" s="6" t="s">
        <v>2291</v>
      </c>
      <c r="DL154" s="32" t="str">
        <f t="shared" ref="DL154:DL160" si="1268">IF(DK154="","",LEFT(DK154,FIND(" ",SUBSTITUTE(DK154,":"," "))-1))</f>
        <v>49</v>
      </c>
      <c r="DM154" s="5" t="s">
        <v>2034</v>
      </c>
      <c r="DN154" s="32" t="str">
        <f t="shared" ref="DN154:DN160" si="1269">IF(DM154="","",LEFT(DM154,FIND(" ",SUBSTITUTE(DM154,":"," "))-1))</f>
        <v>0</v>
      </c>
      <c r="DO154" s="7">
        <v>0</v>
      </c>
      <c r="DP154" s="5" t="b">
        <v>0</v>
      </c>
      <c r="DQ154" s="6"/>
      <c r="DR154" s="36" t="str">
        <f t="shared" si="1170"/>
        <v/>
      </c>
      <c r="DS154" s="36"/>
      <c r="DT154" s="6" t="str">
        <f t="shared" si="1130"/>
        <v/>
      </c>
      <c r="DU154" s="6"/>
      <c r="DV154" s="36"/>
      <c r="DW154" s="6" t="str">
        <f t="shared" si="1131"/>
        <v/>
      </c>
      <c r="DX154" s="6"/>
      <c r="DY154" s="6"/>
      <c r="DZ154" s="36" t="str">
        <f t="shared" si="1027"/>
        <v/>
      </c>
      <c r="EA154" s="36"/>
      <c r="EB154" s="6"/>
      <c r="EC154" s="36" t="str">
        <f t="shared" si="1132"/>
        <v/>
      </c>
      <c r="ED154" s="6"/>
      <c r="EE154" s="6"/>
      <c r="EF154" s="36" t="str">
        <f t="shared" si="1028"/>
        <v/>
      </c>
      <c r="EG154" s="36"/>
      <c r="EH154" s="6" t="str">
        <f t="shared" si="1029"/>
        <v/>
      </c>
      <c r="EI154" s="7"/>
      <c r="EJ154" s="6"/>
      <c r="EK154" s="6"/>
      <c r="EL154" s="36" t="str">
        <f t="shared" si="1030"/>
        <v/>
      </c>
      <c r="EM154" s="6"/>
      <c r="EN154" s="6"/>
      <c r="EO154" s="32" t="str">
        <f t="shared" si="1031"/>
        <v/>
      </c>
      <c r="EP154" s="5"/>
      <c r="EQ154" s="32" t="str">
        <f t="shared" si="1032"/>
        <v/>
      </c>
      <c r="ER154" s="7"/>
      <c r="ES154" s="7"/>
      <c r="ET154" s="5"/>
      <c r="EU154" s="6"/>
      <c r="EV154" s="36" t="str">
        <f t="shared" si="1133"/>
        <v/>
      </c>
      <c r="EW154" s="36"/>
      <c r="EX154" s="6" t="str">
        <f t="shared" si="1079"/>
        <v/>
      </c>
      <c r="EY154" s="6"/>
      <c r="EZ154" s="36"/>
      <c r="FA154" s="6" t="str">
        <f t="shared" si="1080"/>
        <v/>
      </c>
      <c r="FB154" s="6"/>
      <c r="FC154" s="6"/>
      <c r="FD154" s="36" t="str">
        <f t="shared" si="1033"/>
        <v/>
      </c>
      <c r="FE154" s="36"/>
      <c r="FF154" s="6"/>
      <c r="FG154" s="36" t="str">
        <f t="shared" si="1081"/>
        <v/>
      </c>
      <c r="FH154" s="36"/>
      <c r="FI154" s="6"/>
      <c r="FJ154" s="6"/>
      <c r="FK154" s="36" t="str">
        <f t="shared" si="1034"/>
        <v/>
      </c>
      <c r="FL154" s="36"/>
      <c r="FM154" s="6" t="str">
        <f t="shared" si="1035"/>
        <v/>
      </c>
      <c r="FN154" s="7"/>
      <c r="FO154" s="6"/>
      <c r="FP154" s="6"/>
      <c r="FQ154" s="36" t="str">
        <f t="shared" si="1036"/>
        <v/>
      </c>
      <c r="FR154" s="6"/>
      <c r="FS154" s="6"/>
      <c r="FT154" s="32" t="str">
        <f t="shared" si="1037"/>
        <v/>
      </c>
      <c r="FU154" s="5"/>
      <c r="FV154" s="32" t="str">
        <f t="shared" si="1038"/>
        <v/>
      </c>
      <c r="FW154" s="7"/>
      <c r="FX154" s="5"/>
      <c r="FY154" s="6"/>
      <c r="FZ154" s="36" t="str">
        <f t="shared" si="1109"/>
        <v/>
      </c>
      <c r="GA154" s="36"/>
      <c r="GB154" s="6" t="str">
        <f t="shared" si="1082"/>
        <v/>
      </c>
      <c r="GC154" s="6"/>
      <c r="GD154" s="36"/>
      <c r="GE154" s="6" t="str">
        <f t="shared" si="1083"/>
        <v/>
      </c>
      <c r="GF154" s="6"/>
      <c r="GG154" s="6"/>
      <c r="GH154" s="36" t="str">
        <f t="shared" si="1039"/>
        <v/>
      </c>
      <c r="GI154" s="6"/>
      <c r="GJ154" s="36" t="str">
        <f t="shared" si="1084"/>
        <v/>
      </c>
      <c r="GK154" s="36"/>
      <c r="GL154" s="6"/>
      <c r="GM154" s="6"/>
      <c r="GN154" s="36" t="str">
        <f t="shared" si="1040"/>
        <v/>
      </c>
      <c r="GO154" s="36"/>
      <c r="GP154" s="6" t="str">
        <f t="shared" si="1041"/>
        <v/>
      </c>
      <c r="GQ154" s="7"/>
      <c r="GR154" s="6"/>
      <c r="GS154" s="6"/>
      <c r="GT154" s="36" t="str">
        <f t="shared" si="1042"/>
        <v/>
      </c>
      <c r="GU154" s="6"/>
      <c r="GV154" s="6"/>
      <c r="GW154" s="32" t="str">
        <f t="shared" si="1043"/>
        <v/>
      </c>
      <c r="GX154" s="5"/>
      <c r="GY154" s="32" t="str">
        <f t="shared" si="1044"/>
        <v/>
      </c>
      <c r="GZ154" s="7"/>
      <c r="HA154" s="5"/>
      <c r="HB154" s="6"/>
      <c r="HC154" s="36" t="str">
        <f t="shared" si="1110"/>
        <v/>
      </c>
      <c r="HD154" s="36"/>
      <c r="HE154" s="6" t="str">
        <f t="shared" si="1085"/>
        <v/>
      </c>
      <c r="HF154" s="6"/>
      <c r="HG154" s="36"/>
      <c r="HH154" s="6" t="str">
        <f t="shared" si="1086"/>
        <v/>
      </c>
      <c r="HI154" s="6"/>
      <c r="HJ154" s="6"/>
      <c r="HK154" s="36" t="str">
        <f t="shared" si="1045"/>
        <v/>
      </c>
      <c r="HL154" s="6"/>
      <c r="HM154" s="36" t="str">
        <f t="shared" si="1087"/>
        <v/>
      </c>
      <c r="HN154" s="6"/>
      <c r="HO154" s="6"/>
      <c r="HP154" s="36" t="str">
        <f t="shared" si="1046"/>
        <v/>
      </c>
      <c r="HQ154" s="36"/>
      <c r="HR154" s="6" t="str">
        <f t="shared" si="1047"/>
        <v/>
      </c>
      <c r="HS154" s="7"/>
      <c r="HT154" s="6"/>
      <c r="HU154" s="6"/>
      <c r="HV154" s="36" t="str">
        <f t="shared" si="1048"/>
        <v/>
      </c>
      <c r="HW154" s="6"/>
      <c r="HX154" s="6"/>
      <c r="HY154" s="32" t="str">
        <f t="shared" si="1049"/>
        <v/>
      </c>
      <c r="HZ154" s="5"/>
      <c r="IA154" s="32" t="str">
        <f t="shared" si="1050"/>
        <v/>
      </c>
      <c r="IB154" s="7"/>
      <c r="IC154" s="5"/>
      <c r="ID154" s="6"/>
      <c r="IE154" s="36" t="str">
        <f t="shared" si="1111"/>
        <v/>
      </c>
      <c r="IF154" s="36"/>
      <c r="IG154" s="6" t="str">
        <f t="shared" si="1088"/>
        <v/>
      </c>
      <c r="IH154" s="6"/>
      <c r="II154" s="36"/>
      <c r="IJ154" s="6" t="str">
        <f t="shared" si="1089"/>
        <v/>
      </c>
      <c r="IK154" s="6"/>
      <c r="IL154" s="6"/>
      <c r="IM154" s="36" t="str">
        <f t="shared" si="1051"/>
        <v/>
      </c>
      <c r="IN154" s="6"/>
      <c r="IO154" s="36" t="str">
        <f t="shared" si="1090"/>
        <v/>
      </c>
      <c r="IP154" s="6"/>
      <c r="IQ154" s="6"/>
      <c r="IR154" s="36" t="str">
        <f t="shared" si="1052"/>
        <v/>
      </c>
      <c r="IS154" s="36"/>
      <c r="IT154" s="6" t="str">
        <f t="shared" si="1053"/>
        <v/>
      </c>
      <c r="IU154" s="7"/>
      <c r="IV154" s="6"/>
      <c r="IW154" s="6"/>
      <c r="IX154" s="36" t="str">
        <f t="shared" si="1054"/>
        <v/>
      </c>
      <c r="IY154" s="6"/>
      <c r="IZ154" s="6"/>
      <c r="JA154" s="32" t="str">
        <f t="shared" si="1055"/>
        <v/>
      </c>
      <c r="JB154" s="5"/>
      <c r="JC154" s="32" t="str">
        <f t="shared" si="1056"/>
        <v/>
      </c>
      <c r="JD154" s="7"/>
      <c r="JE154" s="5"/>
      <c r="JF154" s="6"/>
      <c r="JG154" s="36" t="str">
        <f t="shared" si="1112"/>
        <v/>
      </c>
      <c r="JH154" s="36"/>
      <c r="JI154" s="6" t="str">
        <f t="shared" si="1091"/>
        <v/>
      </c>
      <c r="JJ154" s="6"/>
      <c r="JK154" s="36"/>
      <c r="JL154" s="6" t="str">
        <f t="shared" si="1092"/>
        <v/>
      </c>
      <c r="JM154" s="6"/>
      <c r="JN154" s="6"/>
      <c r="JO154" s="36" t="str">
        <f t="shared" si="1057"/>
        <v/>
      </c>
      <c r="JP154" s="6"/>
      <c r="JQ154" s="36" t="str">
        <f t="shared" si="1093"/>
        <v/>
      </c>
      <c r="JR154" s="6"/>
      <c r="JS154" s="6"/>
      <c r="JT154" s="36" t="str">
        <f t="shared" si="1058"/>
        <v/>
      </c>
      <c r="JU154" s="36"/>
      <c r="JV154" s="6" t="str">
        <f t="shared" si="1059"/>
        <v/>
      </c>
      <c r="JW154" s="7"/>
      <c r="JX154" s="6"/>
      <c r="JY154" s="6"/>
      <c r="JZ154" s="36" t="str">
        <f t="shared" si="1060"/>
        <v/>
      </c>
      <c r="KA154" s="6"/>
      <c r="KB154" s="6"/>
      <c r="KC154" s="32" t="str">
        <f t="shared" si="1061"/>
        <v/>
      </c>
      <c r="KD154" s="5"/>
      <c r="KE154" s="32" t="str">
        <f t="shared" si="1062"/>
        <v/>
      </c>
      <c r="KF154" s="7"/>
      <c r="KG154" s="5"/>
      <c r="KH154" s="6"/>
      <c r="KI154" s="36" t="str">
        <f t="shared" si="1113"/>
        <v/>
      </c>
      <c r="KJ154" s="36"/>
      <c r="KK154" s="6" t="str">
        <f t="shared" si="1094"/>
        <v/>
      </c>
      <c r="KL154" s="6"/>
      <c r="KM154" s="36"/>
      <c r="KN154" s="6" t="str">
        <f t="shared" si="1095"/>
        <v/>
      </c>
      <c r="KO154" s="6"/>
      <c r="KP154" s="6"/>
      <c r="KQ154" s="36" t="str">
        <f t="shared" si="1063"/>
        <v/>
      </c>
      <c r="KR154" s="6"/>
      <c r="KS154" s="36" t="str">
        <f t="shared" si="1096"/>
        <v/>
      </c>
      <c r="KT154" s="6"/>
      <c r="KU154" s="6"/>
      <c r="KV154" s="36" t="str">
        <f t="shared" si="1064"/>
        <v/>
      </c>
      <c r="KW154" s="36"/>
      <c r="KX154" s="6" t="str">
        <f t="shared" si="1065"/>
        <v/>
      </c>
      <c r="KY154" s="7"/>
      <c r="KZ154" s="6"/>
      <c r="LA154" s="6"/>
      <c r="LB154" s="36" t="str">
        <f t="shared" si="1066"/>
        <v/>
      </c>
      <c r="LC154" s="6"/>
      <c r="LD154" s="6"/>
      <c r="LE154" s="32" t="str">
        <f t="shared" si="1067"/>
        <v/>
      </c>
      <c r="LF154" s="5"/>
      <c r="LG154" s="32" t="str">
        <f t="shared" si="1068"/>
        <v/>
      </c>
      <c r="LH154" s="7"/>
      <c r="LI154" s="5"/>
    </row>
    <row r="155" spans="1:332" ht="18.75" customHeight="1">
      <c r="B155" s="5">
        <v>6400010001</v>
      </c>
      <c r="C155" s="7" t="s">
        <v>395</v>
      </c>
      <c r="D155" s="10" t="s">
        <v>2246</v>
      </c>
      <c r="E155" s="6" t="s">
        <v>2389</v>
      </c>
      <c r="F155" s="36" t="str">
        <f t="shared" ref="F155:F160" si="1270">IF(E155="","",LEFT(E155,FIND(" ",SUBSTITUTE(E155,":"," "))-1))</f>
        <v>8</v>
      </c>
      <c r="G155" s="36" t="s">
        <v>2385</v>
      </c>
      <c r="H155" s="6" t="str">
        <f t="shared" si="1134"/>
        <v>1</v>
      </c>
      <c r="I155" s="6">
        <v>1</v>
      </c>
      <c r="J155" s="36" t="s">
        <v>2558</v>
      </c>
      <c r="K155" s="6" t="str">
        <f t="shared" si="1135"/>
        <v>8</v>
      </c>
      <c r="L155" s="6">
        <v>0</v>
      </c>
      <c r="M155" s="6" t="s">
        <v>2078</v>
      </c>
      <c r="N155" s="36" t="str">
        <f t="shared" ref="N155:N160" si="1271">IF(M155="","",LEFT(M155,FIND(" ",SUBSTITUTE(M155,":"," "))-1))</f>
        <v>2</v>
      </c>
      <c r="O155" s="36">
        <v>0</v>
      </c>
      <c r="P155" s="6" t="s">
        <v>2078</v>
      </c>
      <c r="Q155" s="36" t="str">
        <f t="shared" ref="Q155:Q160" si="1272">IF(P155="","",LEFT(P155,FIND(" ",SUBSTITUTE(P155,":"," "))-1))</f>
        <v>2</v>
      </c>
      <c r="R155" s="6">
        <v>100</v>
      </c>
      <c r="S155" s="6" t="s">
        <v>2035</v>
      </c>
      <c r="T155" s="36" t="str">
        <f t="shared" ref="T155:T160" si="1273">IF(S155="","",LEFT(S155,FIND(" ",SUBSTITUTE(S155,":"," "))-1))</f>
        <v>1</v>
      </c>
      <c r="U155" s="36" t="s">
        <v>2034</v>
      </c>
      <c r="V155" s="6" t="str">
        <f t="shared" ref="V155:V160" si="1274">IF(U155="","",LEFT(U155,FIND(" ",SUBSTITUTE(U155,":"," "))-1))</f>
        <v>0</v>
      </c>
      <c r="W155" s="6">
        <v>10</v>
      </c>
      <c r="X155" s="6" t="b">
        <v>0</v>
      </c>
      <c r="Y155" s="6" t="s">
        <v>2034</v>
      </c>
      <c r="Z155" s="36" t="str">
        <f t="shared" ref="Z155:Z160" si="1275">IF(Y155="","",LEFT(Y155,FIND(" ",SUBSTITUTE(Y155,":"," "))-1))</f>
        <v>0</v>
      </c>
      <c r="AA155" s="6">
        <v>0</v>
      </c>
      <c r="AB155" s="6" t="s">
        <v>2034</v>
      </c>
      <c r="AC155" s="32" t="str">
        <f t="shared" ref="AC155:AC160" si="1276">IF(AB155="","",LEFT(AB155,FIND(" ",SUBSTITUTE(AB155,":"," "))-1))</f>
        <v>0</v>
      </c>
      <c r="AD155" s="5" t="s">
        <v>2305</v>
      </c>
      <c r="AE155" s="32" t="str">
        <f t="shared" ref="AE155:AE160" si="1277">IF(AD155="","",LEFT(AD155,FIND(" ",SUBSTITUTE(AD155,":"," "))-1))</f>
        <v>1</v>
      </c>
      <c r="AF155" s="5">
        <v>0</v>
      </c>
      <c r="AG155" s="5" t="b">
        <v>1</v>
      </c>
      <c r="AH155" s="6" t="s">
        <v>2389</v>
      </c>
      <c r="AI155" s="36" t="str">
        <f t="shared" ref="AI155:AI160" si="1278">IF(AH155="","",LEFT(AH155,FIND(" ",SUBSTITUTE(AH155,":"," "))-1))</f>
        <v>8</v>
      </c>
      <c r="AJ155" s="36" t="s">
        <v>2385</v>
      </c>
      <c r="AK155" s="6" t="str">
        <f t="shared" si="1023"/>
        <v>1</v>
      </c>
      <c r="AL155" s="7">
        <v>1</v>
      </c>
      <c r="AM155" s="36" t="s">
        <v>2558</v>
      </c>
      <c r="AN155" s="6" t="str">
        <f t="shared" si="1024"/>
        <v>8</v>
      </c>
      <c r="AO155" s="6">
        <v>0</v>
      </c>
      <c r="AP155" s="6" t="s">
        <v>2078</v>
      </c>
      <c r="AQ155" s="36" t="str">
        <f t="shared" ref="AQ155:AQ160" si="1279">IF(AP155="","",LEFT(AP155,FIND(" ",SUBSTITUTE(AP155,":"," "))-1))</f>
        <v>2</v>
      </c>
      <c r="AR155" s="36">
        <v>0</v>
      </c>
      <c r="AS155" s="6" t="s">
        <v>2078</v>
      </c>
      <c r="AT155" s="36" t="str">
        <f t="shared" ref="AT155:AT160" si="1280">IF(AS155="","",LEFT(AS155,FIND(" ",SUBSTITUTE(AS155,":"," "))-1))</f>
        <v>2</v>
      </c>
      <c r="AU155" s="6">
        <v>100</v>
      </c>
      <c r="AV155" s="6" t="s">
        <v>2035</v>
      </c>
      <c r="AW155" s="36" t="str">
        <f t="shared" ref="AW155:AW160" si="1281">IF(AV155="","",LEFT(AV155,FIND(" ",SUBSTITUTE(AV155,":"," "))-1))</f>
        <v>1</v>
      </c>
      <c r="AX155" s="36" t="s">
        <v>2034</v>
      </c>
      <c r="AY155" s="6" t="str">
        <f t="shared" ref="AY155:AY160" si="1282">IF(AX155="","",LEFT(AX155,FIND(" ",SUBSTITUTE(AX155,":"," "))-1))</f>
        <v>0</v>
      </c>
      <c r="AZ155" s="7">
        <v>10</v>
      </c>
      <c r="BA155" s="6" t="b">
        <v>0</v>
      </c>
      <c r="BB155" s="6" t="s">
        <v>2034</v>
      </c>
      <c r="BC155" s="36" t="str">
        <f t="shared" ref="BC155:BC160" si="1283">IF(BB155="","",LEFT(BB155,FIND(" ",SUBSTITUTE(BB155,":"," "))-1))</f>
        <v>0</v>
      </c>
      <c r="BD155" s="6">
        <v>0</v>
      </c>
      <c r="BE155" s="6" t="s">
        <v>2034</v>
      </c>
      <c r="BF155" s="32" t="str">
        <f t="shared" ref="BF155:BF160" si="1284">IF(BE155="","",LEFT(BE155,FIND(" ",SUBSTITUTE(BE155,":"," "))-1))</f>
        <v>0</v>
      </c>
      <c r="BG155" s="5" t="s">
        <v>2396</v>
      </c>
      <c r="BH155" s="32" t="str">
        <f t="shared" ref="BH155:BH160" si="1285">IF(BG155="","",LEFT(BG155,FIND(" ",SUBSTITUTE(BG155,":"," "))-1))</f>
        <v>81</v>
      </c>
      <c r="BI155" s="7">
        <v>0</v>
      </c>
      <c r="BJ155" s="5" t="b">
        <v>1</v>
      </c>
      <c r="BK155" s="6" t="s">
        <v>2389</v>
      </c>
      <c r="BL155" s="36" t="str">
        <f t="shared" ref="BL155:BL160" si="1286">IF(BK155="","",LEFT(BK155,FIND(" ",SUBSTITUTE(BK155,":"," "))-1))</f>
        <v>8</v>
      </c>
      <c r="BM155" s="36" t="s">
        <v>2385</v>
      </c>
      <c r="BN155" s="6" t="str">
        <f t="shared" si="1025"/>
        <v>1</v>
      </c>
      <c r="BO155" s="7">
        <v>1</v>
      </c>
      <c r="BP155" s="36" t="s">
        <v>2558</v>
      </c>
      <c r="BQ155" s="6" t="str">
        <f t="shared" si="1026"/>
        <v>8</v>
      </c>
      <c r="BR155" s="6">
        <v>0</v>
      </c>
      <c r="BS155" s="6" t="s">
        <v>2078</v>
      </c>
      <c r="BT155" s="36" t="str">
        <f t="shared" ref="BT155:BT160" si="1287">IF(BS155="","",LEFT(BS155,FIND(" ",SUBSTITUTE(BS155,":"," "))-1))</f>
        <v>2</v>
      </c>
      <c r="BU155" s="36">
        <v>0</v>
      </c>
      <c r="BV155" s="6" t="s">
        <v>2078</v>
      </c>
      <c r="BW155" s="36" t="str">
        <f t="shared" ref="BW155:BW160" si="1288">IF(BV155="","",LEFT(BV155,FIND(" ",SUBSTITUTE(BV155,":"," "))-1))</f>
        <v>2</v>
      </c>
      <c r="BX155" s="6">
        <v>100</v>
      </c>
      <c r="BY155" s="6" t="s">
        <v>2035</v>
      </c>
      <c r="BZ155" s="36" t="str">
        <f t="shared" ref="BZ155:BZ160" si="1289">IF(BY155="","",LEFT(BY155,FIND(" ",SUBSTITUTE(BY155,":"," "))-1))</f>
        <v>1</v>
      </c>
      <c r="CA155" s="36" t="s">
        <v>2034</v>
      </c>
      <c r="CB155" s="6" t="str">
        <f t="shared" ref="CB155:CB160" si="1290">IF(CA155="","",LEFT(CA155,FIND(" ",SUBSTITUTE(CA155,":"," "))-1))</f>
        <v>0</v>
      </c>
      <c r="CC155" s="7">
        <v>10</v>
      </c>
      <c r="CD155" s="6" t="b">
        <v>0</v>
      </c>
      <c r="CE155" s="6" t="s">
        <v>2034</v>
      </c>
      <c r="CF155" s="36" t="str">
        <f t="shared" ref="CF155:CF160" si="1291">IF(CE155="","",LEFT(CE155,FIND(" ",SUBSTITUTE(CE155,":"," "))-1))</f>
        <v>0</v>
      </c>
      <c r="CG155" s="6">
        <v>0</v>
      </c>
      <c r="CH155" s="6" t="s">
        <v>2034</v>
      </c>
      <c r="CI155" s="32" t="str">
        <f t="shared" ref="CI155:CI160" si="1292">IF(CH155="","",LEFT(CH155,FIND(" ",SUBSTITUTE(CH155,":"," "))-1))</f>
        <v>0</v>
      </c>
      <c r="CJ155" s="5" t="s">
        <v>2300</v>
      </c>
      <c r="CK155" s="32" t="str">
        <f t="shared" ref="CK155:CK160" si="1293">IF(CJ155="","",LEFT(CJ155,FIND(" ",SUBSTITUTE(CJ155,":"," "))-1))</f>
        <v>7</v>
      </c>
      <c r="CL155" s="7">
        <v>0</v>
      </c>
      <c r="CM155" s="5" t="b">
        <v>1</v>
      </c>
      <c r="CN155" s="6" t="s">
        <v>2389</v>
      </c>
      <c r="CO155" s="36" t="str">
        <f t="shared" si="1260"/>
        <v>8</v>
      </c>
      <c r="CP155" s="36" t="s">
        <v>2385</v>
      </c>
      <c r="CQ155" s="6" t="str">
        <f t="shared" si="1261"/>
        <v>1</v>
      </c>
      <c r="CR155" s="6">
        <v>1</v>
      </c>
      <c r="CS155" s="36" t="s">
        <v>2558</v>
      </c>
      <c r="CT155" s="6" t="str">
        <f t="shared" si="1262"/>
        <v>8</v>
      </c>
      <c r="CU155" s="6">
        <v>0</v>
      </c>
      <c r="CV155" s="6" t="s">
        <v>2078</v>
      </c>
      <c r="CW155" s="36" t="str">
        <f t="shared" si="1263"/>
        <v>2</v>
      </c>
      <c r="CX155" s="36">
        <v>0</v>
      </c>
      <c r="CY155" s="6" t="s">
        <v>2078</v>
      </c>
      <c r="CZ155" s="36" t="str">
        <f t="shared" si="1264"/>
        <v>2</v>
      </c>
      <c r="DA155" s="6">
        <v>100</v>
      </c>
      <c r="DB155" s="6" t="s">
        <v>2035</v>
      </c>
      <c r="DC155" s="36" t="str">
        <f t="shared" si="1265"/>
        <v>1</v>
      </c>
      <c r="DD155" s="36" t="s">
        <v>2034</v>
      </c>
      <c r="DE155" s="6" t="str">
        <f t="shared" si="1266"/>
        <v>0</v>
      </c>
      <c r="DF155" s="6">
        <v>15</v>
      </c>
      <c r="DG155" s="6" t="b">
        <v>0</v>
      </c>
      <c r="DH155" s="6" t="s">
        <v>2034</v>
      </c>
      <c r="DI155" s="36" t="str">
        <f t="shared" si="1267"/>
        <v>0</v>
      </c>
      <c r="DJ155" s="6">
        <v>0</v>
      </c>
      <c r="DK155" s="6" t="s">
        <v>2034</v>
      </c>
      <c r="DL155" s="32" t="str">
        <f t="shared" si="1268"/>
        <v>0</v>
      </c>
      <c r="DM155" s="5" t="s">
        <v>2312</v>
      </c>
      <c r="DN155" s="32" t="str">
        <f t="shared" si="1269"/>
        <v>72</v>
      </c>
      <c r="DO155" s="5">
        <v>0</v>
      </c>
      <c r="DP155" s="5" t="b">
        <v>1</v>
      </c>
      <c r="DQ155" s="6"/>
      <c r="DR155" s="36" t="str">
        <f t="shared" ref="DR155:DR156" si="1294">IF(DQ155="","",LEFT(DQ155,FIND(" ",SUBSTITUTE(DQ155,":"," "))-1))</f>
        <v/>
      </c>
      <c r="DS155" s="36"/>
      <c r="DT155" s="6" t="str">
        <f t="shared" ref="DT155:DT156" si="1295">IF(DS155="","",LEFT(DS155,FIND(" ",SUBSTITUTE(DS155,":"," "))-1))</f>
        <v/>
      </c>
      <c r="DU155" s="7"/>
      <c r="DV155" s="36"/>
      <c r="DW155" s="6" t="str">
        <f t="shared" ref="DW155:DW156" si="1296">IF(DV155="","",LEFT(DV155,FIND(" ",SUBSTITUTE(DV155,":"," "))-1))</f>
        <v/>
      </c>
      <c r="DX155" s="6"/>
      <c r="DY155" s="6"/>
      <c r="DZ155" s="36" t="str">
        <f t="shared" ref="DZ155:DZ156" si="1297">IF(DY155="","",LEFT(DY155,FIND(" ",SUBSTITUTE(DY155,":"," "))-1))</f>
        <v/>
      </c>
      <c r="EA155" s="36"/>
      <c r="EB155" s="6"/>
      <c r="EC155" s="36" t="str">
        <f t="shared" ref="EC155:EC156" si="1298">IF(EB155="","",LEFT(EB155,FIND(" ",SUBSTITUTE(EB155,":"," "))-1))</f>
        <v/>
      </c>
      <c r="ED155" s="6"/>
      <c r="EE155" s="6"/>
      <c r="EF155" s="36" t="str">
        <f t="shared" ref="EF155:EF156" si="1299">IF(EE155="","",LEFT(EE155,FIND(" ",SUBSTITUTE(EE155,":"," "))-1))</f>
        <v/>
      </c>
      <c r="EG155" s="36"/>
      <c r="EH155" s="6" t="str">
        <f t="shared" ref="EH155:EH156" si="1300">IF(EG155="","",LEFT(EG155,FIND(" ",SUBSTITUTE(EG155,":"," "))-1))</f>
        <v/>
      </c>
      <c r="EI155" s="7"/>
      <c r="EJ155" s="6"/>
      <c r="EK155" s="6"/>
      <c r="EL155" s="36" t="str">
        <f t="shared" ref="EL155:EL156" si="1301">IF(EK155="","",LEFT(EK155,FIND(" ",SUBSTITUTE(EK155,":"," "))-1))</f>
        <v/>
      </c>
      <c r="EM155" s="6"/>
      <c r="EN155" s="6"/>
      <c r="EO155" s="32" t="str">
        <f t="shared" ref="EO155:EO156" si="1302">IF(EN155="","",LEFT(EN155,FIND(" ",SUBSTITUTE(EN155,":"," "))-1))</f>
        <v/>
      </c>
      <c r="EP155" s="5"/>
      <c r="EQ155" s="32" t="str">
        <f t="shared" ref="EQ155:EQ156" si="1303">IF(EP155="","",LEFT(EP155,FIND(" ",SUBSTITUTE(EP155,":"," "))-1))</f>
        <v/>
      </c>
      <c r="ER155" s="7"/>
      <c r="ES155" s="7"/>
      <c r="ET155" s="5"/>
      <c r="EU155" s="6"/>
      <c r="EV155" s="36" t="str">
        <f t="shared" ref="EV155:EV156" si="1304">IF(EU155="","",LEFT(EU155,FIND(" ",SUBSTITUTE(EU155,":"," "))-1))</f>
        <v/>
      </c>
      <c r="EW155" s="36"/>
      <c r="EX155" s="6" t="str">
        <f t="shared" ref="EX155:EX156" si="1305">IF(EW155="","",LEFT(EW155,FIND(" ",SUBSTITUTE(EW155,":"," "))-1))</f>
        <v/>
      </c>
      <c r="EY155" s="7"/>
      <c r="EZ155" s="36"/>
      <c r="FA155" s="6" t="str">
        <f t="shared" ref="FA155:FA156" si="1306">IF(EZ155="","",LEFT(EZ155,FIND(" ",SUBSTITUTE(EZ155,":"," "))-1))</f>
        <v/>
      </c>
      <c r="FB155" s="6"/>
      <c r="FC155" s="6"/>
      <c r="FD155" s="36" t="str">
        <f t="shared" ref="FD155:FD156" si="1307">IF(FC155="","",LEFT(FC155,FIND(" ",SUBSTITUTE(FC155,":"," "))-1))</f>
        <v/>
      </c>
      <c r="FE155" s="36"/>
      <c r="FF155" s="6"/>
      <c r="FG155" s="36" t="str">
        <f t="shared" ref="FG155:FG156" si="1308">IF(FF155="","",LEFT(FF155,FIND(" ",SUBSTITUTE(FF155,":"," "))-1))</f>
        <v/>
      </c>
      <c r="FH155" s="36"/>
      <c r="FI155" s="6"/>
      <c r="FJ155" s="6"/>
      <c r="FK155" s="36" t="str">
        <f t="shared" ref="FK155:FK156" si="1309">IF(FJ155="","",LEFT(FJ155,FIND(" ",SUBSTITUTE(FJ155,":"," "))-1))</f>
        <v/>
      </c>
      <c r="FL155" s="36"/>
      <c r="FM155" s="6" t="str">
        <f t="shared" ref="FM155:FM156" si="1310">IF(FL155="","",LEFT(FL155,FIND(" ",SUBSTITUTE(FL155,":"," "))-1))</f>
        <v/>
      </c>
      <c r="FN155" s="7"/>
      <c r="FO155" s="6"/>
      <c r="FP155" s="6"/>
      <c r="FQ155" s="36" t="str">
        <f t="shared" ref="FQ155:FQ156" si="1311">IF(FP155="","",LEFT(FP155,FIND(" ",SUBSTITUTE(FP155,":"," "))-1))</f>
        <v/>
      </c>
      <c r="FR155" s="6"/>
      <c r="FS155" s="6"/>
      <c r="FT155" s="32" t="str">
        <f t="shared" ref="FT155:FT156" si="1312">IF(FS155="","",LEFT(FS155,FIND(" ",SUBSTITUTE(FS155,":"," "))-1))</f>
        <v/>
      </c>
      <c r="FU155" s="5"/>
      <c r="FV155" s="32" t="str">
        <f t="shared" ref="FV155:FV156" si="1313">IF(FU155="","",LEFT(FU155,FIND(" ",SUBSTITUTE(FU155,":"," "))-1))</f>
        <v/>
      </c>
      <c r="FW155" s="7"/>
      <c r="FX155" s="5"/>
      <c r="FY155" s="6"/>
      <c r="FZ155" s="36" t="str">
        <f t="shared" si="1109"/>
        <v/>
      </c>
      <c r="GA155" s="36"/>
      <c r="GB155" s="6" t="str">
        <f t="shared" si="1082"/>
        <v/>
      </c>
      <c r="GC155" s="7"/>
      <c r="GD155" s="36"/>
      <c r="GE155" s="6" t="str">
        <f t="shared" si="1083"/>
        <v/>
      </c>
      <c r="GF155" s="6"/>
      <c r="GG155" s="6"/>
      <c r="GH155" s="36" t="str">
        <f t="shared" si="1039"/>
        <v/>
      </c>
      <c r="GI155" s="6"/>
      <c r="GJ155" s="36" t="str">
        <f t="shared" si="1084"/>
        <v/>
      </c>
      <c r="GK155" s="36"/>
      <c r="GL155" s="6"/>
      <c r="GM155" s="6"/>
      <c r="GN155" s="36" t="str">
        <f t="shared" si="1040"/>
        <v/>
      </c>
      <c r="GO155" s="36"/>
      <c r="GP155" s="6" t="str">
        <f t="shared" si="1041"/>
        <v/>
      </c>
      <c r="GQ155" s="7"/>
      <c r="GR155" s="6"/>
      <c r="GS155" s="6"/>
      <c r="GT155" s="36" t="str">
        <f t="shared" si="1042"/>
        <v/>
      </c>
      <c r="GU155" s="6"/>
      <c r="GV155" s="6"/>
      <c r="GW155" s="32" t="str">
        <f t="shared" si="1043"/>
        <v/>
      </c>
      <c r="GX155" s="5"/>
      <c r="GY155" s="32" t="str">
        <f t="shared" si="1044"/>
        <v/>
      </c>
      <c r="GZ155" s="7"/>
      <c r="HA155" s="5"/>
      <c r="HB155" s="6"/>
      <c r="HC155" s="36" t="str">
        <f t="shared" si="1110"/>
        <v/>
      </c>
      <c r="HD155" s="36"/>
      <c r="HE155" s="6" t="str">
        <f t="shared" si="1085"/>
        <v/>
      </c>
      <c r="HF155" s="7"/>
      <c r="HG155" s="36"/>
      <c r="HH155" s="6" t="str">
        <f t="shared" si="1086"/>
        <v/>
      </c>
      <c r="HI155" s="6"/>
      <c r="HJ155" s="6"/>
      <c r="HK155" s="36" t="str">
        <f t="shared" si="1045"/>
        <v/>
      </c>
      <c r="HL155" s="6"/>
      <c r="HM155" s="36" t="str">
        <f t="shared" si="1087"/>
        <v/>
      </c>
      <c r="HN155" s="6"/>
      <c r="HO155" s="6"/>
      <c r="HP155" s="36" t="str">
        <f t="shared" si="1046"/>
        <v/>
      </c>
      <c r="HQ155" s="36"/>
      <c r="HR155" s="6" t="str">
        <f t="shared" si="1047"/>
        <v/>
      </c>
      <c r="HS155" s="7"/>
      <c r="HT155" s="6"/>
      <c r="HU155" s="6"/>
      <c r="HV155" s="36" t="str">
        <f t="shared" si="1048"/>
        <v/>
      </c>
      <c r="HW155" s="6"/>
      <c r="HX155" s="6"/>
      <c r="HY155" s="32" t="str">
        <f t="shared" si="1049"/>
        <v/>
      </c>
      <c r="HZ155" s="5"/>
      <c r="IA155" s="32" t="str">
        <f t="shared" si="1050"/>
        <v/>
      </c>
      <c r="IB155" s="7"/>
      <c r="IC155" s="5"/>
      <c r="ID155" s="6"/>
      <c r="IE155" s="36" t="str">
        <f t="shared" si="1111"/>
        <v/>
      </c>
      <c r="IF155" s="36"/>
      <c r="IG155" s="6" t="str">
        <f t="shared" si="1088"/>
        <v/>
      </c>
      <c r="IH155" s="7"/>
      <c r="II155" s="36"/>
      <c r="IJ155" s="6" t="str">
        <f t="shared" si="1089"/>
        <v/>
      </c>
      <c r="IK155" s="6"/>
      <c r="IL155" s="6"/>
      <c r="IM155" s="36" t="str">
        <f t="shared" si="1051"/>
        <v/>
      </c>
      <c r="IN155" s="6"/>
      <c r="IO155" s="36" t="str">
        <f t="shared" si="1090"/>
        <v/>
      </c>
      <c r="IP155" s="6"/>
      <c r="IQ155" s="6"/>
      <c r="IR155" s="36" t="str">
        <f t="shared" si="1052"/>
        <v/>
      </c>
      <c r="IS155" s="36"/>
      <c r="IT155" s="6" t="str">
        <f t="shared" si="1053"/>
        <v/>
      </c>
      <c r="IU155" s="7"/>
      <c r="IV155" s="6"/>
      <c r="IW155" s="6"/>
      <c r="IX155" s="36" t="str">
        <f t="shared" si="1054"/>
        <v/>
      </c>
      <c r="IY155" s="6"/>
      <c r="IZ155" s="6"/>
      <c r="JA155" s="32" t="str">
        <f t="shared" si="1055"/>
        <v/>
      </c>
      <c r="JB155" s="5"/>
      <c r="JC155" s="32" t="str">
        <f t="shared" si="1056"/>
        <v/>
      </c>
      <c r="JD155" s="7"/>
      <c r="JE155" s="5"/>
      <c r="JF155" s="6"/>
      <c r="JG155" s="36" t="str">
        <f t="shared" si="1112"/>
        <v/>
      </c>
      <c r="JH155" s="36"/>
      <c r="JI155" s="6" t="str">
        <f t="shared" si="1091"/>
        <v/>
      </c>
      <c r="JJ155" s="7"/>
      <c r="JK155" s="36"/>
      <c r="JL155" s="6" t="str">
        <f t="shared" si="1092"/>
        <v/>
      </c>
      <c r="JM155" s="6"/>
      <c r="JN155" s="6"/>
      <c r="JO155" s="36" t="str">
        <f t="shared" si="1057"/>
        <v/>
      </c>
      <c r="JP155" s="6"/>
      <c r="JQ155" s="36" t="str">
        <f t="shared" si="1093"/>
        <v/>
      </c>
      <c r="JR155" s="6"/>
      <c r="JS155" s="6"/>
      <c r="JT155" s="36" t="str">
        <f t="shared" si="1058"/>
        <v/>
      </c>
      <c r="JU155" s="36"/>
      <c r="JV155" s="6" t="str">
        <f t="shared" si="1059"/>
        <v/>
      </c>
      <c r="JW155" s="7"/>
      <c r="JX155" s="6"/>
      <c r="JY155" s="6"/>
      <c r="JZ155" s="36" t="str">
        <f t="shared" si="1060"/>
        <v/>
      </c>
      <c r="KA155" s="6"/>
      <c r="KB155" s="6"/>
      <c r="KC155" s="32" t="str">
        <f t="shared" si="1061"/>
        <v/>
      </c>
      <c r="KD155" s="5"/>
      <c r="KE155" s="32" t="str">
        <f t="shared" si="1062"/>
        <v/>
      </c>
      <c r="KF155" s="7"/>
      <c r="KG155" s="5"/>
      <c r="KH155" s="6"/>
      <c r="KI155" s="36" t="str">
        <f t="shared" si="1113"/>
        <v/>
      </c>
      <c r="KJ155" s="36"/>
      <c r="KK155" s="6" t="str">
        <f t="shared" si="1094"/>
        <v/>
      </c>
      <c r="KL155" s="7"/>
      <c r="KM155" s="36"/>
      <c r="KN155" s="6" t="str">
        <f t="shared" si="1095"/>
        <v/>
      </c>
      <c r="KO155" s="6"/>
      <c r="KP155" s="6"/>
      <c r="KQ155" s="36" t="str">
        <f t="shared" si="1063"/>
        <v/>
      </c>
      <c r="KR155" s="6"/>
      <c r="KS155" s="36" t="str">
        <f t="shared" si="1096"/>
        <v/>
      </c>
      <c r="KT155" s="6"/>
      <c r="KU155" s="6"/>
      <c r="KV155" s="36" t="str">
        <f t="shared" si="1064"/>
        <v/>
      </c>
      <c r="KW155" s="36"/>
      <c r="KX155" s="6" t="str">
        <f t="shared" si="1065"/>
        <v/>
      </c>
      <c r="KY155" s="7"/>
      <c r="KZ155" s="6"/>
      <c r="LA155" s="6"/>
      <c r="LB155" s="36" t="str">
        <f t="shared" si="1066"/>
        <v/>
      </c>
      <c r="LC155" s="6"/>
      <c r="LD155" s="6"/>
      <c r="LE155" s="32" t="str">
        <f t="shared" si="1067"/>
        <v/>
      </c>
      <c r="LF155" s="5"/>
      <c r="LG155" s="32" t="str">
        <f t="shared" si="1068"/>
        <v/>
      </c>
      <c r="LH155" s="7"/>
      <c r="LI155" s="5"/>
    </row>
    <row r="156" spans="1:332" ht="34.5" customHeight="1">
      <c r="B156" s="5">
        <v>6400010002</v>
      </c>
      <c r="C156" s="7" t="s">
        <v>1164</v>
      </c>
      <c r="D156" s="10" t="s">
        <v>1929</v>
      </c>
      <c r="E156" s="6" t="s">
        <v>2389</v>
      </c>
      <c r="F156" s="36" t="str">
        <f t="shared" si="1270"/>
        <v>8</v>
      </c>
      <c r="G156" s="36" t="s">
        <v>2385</v>
      </c>
      <c r="H156" s="6" t="str">
        <f t="shared" si="1134"/>
        <v>1</v>
      </c>
      <c r="I156" s="6">
        <v>1</v>
      </c>
      <c r="J156" s="36" t="s">
        <v>2558</v>
      </c>
      <c r="K156" s="6" t="str">
        <f t="shared" si="1135"/>
        <v>8</v>
      </c>
      <c r="L156" s="6">
        <v>0</v>
      </c>
      <c r="M156" s="6" t="s">
        <v>2078</v>
      </c>
      <c r="N156" s="36" t="str">
        <f t="shared" si="1271"/>
        <v>2</v>
      </c>
      <c r="O156" s="36">
        <v>0</v>
      </c>
      <c r="P156" s="6" t="s">
        <v>2078</v>
      </c>
      <c r="Q156" s="36" t="str">
        <f t="shared" si="1272"/>
        <v>2</v>
      </c>
      <c r="R156" s="6">
        <v>100</v>
      </c>
      <c r="S156" s="6" t="s">
        <v>2035</v>
      </c>
      <c r="T156" s="36" t="str">
        <f t="shared" si="1273"/>
        <v>1</v>
      </c>
      <c r="U156" s="36" t="s">
        <v>2034</v>
      </c>
      <c r="V156" s="6" t="str">
        <f t="shared" si="1274"/>
        <v>0</v>
      </c>
      <c r="W156" s="6">
        <v>15</v>
      </c>
      <c r="X156" s="6" t="b">
        <v>0</v>
      </c>
      <c r="Y156" s="6" t="s">
        <v>2034</v>
      </c>
      <c r="Z156" s="36" t="str">
        <f t="shared" si="1275"/>
        <v>0</v>
      </c>
      <c r="AA156" s="6">
        <v>0</v>
      </c>
      <c r="AB156" s="6" t="s">
        <v>2034</v>
      </c>
      <c r="AC156" s="32" t="str">
        <f t="shared" si="1276"/>
        <v>0</v>
      </c>
      <c r="AD156" s="5" t="s">
        <v>2305</v>
      </c>
      <c r="AE156" s="32" t="str">
        <f t="shared" si="1277"/>
        <v>1</v>
      </c>
      <c r="AF156" s="5">
        <v>0</v>
      </c>
      <c r="AG156" s="5" t="b">
        <v>1</v>
      </c>
      <c r="AH156" s="6" t="s">
        <v>2389</v>
      </c>
      <c r="AI156" s="36" t="str">
        <f t="shared" si="1278"/>
        <v>8</v>
      </c>
      <c r="AJ156" s="36" t="s">
        <v>2385</v>
      </c>
      <c r="AK156" s="6" t="str">
        <f t="shared" si="1023"/>
        <v>1</v>
      </c>
      <c r="AL156" s="7">
        <v>1</v>
      </c>
      <c r="AM156" s="36" t="s">
        <v>2558</v>
      </c>
      <c r="AN156" s="6" t="str">
        <f t="shared" si="1024"/>
        <v>8</v>
      </c>
      <c r="AO156" s="6">
        <v>0</v>
      </c>
      <c r="AP156" s="6" t="s">
        <v>2078</v>
      </c>
      <c r="AQ156" s="36" t="str">
        <f t="shared" si="1279"/>
        <v>2</v>
      </c>
      <c r="AR156" s="36">
        <v>0</v>
      </c>
      <c r="AS156" s="6" t="s">
        <v>2078</v>
      </c>
      <c r="AT156" s="36" t="str">
        <f t="shared" si="1280"/>
        <v>2</v>
      </c>
      <c r="AU156" s="6">
        <v>100</v>
      </c>
      <c r="AV156" s="6" t="s">
        <v>2035</v>
      </c>
      <c r="AW156" s="36" t="str">
        <f t="shared" si="1281"/>
        <v>1</v>
      </c>
      <c r="AX156" s="36" t="s">
        <v>2034</v>
      </c>
      <c r="AY156" s="6" t="str">
        <f t="shared" si="1282"/>
        <v>0</v>
      </c>
      <c r="AZ156" s="7">
        <v>15</v>
      </c>
      <c r="BA156" s="6" t="b">
        <v>0</v>
      </c>
      <c r="BB156" s="6" t="s">
        <v>2034</v>
      </c>
      <c r="BC156" s="36" t="str">
        <f t="shared" si="1283"/>
        <v>0</v>
      </c>
      <c r="BD156" s="6">
        <v>0</v>
      </c>
      <c r="BE156" s="6" t="s">
        <v>2034</v>
      </c>
      <c r="BF156" s="32" t="str">
        <f t="shared" si="1284"/>
        <v>0</v>
      </c>
      <c r="BG156" s="5" t="s">
        <v>2396</v>
      </c>
      <c r="BH156" s="32" t="str">
        <f t="shared" si="1285"/>
        <v>81</v>
      </c>
      <c r="BI156" s="7">
        <v>0</v>
      </c>
      <c r="BJ156" s="5" t="b">
        <v>1</v>
      </c>
      <c r="BK156" s="6" t="s">
        <v>2389</v>
      </c>
      <c r="BL156" s="36" t="str">
        <f t="shared" si="1286"/>
        <v>8</v>
      </c>
      <c r="BM156" s="36" t="s">
        <v>2385</v>
      </c>
      <c r="BN156" s="6" t="str">
        <f t="shared" si="1025"/>
        <v>1</v>
      </c>
      <c r="BO156" s="7">
        <v>1</v>
      </c>
      <c r="BP156" s="36" t="s">
        <v>2558</v>
      </c>
      <c r="BQ156" s="6" t="str">
        <f t="shared" si="1026"/>
        <v>8</v>
      </c>
      <c r="BR156" s="6">
        <v>0</v>
      </c>
      <c r="BS156" s="6" t="s">
        <v>2078</v>
      </c>
      <c r="BT156" s="36" t="str">
        <f t="shared" si="1287"/>
        <v>2</v>
      </c>
      <c r="BU156" s="36">
        <v>0</v>
      </c>
      <c r="BV156" s="6" t="s">
        <v>2078</v>
      </c>
      <c r="BW156" s="36" t="str">
        <f t="shared" si="1288"/>
        <v>2</v>
      </c>
      <c r="BX156" s="6">
        <v>100</v>
      </c>
      <c r="BY156" s="6" t="s">
        <v>2035</v>
      </c>
      <c r="BZ156" s="36" t="str">
        <f t="shared" si="1289"/>
        <v>1</v>
      </c>
      <c r="CA156" s="36" t="s">
        <v>2034</v>
      </c>
      <c r="CB156" s="6" t="str">
        <f t="shared" si="1290"/>
        <v>0</v>
      </c>
      <c r="CC156" s="7">
        <v>15</v>
      </c>
      <c r="CD156" s="6" t="b">
        <v>0</v>
      </c>
      <c r="CE156" s="6" t="s">
        <v>2034</v>
      </c>
      <c r="CF156" s="36" t="str">
        <f t="shared" si="1291"/>
        <v>0</v>
      </c>
      <c r="CG156" s="6">
        <v>0</v>
      </c>
      <c r="CH156" s="6" t="s">
        <v>2034</v>
      </c>
      <c r="CI156" s="32" t="str">
        <f t="shared" si="1292"/>
        <v>0</v>
      </c>
      <c r="CJ156" s="5" t="s">
        <v>2300</v>
      </c>
      <c r="CK156" s="32" t="str">
        <f t="shared" si="1293"/>
        <v>7</v>
      </c>
      <c r="CL156" s="7">
        <v>0</v>
      </c>
      <c r="CM156" s="5" t="b">
        <v>1</v>
      </c>
      <c r="CN156" s="6" t="s">
        <v>2389</v>
      </c>
      <c r="CO156" s="36" t="str">
        <f t="shared" si="1260"/>
        <v>8</v>
      </c>
      <c r="CP156" s="36" t="s">
        <v>2385</v>
      </c>
      <c r="CQ156" s="6" t="str">
        <f t="shared" si="1261"/>
        <v>1</v>
      </c>
      <c r="CR156" s="6">
        <v>1</v>
      </c>
      <c r="CS156" s="36" t="s">
        <v>2558</v>
      </c>
      <c r="CT156" s="6" t="str">
        <f t="shared" si="1262"/>
        <v>8</v>
      </c>
      <c r="CU156" s="6">
        <v>0</v>
      </c>
      <c r="CV156" s="6" t="s">
        <v>2078</v>
      </c>
      <c r="CW156" s="36" t="str">
        <f t="shared" si="1263"/>
        <v>2</v>
      </c>
      <c r="CX156" s="36">
        <v>0</v>
      </c>
      <c r="CY156" s="6" t="s">
        <v>2078</v>
      </c>
      <c r="CZ156" s="36" t="str">
        <f t="shared" si="1264"/>
        <v>2</v>
      </c>
      <c r="DA156" s="6">
        <v>100</v>
      </c>
      <c r="DB156" s="6" t="s">
        <v>2035</v>
      </c>
      <c r="DC156" s="36" t="str">
        <f t="shared" si="1265"/>
        <v>1</v>
      </c>
      <c r="DD156" s="36" t="s">
        <v>2034</v>
      </c>
      <c r="DE156" s="6" t="str">
        <f t="shared" si="1266"/>
        <v>0</v>
      </c>
      <c r="DF156" s="6">
        <v>20</v>
      </c>
      <c r="DG156" s="6" t="b">
        <v>0</v>
      </c>
      <c r="DH156" s="6" t="s">
        <v>2034</v>
      </c>
      <c r="DI156" s="36" t="str">
        <f t="shared" si="1267"/>
        <v>0</v>
      </c>
      <c r="DJ156" s="6">
        <v>0</v>
      </c>
      <c r="DK156" s="6" t="s">
        <v>2034</v>
      </c>
      <c r="DL156" s="32" t="str">
        <f t="shared" si="1268"/>
        <v>0</v>
      </c>
      <c r="DM156" s="5" t="s">
        <v>2312</v>
      </c>
      <c r="DN156" s="32" t="str">
        <f t="shared" si="1269"/>
        <v>72</v>
      </c>
      <c r="DO156" s="5">
        <v>0</v>
      </c>
      <c r="DP156" s="5" t="b">
        <v>1</v>
      </c>
      <c r="DQ156" s="6" t="s">
        <v>2088</v>
      </c>
      <c r="DR156" s="36" t="str">
        <f t="shared" si="1294"/>
        <v>3</v>
      </c>
      <c r="DS156" s="36" t="s">
        <v>2385</v>
      </c>
      <c r="DT156" s="6" t="str">
        <f t="shared" si="1295"/>
        <v>1</v>
      </c>
      <c r="DU156" s="7">
        <v>1</v>
      </c>
      <c r="DV156" s="36" t="s">
        <v>2121</v>
      </c>
      <c r="DW156" s="6" t="str">
        <f t="shared" si="1296"/>
        <v>6</v>
      </c>
      <c r="DX156" s="6">
        <v>0</v>
      </c>
      <c r="DY156" s="6" t="s">
        <v>2376</v>
      </c>
      <c r="DZ156" s="36" t="str">
        <f t="shared" si="1297"/>
        <v>1</v>
      </c>
      <c r="EA156" s="36">
        <v>50</v>
      </c>
      <c r="EB156" s="6" t="s">
        <v>2078</v>
      </c>
      <c r="EC156" s="36" t="str">
        <f t="shared" si="1298"/>
        <v>2</v>
      </c>
      <c r="ED156" s="6">
        <v>100</v>
      </c>
      <c r="EE156" s="6" t="s">
        <v>2035</v>
      </c>
      <c r="EF156" s="36" t="str">
        <f t="shared" si="1299"/>
        <v>1</v>
      </c>
      <c r="EG156" s="36" t="s">
        <v>2034</v>
      </c>
      <c r="EH156" s="6" t="str">
        <f t="shared" si="1300"/>
        <v>0</v>
      </c>
      <c r="EI156" s="7">
        <v>20</v>
      </c>
      <c r="EJ156" s="6" t="b">
        <v>0</v>
      </c>
      <c r="EK156" s="6" t="s">
        <v>2034</v>
      </c>
      <c r="EL156" s="36" t="str">
        <f t="shared" si="1301"/>
        <v>0</v>
      </c>
      <c r="EM156" s="6">
        <v>0</v>
      </c>
      <c r="EN156" s="6" t="s">
        <v>2034</v>
      </c>
      <c r="EO156" s="32" t="str">
        <f t="shared" si="1302"/>
        <v>0</v>
      </c>
      <c r="EP156" s="5" t="s">
        <v>2300</v>
      </c>
      <c r="EQ156" s="32" t="str">
        <f t="shared" si="1303"/>
        <v>7</v>
      </c>
      <c r="ER156" s="7">
        <v>8</v>
      </c>
      <c r="ES156" s="7"/>
      <c r="ET156" s="5" t="b">
        <v>1</v>
      </c>
      <c r="EU156" s="6" t="s">
        <v>2088</v>
      </c>
      <c r="EV156" s="36" t="str">
        <f t="shared" si="1304"/>
        <v>3</v>
      </c>
      <c r="EW156" s="36" t="s">
        <v>2385</v>
      </c>
      <c r="EX156" s="6" t="str">
        <f t="shared" si="1305"/>
        <v>1</v>
      </c>
      <c r="EY156" s="7">
        <v>1</v>
      </c>
      <c r="EZ156" s="36" t="s">
        <v>2121</v>
      </c>
      <c r="FA156" s="6" t="str">
        <f t="shared" si="1306"/>
        <v>6</v>
      </c>
      <c r="FB156" s="6">
        <v>19</v>
      </c>
      <c r="FC156" s="6" t="s">
        <v>2376</v>
      </c>
      <c r="FD156" s="36" t="str">
        <f t="shared" si="1307"/>
        <v>1</v>
      </c>
      <c r="FE156" s="36">
        <v>50</v>
      </c>
      <c r="FF156" s="6" t="s">
        <v>2078</v>
      </c>
      <c r="FG156" s="36" t="str">
        <f t="shared" si="1308"/>
        <v>2</v>
      </c>
      <c r="FH156" s="36"/>
      <c r="FI156" s="6">
        <v>50</v>
      </c>
      <c r="FJ156" s="6" t="s">
        <v>2037</v>
      </c>
      <c r="FK156" s="36" t="str">
        <f t="shared" si="1309"/>
        <v>3</v>
      </c>
      <c r="FL156" s="36" t="s">
        <v>2034</v>
      </c>
      <c r="FM156" s="6" t="str">
        <f t="shared" si="1310"/>
        <v>0</v>
      </c>
      <c r="FN156" s="7">
        <v>0</v>
      </c>
      <c r="FO156" s="6" t="b">
        <v>0</v>
      </c>
      <c r="FP156" s="6" t="s">
        <v>2034</v>
      </c>
      <c r="FQ156" s="36" t="str">
        <f t="shared" si="1311"/>
        <v>0</v>
      </c>
      <c r="FR156" s="6">
        <v>0</v>
      </c>
      <c r="FS156" s="6" t="s">
        <v>2034</v>
      </c>
      <c r="FT156" s="32" t="str">
        <f t="shared" si="1312"/>
        <v>0</v>
      </c>
      <c r="FU156" s="5" t="s">
        <v>2307</v>
      </c>
      <c r="FV156" s="32" t="str">
        <f t="shared" si="1313"/>
        <v>37</v>
      </c>
      <c r="FW156" s="7">
        <v>1</v>
      </c>
      <c r="FX156" s="5" t="b">
        <v>1</v>
      </c>
      <c r="FY156" s="6"/>
      <c r="FZ156" s="36" t="str">
        <f t="shared" si="1109"/>
        <v/>
      </c>
      <c r="GA156" s="36"/>
      <c r="GB156" s="6" t="str">
        <f t="shared" si="1082"/>
        <v/>
      </c>
      <c r="GC156" s="7"/>
      <c r="GD156" s="36"/>
      <c r="GE156" s="6" t="str">
        <f t="shared" si="1083"/>
        <v/>
      </c>
      <c r="GF156" s="6"/>
      <c r="GG156" s="6"/>
      <c r="GH156" s="36" t="str">
        <f t="shared" si="1039"/>
        <v/>
      </c>
      <c r="GI156" s="6"/>
      <c r="GJ156" s="36" t="str">
        <f t="shared" si="1084"/>
        <v/>
      </c>
      <c r="GK156" s="36"/>
      <c r="GL156" s="6"/>
      <c r="GM156" s="6"/>
      <c r="GN156" s="36" t="str">
        <f t="shared" si="1040"/>
        <v/>
      </c>
      <c r="GO156" s="36"/>
      <c r="GP156" s="6" t="str">
        <f t="shared" si="1041"/>
        <v/>
      </c>
      <c r="GQ156" s="7"/>
      <c r="GR156" s="6"/>
      <c r="GS156" s="6"/>
      <c r="GT156" s="36" t="str">
        <f t="shared" si="1042"/>
        <v/>
      </c>
      <c r="GU156" s="6"/>
      <c r="GV156" s="6"/>
      <c r="GW156" s="32" t="str">
        <f t="shared" si="1043"/>
        <v/>
      </c>
      <c r="GX156" s="5"/>
      <c r="GY156" s="32" t="str">
        <f t="shared" si="1044"/>
        <v/>
      </c>
      <c r="GZ156" s="7"/>
      <c r="HA156" s="5"/>
      <c r="HB156" s="6"/>
      <c r="HC156" s="36" t="str">
        <f t="shared" si="1110"/>
        <v/>
      </c>
      <c r="HD156" s="36"/>
      <c r="HE156" s="6" t="str">
        <f t="shared" si="1085"/>
        <v/>
      </c>
      <c r="HF156" s="7"/>
      <c r="HG156" s="36"/>
      <c r="HH156" s="6" t="str">
        <f t="shared" si="1086"/>
        <v/>
      </c>
      <c r="HI156" s="6"/>
      <c r="HJ156" s="6"/>
      <c r="HK156" s="36" t="str">
        <f t="shared" si="1045"/>
        <v/>
      </c>
      <c r="HL156" s="6"/>
      <c r="HM156" s="36" t="str">
        <f t="shared" si="1087"/>
        <v/>
      </c>
      <c r="HN156" s="6"/>
      <c r="HO156" s="6"/>
      <c r="HP156" s="36" t="str">
        <f t="shared" si="1046"/>
        <v/>
      </c>
      <c r="HQ156" s="36"/>
      <c r="HR156" s="6" t="str">
        <f t="shared" si="1047"/>
        <v/>
      </c>
      <c r="HS156" s="7"/>
      <c r="HT156" s="6"/>
      <c r="HU156" s="6"/>
      <c r="HV156" s="36" t="str">
        <f t="shared" si="1048"/>
        <v/>
      </c>
      <c r="HW156" s="6"/>
      <c r="HX156" s="6"/>
      <c r="HY156" s="32" t="str">
        <f t="shared" si="1049"/>
        <v/>
      </c>
      <c r="HZ156" s="5"/>
      <c r="IA156" s="32" t="str">
        <f t="shared" si="1050"/>
        <v/>
      </c>
      <c r="IB156" s="7"/>
      <c r="IC156" s="5"/>
      <c r="ID156" s="6"/>
      <c r="IE156" s="36" t="str">
        <f t="shared" si="1111"/>
        <v/>
      </c>
      <c r="IF156" s="36"/>
      <c r="IG156" s="6" t="str">
        <f t="shared" si="1088"/>
        <v/>
      </c>
      <c r="IH156" s="7"/>
      <c r="II156" s="36"/>
      <c r="IJ156" s="6" t="str">
        <f t="shared" si="1089"/>
        <v/>
      </c>
      <c r="IK156" s="6"/>
      <c r="IL156" s="6"/>
      <c r="IM156" s="36" t="str">
        <f t="shared" si="1051"/>
        <v/>
      </c>
      <c r="IN156" s="6"/>
      <c r="IO156" s="36" t="str">
        <f t="shared" si="1090"/>
        <v/>
      </c>
      <c r="IP156" s="6"/>
      <c r="IQ156" s="6"/>
      <c r="IR156" s="36" t="str">
        <f t="shared" si="1052"/>
        <v/>
      </c>
      <c r="IS156" s="36"/>
      <c r="IT156" s="6" t="str">
        <f t="shared" si="1053"/>
        <v/>
      </c>
      <c r="IU156" s="7"/>
      <c r="IV156" s="6"/>
      <c r="IW156" s="6"/>
      <c r="IX156" s="36" t="str">
        <f t="shared" si="1054"/>
        <v/>
      </c>
      <c r="IY156" s="6"/>
      <c r="IZ156" s="6"/>
      <c r="JA156" s="32" t="str">
        <f t="shared" si="1055"/>
        <v/>
      </c>
      <c r="JB156" s="5"/>
      <c r="JC156" s="32" t="str">
        <f t="shared" si="1056"/>
        <v/>
      </c>
      <c r="JD156" s="7"/>
      <c r="JE156" s="5"/>
      <c r="JF156" s="6"/>
      <c r="JG156" s="36" t="str">
        <f t="shared" si="1112"/>
        <v/>
      </c>
      <c r="JH156" s="36"/>
      <c r="JI156" s="6" t="str">
        <f t="shared" si="1091"/>
        <v/>
      </c>
      <c r="JJ156" s="7"/>
      <c r="JK156" s="36"/>
      <c r="JL156" s="6" t="str">
        <f t="shared" si="1092"/>
        <v/>
      </c>
      <c r="JM156" s="6"/>
      <c r="JN156" s="6"/>
      <c r="JO156" s="36" t="str">
        <f t="shared" si="1057"/>
        <v/>
      </c>
      <c r="JP156" s="6"/>
      <c r="JQ156" s="36" t="str">
        <f t="shared" si="1093"/>
        <v/>
      </c>
      <c r="JR156" s="6"/>
      <c r="JS156" s="6"/>
      <c r="JT156" s="36" t="str">
        <f t="shared" si="1058"/>
        <v/>
      </c>
      <c r="JU156" s="36"/>
      <c r="JV156" s="6" t="str">
        <f t="shared" si="1059"/>
        <v/>
      </c>
      <c r="JW156" s="7"/>
      <c r="JX156" s="6"/>
      <c r="JY156" s="6"/>
      <c r="JZ156" s="36" t="str">
        <f t="shared" si="1060"/>
        <v/>
      </c>
      <c r="KA156" s="6"/>
      <c r="KB156" s="6"/>
      <c r="KC156" s="32" t="str">
        <f t="shared" si="1061"/>
        <v/>
      </c>
      <c r="KD156" s="5"/>
      <c r="KE156" s="32" t="str">
        <f t="shared" si="1062"/>
        <v/>
      </c>
      <c r="KF156" s="7"/>
      <c r="KG156" s="5"/>
      <c r="KH156" s="6"/>
      <c r="KI156" s="36" t="str">
        <f t="shared" si="1113"/>
        <v/>
      </c>
      <c r="KJ156" s="36"/>
      <c r="KK156" s="6" t="str">
        <f t="shared" si="1094"/>
        <v/>
      </c>
      <c r="KL156" s="7"/>
      <c r="KM156" s="36"/>
      <c r="KN156" s="6" t="str">
        <f t="shared" si="1095"/>
        <v/>
      </c>
      <c r="KO156" s="6"/>
      <c r="KP156" s="6"/>
      <c r="KQ156" s="36" t="str">
        <f t="shared" si="1063"/>
        <v/>
      </c>
      <c r="KR156" s="6"/>
      <c r="KS156" s="36" t="str">
        <f t="shared" si="1096"/>
        <v/>
      </c>
      <c r="KT156" s="6"/>
      <c r="KU156" s="6"/>
      <c r="KV156" s="36" t="str">
        <f t="shared" si="1064"/>
        <v/>
      </c>
      <c r="KW156" s="36"/>
      <c r="KX156" s="6" t="str">
        <f t="shared" si="1065"/>
        <v/>
      </c>
      <c r="KY156" s="7"/>
      <c r="KZ156" s="6"/>
      <c r="LA156" s="6"/>
      <c r="LB156" s="36" t="str">
        <f t="shared" si="1066"/>
        <v/>
      </c>
      <c r="LC156" s="6"/>
      <c r="LD156" s="6"/>
      <c r="LE156" s="32" t="str">
        <f t="shared" si="1067"/>
        <v/>
      </c>
      <c r="LF156" s="5"/>
      <c r="LG156" s="32" t="str">
        <f t="shared" si="1068"/>
        <v/>
      </c>
      <c r="LH156" s="7"/>
      <c r="LI156" s="5"/>
    </row>
    <row r="157" spans="1:332" ht="39" customHeight="1">
      <c r="B157" s="5">
        <v>6400010003</v>
      </c>
      <c r="C157" s="7" t="s">
        <v>1204</v>
      </c>
      <c r="D157" s="10" t="s">
        <v>2247</v>
      </c>
      <c r="E157" s="6" t="s">
        <v>2389</v>
      </c>
      <c r="F157" s="36" t="str">
        <f t="shared" si="1270"/>
        <v>8</v>
      </c>
      <c r="G157" s="36" t="s">
        <v>2385</v>
      </c>
      <c r="H157" s="6" t="str">
        <f t="shared" si="1134"/>
        <v>1</v>
      </c>
      <c r="I157" s="6">
        <v>1</v>
      </c>
      <c r="J157" s="36" t="s">
        <v>2558</v>
      </c>
      <c r="K157" s="6" t="str">
        <f t="shared" si="1135"/>
        <v>8</v>
      </c>
      <c r="L157" s="6">
        <v>0</v>
      </c>
      <c r="M157" s="6" t="s">
        <v>2078</v>
      </c>
      <c r="N157" s="36" t="str">
        <f t="shared" si="1271"/>
        <v>2</v>
      </c>
      <c r="O157" s="36">
        <v>0</v>
      </c>
      <c r="P157" s="6" t="s">
        <v>2078</v>
      </c>
      <c r="Q157" s="36" t="str">
        <f t="shared" si="1272"/>
        <v>2</v>
      </c>
      <c r="R157" s="6">
        <v>100</v>
      </c>
      <c r="S157" s="6" t="s">
        <v>2035</v>
      </c>
      <c r="T157" s="36" t="str">
        <f t="shared" si="1273"/>
        <v>1</v>
      </c>
      <c r="U157" s="36" t="s">
        <v>2034</v>
      </c>
      <c r="V157" s="6" t="str">
        <f t="shared" si="1274"/>
        <v>0</v>
      </c>
      <c r="W157" s="6">
        <v>20</v>
      </c>
      <c r="X157" s="6" t="b">
        <v>0</v>
      </c>
      <c r="Y157" s="6" t="s">
        <v>2034</v>
      </c>
      <c r="Z157" s="36" t="str">
        <f t="shared" si="1275"/>
        <v>0</v>
      </c>
      <c r="AA157" s="6">
        <v>0</v>
      </c>
      <c r="AB157" s="6" t="s">
        <v>2034</v>
      </c>
      <c r="AC157" s="32" t="str">
        <f t="shared" si="1276"/>
        <v>0</v>
      </c>
      <c r="AD157" s="5" t="s">
        <v>2305</v>
      </c>
      <c r="AE157" s="32" t="str">
        <f t="shared" si="1277"/>
        <v>1</v>
      </c>
      <c r="AF157" s="5">
        <v>0</v>
      </c>
      <c r="AG157" s="5" t="b">
        <v>1</v>
      </c>
      <c r="AH157" s="6" t="s">
        <v>2389</v>
      </c>
      <c r="AI157" s="36" t="str">
        <f t="shared" si="1278"/>
        <v>8</v>
      </c>
      <c r="AJ157" s="36" t="s">
        <v>2385</v>
      </c>
      <c r="AK157" s="6" t="str">
        <f t="shared" si="1023"/>
        <v>1</v>
      </c>
      <c r="AL157" s="7">
        <v>1</v>
      </c>
      <c r="AM157" s="36" t="s">
        <v>2558</v>
      </c>
      <c r="AN157" s="6" t="str">
        <f t="shared" si="1024"/>
        <v>8</v>
      </c>
      <c r="AO157" s="6">
        <v>0</v>
      </c>
      <c r="AP157" s="6" t="s">
        <v>2078</v>
      </c>
      <c r="AQ157" s="36" t="str">
        <f t="shared" si="1279"/>
        <v>2</v>
      </c>
      <c r="AR157" s="36">
        <v>0</v>
      </c>
      <c r="AS157" s="6" t="s">
        <v>2078</v>
      </c>
      <c r="AT157" s="36" t="str">
        <f t="shared" si="1280"/>
        <v>2</v>
      </c>
      <c r="AU157" s="6">
        <v>100</v>
      </c>
      <c r="AV157" s="6" t="s">
        <v>2035</v>
      </c>
      <c r="AW157" s="36" t="str">
        <f t="shared" si="1281"/>
        <v>1</v>
      </c>
      <c r="AX157" s="36" t="s">
        <v>2034</v>
      </c>
      <c r="AY157" s="6" t="str">
        <f t="shared" si="1282"/>
        <v>0</v>
      </c>
      <c r="AZ157" s="7">
        <v>20</v>
      </c>
      <c r="BA157" s="6" t="b">
        <v>0</v>
      </c>
      <c r="BB157" s="6" t="s">
        <v>2034</v>
      </c>
      <c r="BC157" s="36" t="str">
        <f t="shared" si="1283"/>
        <v>0</v>
      </c>
      <c r="BD157" s="6">
        <v>0</v>
      </c>
      <c r="BE157" s="6" t="s">
        <v>2034</v>
      </c>
      <c r="BF157" s="32" t="str">
        <f t="shared" si="1284"/>
        <v>0</v>
      </c>
      <c r="BG157" s="5" t="s">
        <v>2396</v>
      </c>
      <c r="BH157" s="32" t="str">
        <f t="shared" si="1285"/>
        <v>81</v>
      </c>
      <c r="BI157" s="7">
        <v>0</v>
      </c>
      <c r="BJ157" s="5" t="b">
        <v>1</v>
      </c>
      <c r="BK157" s="6" t="s">
        <v>2389</v>
      </c>
      <c r="BL157" s="36" t="str">
        <f t="shared" si="1286"/>
        <v>8</v>
      </c>
      <c r="BM157" s="36" t="s">
        <v>2385</v>
      </c>
      <c r="BN157" s="6" t="str">
        <f t="shared" si="1025"/>
        <v>1</v>
      </c>
      <c r="BO157" s="7">
        <v>1</v>
      </c>
      <c r="BP157" s="36" t="s">
        <v>2558</v>
      </c>
      <c r="BQ157" s="6" t="str">
        <f t="shared" si="1026"/>
        <v>8</v>
      </c>
      <c r="BR157" s="6">
        <v>0</v>
      </c>
      <c r="BS157" s="6" t="s">
        <v>2078</v>
      </c>
      <c r="BT157" s="36" t="str">
        <f t="shared" si="1287"/>
        <v>2</v>
      </c>
      <c r="BU157" s="36">
        <v>0</v>
      </c>
      <c r="BV157" s="6" t="s">
        <v>2078</v>
      </c>
      <c r="BW157" s="36" t="str">
        <f t="shared" si="1288"/>
        <v>2</v>
      </c>
      <c r="BX157" s="6">
        <v>100</v>
      </c>
      <c r="BY157" s="6" t="s">
        <v>2035</v>
      </c>
      <c r="BZ157" s="36" t="str">
        <f t="shared" si="1289"/>
        <v>1</v>
      </c>
      <c r="CA157" s="36" t="s">
        <v>2034</v>
      </c>
      <c r="CB157" s="6" t="str">
        <f t="shared" si="1290"/>
        <v>0</v>
      </c>
      <c r="CC157" s="7">
        <v>20</v>
      </c>
      <c r="CD157" s="6" t="b">
        <v>0</v>
      </c>
      <c r="CE157" s="6" t="s">
        <v>2034</v>
      </c>
      <c r="CF157" s="36" t="str">
        <f t="shared" si="1291"/>
        <v>0</v>
      </c>
      <c r="CG157" s="6">
        <v>0</v>
      </c>
      <c r="CH157" s="6" t="s">
        <v>2034</v>
      </c>
      <c r="CI157" s="32" t="str">
        <f t="shared" si="1292"/>
        <v>0</v>
      </c>
      <c r="CJ157" s="5" t="s">
        <v>2300</v>
      </c>
      <c r="CK157" s="32" t="str">
        <f t="shared" si="1293"/>
        <v>7</v>
      </c>
      <c r="CL157" s="7">
        <v>0</v>
      </c>
      <c r="CM157" s="5" t="b">
        <v>1</v>
      </c>
      <c r="CN157" s="6" t="s">
        <v>2389</v>
      </c>
      <c r="CO157" s="36" t="str">
        <f t="shared" si="1260"/>
        <v>8</v>
      </c>
      <c r="CP157" s="36" t="s">
        <v>2385</v>
      </c>
      <c r="CQ157" s="6" t="str">
        <f t="shared" ref="CQ157:CQ166" si="1314">IF(CP157="","",LEFT(CP157,FIND(" ",SUBSTITUTE(CP157,":"," "))-1))</f>
        <v>1</v>
      </c>
      <c r="CR157" s="6">
        <v>1</v>
      </c>
      <c r="CS157" s="36" t="s">
        <v>2558</v>
      </c>
      <c r="CT157" s="6" t="str">
        <f t="shared" ref="CT157:CT166" si="1315">IF(CS157="","",LEFT(CS157,FIND(" ",SUBSTITUTE(CS157,":"," "))-1))</f>
        <v>8</v>
      </c>
      <c r="CU157" s="6">
        <v>0</v>
      </c>
      <c r="CV157" s="6" t="s">
        <v>2078</v>
      </c>
      <c r="CW157" s="36" t="str">
        <f t="shared" si="1263"/>
        <v>2</v>
      </c>
      <c r="CX157" s="36">
        <v>0</v>
      </c>
      <c r="CY157" s="6" t="s">
        <v>2078</v>
      </c>
      <c r="CZ157" s="36" t="str">
        <f t="shared" si="1264"/>
        <v>2</v>
      </c>
      <c r="DA157" s="6">
        <v>100</v>
      </c>
      <c r="DB157" s="6" t="s">
        <v>2035</v>
      </c>
      <c r="DC157" s="36" t="str">
        <f t="shared" si="1265"/>
        <v>1</v>
      </c>
      <c r="DD157" s="36" t="s">
        <v>2034</v>
      </c>
      <c r="DE157" s="6" t="str">
        <f t="shared" si="1266"/>
        <v>0</v>
      </c>
      <c r="DF157" s="6">
        <v>35</v>
      </c>
      <c r="DG157" s="6" t="b">
        <v>0</v>
      </c>
      <c r="DH157" s="6" t="s">
        <v>2034</v>
      </c>
      <c r="DI157" s="36" t="str">
        <f t="shared" si="1267"/>
        <v>0</v>
      </c>
      <c r="DJ157" s="6">
        <v>0</v>
      </c>
      <c r="DK157" s="6" t="s">
        <v>2034</v>
      </c>
      <c r="DL157" s="32" t="str">
        <f t="shared" si="1268"/>
        <v>0</v>
      </c>
      <c r="DM157" s="5" t="s">
        <v>2312</v>
      </c>
      <c r="DN157" s="32" t="str">
        <f t="shared" si="1269"/>
        <v>72</v>
      </c>
      <c r="DO157" s="5">
        <v>0</v>
      </c>
      <c r="DP157" s="5" t="b">
        <v>1</v>
      </c>
      <c r="DQ157" s="6" t="s">
        <v>2088</v>
      </c>
      <c r="DR157" s="36" t="str">
        <f t="shared" ref="DR157:DR160" si="1316">IF(DQ157="","",LEFT(DQ157,FIND(" ",SUBSTITUTE(DQ157,":"," "))-1))</f>
        <v>3</v>
      </c>
      <c r="DS157" s="36" t="s">
        <v>2385</v>
      </c>
      <c r="DT157" s="6" t="str">
        <f t="shared" ref="DT157:DT160" si="1317">IF(DS157="","",LEFT(DS157,FIND(" ",SUBSTITUTE(DS157,":"," "))-1))</f>
        <v>1</v>
      </c>
      <c r="DU157" s="7">
        <v>1</v>
      </c>
      <c r="DV157" s="36" t="s">
        <v>2121</v>
      </c>
      <c r="DW157" s="6" t="str">
        <f t="shared" ref="DW157:DW160" si="1318">IF(DV157="","",LEFT(DV157,FIND(" ",SUBSTITUTE(DV157,":"," "))-1))</f>
        <v>6</v>
      </c>
      <c r="DX157" s="6">
        <v>0</v>
      </c>
      <c r="DY157" s="6" t="s">
        <v>2376</v>
      </c>
      <c r="DZ157" s="36" t="str">
        <f t="shared" ref="DZ157:DZ160" si="1319">IF(DY157="","",LEFT(DY157,FIND(" ",SUBSTITUTE(DY157,":"," "))-1))</f>
        <v>1</v>
      </c>
      <c r="EA157" s="36">
        <v>50</v>
      </c>
      <c r="EB157" s="6" t="s">
        <v>2078</v>
      </c>
      <c r="EC157" s="36" t="str">
        <f t="shared" ref="EC157:EC160" si="1320">IF(EB157="","",LEFT(EB157,FIND(" ",SUBSTITUTE(EB157,":"," "))-1))</f>
        <v>2</v>
      </c>
      <c r="ED157" s="6">
        <v>100</v>
      </c>
      <c r="EE157" s="6" t="s">
        <v>2035</v>
      </c>
      <c r="EF157" s="36" t="str">
        <f t="shared" ref="EF157:EF160" si="1321">IF(EE157="","",LEFT(EE157,FIND(" ",SUBSTITUTE(EE157,":"," "))-1))</f>
        <v>1</v>
      </c>
      <c r="EG157" s="36" t="s">
        <v>2034</v>
      </c>
      <c r="EH157" s="6" t="str">
        <f t="shared" ref="EH157:EH160" si="1322">IF(EG157="","",LEFT(EG157,FIND(" ",SUBSTITUTE(EG157,":"," "))-1))</f>
        <v>0</v>
      </c>
      <c r="EI157" s="7">
        <v>40</v>
      </c>
      <c r="EJ157" s="6" t="b">
        <v>0</v>
      </c>
      <c r="EK157" s="6" t="s">
        <v>2034</v>
      </c>
      <c r="EL157" s="36" t="str">
        <f t="shared" ref="EL157:EL160" si="1323">IF(EK157="","",LEFT(EK157,FIND(" ",SUBSTITUTE(EK157,":"," "))-1))</f>
        <v>0</v>
      </c>
      <c r="EM157" s="6">
        <v>0</v>
      </c>
      <c r="EN157" s="6" t="s">
        <v>2034</v>
      </c>
      <c r="EO157" s="32" t="str">
        <f t="shared" ref="EO157:EO160" si="1324">IF(EN157="","",LEFT(EN157,FIND(" ",SUBSTITUTE(EN157,":"," "))-1))</f>
        <v>0</v>
      </c>
      <c r="EP157" s="5" t="s">
        <v>2300</v>
      </c>
      <c r="EQ157" s="32" t="str">
        <f t="shared" ref="EQ157:EQ160" si="1325">IF(EP157="","",LEFT(EP157,FIND(" ",SUBSTITUTE(EP157,":"," "))-1))</f>
        <v>7</v>
      </c>
      <c r="ER157" s="7">
        <v>8</v>
      </c>
      <c r="ES157" s="7"/>
      <c r="ET157" s="5" t="b">
        <v>1</v>
      </c>
      <c r="EU157" s="6" t="s">
        <v>2088</v>
      </c>
      <c r="EV157" s="36" t="str">
        <f t="shared" ref="EV157" si="1326">IF(EU157="","",LEFT(EU157,FIND(" ",SUBSTITUTE(EU157,":"," "))-1))</f>
        <v>3</v>
      </c>
      <c r="EW157" s="36" t="s">
        <v>2385</v>
      </c>
      <c r="EX157" s="6" t="str">
        <f t="shared" ref="EX157" si="1327">IF(EW157="","",LEFT(EW157,FIND(" ",SUBSTITUTE(EW157,":"," "))-1))</f>
        <v>1</v>
      </c>
      <c r="EY157" s="7">
        <v>1</v>
      </c>
      <c r="EZ157" s="36" t="s">
        <v>2121</v>
      </c>
      <c r="FA157" s="6" t="str">
        <f t="shared" ref="FA157" si="1328">IF(EZ157="","",LEFT(EZ157,FIND(" ",SUBSTITUTE(EZ157,":"," "))-1))</f>
        <v>6</v>
      </c>
      <c r="FB157" s="6">
        <v>19</v>
      </c>
      <c r="FC157" s="6" t="s">
        <v>2376</v>
      </c>
      <c r="FD157" s="36" t="str">
        <f t="shared" ref="FD157" si="1329">IF(FC157="","",LEFT(FC157,FIND(" ",SUBSTITUTE(FC157,":"," "))-1))</f>
        <v>1</v>
      </c>
      <c r="FE157" s="36">
        <v>75</v>
      </c>
      <c r="FF157" s="6" t="s">
        <v>2078</v>
      </c>
      <c r="FG157" s="36" t="str">
        <f t="shared" ref="FG157" si="1330">IF(FF157="","",LEFT(FF157,FIND(" ",SUBSTITUTE(FF157,":"," "))-1))</f>
        <v>2</v>
      </c>
      <c r="FH157" s="36"/>
      <c r="FI157" s="6">
        <v>50</v>
      </c>
      <c r="FJ157" s="6" t="s">
        <v>2037</v>
      </c>
      <c r="FK157" s="36" t="str">
        <f t="shared" ref="FK157" si="1331">IF(FJ157="","",LEFT(FJ157,FIND(" ",SUBSTITUTE(FJ157,":"," "))-1))</f>
        <v>3</v>
      </c>
      <c r="FL157" s="36" t="s">
        <v>2034</v>
      </c>
      <c r="FM157" s="6" t="str">
        <f t="shared" ref="FM157" si="1332">IF(FL157="","",LEFT(FL157,FIND(" ",SUBSTITUTE(FL157,":"," "))-1))</f>
        <v>0</v>
      </c>
      <c r="FN157" s="7">
        <v>0</v>
      </c>
      <c r="FO157" s="6" t="b">
        <v>0</v>
      </c>
      <c r="FP157" s="6" t="s">
        <v>2034</v>
      </c>
      <c r="FQ157" s="36" t="str">
        <f t="shared" ref="FQ157" si="1333">IF(FP157="","",LEFT(FP157,FIND(" ",SUBSTITUTE(FP157,":"," "))-1))</f>
        <v>0</v>
      </c>
      <c r="FR157" s="6">
        <v>0</v>
      </c>
      <c r="FS157" s="6" t="s">
        <v>2034</v>
      </c>
      <c r="FT157" s="32" t="str">
        <f t="shared" ref="FT157" si="1334">IF(FS157="","",LEFT(FS157,FIND(" ",SUBSTITUTE(FS157,":"," "))-1))</f>
        <v>0</v>
      </c>
      <c r="FU157" s="5" t="s">
        <v>2307</v>
      </c>
      <c r="FV157" s="32" t="str">
        <f t="shared" ref="FV157" si="1335">IF(FU157="","",LEFT(FU157,FIND(" ",SUBSTITUTE(FU157,":"," "))-1))</f>
        <v>37</v>
      </c>
      <c r="FW157" s="7">
        <v>1</v>
      </c>
      <c r="FX157" s="5" t="b">
        <v>1</v>
      </c>
      <c r="FY157" s="6"/>
      <c r="FZ157" s="36" t="str">
        <f t="shared" si="1109"/>
        <v/>
      </c>
      <c r="GA157" s="36"/>
      <c r="GB157" s="6" t="str">
        <f t="shared" si="1082"/>
        <v/>
      </c>
      <c r="GC157" s="7"/>
      <c r="GD157" s="36"/>
      <c r="GE157" s="6" t="str">
        <f t="shared" si="1083"/>
        <v/>
      </c>
      <c r="GF157" s="6"/>
      <c r="GG157" s="6"/>
      <c r="GH157" s="36" t="str">
        <f t="shared" si="1039"/>
        <v/>
      </c>
      <c r="GI157" s="6"/>
      <c r="GJ157" s="36" t="str">
        <f t="shared" si="1084"/>
        <v/>
      </c>
      <c r="GK157" s="36"/>
      <c r="GL157" s="6"/>
      <c r="GM157" s="6"/>
      <c r="GN157" s="36" t="str">
        <f t="shared" si="1040"/>
        <v/>
      </c>
      <c r="GO157" s="36"/>
      <c r="GP157" s="6" t="str">
        <f t="shared" si="1041"/>
        <v/>
      </c>
      <c r="GQ157" s="7"/>
      <c r="GR157" s="6"/>
      <c r="GS157" s="6"/>
      <c r="GT157" s="36" t="str">
        <f t="shared" si="1042"/>
        <v/>
      </c>
      <c r="GU157" s="6"/>
      <c r="GV157" s="6"/>
      <c r="GW157" s="32" t="str">
        <f t="shared" si="1043"/>
        <v/>
      </c>
      <c r="GX157" s="5"/>
      <c r="GY157" s="32" t="str">
        <f t="shared" si="1044"/>
        <v/>
      </c>
      <c r="GZ157" s="7"/>
      <c r="HA157" s="5"/>
      <c r="HB157" s="6"/>
      <c r="HC157" s="36" t="str">
        <f t="shared" si="1110"/>
        <v/>
      </c>
      <c r="HD157" s="36"/>
      <c r="HE157" s="6" t="str">
        <f t="shared" si="1085"/>
        <v/>
      </c>
      <c r="HF157" s="7"/>
      <c r="HG157" s="36"/>
      <c r="HH157" s="6" t="str">
        <f t="shared" si="1086"/>
        <v/>
      </c>
      <c r="HI157" s="6"/>
      <c r="HJ157" s="6"/>
      <c r="HK157" s="36" t="str">
        <f t="shared" si="1045"/>
        <v/>
      </c>
      <c r="HL157" s="6"/>
      <c r="HM157" s="36" t="str">
        <f t="shared" si="1087"/>
        <v/>
      </c>
      <c r="HN157" s="6"/>
      <c r="HO157" s="6"/>
      <c r="HP157" s="36" t="str">
        <f t="shared" si="1046"/>
        <v/>
      </c>
      <c r="HQ157" s="36"/>
      <c r="HR157" s="6" t="str">
        <f t="shared" si="1047"/>
        <v/>
      </c>
      <c r="HS157" s="7"/>
      <c r="HT157" s="6"/>
      <c r="HU157" s="6"/>
      <c r="HV157" s="36" t="str">
        <f t="shared" si="1048"/>
        <v/>
      </c>
      <c r="HW157" s="6"/>
      <c r="HX157" s="6"/>
      <c r="HY157" s="32" t="str">
        <f t="shared" si="1049"/>
        <v/>
      </c>
      <c r="HZ157" s="5"/>
      <c r="IA157" s="32" t="str">
        <f t="shared" si="1050"/>
        <v/>
      </c>
      <c r="IB157" s="7"/>
      <c r="IC157" s="5"/>
      <c r="ID157" s="6"/>
      <c r="IE157" s="36" t="str">
        <f t="shared" si="1111"/>
        <v/>
      </c>
      <c r="IF157" s="36"/>
      <c r="IG157" s="6" t="str">
        <f t="shared" si="1088"/>
        <v/>
      </c>
      <c r="IH157" s="7"/>
      <c r="II157" s="36"/>
      <c r="IJ157" s="6" t="str">
        <f t="shared" si="1089"/>
        <v/>
      </c>
      <c r="IK157" s="6"/>
      <c r="IL157" s="6"/>
      <c r="IM157" s="36" t="str">
        <f t="shared" si="1051"/>
        <v/>
      </c>
      <c r="IN157" s="6"/>
      <c r="IO157" s="36" t="str">
        <f t="shared" si="1090"/>
        <v/>
      </c>
      <c r="IP157" s="6"/>
      <c r="IQ157" s="6"/>
      <c r="IR157" s="36" t="str">
        <f t="shared" si="1052"/>
        <v/>
      </c>
      <c r="IS157" s="36"/>
      <c r="IT157" s="6" t="str">
        <f t="shared" si="1053"/>
        <v/>
      </c>
      <c r="IU157" s="7"/>
      <c r="IV157" s="6"/>
      <c r="IW157" s="6"/>
      <c r="IX157" s="36" t="str">
        <f t="shared" si="1054"/>
        <v/>
      </c>
      <c r="IY157" s="6"/>
      <c r="IZ157" s="6"/>
      <c r="JA157" s="32" t="str">
        <f t="shared" si="1055"/>
        <v/>
      </c>
      <c r="JB157" s="5"/>
      <c r="JC157" s="32" t="str">
        <f t="shared" si="1056"/>
        <v/>
      </c>
      <c r="JD157" s="7"/>
      <c r="JE157" s="5"/>
      <c r="JF157" s="6"/>
      <c r="JG157" s="36" t="str">
        <f t="shared" si="1112"/>
        <v/>
      </c>
      <c r="JH157" s="36"/>
      <c r="JI157" s="6" t="str">
        <f t="shared" si="1091"/>
        <v/>
      </c>
      <c r="JJ157" s="7"/>
      <c r="JK157" s="36"/>
      <c r="JL157" s="6" t="str">
        <f t="shared" si="1092"/>
        <v/>
      </c>
      <c r="JM157" s="6"/>
      <c r="JN157" s="6"/>
      <c r="JO157" s="36" t="str">
        <f t="shared" si="1057"/>
        <v/>
      </c>
      <c r="JP157" s="6"/>
      <c r="JQ157" s="36" t="str">
        <f t="shared" si="1093"/>
        <v/>
      </c>
      <c r="JR157" s="6"/>
      <c r="JS157" s="6"/>
      <c r="JT157" s="36" t="str">
        <f t="shared" si="1058"/>
        <v/>
      </c>
      <c r="JU157" s="36"/>
      <c r="JV157" s="6" t="str">
        <f t="shared" si="1059"/>
        <v/>
      </c>
      <c r="JW157" s="7"/>
      <c r="JX157" s="6"/>
      <c r="JY157" s="6"/>
      <c r="JZ157" s="36" t="str">
        <f t="shared" si="1060"/>
        <v/>
      </c>
      <c r="KA157" s="6"/>
      <c r="KB157" s="6"/>
      <c r="KC157" s="32" t="str">
        <f t="shared" si="1061"/>
        <v/>
      </c>
      <c r="KD157" s="5"/>
      <c r="KE157" s="32" t="str">
        <f t="shared" si="1062"/>
        <v/>
      </c>
      <c r="KF157" s="7"/>
      <c r="KG157" s="5"/>
      <c r="KH157" s="6"/>
      <c r="KI157" s="36" t="str">
        <f t="shared" si="1113"/>
        <v/>
      </c>
      <c r="KJ157" s="36"/>
      <c r="KK157" s="6" t="str">
        <f t="shared" si="1094"/>
        <v/>
      </c>
      <c r="KL157" s="7"/>
      <c r="KM157" s="36"/>
      <c r="KN157" s="6" t="str">
        <f t="shared" si="1095"/>
        <v/>
      </c>
      <c r="KO157" s="6"/>
      <c r="KP157" s="6"/>
      <c r="KQ157" s="36" t="str">
        <f t="shared" si="1063"/>
        <v/>
      </c>
      <c r="KR157" s="6"/>
      <c r="KS157" s="36" t="str">
        <f t="shared" si="1096"/>
        <v/>
      </c>
      <c r="KT157" s="6"/>
      <c r="KU157" s="6"/>
      <c r="KV157" s="36" t="str">
        <f t="shared" si="1064"/>
        <v/>
      </c>
      <c r="KW157" s="36"/>
      <c r="KX157" s="6" t="str">
        <f t="shared" si="1065"/>
        <v/>
      </c>
      <c r="KY157" s="7"/>
      <c r="KZ157" s="6"/>
      <c r="LA157" s="6"/>
      <c r="LB157" s="36" t="str">
        <f t="shared" si="1066"/>
        <v/>
      </c>
      <c r="LC157" s="6"/>
      <c r="LD157" s="6"/>
      <c r="LE157" s="32" t="str">
        <f t="shared" si="1067"/>
        <v/>
      </c>
      <c r="LF157" s="5"/>
      <c r="LG157" s="32" t="str">
        <f t="shared" si="1068"/>
        <v/>
      </c>
      <c r="LH157" s="7"/>
      <c r="LI157" s="5"/>
    </row>
    <row r="158" spans="1:332" ht="18.75" customHeight="1">
      <c r="B158" s="7">
        <v>6500010001</v>
      </c>
      <c r="C158" s="7" t="s">
        <v>396</v>
      </c>
      <c r="D158" s="10" t="s">
        <v>2250</v>
      </c>
      <c r="E158" s="6" t="s">
        <v>2389</v>
      </c>
      <c r="F158" s="36" t="str">
        <f t="shared" si="1270"/>
        <v>8</v>
      </c>
      <c r="G158" s="36" t="s">
        <v>2385</v>
      </c>
      <c r="H158" s="6" t="str">
        <f t="shared" si="1134"/>
        <v>1</v>
      </c>
      <c r="I158" s="6">
        <v>1</v>
      </c>
      <c r="J158" s="36" t="s">
        <v>2558</v>
      </c>
      <c r="K158" s="6" t="str">
        <f t="shared" si="1135"/>
        <v>8</v>
      </c>
      <c r="L158" s="6">
        <v>0</v>
      </c>
      <c r="M158" s="6" t="s">
        <v>2078</v>
      </c>
      <c r="N158" s="36" t="str">
        <f t="shared" si="1271"/>
        <v>2</v>
      </c>
      <c r="O158" s="36">
        <v>0</v>
      </c>
      <c r="P158" s="6" t="s">
        <v>2078</v>
      </c>
      <c r="Q158" s="36" t="str">
        <f t="shared" si="1272"/>
        <v>2</v>
      </c>
      <c r="R158" s="6">
        <v>100</v>
      </c>
      <c r="S158" s="6" t="s">
        <v>2035</v>
      </c>
      <c r="T158" s="36" t="str">
        <f t="shared" si="1273"/>
        <v>1</v>
      </c>
      <c r="U158" s="36" t="s">
        <v>2034</v>
      </c>
      <c r="V158" s="6" t="str">
        <f t="shared" si="1274"/>
        <v>0</v>
      </c>
      <c r="W158" s="6">
        <v>10</v>
      </c>
      <c r="X158" s="6" t="b">
        <v>0</v>
      </c>
      <c r="Y158" s="6" t="s">
        <v>2034</v>
      </c>
      <c r="Z158" s="36" t="str">
        <f t="shared" si="1275"/>
        <v>0</v>
      </c>
      <c r="AA158" s="6">
        <v>0</v>
      </c>
      <c r="AB158" s="6" t="s">
        <v>2034</v>
      </c>
      <c r="AC158" s="32" t="str">
        <f t="shared" si="1276"/>
        <v>0</v>
      </c>
      <c r="AD158" s="5" t="s">
        <v>2305</v>
      </c>
      <c r="AE158" s="32" t="str">
        <f t="shared" si="1277"/>
        <v>1</v>
      </c>
      <c r="AF158" s="5">
        <v>0</v>
      </c>
      <c r="AG158" s="5" t="b">
        <v>1</v>
      </c>
      <c r="AH158" s="6" t="s">
        <v>2389</v>
      </c>
      <c r="AI158" s="36" t="str">
        <f t="shared" si="1278"/>
        <v>8</v>
      </c>
      <c r="AJ158" s="36" t="s">
        <v>2385</v>
      </c>
      <c r="AK158" s="6" t="str">
        <f t="shared" si="1023"/>
        <v>1</v>
      </c>
      <c r="AL158" s="7">
        <v>1</v>
      </c>
      <c r="AM158" s="36" t="s">
        <v>2558</v>
      </c>
      <c r="AN158" s="6" t="str">
        <f t="shared" si="1024"/>
        <v>8</v>
      </c>
      <c r="AO158" s="6">
        <v>0</v>
      </c>
      <c r="AP158" s="6" t="s">
        <v>2078</v>
      </c>
      <c r="AQ158" s="36" t="str">
        <f t="shared" si="1279"/>
        <v>2</v>
      </c>
      <c r="AR158" s="36">
        <v>0</v>
      </c>
      <c r="AS158" s="6" t="s">
        <v>2078</v>
      </c>
      <c r="AT158" s="36" t="str">
        <f t="shared" si="1280"/>
        <v>2</v>
      </c>
      <c r="AU158" s="6">
        <v>100</v>
      </c>
      <c r="AV158" s="6" t="s">
        <v>2035</v>
      </c>
      <c r="AW158" s="36" t="str">
        <f t="shared" si="1281"/>
        <v>1</v>
      </c>
      <c r="AX158" s="36" t="s">
        <v>2034</v>
      </c>
      <c r="AY158" s="6" t="str">
        <f t="shared" si="1282"/>
        <v>0</v>
      </c>
      <c r="AZ158" s="7">
        <v>10</v>
      </c>
      <c r="BA158" s="6" t="b">
        <v>0</v>
      </c>
      <c r="BB158" s="6" t="s">
        <v>2034</v>
      </c>
      <c r="BC158" s="36" t="str">
        <f t="shared" si="1283"/>
        <v>0</v>
      </c>
      <c r="BD158" s="6">
        <v>0</v>
      </c>
      <c r="BE158" s="6" t="s">
        <v>2034</v>
      </c>
      <c r="BF158" s="32" t="str">
        <f t="shared" si="1284"/>
        <v>0</v>
      </c>
      <c r="BG158" s="5" t="s">
        <v>2300</v>
      </c>
      <c r="BH158" s="32" t="str">
        <f t="shared" si="1285"/>
        <v>7</v>
      </c>
      <c r="BI158" s="7">
        <v>0</v>
      </c>
      <c r="BJ158" s="5" t="b">
        <v>1</v>
      </c>
      <c r="BK158" s="6" t="s">
        <v>2389</v>
      </c>
      <c r="BL158" s="36" t="str">
        <f t="shared" si="1286"/>
        <v>8</v>
      </c>
      <c r="BM158" s="36" t="s">
        <v>2385</v>
      </c>
      <c r="BN158" s="6" t="str">
        <f t="shared" si="1025"/>
        <v>1</v>
      </c>
      <c r="BO158" s="7">
        <v>1</v>
      </c>
      <c r="BP158" s="36" t="s">
        <v>2558</v>
      </c>
      <c r="BQ158" s="6" t="str">
        <f t="shared" si="1026"/>
        <v>8</v>
      </c>
      <c r="BR158" s="6">
        <v>0</v>
      </c>
      <c r="BS158" s="6" t="s">
        <v>2078</v>
      </c>
      <c r="BT158" s="36" t="str">
        <f t="shared" si="1287"/>
        <v>2</v>
      </c>
      <c r="BU158" s="36">
        <v>0</v>
      </c>
      <c r="BV158" s="6" t="s">
        <v>2078</v>
      </c>
      <c r="BW158" s="36" t="str">
        <f t="shared" si="1288"/>
        <v>2</v>
      </c>
      <c r="BX158" s="6">
        <v>100</v>
      </c>
      <c r="BY158" s="6" t="s">
        <v>2035</v>
      </c>
      <c r="BZ158" s="36" t="str">
        <f t="shared" si="1289"/>
        <v>1</v>
      </c>
      <c r="CA158" s="36" t="s">
        <v>2034</v>
      </c>
      <c r="CB158" s="6" t="str">
        <f t="shared" si="1290"/>
        <v>0</v>
      </c>
      <c r="CC158" s="7">
        <v>5</v>
      </c>
      <c r="CD158" s="6" t="b">
        <v>0</v>
      </c>
      <c r="CE158" s="6" t="s">
        <v>2034</v>
      </c>
      <c r="CF158" s="36" t="str">
        <f t="shared" si="1291"/>
        <v>0</v>
      </c>
      <c r="CG158" s="6">
        <v>0</v>
      </c>
      <c r="CH158" s="6" t="s">
        <v>2034</v>
      </c>
      <c r="CI158" s="32" t="str">
        <f t="shared" si="1292"/>
        <v>0</v>
      </c>
      <c r="CJ158" s="5" t="s">
        <v>2314</v>
      </c>
      <c r="CK158" s="32" t="str">
        <f t="shared" si="1293"/>
        <v>10</v>
      </c>
      <c r="CL158" s="7">
        <v>0</v>
      </c>
      <c r="CM158" s="5" t="b">
        <v>1</v>
      </c>
      <c r="CN158" s="6" t="s">
        <v>2389</v>
      </c>
      <c r="CO158" s="36" t="str">
        <f t="shared" si="1260"/>
        <v>8</v>
      </c>
      <c r="CP158" s="36" t="s">
        <v>2385</v>
      </c>
      <c r="CQ158" s="6" t="str">
        <f t="shared" si="1314"/>
        <v>1</v>
      </c>
      <c r="CR158" s="6">
        <v>1</v>
      </c>
      <c r="CS158" s="36" t="s">
        <v>2558</v>
      </c>
      <c r="CT158" s="6" t="str">
        <f t="shared" si="1315"/>
        <v>8</v>
      </c>
      <c r="CU158" s="6">
        <v>0</v>
      </c>
      <c r="CV158" s="6" t="s">
        <v>2078</v>
      </c>
      <c r="CW158" s="36" t="str">
        <f t="shared" si="1263"/>
        <v>2</v>
      </c>
      <c r="CX158" s="36">
        <v>0</v>
      </c>
      <c r="CY158" s="6" t="s">
        <v>2078</v>
      </c>
      <c r="CZ158" s="36" t="str">
        <f t="shared" si="1264"/>
        <v>2</v>
      </c>
      <c r="DA158" s="6">
        <v>100</v>
      </c>
      <c r="DB158" s="6" t="s">
        <v>2035</v>
      </c>
      <c r="DC158" s="36" t="str">
        <f t="shared" si="1265"/>
        <v>1</v>
      </c>
      <c r="DD158" s="36" t="s">
        <v>2034</v>
      </c>
      <c r="DE158" s="6" t="str">
        <f t="shared" si="1266"/>
        <v>0</v>
      </c>
      <c r="DF158" s="6">
        <v>5</v>
      </c>
      <c r="DG158" s="6" t="b">
        <v>0</v>
      </c>
      <c r="DH158" s="6" t="s">
        <v>2034</v>
      </c>
      <c r="DI158" s="36" t="str">
        <f t="shared" si="1267"/>
        <v>0</v>
      </c>
      <c r="DJ158" s="6">
        <v>0</v>
      </c>
      <c r="DK158" s="6" t="s">
        <v>2034</v>
      </c>
      <c r="DL158" s="32" t="str">
        <f t="shared" si="1268"/>
        <v>0</v>
      </c>
      <c r="DM158" s="5" t="s">
        <v>2315</v>
      </c>
      <c r="DN158" s="32" t="str">
        <f t="shared" si="1269"/>
        <v>4</v>
      </c>
      <c r="DO158" s="5">
        <v>0</v>
      </c>
      <c r="DP158" s="5" t="b">
        <v>1</v>
      </c>
      <c r="DQ158" s="6" t="s">
        <v>2389</v>
      </c>
      <c r="DR158" s="36" t="str">
        <f t="shared" si="1316"/>
        <v>8</v>
      </c>
      <c r="DS158" s="36" t="s">
        <v>2385</v>
      </c>
      <c r="DT158" s="6" t="str">
        <f t="shared" si="1317"/>
        <v>1</v>
      </c>
      <c r="DU158" s="6">
        <v>1</v>
      </c>
      <c r="DV158" s="36" t="s">
        <v>2558</v>
      </c>
      <c r="DW158" s="6" t="str">
        <f t="shared" si="1318"/>
        <v>8</v>
      </c>
      <c r="DX158" s="6">
        <v>0</v>
      </c>
      <c r="DY158" s="6" t="s">
        <v>2078</v>
      </c>
      <c r="DZ158" s="36" t="str">
        <f t="shared" si="1319"/>
        <v>2</v>
      </c>
      <c r="EA158" s="36">
        <v>0</v>
      </c>
      <c r="EB158" s="6" t="s">
        <v>2078</v>
      </c>
      <c r="EC158" s="36" t="str">
        <f t="shared" si="1320"/>
        <v>2</v>
      </c>
      <c r="ED158" s="6">
        <v>100</v>
      </c>
      <c r="EE158" s="6" t="s">
        <v>2035</v>
      </c>
      <c r="EF158" s="36" t="str">
        <f t="shared" si="1321"/>
        <v>1</v>
      </c>
      <c r="EG158" s="36" t="s">
        <v>2034</v>
      </c>
      <c r="EH158" s="6" t="str">
        <f t="shared" si="1322"/>
        <v>0</v>
      </c>
      <c r="EI158" s="6">
        <v>10</v>
      </c>
      <c r="EJ158" s="6" t="b">
        <v>0</v>
      </c>
      <c r="EK158" s="6" t="s">
        <v>2034</v>
      </c>
      <c r="EL158" s="36" t="str">
        <f t="shared" si="1323"/>
        <v>0</v>
      </c>
      <c r="EM158" s="6">
        <v>0</v>
      </c>
      <c r="EN158" s="6" t="s">
        <v>2034</v>
      </c>
      <c r="EO158" s="32" t="str">
        <f t="shared" si="1324"/>
        <v>0</v>
      </c>
      <c r="EP158" s="5" t="s">
        <v>2408</v>
      </c>
      <c r="EQ158" s="32" t="str">
        <f t="shared" si="1325"/>
        <v>69</v>
      </c>
      <c r="ER158" s="5">
        <v>0</v>
      </c>
      <c r="ES158" s="5"/>
      <c r="ET158" s="5" t="b">
        <v>1</v>
      </c>
      <c r="EU158" s="6"/>
      <c r="EV158" s="36" t="str">
        <f t="shared" si="1133"/>
        <v/>
      </c>
      <c r="EW158" s="36"/>
      <c r="EX158" s="6" t="str">
        <f t="shared" si="1079"/>
        <v/>
      </c>
      <c r="EY158" s="6"/>
      <c r="EZ158" s="36"/>
      <c r="FA158" s="6" t="str">
        <f t="shared" si="1080"/>
        <v/>
      </c>
      <c r="FB158" s="6"/>
      <c r="FC158" s="6"/>
      <c r="FD158" s="36" t="str">
        <f t="shared" si="1033"/>
        <v/>
      </c>
      <c r="FE158" s="36"/>
      <c r="FF158" s="6"/>
      <c r="FG158" s="36" t="str">
        <f t="shared" si="1081"/>
        <v/>
      </c>
      <c r="FH158" s="36"/>
      <c r="FI158" s="6"/>
      <c r="FJ158" s="6"/>
      <c r="FK158" s="36" t="str">
        <f t="shared" si="1034"/>
        <v/>
      </c>
      <c r="FL158" s="36"/>
      <c r="FM158" s="6" t="str">
        <f t="shared" si="1035"/>
        <v/>
      </c>
      <c r="FN158" s="7"/>
      <c r="FO158" s="6"/>
      <c r="FP158" s="6"/>
      <c r="FQ158" s="36" t="str">
        <f t="shared" si="1036"/>
        <v/>
      </c>
      <c r="FR158" s="6"/>
      <c r="FS158" s="6"/>
      <c r="FT158" s="32" t="str">
        <f t="shared" si="1037"/>
        <v/>
      </c>
      <c r="FU158" s="5"/>
      <c r="FV158" s="32" t="str">
        <f t="shared" si="1038"/>
        <v/>
      </c>
      <c r="FW158" s="7"/>
      <c r="FX158" s="5"/>
      <c r="FY158" s="6"/>
      <c r="FZ158" s="36" t="str">
        <f t="shared" si="1109"/>
        <v/>
      </c>
      <c r="GA158" s="36"/>
      <c r="GB158" s="6" t="str">
        <f t="shared" si="1082"/>
        <v/>
      </c>
      <c r="GC158" s="6"/>
      <c r="GD158" s="36"/>
      <c r="GE158" s="6" t="str">
        <f t="shared" si="1083"/>
        <v/>
      </c>
      <c r="GF158" s="6"/>
      <c r="GG158" s="6"/>
      <c r="GH158" s="36" t="str">
        <f t="shared" si="1039"/>
        <v/>
      </c>
      <c r="GI158" s="6"/>
      <c r="GJ158" s="36" t="str">
        <f t="shared" si="1084"/>
        <v/>
      </c>
      <c r="GK158" s="36"/>
      <c r="GL158" s="6"/>
      <c r="GM158" s="6"/>
      <c r="GN158" s="36" t="str">
        <f t="shared" si="1040"/>
        <v/>
      </c>
      <c r="GO158" s="36"/>
      <c r="GP158" s="6" t="str">
        <f t="shared" si="1041"/>
        <v/>
      </c>
      <c r="GQ158" s="7"/>
      <c r="GR158" s="6"/>
      <c r="GS158" s="6"/>
      <c r="GT158" s="36" t="str">
        <f t="shared" si="1042"/>
        <v/>
      </c>
      <c r="GU158" s="6"/>
      <c r="GV158" s="6"/>
      <c r="GW158" s="32" t="str">
        <f t="shared" si="1043"/>
        <v/>
      </c>
      <c r="GX158" s="5"/>
      <c r="GY158" s="32" t="str">
        <f t="shared" si="1044"/>
        <v/>
      </c>
      <c r="GZ158" s="7"/>
      <c r="HA158" s="5"/>
      <c r="HB158" s="6"/>
      <c r="HC158" s="36" t="str">
        <f t="shared" si="1110"/>
        <v/>
      </c>
      <c r="HD158" s="36"/>
      <c r="HE158" s="6" t="str">
        <f t="shared" si="1085"/>
        <v/>
      </c>
      <c r="HF158" s="6"/>
      <c r="HG158" s="36"/>
      <c r="HH158" s="6" t="str">
        <f t="shared" si="1086"/>
        <v/>
      </c>
      <c r="HI158" s="6"/>
      <c r="HJ158" s="6"/>
      <c r="HK158" s="36" t="str">
        <f t="shared" si="1045"/>
        <v/>
      </c>
      <c r="HL158" s="6"/>
      <c r="HM158" s="36" t="str">
        <f t="shared" si="1087"/>
        <v/>
      </c>
      <c r="HN158" s="6"/>
      <c r="HO158" s="6"/>
      <c r="HP158" s="36" t="str">
        <f t="shared" si="1046"/>
        <v/>
      </c>
      <c r="HQ158" s="36"/>
      <c r="HR158" s="6" t="str">
        <f t="shared" si="1047"/>
        <v/>
      </c>
      <c r="HS158" s="7"/>
      <c r="HT158" s="6"/>
      <c r="HU158" s="6"/>
      <c r="HV158" s="36" t="str">
        <f t="shared" si="1048"/>
        <v/>
      </c>
      <c r="HW158" s="6"/>
      <c r="HX158" s="6"/>
      <c r="HY158" s="32" t="str">
        <f t="shared" si="1049"/>
        <v/>
      </c>
      <c r="HZ158" s="5"/>
      <c r="IA158" s="32" t="str">
        <f t="shared" si="1050"/>
        <v/>
      </c>
      <c r="IB158" s="7"/>
      <c r="IC158" s="5"/>
      <c r="ID158" s="6"/>
      <c r="IE158" s="36" t="str">
        <f t="shared" si="1111"/>
        <v/>
      </c>
      <c r="IF158" s="36"/>
      <c r="IG158" s="6" t="str">
        <f t="shared" si="1088"/>
        <v/>
      </c>
      <c r="IH158" s="6"/>
      <c r="II158" s="36"/>
      <c r="IJ158" s="6" t="str">
        <f t="shared" si="1089"/>
        <v/>
      </c>
      <c r="IK158" s="6"/>
      <c r="IL158" s="6"/>
      <c r="IM158" s="36" t="str">
        <f t="shared" si="1051"/>
        <v/>
      </c>
      <c r="IN158" s="6"/>
      <c r="IO158" s="36" t="str">
        <f t="shared" si="1090"/>
        <v/>
      </c>
      <c r="IP158" s="6"/>
      <c r="IQ158" s="6"/>
      <c r="IR158" s="36" t="str">
        <f t="shared" si="1052"/>
        <v/>
      </c>
      <c r="IS158" s="36"/>
      <c r="IT158" s="6" t="str">
        <f t="shared" si="1053"/>
        <v/>
      </c>
      <c r="IU158" s="7"/>
      <c r="IV158" s="6"/>
      <c r="IW158" s="6"/>
      <c r="IX158" s="36" t="str">
        <f t="shared" si="1054"/>
        <v/>
      </c>
      <c r="IY158" s="6"/>
      <c r="IZ158" s="6"/>
      <c r="JA158" s="32" t="str">
        <f t="shared" si="1055"/>
        <v/>
      </c>
      <c r="JB158" s="5"/>
      <c r="JC158" s="32" t="str">
        <f t="shared" si="1056"/>
        <v/>
      </c>
      <c r="JD158" s="7"/>
      <c r="JE158" s="5"/>
      <c r="JF158" s="6"/>
      <c r="JG158" s="36" t="str">
        <f t="shared" si="1112"/>
        <v/>
      </c>
      <c r="JH158" s="36"/>
      <c r="JI158" s="6" t="str">
        <f t="shared" si="1091"/>
        <v/>
      </c>
      <c r="JJ158" s="6"/>
      <c r="JK158" s="36"/>
      <c r="JL158" s="6" t="str">
        <f t="shared" si="1092"/>
        <v/>
      </c>
      <c r="JM158" s="6"/>
      <c r="JN158" s="6"/>
      <c r="JO158" s="36" t="str">
        <f t="shared" si="1057"/>
        <v/>
      </c>
      <c r="JP158" s="6"/>
      <c r="JQ158" s="36" t="str">
        <f t="shared" si="1093"/>
        <v/>
      </c>
      <c r="JR158" s="6"/>
      <c r="JS158" s="6"/>
      <c r="JT158" s="36" t="str">
        <f t="shared" si="1058"/>
        <v/>
      </c>
      <c r="JU158" s="36"/>
      <c r="JV158" s="6" t="str">
        <f t="shared" si="1059"/>
        <v/>
      </c>
      <c r="JW158" s="7"/>
      <c r="JX158" s="6"/>
      <c r="JY158" s="6"/>
      <c r="JZ158" s="36" t="str">
        <f t="shared" si="1060"/>
        <v/>
      </c>
      <c r="KA158" s="6"/>
      <c r="KB158" s="6"/>
      <c r="KC158" s="32" t="str">
        <f t="shared" si="1061"/>
        <v/>
      </c>
      <c r="KD158" s="5"/>
      <c r="KE158" s="32" t="str">
        <f t="shared" si="1062"/>
        <v/>
      </c>
      <c r="KF158" s="7"/>
      <c r="KG158" s="5"/>
      <c r="KH158" s="6"/>
      <c r="KI158" s="36" t="str">
        <f t="shared" si="1113"/>
        <v/>
      </c>
      <c r="KJ158" s="36"/>
      <c r="KK158" s="6" t="str">
        <f t="shared" si="1094"/>
        <v/>
      </c>
      <c r="KL158" s="6"/>
      <c r="KM158" s="36"/>
      <c r="KN158" s="6" t="str">
        <f t="shared" si="1095"/>
        <v/>
      </c>
      <c r="KO158" s="6"/>
      <c r="KP158" s="6"/>
      <c r="KQ158" s="36" t="str">
        <f t="shared" si="1063"/>
        <v/>
      </c>
      <c r="KR158" s="6"/>
      <c r="KS158" s="36" t="str">
        <f t="shared" si="1096"/>
        <v/>
      </c>
      <c r="KT158" s="6"/>
      <c r="KU158" s="6"/>
      <c r="KV158" s="36" t="str">
        <f t="shared" si="1064"/>
        <v/>
      </c>
      <c r="KW158" s="36"/>
      <c r="KX158" s="6" t="str">
        <f t="shared" si="1065"/>
        <v/>
      </c>
      <c r="KY158" s="7"/>
      <c r="KZ158" s="6"/>
      <c r="LA158" s="6"/>
      <c r="LB158" s="36" t="str">
        <f t="shared" si="1066"/>
        <v/>
      </c>
      <c r="LC158" s="6"/>
      <c r="LD158" s="6"/>
      <c r="LE158" s="32" t="str">
        <f t="shared" si="1067"/>
        <v/>
      </c>
      <c r="LF158" s="5"/>
      <c r="LG158" s="32" t="str">
        <f t="shared" si="1068"/>
        <v/>
      </c>
      <c r="LH158" s="7"/>
      <c r="LI158" s="5"/>
    </row>
    <row r="159" spans="1:332" ht="33" customHeight="1">
      <c r="B159" s="5">
        <v>6500010002</v>
      </c>
      <c r="C159" s="7" t="s">
        <v>1165</v>
      </c>
      <c r="D159" s="10" t="s">
        <v>1932</v>
      </c>
      <c r="E159" s="6" t="s">
        <v>2389</v>
      </c>
      <c r="F159" s="36" t="str">
        <f t="shared" si="1270"/>
        <v>8</v>
      </c>
      <c r="G159" s="36" t="s">
        <v>2385</v>
      </c>
      <c r="H159" s="6" t="str">
        <f t="shared" si="1134"/>
        <v>1</v>
      </c>
      <c r="I159" s="6">
        <v>1</v>
      </c>
      <c r="J159" s="36" t="s">
        <v>2558</v>
      </c>
      <c r="K159" s="6" t="str">
        <f t="shared" si="1135"/>
        <v>8</v>
      </c>
      <c r="L159" s="6">
        <v>0</v>
      </c>
      <c r="M159" s="6" t="s">
        <v>2078</v>
      </c>
      <c r="N159" s="36" t="str">
        <f t="shared" si="1271"/>
        <v>2</v>
      </c>
      <c r="O159" s="36">
        <v>0</v>
      </c>
      <c r="P159" s="6" t="s">
        <v>2078</v>
      </c>
      <c r="Q159" s="36" t="str">
        <f t="shared" si="1272"/>
        <v>2</v>
      </c>
      <c r="R159" s="6">
        <v>100</v>
      </c>
      <c r="S159" s="6" t="s">
        <v>2035</v>
      </c>
      <c r="T159" s="36" t="str">
        <f t="shared" si="1273"/>
        <v>1</v>
      </c>
      <c r="U159" s="36" t="s">
        <v>2034</v>
      </c>
      <c r="V159" s="6" t="str">
        <f t="shared" si="1274"/>
        <v>0</v>
      </c>
      <c r="W159" s="6">
        <v>15</v>
      </c>
      <c r="X159" s="6" t="b">
        <v>0</v>
      </c>
      <c r="Y159" s="6" t="s">
        <v>2034</v>
      </c>
      <c r="Z159" s="36" t="str">
        <f t="shared" si="1275"/>
        <v>0</v>
      </c>
      <c r="AA159" s="6">
        <v>0</v>
      </c>
      <c r="AB159" s="6" t="s">
        <v>2034</v>
      </c>
      <c r="AC159" s="32" t="str">
        <f t="shared" si="1276"/>
        <v>0</v>
      </c>
      <c r="AD159" s="5" t="s">
        <v>2305</v>
      </c>
      <c r="AE159" s="32" t="str">
        <f t="shared" si="1277"/>
        <v>1</v>
      </c>
      <c r="AF159" s="5">
        <v>0</v>
      </c>
      <c r="AG159" s="5" t="b">
        <v>1</v>
      </c>
      <c r="AH159" s="6" t="s">
        <v>2389</v>
      </c>
      <c r="AI159" s="36" t="str">
        <f t="shared" si="1278"/>
        <v>8</v>
      </c>
      <c r="AJ159" s="36" t="s">
        <v>2385</v>
      </c>
      <c r="AK159" s="6" t="str">
        <f t="shared" si="1023"/>
        <v>1</v>
      </c>
      <c r="AL159" s="7">
        <v>1</v>
      </c>
      <c r="AM159" s="36" t="s">
        <v>2558</v>
      </c>
      <c r="AN159" s="6" t="str">
        <f t="shared" si="1024"/>
        <v>8</v>
      </c>
      <c r="AO159" s="6">
        <v>0</v>
      </c>
      <c r="AP159" s="6" t="s">
        <v>2078</v>
      </c>
      <c r="AQ159" s="36" t="str">
        <f t="shared" si="1279"/>
        <v>2</v>
      </c>
      <c r="AR159" s="36">
        <v>0</v>
      </c>
      <c r="AS159" s="6" t="s">
        <v>2078</v>
      </c>
      <c r="AT159" s="36" t="str">
        <f t="shared" si="1280"/>
        <v>2</v>
      </c>
      <c r="AU159" s="6">
        <v>100</v>
      </c>
      <c r="AV159" s="6" t="s">
        <v>2035</v>
      </c>
      <c r="AW159" s="36" t="str">
        <f t="shared" si="1281"/>
        <v>1</v>
      </c>
      <c r="AX159" s="36" t="s">
        <v>2034</v>
      </c>
      <c r="AY159" s="6" t="str">
        <f t="shared" si="1282"/>
        <v>0</v>
      </c>
      <c r="AZ159" s="7">
        <v>15</v>
      </c>
      <c r="BA159" s="6" t="b">
        <v>0</v>
      </c>
      <c r="BB159" s="6" t="s">
        <v>2034</v>
      </c>
      <c r="BC159" s="36" t="str">
        <f t="shared" si="1283"/>
        <v>0</v>
      </c>
      <c r="BD159" s="6">
        <v>0</v>
      </c>
      <c r="BE159" s="6" t="s">
        <v>2034</v>
      </c>
      <c r="BF159" s="32" t="str">
        <f t="shared" si="1284"/>
        <v>0</v>
      </c>
      <c r="BG159" s="5" t="s">
        <v>2300</v>
      </c>
      <c r="BH159" s="32" t="str">
        <f t="shared" si="1285"/>
        <v>7</v>
      </c>
      <c r="BI159" s="7">
        <v>0</v>
      </c>
      <c r="BJ159" s="5" t="b">
        <v>1</v>
      </c>
      <c r="BK159" s="6" t="s">
        <v>2389</v>
      </c>
      <c r="BL159" s="36" t="str">
        <f t="shared" si="1286"/>
        <v>8</v>
      </c>
      <c r="BM159" s="36" t="s">
        <v>2385</v>
      </c>
      <c r="BN159" s="6" t="str">
        <f t="shared" si="1025"/>
        <v>1</v>
      </c>
      <c r="BO159" s="7">
        <v>1</v>
      </c>
      <c r="BP159" s="36" t="s">
        <v>2558</v>
      </c>
      <c r="BQ159" s="6" t="str">
        <f t="shared" si="1026"/>
        <v>8</v>
      </c>
      <c r="BR159" s="6">
        <v>0</v>
      </c>
      <c r="BS159" s="6" t="s">
        <v>2078</v>
      </c>
      <c r="BT159" s="36" t="str">
        <f t="shared" si="1287"/>
        <v>2</v>
      </c>
      <c r="BU159" s="36">
        <v>0</v>
      </c>
      <c r="BV159" s="6" t="s">
        <v>2078</v>
      </c>
      <c r="BW159" s="36" t="str">
        <f t="shared" si="1288"/>
        <v>2</v>
      </c>
      <c r="BX159" s="6">
        <v>100</v>
      </c>
      <c r="BY159" s="6" t="s">
        <v>2035</v>
      </c>
      <c r="BZ159" s="36" t="str">
        <f t="shared" si="1289"/>
        <v>1</v>
      </c>
      <c r="CA159" s="36" t="s">
        <v>2034</v>
      </c>
      <c r="CB159" s="6" t="str">
        <f t="shared" si="1290"/>
        <v>0</v>
      </c>
      <c r="CC159" s="7">
        <v>10</v>
      </c>
      <c r="CD159" s="6" t="b">
        <v>0</v>
      </c>
      <c r="CE159" s="6" t="s">
        <v>2034</v>
      </c>
      <c r="CF159" s="36" t="str">
        <f t="shared" si="1291"/>
        <v>0</v>
      </c>
      <c r="CG159" s="6">
        <v>0</v>
      </c>
      <c r="CH159" s="6" t="s">
        <v>2034</v>
      </c>
      <c r="CI159" s="32" t="str">
        <f t="shared" si="1292"/>
        <v>0</v>
      </c>
      <c r="CJ159" s="5" t="s">
        <v>2314</v>
      </c>
      <c r="CK159" s="32" t="str">
        <f t="shared" si="1293"/>
        <v>10</v>
      </c>
      <c r="CL159" s="7">
        <v>0</v>
      </c>
      <c r="CM159" s="5" t="b">
        <v>1</v>
      </c>
      <c r="CN159" s="6" t="s">
        <v>2389</v>
      </c>
      <c r="CO159" s="36" t="str">
        <f t="shared" si="1260"/>
        <v>8</v>
      </c>
      <c r="CP159" s="36" t="s">
        <v>2385</v>
      </c>
      <c r="CQ159" s="6" t="str">
        <f t="shared" si="1314"/>
        <v>1</v>
      </c>
      <c r="CR159" s="6">
        <v>1</v>
      </c>
      <c r="CS159" s="36" t="s">
        <v>2558</v>
      </c>
      <c r="CT159" s="6" t="str">
        <f t="shared" si="1315"/>
        <v>8</v>
      </c>
      <c r="CU159" s="6">
        <v>0</v>
      </c>
      <c r="CV159" s="6" t="s">
        <v>2078</v>
      </c>
      <c r="CW159" s="36" t="str">
        <f t="shared" si="1263"/>
        <v>2</v>
      </c>
      <c r="CX159" s="36">
        <v>0</v>
      </c>
      <c r="CY159" s="6" t="s">
        <v>2078</v>
      </c>
      <c r="CZ159" s="36" t="str">
        <f t="shared" si="1264"/>
        <v>2</v>
      </c>
      <c r="DA159" s="6">
        <v>100</v>
      </c>
      <c r="DB159" s="6" t="s">
        <v>2035</v>
      </c>
      <c r="DC159" s="36" t="str">
        <f t="shared" si="1265"/>
        <v>1</v>
      </c>
      <c r="DD159" s="36" t="s">
        <v>2034</v>
      </c>
      <c r="DE159" s="6" t="str">
        <f t="shared" si="1266"/>
        <v>0</v>
      </c>
      <c r="DF159" s="6">
        <v>10</v>
      </c>
      <c r="DG159" s="6" t="b">
        <v>0</v>
      </c>
      <c r="DH159" s="6" t="s">
        <v>2034</v>
      </c>
      <c r="DI159" s="36" t="str">
        <f t="shared" si="1267"/>
        <v>0</v>
      </c>
      <c r="DJ159" s="6">
        <v>0</v>
      </c>
      <c r="DK159" s="6" t="s">
        <v>2034</v>
      </c>
      <c r="DL159" s="32" t="str">
        <f t="shared" si="1268"/>
        <v>0</v>
      </c>
      <c r="DM159" s="5" t="s">
        <v>2315</v>
      </c>
      <c r="DN159" s="32" t="str">
        <f t="shared" si="1269"/>
        <v>4</v>
      </c>
      <c r="DO159" s="5">
        <v>0</v>
      </c>
      <c r="DP159" s="5" t="b">
        <v>1</v>
      </c>
      <c r="DQ159" s="6" t="s">
        <v>2389</v>
      </c>
      <c r="DR159" s="36" t="str">
        <f t="shared" si="1316"/>
        <v>8</v>
      </c>
      <c r="DS159" s="36" t="s">
        <v>2385</v>
      </c>
      <c r="DT159" s="6" t="str">
        <f t="shared" si="1317"/>
        <v>1</v>
      </c>
      <c r="DU159" s="6">
        <v>1</v>
      </c>
      <c r="DV159" s="36" t="s">
        <v>2558</v>
      </c>
      <c r="DW159" s="6" t="str">
        <f t="shared" si="1318"/>
        <v>8</v>
      </c>
      <c r="DX159" s="6">
        <v>0</v>
      </c>
      <c r="DY159" s="6" t="s">
        <v>2078</v>
      </c>
      <c r="DZ159" s="36" t="str">
        <f t="shared" si="1319"/>
        <v>2</v>
      </c>
      <c r="EA159" s="36">
        <v>0</v>
      </c>
      <c r="EB159" s="6" t="s">
        <v>2078</v>
      </c>
      <c r="EC159" s="36" t="str">
        <f t="shared" si="1320"/>
        <v>2</v>
      </c>
      <c r="ED159" s="6">
        <v>100</v>
      </c>
      <c r="EE159" s="6" t="s">
        <v>2035</v>
      </c>
      <c r="EF159" s="36" t="str">
        <f t="shared" si="1321"/>
        <v>1</v>
      </c>
      <c r="EG159" s="36" t="s">
        <v>2034</v>
      </c>
      <c r="EH159" s="6" t="str">
        <f t="shared" si="1322"/>
        <v>0</v>
      </c>
      <c r="EI159" s="6">
        <v>20</v>
      </c>
      <c r="EJ159" s="6" t="b">
        <v>0</v>
      </c>
      <c r="EK159" s="6" t="s">
        <v>2034</v>
      </c>
      <c r="EL159" s="36" t="str">
        <f t="shared" si="1323"/>
        <v>0</v>
      </c>
      <c r="EM159" s="6">
        <v>0</v>
      </c>
      <c r="EN159" s="6" t="s">
        <v>2034</v>
      </c>
      <c r="EO159" s="32" t="str">
        <f t="shared" si="1324"/>
        <v>0</v>
      </c>
      <c r="EP159" s="5" t="s">
        <v>2408</v>
      </c>
      <c r="EQ159" s="32" t="str">
        <f t="shared" si="1325"/>
        <v>69</v>
      </c>
      <c r="ER159" s="5">
        <v>0</v>
      </c>
      <c r="ES159" s="5"/>
      <c r="ET159" s="5" t="b">
        <v>1</v>
      </c>
      <c r="EU159" s="6" t="s">
        <v>2429</v>
      </c>
      <c r="EV159" s="36" t="str">
        <f t="shared" si="1133"/>
        <v>9</v>
      </c>
      <c r="EW159" s="36" t="s">
        <v>2034</v>
      </c>
      <c r="EX159" s="6" t="str">
        <f t="shared" si="1079"/>
        <v>0</v>
      </c>
      <c r="EY159" s="6">
        <v>0</v>
      </c>
      <c r="EZ159" s="36" t="s">
        <v>2390</v>
      </c>
      <c r="FA159" s="6" t="str">
        <f t="shared" si="1080"/>
        <v>30</v>
      </c>
      <c r="FB159" s="6">
        <v>0</v>
      </c>
      <c r="FC159" s="6" t="s">
        <v>2078</v>
      </c>
      <c r="FD159" s="36" t="str">
        <f t="shared" si="1033"/>
        <v>2</v>
      </c>
      <c r="FE159" s="36">
        <v>0</v>
      </c>
      <c r="FF159" s="6" t="s">
        <v>2347</v>
      </c>
      <c r="FG159" s="36" t="str">
        <f t="shared" si="1081"/>
        <v>4</v>
      </c>
      <c r="FH159" s="36">
        <v>65</v>
      </c>
      <c r="FI159" s="6">
        <v>100</v>
      </c>
      <c r="FJ159" s="6" t="s">
        <v>2048</v>
      </c>
      <c r="FK159" s="36" t="str">
        <f t="shared" si="1034"/>
        <v>15</v>
      </c>
      <c r="FL159" s="36" t="s">
        <v>2093</v>
      </c>
      <c r="FM159" s="6" t="str">
        <f t="shared" si="1035"/>
        <v>2</v>
      </c>
      <c r="FN159" s="7">
        <v>30</v>
      </c>
      <c r="FO159" s="6" t="b">
        <v>0</v>
      </c>
      <c r="FP159" s="6" t="s">
        <v>2034</v>
      </c>
      <c r="FQ159" s="36" t="str">
        <f t="shared" si="1036"/>
        <v>0</v>
      </c>
      <c r="FR159" s="6">
        <v>0</v>
      </c>
      <c r="FS159" s="6" t="s">
        <v>2034</v>
      </c>
      <c r="FT159" s="32" t="str">
        <f t="shared" si="1037"/>
        <v>0</v>
      </c>
      <c r="FU159" s="5" t="s">
        <v>2034</v>
      </c>
      <c r="FV159" s="32" t="str">
        <f t="shared" si="1038"/>
        <v>0</v>
      </c>
      <c r="FW159" s="7">
        <v>0</v>
      </c>
      <c r="FX159" s="5" t="b">
        <v>1</v>
      </c>
      <c r="FY159" s="6" t="s">
        <v>2429</v>
      </c>
      <c r="FZ159" s="36" t="str">
        <f t="shared" si="1109"/>
        <v>9</v>
      </c>
      <c r="GA159" s="36" t="s">
        <v>2034</v>
      </c>
      <c r="GB159" s="6" t="str">
        <f t="shared" si="1082"/>
        <v>0</v>
      </c>
      <c r="GC159" s="6">
        <v>0</v>
      </c>
      <c r="GD159" s="36" t="s">
        <v>2126</v>
      </c>
      <c r="GE159" s="6" t="str">
        <f t="shared" si="1083"/>
        <v>16</v>
      </c>
      <c r="GF159" s="6">
        <v>0</v>
      </c>
      <c r="GG159" s="6" t="s">
        <v>2078</v>
      </c>
      <c r="GH159" s="36" t="str">
        <f t="shared" si="1039"/>
        <v>2</v>
      </c>
      <c r="GI159" s="6" t="s">
        <v>2347</v>
      </c>
      <c r="GJ159" s="36" t="str">
        <f t="shared" si="1084"/>
        <v>4</v>
      </c>
      <c r="GK159" s="36">
        <v>65</v>
      </c>
      <c r="GL159" s="6">
        <v>100</v>
      </c>
      <c r="GM159" s="6" t="s">
        <v>2048</v>
      </c>
      <c r="GN159" s="36" t="str">
        <f t="shared" si="1040"/>
        <v>15</v>
      </c>
      <c r="GO159" s="36" t="s">
        <v>2093</v>
      </c>
      <c r="GP159" s="6" t="str">
        <f t="shared" si="1041"/>
        <v>2</v>
      </c>
      <c r="GQ159" s="7">
        <v>30</v>
      </c>
      <c r="GR159" s="6" t="b">
        <v>0</v>
      </c>
      <c r="GS159" s="6" t="s">
        <v>2034</v>
      </c>
      <c r="GT159" s="36" t="str">
        <f t="shared" si="1042"/>
        <v>0</v>
      </c>
      <c r="GU159" s="6">
        <v>0</v>
      </c>
      <c r="GV159" s="6" t="s">
        <v>2034</v>
      </c>
      <c r="GW159" s="32" t="str">
        <f t="shared" si="1043"/>
        <v>0</v>
      </c>
      <c r="GX159" s="5" t="s">
        <v>2034</v>
      </c>
      <c r="GY159" s="32" t="str">
        <f t="shared" si="1044"/>
        <v>0</v>
      </c>
      <c r="GZ159" s="7">
        <v>0</v>
      </c>
      <c r="HA159" s="5" t="b">
        <v>1</v>
      </c>
      <c r="HB159" s="6"/>
      <c r="HC159" s="36" t="str">
        <f t="shared" si="1110"/>
        <v/>
      </c>
      <c r="HD159" s="36"/>
      <c r="HE159" s="6" t="str">
        <f t="shared" si="1085"/>
        <v/>
      </c>
      <c r="HF159" s="6"/>
      <c r="HG159" s="36"/>
      <c r="HH159" s="6" t="str">
        <f t="shared" si="1086"/>
        <v/>
      </c>
      <c r="HI159" s="6"/>
      <c r="HJ159" s="6"/>
      <c r="HK159" s="36" t="str">
        <f t="shared" si="1045"/>
        <v/>
      </c>
      <c r="HL159" s="6"/>
      <c r="HM159" s="36" t="str">
        <f t="shared" si="1087"/>
        <v/>
      </c>
      <c r="HN159" s="6"/>
      <c r="HO159" s="6"/>
      <c r="HP159" s="36" t="str">
        <f t="shared" si="1046"/>
        <v/>
      </c>
      <c r="HQ159" s="36"/>
      <c r="HR159" s="6" t="str">
        <f t="shared" si="1047"/>
        <v/>
      </c>
      <c r="HS159" s="7"/>
      <c r="HT159" s="6"/>
      <c r="HU159" s="6"/>
      <c r="HV159" s="36" t="str">
        <f t="shared" si="1048"/>
        <v/>
      </c>
      <c r="HW159" s="6"/>
      <c r="HX159" s="6"/>
      <c r="HY159" s="32" t="str">
        <f t="shared" si="1049"/>
        <v/>
      </c>
      <c r="HZ159" s="5"/>
      <c r="IA159" s="32" t="str">
        <f t="shared" si="1050"/>
        <v/>
      </c>
      <c r="IB159" s="7"/>
      <c r="IC159" s="5"/>
      <c r="ID159" s="6"/>
      <c r="IE159" s="36" t="str">
        <f t="shared" si="1111"/>
        <v/>
      </c>
      <c r="IF159" s="36"/>
      <c r="IG159" s="6" t="str">
        <f t="shared" si="1088"/>
        <v/>
      </c>
      <c r="IH159" s="6"/>
      <c r="II159" s="36"/>
      <c r="IJ159" s="6" t="str">
        <f t="shared" si="1089"/>
        <v/>
      </c>
      <c r="IK159" s="6"/>
      <c r="IL159" s="6"/>
      <c r="IM159" s="36" t="str">
        <f t="shared" si="1051"/>
        <v/>
      </c>
      <c r="IN159" s="6"/>
      <c r="IO159" s="36" t="str">
        <f t="shared" si="1090"/>
        <v/>
      </c>
      <c r="IP159" s="6"/>
      <c r="IQ159" s="6"/>
      <c r="IR159" s="36" t="str">
        <f t="shared" si="1052"/>
        <v/>
      </c>
      <c r="IS159" s="36"/>
      <c r="IT159" s="6" t="str">
        <f t="shared" si="1053"/>
        <v/>
      </c>
      <c r="IU159" s="7"/>
      <c r="IV159" s="6"/>
      <c r="IW159" s="6"/>
      <c r="IX159" s="36" t="str">
        <f t="shared" si="1054"/>
        <v/>
      </c>
      <c r="IY159" s="6"/>
      <c r="IZ159" s="6"/>
      <c r="JA159" s="32" t="str">
        <f t="shared" si="1055"/>
        <v/>
      </c>
      <c r="JB159" s="5"/>
      <c r="JC159" s="32" t="str">
        <f t="shared" si="1056"/>
        <v/>
      </c>
      <c r="JD159" s="7"/>
      <c r="JE159" s="5"/>
      <c r="JF159" s="6"/>
      <c r="JG159" s="36" t="str">
        <f t="shared" si="1112"/>
        <v/>
      </c>
      <c r="JH159" s="36"/>
      <c r="JI159" s="6" t="str">
        <f t="shared" si="1091"/>
        <v/>
      </c>
      <c r="JJ159" s="6"/>
      <c r="JK159" s="36"/>
      <c r="JL159" s="6" t="str">
        <f t="shared" si="1092"/>
        <v/>
      </c>
      <c r="JM159" s="6"/>
      <c r="JN159" s="6"/>
      <c r="JO159" s="36" t="str">
        <f t="shared" si="1057"/>
        <v/>
      </c>
      <c r="JP159" s="6"/>
      <c r="JQ159" s="36" t="str">
        <f t="shared" si="1093"/>
        <v/>
      </c>
      <c r="JR159" s="6"/>
      <c r="JS159" s="6"/>
      <c r="JT159" s="36" t="str">
        <f t="shared" si="1058"/>
        <v/>
      </c>
      <c r="JU159" s="36"/>
      <c r="JV159" s="6" t="str">
        <f t="shared" si="1059"/>
        <v/>
      </c>
      <c r="JW159" s="7"/>
      <c r="JX159" s="6"/>
      <c r="JY159" s="6"/>
      <c r="JZ159" s="36" t="str">
        <f t="shared" si="1060"/>
        <v/>
      </c>
      <c r="KA159" s="6"/>
      <c r="KB159" s="6"/>
      <c r="KC159" s="32" t="str">
        <f t="shared" si="1061"/>
        <v/>
      </c>
      <c r="KD159" s="5"/>
      <c r="KE159" s="32" t="str">
        <f t="shared" si="1062"/>
        <v/>
      </c>
      <c r="KF159" s="7"/>
      <c r="KG159" s="5"/>
      <c r="KH159" s="6"/>
      <c r="KI159" s="36" t="str">
        <f t="shared" si="1113"/>
        <v/>
      </c>
      <c r="KJ159" s="36"/>
      <c r="KK159" s="6" t="str">
        <f t="shared" si="1094"/>
        <v/>
      </c>
      <c r="KL159" s="6"/>
      <c r="KM159" s="36"/>
      <c r="KN159" s="6" t="str">
        <f t="shared" si="1095"/>
        <v/>
      </c>
      <c r="KO159" s="6"/>
      <c r="KP159" s="6"/>
      <c r="KQ159" s="36" t="str">
        <f t="shared" si="1063"/>
        <v/>
      </c>
      <c r="KR159" s="6"/>
      <c r="KS159" s="36" t="str">
        <f t="shared" si="1096"/>
        <v/>
      </c>
      <c r="KT159" s="6"/>
      <c r="KU159" s="6"/>
      <c r="KV159" s="36" t="str">
        <f t="shared" si="1064"/>
        <v/>
      </c>
      <c r="KW159" s="36"/>
      <c r="KX159" s="6" t="str">
        <f t="shared" si="1065"/>
        <v/>
      </c>
      <c r="KY159" s="7"/>
      <c r="KZ159" s="6"/>
      <c r="LA159" s="6"/>
      <c r="LB159" s="36" t="str">
        <f t="shared" si="1066"/>
        <v/>
      </c>
      <c r="LC159" s="6"/>
      <c r="LD159" s="6"/>
      <c r="LE159" s="32" t="str">
        <f t="shared" si="1067"/>
        <v/>
      </c>
      <c r="LF159" s="5"/>
      <c r="LG159" s="32" t="str">
        <f t="shared" si="1068"/>
        <v/>
      </c>
      <c r="LH159" s="7"/>
      <c r="LI159" s="5"/>
    </row>
    <row r="160" spans="1:332" ht="31.5" customHeight="1">
      <c r="B160" s="5">
        <v>6500010003</v>
      </c>
      <c r="C160" s="7" t="s">
        <v>1205</v>
      </c>
      <c r="D160" s="10" t="s">
        <v>2251</v>
      </c>
      <c r="E160" s="6" t="s">
        <v>2389</v>
      </c>
      <c r="F160" s="36" t="str">
        <f t="shared" si="1270"/>
        <v>8</v>
      </c>
      <c r="G160" s="36" t="s">
        <v>2385</v>
      </c>
      <c r="H160" s="6" t="str">
        <f t="shared" si="1134"/>
        <v>1</v>
      </c>
      <c r="I160" s="6">
        <v>1</v>
      </c>
      <c r="J160" s="36" t="s">
        <v>2558</v>
      </c>
      <c r="K160" s="6" t="str">
        <f t="shared" si="1135"/>
        <v>8</v>
      </c>
      <c r="L160" s="6">
        <v>0</v>
      </c>
      <c r="M160" s="6" t="s">
        <v>2078</v>
      </c>
      <c r="N160" s="36" t="str">
        <f t="shared" si="1271"/>
        <v>2</v>
      </c>
      <c r="O160" s="36">
        <v>0</v>
      </c>
      <c r="P160" s="6" t="s">
        <v>2078</v>
      </c>
      <c r="Q160" s="36" t="str">
        <f t="shared" si="1272"/>
        <v>2</v>
      </c>
      <c r="R160" s="6">
        <v>100</v>
      </c>
      <c r="S160" s="6" t="s">
        <v>2035</v>
      </c>
      <c r="T160" s="36" t="str">
        <f t="shared" si="1273"/>
        <v>1</v>
      </c>
      <c r="U160" s="36" t="s">
        <v>2034</v>
      </c>
      <c r="V160" s="6" t="str">
        <f t="shared" si="1274"/>
        <v>0</v>
      </c>
      <c r="W160" s="6">
        <v>25</v>
      </c>
      <c r="X160" s="6" t="b">
        <v>0</v>
      </c>
      <c r="Y160" s="6" t="s">
        <v>2034</v>
      </c>
      <c r="Z160" s="36" t="str">
        <f t="shared" si="1275"/>
        <v>0</v>
      </c>
      <c r="AA160" s="6">
        <v>0</v>
      </c>
      <c r="AB160" s="6" t="s">
        <v>2034</v>
      </c>
      <c r="AC160" s="32" t="str">
        <f t="shared" si="1276"/>
        <v>0</v>
      </c>
      <c r="AD160" s="5" t="s">
        <v>2305</v>
      </c>
      <c r="AE160" s="32" t="str">
        <f t="shared" si="1277"/>
        <v>1</v>
      </c>
      <c r="AF160" s="5">
        <v>0</v>
      </c>
      <c r="AG160" s="5" t="b">
        <v>1</v>
      </c>
      <c r="AH160" s="6" t="s">
        <v>2389</v>
      </c>
      <c r="AI160" s="36" t="str">
        <f t="shared" si="1278"/>
        <v>8</v>
      </c>
      <c r="AJ160" s="36" t="s">
        <v>2385</v>
      </c>
      <c r="AK160" s="6" t="str">
        <f t="shared" si="1023"/>
        <v>1</v>
      </c>
      <c r="AL160" s="7">
        <v>1</v>
      </c>
      <c r="AM160" s="36" t="s">
        <v>2558</v>
      </c>
      <c r="AN160" s="6" t="str">
        <f t="shared" si="1024"/>
        <v>8</v>
      </c>
      <c r="AO160" s="6">
        <v>0</v>
      </c>
      <c r="AP160" s="6" t="s">
        <v>2078</v>
      </c>
      <c r="AQ160" s="36" t="str">
        <f t="shared" si="1279"/>
        <v>2</v>
      </c>
      <c r="AR160" s="36">
        <v>0</v>
      </c>
      <c r="AS160" s="6" t="s">
        <v>2078</v>
      </c>
      <c r="AT160" s="36" t="str">
        <f t="shared" si="1280"/>
        <v>2</v>
      </c>
      <c r="AU160" s="6">
        <v>100</v>
      </c>
      <c r="AV160" s="6" t="s">
        <v>2035</v>
      </c>
      <c r="AW160" s="36" t="str">
        <f t="shared" si="1281"/>
        <v>1</v>
      </c>
      <c r="AX160" s="36" t="s">
        <v>2034</v>
      </c>
      <c r="AY160" s="6" t="str">
        <f t="shared" si="1282"/>
        <v>0</v>
      </c>
      <c r="AZ160" s="7">
        <v>25</v>
      </c>
      <c r="BA160" s="6" t="b">
        <v>0</v>
      </c>
      <c r="BB160" s="6" t="s">
        <v>2034</v>
      </c>
      <c r="BC160" s="36" t="str">
        <f t="shared" si="1283"/>
        <v>0</v>
      </c>
      <c r="BD160" s="6">
        <v>0</v>
      </c>
      <c r="BE160" s="6" t="s">
        <v>2034</v>
      </c>
      <c r="BF160" s="32" t="str">
        <f t="shared" si="1284"/>
        <v>0</v>
      </c>
      <c r="BG160" s="5" t="s">
        <v>2300</v>
      </c>
      <c r="BH160" s="32" t="str">
        <f t="shared" si="1285"/>
        <v>7</v>
      </c>
      <c r="BI160" s="7">
        <v>0</v>
      </c>
      <c r="BJ160" s="5" t="b">
        <v>1</v>
      </c>
      <c r="BK160" s="6" t="s">
        <v>2389</v>
      </c>
      <c r="BL160" s="36" t="str">
        <f t="shared" si="1286"/>
        <v>8</v>
      </c>
      <c r="BM160" s="36" t="s">
        <v>2385</v>
      </c>
      <c r="BN160" s="6" t="str">
        <f t="shared" si="1025"/>
        <v>1</v>
      </c>
      <c r="BO160" s="7">
        <v>1</v>
      </c>
      <c r="BP160" s="36" t="s">
        <v>2558</v>
      </c>
      <c r="BQ160" s="6" t="str">
        <f t="shared" si="1026"/>
        <v>8</v>
      </c>
      <c r="BR160" s="6">
        <v>0</v>
      </c>
      <c r="BS160" s="6" t="s">
        <v>2078</v>
      </c>
      <c r="BT160" s="36" t="str">
        <f t="shared" si="1287"/>
        <v>2</v>
      </c>
      <c r="BU160" s="36">
        <v>0</v>
      </c>
      <c r="BV160" s="6" t="s">
        <v>2078</v>
      </c>
      <c r="BW160" s="36" t="str">
        <f t="shared" si="1288"/>
        <v>2</v>
      </c>
      <c r="BX160" s="6">
        <v>100</v>
      </c>
      <c r="BY160" s="6" t="s">
        <v>2035</v>
      </c>
      <c r="BZ160" s="36" t="str">
        <f t="shared" si="1289"/>
        <v>1</v>
      </c>
      <c r="CA160" s="36" t="s">
        <v>2034</v>
      </c>
      <c r="CB160" s="6" t="str">
        <f t="shared" si="1290"/>
        <v>0</v>
      </c>
      <c r="CC160" s="7">
        <v>20</v>
      </c>
      <c r="CD160" s="6" t="b">
        <v>0</v>
      </c>
      <c r="CE160" s="6" t="s">
        <v>2034</v>
      </c>
      <c r="CF160" s="36" t="str">
        <f t="shared" si="1291"/>
        <v>0</v>
      </c>
      <c r="CG160" s="6">
        <v>0</v>
      </c>
      <c r="CH160" s="6" t="s">
        <v>2034</v>
      </c>
      <c r="CI160" s="32" t="str">
        <f t="shared" si="1292"/>
        <v>0</v>
      </c>
      <c r="CJ160" s="5" t="s">
        <v>2314</v>
      </c>
      <c r="CK160" s="32" t="str">
        <f t="shared" si="1293"/>
        <v>10</v>
      </c>
      <c r="CL160" s="7">
        <v>0</v>
      </c>
      <c r="CM160" s="5" t="b">
        <v>1</v>
      </c>
      <c r="CN160" s="6" t="s">
        <v>2389</v>
      </c>
      <c r="CO160" s="36" t="str">
        <f t="shared" si="1260"/>
        <v>8</v>
      </c>
      <c r="CP160" s="36" t="s">
        <v>2385</v>
      </c>
      <c r="CQ160" s="6" t="str">
        <f t="shared" si="1314"/>
        <v>1</v>
      </c>
      <c r="CR160" s="6">
        <v>1</v>
      </c>
      <c r="CS160" s="36" t="s">
        <v>2558</v>
      </c>
      <c r="CT160" s="6" t="str">
        <f t="shared" si="1315"/>
        <v>8</v>
      </c>
      <c r="CU160" s="6">
        <v>0</v>
      </c>
      <c r="CV160" s="6" t="s">
        <v>2078</v>
      </c>
      <c r="CW160" s="36" t="str">
        <f t="shared" si="1263"/>
        <v>2</v>
      </c>
      <c r="CX160" s="36">
        <v>0</v>
      </c>
      <c r="CY160" s="6" t="s">
        <v>2078</v>
      </c>
      <c r="CZ160" s="36" t="str">
        <f t="shared" si="1264"/>
        <v>2</v>
      </c>
      <c r="DA160" s="6">
        <v>100</v>
      </c>
      <c r="DB160" s="6" t="s">
        <v>2035</v>
      </c>
      <c r="DC160" s="36" t="str">
        <f t="shared" si="1265"/>
        <v>1</v>
      </c>
      <c r="DD160" s="36" t="s">
        <v>2034</v>
      </c>
      <c r="DE160" s="6" t="str">
        <f t="shared" si="1266"/>
        <v>0</v>
      </c>
      <c r="DF160" s="6">
        <v>20</v>
      </c>
      <c r="DG160" s="6" t="b">
        <v>0</v>
      </c>
      <c r="DH160" s="6" t="s">
        <v>2034</v>
      </c>
      <c r="DI160" s="36" t="str">
        <f t="shared" si="1267"/>
        <v>0</v>
      </c>
      <c r="DJ160" s="6">
        <v>0</v>
      </c>
      <c r="DK160" s="6" t="s">
        <v>2034</v>
      </c>
      <c r="DL160" s="32" t="str">
        <f t="shared" si="1268"/>
        <v>0</v>
      </c>
      <c r="DM160" s="5" t="s">
        <v>2315</v>
      </c>
      <c r="DN160" s="32" t="str">
        <f t="shared" si="1269"/>
        <v>4</v>
      </c>
      <c r="DO160" s="5">
        <v>0</v>
      </c>
      <c r="DP160" s="5" t="b">
        <v>1</v>
      </c>
      <c r="DQ160" s="6" t="s">
        <v>2389</v>
      </c>
      <c r="DR160" s="36" t="str">
        <f t="shared" si="1316"/>
        <v>8</v>
      </c>
      <c r="DS160" s="36" t="s">
        <v>2385</v>
      </c>
      <c r="DT160" s="6" t="str">
        <f t="shared" si="1317"/>
        <v>1</v>
      </c>
      <c r="DU160" s="6">
        <v>1</v>
      </c>
      <c r="DV160" s="36" t="s">
        <v>2558</v>
      </c>
      <c r="DW160" s="6" t="str">
        <f t="shared" si="1318"/>
        <v>8</v>
      </c>
      <c r="DX160" s="6">
        <v>0</v>
      </c>
      <c r="DY160" s="6" t="s">
        <v>2078</v>
      </c>
      <c r="DZ160" s="36" t="str">
        <f t="shared" si="1319"/>
        <v>2</v>
      </c>
      <c r="EA160" s="36">
        <v>0</v>
      </c>
      <c r="EB160" s="6" t="s">
        <v>2078</v>
      </c>
      <c r="EC160" s="36" t="str">
        <f t="shared" si="1320"/>
        <v>2</v>
      </c>
      <c r="ED160" s="6">
        <v>100</v>
      </c>
      <c r="EE160" s="6" t="s">
        <v>2035</v>
      </c>
      <c r="EF160" s="36" t="str">
        <f t="shared" si="1321"/>
        <v>1</v>
      </c>
      <c r="EG160" s="36" t="s">
        <v>2034</v>
      </c>
      <c r="EH160" s="6" t="str">
        <f t="shared" si="1322"/>
        <v>0</v>
      </c>
      <c r="EI160" s="6">
        <v>40</v>
      </c>
      <c r="EJ160" s="6" t="b">
        <v>0</v>
      </c>
      <c r="EK160" s="6" t="s">
        <v>2034</v>
      </c>
      <c r="EL160" s="36" t="str">
        <f t="shared" si="1323"/>
        <v>0</v>
      </c>
      <c r="EM160" s="6">
        <v>0</v>
      </c>
      <c r="EN160" s="6" t="s">
        <v>2034</v>
      </c>
      <c r="EO160" s="32" t="str">
        <f t="shared" si="1324"/>
        <v>0</v>
      </c>
      <c r="EP160" s="5" t="s">
        <v>2408</v>
      </c>
      <c r="EQ160" s="32" t="str">
        <f t="shared" si="1325"/>
        <v>69</v>
      </c>
      <c r="ER160" s="5">
        <v>0</v>
      </c>
      <c r="ES160" s="5"/>
      <c r="ET160" s="5" t="b">
        <v>1</v>
      </c>
      <c r="EU160" s="6" t="s">
        <v>2429</v>
      </c>
      <c r="EV160" s="36" t="str">
        <f t="shared" ref="EV160" si="1336">IF(EU160="","",LEFT(EU160,FIND(" ",SUBSTITUTE(EU160,":"," "))-1))</f>
        <v>9</v>
      </c>
      <c r="EW160" s="36" t="s">
        <v>2034</v>
      </c>
      <c r="EX160" s="6" t="str">
        <f t="shared" ref="EX160" si="1337">IF(EW160="","",LEFT(EW160,FIND(" ",SUBSTITUTE(EW160,":"," "))-1))</f>
        <v>0</v>
      </c>
      <c r="EY160" s="6">
        <v>0</v>
      </c>
      <c r="EZ160" s="36" t="s">
        <v>2390</v>
      </c>
      <c r="FA160" s="6" t="str">
        <f t="shared" ref="FA160" si="1338">IF(EZ160="","",LEFT(EZ160,FIND(" ",SUBSTITUTE(EZ160,":"," "))-1))</f>
        <v>30</v>
      </c>
      <c r="FB160" s="6">
        <v>0</v>
      </c>
      <c r="FC160" s="6" t="s">
        <v>2078</v>
      </c>
      <c r="FD160" s="36" t="str">
        <f t="shared" ref="FD160" si="1339">IF(FC160="","",LEFT(FC160,FIND(" ",SUBSTITUTE(FC160,":"," "))-1))</f>
        <v>2</v>
      </c>
      <c r="FE160" s="36">
        <v>0</v>
      </c>
      <c r="FF160" s="6" t="s">
        <v>2347</v>
      </c>
      <c r="FG160" s="36" t="str">
        <f t="shared" ref="FG160" si="1340">IF(FF160="","",LEFT(FF160,FIND(" ",SUBSTITUTE(FF160,":"," "))-1))</f>
        <v>4</v>
      </c>
      <c r="FH160" s="36">
        <v>65</v>
      </c>
      <c r="FI160" s="6">
        <v>100</v>
      </c>
      <c r="FJ160" s="6" t="s">
        <v>2048</v>
      </c>
      <c r="FK160" s="36" t="str">
        <f t="shared" ref="FK160" si="1341">IF(FJ160="","",LEFT(FJ160,FIND(" ",SUBSTITUTE(FJ160,":"," "))-1))</f>
        <v>15</v>
      </c>
      <c r="FL160" s="36" t="s">
        <v>2093</v>
      </c>
      <c r="FM160" s="6" t="str">
        <f t="shared" ref="FM160" si="1342">IF(FL160="","",LEFT(FL160,FIND(" ",SUBSTITUTE(FL160,":"," "))-1))</f>
        <v>2</v>
      </c>
      <c r="FN160" s="7">
        <v>60</v>
      </c>
      <c r="FO160" s="6" t="b">
        <v>0</v>
      </c>
      <c r="FP160" s="6" t="s">
        <v>2034</v>
      </c>
      <c r="FQ160" s="36" t="str">
        <f t="shared" ref="FQ160" si="1343">IF(FP160="","",LEFT(FP160,FIND(" ",SUBSTITUTE(FP160,":"," "))-1))</f>
        <v>0</v>
      </c>
      <c r="FR160" s="6">
        <v>0</v>
      </c>
      <c r="FS160" s="6" t="s">
        <v>2034</v>
      </c>
      <c r="FT160" s="32" t="str">
        <f t="shared" ref="FT160" si="1344">IF(FS160="","",LEFT(FS160,FIND(" ",SUBSTITUTE(FS160,":"," "))-1))</f>
        <v>0</v>
      </c>
      <c r="FU160" s="5" t="s">
        <v>2034</v>
      </c>
      <c r="FV160" s="32" t="str">
        <f t="shared" ref="FV160" si="1345">IF(FU160="","",LEFT(FU160,FIND(" ",SUBSTITUTE(FU160,":"," "))-1))</f>
        <v>0</v>
      </c>
      <c r="FW160" s="7">
        <v>0</v>
      </c>
      <c r="FX160" s="5" t="b">
        <v>1</v>
      </c>
      <c r="FY160" s="6" t="s">
        <v>2429</v>
      </c>
      <c r="FZ160" s="36" t="str">
        <f t="shared" ref="FZ160" si="1346">IF(FY160="","",LEFT(FY160,FIND(" ",SUBSTITUTE(FY160,":"," "))-1))</f>
        <v>9</v>
      </c>
      <c r="GA160" s="36" t="s">
        <v>2034</v>
      </c>
      <c r="GB160" s="6" t="str">
        <f t="shared" ref="GB160" si="1347">IF(GA160="","",LEFT(GA160,FIND(" ",SUBSTITUTE(GA160,":"," "))-1))</f>
        <v>0</v>
      </c>
      <c r="GC160" s="6">
        <v>0</v>
      </c>
      <c r="GD160" s="36" t="s">
        <v>2126</v>
      </c>
      <c r="GE160" s="6" t="str">
        <f t="shared" ref="GE160" si="1348">IF(GD160="","",LEFT(GD160,FIND(" ",SUBSTITUTE(GD160,":"," "))-1))</f>
        <v>16</v>
      </c>
      <c r="GF160" s="6">
        <v>0</v>
      </c>
      <c r="GG160" s="6" t="s">
        <v>2078</v>
      </c>
      <c r="GH160" s="36" t="str">
        <f t="shared" ref="GH160" si="1349">IF(GG160="","",LEFT(GG160,FIND(" ",SUBSTITUTE(GG160,":"," "))-1))</f>
        <v>2</v>
      </c>
      <c r="GI160" s="6" t="s">
        <v>2347</v>
      </c>
      <c r="GJ160" s="36" t="str">
        <f t="shared" ref="GJ160" si="1350">IF(GI160="","",LEFT(GI160,FIND(" ",SUBSTITUTE(GI160,":"," "))-1))</f>
        <v>4</v>
      </c>
      <c r="GK160" s="36">
        <v>65</v>
      </c>
      <c r="GL160" s="6">
        <v>100</v>
      </c>
      <c r="GM160" s="6" t="s">
        <v>2048</v>
      </c>
      <c r="GN160" s="36" t="str">
        <f t="shared" ref="GN160" si="1351">IF(GM160="","",LEFT(GM160,FIND(" ",SUBSTITUTE(GM160,":"," "))-1))</f>
        <v>15</v>
      </c>
      <c r="GO160" s="36" t="s">
        <v>2093</v>
      </c>
      <c r="GP160" s="6" t="str">
        <f t="shared" ref="GP160" si="1352">IF(GO160="","",LEFT(GO160,FIND(" ",SUBSTITUTE(GO160,":"," "))-1))</f>
        <v>2</v>
      </c>
      <c r="GQ160" s="7">
        <v>60</v>
      </c>
      <c r="GR160" s="6" t="b">
        <v>0</v>
      </c>
      <c r="GS160" s="6" t="s">
        <v>2034</v>
      </c>
      <c r="GT160" s="36" t="str">
        <f t="shared" ref="GT160" si="1353">IF(GS160="","",LEFT(GS160,FIND(" ",SUBSTITUTE(GS160,":"," "))-1))</f>
        <v>0</v>
      </c>
      <c r="GU160" s="6">
        <v>0</v>
      </c>
      <c r="GV160" s="6" t="s">
        <v>2034</v>
      </c>
      <c r="GW160" s="32" t="str">
        <f t="shared" ref="GW160" si="1354">IF(GV160="","",LEFT(GV160,FIND(" ",SUBSTITUTE(GV160,":"," "))-1))</f>
        <v>0</v>
      </c>
      <c r="GX160" s="5" t="s">
        <v>2034</v>
      </c>
      <c r="GY160" s="32" t="str">
        <f t="shared" ref="GY160" si="1355">IF(GX160="","",LEFT(GX160,FIND(" ",SUBSTITUTE(GX160,":"," "))-1))</f>
        <v>0</v>
      </c>
      <c r="GZ160" s="7">
        <v>0</v>
      </c>
      <c r="HA160" s="5" t="b">
        <v>1</v>
      </c>
      <c r="HB160" s="6"/>
      <c r="HC160" s="36" t="str">
        <f t="shared" si="1110"/>
        <v/>
      </c>
      <c r="HD160" s="36"/>
      <c r="HE160" s="6" t="str">
        <f t="shared" si="1085"/>
        <v/>
      </c>
      <c r="HF160" s="6"/>
      <c r="HG160" s="36"/>
      <c r="HH160" s="6" t="str">
        <f t="shared" si="1086"/>
        <v/>
      </c>
      <c r="HI160" s="6"/>
      <c r="HJ160" s="6"/>
      <c r="HK160" s="36" t="str">
        <f t="shared" si="1045"/>
        <v/>
      </c>
      <c r="HL160" s="6"/>
      <c r="HM160" s="36" t="str">
        <f t="shared" si="1087"/>
        <v/>
      </c>
      <c r="HN160" s="6"/>
      <c r="HO160" s="6"/>
      <c r="HP160" s="36" t="str">
        <f t="shared" si="1046"/>
        <v/>
      </c>
      <c r="HQ160" s="36"/>
      <c r="HR160" s="6" t="str">
        <f t="shared" si="1047"/>
        <v/>
      </c>
      <c r="HS160" s="7"/>
      <c r="HT160" s="6"/>
      <c r="HU160" s="6"/>
      <c r="HV160" s="36" t="str">
        <f t="shared" si="1048"/>
        <v/>
      </c>
      <c r="HW160" s="6"/>
      <c r="HX160" s="6"/>
      <c r="HY160" s="32" t="str">
        <f t="shared" si="1049"/>
        <v/>
      </c>
      <c r="HZ160" s="5"/>
      <c r="IA160" s="32" t="str">
        <f t="shared" si="1050"/>
        <v/>
      </c>
      <c r="IB160" s="7"/>
      <c r="IC160" s="5"/>
      <c r="ID160" s="6"/>
      <c r="IE160" s="36" t="str">
        <f t="shared" si="1111"/>
        <v/>
      </c>
      <c r="IF160" s="36"/>
      <c r="IG160" s="6" t="str">
        <f t="shared" si="1088"/>
        <v/>
      </c>
      <c r="IH160" s="6"/>
      <c r="II160" s="36"/>
      <c r="IJ160" s="6" t="str">
        <f t="shared" si="1089"/>
        <v/>
      </c>
      <c r="IK160" s="6"/>
      <c r="IL160" s="6"/>
      <c r="IM160" s="36" t="str">
        <f t="shared" si="1051"/>
        <v/>
      </c>
      <c r="IN160" s="6"/>
      <c r="IO160" s="36" t="str">
        <f t="shared" si="1090"/>
        <v/>
      </c>
      <c r="IP160" s="6"/>
      <c r="IQ160" s="6"/>
      <c r="IR160" s="36" t="str">
        <f t="shared" si="1052"/>
        <v/>
      </c>
      <c r="IS160" s="36"/>
      <c r="IT160" s="6" t="str">
        <f t="shared" si="1053"/>
        <v/>
      </c>
      <c r="IU160" s="7"/>
      <c r="IV160" s="6"/>
      <c r="IW160" s="6"/>
      <c r="IX160" s="36" t="str">
        <f t="shared" si="1054"/>
        <v/>
      </c>
      <c r="IY160" s="6"/>
      <c r="IZ160" s="6"/>
      <c r="JA160" s="32" t="str">
        <f t="shared" si="1055"/>
        <v/>
      </c>
      <c r="JB160" s="5"/>
      <c r="JC160" s="32" t="str">
        <f t="shared" si="1056"/>
        <v/>
      </c>
      <c r="JD160" s="7"/>
      <c r="JE160" s="5"/>
      <c r="JF160" s="6"/>
      <c r="JG160" s="36" t="str">
        <f t="shared" si="1112"/>
        <v/>
      </c>
      <c r="JH160" s="36"/>
      <c r="JI160" s="6" t="str">
        <f t="shared" si="1091"/>
        <v/>
      </c>
      <c r="JJ160" s="6"/>
      <c r="JK160" s="36"/>
      <c r="JL160" s="6" t="str">
        <f t="shared" si="1092"/>
        <v/>
      </c>
      <c r="JM160" s="6"/>
      <c r="JN160" s="6"/>
      <c r="JO160" s="36" t="str">
        <f t="shared" si="1057"/>
        <v/>
      </c>
      <c r="JP160" s="6"/>
      <c r="JQ160" s="36" t="str">
        <f t="shared" si="1093"/>
        <v/>
      </c>
      <c r="JR160" s="6"/>
      <c r="JS160" s="6"/>
      <c r="JT160" s="36" t="str">
        <f t="shared" si="1058"/>
        <v/>
      </c>
      <c r="JU160" s="36"/>
      <c r="JV160" s="6" t="str">
        <f t="shared" si="1059"/>
        <v/>
      </c>
      <c r="JW160" s="7"/>
      <c r="JX160" s="6"/>
      <c r="JY160" s="6"/>
      <c r="JZ160" s="36" t="str">
        <f t="shared" si="1060"/>
        <v/>
      </c>
      <c r="KA160" s="6"/>
      <c r="KB160" s="6"/>
      <c r="KC160" s="32" t="str">
        <f t="shared" si="1061"/>
        <v/>
      </c>
      <c r="KD160" s="5"/>
      <c r="KE160" s="32" t="str">
        <f t="shared" si="1062"/>
        <v/>
      </c>
      <c r="KF160" s="7"/>
      <c r="KG160" s="5"/>
      <c r="KH160" s="6"/>
      <c r="KI160" s="36" t="str">
        <f t="shared" si="1113"/>
        <v/>
      </c>
      <c r="KJ160" s="36"/>
      <c r="KK160" s="6" t="str">
        <f t="shared" si="1094"/>
        <v/>
      </c>
      <c r="KL160" s="6"/>
      <c r="KM160" s="36"/>
      <c r="KN160" s="6" t="str">
        <f t="shared" si="1095"/>
        <v/>
      </c>
      <c r="KO160" s="6"/>
      <c r="KP160" s="6"/>
      <c r="KQ160" s="36" t="str">
        <f t="shared" si="1063"/>
        <v/>
      </c>
      <c r="KR160" s="6"/>
      <c r="KS160" s="36" t="str">
        <f t="shared" si="1096"/>
        <v/>
      </c>
      <c r="KT160" s="6"/>
      <c r="KU160" s="6"/>
      <c r="KV160" s="36" t="str">
        <f t="shared" si="1064"/>
        <v/>
      </c>
      <c r="KW160" s="36"/>
      <c r="KX160" s="6" t="str">
        <f t="shared" si="1065"/>
        <v/>
      </c>
      <c r="KY160" s="7"/>
      <c r="KZ160" s="6"/>
      <c r="LA160" s="6"/>
      <c r="LB160" s="36" t="str">
        <f t="shared" si="1066"/>
        <v/>
      </c>
      <c r="LC160" s="6"/>
      <c r="LD160" s="6"/>
      <c r="LE160" s="32" t="str">
        <f t="shared" si="1067"/>
        <v/>
      </c>
      <c r="LF160" s="5"/>
      <c r="LG160" s="32" t="str">
        <f t="shared" si="1068"/>
        <v/>
      </c>
      <c r="LH160" s="7"/>
      <c r="LI160" s="5"/>
    </row>
    <row r="161" spans="2:321" ht="18.75" customHeight="1">
      <c r="B161" s="5">
        <v>6600010001</v>
      </c>
      <c r="C161" s="7" t="s">
        <v>397</v>
      </c>
      <c r="D161" s="10" t="s">
        <v>2254</v>
      </c>
      <c r="E161" s="6" t="s">
        <v>2389</v>
      </c>
      <c r="F161" s="36" t="str">
        <f t="shared" ref="F161:F163" si="1356">IF(E161="","",LEFT(E161,FIND(" ",SUBSTITUTE(E161,":"," "))-1))</f>
        <v>8</v>
      </c>
      <c r="G161" s="36" t="s">
        <v>2385</v>
      </c>
      <c r="H161" s="6" t="str">
        <f t="shared" si="1134"/>
        <v>1</v>
      </c>
      <c r="I161" s="6">
        <v>1</v>
      </c>
      <c r="J161" s="36" t="s">
        <v>2558</v>
      </c>
      <c r="K161" s="6" t="str">
        <f t="shared" si="1135"/>
        <v>8</v>
      </c>
      <c r="L161" s="6">
        <v>0</v>
      </c>
      <c r="M161" s="6" t="s">
        <v>2078</v>
      </c>
      <c r="N161" s="36" t="str">
        <f t="shared" ref="N161:N163" si="1357">IF(M161="","",LEFT(M161,FIND(" ",SUBSTITUTE(M161,":"," "))-1))</f>
        <v>2</v>
      </c>
      <c r="O161" s="36">
        <v>0</v>
      </c>
      <c r="P161" s="6" t="s">
        <v>2078</v>
      </c>
      <c r="Q161" s="36" t="str">
        <f t="shared" ref="Q161:Q163" si="1358">IF(P161="","",LEFT(P161,FIND(" ",SUBSTITUTE(P161,":"," "))-1))</f>
        <v>2</v>
      </c>
      <c r="R161" s="6">
        <v>100</v>
      </c>
      <c r="S161" s="6" t="s">
        <v>2035</v>
      </c>
      <c r="T161" s="36" t="str">
        <f t="shared" ref="T161:T163" si="1359">IF(S161="","",LEFT(S161,FIND(" ",SUBSTITUTE(S161,":"," "))-1))</f>
        <v>1</v>
      </c>
      <c r="U161" s="36" t="s">
        <v>2034</v>
      </c>
      <c r="V161" s="6" t="str">
        <f t="shared" ref="V161:V163" si="1360">IF(U161="","",LEFT(U161,FIND(" ",SUBSTITUTE(U161,":"," "))-1))</f>
        <v>0</v>
      </c>
      <c r="W161" s="6">
        <v>15</v>
      </c>
      <c r="X161" s="6" t="b">
        <v>0</v>
      </c>
      <c r="Y161" s="6" t="s">
        <v>2034</v>
      </c>
      <c r="Z161" s="36" t="str">
        <f t="shared" ref="Z161:Z163" si="1361">IF(Y161="","",LEFT(Y161,FIND(" ",SUBSTITUTE(Y161,":"," "))-1))</f>
        <v>0</v>
      </c>
      <c r="AA161" s="6">
        <v>0</v>
      </c>
      <c r="AB161" s="6" t="s">
        <v>2034</v>
      </c>
      <c r="AC161" s="32" t="str">
        <f t="shared" ref="AC161:AC163" si="1362">IF(AB161="","",LEFT(AB161,FIND(" ",SUBSTITUTE(AB161,":"," "))-1))</f>
        <v>0</v>
      </c>
      <c r="AD161" s="5" t="s">
        <v>2396</v>
      </c>
      <c r="AE161" s="32" t="str">
        <f t="shared" ref="AE161:AE163" si="1363">IF(AD161="","",LEFT(AD161,FIND(" ",SUBSTITUTE(AD161,":"," "))-1))</f>
        <v>81</v>
      </c>
      <c r="AF161" s="5">
        <v>0</v>
      </c>
      <c r="AG161" s="5" t="b">
        <v>1</v>
      </c>
      <c r="AH161" s="6" t="s">
        <v>2389</v>
      </c>
      <c r="AI161" s="36" t="str">
        <f t="shared" ref="AI161:AI163" si="1364">IF(AH161="","",LEFT(AH161,FIND(" ",SUBSTITUTE(AH161,":"," "))-1))</f>
        <v>8</v>
      </c>
      <c r="AJ161" s="36" t="s">
        <v>2385</v>
      </c>
      <c r="AK161" s="6" t="str">
        <f t="shared" si="1023"/>
        <v>1</v>
      </c>
      <c r="AL161" s="7">
        <v>1</v>
      </c>
      <c r="AM161" s="36" t="s">
        <v>2558</v>
      </c>
      <c r="AN161" s="6" t="str">
        <f t="shared" si="1024"/>
        <v>8</v>
      </c>
      <c r="AO161" s="6">
        <v>0</v>
      </c>
      <c r="AP161" s="6" t="s">
        <v>2078</v>
      </c>
      <c r="AQ161" s="36" t="str">
        <f t="shared" ref="AQ161:AQ163" si="1365">IF(AP161="","",LEFT(AP161,FIND(" ",SUBSTITUTE(AP161,":"," "))-1))</f>
        <v>2</v>
      </c>
      <c r="AR161" s="36">
        <v>0</v>
      </c>
      <c r="AS161" s="6" t="s">
        <v>2078</v>
      </c>
      <c r="AT161" s="36" t="str">
        <f t="shared" ref="AT161:AT163" si="1366">IF(AS161="","",LEFT(AS161,FIND(" ",SUBSTITUTE(AS161,":"," "))-1))</f>
        <v>2</v>
      </c>
      <c r="AU161" s="6">
        <v>100</v>
      </c>
      <c r="AV161" s="6" t="s">
        <v>2035</v>
      </c>
      <c r="AW161" s="36" t="str">
        <f t="shared" ref="AW161:AW163" si="1367">IF(AV161="","",LEFT(AV161,FIND(" ",SUBSTITUTE(AV161,":"," "))-1))</f>
        <v>1</v>
      </c>
      <c r="AX161" s="36" t="s">
        <v>2034</v>
      </c>
      <c r="AY161" s="6" t="str">
        <f t="shared" ref="AY161:AY163" si="1368">IF(AX161="","",LEFT(AX161,FIND(" ",SUBSTITUTE(AX161,":"," "))-1))</f>
        <v>0</v>
      </c>
      <c r="AZ161" s="7">
        <v>5</v>
      </c>
      <c r="BA161" s="6" t="b">
        <v>0</v>
      </c>
      <c r="BB161" s="6" t="s">
        <v>2034</v>
      </c>
      <c r="BC161" s="36" t="str">
        <f t="shared" ref="BC161:BC163" si="1369">IF(BB161="","",LEFT(BB161,FIND(" ",SUBSTITUTE(BB161,":"," "))-1))</f>
        <v>0</v>
      </c>
      <c r="BD161" s="6">
        <v>0</v>
      </c>
      <c r="BE161" s="6" t="s">
        <v>2034</v>
      </c>
      <c r="BF161" s="32" t="str">
        <f t="shared" ref="BF161:BF163" si="1370">IF(BE161="","",LEFT(BE161,FIND(" ",SUBSTITUTE(BE161,":"," "))-1))</f>
        <v>0</v>
      </c>
      <c r="BG161" s="5" t="s">
        <v>2320</v>
      </c>
      <c r="BH161" s="32" t="str">
        <f t="shared" ref="BH161:BH163" si="1371">IF(BG161="","",LEFT(BG161,FIND(" ",SUBSTITUTE(BG161,":"," "))-1))</f>
        <v>11</v>
      </c>
      <c r="BI161" s="7">
        <v>0</v>
      </c>
      <c r="BJ161" s="5" t="b">
        <v>1</v>
      </c>
      <c r="BK161" s="6" t="s">
        <v>2389</v>
      </c>
      <c r="BL161" s="36" t="str">
        <f t="shared" ref="BL161:BL163" si="1372">IF(BK161="","",LEFT(BK161,FIND(" ",SUBSTITUTE(BK161,":"," "))-1))</f>
        <v>8</v>
      </c>
      <c r="BM161" s="36" t="s">
        <v>2385</v>
      </c>
      <c r="BN161" s="6" t="str">
        <f t="shared" si="1025"/>
        <v>1</v>
      </c>
      <c r="BO161" s="7">
        <v>1</v>
      </c>
      <c r="BP161" s="36" t="s">
        <v>2558</v>
      </c>
      <c r="BQ161" s="6" t="str">
        <f t="shared" si="1026"/>
        <v>8</v>
      </c>
      <c r="BR161" s="6">
        <v>0</v>
      </c>
      <c r="BS161" s="6" t="s">
        <v>2078</v>
      </c>
      <c r="BT161" s="36" t="str">
        <f t="shared" ref="BT161:BT163" si="1373">IF(BS161="","",LEFT(BS161,FIND(" ",SUBSTITUTE(BS161,":"," "))-1))</f>
        <v>2</v>
      </c>
      <c r="BU161" s="36">
        <v>0</v>
      </c>
      <c r="BV161" s="6" t="s">
        <v>2078</v>
      </c>
      <c r="BW161" s="36" t="str">
        <f t="shared" ref="BW161:BW163" si="1374">IF(BV161="","",LEFT(BV161,FIND(" ",SUBSTITUTE(BV161,":"," "))-1))</f>
        <v>2</v>
      </c>
      <c r="BX161" s="6">
        <v>100</v>
      </c>
      <c r="BY161" s="6" t="s">
        <v>2035</v>
      </c>
      <c r="BZ161" s="36" t="str">
        <f t="shared" ref="BZ161:BZ163" si="1375">IF(BY161="","",LEFT(BY161,FIND(" ",SUBSTITUTE(BY161,":"," "))-1))</f>
        <v>1</v>
      </c>
      <c r="CA161" s="36" t="s">
        <v>2034</v>
      </c>
      <c r="CB161" s="6" t="str">
        <f t="shared" ref="CB161:CB163" si="1376">IF(CA161="","",LEFT(CA161,FIND(" ",SUBSTITUTE(CA161,":"," "))-1))</f>
        <v>0</v>
      </c>
      <c r="CC161" s="7">
        <v>10</v>
      </c>
      <c r="CD161" s="6" t="b">
        <v>0</v>
      </c>
      <c r="CE161" s="6" t="s">
        <v>2034</v>
      </c>
      <c r="CF161" s="36" t="str">
        <f t="shared" ref="CF161:CF163" si="1377">IF(CE161="","",LEFT(CE161,FIND(" ",SUBSTITUTE(CE161,":"," "))-1))</f>
        <v>0</v>
      </c>
      <c r="CG161" s="6">
        <v>0</v>
      </c>
      <c r="CH161" s="6" t="s">
        <v>2034</v>
      </c>
      <c r="CI161" s="32" t="str">
        <f t="shared" ref="CI161:CI163" si="1378">IF(CH161="","",LEFT(CH161,FIND(" ",SUBSTITUTE(CH161,":"," "))-1))</f>
        <v>0</v>
      </c>
      <c r="CJ161" s="5" t="s">
        <v>2436</v>
      </c>
      <c r="CK161" s="32" t="str">
        <f t="shared" ref="CK161:CK163" si="1379">IF(CJ161="","",LEFT(CJ161,FIND(" ",SUBSTITUTE(CJ161,":"," "))-1))</f>
        <v>86</v>
      </c>
      <c r="CL161" s="7">
        <v>0</v>
      </c>
      <c r="CM161" s="5" t="b">
        <v>1</v>
      </c>
      <c r="CN161" s="6" t="s">
        <v>2389</v>
      </c>
      <c r="CO161" s="36" t="str">
        <f t="shared" ref="CO161:CO163" si="1380">IF(CN161="","",LEFT(CN161,FIND(" ",SUBSTITUTE(CN161,":"," "))-1))</f>
        <v>8</v>
      </c>
      <c r="CP161" s="36" t="s">
        <v>2385</v>
      </c>
      <c r="CQ161" s="6" t="str">
        <f t="shared" si="1314"/>
        <v>1</v>
      </c>
      <c r="CR161" s="6">
        <v>1</v>
      </c>
      <c r="CS161" s="36" t="s">
        <v>2558</v>
      </c>
      <c r="CT161" s="6" t="str">
        <f t="shared" si="1315"/>
        <v>8</v>
      </c>
      <c r="CU161" s="6">
        <v>0</v>
      </c>
      <c r="CV161" s="6" t="s">
        <v>2078</v>
      </c>
      <c r="CW161" s="36" t="str">
        <f t="shared" ref="CW161:CW163" si="1381">IF(CV161="","",LEFT(CV161,FIND(" ",SUBSTITUTE(CV161,":"," "))-1))</f>
        <v>2</v>
      </c>
      <c r="CX161" s="36">
        <v>0</v>
      </c>
      <c r="CY161" s="6" t="s">
        <v>2078</v>
      </c>
      <c r="CZ161" s="36" t="str">
        <f t="shared" ref="CZ161:CZ163" si="1382">IF(CY161="","",LEFT(CY161,FIND(" ",SUBSTITUTE(CY161,":"," "))-1))</f>
        <v>2</v>
      </c>
      <c r="DA161" s="6">
        <v>100</v>
      </c>
      <c r="DB161" s="6" t="s">
        <v>2035</v>
      </c>
      <c r="DC161" s="36" t="str">
        <f t="shared" ref="DC161:DC163" si="1383">IF(DB161="","",LEFT(DB161,FIND(" ",SUBSTITUTE(DB161,":"," "))-1))</f>
        <v>1</v>
      </c>
      <c r="DD161" s="36" t="s">
        <v>2034</v>
      </c>
      <c r="DE161" s="6" t="str">
        <f t="shared" ref="DE161:DE163" si="1384">IF(DD161="","",LEFT(DD161,FIND(" ",SUBSTITUTE(DD161,":"," "))-1))</f>
        <v>0</v>
      </c>
      <c r="DF161" s="6">
        <v>10</v>
      </c>
      <c r="DG161" s="6" t="b">
        <v>0</v>
      </c>
      <c r="DH161" s="6" t="s">
        <v>2034</v>
      </c>
      <c r="DI161" s="36" t="str">
        <f t="shared" ref="DI161:DI163" si="1385">IF(DH161="","",LEFT(DH161,FIND(" ",SUBSTITUTE(DH161,":"," "))-1))</f>
        <v>0</v>
      </c>
      <c r="DJ161" s="6">
        <v>0</v>
      </c>
      <c r="DK161" s="6" t="s">
        <v>2034</v>
      </c>
      <c r="DL161" s="32" t="str">
        <f t="shared" ref="DL161:DL163" si="1386">IF(DK161="","",LEFT(DK161,FIND(" ",SUBSTITUTE(DK161,":"," "))-1))</f>
        <v>0</v>
      </c>
      <c r="DM161" s="5" t="s">
        <v>2315</v>
      </c>
      <c r="DN161" s="32" t="str">
        <f t="shared" ref="DN161:DN163" si="1387">IF(DM161="","",LEFT(DM161,FIND(" ",SUBSTITUTE(DM161,":"," "))-1))</f>
        <v>4</v>
      </c>
      <c r="DO161" s="5">
        <v>0</v>
      </c>
      <c r="DP161" s="5" t="b">
        <v>1</v>
      </c>
      <c r="DQ161" s="6"/>
      <c r="DR161" s="36" t="str">
        <f t="shared" si="1170"/>
        <v/>
      </c>
      <c r="DS161" s="36"/>
      <c r="DT161" s="6" t="str">
        <f t="shared" si="1130"/>
        <v/>
      </c>
      <c r="DU161" s="7"/>
      <c r="DV161" s="36"/>
      <c r="DW161" s="6" t="str">
        <f t="shared" si="1131"/>
        <v/>
      </c>
      <c r="DX161" s="6"/>
      <c r="DY161" s="6"/>
      <c r="DZ161" s="36" t="str">
        <f t="shared" si="1027"/>
        <v/>
      </c>
      <c r="EA161" s="36"/>
      <c r="EB161" s="6"/>
      <c r="EC161" s="36" t="str">
        <f t="shared" si="1132"/>
        <v/>
      </c>
      <c r="ED161" s="6"/>
      <c r="EE161" s="6"/>
      <c r="EF161" s="36" t="str">
        <f t="shared" si="1028"/>
        <v/>
      </c>
      <c r="EG161" s="36"/>
      <c r="EH161" s="6" t="str">
        <f t="shared" si="1029"/>
        <v/>
      </c>
      <c r="EI161" s="6"/>
      <c r="EJ161" s="6"/>
      <c r="EK161" s="6"/>
      <c r="EL161" s="36" t="str">
        <f t="shared" si="1030"/>
        <v/>
      </c>
      <c r="EM161" s="6"/>
      <c r="EN161" s="6"/>
      <c r="EO161" s="32" t="str">
        <f t="shared" si="1031"/>
        <v/>
      </c>
      <c r="EP161" s="5"/>
      <c r="EQ161" s="32" t="str">
        <f t="shared" si="1032"/>
        <v/>
      </c>
      <c r="ER161" s="5"/>
      <c r="ES161" s="5"/>
      <c r="ET161" s="5"/>
      <c r="EU161" s="6"/>
      <c r="EV161" s="36" t="str">
        <f t="shared" si="1133"/>
        <v/>
      </c>
      <c r="EW161" s="36"/>
      <c r="EX161" s="6" t="str">
        <f t="shared" si="1079"/>
        <v/>
      </c>
      <c r="EY161" s="7"/>
      <c r="EZ161" s="36"/>
      <c r="FA161" s="6" t="str">
        <f t="shared" si="1080"/>
        <v/>
      </c>
      <c r="FB161" s="6"/>
      <c r="FC161" s="6"/>
      <c r="FD161" s="36" t="str">
        <f t="shared" si="1033"/>
        <v/>
      </c>
      <c r="FE161" s="36"/>
      <c r="FF161" s="6"/>
      <c r="FG161" s="36" t="str">
        <f t="shared" si="1081"/>
        <v/>
      </c>
      <c r="FH161" s="36"/>
      <c r="FI161" s="6"/>
      <c r="FJ161" s="6"/>
      <c r="FK161" s="36" t="str">
        <f t="shared" si="1034"/>
        <v/>
      </c>
      <c r="FL161" s="36"/>
      <c r="FM161" s="6" t="str">
        <f t="shared" si="1035"/>
        <v/>
      </c>
      <c r="FN161" s="6"/>
      <c r="FO161" s="6"/>
      <c r="FP161" s="6"/>
      <c r="FQ161" s="36" t="str">
        <f t="shared" si="1036"/>
        <v/>
      </c>
      <c r="FR161" s="6"/>
      <c r="FS161" s="6"/>
      <c r="FT161" s="32" t="str">
        <f t="shared" si="1037"/>
        <v/>
      </c>
      <c r="FU161" s="5"/>
      <c r="FV161" s="32" t="str">
        <f t="shared" si="1038"/>
        <v/>
      </c>
      <c r="FW161" s="5"/>
      <c r="FX161" s="5"/>
      <c r="FY161" s="6"/>
      <c r="FZ161" s="36" t="str">
        <f t="shared" si="1109"/>
        <v/>
      </c>
      <c r="GA161" s="36"/>
      <c r="GB161" s="6" t="str">
        <f t="shared" si="1082"/>
        <v/>
      </c>
      <c r="GC161" s="7"/>
      <c r="GD161" s="36"/>
      <c r="GE161" s="6" t="str">
        <f t="shared" si="1083"/>
        <v/>
      </c>
      <c r="GF161" s="6"/>
      <c r="GG161" s="6"/>
      <c r="GH161" s="36" t="str">
        <f t="shared" si="1039"/>
        <v/>
      </c>
      <c r="GI161" s="6"/>
      <c r="GJ161" s="36" t="str">
        <f t="shared" si="1084"/>
        <v/>
      </c>
      <c r="GK161" s="36"/>
      <c r="GL161" s="6"/>
      <c r="GM161" s="6"/>
      <c r="GN161" s="36" t="str">
        <f t="shared" si="1040"/>
        <v/>
      </c>
      <c r="GO161" s="36"/>
      <c r="GP161" s="6" t="str">
        <f t="shared" si="1041"/>
        <v/>
      </c>
      <c r="GQ161" s="6"/>
      <c r="GR161" s="6"/>
      <c r="GS161" s="6"/>
      <c r="GT161" s="36" t="str">
        <f t="shared" si="1042"/>
        <v/>
      </c>
      <c r="GU161" s="6"/>
      <c r="GV161" s="6"/>
      <c r="GW161" s="32" t="str">
        <f t="shared" si="1043"/>
        <v/>
      </c>
      <c r="GX161" s="5"/>
      <c r="GY161" s="32" t="str">
        <f t="shared" si="1044"/>
        <v/>
      </c>
      <c r="GZ161" s="5"/>
      <c r="HA161" s="5"/>
      <c r="HB161" s="6"/>
      <c r="HC161" s="36" t="str">
        <f t="shared" si="1110"/>
        <v/>
      </c>
      <c r="HD161" s="36"/>
      <c r="HE161" s="6" t="str">
        <f t="shared" si="1085"/>
        <v/>
      </c>
      <c r="HF161" s="7"/>
      <c r="HG161" s="36"/>
      <c r="HH161" s="6" t="str">
        <f t="shared" si="1086"/>
        <v/>
      </c>
      <c r="HI161" s="6"/>
      <c r="HJ161" s="6"/>
      <c r="HK161" s="36" t="str">
        <f t="shared" si="1045"/>
        <v/>
      </c>
      <c r="HL161" s="6"/>
      <c r="HM161" s="36" t="str">
        <f t="shared" si="1087"/>
        <v/>
      </c>
      <c r="HN161" s="6"/>
      <c r="HO161" s="6"/>
      <c r="HP161" s="36" t="str">
        <f t="shared" si="1046"/>
        <v/>
      </c>
      <c r="HQ161" s="36"/>
      <c r="HR161" s="6" t="str">
        <f t="shared" si="1047"/>
        <v/>
      </c>
      <c r="HS161" s="6"/>
      <c r="HT161" s="6"/>
      <c r="HU161" s="6"/>
      <c r="HV161" s="36" t="str">
        <f t="shared" si="1048"/>
        <v/>
      </c>
      <c r="HW161" s="6"/>
      <c r="HX161" s="6"/>
      <c r="HY161" s="32" t="str">
        <f t="shared" si="1049"/>
        <v/>
      </c>
      <c r="HZ161" s="5"/>
      <c r="IA161" s="32" t="str">
        <f t="shared" si="1050"/>
        <v/>
      </c>
      <c r="IB161" s="5"/>
      <c r="IC161" s="5"/>
      <c r="ID161" s="6"/>
      <c r="IE161" s="36" t="str">
        <f t="shared" si="1111"/>
        <v/>
      </c>
      <c r="IF161" s="36"/>
      <c r="IG161" s="6" t="str">
        <f t="shared" si="1088"/>
        <v/>
      </c>
      <c r="IH161" s="7"/>
      <c r="II161" s="36"/>
      <c r="IJ161" s="6" t="str">
        <f t="shared" si="1089"/>
        <v/>
      </c>
      <c r="IK161" s="6"/>
      <c r="IL161" s="6"/>
      <c r="IM161" s="36" t="str">
        <f t="shared" si="1051"/>
        <v/>
      </c>
      <c r="IN161" s="6"/>
      <c r="IO161" s="36" t="str">
        <f t="shared" si="1090"/>
        <v/>
      </c>
      <c r="IP161" s="6"/>
      <c r="IQ161" s="6"/>
      <c r="IR161" s="36" t="str">
        <f t="shared" si="1052"/>
        <v/>
      </c>
      <c r="IS161" s="36"/>
      <c r="IT161" s="6" t="str">
        <f t="shared" si="1053"/>
        <v/>
      </c>
      <c r="IU161" s="6"/>
      <c r="IV161" s="6"/>
      <c r="IW161" s="6"/>
      <c r="IX161" s="36" t="str">
        <f t="shared" si="1054"/>
        <v/>
      </c>
      <c r="IY161" s="6"/>
      <c r="IZ161" s="6"/>
      <c r="JA161" s="32" t="str">
        <f t="shared" si="1055"/>
        <v/>
      </c>
      <c r="JB161" s="5"/>
      <c r="JC161" s="32" t="str">
        <f t="shared" si="1056"/>
        <v/>
      </c>
      <c r="JD161" s="5"/>
      <c r="JE161" s="5"/>
      <c r="JF161" s="6"/>
      <c r="JG161" s="36" t="str">
        <f t="shared" si="1112"/>
        <v/>
      </c>
      <c r="JH161" s="36"/>
      <c r="JI161" s="6" t="str">
        <f t="shared" si="1091"/>
        <v/>
      </c>
      <c r="JJ161" s="7"/>
      <c r="JK161" s="36"/>
      <c r="JL161" s="6" t="str">
        <f t="shared" si="1092"/>
        <v/>
      </c>
      <c r="JM161" s="6"/>
      <c r="JN161" s="6"/>
      <c r="JO161" s="36" t="str">
        <f t="shared" si="1057"/>
        <v/>
      </c>
      <c r="JP161" s="6"/>
      <c r="JQ161" s="36" t="str">
        <f t="shared" si="1093"/>
        <v/>
      </c>
      <c r="JR161" s="6"/>
      <c r="JS161" s="6"/>
      <c r="JT161" s="36" t="str">
        <f t="shared" si="1058"/>
        <v/>
      </c>
      <c r="JU161" s="36"/>
      <c r="JV161" s="6" t="str">
        <f t="shared" si="1059"/>
        <v/>
      </c>
      <c r="JW161" s="6"/>
      <c r="JX161" s="6"/>
      <c r="JY161" s="6"/>
      <c r="JZ161" s="36" t="str">
        <f t="shared" si="1060"/>
        <v/>
      </c>
      <c r="KA161" s="6"/>
      <c r="KB161" s="6"/>
      <c r="KC161" s="32" t="str">
        <f t="shared" si="1061"/>
        <v/>
      </c>
      <c r="KD161" s="5"/>
      <c r="KE161" s="32" t="str">
        <f t="shared" si="1062"/>
        <v/>
      </c>
      <c r="KF161" s="5"/>
      <c r="KG161" s="5"/>
      <c r="KH161" s="6"/>
      <c r="KI161" s="36" t="str">
        <f t="shared" si="1113"/>
        <v/>
      </c>
      <c r="KJ161" s="36"/>
      <c r="KK161" s="6" t="str">
        <f t="shared" si="1094"/>
        <v/>
      </c>
      <c r="KL161" s="7"/>
      <c r="KM161" s="36"/>
      <c r="KN161" s="6" t="str">
        <f t="shared" si="1095"/>
        <v/>
      </c>
      <c r="KO161" s="6"/>
      <c r="KP161" s="6"/>
      <c r="KQ161" s="36" t="str">
        <f t="shared" si="1063"/>
        <v/>
      </c>
      <c r="KR161" s="6"/>
      <c r="KS161" s="36" t="str">
        <f t="shared" si="1096"/>
        <v/>
      </c>
      <c r="KT161" s="6"/>
      <c r="KU161" s="6"/>
      <c r="KV161" s="36" t="str">
        <f t="shared" si="1064"/>
        <v/>
      </c>
      <c r="KW161" s="36"/>
      <c r="KX161" s="6" t="str">
        <f t="shared" si="1065"/>
        <v/>
      </c>
      <c r="KY161" s="6"/>
      <c r="KZ161" s="6"/>
      <c r="LA161" s="6"/>
      <c r="LB161" s="36" t="str">
        <f t="shared" si="1066"/>
        <v/>
      </c>
      <c r="LC161" s="6"/>
      <c r="LD161" s="6"/>
      <c r="LE161" s="32" t="str">
        <f t="shared" si="1067"/>
        <v/>
      </c>
      <c r="LF161" s="5"/>
      <c r="LG161" s="32" t="str">
        <f t="shared" si="1068"/>
        <v/>
      </c>
      <c r="LH161" s="5"/>
      <c r="LI161" s="5"/>
    </row>
    <row r="162" spans="2:321" ht="36.75" customHeight="1">
      <c r="B162" s="5">
        <v>6600010002</v>
      </c>
      <c r="C162" s="7" t="s">
        <v>1166</v>
      </c>
      <c r="D162" s="10" t="s">
        <v>1935</v>
      </c>
      <c r="E162" s="6" t="s">
        <v>2389</v>
      </c>
      <c r="F162" s="36" t="str">
        <f t="shared" si="1356"/>
        <v>8</v>
      </c>
      <c r="G162" s="36" t="s">
        <v>2385</v>
      </c>
      <c r="H162" s="6" t="str">
        <f t="shared" si="1134"/>
        <v>1</v>
      </c>
      <c r="I162" s="6">
        <v>1</v>
      </c>
      <c r="J162" s="36" t="s">
        <v>2558</v>
      </c>
      <c r="K162" s="6" t="str">
        <f t="shared" si="1135"/>
        <v>8</v>
      </c>
      <c r="L162" s="6">
        <v>0</v>
      </c>
      <c r="M162" s="6" t="s">
        <v>2078</v>
      </c>
      <c r="N162" s="36" t="str">
        <f t="shared" si="1357"/>
        <v>2</v>
      </c>
      <c r="O162" s="36">
        <v>0</v>
      </c>
      <c r="P162" s="6" t="s">
        <v>2078</v>
      </c>
      <c r="Q162" s="36" t="str">
        <f t="shared" si="1358"/>
        <v>2</v>
      </c>
      <c r="R162" s="6">
        <v>100</v>
      </c>
      <c r="S162" s="6" t="s">
        <v>2035</v>
      </c>
      <c r="T162" s="36" t="str">
        <f t="shared" si="1359"/>
        <v>1</v>
      </c>
      <c r="U162" s="36" t="s">
        <v>2034</v>
      </c>
      <c r="V162" s="6" t="str">
        <f t="shared" si="1360"/>
        <v>0</v>
      </c>
      <c r="W162" s="6">
        <v>20</v>
      </c>
      <c r="X162" s="6" t="b">
        <v>0</v>
      </c>
      <c r="Y162" s="6" t="s">
        <v>2034</v>
      </c>
      <c r="Z162" s="36" t="str">
        <f t="shared" si="1361"/>
        <v>0</v>
      </c>
      <c r="AA162" s="6">
        <v>0</v>
      </c>
      <c r="AB162" s="6" t="s">
        <v>2034</v>
      </c>
      <c r="AC162" s="32" t="str">
        <f t="shared" si="1362"/>
        <v>0</v>
      </c>
      <c r="AD162" s="5" t="s">
        <v>2396</v>
      </c>
      <c r="AE162" s="32" t="str">
        <f t="shared" si="1363"/>
        <v>81</v>
      </c>
      <c r="AF162" s="5">
        <v>0</v>
      </c>
      <c r="AG162" s="5" t="b">
        <v>1</v>
      </c>
      <c r="AH162" s="6" t="s">
        <v>2389</v>
      </c>
      <c r="AI162" s="36" t="str">
        <f t="shared" si="1364"/>
        <v>8</v>
      </c>
      <c r="AJ162" s="36" t="s">
        <v>2385</v>
      </c>
      <c r="AK162" s="6" t="str">
        <f t="shared" si="1023"/>
        <v>1</v>
      </c>
      <c r="AL162" s="7">
        <v>1</v>
      </c>
      <c r="AM162" s="36" t="s">
        <v>2558</v>
      </c>
      <c r="AN162" s="6" t="str">
        <f t="shared" si="1024"/>
        <v>8</v>
      </c>
      <c r="AO162" s="6">
        <v>0</v>
      </c>
      <c r="AP162" s="6" t="s">
        <v>2078</v>
      </c>
      <c r="AQ162" s="36" t="str">
        <f t="shared" si="1365"/>
        <v>2</v>
      </c>
      <c r="AR162" s="36">
        <v>0</v>
      </c>
      <c r="AS162" s="6" t="s">
        <v>2078</v>
      </c>
      <c r="AT162" s="36" t="str">
        <f t="shared" si="1366"/>
        <v>2</v>
      </c>
      <c r="AU162" s="6">
        <v>100</v>
      </c>
      <c r="AV162" s="6" t="s">
        <v>2035</v>
      </c>
      <c r="AW162" s="36" t="str">
        <f t="shared" si="1367"/>
        <v>1</v>
      </c>
      <c r="AX162" s="36" t="s">
        <v>2034</v>
      </c>
      <c r="AY162" s="6" t="str">
        <f t="shared" si="1368"/>
        <v>0</v>
      </c>
      <c r="AZ162" s="7">
        <v>10</v>
      </c>
      <c r="BA162" s="6" t="b">
        <v>0</v>
      </c>
      <c r="BB162" s="6" t="s">
        <v>2034</v>
      </c>
      <c r="BC162" s="36" t="str">
        <f t="shared" si="1369"/>
        <v>0</v>
      </c>
      <c r="BD162" s="6">
        <v>0</v>
      </c>
      <c r="BE162" s="6" t="s">
        <v>2034</v>
      </c>
      <c r="BF162" s="32" t="str">
        <f t="shared" si="1370"/>
        <v>0</v>
      </c>
      <c r="BG162" s="5" t="s">
        <v>2320</v>
      </c>
      <c r="BH162" s="32" t="str">
        <f t="shared" si="1371"/>
        <v>11</v>
      </c>
      <c r="BI162" s="7">
        <v>0</v>
      </c>
      <c r="BJ162" s="5" t="b">
        <v>1</v>
      </c>
      <c r="BK162" s="6" t="s">
        <v>2389</v>
      </c>
      <c r="BL162" s="36" t="str">
        <f t="shared" si="1372"/>
        <v>8</v>
      </c>
      <c r="BM162" s="36" t="s">
        <v>2385</v>
      </c>
      <c r="BN162" s="6" t="str">
        <f t="shared" si="1025"/>
        <v>1</v>
      </c>
      <c r="BO162" s="7">
        <v>1</v>
      </c>
      <c r="BP162" s="36" t="s">
        <v>2558</v>
      </c>
      <c r="BQ162" s="6" t="str">
        <f t="shared" si="1026"/>
        <v>8</v>
      </c>
      <c r="BR162" s="6">
        <v>0</v>
      </c>
      <c r="BS162" s="6" t="s">
        <v>2078</v>
      </c>
      <c r="BT162" s="36" t="str">
        <f t="shared" si="1373"/>
        <v>2</v>
      </c>
      <c r="BU162" s="36">
        <v>0</v>
      </c>
      <c r="BV162" s="6" t="s">
        <v>2078</v>
      </c>
      <c r="BW162" s="36" t="str">
        <f t="shared" si="1374"/>
        <v>2</v>
      </c>
      <c r="BX162" s="6">
        <v>100</v>
      </c>
      <c r="BY162" s="6" t="s">
        <v>2035</v>
      </c>
      <c r="BZ162" s="36" t="str">
        <f t="shared" si="1375"/>
        <v>1</v>
      </c>
      <c r="CA162" s="36" t="s">
        <v>2034</v>
      </c>
      <c r="CB162" s="6" t="str">
        <f t="shared" si="1376"/>
        <v>0</v>
      </c>
      <c r="CC162" s="7">
        <v>15</v>
      </c>
      <c r="CD162" s="6" t="b">
        <v>0</v>
      </c>
      <c r="CE162" s="6" t="s">
        <v>2034</v>
      </c>
      <c r="CF162" s="36" t="str">
        <f t="shared" si="1377"/>
        <v>0</v>
      </c>
      <c r="CG162" s="6">
        <v>0</v>
      </c>
      <c r="CH162" s="6" t="s">
        <v>2034</v>
      </c>
      <c r="CI162" s="32" t="str">
        <f t="shared" si="1378"/>
        <v>0</v>
      </c>
      <c r="CJ162" s="5" t="s">
        <v>2436</v>
      </c>
      <c r="CK162" s="32" t="str">
        <f t="shared" si="1379"/>
        <v>86</v>
      </c>
      <c r="CL162" s="7">
        <v>0</v>
      </c>
      <c r="CM162" s="5" t="b">
        <v>1</v>
      </c>
      <c r="CN162" s="6" t="s">
        <v>2389</v>
      </c>
      <c r="CO162" s="36" t="str">
        <f t="shared" si="1380"/>
        <v>8</v>
      </c>
      <c r="CP162" s="36" t="s">
        <v>2385</v>
      </c>
      <c r="CQ162" s="6" t="str">
        <f t="shared" si="1314"/>
        <v>1</v>
      </c>
      <c r="CR162" s="6">
        <v>1</v>
      </c>
      <c r="CS162" s="36" t="s">
        <v>2558</v>
      </c>
      <c r="CT162" s="6" t="str">
        <f t="shared" si="1315"/>
        <v>8</v>
      </c>
      <c r="CU162" s="6">
        <v>0</v>
      </c>
      <c r="CV162" s="6" t="s">
        <v>2078</v>
      </c>
      <c r="CW162" s="36" t="str">
        <f t="shared" si="1381"/>
        <v>2</v>
      </c>
      <c r="CX162" s="36">
        <v>0</v>
      </c>
      <c r="CY162" s="6" t="s">
        <v>2078</v>
      </c>
      <c r="CZ162" s="36" t="str">
        <f t="shared" si="1382"/>
        <v>2</v>
      </c>
      <c r="DA162" s="6">
        <v>100</v>
      </c>
      <c r="DB162" s="6" t="s">
        <v>2035</v>
      </c>
      <c r="DC162" s="36" t="str">
        <f t="shared" si="1383"/>
        <v>1</v>
      </c>
      <c r="DD162" s="36" t="s">
        <v>2034</v>
      </c>
      <c r="DE162" s="6" t="str">
        <f t="shared" si="1384"/>
        <v>0</v>
      </c>
      <c r="DF162" s="6">
        <v>20</v>
      </c>
      <c r="DG162" s="6" t="b">
        <v>0</v>
      </c>
      <c r="DH162" s="6" t="s">
        <v>2034</v>
      </c>
      <c r="DI162" s="36" t="str">
        <f t="shared" si="1385"/>
        <v>0</v>
      </c>
      <c r="DJ162" s="6">
        <v>0</v>
      </c>
      <c r="DK162" s="6" t="s">
        <v>2034</v>
      </c>
      <c r="DL162" s="32" t="str">
        <f t="shared" si="1386"/>
        <v>0</v>
      </c>
      <c r="DM162" s="5" t="s">
        <v>2315</v>
      </c>
      <c r="DN162" s="32" t="str">
        <f t="shared" si="1387"/>
        <v>4</v>
      </c>
      <c r="DO162" s="5">
        <v>0</v>
      </c>
      <c r="DP162" s="5" t="b">
        <v>1</v>
      </c>
      <c r="DQ162" s="6" t="s">
        <v>2087</v>
      </c>
      <c r="DR162" s="36" t="str">
        <f t="shared" si="1170"/>
        <v>2</v>
      </c>
      <c r="DS162" s="36" t="s">
        <v>2385</v>
      </c>
      <c r="DT162" s="6" t="str">
        <f t="shared" si="1130"/>
        <v>1</v>
      </c>
      <c r="DU162" s="7">
        <v>1</v>
      </c>
      <c r="DV162" s="36" t="s">
        <v>2122</v>
      </c>
      <c r="DW162" s="6" t="str">
        <f t="shared" si="1131"/>
        <v>7</v>
      </c>
      <c r="DX162" s="6">
        <v>0</v>
      </c>
      <c r="DY162" s="6" t="s">
        <v>2079</v>
      </c>
      <c r="DZ162" s="36" t="str">
        <f t="shared" si="1027"/>
        <v>3</v>
      </c>
      <c r="EA162" s="36">
        <v>0</v>
      </c>
      <c r="EB162" s="6" t="s">
        <v>2080</v>
      </c>
      <c r="EC162" s="36" t="str">
        <f t="shared" si="1132"/>
        <v>5</v>
      </c>
      <c r="ED162" s="6">
        <v>100</v>
      </c>
      <c r="EE162" s="6" t="s">
        <v>2053</v>
      </c>
      <c r="EF162" s="36" t="str">
        <f t="shared" si="1028"/>
        <v>20</v>
      </c>
      <c r="EG162" s="36" t="s">
        <v>2103</v>
      </c>
      <c r="EH162" s="6" t="str">
        <f t="shared" si="1029"/>
        <v>12</v>
      </c>
      <c r="EI162" s="6">
        <v>30</v>
      </c>
      <c r="EJ162" s="6" t="b">
        <v>0</v>
      </c>
      <c r="EK162" s="6" t="s">
        <v>2034</v>
      </c>
      <c r="EL162" s="36" t="str">
        <f t="shared" si="1030"/>
        <v>0</v>
      </c>
      <c r="EM162" s="6">
        <v>0</v>
      </c>
      <c r="EN162" s="6" t="s">
        <v>2291</v>
      </c>
      <c r="EO162" s="32" t="str">
        <f t="shared" si="1031"/>
        <v>49</v>
      </c>
      <c r="EP162" s="5" t="s">
        <v>2034</v>
      </c>
      <c r="EQ162" s="32" t="str">
        <f t="shared" si="1032"/>
        <v>0</v>
      </c>
      <c r="ER162" s="5">
        <v>0</v>
      </c>
      <c r="ES162" s="5"/>
      <c r="ET162" s="5" t="b">
        <v>1</v>
      </c>
      <c r="EU162" s="6" t="s">
        <v>2353</v>
      </c>
      <c r="EV162" s="36" t="str">
        <f t="shared" si="1133"/>
        <v>6</v>
      </c>
      <c r="EW162" s="36" t="s">
        <v>2385</v>
      </c>
      <c r="EX162" s="6" t="str">
        <f t="shared" si="1079"/>
        <v>1</v>
      </c>
      <c r="EY162" s="7">
        <v>1</v>
      </c>
      <c r="EZ162" s="36" t="s">
        <v>2122</v>
      </c>
      <c r="FA162" s="6" t="str">
        <f t="shared" si="1080"/>
        <v>7</v>
      </c>
      <c r="FB162" s="6">
        <v>0</v>
      </c>
      <c r="FC162" s="6" t="s">
        <v>2079</v>
      </c>
      <c r="FD162" s="36" t="str">
        <f t="shared" si="1033"/>
        <v>3</v>
      </c>
      <c r="FE162" s="36">
        <v>0</v>
      </c>
      <c r="FF162" s="6" t="s">
        <v>2355</v>
      </c>
      <c r="FG162" s="36" t="str">
        <f t="shared" si="1081"/>
        <v>6</v>
      </c>
      <c r="FH162" s="36">
        <v>0</v>
      </c>
      <c r="FI162" s="6">
        <v>100</v>
      </c>
      <c r="FJ162" s="6" t="s">
        <v>2325</v>
      </c>
      <c r="FK162" s="36" t="str">
        <f t="shared" si="1034"/>
        <v>30</v>
      </c>
      <c r="FL162" s="36" t="s">
        <v>2034</v>
      </c>
      <c r="FM162" s="6" t="str">
        <f t="shared" si="1035"/>
        <v>0</v>
      </c>
      <c r="FN162" s="6">
        <v>30</v>
      </c>
      <c r="FO162" s="6" t="b">
        <v>0</v>
      </c>
      <c r="FP162" s="6" t="s">
        <v>2034</v>
      </c>
      <c r="FQ162" s="36" t="str">
        <f t="shared" si="1036"/>
        <v>0</v>
      </c>
      <c r="FR162" s="6">
        <v>0</v>
      </c>
      <c r="FS162" s="6" t="s">
        <v>2034</v>
      </c>
      <c r="FT162" s="32" t="str">
        <f t="shared" si="1037"/>
        <v>0</v>
      </c>
      <c r="FU162" s="5" t="s">
        <v>2034</v>
      </c>
      <c r="FV162" s="32" t="str">
        <f t="shared" si="1038"/>
        <v>0</v>
      </c>
      <c r="FW162" s="5">
        <v>0</v>
      </c>
      <c r="FX162" s="5" t="b">
        <v>1</v>
      </c>
      <c r="FY162" s="6" t="s">
        <v>2088</v>
      </c>
      <c r="FZ162" s="36" t="str">
        <f t="shared" si="1109"/>
        <v>3</v>
      </c>
      <c r="GA162" s="36" t="s">
        <v>2385</v>
      </c>
      <c r="GB162" s="6" t="str">
        <f t="shared" si="1082"/>
        <v>1</v>
      </c>
      <c r="GC162" s="7">
        <v>1</v>
      </c>
      <c r="GD162" s="36" t="s">
        <v>2122</v>
      </c>
      <c r="GE162" s="6" t="str">
        <f t="shared" si="1083"/>
        <v>7</v>
      </c>
      <c r="GF162" s="6">
        <v>0</v>
      </c>
      <c r="GG162" s="6" t="s">
        <v>2079</v>
      </c>
      <c r="GH162" s="36" t="str">
        <f t="shared" si="1039"/>
        <v>3</v>
      </c>
      <c r="GI162" s="6" t="s">
        <v>2078</v>
      </c>
      <c r="GJ162" s="36" t="str">
        <f t="shared" si="1084"/>
        <v>2</v>
      </c>
      <c r="GK162" s="36">
        <v>0</v>
      </c>
      <c r="GL162" s="6">
        <v>100</v>
      </c>
      <c r="GM162" s="6" t="s">
        <v>2325</v>
      </c>
      <c r="GN162" s="36" t="str">
        <f t="shared" si="1040"/>
        <v>30</v>
      </c>
      <c r="GO162" s="36" t="s">
        <v>2034</v>
      </c>
      <c r="GP162" s="6" t="str">
        <f t="shared" si="1041"/>
        <v>0</v>
      </c>
      <c r="GQ162" s="6">
        <v>20</v>
      </c>
      <c r="GR162" s="6" t="b">
        <v>0</v>
      </c>
      <c r="GS162" s="6" t="s">
        <v>2034</v>
      </c>
      <c r="GT162" s="36" t="str">
        <f t="shared" si="1042"/>
        <v>0</v>
      </c>
      <c r="GU162" s="6">
        <v>0</v>
      </c>
      <c r="GV162" s="6" t="s">
        <v>2034</v>
      </c>
      <c r="GW162" s="32" t="str">
        <f t="shared" si="1043"/>
        <v>0</v>
      </c>
      <c r="GX162" s="5" t="s">
        <v>2314</v>
      </c>
      <c r="GY162" s="32" t="str">
        <f t="shared" si="1044"/>
        <v>10</v>
      </c>
      <c r="GZ162" s="5">
        <v>-1</v>
      </c>
      <c r="HA162" s="5" t="b">
        <v>1</v>
      </c>
      <c r="HB162" s="6"/>
      <c r="HC162" s="36" t="str">
        <f t="shared" si="1110"/>
        <v/>
      </c>
      <c r="HD162" s="36"/>
      <c r="HE162" s="6" t="str">
        <f t="shared" si="1085"/>
        <v/>
      </c>
      <c r="HF162" s="7"/>
      <c r="HG162" s="36"/>
      <c r="HH162" s="6" t="str">
        <f t="shared" si="1086"/>
        <v/>
      </c>
      <c r="HI162" s="6"/>
      <c r="HJ162" s="6"/>
      <c r="HK162" s="36" t="str">
        <f t="shared" si="1045"/>
        <v/>
      </c>
      <c r="HL162" s="6"/>
      <c r="HM162" s="36" t="str">
        <f t="shared" si="1087"/>
        <v/>
      </c>
      <c r="HN162" s="6"/>
      <c r="HO162" s="6"/>
      <c r="HP162" s="36" t="str">
        <f t="shared" si="1046"/>
        <v/>
      </c>
      <c r="HQ162" s="36"/>
      <c r="HR162" s="6" t="str">
        <f t="shared" si="1047"/>
        <v/>
      </c>
      <c r="HS162" s="6"/>
      <c r="HT162" s="6"/>
      <c r="HU162" s="6"/>
      <c r="HV162" s="36" t="str">
        <f t="shared" si="1048"/>
        <v/>
      </c>
      <c r="HW162" s="6"/>
      <c r="HX162" s="6"/>
      <c r="HY162" s="32" t="str">
        <f t="shared" si="1049"/>
        <v/>
      </c>
      <c r="HZ162" s="5"/>
      <c r="IA162" s="32" t="str">
        <f t="shared" si="1050"/>
        <v/>
      </c>
      <c r="IB162" s="5"/>
      <c r="IC162" s="5"/>
      <c r="ID162" s="6"/>
      <c r="IE162" s="36" t="str">
        <f t="shared" si="1111"/>
        <v/>
      </c>
      <c r="IF162" s="36"/>
      <c r="IG162" s="6" t="str">
        <f t="shared" si="1088"/>
        <v/>
      </c>
      <c r="IH162" s="7"/>
      <c r="II162" s="36"/>
      <c r="IJ162" s="6" t="str">
        <f t="shared" si="1089"/>
        <v/>
      </c>
      <c r="IK162" s="6"/>
      <c r="IL162" s="6"/>
      <c r="IM162" s="36" t="str">
        <f t="shared" si="1051"/>
        <v/>
      </c>
      <c r="IN162" s="6"/>
      <c r="IO162" s="36" t="str">
        <f t="shared" si="1090"/>
        <v/>
      </c>
      <c r="IP162" s="6"/>
      <c r="IQ162" s="6"/>
      <c r="IR162" s="36" t="str">
        <f t="shared" si="1052"/>
        <v/>
      </c>
      <c r="IS162" s="36"/>
      <c r="IT162" s="6" t="str">
        <f t="shared" si="1053"/>
        <v/>
      </c>
      <c r="IU162" s="6"/>
      <c r="IV162" s="6"/>
      <c r="IW162" s="6"/>
      <c r="IX162" s="36" t="str">
        <f t="shared" si="1054"/>
        <v/>
      </c>
      <c r="IY162" s="6"/>
      <c r="IZ162" s="6"/>
      <c r="JA162" s="32" t="str">
        <f t="shared" si="1055"/>
        <v/>
      </c>
      <c r="JB162" s="5"/>
      <c r="JC162" s="32" t="str">
        <f t="shared" si="1056"/>
        <v/>
      </c>
      <c r="JD162" s="5"/>
      <c r="JE162" s="5"/>
      <c r="JF162" s="6"/>
      <c r="JG162" s="36" t="str">
        <f t="shared" si="1112"/>
        <v/>
      </c>
      <c r="JH162" s="36"/>
      <c r="JI162" s="6" t="str">
        <f t="shared" si="1091"/>
        <v/>
      </c>
      <c r="JJ162" s="7"/>
      <c r="JK162" s="36"/>
      <c r="JL162" s="6" t="str">
        <f t="shared" si="1092"/>
        <v/>
      </c>
      <c r="JM162" s="6"/>
      <c r="JN162" s="6"/>
      <c r="JO162" s="36" t="str">
        <f t="shared" si="1057"/>
        <v/>
      </c>
      <c r="JP162" s="6"/>
      <c r="JQ162" s="36" t="str">
        <f t="shared" si="1093"/>
        <v/>
      </c>
      <c r="JR162" s="6"/>
      <c r="JS162" s="6"/>
      <c r="JT162" s="36" t="str">
        <f t="shared" si="1058"/>
        <v/>
      </c>
      <c r="JU162" s="36"/>
      <c r="JV162" s="6" t="str">
        <f t="shared" si="1059"/>
        <v/>
      </c>
      <c r="JW162" s="6"/>
      <c r="JX162" s="6"/>
      <c r="JY162" s="6"/>
      <c r="JZ162" s="36" t="str">
        <f t="shared" si="1060"/>
        <v/>
      </c>
      <c r="KA162" s="6"/>
      <c r="KB162" s="6"/>
      <c r="KC162" s="32" t="str">
        <f t="shared" si="1061"/>
        <v/>
      </c>
      <c r="KD162" s="5"/>
      <c r="KE162" s="32" t="str">
        <f t="shared" si="1062"/>
        <v/>
      </c>
      <c r="KF162" s="5"/>
      <c r="KG162" s="5"/>
      <c r="KH162" s="6"/>
      <c r="KI162" s="36" t="str">
        <f t="shared" si="1113"/>
        <v/>
      </c>
      <c r="KJ162" s="36"/>
      <c r="KK162" s="6" t="str">
        <f t="shared" si="1094"/>
        <v/>
      </c>
      <c r="KL162" s="7"/>
      <c r="KM162" s="36"/>
      <c r="KN162" s="6" t="str">
        <f t="shared" si="1095"/>
        <v/>
      </c>
      <c r="KO162" s="6"/>
      <c r="KP162" s="6"/>
      <c r="KQ162" s="36" t="str">
        <f t="shared" si="1063"/>
        <v/>
      </c>
      <c r="KR162" s="6"/>
      <c r="KS162" s="36" t="str">
        <f t="shared" si="1096"/>
        <v/>
      </c>
      <c r="KT162" s="6"/>
      <c r="KU162" s="6"/>
      <c r="KV162" s="36" t="str">
        <f t="shared" si="1064"/>
        <v/>
      </c>
      <c r="KW162" s="36"/>
      <c r="KX162" s="6" t="str">
        <f t="shared" si="1065"/>
        <v/>
      </c>
      <c r="KY162" s="6"/>
      <c r="KZ162" s="6"/>
      <c r="LA162" s="6"/>
      <c r="LB162" s="36" t="str">
        <f t="shared" si="1066"/>
        <v/>
      </c>
      <c r="LC162" s="6"/>
      <c r="LD162" s="6"/>
      <c r="LE162" s="32" t="str">
        <f t="shared" si="1067"/>
        <v/>
      </c>
      <c r="LF162" s="5"/>
      <c r="LG162" s="32" t="str">
        <f t="shared" si="1068"/>
        <v/>
      </c>
      <c r="LH162" s="5"/>
      <c r="LI162" s="5"/>
    </row>
    <row r="163" spans="2:321" ht="33" customHeight="1">
      <c r="B163" s="5">
        <v>6600010003</v>
      </c>
      <c r="C163" s="7" t="s">
        <v>1206</v>
      </c>
      <c r="D163" s="10" t="s">
        <v>2255</v>
      </c>
      <c r="E163" s="6" t="s">
        <v>2389</v>
      </c>
      <c r="F163" s="36" t="str">
        <f t="shared" si="1356"/>
        <v>8</v>
      </c>
      <c r="G163" s="36" t="s">
        <v>2385</v>
      </c>
      <c r="H163" s="6" t="str">
        <f t="shared" si="1134"/>
        <v>1</v>
      </c>
      <c r="I163" s="6">
        <v>1</v>
      </c>
      <c r="J163" s="36" t="s">
        <v>2558</v>
      </c>
      <c r="K163" s="6" t="str">
        <f t="shared" si="1135"/>
        <v>8</v>
      </c>
      <c r="L163" s="6">
        <v>0</v>
      </c>
      <c r="M163" s="6" t="s">
        <v>2078</v>
      </c>
      <c r="N163" s="36" t="str">
        <f t="shared" si="1357"/>
        <v>2</v>
      </c>
      <c r="O163" s="36">
        <v>0</v>
      </c>
      <c r="P163" s="6" t="s">
        <v>2078</v>
      </c>
      <c r="Q163" s="36" t="str">
        <f t="shared" si="1358"/>
        <v>2</v>
      </c>
      <c r="R163" s="6">
        <v>100</v>
      </c>
      <c r="S163" s="6" t="s">
        <v>2035</v>
      </c>
      <c r="T163" s="36" t="str">
        <f t="shared" si="1359"/>
        <v>1</v>
      </c>
      <c r="U163" s="36" t="s">
        <v>2034</v>
      </c>
      <c r="V163" s="6" t="str">
        <f t="shared" si="1360"/>
        <v>0</v>
      </c>
      <c r="W163" s="6">
        <v>30</v>
      </c>
      <c r="X163" s="6" t="b">
        <v>0</v>
      </c>
      <c r="Y163" s="6" t="s">
        <v>2034</v>
      </c>
      <c r="Z163" s="36" t="str">
        <f t="shared" si="1361"/>
        <v>0</v>
      </c>
      <c r="AA163" s="6">
        <v>0</v>
      </c>
      <c r="AB163" s="6" t="s">
        <v>2034</v>
      </c>
      <c r="AC163" s="32" t="str">
        <f t="shared" si="1362"/>
        <v>0</v>
      </c>
      <c r="AD163" s="5" t="s">
        <v>2396</v>
      </c>
      <c r="AE163" s="32" t="str">
        <f t="shared" si="1363"/>
        <v>81</v>
      </c>
      <c r="AF163" s="5">
        <v>0</v>
      </c>
      <c r="AG163" s="5" t="b">
        <v>1</v>
      </c>
      <c r="AH163" s="6" t="s">
        <v>2389</v>
      </c>
      <c r="AI163" s="36" t="str">
        <f t="shared" si="1364"/>
        <v>8</v>
      </c>
      <c r="AJ163" s="36" t="s">
        <v>2385</v>
      </c>
      <c r="AK163" s="6" t="str">
        <f t="shared" si="1023"/>
        <v>1</v>
      </c>
      <c r="AL163" s="7">
        <v>1</v>
      </c>
      <c r="AM163" s="36" t="s">
        <v>2558</v>
      </c>
      <c r="AN163" s="6" t="str">
        <f t="shared" si="1024"/>
        <v>8</v>
      </c>
      <c r="AO163" s="6">
        <v>0</v>
      </c>
      <c r="AP163" s="6" t="s">
        <v>2078</v>
      </c>
      <c r="AQ163" s="36" t="str">
        <f t="shared" si="1365"/>
        <v>2</v>
      </c>
      <c r="AR163" s="36">
        <v>0</v>
      </c>
      <c r="AS163" s="6" t="s">
        <v>2078</v>
      </c>
      <c r="AT163" s="36" t="str">
        <f t="shared" si="1366"/>
        <v>2</v>
      </c>
      <c r="AU163" s="6">
        <v>100</v>
      </c>
      <c r="AV163" s="6" t="s">
        <v>2035</v>
      </c>
      <c r="AW163" s="36" t="str">
        <f t="shared" si="1367"/>
        <v>1</v>
      </c>
      <c r="AX163" s="36" t="s">
        <v>2034</v>
      </c>
      <c r="AY163" s="6" t="str">
        <f t="shared" si="1368"/>
        <v>0</v>
      </c>
      <c r="AZ163" s="7">
        <v>20</v>
      </c>
      <c r="BA163" s="6" t="b">
        <v>0</v>
      </c>
      <c r="BB163" s="6" t="s">
        <v>2034</v>
      </c>
      <c r="BC163" s="36" t="str">
        <f t="shared" si="1369"/>
        <v>0</v>
      </c>
      <c r="BD163" s="6">
        <v>0</v>
      </c>
      <c r="BE163" s="6" t="s">
        <v>2034</v>
      </c>
      <c r="BF163" s="32" t="str">
        <f t="shared" si="1370"/>
        <v>0</v>
      </c>
      <c r="BG163" s="5" t="s">
        <v>2320</v>
      </c>
      <c r="BH163" s="32" t="str">
        <f t="shared" si="1371"/>
        <v>11</v>
      </c>
      <c r="BI163" s="7">
        <v>0</v>
      </c>
      <c r="BJ163" s="5" t="b">
        <v>1</v>
      </c>
      <c r="BK163" s="6" t="s">
        <v>2389</v>
      </c>
      <c r="BL163" s="36" t="str">
        <f t="shared" si="1372"/>
        <v>8</v>
      </c>
      <c r="BM163" s="36" t="s">
        <v>2385</v>
      </c>
      <c r="BN163" s="6" t="str">
        <f t="shared" si="1025"/>
        <v>1</v>
      </c>
      <c r="BO163" s="7">
        <v>1</v>
      </c>
      <c r="BP163" s="36" t="s">
        <v>2558</v>
      </c>
      <c r="BQ163" s="6" t="str">
        <f t="shared" si="1026"/>
        <v>8</v>
      </c>
      <c r="BR163" s="6">
        <v>0</v>
      </c>
      <c r="BS163" s="6" t="s">
        <v>2078</v>
      </c>
      <c r="BT163" s="36" t="str">
        <f t="shared" si="1373"/>
        <v>2</v>
      </c>
      <c r="BU163" s="36">
        <v>0</v>
      </c>
      <c r="BV163" s="6" t="s">
        <v>2078</v>
      </c>
      <c r="BW163" s="36" t="str">
        <f t="shared" si="1374"/>
        <v>2</v>
      </c>
      <c r="BX163" s="6">
        <v>100</v>
      </c>
      <c r="BY163" s="6" t="s">
        <v>2035</v>
      </c>
      <c r="BZ163" s="36" t="str">
        <f t="shared" si="1375"/>
        <v>1</v>
      </c>
      <c r="CA163" s="36" t="s">
        <v>2034</v>
      </c>
      <c r="CB163" s="6" t="str">
        <f t="shared" si="1376"/>
        <v>0</v>
      </c>
      <c r="CC163" s="7">
        <v>20</v>
      </c>
      <c r="CD163" s="6" t="b">
        <v>0</v>
      </c>
      <c r="CE163" s="6" t="s">
        <v>2034</v>
      </c>
      <c r="CF163" s="36" t="str">
        <f t="shared" si="1377"/>
        <v>0</v>
      </c>
      <c r="CG163" s="6">
        <v>0</v>
      </c>
      <c r="CH163" s="6" t="s">
        <v>2034</v>
      </c>
      <c r="CI163" s="32" t="str">
        <f t="shared" si="1378"/>
        <v>0</v>
      </c>
      <c r="CJ163" s="5" t="s">
        <v>2436</v>
      </c>
      <c r="CK163" s="32" t="str">
        <f t="shared" si="1379"/>
        <v>86</v>
      </c>
      <c r="CL163" s="7">
        <v>0</v>
      </c>
      <c r="CM163" s="5" t="b">
        <v>1</v>
      </c>
      <c r="CN163" s="6" t="s">
        <v>2389</v>
      </c>
      <c r="CO163" s="36" t="str">
        <f t="shared" si="1380"/>
        <v>8</v>
      </c>
      <c r="CP163" s="36" t="s">
        <v>2385</v>
      </c>
      <c r="CQ163" s="6" t="str">
        <f t="shared" si="1314"/>
        <v>1</v>
      </c>
      <c r="CR163" s="6">
        <v>1</v>
      </c>
      <c r="CS163" s="36" t="s">
        <v>2558</v>
      </c>
      <c r="CT163" s="6" t="str">
        <f t="shared" si="1315"/>
        <v>8</v>
      </c>
      <c r="CU163" s="6">
        <v>0</v>
      </c>
      <c r="CV163" s="6" t="s">
        <v>2078</v>
      </c>
      <c r="CW163" s="36" t="str">
        <f t="shared" si="1381"/>
        <v>2</v>
      </c>
      <c r="CX163" s="36">
        <v>0</v>
      </c>
      <c r="CY163" s="6" t="s">
        <v>2078</v>
      </c>
      <c r="CZ163" s="36" t="str">
        <f t="shared" si="1382"/>
        <v>2</v>
      </c>
      <c r="DA163" s="6">
        <v>100</v>
      </c>
      <c r="DB163" s="6" t="s">
        <v>2035</v>
      </c>
      <c r="DC163" s="36" t="str">
        <f t="shared" si="1383"/>
        <v>1</v>
      </c>
      <c r="DD163" s="36" t="s">
        <v>2034</v>
      </c>
      <c r="DE163" s="6" t="str">
        <f t="shared" si="1384"/>
        <v>0</v>
      </c>
      <c r="DF163" s="6">
        <v>40</v>
      </c>
      <c r="DG163" s="6" t="b">
        <v>0</v>
      </c>
      <c r="DH163" s="6" t="s">
        <v>2034</v>
      </c>
      <c r="DI163" s="36" t="str">
        <f t="shared" si="1385"/>
        <v>0</v>
      </c>
      <c r="DJ163" s="6">
        <v>0</v>
      </c>
      <c r="DK163" s="6" t="s">
        <v>2034</v>
      </c>
      <c r="DL163" s="32" t="str">
        <f t="shared" si="1386"/>
        <v>0</v>
      </c>
      <c r="DM163" s="5" t="s">
        <v>2315</v>
      </c>
      <c r="DN163" s="32" t="str">
        <f t="shared" si="1387"/>
        <v>4</v>
      </c>
      <c r="DO163" s="5">
        <v>0</v>
      </c>
      <c r="DP163" s="5" t="b">
        <v>1</v>
      </c>
      <c r="DQ163" s="6" t="s">
        <v>2087</v>
      </c>
      <c r="DR163" s="36" t="str">
        <f t="shared" ref="DR163" si="1388">IF(DQ163="","",LEFT(DQ163,FIND(" ",SUBSTITUTE(DQ163,":"," "))-1))</f>
        <v>2</v>
      </c>
      <c r="DS163" s="36" t="s">
        <v>2385</v>
      </c>
      <c r="DT163" s="6" t="str">
        <f t="shared" ref="DT163" si="1389">IF(DS163="","",LEFT(DS163,FIND(" ",SUBSTITUTE(DS163,":"," "))-1))</f>
        <v>1</v>
      </c>
      <c r="DU163" s="7">
        <v>1</v>
      </c>
      <c r="DV163" s="36" t="s">
        <v>2122</v>
      </c>
      <c r="DW163" s="6" t="str">
        <f t="shared" ref="DW163" si="1390">IF(DV163="","",LEFT(DV163,FIND(" ",SUBSTITUTE(DV163,":"," "))-1))</f>
        <v>7</v>
      </c>
      <c r="DX163" s="6">
        <v>0</v>
      </c>
      <c r="DY163" s="6" t="s">
        <v>2079</v>
      </c>
      <c r="DZ163" s="36" t="str">
        <f t="shared" ref="DZ163" si="1391">IF(DY163="","",LEFT(DY163,FIND(" ",SUBSTITUTE(DY163,":"," "))-1))</f>
        <v>3</v>
      </c>
      <c r="EA163" s="36">
        <v>0</v>
      </c>
      <c r="EB163" s="6" t="s">
        <v>2080</v>
      </c>
      <c r="EC163" s="36" t="str">
        <f t="shared" ref="EC163" si="1392">IF(EB163="","",LEFT(EB163,FIND(" ",SUBSTITUTE(EB163,":"," "))-1))</f>
        <v>5</v>
      </c>
      <c r="ED163" s="6">
        <v>100</v>
      </c>
      <c r="EE163" s="6" t="s">
        <v>2053</v>
      </c>
      <c r="EF163" s="36" t="str">
        <f t="shared" ref="EF163" si="1393">IF(EE163="","",LEFT(EE163,FIND(" ",SUBSTITUTE(EE163,":"," "))-1))</f>
        <v>20</v>
      </c>
      <c r="EG163" s="36" t="s">
        <v>2103</v>
      </c>
      <c r="EH163" s="6" t="str">
        <f t="shared" ref="EH163" si="1394">IF(EG163="","",LEFT(EG163,FIND(" ",SUBSTITUTE(EG163,":"," "))-1))</f>
        <v>12</v>
      </c>
      <c r="EI163" s="6">
        <v>50</v>
      </c>
      <c r="EJ163" s="6" t="b">
        <v>0</v>
      </c>
      <c r="EK163" s="6" t="s">
        <v>2034</v>
      </c>
      <c r="EL163" s="36" t="str">
        <f t="shared" ref="EL163" si="1395">IF(EK163="","",LEFT(EK163,FIND(" ",SUBSTITUTE(EK163,":"," "))-1))</f>
        <v>0</v>
      </c>
      <c r="EM163" s="6">
        <v>0</v>
      </c>
      <c r="EN163" s="6" t="s">
        <v>2291</v>
      </c>
      <c r="EO163" s="32" t="str">
        <f t="shared" ref="EO163" si="1396">IF(EN163="","",LEFT(EN163,FIND(" ",SUBSTITUTE(EN163,":"," "))-1))</f>
        <v>49</v>
      </c>
      <c r="EP163" s="5" t="s">
        <v>2034</v>
      </c>
      <c r="EQ163" s="32" t="str">
        <f t="shared" ref="EQ163" si="1397">IF(EP163="","",LEFT(EP163,FIND(" ",SUBSTITUTE(EP163,":"," "))-1))</f>
        <v>0</v>
      </c>
      <c r="ER163" s="5">
        <v>0</v>
      </c>
      <c r="ES163" s="5"/>
      <c r="ET163" s="5" t="b">
        <v>1</v>
      </c>
      <c r="EU163" s="6" t="s">
        <v>2353</v>
      </c>
      <c r="EV163" s="36" t="str">
        <f t="shared" ref="EV163" si="1398">IF(EU163="","",LEFT(EU163,FIND(" ",SUBSTITUTE(EU163,":"," "))-1))</f>
        <v>6</v>
      </c>
      <c r="EW163" s="36" t="s">
        <v>2385</v>
      </c>
      <c r="EX163" s="6" t="str">
        <f t="shared" ref="EX163" si="1399">IF(EW163="","",LEFT(EW163,FIND(" ",SUBSTITUTE(EW163,":"," "))-1))</f>
        <v>1</v>
      </c>
      <c r="EY163" s="7">
        <v>1</v>
      </c>
      <c r="EZ163" s="36" t="s">
        <v>2122</v>
      </c>
      <c r="FA163" s="6" t="str">
        <f t="shared" ref="FA163" si="1400">IF(EZ163="","",LEFT(EZ163,FIND(" ",SUBSTITUTE(EZ163,":"," "))-1))</f>
        <v>7</v>
      </c>
      <c r="FB163" s="6">
        <v>0</v>
      </c>
      <c r="FC163" s="6" t="s">
        <v>2079</v>
      </c>
      <c r="FD163" s="36" t="str">
        <f t="shared" ref="FD163" si="1401">IF(FC163="","",LEFT(FC163,FIND(" ",SUBSTITUTE(FC163,":"," "))-1))</f>
        <v>3</v>
      </c>
      <c r="FE163" s="36">
        <v>0</v>
      </c>
      <c r="FF163" s="6" t="s">
        <v>2355</v>
      </c>
      <c r="FG163" s="36" t="str">
        <f t="shared" ref="FG163" si="1402">IF(FF163="","",LEFT(FF163,FIND(" ",SUBSTITUTE(FF163,":"," "))-1))</f>
        <v>6</v>
      </c>
      <c r="FH163" s="36">
        <v>0</v>
      </c>
      <c r="FI163" s="6">
        <v>100</v>
      </c>
      <c r="FJ163" s="6" t="s">
        <v>2325</v>
      </c>
      <c r="FK163" s="36" t="str">
        <f t="shared" ref="FK163" si="1403">IF(FJ163="","",LEFT(FJ163,FIND(" ",SUBSTITUTE(FJ163,":"," "))-1))</f>
        <v>30</v>
      </c>
      <c r="FL163" s="36" t="s">
        <v>2034</v>
      </c>
      <c r="FM163" s="6" t="str">
        <f t="shared" ref="FM163" si="1404">IF(FL163="","",LEFT(FL163,FIND(" ",SUBSTITUTE(FL163,":"," "))-1))</f>
        <v>0</v>
      </c>
      <c r="FN163" s="6">
        <v>50</v>
      </c>
      <c r="FO163" s="6" t="b">
        <v>0</v>
      </c>
      <c r="FP163" s="6" t="s">
        <v>2034</v>
      </c>
      <c r="FQ163" s="36" t="str">
        <f t="shared" ref="FQ163" si="1405">IF(FP163="","",LEFT(FP163,FIND(" ",SUBSTITUTE(FP163,":"," "))-1))</f>
        <v>0</v>
      </c>
      <c r="FR163" s="6">
        <v>0</v>
      </c>
      <c r="FS163" s="6" t="s">
        <v>2034</v>
      </c>
      <c r="FT163" s="32" t="str">
        <f t="shared" ref="FT163" si="1406">IF(FS163="","",LEFT(FS163,FIND(" ",SUBSTITUTE(FS163,":"," "))-1))</f>
        <v>0</v>
      </c>
      <c r="FU163" s="5" t="s">
        <v>2034</v>
      </c>
      <c r="FV163" s="32" t="str">
        <f t="shared" ref="FV163" si="1407">IF(FU163="","",LEFT(FU163,FIND(" ",SUBSTITUTE(FU163,":"," "))-1))</f>
        <v>0</v>
      </c>
      <c r="FW163" s="5">
        <v>0</v>
      </c>
      <c r="FX163" s="5" t="b">
        <v>1</v>
      </c>
      <c r="FY163" s="6" t="s">
        <v>2088</v>
      </c>
      <c r="FZ163" s="36" t="str">
        <f t="shared" ref="FZ163" si="1408">IF(FY163="","",LEFT(FY163,FIND(" ",SUBSTITUTE(FY163,":"," "))-1))</f>
        <v>3</v>
      </c>
      <c r="GA163" s="36" t="s">
        <v>2385</v>
      </c>
      <c r="GB163" s="6" t="str">
        <f t="shared" ref="GB163" si="1409">IF(GA163="","",LEFT(GA163,FIND(" ",SUBSTITUTE(GA163,":"," "))-1))</f>
        <v>1</v>
      </c>
      <c r="GC163" s="7">
        <v>1</v>
      </c>
      <c r="GD163" s="36" t="s">
        <v>2122</v>
      </c>
      <c r="GE163" s="6" t="str">
        <f t="shared" ref="GE163" si="1410">IF(GD163="","",LEFT(GD163,FIND(" ",SUBSTITUTE(GD163,":"," "))-1))</f>
        <v>7</v>
      </c>
      <c r="GF163" s="6">
        <v>0</v>
      </c>
      <c r="GG163" s="6" t="s">
        <v>2079</v>
      </c>
      <c r="GH163" s="36" t="str">
        <f t="shared" ref="GH163" si="1411">IF(GG163="","",LEFT(GG163,FIND(" ",SUBSTITUTE(GG163,":"," "))-1))</f>
        <v>3</v>
      </c>
      <c r="GI163" s="6" t="s">
        <v>2078</v>
      </c>
      <c r="GJ163" s="36" t="str">
        <f t="shared" ref="GJ163" si="1412">IF(GI163="","",LEFT(GI163,FIND(" ",SUBSTITUTE(GI163,":"," "))-1))</f>
        <v>2</v>
      </c>
      <c r="GK163" s="36">
        <v>0</v>
      </c>
      <c r="GL163" s="6">
        <v>100</v>
      </c>
      <c r="GM163" s="6" t="s">
        <v>2325</v>
      </c>
      <c r="GN163" s="36" t="str">
        <f t="shared" ref="GN163" si="1413">IF(GM163="","",LEFT(GM163,FIND(" ",SUBSTITUTE(GM163,":"," "))-1))</f>
        <v>30</v>
      </c>
      <c r="GO163" s="36" t="s">
        <v>2034</v>
      </c>
      <c r="GP163" s="6" t="str">
        <f t="shared" ref="GP163" si="1414">IF(GO163="","",LEFT(GO163,FIND(" ",SUBSTITUTE(GO163,":"," "))-1))</f>
        <v>0</v>
      </c>
      <c r="GQ163" s="6">
        <v>40</v>
      </c>
      <c r="GR163" s="6" t="b">
        <v>0</v>
      </c>
      <c r="GS163" s="6" t="s">
        <v>2034</v>
      </c>
      <c r="GT163" s="36" t="str">
        <f t="shared" ref="GT163" si="1415">IF(GS163="","",LEFT(GS163,FIND(" ",SUBSTITUTE(GS163,":"," "))-1))</f>
        <v>0</v>
      </c>
      <c r="GU163" s="6">
        <v>0</v>
      </c>
      <c r="GV163" s="6" t="s">
        <v>2034</v>
      </c>
      <c r="GW163" s="32" t="str">
        <f t="shared" ref="GW163" si="1416">IF(GV163="","",LEFT(GV163,FIND(" ",SUBSTITUTE(GV163,":"," "))-1))</f>
        <v>0</v>
      </c>
      <c r="GX163" s="5" t="s">
        <v>2314</v>
      </c>
      <c r="GY163" s="32" t="str">
        <f t="shared" ref="GY163" si="1417">IF(GX163="","",LEFT(GX163,FIND(" ",SUBSTITUTE(GX163,":"," "))-1))</f>
        <v>10</v>
      </c>
      <c r="GZ163" s="5">
        <v>-1</v>
      </c>
      <c r="HA163" s="5" t="b">
        <v>1</v>
      </c>
      <c r="HB163" s="6"/>
      <c r="HC163" s="36" t="str">
        <f t="shared" si="1110"/>
        <v/>
      </c>
      <c r="HD163" s="36"/>
      <c r="HE163" s="6" t="str">
        <f t="shared" si="1085"/>
        <v/>
      </c>
      <c r="HF163" s="7"/>
      <c r="HG163" s="36"/>
      <c r="HH163" s="6" t="str">
        <f t="shared" si="1086"/>
        <v/>
      </c>
      <c r="HI163" s="6"/>
      <c r="HJ163" s="6"/>
      <c r="HK163" s="36" t="str">
        <f t="shared" si="1045"/>
        <v/>
      </c>
      <c r="HL163" s="6"/>
      <c r="HM163" s="36" t="str">
        <f t="shared" si="1087"/>
        <v/>
      </c>
      <c r="HN163" s="6"/>
      <c r="HO163" s="6"/>
      <c r="HP163" s="36" t="str">
        <f t="shared" si="1046"/>
        <v/>
      </c>
      <c r="HQ163" s="36"/>
      <c r="HR163" s="6" t="str">
        <f t="shared" si="1047"/>
        <v/>
      </c>
      <c r="HS163" s="6"/>
      <c r="HT163" s="6"/>
      <c r="HU163" s="6"/>
      <c r="HV163" s="36" t="str">
        <f t="shared" si="1048"/>
        <v/>
      </c>
      <c r="HW163" s="6"/>
      <c r="HX163" s="6"/>
      <c r="HY163" s="32" t="str">
        <f t="shared" si="1049"/>
        <v/>
      </c>
      <c r="HZ163" s="5"/>
      <c r="IA163" s="32" t="str">
        <f t="shared" si="1050"/>
        <v/>
      </c>
      <c r="IB163" s="5"/>
      <c r="IC163" s="5"/>
      <c r="ID163" s="6"/>
      <c r="IE163" s="36" t="str">
        <f t="shared" si="1111"/>
        <v/>
      </c>
      <c r="IF163" s="36"/>
      <c r="IG163" s="6" t="str">
        <f t="shared" si="1088"/>
        <v/>
      </c>
      <c r="IH163" s="7"/>
      <c r="II163" s="36"/>
      <c r="IJ163" s="6" t="str">
        <f t="shared" si="1089"/>
        <v/>
      </c>
      <c r="IK163" s="6"/>
      <c r="IL163" s="6"/>
      <c r="IM163" s="36" t="str">
        <f t="shared" si="1051"/>
        <v/>
      </c>
      <c r="IN163" s="6"/>
      <c r="IO163" s="36" t="str">
        <f t="shared" si="1090"/>
        <v/>
      </c>
      <c r="IP163" s="6"/>
      <c r="IQ163" s="6"/>
      <c r="IR163" s="36" t="str">
        <f t="shared" si="1052"/>
        <v/>
      </c>
      <c r="IS163" s="36"/>
      <c r="IT163" s="6" t="str">
        <f t="shared" si="1053"/>
        <v/>
      </c>
      <c r="IU163" s="6"/>
      <c r="IV163" s="6"/>
      <c r="IW163" s="6"/>
      <c r="IX163" s="36" t="str">
        <f t="shared" si="1054"/>
        <v/>
      </c>
      <c r="IY163" s="6"/>
      <c r="IZ163" s="6"/>
      <c r="JA163" s="32" t="str">
        <f t="shared" si="1055"/>
        <v/>
      </c>
      <c r="JB163" s="5"/>
      <c r="JC163" s="32" t="str">
        <f t="shared" si="1056"/>
        <v/>
      </c>
      <c r="JD163" s="5"/>
      <c r="JE163" s="5"/>
      <c r="JF163" s="6"/>
      <c r="JG163" s="36" t="str">
        <f t="shared" si="1112"/>
        <v/>
      </c>
      <c r="JH163" s="36"/>
      <c r="JI163" s="6" t="str">
        <f t="shared" si="1091"/>
        <v/>
      </c>
      <c r="JJ163" s="7"/>
      <c r="JK163" s="36"/>
      <c r="JL163" s="6" t="str">
        <f t="shared" si="1092"/>
        <v/>
      </c>
      <c r="JM163" s="6"/>
      <c r="JN163" s="6"/>
      <c r="JO163" s="36" t="str">
        <f t="shared" si="1057"/>
        <v/>
      </c>
      <c r="JP163" s="6"/>
      <c r="JQ163" s="36" t="str">
        <f t="shared" si="1093"/>
        <v/>
      </c>
      <c r="JR163" s="6"/>
      <c r="JS163" s="6"/>
      <c r="JT163" s="36" t="str">
        <f t="shared" si="1058"/>
        <v/>
      </c>
      <c r="JU163" s="36"/>
      <c r="JV163" s="6" t="str">
        <f t="shared" si="1059"/>
        <v/>
      </c>
      <c r="JW163" s="6"/>
      <c r="JX163" s="6"/>
      <c r="JY163" s="6"/>
      <c r="JZ163" s="36" t="str">
        <f t="shared" si="1060"/>
        <v/>
      </c>
      <c r="KA163" s="6"/>
      <c r="KB163" s="6"/>
      <c r="KC163" s="32" t="str">
        <f t="shared" si="1061"/>
        <v/>
      </c>
      <c r="KD163" s="5"/>
      <c r="KE163" s="32" t="str">
        <f t="shared" si="1062"/>
        <v/>
      </c>
      <c r="KF163" s="5"/>
      <c r="KG163" s="5"/>
      <c r="KH163" s="6"/>
      <c r="KI163" s="36" t="str">
        <f t="shared" si="1113"/>
        <v/>
      </c>
      <c r="KJ163" s="36"/>
      <c r="KK163" s="6" t="str">
        <f t="shared" si="1094"/>
        <v/>
      </c>
      <c r="KL163" s="7"/>
      <c r="KM163" s="36"/>
      <c r="KN163" s="6" t="str">
        <f t="shared" si="1095"/>
        <v/>
      </c>
      <c r="KO163" s="6"/>
      <c r="KP163" s="6"/>
      <c r="KQ163" s="36" t="str">
        <f t="shared" si="1063"/>
        <v/>
      </c>
      <c r="KR163" s="6"/>
      <c r="KS163" s="36" t="str">
        <f t="shared" si="1096"/>
        <v/>
      </c>
      <c r="KT163" s="6"/>
      <c r="KU163" s="6"/>
      <c r="KV163" s="36" t="str">
        <f t="shared" si="1064"/>
        <v/>
      </c>
      <c r="KW163" s="36"/>
      <c r="KX163" s="6" t="str">
        <f t="shared" si="1065"/>
        <v/>
      </c>
      <c r="KY163" s="6"/>
      <c r="KZ163" s="6"/>
      <c r="LA163" s="6"/>
      <c r="LB163" s="36" t="str">
        <f t="shared" si="1066"/>
        <v/>
      </c>
      <c r="LC163" s="6"/>
      <c r="LD163" s="6"/>
      <c r="LE163" s="32" t="str">
        <f t="shared" si="1067"/>
        <v/>
      </c>
      <c r="LF163" s="5"/>
      <c r="LG163" s="32" t="str">
        <f t="shared" si="1068"/>
        <v/>
      </c>
      <c r="LH163" s="5"/>
      <c r="LI163" s="5"/>
    </row>
    <row r="164" spans="2:321" ht="18.75" customHeight="1">
      <c r="B164" s="5">
        <v>6700010001</v>
      </c>
      <c r="C164" s="7" t="s">
        <v>398</v>
      </c>
      <c r="D164" s="10" t="s">
        <v>2258</v>
      </c>
      <c r="E164" s="6" t="s">
        <v>2389</v>
      </c>
      <c r="F164" s="36" t="str">
        <f t="shared" ref="F164:F169" si="1418">IF(E164="","",LEFT(E164,FIND(" ",SUBSTITUTE(E164,":"," "))-1))</f>
        <v>8</v>
      </c>
      <c r="G164" s="36" t="s">
        <v>2385</v>
      </c>
      <c r="H164" s="6" t="str">
        <f t="shared" si="1134"/>
        <v>1</v>
      </c>
      <c r="I164" s="6">
        <v>1</v>
      </c>
      <c r="J164" s="36" t="s">
        <v>2558</v>
      </c>
      <c r="K164" s="6" t="str">
        <f t="shared" si="1135"/>
        <v>8</v>
      </c>
      <c r="L164" s="6">
        <v>0</v>
      </c>
      <c r="M164" s="6" t="s">
        <v>2078</v>
      </c>
      <c r="N164" s="36" t="str">
        <f t="shared" ref="N164:N169" si="1419">IF(M164="","",LEFT(M164,FIND(" ",SUBSTITUTE(M164,":"," "))-1))</f>
        <v>2</v>
      </c>
      <c r="O164" s="36">
        <v>0</v>
      </c>
      <c r="P164" s="6" t="s">
        <v>2078</v>
      </c>
      <c r="Q164" s="36" t="str">
        <f t="shared" ref="Q164:Q169" si="1420">IF(P164="","",LEFT(P164,FIND(" ",SUBSTITUTE(P164,":"," "))-1))</f>
        <v>2</v>
      </c>
      <c r="R164" s="6">
        <v>100</v>
      </c>
      <c r="S164" s="6" t="s">
        <v>2035</v>
      </c>
      <c r="T164" s="36" t="str">
        <f t="shared" ref="T164:T169" si="1421">IF(S164="","",LEFT(S164,FIND(" ",SUBSTITUTE(S164,":"," "))-1))</f>
        <v>1</v>
      </c>
      <c r="U164" s="36" t="s">
        <v>2034</v>
      </c>
      <c r="V164" s="6" t="str">
        <f t="shared" ref="V164:V169" si="1422">IF(U164="","",LEFT(U164,FIND(" ",SUBSTITUTE(U164,":"," "))-1))</f>
        <v>0</v>
      </c>
      <c r="W164" s="6">
        <v>10</v>
      </c>
      <c r="X164" s="6" t="b">
        <v>0</v>
      </c>
      <c r="Y164" s="6" t="s">
        <v>2034</v>
      </c>
      <c r="Z164" s="36" t="str">
        <f t="shared" ref="Z164:Z169" si="1423">IF(Y164="","",LEFT(Y164,FIND(" ",SUBSTITUTE(Y164,":"," "))-1))</f>
        <v>0</v>
      </c>
      <c r="AA164" s="6">
        <v>0</v>
      </c>
      <c r="AB164" s="6" t="s">
        <v>2034</v>
      </c>
      <c r="AC164" s="32" t="str">
        <f t="shared" ref="AC164:AC169" si="1424">IF(AB164="","",LEFT(AB164,FIND(" ",SUBSTITUTE(AB164,":"," "))-1))</f>
        <v>0</v>
      </c>
      <c r="AD164" s="5" t="s">
        <v>2315</v>
      </c>
      <c r="AE164" s="32" t="str">
        <f t="shared" ref="AE164:AE169" si="1425">IF(AD164="","",LEFT(AD164,FIND(" ",SUBSTITUTE(AD164,":"," "))-1))</f>
        <v>4</v>
      </c>
      <c r="AF164" s="5">
        <v>0</v>
      </c>
      <c r="AG164" s="5" t="b">
        <v>1</v>
      </c>
      <c r="AH164" s="6" t="s">
        <v>2389</v>
      </c>
      <c r="AI164" s="36" t="str">
        <f t="shared" ref="AI164:AI175" si="1426">IF(AH164="","",LEFT(AH164,FIND(" ",SUBSTITUTE(AH164,":"," "))-1))</f>
        <v>8</v>
      </c>
      <c r="AJ164" s="36" t="s">
        <v>2385</v>
      </c>
      <c r="AK164" s="6" t="str">
        <f t="shared" si="1023"/>
        <v>1</v>
      </c>
      <c r="AL164" s="7">
        <v>1</v>
      </c>
      <c r="AM164" s="36" t="s">
        <v>2558</v>
      </c>
      <c r="AN164" s="6" t="str">
        <f t="shared" si="1024"/>
        <v>8</v>
      </c>
      <c r="AO164" s="6">
        <v>0</v>
      </c>
      <c r="AP164" s="6" t="s">
        <v>2078</v>
      </c>
      <c r="AQ164" s="36" t="str">
        <f t="shared" ref="AQ164:AQ175" si="1427">IF(AP164="","",LEFT(AP164,FIND(" ",SUBSTITUTE(AP164,":"," "))-1))</f>
        <v>2</v>
      </c>
      <c r="AR164" s="36">
        <v>0</v>
      </c>
      <c r="AS164" s="6" t="s">
        <v>2078</v>
      </c>
      <c r="AT164" s="36" t="str">
        <f t="shared" ref="AT164:AT175" si="1428">IF(AS164="","",LEFT(AS164,FIND(" ",SUBSTITUTE(AS164,":"," "))-1))</f>
        <v>2</v>
      </c>
      <c r="AU164" s="6">
        <v>100</v>
      </c>
      <c r="AV164" s="6" t="s">
        <v>2035</v>
      </c>
      <c r="AW164" s="36" t="str">
        <f t="shared" ref="AW164:AW175" si="1429">IF(AV164="","",LEFT(AV164,FIND(" ",SUBSTITUTE(AV164,":"," "))-1))</f>
        <v>1</v>
      </c>
      <c r="AX164" s="36" t="s">
        <v>2034</v>
      </c>
      <c r="AY164" s="6" t="str">
        <f t="shared" ref="AY164:AY175" si="1430">IF(AX164="","",LEFT(AX164,FIND(" ",SUBSTITUTE(AX164,":"," "))-1))</f>
        <v>0</v>
      </c>
      <c r="AZ164" s="7">
        <v>10</v>
      </c>
      <c r="BA164" s="6" t="b">
        <v>0</v>
      </c>
      <c r="BB164" s="6" t="s">
        <v>2034</v>
      </c>
      <c r="BC164" s="36" t="str">
        <f t="shared" ref="BC164:BC175" si="1431">IF(BB164="","",LEFT(BB164,FIND(" ",SUBSTITUTE(BB164,":"," "))-1))</f>
        <v>0</v>
      </c>
      <c r="BD164" s="6">
        <v>0</v>
      </c>
      <c r="BE164" s="6" t="s">
        <v>2034</v>
      </c>
      <c r="BF164" s="32" t="str">
        <f t="shared" ref="BF164:BF175" si="1432">IF(BE164="","",LEFT(BE164,FIND(" ",SUBSTITUTE(BE164,":"," "))-1))</f>
        <v>0</v>
      </c>
      <c r="BG164" s="5" t="s">
        <v>2396</v>
      </c>
      <c r="BH164" s="32" t="str">
        <f t="shared" ref="BH164:BH175" si="1433">IF(BG164="","",LEFT(BG164,FIND(" ",SUBSTITUTE(BG164,":"," "))-1))</f>
        <v>81</v>
      </c>
      <c r="BI164" s="7">
        <v>0</v>
      </c>
      <c r="BJ164" s="5" t="b">
        <v>1</v>
      </c>
      <c r="BK164" s="6" t="s">
        <v>2389</v>
      </c>
      <c r="BL164" s="36" t="str">
        <f t="shared" ref="BL164:BL175" si="1434">IF(BK164="","",LEFT(BK164,FIND(" ",SUBSTITUTE(BK164,":"," "))-1))</f>
        <v>8</v>
      </c>
      <c r="BM164" s="36" t="s">
        <v>2385</v>
      </c>
      <c r="BN164" s="6" t="str">
        <f t="shared" si="1025"/>
        <v>1</v>
      </c>
      <c r="BO164" s="7">
        <v>1</v>
      </c>
      <c r="BP164" s="36" t="s">
        <v>2558</v>
      </c>
      <c r="BQ164" s="6" t="str">
        <f t="shared" si="1026"/>
        <v>8</v>
      </c>
      <c r="BR164" s="6">
        <v>0</v>
      </c>
      <c r="BS164" s="6" t="s">
        <v>2078</v>
      </c>
      <c r="BT164" s="36" t="str">
        <f t="shared" ref="BT164:BT175" si="1435">IF(BS164="","",LEFT(BS164,FIND(" ",SUBSTITUTE(BS164,":"," "))-1))</f>
        <v>2</v>
      </c>
      <c r="BU164" s="36">
        <v>0</v>
      </c>
      <c r="BV164" s="6" t="s">
        <v>2078</v>
      </c>
      <c r="BW164" s="36" t="str">
        <f t="shared" ref="BW164:BW175" si="1436">IF(BV164="","",LEFT(BV164,FIND(" ",SUBSTITUTE(BV164,":"," "))-1))</f>
        <v>2</v>
      </c>
      <c r="BX164" s="6">
        <v>100</v>
      </c>
      <c r="BY164" s="6" t="s">
        <v>2035</v>
      </c>
      <c r="BZ164" s="36" t="str">
        <f t="shared" ref="BZ164:BZ175" si="1437">IF(BY164="","",LEFT(BY164,FIND(" ",SUBSTITUTE(BY164,":"," "))-1))</f>
        <v>1</v>
      </c>
      <c r="CA164" s="36" t="s">
        <v>2034</v>
      </c>
      <c r="CB164" s="6" t="str">
        <f t="shared" ref="CB164:CB175" si="1438">IF(CA164="","",LEFT(CA164,FIND(" ",SUBSTITUTE(CA164,":"," "))-1))</f>
        <v>0</v>
      </c>
      <c r="CC164" s="7">
        <v>5</v>
      </c>
      <c r="CD164" s="6" t="b">
        <v>0</v>
      </c>
      <c r="CE164" s="6" t="s">
        <v>2034</v>
      </c>
      <c r="CF164" s="36" t="str">
        <f t="shared" ref="CF164:CF175" si="1439">IF(CE164="","",LEFT(CE164,FIND(" ",SUBSTITUTE(CE164,":"," "))-1))</f>
        <v>0</v>
      </c>
      <c r="CG164" s="6">
        <v>0</v>
      </c>
      <c r="CH164" s="6" t="s">
        <v>2034</v>
      </c>
      <c r="CI164" s="32" t="str">
        <f t="shared" ref="CI164:CI175" si="1440">IF(CH164="","",LEFT(CH164,FIND(" ",SUBSTITUTE(CH164,":"," "))-1))</f>
        <v>0</v>
      </c>
      <c r="CJ164" s="5" t="s">
        <v>2300</v>
      </c>
      <c r="CK164" s="32" t="str">
        <f t="shared" ref="CK164:CK175" si="1441">IF(CJ164="","",LEFT(CJ164,FIND(" ",SUBSTITUTE(CJ164,":"," "))-1))</f>
        <v>7</v>
      </c>
      <c r="CL164" s="7">
        <v>0</v>
      </c>
      <c r="CM164" s="5" t="b">
        <v>1</v>
      </c>
      <c r="CN164" s="6" t="s">
        <v>2389</v>
      </c>
      <c r="CO164" s="36" t="str">
        <f t="shared" ref="CO164:CO166" si="1442">IF(CN164="","",LEFT(CN164,FIND(" ",SUBSTITUTE(CN164,":"," "))-1))</f>
        <v>8</v>
      </c>
      <c r="CP164" s="36" t="s">
        <v>2385</v>
      </c>
      <c r="CQ164" s="6" t="str">
        <f t="shared" si="1314"/>
        <v>1</v>
      </c>
      <c r="CR164" s="6">
        <v>1</v>
      </c>
      <c r="CS164" s="36" t="s">
        <v>2558</v>
      </c>
      <c r="CT164" s="6" t="str">
        <f t="shared" si="1315"/>
        <v>8</v>
      </c>
      <c r="CU164" s="6">
        <v>0</v>
      </c>
      <c r="CV164" s="6" t="s">
        <v>2078</v>
      </c>
      <c r="CW164" s="36" t="str">
        <f t="shared" ref="CW164:CW166" si="1443">IF(CV164="","",LEFT(CV164,FIND(" ",SUBSTITUTE(CV164,":"," "))-1))</f>
        <v>2</v>
      </c>
      <c r="CX164" s="36">
        <v>0</v>
      </c>
      <c r="CY164" s="6" t="s">
        <v>2078</v>
      </c>
      <c r="CZ164" s="36" t="str">
        <f t="shared" ref="CZ164:CZ166" si="1444">IF(CY164="","",LEFT(CY164,FIND(" ",SUBSTITUTE(CY164,":"," "))-1))</f>
        <v>2</v>
      </c>
      <c r="DA164" s="6">
        <v>100</v>
      </c>
      <c r="DB164" s="6" t="s">
        <v>2035</v>
      </c>
      <c r="DC164" s="36" t="str">
        <f t="shared" ref="DC164:DC166" si="1445">IF(DB164="","",LEFT(DB164,FIND(" ",SUBSTITUTE(DB164,":"," "))-1))</f>
        <v>1</v>
      </c>
      <c r="DD164" s="36" t="s">
        <v>2034</v>
      </c>
      <c r="DE164" s="6" t="str">
        <f t="shared" ref="DE164:DE166" si="1446">IF(DD164="","",LEFT(DD164,FIND(" ",SUBSTITUTE(DD164,":"," "))-1))</f>
        <v>0</v>
      </c>
      <c r="DF164" s="6">
        <v>100</v>
      </c>
      <c r="DG164" s="6" t="b">
        <v>0</v>
      </c>
      <c r="DH164" s="6" t="s">
        <v>2034</v>
      </c>
      <c r="DI164" s="36" t="str">
        <f t="shared" ref="DI164:DI166" si="1447">IF(DH164="","",LEFT(DH164,FIND(" ",SUBSTITUTE(DH164,":"," "))-1))</f>
        <v>0</v>
      </c>
      <c r="DJ164" s="6">
        <v>0</v>
      </c>
      <c r="DK164" s="6" t="s">
        <v>2034</v>
      </c>
      <c r="DL164" s="32" t="str">
        <f t="shared" ref="DL164:DL166" si="1448">IF(DK164="","",LEFT(DK164,FIND(" ",SUBSTITUTE(DK164,":"," "))-1))</f>
        <v>0</v>
      </c>
      <c r="DM164" s="5" t="s">
        <v>2437</v>
      </c>
      <c r="DN164" s="32" t="str">
        <f t="shared" ref="DN164:DN166" si="1449">IF(DM164="","",LEFT(DM164,FIND(" ",SUBSTITUTE(DM164,":"," "))-1))</f>
        <v>50</v>
      </c>
      <c r="DO164" s="5">
        <v>0</v>
      </c>
      <c r="DP164" s="5" t="b">
        <v>1</v>
      </c>
      <c r="DQ164" s="6"/>
      <c r="DR164" s="36" t="str">
        <f t="shared" si="1170"/>
        <v/>
      </c>
      <c r="DS164" s="36"/>
      <c r="DT164" s="6" t="str">
        <f t="shared" si="1130"/>
        <v/>
      </c>
      <c r="DU164" s="6"/>
      <c r="DV164" s="36"/>
      <c r="DW164" s="6" t="str">
        <f t="shared" si="1131"/>
        <v/>
      </c>
      <c r="DX164" s="6"/>
      <c r="DY164" s="6"/>
      <c r="DZ164" s="36" t="str">
        <f t="shared" si="1027"/>
        <v/>
      </c>
      <c r="EA164" s="36"/>
      <c r="EB164" s="6"/>
      <c r="EC164" s="36" t="str">
        <f t="shared" si="1132"/>
        <v/>
      </c>
      <c r="ED164" s="6"/>
      <c r="EE164" s="6"/>
      <c r="EF164" s="36" t="str">
        <f t="shared" si="1028"/>
        <v/>
      </c>
      <c r="EG164" s="36"/>
      <c r="EH164" s="6" t="str">
        <f t="shared" si="1029"/>
        <v/>
      </c>
      <c r="EI164" s="7"/>
      <c r="EJ164" s="6"/>
      <c r="EK164" s="6"/>
      <c r="EL164" s="36" t="str">
        <f t="shared" si="1030"/>
        <v/>
      </c>
      <c r="EM164" s="6"/>
      <c r="EN164" s="6"/>
      <c r="EO164" s="32" t="str">
        <f t="shared" si="1031"/>
        <v/>
      </c>
      <c r="EP164" s="5"/>
      <c r="EQ164" s="32" t="str">
        <f t="shared" si="1032"/>
        <v/>
      </c>
      <c r="ER164" s="7"/>
      <c r="ES164" s="7"/>
      <c r="ET164" s="5"/>
      <c r="EU164" s="6"/>
      <c r="EV164" s="36" t="str">
        <f t="shared" si="1133"/>
        <v/>
      </c>
      <c r="EW164" s="36"/>
      <c r="EX164" s="6" t="str">
        <f t="shared" si="1079"/>
        <v/>
      </c>
      <c r="EY164" s="6"/>
      <c r="EZ164" s="36"/>
      <c r="FA164" s="6" t="str">
        <f t="shared" si="1080"/>
        <v/>
      </c>
      <c r="FB164" s="6"/>
      <c r="FC164" s="6"/>
      <c r="FD164" s="36" t="str">
        <f t="shared" si="1033"/>
        <v/>
      </c>
      <c r="FE164" s="36"/>
      <c r="FF164" s="6"/>
      <c r="FG164" s="36" t="str">
        <f t="shared" si="1081"/>
        <v/>
      </c>
      <c r="FH164" s="36"/>
      <c r="FI164" s="6"/>
      <c r="FJ164" s="6"/>
      <c r="FK164" s="36" t="str">
        <f t="shared" si="1034"/>
        <v/>
      </c>
      <c r="FL164" s="36"/>
      <c r="FM164" s="6" t="str">
        <f t="shared" si="1035"/>
        <v/>
      </c>
      <c r="FN164" s="7"/>
      <c r="FO164" s="6"/>
      <c r="FP164" s="6"/>
      <c r="FQ164" s="36" t="str">
        <f t="shared" si="1036"/>
        <v/>
      </c>
      <c r="FR164" s="6"/>
      <c r="FS164" s="6"/>
      <c r="FT164" s="32" t="str">
        <f t="shared" si="1037"/>
        <v/>
      </c>
      <c r="FU164" s="5"/>
      <c r="FV164" s="32" t="str">
        <f t="shared" si="1038"/>
        <v/>
      </c>
      <c r="FW164" s="7"/>
      <c r="FX164" s="5"/>
      <c r="FY164" s="6"/>
      <c r="FZ164" s="36" t="str">
        <f t="shared" si="1109"/>
        <v/>
      </c>
      <c r="GA164" s="36"/>
      <c r="GB164" s="6" t="str">
        <f t="shared" si="1082"/>
        <v/>
      </c>
      <c r="GC164" s="6"/>
      <c r="GD164" s="36"/>
      <c r="GE164" s="6" t="str">
        <f t="shared" si="1083"/>
        <v/>
      </c>
      <c r="GF164" s="6"/>
      <c r="GG164" s="6"/>
      <c r="GH164" s="36" t="str">
        <f t="shared" si="1039"/>
        <v/>
      </c>
      <c r="GI164" s="6"/>
      <c r="GJ164" s="36" t="str">
        <f t="shared" si="1084"/>
        <v/>
      </c>
      <c r="GK164" s="36"/>
      <c r="GL164" s="6"/>
      <c r="GM164" s="6"/>
      <c r="GN164" s="36" t="str">
        <f t="shared" si="1040"/>
        <v/>
      </c>
      <c r="GO164" s="36"/>
      <c r="GP164" s="6" t="str">
        <f t="shared" si="1041"/>
        <v/>
      </c>
      <c r="GQ164" s="7"/>
      <c r="GR164" s="6"/>
      <c r="GS164" s="6"/>
      <c r="GT164" s="36" t="str">
        <f t="shared" si="1042"/>
        <v/>
      </c>
      <c r="GU164" s="6"/>
      <c r="GV164" s="6"/>
      <c r="GW164" s="32" t="str">
        <f t="shared" si="1043"/>
        <v/>
      </c>
      <c r="GX164" s="5"/>
      <c r="GY164" s="32" t="str">
        <f t="shared" si="1044"/>
        <v/>
      </c>
      <c r="GZ164" s="7"/>
      <c r="HA164" s="5"/>
      <c r="HB164" s="6"/>
      <c r="HC164" s="36" t="str">
        <f t="shared" si="1110"/>
        <v/>
      </c>
      <c r="HD164" s="36"/>
      <c r="HE164" s="6" t="str">
        <f t="shared" si="1085"/>
        <v/>
      </c>
      <c r="HF164" s="6"/>
      <c r="HG164" s="36"/>
      <c r="HH164" s="6" t="str">
        <f t="shared" si="1086"/>
        <v/>
      </c>
      <c r="HI164" s="6"/>
      <c r="HJ164" s="6"/>
      <c r="HK164" s="36" t="str">
        <f t="shared" si="1045"/>
        <v/>
      </c>
      <c r="HL164" s="6"/>
      <c r="HM164" s="36" t="str">
        <f t="shared" si="1087"/>
        <v/>
      </c>
      <c r="HN164" s="6"/>
      <c r="HO164" s="6"/>
      <c r="HP164" s="36" t="str">
        <f t="shared" si="1046"/>
        <v/>
      </c>
      <c r="HQ164" s="36"/>
      <c r="HR164" s="6" t="str">
        <f t="shared" si="1047"/>
        <v/>
      </c>
      <c r="HS164" s="7"/>
      <c r="HT164" s="6"/>
      <c r="HU164" s="6"/>
      <c r="HV164" s="36" t="str">
        <f t="shared" si="1048"/>
        <v/>
      </c>
      <c r="HW164" s="6"/>
      <c r="HX164" s="6"/>
      <c r="HY164" s="32" t="str">
        <f t="shared" si="1049"/>
        <v/>
      </c>
      <c r="HZ164" s="5"/>
      <c r="IA164" s="32" t="str">
        <f t="shared" si="1050"/>
        <v/>
      </c>
      <c r="IB164" s="7"/>
      <c r="IC164" s="5"/>
      <c r="ID164" s="6"/>
      <c r="IE164" s="36" t="str">
        <f t="shared" si="1111"/>
        <v/>
      </c>
      <c r="IF164" s="36"/>
      <c r="IG164" s="6" t="str">
        <f t="shared" si="1088"/>
        <v/>
      </c>
      <c r="IH164" s="6"/>
      <c r="II164" s="36"/>
      <c r="IJ164" s="6" t="str">
        <f t="shared" si="1089"/>
        <v/>
      </c>
      <c r="IK164" s="6"/>
      <c r="IL164" s="6"/>
      <c r="IM164" s="36" t="str">
        <f t="shared" si="1051"/>
        <v/>
      </c>
      <c r="IN164" s="6"/>
      <c r="IO164" s="36" t="str">
        <f t="shared" si="1090"/>
        <v/>
      </c>
      <c r="IP164" s="6"/>
      <c r="IQ164" s="6"/>
      <c r="IR164" s="36" t="str">
        <f t="shared" si="1052"/>
        <v/>
      </c>
      <c r="IS164" s="36"/>
      <c r="IT164" s="6" t="str">
        <f t="shared" si="1053"/>
        <v/>
      </c>
      <c r="IU164" s="7"/>
      <c r="IV164" s="6"/>
      <c r="IW164" s="6"/>
      <c r="IX164" s="36" t="str">
        <f t="shared" si="1054"/>
        <v/>
      </c>
      <c r="IY164" s="6"/>
      <c r="IZ164" s="6"/>
      <c r="JA164" s="32" t="str">
        <f t="shared" si="1055"/>
        <v/>
      </c>
      <c r="JB164" s="5"/>
      <c r="JC164" s="32" t="str">
        <f t="shared" si="1056"/>
        <v/>
      </c>
      <c r="JD164" s="7"/>
      <c r="JE164" s="5"/>
      <c r="JF164" s="6"/>
      <c r="JG164" s="36" t="str">
        <f t="shared" si="1112"/>
        <v/>
      </c>
      <c r="JH164" s="36"/>
      <c r="JI164" s="6" t="str">
        <f t="shared" si="1091"/>
        <v/>
      </c>
      <c r="JJ164" s="6"/>
      <c r="JK164" s="36"/>
      <c r="JL164" s="6" t="str">
        <f t="shared" si="1092"/>
        <v/>
      </c>
      <c r="JM164" s="6"/>
      <c r="JN164" s="6"/>
      <c r="JO164" s="36" t="str">
        <f t="shared" si="1057"/>
        <v/>
      </c>
      <c r="JP164" s="6"/>
      <c r="JQ164" s="36" t="str">
        <f t="shared" si="1093"/>
        <v/>
      </c>
      <c r="JR164" s="6"/>
      <c r="JS164" s="6"/>
      <c r="JT164" s="36" t="str">
        <f t="shared" si="1058"/>
        <v/>
      </c>
      <c r="JU164" s="36"/>
      <c r="JV164" s="6" t="str">
        <f t="shared" si="1059"/>
        <v/>
      </c>
      <c r="JW164" s="7"/>
      <c r="JX164" s="6"/>
      <c r="JY164" s="6"/>
      <c r="JZ164" s="36" t="str">
        <f t="shared" si="1060"/>
        <v/>
      </c>
      <c r="KA164" s="6"/>
      <c r="KB164" s="6"/>
      <c r="KC164" s="32" t="str">
        <f t="shared" si="1061"/>
        <v/>
      </c>
      <c r="KD164" s="5"/>
      <c r="KE164" s="32" t="str">
        <f t="shared" si="1062"/>
        <v/>
      </c>
      <c r="KF164" s="7"/>
      <c r="KG164" s="5"/>
      <c r="KH164" s="6"/>
      <c r="KI164" s="36" t="str">
        <f t="shared" si="1113"/>
        <v/>
      </c>
      <c r="KJ164" s="36"/>
      <c r="KK164" s="6" t="str">
        <f t="shared" si="1094"/>
        <v/>
      </c>
      <c r="KL164" s="6"/>
      <c r="KM164" s="36"/>
      <c r="KN164" s="6" t="str">
        <f t="shared" si="1095"/>
        <v/>
      </c>
      <c r="KO164" s="6"/>
      <c r="KP164" s="6"/>
      <c r="KQ164" s="36" t="str">
        <f t="shared" si="1063"/>
        <v/>
      </c>
      <c r="KR164" s="6"/>
      <c r="KS164" s="36" t="str">
        <f t="shared" si="1096"/>
        <v/>
      </c>
      <c r="KT164" s="6"/>
      <c r="KU164" s="6"/>
      <c r="KV164" s="36" t="str">
        <f t="shared" si="1064"/>
        <v/>
      </c>
      <c r="KW164" s="36"/>
      <c r="KX164" s="6" t="str">
        <f t="shared" si="1065"/>
        <v/>
      </c>
      <c r="KY164" s="7"/>
      <c r="KZ164" s="6"/>
      <c r="LA164" s="6"/>
      <c r="LB164" s="36" t="str">
        <f t="shared" si="1066"/>
        <v/>
      </c>
      <c r="LC164" s="6"/>
      <c r="LD164" s="6"/>
      <c r="LE164" s="32" t="str">
        <f t="shared" si="1067"/>
        <v/>
      </c>
      <c r="LF164" s="5"/>
      <c r="LG164" s="32" t="str">
        <f t="shared" si="1068"/>
        <v/>
      </c>
      <c r="LH164" s="7"/>
      <c r="LI164" s="5"/>
    </row>
    <row r="165" spans="2:321" ht="31.5" customHeight="1">
      <c r="B165" s="5">
        <v>6700010002</v>
      </c>
      <c r="C165" s="7" t="s">
        <v>1167</v>
      </c>
      <c r="D165" s="10" t="s">
        <v>1938</v>
      </c>
      <c r="E165" s="6" t="s">
        <v>2389</v>
      </c>
      <c r="F165" s="36" t="str">
        <f t="shared" si="1418"/>
        <v>8</v>
      </c>
      <c r="G165" s="36" t="s">
        <v>2385</v>
      </c>
      <c r="H165" s="6" t="str">
        <f t="shared" si="1134"/>
        <v>1</v>
      </c>
      <c r="I165" s="6">
        <v>1</v>
      </c>
      <c r="J165" s="36" t="s">
        <v>2558</v>
      </c>
      <c r="K165" s="6" t="str">
        <f t="shared" si="1135"/>
        <v>8</v>
      </c>
      <c r="L165" s="6">
        <v>0</v>
      </c>
      <c r="M165" s="6" t="s">
        <v>2078</v>
      </c>
      <c r="N165" s="36" t="str">
        <f t="shared" si="1419"/>
        <v>2</v>
      </c>
      <c r="O165" s="36">
        <v>0</v>
      </c>
      <c r="P165" s="6" t="s">
        <v>2078</v>
      </c>
      <c r="Q165" s="36" t="str">
        <f t="shared" si="1420"/>
        <v>2</v>
      </c>
      <c r="R165" s="6">
        <v>100</v>
      </c>
      <c r="S165" s="6" t="s">
        <v>2035</v>
      </c>
      <c r="T165" s="36" t="str">
        <f t="shared" si="1421"/>
        <v>1</v>
      </c>
      <c r="U165" s="36" t="s">
        <v>2034</v>
      </c>
      <c r="V165" s="6" t="str">
        <f t="shared" si="1422"/>
        <v>0</v>
      </c>
      <c r="W165" s="6">
        <v>15</v>
      </c>
      <c r="X165" s="6" t="b">
        <v>0</v>
      </c>
      <c r="Y165" s="6" t="s">
        <v>2034</v>
      </c>
      <c r="Z165" s="36" t="str">
        <f t="shared" si="1423"/>
        <v>0</v>
      </c>
      <c r="AA165" s="6">
        <v>0</v>
      </c>
      <c r="AB165" s="6" t="s">
        <v>2034</v>
      </c>
      <c r="AC165" s="32" t="str">
        <f t="shared" si="1424"/>
        <v>0</v>
      </c>
      <c r="AD165" s="5" t="s">
        <v>2315</v>
      </c>
      <c r="AE165" s="32" t="str">
        <f t="shared" si="1425"/>
        <v>4</v>
      </c>
      <c r="AF165" s="5">
        <v>0</v>
      </c>
      <c r="AG165" s="5" t="b">
        <v>1</v>
      </c>
      <c r="AH165" s="6" t="s">
        <v>2389</v>
      </c>
      <c r="AI165" s="36" t="str">
        <f t="shared" si="1426"/>
        <v>8</v>
      </c>
      <c r="AJ165" s="36" t="s">
        <v>2385</v>
      </c>
      <c r="AK165" s="6" t="str">
        <f t="shared" si="1023"/>
        <v>1</v>
      </c>
      <c r="AL165" s="7">
        <v>1</v>
      </c>
      <c r="AM165" s="36" t="s">
        <v>2558</v>
      </c>
      <c r="AN165" s="6" t="str">
        <f t="shared" si="1024"/>
        <v>8</v>
      </c>
      <c r="AO165" s="6">
        <v>0</v>
      </c>
      <c r="AP165" s="6" t="s">
        <v>2078</v>
      </c>
      <c r="AQ165" s="36" t="str">
        <f t="shared" si="1427"/>
        <v>2</v>
      </c>
      <c r="AR165" s="36">
        <v>0</v>
      </c>
      <c r="AS165" s="6" t="s">
        <v>2078</v>
      </c>
      <c r="AT165" s="36" t="str">
        <f t="shared" si="1428"/>
        <v>2</v>
      </c>
      <c r="AU165" s="6">
        <v>100</v>
      </c>
      <c r="AV165" s="6" t="s">
        <v>2035</v>
      </c>
      <c r="AW165" s="36" t="str">
        <f t="shared" si="1429"/>
        <v>1</v>
      </c>
      <c r="AX165" s="36" t="s">
        <v>2034</v>
      </c>
      <c r="AY165" s="6" t="str">
        <f t="shared" si="1430"/>
        <v>0</v>
      </c>
      <c r="AZ165" s="7">
        <v>15</v>
      </c>
      <c r="BA165" s="6" t="b">
        <v>0</v>
      </c>
      <c r="BB165" s="6" t="s">
        <v>2034</v>
      </c>
      <c r="BC165" s="36" t="str">
        <f t="shared" si="1431"/>
        <v>0</v>
      </c>
      <c r="BD165" s="6">
        <v>0</v>
      </c>
      <c r="BE165" s="6" t="s">
        <v>2034</v>
      </c>
      <c r="BF165" s="32" t="str">
        <f t="shared" si="1432"/>
        <v>0</v>
      </c>
      <c r="BG165" s="5" t="s">
        <v>2396</v>
      </c>
      <c r="BH165" s="32" t="str">
        <f t="shared" si="1433"/>
        <v>81</v>
      </c>
      <c r="BI165" s="7">
        <v>0</v>
      </c>
      <c r="BJ165" s="5" t="b">
        <v>1</v>
      </c>
      <c r="BK165" s="6" t="s">
        <v>2389</v>
      </c>
      <c r="BL165" s="36" t="str">
        <f t="shared" si="1434"/>
        <v>8</v>
      </c>
      <c r="BM165" s="36" t="s">
        <v>2385</v>
      </c>
      <c r="BN165" s="6" t="str">
        <f t="shared" si="1025"/>
        <v>1</v>
      </c>
      <c r="BO165" s="7">
        <v>1</v>
      </c>
      <c r="BP165" s="36" t="s">
        <v>2558</v>
      </c>
      <c r="BQ165" s="6" t="str">
        <f t="shared" si="1026"/>
        <v>8</v>
      </c>
      <c r="BR165" s="6">
        <v>0</v>
      </c>
      <c r="BS165" s="6" t="s">
        <v>2078</v>
      </c>
      <c r="BT165" s="36" t="str">
        <f t="shared" si="1435"/>
        <v>2</v>
      </c>
      <c r="BU165" s="36">
        <v>0</v>
      </c>
      <c r="BV165" s="6" t="s">
        <v>2078</v>
      </c>
      <c r="BW165" s="36" t="str">
        <f t="shared" si="1436"/>
        <v>2</v>
      </c>
      <c r="BX165" s="6">
        <v>100</v>
      </c>
      <c r="BY165" s="6" t="s">
        <v>2035</v>
      </c>
      <c r="BZ165" s="36" t="str">
        <f t="shared" si="1437"/>
        <v>1</v>
      </c>
      <c r="CA165" s="36" t="s">
        <v>2034</v>
      </c>
      <c r="CB165" s="6" t="str">
        <f t="shared" si="1438"/>
        <v>0</v>
      </c>
      <c r="CC165" s="7">
        <v>10</v>
      </c>
      <c r="CD165" s="6" t="b">
        <v>0</v>
      </c>
      <c r="CE165" s="6" t="s">
        <v>2034</v>
      </c>
      <c r="CF165" s="36" t="str">
        <f t="shared" si="1439"/>
        <v>0</v>
      </c>
      <c r="CG165" s="6">
        <v>0</v>
      </c>
      <c r="CH165" s="6" t="s">
        <v>2034</v>
      </c>
      <c r="CI165" s="32" t="str">
        <f t="shared" si="1440"/>
        <v>0</v>
      </c>
      <c r="CJ165" s="5" t="s">
        <v>2300</v>
      </c>
      <c r="CK165" s="32" t="str">
        <f t="shared" si="1441"/>
        <v>7</v>
      </c>
      <c r="CL165" s="7">
        <v>0</v>
      </c>
      <c r="CM165" s="5" t="b">
        <v>1</v>
      </c>
      <c r="CN165" s="6" t="s">
        <v>2389</v>
      </c>
      <c r="CO165" s="36" t="str">
        <f t="shared" si="1442"/>
        <v>8</v>
      </c>
      <c r="CP165" s="36" t="s">
        <v>2385</v>
      </c>
      <c r="CQ165" s="6" t="str">
        <f t="shared" si="1314"/>
        <v>1</v>
      </c>
      <c r="CR165" s="6">
        <v>1</v>
      </c>
      <c r="CS165" s="36" t="s">
        <v>2558</v>
      </c>
      <c r="CT165" s="6" t="str">
        <f t="shared" si="1315"/>
        <v>8</v>
      </c>
      <c r="CU165" s="6">
        <v>0</v>
      </c>
      <c r="CV165" s="6" t="s">
        <v>2078</v>
      </c>
      <c r="CW165" s="36" t="str">
        <f t="shared" si="1443"/>
        <v>2</v>
      </c>
      <c r="CX165" s="36">
        <v>0</v>
      </c>
      <c r="CY165" s="6" t="s">
        <v>2078</v>
      </c>
      <c r="CZ165" s="36" t="str">
        <f t="shared" si="1444"/>
        <v>2</v>
      </c>
      <c r="DA165" s="6">
        <v>100</v>
      </c>
      <c r="DB165" s="6" t="s">
        <v>2035</v>
      </c>
      <c r="DC165" s="36" t="str">
        <f t="shared" si="1445"/>
        <v>1</v>
      </c>
      <c r="DD165" s="36" t="s">
        <v>2034</v>
      </c>
      <c r="DE165" s="6" t="str">
        <f t="shared" si="1446"/>
        <v>0</v>
      </c>
      <c r="DF165" s="6">
        <v>100</v>
      </c>
      <c r="DG165" s="6" t="b">
        <v>0</v>
      </c>
      <c r="DH165" s="6" t="s">
        <v>2034</v>
      </c>
      <c r="DI165" s="36" t="str">
        <f t="shared" si="1447"/>
        <v>0</v>
      </c>
      <c r="DJ165" s="6">
        <v>0</v>
      </c>
      <c r="DK165" s="6" t="s">
        <v>2034</v>
      </c>
      <c r="DL165" s="32" t="str">
        <f t="shared" si="1448"/>
        <v>0</v>
      </c>
      <c r="DM165" s="5" t="s">
        <v>2437</v>
      </c>
      <c r="DN165" s="32" t="str">
        <f t="shared" si="1449"/>
        <v>50</v>
      </c>
      <c r="DO165" s="5">
        <v>0</v>
      </c>
      <c r="DP165" s="5" t="b">
        <v>1</v>
      </c>
      <c r="DQ165" s="6" t="s">
        <v>2086</v>
      </c>
      <c r="DR165" s="36" t="str">
        <f t="shared" si="1170"/>
        <v>1</v>
      </c>
      <c r="DS165" s="36" t="s">
        <v>2034</v>
      </c>
      <c r="DT165" s="6" t="str">
        <f t="shared" si="1130"/>
        <v>0</v>
      </c>
      <c r="DU165" s="6">
        <v>0</v>
      </c>
      <c r="DV165" s="36" t="s">
        <v>2553</v>
      </c>
      <c r="DW165" s="6" t="str">
        <f t="shared" si="1131"/>
        <v>45</v>
      </c>
      <c r="DX165" s="6">
        <v>0</v>
      </c>
      <c r="DY165" s="6" t="s">
        <v>2078</v>
      </c>
      <c r="DZ165" s="36" t="str">
        <f t="shared" si="1027"/>
        <v>2</v>
      </c>
      <c r="EA165" s="36">
        <v>0</v>
      </c>
      <c r="EB165" s="6" t="s">
        <v>2078</v>
      </c>
      <c r="EC165" s="36" t="str">
        <f t="shared" si="1132"/>
        <v>2</v>
      </c>
      <c r="ED165" s="6">
        <v>100</v>
      </c>
      <c r="EE165" s="6" t="s">
        <v>2043</v>
      </c>
      <c r="EF165" s="36" t="str">
        <f t="shared" si="1028"/>
        <v>9</v>
      </c>
      <c r="EG165" s="36" t="s">
        <v>2093</v>
      </c>
      <c r="EH165" s="6" t="str">
        <f t="shared" si="1029"/>
        <v>2</v>
      </c>
      <c r="EI165" s="7">
        <v>80</v>
      </c>
      <c r="EJ165" s="6" t="b">
        <v>0</v>
      </c>
      <c r="EK165" s="6" t="s">
        <v>2034</v>
      </c>
      <c r="EL165" s="36" t="str">
        <f t="shared" si="1030"/>
        <v>0</v>
      </c>
      <c r="EM165" s="6">
        <v>0</v>
      </c>
      <c r="EN165" s="6" t="s">
        <v>2286</v>
      </c>
      <c r="EO165" s="32" t="str">
        <f t="shared" si="1031"/>
        <v>1</v>
      </c>
      <c r="EP165" s="5" t="s">
        <v>2034</v>
      </c>
      <c r="EQ165" s="32" t="str">
        <f t="shared" si="1032"/>
        <v>0</v>
      </c>
      <c r="ER165" s="7">
        <v>0</v>
      </c>
      <c r="ES165" s="7"/>
      <c r="ET165" s="5" t="b">
        <v>1</v>
      </c>
      <c r="EU165" s="6" t="s">
        <v>2088</v>
      </c>
      <c r="EV165" s="36" t="str">
        <f t="shared" si="1133"/>
        <v>3</v>
      </c>
      <c r="EW165" s="36" t="s">
        <v>2034</v>
      </c>
      <c r="EX165" s="6" t="str">
        <f t="shared" si="1079"/>
        <v>0</v>
      </c>
      <c r="EY165" s="6">
        <v>0</v>
      </c>
      <c r="EZ165" s="36" t="s">
        <v>2553</v>
      </c>
      <c r="FA165" s="6" t="str">
        <f t="shared" si="1080"/>
        <v>45</v>
      </c>
      <c r="FB165" s="6">
        <v>0</v>
      </c>
      <c r="FC165" s="6" t="s">
        <v>2078</v>
      </c>
      <c r="FD165" s="36" t="str">
        <f t="shared" si="1033"/>
        <v>2</v>
      </c>
      <c r="FE165" s="36">
        <v>0</v>
      </c>
      <c r="FF165" s="6" t="s">
        <v>2078</v>
      </c>
      <c r="FG165" s="36" t="str">
        <f t="shared" si="1081"/>
        <v>2</v>
      </c>
      <c r="FH165" s="36">
        <v>0</v>
      </c>
      <c r="FI165" s="6">
        <v>10</v>
      </c>
      <c r="FJ165" s="6" t="s">
        <v>2325</v>
      </c>
      <c r="FK165" s="36" t="str">
        <f t="shared" si="1034"/>
        <v>30</v>
      </c>
      <c r="FL165" s="36" t="s">
        <v>2034</v>
      </c>
      <c r="FM165" s="6" t="str">
        <f t="shared" si="1035"/>
        <v>0</v>
      </c>
      <c r="FN165" s="7">
        <v>0</v>
      </c>
      <c r="FO165" s="6" t="b">
        <v>0</v>
      </c>
      <c r="FP165" s="6" t="s">
        <v>2034</v>
      </c>
      <c r="FQ165" s="36" t="str">
        <f t="shared" si="1036"/>
        <v>0</v>
      </c>
      <c r="FR165" s="6">
        <v>0</v>
      </c>
      <c r="FS165" s="6" t="s">
        <v>2034</v>
      </c>
      <c r="FT165" s="32" t="str">
        <f t="shared" si="1037"/>
        <v>0</v>
      </c>
      <c r="FU165" s="5" t="s">
        <v>2288</v>
      </c>
      <c r="FV165" s="32" t="str">
        <f t="shared" si="1038"/>
        <v>31</v>
      </c>
      <c r="FW165" s="7">
        <v>2</v>
      </c>
      <c r="FX165" s="5" t="b">
        <v>1</v>
      </c>
      <c r="FY165" s="6"/>
      <c r="FZ165" s="36" t="str">
        <f t="shared" si="1109"/>
        <v/>
      </c>
      <c r="GA165" s="36"/>
      <c r="GB165" s="6" t="str">
        <f t="shared" si="1082"/>
        <v/>
      </c>
      <c r="GC165" s="6"/>
      <c r="GD165" s="36"/>
      <c r="GE165" s="6" t="str">
        <f t="shared" si="1083"/>
        <v/>
      </c>
      <c r="GF165" s="6"/>
      <c r="GG165" s="6"/>
      <c r="GH165" s="36" t="str">
        <f t="shared" si="1039"/>
        <v/>
      </c>
      <c r="GI165" s="6"/>
      <c r="GJ165" s="36" t="str">
        <f t="shared" si="1084"/>
        <v/>
      </c>
      <c r="GK165" s="36"/>
      <c r="GL165" s="6"/>
      <c r="GM165" s="6"/>
      <c r="GN165" s="36" t="str">
        <f t="shared" si="1040"/>
        <v/>
      </c>
      <c r="GO165" s="36"/>
      <c r="GP165" s="6" t="str">
        <f t="shared" si="1041"/>
        <v/>
      </c>
      <c r="GQ165" s="7"/>
      <c r="GR165" s="6"/>
      <c r="GS165" s="6"/>
      <c r="GT165" s="36" t="str">
        <f t="shared" si="1042"/>
        <v/>
      </c>
      <c r="GU165" s="6"/>
      <c r="GV165" s="6"/>
      <c r="GW165" s="32" t="str">
        <f t="shared" si="1043"/>
        <v/>
      </c>
      <c r="GX165" s="5"/>
      <c r="GY165" s="32" t="str">
        <f t="shared" si="1044"/>
        <v/>
      </c>
      <c r="GZ165" s="7"/>
      <c r="HA165" s="5"/>
      <c r="HB165" s="6"/>
      <c r="HC165" s="36" t="str">
        <f t="shared" si="1110"/>
        <v/>
      </c>
      <c r="HD165" s="36"/>
      <c r="HE165" s="6" t="str">
        <f t="shared" si="1085"/>
        <v/>
      </c>
      <c r="HF165" s="6"/>
      <c r="HG165" s="36"/>
      <c r="HH165" s="6" t="str">
        <f t="shared" si="1086"/>
        <v/>
      </c>
      <c r="HI165" s="6"/>
      <c r="HJ165" s="6"/>
      <c r="HK165" s="36" t="str">
        <f t="shared" si="1045"/>
        <v/>
      </c>
      <c r="HL165" s="6"/>
      <c r="HM165" s="36" t="str">
        <f t="shared" si="1087"/>
        <v/>
      </c>
      <c r="HN165" s="6"/>
      <c r="HO165" s="6"/>
      <c r="HP165" s="36" t="str">
        <f t="shared" si="1046"/>
        <v/>
      </c>
      <c r="HQ165" s="36"/>
      <c r="HR165" s="6" t="str">
        <f t="shared" si="1047"/>
        <v/>
      </c>
      <c r="HS165" s="7"/>
      <c r="HT165" s="6"/>
      <c r="HU165" s="6"/>
      <c r="HV165" s="36" t="str">
        <f t="shared" si="1048"/>
        <v/>
      </c>
      <c r="HW165" s="6"/>
      <c r="HX165" s="6"/>
      <c r="HY165" s="32" t="str">
        <f t="shared" si="1049"/>
        <v/>
      </c>
      <c r="HZ165" s="5"/>
      <c r="IA165" s="32" t="str">
        <f t="shared" si="1050"/>
        <v/>
      </c>
      <c r="IB165" s="7"/>
      <c r="IC165" s="5"/>
      <c r="ID165" s="6"/>
      <c r="IE165" s="36" t="str">
        <f t="shared" si="1111"/>
        <v/>
      </c>
      <c r="IF165" s="36"/>
      <c r="IG165" s="6" t="str">
        <f t="shared" si="1088"/>
        <v/>
      </c>
      <c r="IH165" s="6"/>
      <c r="II165" s="36"/>
      <c r="IJ165" s="6" t="str">
        <f t="shared" si="1089"/>
        <v/>
      </c>
      <c r="IK165" s="6"/>
      <c r="IL165" s="6"/>
      <c r="IM165" s="36" t="str">
        <f t="shared" si="1051"/>
        <v/>
      </c>
      <c r="IN165" s="6"/>
      <c r="IO165" s="36" t="str">
        <f t="shared" si="1090"/>
        <v/>
      </c>
      <c r="IP165" s="6"/>
      <c r="IQ165" s="6"/>
      <c r="IR165" s="36" t="str">
        <f t="shared" si="1052"/>
        <v/>
      </c>
      <c r="IS165" s="36"/>
      <c r="IT165" s="6" t="str">
        <f t="shared" si="1053"/>
        <v/>
      </c>
      <c r="IU165" s="7"/>
      <c r="IV165" s="6"/>
      <c r="IW165" s="6"/>
      <c r="IX165" s="36" t="str">
        <f t="shared" si="1054"/>
        <v/>
      </c>
      <c r="IY165" s="6"/>
      <c r="IZ165" s="6"/>
      <c r="JA165" s="32" t="str">
        <f t="shared" si="1055"/>
        <v/>
      </c>
      <c r="JB165" s="5"/>
      <c r="JC165" s="32" t="str">
        <f t="shared" si="1056"/>
        <v/>
      </c>
      <c r="JD165" s="7"/>
      <c r="JE165" s="5"/>
      <c r="JF165" s="6"/>
      <c r="JG165" s="36" t="str">
        <f t="shared" si="1112"/>
        <v/>
      </c>
      <c r="JH165" s="36"/>
      <c r="JI165" s="6" t="str">
        <f t="shared" si="1091"/>
        <v/>
      </c>
      <c r="JJ165" s="6"/>
      <c r="JK165" s="36"/>
      <c r="JL165" s="6" t="str">
        <f t="shared" si="1092"/>
        <v/>
      </c>
      <c r="JM165" s="6"/>
      <c r="JN165" s="6"/>
      <c r="JO165" s="36" t="str">
        <f t="shared" si="1057"/>
        <v/>
      </c>
      <c r="JP165" s="6"/>
      <c r="JQ165" s="36" t="str">
        <f t="shared" si="1093"/>
        <v/>
      </c>
      <c r="JR165" s="6"/>
      <c r="JS165" s="6"/>
      <c r="JT165" s="36" t="str">
        <f t="shared" si="1058"/>
        <v/>
      </c>
      <c r="JU165" s="36"/>
      <c r="JV165" s="6" t="str">
        <f t="shared" si="1059"/>
        <v/>
      </c>
      <c r="JW165" s="7"/>
      <c r="JX165" s="6"/>
      <c r="JY165" s="6"/>
      <c r="JZ165" s="36" t="str">
        <f t="shared" si="1060"/>
        <v/>
      </c>
      <c r="KA165" s="6"/>
      <c r="KB165" s="6"/>
      <c r="KC165" s="32" t="str">
        <f t="shared" si="1061"/>
        <v/>
      </c>
      <c r="KD165" s="5"/>
      <c r="KE165" s="32" t="str">
        <f t="shared" si="1062"/>
        <v/>
      </c>
      <c r="KF165" s="7"/>
      <c r="KG165" s="5"/>
      <c r="KH165" s="6"/>
      <c r="KI165" s="36" t="str">
        <f t="shared" si="1113"/>
        <v/>
      </c>
      <c r="KJ165" s="36"/>
      <c r="KK165" s="6" t="str">
        <f t="shared" si="1094"/>
        <v/>
      </c>
      <c r="KL165" s="6"/>
      <c r="KM165" s="36"/>
      <c r="KN165" s="6" t="str">
        <f t="shared" si="1095"/>
        <v/>
      </c>
      <c r="KO165" s="6"/>
      <c r="KP165" s="6"/>
      <c r="KQ165" s="36" t="str">
        <f t="shared" si="1063"/>
        <v/>
      </c>
      <c r="KR165" s="6"/>
      <c r="KS165" s="36" t="str">
        <f t="shared" si="1096"/>
        <v/>
      </c>
      <c r="KT165" s="6"/>
      <c r="KU165" s="6"/>
      <c r="KV165" s="36" t="str">
        <f t="shared" si="1064"/>
        <v/>
      </c>
      <c r="KW165" s="36"/>
      <c r="KX165" s="6" t="str">
        <f t="shared" si="1065"/>
        <v/>
      </c>
      <c r="KY165" s="7"/>
      <c r="KZ165" s="6"/>
      <c r="LA165" s="6"/>
      <c r="LB165" s="36" t="str">
        <f t="shared" si="1066"/>
        <v/>
      </c>
      <c r="LC165" s="6"/>
      <c r="LD165" s="6"/>
      <c r="LE165" s="32" t="str">
        <f t="shared" si="1067"/>
        <v/>
      </c>
      <c r="LF165" s="5"/>
      <c r="LG165" s="32" t="str">
        <f t="shared" si="1068"/>
        <v/>
      </c>
      <c r="LH165" s="7"/>
      <c r="LI165" s="5"/>
    </row>
    <row r="166" spans="2:321" ht="33.75" customHeight="1">
      <c r="B166" s="5">
        <v>6700010003</v>
      </c>
      <c r="C166" s="7" t="s">
        <v>1207</v>
      </c>
      <c r="D166" s="10" t="s">
        <v>2259</v>
      </c>
      <c r="E166" s="6" t="s">
        <v>2389</v>
      </c>
      <c r="F166" s="36" t="str">
        <f t="shared" si="1418"/>
        <v>8</v>
      </c>
      <c r="G166" s="36" t="s">
        <v>2385</v>
      </c>
      <c r="H166" s="6" t="str">
        <f t="shared" si="1134"/>
        <v>1</v>
      </c>
      <c r="I166" s="6">
        <v>1</v>
      </c>
      <c r="J166" s="36" t="s">
        <v>2558</v>
      </c>
      <c r="K166" s="6" t="str">
        <f t="shared" si="1135"/>
        <v>8</v>
      </c>
      <c r="L166" s="6">
        <v>0</v>
      </c>
      <c r="M166" s="6" t="s">
        <v>2078</v>
      </c>
      <c r="N166" s="36" t="str">
        <f t="shared" si="1419"/>
        <v>2</v>
      </c>
      <c r="O166" s="36">
        <v>0</v>
      </c>
      <c r="P166" s="6" t="s">
        <v>2078</v>
      </c>
      <c r="Q166" s="36" t="str">
        <f t="shared" si="1420"/>
        <v>2</v>
      </c>
      <c r="R166" s="6">
        <v>100</v>
      </c>
      <c r="S166" s="6" t="s">
        <v>2035</v>
      </c>
      <c r="T166" s="36" t="str">
        <f t="shared" si="1421"/>
        <v>1</v>
      </c>
      <c r="U166" s="36" t="s">
        <v>2034</v>
      </c>
      <c r="V166" s="6" t="str">
        <f t="shared" si="1422"/>
        <v>0</v>
      </c>
      <c r="W166" s="6">
        <v>25</v>
      </c>
      <c r="X166" s="6" t="b">
        <v>0</v>
      </c>
      <c r="Y166" s="6" t="s">
        <v>2034</v>
      </c>
      <c r="Z166" s="36" t="str">
        <f t="shared" si="1423"/>
        <v>0</v>
      </c>
      <c r="AA166" s="6">
        <v>0</v>
      </c>
      <c r="AB166" s="6" t="s">
        <v>2034</v>
      </c>
      <c r="AC166" s="32" t="str">
        <f t="shared" si="1424"/>
        <v>0</v>
      </c>
      <c r="AD166" s="5" t="s">
        <v>2315</v>
      </c>
      <c r="AE166" s="32" t="str">
        <f t="shared" si="1425"/>
        <v>4</v>
      </c>
      <c r="AF166" s="5">
        <v>0</v>
      </c>
      <c r="AG166" s="5" t="b">
        <v>1</v>
      </c>
      <c r="AH166" s="6" t="s">
        <v>2389</v>
      </c>
      <c r="AI166" s="36" t="str">
        <f t="shared" si="1426"/>
        <v>8</v>
      </c>
      <c r="AJ166" s="36" t="s">
        <v>2385</v>
      </c>
      <c r="AK166" s="6" t="str">
        <f t="shared" si="1023"/>
        <v>1</v>
      </c>
      <c r="AL166" s="7">
        <v>1</v>
      </c>
      <c r="AM166" s="36" t="s">
        <v>2558</v>
      </c>
      <c r="AN166" s="6" t="str">
        <f t="shared" si="1024"/>
        <v>8</v>
      </c>
      <c r="AO166" s="6">
        <v>0</v>
      </c>
      <c r="AP166" s="6" t="s">
        <v>2078</v>
      </c>
      <c r="AQ166" s="36" t="str">
        <f t="shared" si="1427"/>
        <v>2</v>
      </c>
      <c r="AR166" s="36">
        <v>0</v>
      </c>
      <c r="AS166" s="6" t="s">
        <v>2078</v>
      </c>
      <c r="AT166" s="36" t="str">
        <f t="shared" si="1428"/>
        <v>2</v>
      </c>
      <c r="AU166" s="6">
        <v>100</v>
      </c>
      <c r="AV166" s="6" t="s">
        <v>2035</v>
      </c>
      <c r="AW166" s="36" t="str">
        <f t="shared" si="1429"/>
        <v>1</v>
      </c>
      <c r="AX166" s="36" t="s">
        <v>2034</v>
      </c>
      <c r="AY166" s="6" t="str">
        <f t="shared" si="1430"/>
        <v>0</v>
      </c>
      <c r="AZ166" s="7">
        <v>25</v>
      </c>
      <c r="BA166" s="6" t="b">
        <v>0</v>
      </c>
      <c r="BB166" s="6" t="s">
        <v>2034</v>
      </c>
      <c r="BC166" s="36" t="str">
        <f t="shared" si="1431"/>
        <v>0</v>
      </c>
      <c r="BD166" s="6">
        <v>0</v>
      </c>
      <c r="BE166" s="6" t="s">
        <v>2034</v>
      </c>
      <c r="BF166" s="32" t="str">
        <f t="shared" si="1432"/>
        <v>0</v>
      </c>
      <c r="BG166" s="5" t="s">
        <v>2396</v>
      </c>
      <c r="BH166" s="32" t="str">
        <f t="shared" si="1433"/>
        <v>81</v>
      </c>
      <c r="BI166" s="7">
        <v>0</v>
      </c>
      <c r="BJ166" s="5" t="b">
        <v>1</v>
      </c>
      <c r="BK166" s="6" t="s">
        <v>2389</v>
      </c>
      <c r="BL166" s="36" t="str">
        <f t="shared" si="1434"/>
        <v>8</v>
      </c>
      <c r="BM166" s="36" t="s">
        <v>2385</v>
      </c>
      <c r="BN166" s="6" t="str">
        <f t="shared" si="1025"/>
        <v>1</v>
      </c>
      <c r="BO166" s="7">
        <v>1</v>
      </c>
      <c r="BP166" s="36" t="s">
        <v>2558</v>
      </c>
      <c r="BQ166" s="6" t="str">
        <f t="shared" si="1026"/>
        <v>8</v>
      </c>
      <c r="BR166" s="6">
        <v>0</v>
      </c>
      <c r="BS166" s="6" t="s">
        <v>2078</v>
      </c>
      <c r="BT166" s="36" t="str">
        <f t="shared" si="1435"/>
        <v>2</v>
      </c>
      <c r="BU166" s="36">
        <v>0</v>
      </c>
      <c r="BV166" s="6" t="s">
        <v>2078</v>
      </c>
      <c r="BW166" s="36" t="str">
        <f t="shared" si="1436"/>
        <v>2</v>
      </c>
      <c r="BX166" s="6">
        <v>100</v>
      </c>
      <c r="BY166" s="6" t="s">
        <v>2035</v>
      </c>
      <c r="BZ166" s="36" t="str">
        <f t="shared" si="1437"/>
        <v>1</v>
      </c>
      <c r="CA166" s="36" t="s">
        <v>2034</v>
      </c>
      <c r="CB166" s="6" t="str">
        <f t="shared" si="1438"/>
        <v>0</v>
      </c>
      <c r="CC166" s="7">
        <v>15</v>
      </c>
      <c r="CD166" s="6" t="b">
        <v>0</v>
      </c>
      <c r="CE166" s="6" t="s">
        <v>2034</v>
      </c>
      <c r="CF166" s="36" t="str">
        <f t="shared" si="1439"/>
        <v>0</v>
      </c>
      <c r="CG166" s="6">
        <v>0</v>
      </c>
      <c r="CH166" s="6" t="s">
        <v>2034</v>
      </c>
      <c r="CI166" s="32" t="str">
        <f t="shared" si="1440"/>
        <v>0</v>
      </c>
      <c r="CJ166" s="5" t="s">
        <v>2300</v>
      </c>
      <c r="CK166" s="32" t="str">
        <f t="shared" si="1441"/>
        <v>7</v>
      </c>
      <c r="CL166" s="7">
        <v>0</v>
      </c>
      <c r="CM166" s="5" t="b">
        <v>1</v>
      </c>
      <c r="CN166" s="6" t="s">
        <v>2389</v>
      </c>
      <c r="CO166" s="36" t="str">
        <f t="shared" si="1442"/>
        <v>8</v>
      </c>
      <c r="CP166" s="36" t="s">
        <v>2385</v>
      </c>
      <c r="CQ166" s="6" t="str">
        <f t="shared" si="1314"/>
        <v>1</v>
      </c>
      <c r="CR166" s="6">
        <v>1</v>
      </c>
      <c r="CS166" s="36" t="s">
        <v>2558</v>
      </c>
      <c r="CT166" s="6" t="str">
        <f t="shared" si="1315"/>
        <v>8</v>
      </c>
      <c r="CU166" s="6">
        <v>0</v>
      </c>
      <c r="CV166" s="6" t="s">
        <v>2078</v>
      </c>
      <c r="CW166" s="36" t="str">
        <f t="shared" si="1443"/>
        <v>2</v>
      </c>
      <c r="CX166" s="36">
        <v>0</v>
      </c>
      <c r="CY166" s="6" t="s">
        <v>2078</v>
      </c>
      <c r="CZ166" s="36" t="str">
        <f t="shared" si="1444"/>
        <v>2</v>
      </c>
      <c r="DA166" s="6">
        <v>100</v>
      </c>
      <c r="DB166" s="6" t="s">
        <v>2035</v>
      </c>
      <c r="DC166" s="36" t="str">
        <f t="shared" si="1445"/>
        <v>1</v>
      </c>
      <c r="DD166" s="36" t="s">
        <v>2034</v>
      </c>
      <c r="DE166" s="6" t="str">
        <f t="shared" si="1446"/>
        <v>0</v>
      </c>
      <c r="DF166" s="6">
        <v>100</v>
      </c>
      <c r="DG166" s="6" t="b">
        <v>0</v>
      </c>
      <c r="DH166" s="6" t="s">
        <v>2034</v>
      </c>
      <c r="DI166" s="36" t="str">
        <f t="shared" si="1447"/>
        <v>0</v>
      </c>
      <c r="DJ166" s="6">
        <v>0</v>
      </c>
      <c r="DK166" s="6" t="s">
        <v>2034</v>
      </c>
      <c r="DL166" s="32" t="str">
        <f t="shared" si="1448"/>
        <v>0</v>
      </c>
      <c r="DM166" s="5" t="s">
        <v>2437</v>
      </c>
      <c r="DN166" s="32" t="str">
        <f t="shared" si="1449"/>
        <v>50</v>
      </c>
      <c r="DO166" s="5">
        <v>0</v>
      </c>
      <c r="DP166" s="5" t="b">
        <v>1</v>
      </c>
      <c r="DQ166" s="6" t="s">
        <v>2086</v>
      </c>
      <c r="DR166" s="36" t="str">
        <f t="shared" ref="DR166" si="1450">IF(DQ166="","",LEFT(DQ166,FIND(" ",SUBSTITUTE(DQ166,":"," "))-1))</f>
        <v>1</v>
      </c>
      <c r="DS166" s="36" t="s">
        <v>2034</v>
      </c>
      <c r="DT166" s="6" t="str">
        <f t="shared" ref="DT166" si="1451">IF(DS166="","",LEFT(DS166,FIND(" ",SUBSTITUTE(DS166,":"," "))-1))</f>
        <v>0</v>
      </c>
      <c r="DU166" s="6">
        <v>0</v>
      </c>
      <c r="DV166" s="36" t="s">
        <v>2553</v>
      </c>
      <c r="DW166" s="6" t="str">
        <f t="shared" ref="DW166" si="1452">IF(DV166="","",LEFT(DV166,FIND(" ",SUBSTITUTE(DV166,":"," "))-1))</f>
        <v>45</v>
      </c>
      <c r="DX166" s="6">
        <v>0</v>
      </c>
      <c r="DY166" s="6" t="s">
        <v>2078</v>
      </c>
      <c r="DZ166" s="36" t="str">
        <f t="shared" ref="DZ166" si="1453">IF(DY166="","",LEFT(DY166,FIND(" ",SUBSTITUTE(DY166,":"," "))-1))</f>
        <v>2</v>
      </c>
      <c r="EA166" s="36">
        <v>0</v>
      </c>
      <c r="EB166" s="6" t="s">
        <v>2078</v>
      </c>
      <c r="EC166" s="36" t="str">
        <f t="shared" ref="EC166" si="1454">IF(EB166="","",LEFT(EB166,FIND(" ",SUBSTITUTE(EB166,":"," "))-1))</f>
        <v>2</v>
      </c>
      <c r="ED166" s="6">
        <v>100</v>
      </c>
      <c r="EE166" s="6" t="s">
        <v>2043</v>
      </c>
      <c r="EF166" s="36" t="str">
        <f t="shared" ref="EF166" si="1455">IF(EE166="","",LEFT(EE166,FIND(" ",SUBSTITUTE(EE166,":"," "))-1))</f>
        <v>9</v>
      </c>
      <c r="EG166" s="36" t="s">
        <v>2093</v>
      </c>
      <c r="EH166" s="6" t="str">
        <f t="shared" ref="EH166" si="1456">IF(EG166="","",LEFT(EG166,FIND(" ",SUBSTITUTE(EG166,":"," "))-1))</f>
        <v>2</v>
      </c>
      <c r="EI166" s="7">
        <v>125</v>
      </c>
      <c r="EJ166" s="6" t="b">
        <v>0</v>
      </c>
      <c r="EK166" s="6" t="s">
        <v>2034</v>
      </c>
      <c r="EL166" s="36" t="str">
        <f t="shared" ref="EL166" si="1457">IF(EK166="","",LEFT(EK166,FIND(" ",SUBSTITUTE(EK166,":"," "))-1))</f>
        <v>0</v>
      </c>
      <c r="EM166" s="6">
        <v>0</v>
      </c>
      <c r="EN166" s="6" t="s">
        <v>2286</v>
      </c>
      <c r="EO166" s="32" t="str">
        <f t="shared" ref="EO166" si="1458">IF(EN166="","",LEFT(EN166,FIND(" ",SUBSTITUTE(EN166,":"," "))-1))</f>
        <v>1</v>
      </c>
      <c r="EP166" s="5" t="s">
        <v>2034</v>
      </c>
      <c r="EQ166" s="32" t="str">
        <f t="shared" ref="EQ166" si="1459">IF(EP166="","",LEFT(EP166,FIND(" ",SUBSTITUTE(EP166,":"," "))-1))</f>
        <v>0</v>
      </c>
      <c r="ER166" s="7">
        <v>0</v>
      </c>
      <c r="ES166" s="7"/>
      <c r="ET166" s="5" t="b">
        <v>1</v>
      </c>
      <c r="EU166" s="6" t="s">
        <v>2088</v>
      </c>
      <c r="EV166" s="36" t="str">
        <f t="shared" ref="EV166" si="1460">IF(EU166="","",LEFT(EU166,FIND(" ",SUBSTITUTE(EU166,":"," "))-1))</f>
        <v>3</v>
      </c>
      <c r="EW166" s="36" t="s">
        <v>2034</v>
      </c>
      <c r="EX166" s="6" t="str">
        <f t="shared" ref="EX166" si="1461">IF(EW166="","",LEFT(EW166,FIND(" ",SUBSTITUTE(EW166,":"," "))-1))</f>
        <v>0</v>
      </c>
      <c r="EY166" s="6">
        <v>0</v>
      </c>
      <c r="EZ166" s="36" t="s">
        <v>2553</v>
      </c>
      <c r="FA166" s="6" t="str">
        <f t="shared" ref="FA166" si="1462">IF(EZ166="","",LEFT(EZ166,FIND(" ",SUBSTITUTE(EZ166,":"," "))-1))</f>
        <v>45</v>
      </c>
      <c r="FB166" s="6">
        <v>0</v>
      </c>
      <c r="FC166" s="6" t="s">
        <v>2078</v>
      </c>
      <c r="FD166" s="36" t="str">
        <f t="shared" ref="FD166" si="1463">IF(FC166="","",LEFT(FC166,FIND(" ",SUBSTITUTE(FC166,":"," "))-1))</f>
        <v>2</v>
      </c>
      <c r="FE166" s="36">
        <v>0</v>
      </c>
      <c r="FF166" s="6" t="s">
        <v>2078</v>
      </c>
      <c r="FG166" s="36" t="str">
        <f t="shared" ref="FG166" si="1464">IF(FF166="","",LEFT(FF166,FIND(" ",SUBSTITUTE(FF166,":"," "))-1))</f>
        <v>2</v>
      </c>
      <c r="FH166" s="36">
        <v>0</v>
      </c>
      <c r="FI166" s="6">
        <v>15</v>
      </c>
      <c r="FJ166" s="6" t="s">
        <v>2325</v>
      </c>
      <c r="FK166" s="36" t="str">
        <f t="shared" ref="FK166" si="1465">IF(FJ166="","",LEFT(FJ166,FIND(" ",SUBSTITUTE(FJ166,":"," "))-1))</f>
        <v>30</v>
      </c>
      <c r="FL166" s="36" t="s">
        <v>2034</v>
      </c>
      <c r="FM166" s="6" t="str">
        <f t="shared" ref="FM166" si="1466">IF(FL166="","",LEFT(FL166,FIND(" ",SUBSTITUTE(FL166,":"," "))-1))</f>
        <v>0</v>
      </c>
      <c r="FN166" s="7">
        <v>0</v>
      </c>
      <c r="FO166" s="6" t="b">
        <v>0</v>
      </c>
      <c r="FP166" s="6" t="s">
        <v>2034</v>
      </c>
      <c r="FQ166" s="36" t="str">
        <f t="shared" ref="FQ166" si="1467">IF(FP166="","",LEFT(FP166,FIND(" ",SUBSTITUTE(FP166,":"," "))-1))</f>
        <v>0</v>
      </c>
      <c r="FR166" s="6">
        <v>0</v>
      </c>
      <c r="FS166" s="6" t="s">
        <v>2034</v>
      </c>
      <c r="FT166" s="32" t="str">
        <f t="shared" ref="FT166" si="1468">IF(FS166="","",LEFT(FS166,FIND(" ",SUBSTITUTE(FS166,":"," "))-1))</f>
        <v>0</v>
      </c>
      <c r="FU166" s="5" t="s">
        <v>2288</v>
      </c>
      <c r="FV166" s="32" t="str">
        <f t="shared" ref="FV166" si="1469">IF(FU166="","",LEFT(FU166,FIND(" ",SUBSTITUTE(FU166,":"," "))-1))</f>
        <v>31</v>
      </c>
      <c r="FW166" s="7">
        <v>2</v>
      </c>
      <c r="FX166" s="5" t="b">
        <v>1</v>
      </c>
      <c r="FY166" s="6"/>
      <c r="FZ166" s="36" t="str">
        <f t="shared" si="1109"/>
        <v/>
      </c>
      <c r="GA166" s="36"/>
      <c r="GB166" s="6" t="str">
        <f t="shared" si="1082"/>
        <v/>
      </c>
      <c r="GC166" s="6"/>
      <c r="GD166" s="36"/>
      <c r="GE166" s="6" t="str">
        <f t="shared" si="1083"/>
        <v/>
      </c>
      <c r="GF166" s="6"/>
      <c r="GG166" s="6"/>
      <c r="GH166" s="36" t="str">
        <f t="shared" si="1039"/>
        <v/>
      </c>
      <c r="GI166" s="6"/>
      <c r="GJ166" s="36" t="str">
        <f t="shared" si="1084"/>
        <v/>
      </c>
      <c r="GK166" s="36"/>
      <c r="GL166" s="6"/>
      <c r="GM166" s="6"/>
      <c r="GN166" s="36" t="str">
        <f t="shared" si="1040"/>
        <v/>
      </c>
      <c r="GO166" s="36"/>
      <c r="GP166" s="6" t="str">
        <f t="shared" si="1041"/>
        <v/>
      </c>
      <c r="GQ166" s="7"/>
      <c r="GR166" s="6"/>
      <c r="GS166" s="6"/>
      <c r="GT166" s="36" t="str">
        <f t="shared" si="1042"/>
        <v/>
      </c>
      <c r="GU166" s="6"/>
      <c r="GV166" s="6"/>
      <c r="GW166" s="32" t="str">
        <f t="shared" si="1043"/>
        <v/>
      </c>
      <c r="GX166" s="5"/>
      <c r="GY166" s="32" t="str">
        <f t="shared" si="1044"/>
        <v/>
      </c>
      <c r="GZ166" s="7"/>
      <c r="HA166" s="5"/>
      <c r="HB166" s="6"/>
      <c r="HC166" s="36" t="str">
        <f t="shared" si="1110"/>
        <v/>
      </c>
      <c r="HD166" s="36"/>
      <c r="HE166" s="6" t="str">
        <f t="shared" si="1085"/>
        <v/>
      </c>
      <c r="HF166" s="6"/>
      <c r="HG166" s="36"/>
      <c r="HH166" s="6" t="str">
        <f t="shared" si="1086"/>
        <v/>
      </c>
      <c r="HI166" s="6"/>
      <c r="HJ166" s="6"/>
      <c r="HK166" s="36" t="str">
        <f t="shared" si="1045"/>
        <v/>
      </c>
      <c r="HL166" s="6"/>
      <c r="HM166" s="36" t="str">
        <f t="shared" si="1087"/>
        <v/>
      </c>
      <c r="HN166" s="6"/>
      <c r="HO166" s="6"/>
      <c r="HP166" s="36" t="str">
        <f t="shared" si="1046"/>
        <v/>
      </c>
      <c r="HQ166" s="36"/>
      <c r="HR166" s="6" t="str">
        <f t="shared" si="1047"/>
        <v/>
      </c>
      <c r="HS166" s="7"/>
      <c r="HT166" s="6"/>
      <c r="HU166" s="6"/>
      <c r="HV166" s="36" t="str">
        <f t="shared" si="1048"/>
        <v/>
      </c>
      <c r="HW166" s="6"/>
      <c r="HX166" s="6"/>
      <c r="HY166" s="32" t="str">
        <f t="shared" si="1049"/>
        <v/>
      </c>
      <c r="HZ166" s="5"/>
      <c r="IA166" s="32" t="str">
        <f t="shared" si="1050"/>
        <v/>
      </c>
      <c r="IB166" s="7"/>
      <c r="IC166" s="5"/>
      <c r="ID166" s="6"/>
      <c r="IE166" s="36" t="str">
        <f t="shared" si="1111"/>
        <v/>
      </c>
      <c r="IF166" s="36"/>
      <c r="IG166" s="6" t="str">
        <f t="shared" si="1088"/>
        <v/>
      </c>
      <c r="IH166" s="6"/>
      <c r="II166" s="36"/>
      <c r="IJ166" s="6" t="str">
        <f t="shared" si="1089"/>
        <v/>
      </c>
      <c r="IK166" s="6"/>
      <c r="IL166" s="6"/>
      <c r="IM166" s="36" t="str">
        <f t="shared" si="1051"/>
        <v/>
      </c>
      <c r="IN166" s="6"/>
      <c r="IO166" s="36" t="str">
        <f t="shared" si="1090"/>
        <v/>
      </c>
      <c r="IP166" s="6"/>
      <c r="IQ166" s="6"/>
      <c r="IR166" s="36" t="str">
        <f t="shared" si="1052"/>
        <v/>
      </c>
      <c r="IS166" s="36"/>
      <c r="IT166" s="6" t="str">
        <f t="shared" si="1053"/>
        <v/>
      </c>
      <c r="IU166" s="7"/>
      <c r="IV166" s="6"/>
      <c r="IW166" s="6"/>
      <c r="IX166" s="36" t="str">
        <f t="shared" si="1054"/>
        <v/>
      </c>
      <c r="IY166" s="6"/>
      <c r="IZ166" s="6"/>
      <c r="JA166" s="32" t="str">
        <f t="shared" si="1055"/>
        <v/>
      </c>
      <c r="JB166" s="5"/>
      <c r="JC166" s="32" t="str">
        <f t="shared" si="1056"/>
        <v/>
      </c>
      <c r="JD166" s="7"/>
      <c r="JE166" s="5"/>
      <c r="JF166" s="6"/>
      <c r="JG166" s="36" t="str">
        <f t="shared" si="1112"/>
        <v/>
      </c>
      <c r="JH166" s="36"/>
      <c r="JI166" s="6" t="str">
        <f t="shared" si="1091"/>
        <v/>
      </c>
      <c r="JJ166" s="6"/>
      <c r="JK166" s="36"/>
      <c r="JL166" s="6" t="str">
        <f t="shared" si="1092"/>
        <v/>
      </c>
      <c r="JM166" s="6"/>
      <c r="JN166" s="6"/>
      <c r="JO166" s="36" t="str">
        <f t="shared" si="1057"/>
        <v/>
      </c>
      <c r="JP166" s="6"/>
      <c r="JQ166" s="36" t="str">
        <f t="shared" si="1093"/>
        <v/>
      </c>
      <c r="JR166" s="6"/>
      <c r="JS166" s="6"/>
      <c r="JT166" s="36" t="str">
        <f t="shared" si="1058"/>
        <v/>
      </c>
      <c r="JU166" s="36"/>
      <c r="JV166" s="6" t="str">
        <f t="shared" si="1059"/>
        <v/>
      </c>
      <c r="JW166" s="7"/>
      <c r="JX166" s="6"/>
      <c r="JY166" s="6"/>
      <c r="JZ166" s="36" t="str">
        <f t="shared" si="1060"/>
        <v/>
      </c>
      <c r="KA166" s="6"/>
      <c r="KB166" s="6"/>
      <c r="KC166" s="32" t="str">
        <f t="shared" si="1061"/>
        <v/>
      </c>
      <c r="KD166" s="5"/>
      <c r="KE166" s="32" t="str">
        <f t="shared" si="1062"/>
        <v/>
      </c>
      <c r="KF166" s="7"/>
      <c r="KG166" s="5"/>
      <c r="KH166" s="6"/>
      <c r="KI166" s="36" t="str">
        <f t="shared" si="1113"/>
        <v/>
      </c>
      <c r="KJ166" s="36"/>
      <c r="KK166" s="6" t="str">
        <f t="shared" si="1094"/>
        <v/>
      </c>
      <c r="KL166" s="6"/>
      <c r="KM166" s="36"/>
      <c r="KN166" s="6" t="str">
        <f t="shared" si="1095"/>
        <v/>
      </c>
      <c r="KO166" s="6"/>
      <c r="KP166" s="6"/>
      <c r="KQ166" s="36" t="str">
        <f t="shared" si="1063"/>
        <v/>
      </c>
      <c r="KR166" s="6"/>
      <c r="KS166" s="36" t="str">
        <f t="shared" si="1096"/>
        <v/>
      </c>
      <c r="KT166" s="6"/>
      <c r="KU166" s="6"/>
      <c r="KV166" s="36" t="str">
        <f t="shared" si="1064"/>
        <v/>
      </c>
      <c r="KW166" s="36"/>
      <c r="KX166" s="6" t="str">
        <f t="shared" si="1065"/>
        <v/>
      </c>
      <c r="KY166" s="7"/>
      <c r="KZ166" s="6"/>
      <c r="LA166" s="6"/>
      <c r="LB166" s="36" t="str">
        <f t="shared" si="1066"/>
        <v/>
      </c>
      <c r="LC166" s="6"/>
      <c r="LD166" s="6"/>
      <c r="LE166" s="32" t="str">
        <f t="shared" si="1067"/>
        <v/>
      </c>
      <c r="LF166" s="5"/>
      <c r="LG166" s="32" t="str">
        <f t="shared" si="1068"/>
        <v/>
      </c>
      <c r="LH166" s="7"/>
      <c r="LI166" s="5"/>
    </row>
    <row r="167" spans="2:321" ht="18.75" customHeight="1">
      <c r="B167" s="7">
        <v>6800010001</v>
      </c>
      <c r="C167" s="7" t="s">
        <v>399</v>
      </c>
      <c r="D167" s="10" t="s">
        <v>2260</v>
      </c>
      <c r="E167" s="6" t="s">
        <v>2389</v>
      </c>
      <c r="F167" s="36" t="str">
        <f t="shared" si="1418"/>
        <v>8</v>
      </c>
      <c r="G167" s="36" t="s">
        <v>2385</v>
      </c>
      <c r="H167" s="6" t="str">
        <f t="shared" si="1134"/>
        <v>1</v>
      </c>
      <c r="I167" s="6">
        <v>1</v>
      </c>
      <c r="J167" s="36" t="s">
        <v>2558</v>
      </c>
      <c r="K167" s="6" t="str">
        <f t="shared" si="1135"/>
        <v>8</v>
      </c>
      <c r="L167" s="6">
        <v>0</v>
      </c>
      <c r="M167" s="6" t="s">
        <v>2078</v>
      </c>
      <c r="N167" s="36" t="str">
        <f t="shared" si="1419"/>
        <v>2</v>
      </c>
      <c r="O167" s="36">
        <v>0</v>
      </c>
      <c r="P167" s="6" t="s">
        <v>2078</v>
      </c>
      <c r="Q167" s="36" t="str">
        <f t="shared" si="1420"/>
        <v>2</v>
      </c>
      <c r="R167" s="6">
        <v>100</v>
      </c>
      <c r="S167" s="6" t="s">
        <v>2035</v>
      </c>
      <c r="T167" s="36" t="str">
        <f t="shared" si="1421"/>
        <v>1</v>
      </c>
      <c r="U167" s="36" t="s">
        <v>2034</v>
      </c>
      <c r="V167" s="6" t="str">
        <f t="shared" si="1422"/>
        <v>0</v>
      </c>
      <c r="W167" s="6">
        <v>10</v>
      </c>
      <c r="X167" s="6" t="b">
        <v>0</v>
      </c>
      <c r="Y167" s="6" t="s">
        <v>2034</v>
      </c>
      <c r="Z167" s="36" t="str">
        <f t="shared" si="1423"/>
        <v>0</v>
      </c>
      <c r="AA167" s="6">
        <v>0</v>
      </c>
      <c r="AB167" s="6" t="s">
        <v>2034</v>
      </c>
      <c r="AC167" s="32" t="str">
        <f t="shared" si="1424"/>
        <v>0</v>
      </c>
      <c r="AD167" s="5" t="s">
        <v>2396</v>
      </c>
      <c r="AE167" s="32" t="str">
        <f t="shared" si="1425"/>
        <v>81</v>
      </c>
      <c r="AF167" s="5">
        <v>0</v>
      </c>
      <c r="AG167" s="5" t="b">
        <v>1</v>
      </c>
      <c r="AH167" s="6" t="s">
        <v>2389</v>
      </c>
      <c r="AI167" s="36" t="str">
        <f t="shared" si="1426"/>
        <v>8</v>
      </c>
      <c r="AJ167" s="36" t="s">
        <v>2385</v>
      </c>
      <c r="AK167" s="6" t="str">
        <f t="shared" si="1023"/>
        <v>1</v>
      </c>
      <c r="AL167" s="7">
        <v>1</v>
      </c>
      <c r="AM167" s="36" t="s">
        <v>2558</v>
      </c>
      <c r="AN167" s="6" t="str">
        <f t="shared" si="1024"/>
        <v>8</v>
      </c>
      <c r="AO167" s="6">
        <v>0</v>
      </c>
      <c r="AP167" s="6" t="s">
        <v>2078</v>
      </c>
      <c r="AQ167" s="36" t="str">
        <f t="shared" si="1427"/>
        <v>2</v>
      </c>
      <c r="AR167" s="36">
        <v>0</v>
      </c>
      <c r="AS167" s="6" t="s">
        <v>2078</v>
      </c>
      <c r="AT167" s="36" t="str">
        <f t="shared" si="1428"/>
        <v>2</v>
      </c>
      <c r="AU167" s="6">
        <v>100</v>
      </c>
      <c r="AV167" s="6" t="s">
        <v>2035</v>
      </c>
      <c r="AW167" s="36" t="str">
        <f t="shared" si="1429"/>
        <v>1</v>
      </c>
      <c r="AX167" s="36" t="s">
        <v>2034</v>
      </c>
      <c r="AY167" s="6" t="str">
        <f t="shared" si="1430"/>
        <v>0</v>
      </c>
      <c r="AZ167" s="7">
        <v>10</v>
      </c>
      <c r="BA167" s="6" t="b">
        <v>0</v>
      </c>
      <c r="BB167" s="6" t="s">
        <v>2034</v>
      </c>
      <c r="BC167" s="36" t="str">
        <f t="shared" si="1431"/>
        <v>0</v>
      </c>
      <c r="BD167" s="6">
        <v>0</v>
      </c>
      <c r="BE167" s="6" t="s">
        <v>2034</v>
      </c>
      <c r="BF167" s="32" t="str">
        <f t="shared" si="1432"/>
        <v>0</v>
      </c>
      <c r="BG167" s="5" t="s">
        <v>2305</v>
      </c>
      <c r="BH167" s="32" t="str">
        <f t="shared" si="1433"/>
        <v>1</v>
      </c>
      <c r="BI167" s="7">
        <v>0</v>
      </c>
      <c r="BJ167" s="5" t="b">
        <v>1</v>
      </c>
      <c r="BK167" s="6" t="s">
        <v>2389</v>
      </c>
      <c r="BL167" s="36" t="str">
        <f t="shared" si="1434"/>
        <v>8</v>
      </c>
      <c r="BM167" s="36" t="s">
        <v>2385</v>
      </c>
      <c r="BN167" s="6" t="str">
        <f t="shared" si="1025"/>
        <v>1</v>
      </c>
      <c r="BO167" s="7">
        <v>1</v>
      </c>
      <c r="BP167" s="36" t="s">
        <v>2558</v>
      </c>
      <c r="BQ167" s="6" t="str">
        <f t="shared" si="1026"/>
        <v>8</v>
      </c>
      <c r="BR167" s="6">
        <v>0</v>
      </c>
      <c r="BS167" s="6" t="s">
        <v>2078</v>
      </c>
      <c r="BT167" s="36" t="str">
        <f t="shared" si="1435"/>
        <v>2</v>
      </c>
      <c r="BU167" s="36">
        <v>0</v>
      </c>
      <c r="BV167" s="6" t="s">
        <v>2078</v>
      </c>
      <c r="BW167" s="36" t="str">
        <f t="shared" si="1436"/>
        <v>2</v>
      </c>
      <c r="BX167" s="6">
        <v>100</v>
      </c>
      <c r="BY167" s="6" t="s">
        <v>2035</v>
      </c>
      <c r="BZ167" s="36" t="str">
        <f t="shared" si="1437"/>
        <v>1</v>
      </c>
      <c r="CA167" s="36" t="s">
        <v>2034</v>
      </c>
      <c r="CB167" s="6" t="str">
        <f t="shared" si="1438"/>
        <v>0</v>
      </c>
      <c r="CC167" s="7">
        <v>5</v>
      </c>
      <c r="CD167" s="6" t="b">
        <v>0</v>
      </c>
      <c r="CE167" s="6" t="s">
        <v>2034</v>
      </c>
      <c r="CF167" s="36" t="str">
        <f t="shared" si="1439"/>
        <v>0</v>
      </c>
      <c r="CG167" s="6">
        <v>0</v>
      </c>
      <c r="CH167" s="6" t="s">
        <v>2034</v>
      </c>
      <c r="CI167" s="32" t="str">
        <f t="shared" si="1440"/>
        <v>0</v>
      </c>
      <c r="CJ167" s="5" t="s">
        <v>2436</v>
      </c>
      <c r="CK167" s="32" t="str">
        <f t="shared" si="1441"/>
        <v>86</v>
      </c>
      <c r="CL167" s="7">
        <v>0</v>
      </c>
      <c r="CM167" s="5" t="b">
        <v>1</v>
      </c>
      <c r="CN167" s="6"/>
      <c r="CO167" s="36" t="str">
        <f t="shared" si="1250"/>
        <v/>
      </c>
      <c r="CP167" s="36"/>
      <c r="CQ167" s="6" t="str">
        <f t="shared" si="1251"/>
        <v/>
      </c>
      <c r="CR167" s="7"/>
      <c r="CS167" s="36"/>
      <c r="CT167" s="6" t="str">
        <f t="shared" si="1252"/>
        <v/>
      </c>
      <c r="CU167" s="6"/>
      <c r="CV167" s="6"/>
      <c r="CW167" s="36" t="str">
        <f t="shared" si="1253"/>
        <v/>
      </c>
      <c r="CX167" s="36"/>
      <c r="CY167" s="6"/>
      <c r="CZ167" s="36" t="str">
        <f t="shared" si="1254"/>
        <v/>
      </c>
      <c r="DA167" s="6"/>
      <c r="DB167" s="6"/>
      <c r="DC167" s="36" t="str">
        <f t="shared" si="1255"/>
        <v/>
      </c>
      <c r="DD167" s="36"/>
      <c r="DE167" s="6" t="str">
        <f t="shared" si="1256"/>
        <v/>
      </c>
      <c r="DF167" s="7"/>
      <c r="DG167" s="6"/>
      <c r="DH167" s="6"/>
      <c r="DI167" s="36" t="str">
        <f t="shared" si="1257"/>
        <v/>
      </c>
      <c r="DJ167" s="6"/>
      <c r="DK167" s="6"/>
      <c r="DL167" s="32" t="str">
        <f t="shared" si="1258"/>
        <v/>
      </c>
      <c r="DM167" s="5"/>
      <c r="DN167" s="32" t="str">
        <f t="shared" si="1259"/>
        <v/>
      </c>
      <c r="DO167" s="7"/>
      <c r="DP167" s="5"/>
      <c r="DQ167" s="6"/>
      <c r="DR167" s="36" t="str">
        <f t="shared" si="1170"/>
        <v/>
      </c>
      <c r="DS167" s="36"/>
      <c r="DT167" s="6" t="str">
        <f t="shared" si="1130"/>
        <v/>
      </c>
      <c r="DU167" s="7"/>
      <c r="DV167" s="36"/>
      <c r="DW167" s="6" t="str">
        <f t="shared" si="1131"/>
        <v/>
      </c>
      <c r="DX167" s="6"/>
      <c r="DY167" s="6"/>
      <c r="DZ167" s="36" t="str">
        <f t="shared" si="1027"/>
        <v/>
      </c>
      <c r="EA167" s="36"/>
      <c r="EB167" s="6"/>
      <c r="EC167" s="36" t="str">
        <f t="shared" si="1132"/>
        <v/>
      </c>
      <c r="ED167" s="6"/>
      <c r="EE167" s="6"/>
      <c r="EF167" s="36" t="str">
        <f t="shared" si="1028"/>
        <v/>
      </c>
      <c r="EG167" s="36"/>
      <c r="EH167" s="6" t="str">
        <f t="shared" si="1029"/>
        <v/>
      </c>
      <c r="EI167" s="7"/>
      <c r="EJ167" s="6"/>
      <c r="EK167" s="6"/>
      <c r="EL167" s="36" t="str">
        <f t="shared" si="1030"/>
        <v/>
      </c>
      <c r="EM167" s="6"/>
      <c r="EN167" s="6"/>
      <c r="EO167" s="32" t="str">
        <f t="shared" si="1031"/>
        <v/>
      </c>
      <c r="EP167" s="5"/>
      <c r="EQ167" s="32" t="str">
        <f t="shared" si="1032"/>
        <v/>
      </c>
      <c r="ER167" s="7"/>
      <c r="ES167" s="7"/>
      <c r="ET167" s="5"/>
      <c r="EU167" s="6"/>
      <c r="EV167" s="36" t="str">
        <f t="shared" si="1133"/>
        <v/>
      </c>
      <c r="EW167" s="36"/>
      <c r="EX167" s="6" t="str">
        <f t="shared" si="1079"/>
        <v/>
      </c>
      <c r="EY167" s="7"/>
      <c r="EZ167" s="36"/>
      <c r="FA167" s="6" t="str">
        <f t="shared" si="1080"/>
        <v/>
      </c>
      <c r="FB167" s="6"/>
      <c r="FC167" s="6"/>
      <c r="FD167" s="36" t="str">
        <f t="shared" si="1033"/>
        <v/>
      </c>
      <c r="FE167" s="36"/>
      <c r="FF167" s="6"/>
      <c r="FG167" s="36" t="str">
        <f t="shared" si="1081"/>
        <v/>
      </c>
      <c r="FH167" s="36"/>
      <c r="FI167" s="6"/>
      <c r="FJ167" s="6"/>
      <c r="FK167" s="36" t="str">
        <f t="shared" si="1034"/>
        <v/>
      </c>
      <c r="FL167" s="36"/>
      <c r="FM167" s="6" t="str">
        <f t="shared" si="1035"/>
        <v/>
      </c>
      <c r="FN167" s="7"/>
      <c r="FO167" s="6"/>
      <c r="FP167" s="6"/>
      <c r="FQ167" s="36" t="str">
        <f t="shared" si="1036"/>
        <v/>
      </c>
      <c r="FR167" s="6"/>
      <c r="FS167" s="6"/>
      <c r="FT167" s="32" t="str">
        <f t="shared" si="1037"/>
        <v/>
      </c>
      <c r="FU167" s="5"/>
      <c r="FV167" s="32" t="str">
        <f t="shared" si="1038"/>
        <v/>
      </c>
      <c r="FW167" s="7"/>
      <c r="FX167" s="5"/>
      <c r="FY167" s="6"/>
      <c r="FZ167" s="36" t="str">
        <f t="shared" si="1109"/>
        <v/>
      </c>
      <c r="GA167" s="36"/>
      <c r="GB167" s="6" t="str">
        <f t="shared" si="1082"/>
        <v/>
      </c>
      <c r="GC167" s="7"/>
      <c r="GD167" s="36"/>
      <c r="GE167" s="6" t="str">
        <f t="shared" si="1083"/>
        <v/>
      </c>
      <c r="GF167" s="6"/>
      <c r="GG167" s="6"/>
      <c r="GH167" s="36" t="str">
        <f t="shared" si="1039"/>
        <v/>
      </c>
      <c r="GI167" s="6"/>
      <c r="GJ167" s="36" t="str">
        <f t="shared" si="1084"/>
        <v/>
      </c>
      <c r="GK167" s="36"/>
      <c r="GL167" s="6"/>
      <c r="GM167" s="6"/>
      <c r="GN167" s="36" t="str">
        <f t="shared" si="1040"/>
        <v/>
      </c>
      <c r="GO167" s="36"/>
      <c r="GP167" s="6" t="str">
        <f t="shared" si="1041"/>
        <v/>
      </c>
      <c r="GQ167" s="7"/>
      <c r="GR167" s="6"/>
      <c r="GS167" s="6"/>
      <c r="GT167" s="36" t="str">
        <f t="shared" si="1042"/>
        <v/>
      </c>
      <c r="GU167" s="6"/>
      <c r="GV167" s="6"/>
      <c r="GW167" s="32" t="str">
        <f t="shared" si="1043"/>
        <v/>
      </c>
      <c r="GX167" s="5"/>
      <c r="GY167" s="32" t="str">
        <f t="shared" si="1044"/>
        <v/>
      </c>
      <c r="GZ167" s="7"/>
      <c r="HA167" s="5"/>
      <c r="HB167" s="6"/>
      <c r="HC167" s="36" t="str">
        <f t="shared" si="1110"/>
        <v/>
      </c>
      <c r="HD167" s="36"/>
      <c r="HE167" s="6" t="str">
        <f t="shared" si="1085"/>
        <v/>
      </c>
      <c r="HF167" s="7"/>
      <c r="HG167" s="36"/>
      <c r="HH167" s="6" t="str">
        <f t="shared" si="1086"/>
        <v/>
      </c>
      <c r="HI167" s="6"/>
      <c r="HJ167" s="6"/>
      <c r="HK167" s="36" t="str">
        <f t="shared" si="1045"/>
        <v/>
      </c>
      <c r="HL167" s="6"/>
      <c r="HM167" s="36" t="str">
        <f t="shared" si="1087"/>
        <v/>
      </c>
      <c r="HN167" s="6"/>
      <c r="HO167" s="6"/>
      <c r="HP167" s="36" t="str">
        <f t="shared" si="1046"/>
        <v/>
      </c>
      <c r="HQ167" s="36"/>
      <c r="HR167" s="6" t="str">
        <f t="shared" si="1047"/>
        <v/>
      </c>
      <c r="HS167" s="7"/>
      <c r="HT167" s="6"/>
      <c r="HU167" s="6"/>
      <c r="HV167" s="36" t="str">
        <f t="shared" si="1048"/>
        <v/>
      </c>
      <c r="HW167" s="6"/>
      <c r="HX167" s="6"/>
      <c r="HY167" s="32" t="str">
        <f t="shared" si="1049"/>
        <v/>
      </c>
      <c r="HZ167" s="5"/>
      <c r="IA167" s="32" t="str">
        <f t="shared" si="1050"/>
        <v/>
      </c>
      <c r="IB167" s="7"/>
      <c r="IC167" s="5"/>
      <c r="ID167" s="6"/>
      <c r="IE167" s="36" t="str">
        <f t="shared" si="1111"/>
        <v/>
      </c>
      <c r="IF167" s="36"/>
      <c r="IG167" s="6" t="str">
        <f t="shared" si="1088"/>
        <v/>
      </c>
      <c r="IH167" s="7"/>
      <c r="II167" s="36"/>
      <c r="IJ167" s="6" t="str">
        <f t="shared" si="1089"/>
        <v/>
      </c>
      <c r="IK167" s="6"/>
      <c r="IL167" s="6"/>
      <c r="IM167" s="36" t="str">
        <f t="shared" si="1051"/>
        <v/>
      </c>
      <c r="IN167" s="6"/>
      <c r="IO167" s="36" t="str">
        <f t="shared" si="1090"/>
        <v/>
      </c>
      <c r="IP167" s="6"/>
      <c r="IQ167" s="6"/>
      <c r="IR167" s="36" t="str">
        <f t="shared" si="1052"/>
        <v/>
      </c>
      <c r="IS167" s="36"/>
      <c r="IT167" s="6" t="str">
        <f t="shared" si="1053"/>
        <v/>
      </c>
      <c r="IU167" s="7"/>
      <c r="IV167" s="6"/>
      <c r="IW167" s="6"/>
      <c r="IX167" s="36" t="str">
        <f t="shared" si="1054"/>
        <v/>
      </c>
      <c r="IY167" s="6"/>
      <c r="IZ167" s="6"/>
      <c r="JA167" s="32" t="str">
        <f t="shared" si="1055"/>
        <v/>
      </c>
      <c r="JB167" s="5"/>
      <c r="JC167" s="32" t="str">
        <f t="shared" si="1056"/>
        <v/>
      </c>
      <c r="JD167" s="7"/>
      <c r="JE167" s="5"/>
      <c r="JF167" s="6"/>
      <c r="JG167" s="36" t="str">
        <f t="shared" si="1112"/>
        <v/>
      </c>
      <c r="JH167" s="36"/>
      <c r="JI167" s="6" t="str">
        <f t="shared" si="1091"/>
        <v/>
      </c>
      <c r="JJ167" s="7"/>
      <c r="JK167" s="36"/>
      <c r="JL167" s="6" t="str">
        <f t="shared" si="1092"/>
        <v/>
      </c>
      <c r="JM167" s="6"/>
      <c r="JN167" s="6"/>
      <c r="JO167" s="36" t="str">
        <f t="shared" si="1057"/>
        <v/>
      </c>
      <c r="JP167" s="6"/>
      <c r="JQ167" s="36" t="str">
        <f t="shared" si="1093"/>
        <v/>
      </c>
      <c r="JR167" s="6"/>
      <c r="JS167" s="6"/>
      <c r="JT167" s="36" t="str">
        <f t="shared" si="1058"/>
        <v/>
      </c>
      <c r="JU167" s="36"/>
      <c r="JV167" s="6" t="str">
        <f t="shared" si="1059"/>
        <v/>
      </c>
      <c r="JW167" s="7"/>
      <c r="JX167" s="6"/>
      <c r="JY167" s="6"/>
      <c r="JZ167" s="36" t="str">
        <f t="shared" si="1060"/>
        <v/>
      </c>
      <c r="KA167" s="6"/>
      <c r="KB167" s="6"/>
      <c r="KC167" s="32" t="str">
        <f t="shared" si="1061"/>
        <v/>
      </c>
      <c r="KD167" s="5"/>
      <c r="KE167" s="32" t="str">
        <f t="shared" si="1062"/>
        <v/>
      </c>
      <c r="KF167" s="7"/>
      <c r="KG167" s="5"/>
      <c r="KH167" s="6"/>
      <c r="KI167" s="36" t="str">
        <f t="shared" si="1113"/>
        <v/>
      </c>
      <c r="KJ167" s="36"/>
      <c r="KK167" s="6" t="str">
        <f t="shared" si="1094"/>
        <v/>
      </c>
      <c r="KL167" s="7"/>
      <c r="KM167" s="36"/>
      <c r="KN167" s="6" t="str">
        <f t="shared" si="1095"/>
        <v/>
      </c>
      <c r="KO167" s="6"/>
      <c r="KP167" s="6"/>
      <c r="KQ167" s="36" t="str">
        <f t="shared" si="1063"/>
        <v/>
      </c>
      <c r="KR167" s="6"/>
      <c r="KS167" s="36" t="str">
        <f t="shared" si="1096"/>
        <v/>
      </c>
      <c r="KT167" s="6"/>
      <c r="KU167" s="6"/>
      <c r="KV167" s="36" t="str">
        <f t="shared" si="1064"/>
        <v/>
      </c>
      <c r="KW167" s="36"/>
      <c r="KX167" s="6" t="str">
        <f t="shared" si="1065"/>
        <v/>
      </c>
      <c r="KY167" s="7"/>
      <c r="KZ167" s="6"/>
      <c r="LA167" s="6"/>
      <c r="LB167" s="36" t="str">
        <f t="shared" si="1066"/>
        <v/>
      </c>
      <c r="LC167" s="6"/>
      <c r="LD167" s="6"/>
      <c r="LE167" s="32" t="str">
        <f t="shared" si="1067"/>
        <v/>
      </c>
      <c r="LF167" s="5"/>
      <c r="LG167" s="32" t="str">
        <f t="shared" si="1068"/>
        <v/>
      </c>
      <c r="LH167" s="7"/>
      <c r="LI167" s="5"/>
    </row>
    <row r="168" spans="2:321" ht="41.25" customHeight="1">
      <c r="B168" s="5">
        <v>6800010002</v>
      </c>
      <c r="C168" s="7" t="s">
        <v>1168</v>
      </c>
      <c r="D168" s="10" t="s">
        <v>1940</v>
      </c>
      <c r="E168" s="6" t="s">
        <v>2389</v>
      </c>
      <c r="F168" s="36" t="str">
        <f t="shared" si="1418"/>
        <v>8</v>
      </c>
      <c r="G168" s="36" t="s">
        <v>2385</v>
      </c>
      <c r="H168" s="6" t="str">
        <f t="shared" si="1134"/>
        <v>1</v>
      </c>
      <c r="I168" s="6">
        <v>1</v>
      </c>
      <c r="J168" s="36" t="s">
        <v>2558</v>
      </c>
      <c r="K168" s="6" t="str">
        <f t="shared" si="1135"/>
        <v>8</v>
      </c>
      <c r="L168" s="6">
        <v>0</v>
      </c>
      <c r="M168" s="6" t="s">
        <v>2078</v>
      </c>
      <c r="N168" s="36" t="str">
        <f t="shared" si="1419"/>
        <v>2</v>
      </c>
      <c r="O168" s="36">
        <v>0</v>
      </c>
      <c r="P168" s="6" t="s">
        <v>2078</v>
      </c>
      <c r="Q168" s="36" t="str">
        <f t="shared" si="1420"/>
        <v>2</v>
      </c>
      <c r="R168" s="6">
        <v>100</v>
      </c>
      <c r="S168" s="6" t="s">
        <v>2035</v>
      </c>
      <c r="T168" s="36" t="str">
        <f t="shared" si="1421"/>
        <v>1</v>
      </c>
      <c r="U168" s="36" t="s">
        <v>2034</v>
      </c>
      <c r="V168" s="6" t="str">
        <f t="shared" si="1422"/>
        <v>0</v>
      </c>
      <c r="W168" s="6">
        <v>20</v>
      </c>
      <c r="X168" s="6" t="b">
        <v>0</v>
      </c>
      <c r="Y168" s="6" t="s">
        <v>2034</v>
      </c>
      <c r="Z168" s="36" t="str">
        <f t="shared" si="1423"/>
        <v>0</v>
      </c>
      <c r="AA168" s="6">
        <v>0</v>
      </c>
      <c r="AB168" s="6" t="s">
        <v>2034</v>
      </c>
      <c r="AC168" s="32" t="str">
        <f t="shared" si="1424"/>
        <v>0</v>
      </c>
      <c r="AD168" s="5" t="s">
        <v>2396</v>
      </c>
      <c r="AE168" s="32" t="str">
        <f t="shared" si="1425"/>
        <v>81</v>
      </c>
      <c r="AF168" s="5">
        <v>0</v>
      </c>
      <c r="AG168" s="5" t="b">
        <v>1</v>
      </c>
      <c r="AH168" s="6" t="s">
        <v>2389</v>
      </c>
      <c r="AI168" s="36" t="str">
        <f t="shared" si="1426"/>
        <v>8</v>
      </c>
      <c r="AJ168" s="36" t="s">
        <v>2385</v>
      </c>
      <c r="AK168" s="6" t="str">
        <f t="shared" si="1023"/>
        <v>1</v>
      </c>
      <c r="AL168" s="7">
        <v>1</v>
      </c>
      <c r="AM168" s="36" t="s">
        <v>2558</v>
      </c>
      <c r="AN168" s="6" t="str">
        <f t="shared" si="1024"/>
        <v>8</v>
      </c>
      <c r="AO168" s="6">
        <v>0</v>
      </c>
      <c r="AP168" s="6" t="s">
        <v>2078</v>
      </c>
      <c r="AQ168" s="36" t="str">
        <f t="shared" si="1427"/>
        <v>2</v>
      </c>
      <c r="AR168" s="36">
        <v>0</v>
      </c>
      <c r="AS168" s="6" t="s">
        <v>2078</v>
      </c>
      <c r="AT168" s="36" t="str">
        <f t="shared" si="1428"/>
        <v>2</v>
      </c>
      <c r="AU168" s="6">
        <v>100</v>
      </c>
      <c r="AV168" s="6" t="s">
        <v>2035</v>
      </c>
      <c r="AW168" s="36" t="str">
        <f t="shared" si="1429"/>
        <v>1</v>
      </c>
      <c r="AX168" s="36" t="s">
        <v>2034</v>
      </c>
      <c r="AY168" s="6" t="str">
        <f t="shared" si="1430"/>
        <v>0</v>
      </c>
      <c r="AZ168" s="7">
        <v>20</v>
      </c>
      <c r="BA168" s="6" t="b">
        <v>0</v>
      </c>
      <c r="BB168" s="6" t="s">
        <v>2034</v>
      </c>
      <c r="BC168" s="36" t="str">
        <f t="shared" si="1431"/>
        <v>0</v>
      </c>
      <c r="BD168" s="6">
        <v>0</v>
      </c>
      <c r="BE168" s="6" t="s">
        <v>2034</v>
      </c>
      <c r="BF168" s="32" t="str">
        <f t="shared" si="1432"/>
        <v>0</v>
      </c>
      <c r="BG168" s="5" t="s">
        <v>2305</v>
      </c>
      <c r="BH168" s="32" t="str">
        <f t="shared" si="1433"/>
        <v>1</v>
      </c>
      <c r="BI168" s="7">
        <v>0</v>
      </c>
      <c r="BJ168" s="5" t="b">
        <v>1</v>
      </c>
      <c r="BK168" s="6" t="s">
        <v>2389</v>
      </c>
      <c r="BL168" s="36" t="str">
        <f t="shared" si="1434"/>
        <v>8</v>
      </c>
      <c r="BM168" s="36" t="s">
        <v>2385</v>
      </c>
      <c r="BN168" s="6" t="str">
        <f t="shared" si="1025"/>
        <v>1</v>
      </c>
      <c r="BO168" s="7">
        <v>1</v>
      </c>
      <c r="BP168" s="36" t="s">
        <v>2558</v>
      </c>
      <c r="BQ168" s="6" t="str">
        <f t="shared" si="1026"/>
        <v>8</v>
      </c>
      <c r="BR168" s="6">
        <v>0</v>
      </c>
      <c r="BS168" s="6" t="s">
        <v>2078</v>
      </c>
      <c r="BT168" s="36" t="str">
        <f t="shared" si="1435"/>
        <v>2</v>
      </c>
      <c r="BU168" s="36">
        <v>0</v>
      </c>
      <c r="BV168" s="6" t="s">
        <v>2078</v>
      </c>
      <c r="BW168" s="36" t="str">
        <f t="shared" si="1436"/>
        <v>2</v>
      </c>
      <c r="BX168" s="6">
        <v>100</v>
      </c>
      <c r="BY168" s="6" t="s">
        <v>2035</v>
      </c>
      <c r="BZ168" s="36" t="str">
        <f t="shared" si="1437"/>
        <v>1</v>
      </c>
      <c r="CA168" s="36" t="s">
        <v>2034</v>
      </c>
      <c r="CB168" s="6" t="str">
        <f t="shared" si="1438"/>
        <v>0</v>
      </c>
      <c r="CC168" s="7">
        <v>10</v>
      </c>
      <c r="CD168" s="6" t="b">
        <v>0</v>
      </c>
      <c r="CE168" s="6" t="s">
        <v>2034</v>
      </c>
      <c r="CF168" s="36" t="str">
        <f t="shared" si="1439"/>
        <v>0</v>
      </c>
      <c r="CG168" s="6">
        <v>0</v>
      </c>
      <c r="CH168" s="6" t="s">
        <v>2034</v>
      </c>
      <c r="CI168" s="32" t="str">
        <f t="shared" si="1440"/>
        <v>0</v>
      </c>
      <c r="CJ168" s="5" t="s">
        <v>2436</v>
      </c>
      <c r="CK168" s="32" t="str">
        <f t="shared" si="1441"/>
        <v>86</v>
      </c>
      <c r="CL168" s="7">
        <v>0</v>
      </c>
      <c r="CM168" s="5" t="b">
        <v>1</v>
      </c>
      <c r="CN168" s="6" t="s">
        <v>2088</v>
      </c>
      <c r="CO168" s="36" t="str">
        <f t="shared" si="1250"/>
        <v>3</v>
      </c>
      <c r="CP168" s="36" t="s">
        <v>2385</v>
      </c>
      <c r="CQ168" s="6" t="str">
        <f t="shared" si="1251"/>
        <v>1</v>
      </c>
      <c r="CR168" s="7">
        <v>1</v>
      </c>
      <c r="CS168" s="36" t="s">
        <v>2121</v>
      </c>
      <c r="CT168" s="6" t="str">
        <f t="shared" si="1252"/>
        <v>6</v>
      </c>
      <c r="CU168" s="6">
        <v>0</v>
      </c>
      <c r="CV168" s="6" t="s">
        <v>2376</v>
      </c>
      <c r="CW168" s="36" t="str">
        <f t="shared" si="1253"/>
        <v>1</v>
      </c>
      <c r="CX168" s="36">
        <v>50</v>
      </c>
      <c r="CY168" s="6" t="s">
        <v>2078</v>
      </c>
      <c r="CZ168" s="36" t="str">
        <f t="shared" si="1254"/>
        <v>2</v>
      </c>
      <c r="DA168" s="6">
        <v>100</v>
      </c>
      <c r="DB168" s="6" t="s">
        <v>2036</v>
      </c>
      <c r="DC168" s="36" t="str">
        <f t="shared" si="1255"/>
        <v>2</v>
      </c>
      <c r="DD168" s="36" t="s">
        <v>2034</v>
      </c>
      <c r="DE168" s="6" t="str">
        <f t="shared" si="1256"/>
        <v>0</v>
      </c>
      <c r="DF168" s="7">
        <v>5</v>
      </c>
      <c r="DG168" s="6" t="b">
        <v>0</v>
      </c>
      <c r="DH168" s="6" t="s">
        <v>2034</v>
      </c>
      <c r="DI168" s="36" t="str">
        <f t="shared" si="1257"/>
        <v>0</v>
      </c>
      <c r="DJ168" s="6">
        <v>0</v>
      </c>
      <c r="DK168" s="6" t="s">
        <v>2034</v>
      </c>
      <c r="DL168" s="32" t="str">
        <f t="shared" si="1258"/>
        <v>0</v>
      </c>
      <c r="DM168" s="5" t="s">
        <v>2374</v>
      </c>
      <c r="DN168" s="32" t="str">
        <f t="shared" si="1259"/>
        <v>15</v>
      </c>
      <c r="DO168" s="7">
        <v>3</v>
      </c>
      <c r="DP168" s="5" t="b">
        <v>1</v>
      </c>
      <c r="DQ168" s="6" t="s">
        <v>2088</v>
      </c>
      <c r="DR168" s="36" t="str">
        <f t="shared" si="1170"/>
        <v>3</v>
      </c>
      <c r="DS168" s="36" t="s">
        <v>2385</v>
      </c>
      <c r="DT168" s="6" t="str">
        <f t="shared" si="1130"/>
        <v>1</v>
      </c>
      <c r="DU168" s="7">
        <v>1</v>
      </c>
      <c r="DV168" s="36" t="s">
        <v>2121</v>
      </c>
      <c r="DW168" s="6" t="str">
        <f t="shared" si="1131"/>
        <v>6</v>
      </c>
      <c r="DX168" s="6">
        <v>0</v>
      </c>
      <c r="DY168" s="6" t="s">
        <v>2376</v>
      </c>
      <c r="DZ168" s="36" t="str">
        <f t="shared" si="1027"/>
        <v>1</v>
      </c>
      <c r="EA168" s="36">
        <v>50</v>
      </c>
      <c r="EB168" s="6" t="s">
        <v>2078</v>
      </c>
      <c r="EC168" s="36" t="str">
        <f t="shared" si="1132"/>
        <v>2</v>
      </c>
      <c r="ED168" s="6">
        <v>100</v>
      </c>
      <c r="EE168" s="6" t="s">
        <v>2036</v>
      </c>
      <c r="EF168" s="36" t="str">
        <f t="shared" si="1028"/>
        <v>2</v>
      </c>
      <c r="EG168" s="36" t="s">
        <v>2093</v>
      </c>
      <c r="EH168" s="6" t="str">
        <f t="shared" si="1029"/>
        <v>2</v>
      </c>
      <c r="EI168" s="7">
        <v>100</v>
      </c>
      <c r="EJ168" s="6" t="b">
        <v>0</v>
      </c>
      <c r="EK168" s="6" t="s">
        <v>2034</v>
      </c>
      <c r="EL168" s="36" t="str">
        <f t="shared" si="1030"/>
        <v>0</v>
      </c>
      <c r="EM168" s="6">
        <v>0</v>
      </c>
      <c r="EN168" s="6" t="s">
        <v>2034</v>
      </c>
      <c r="EO168" s="32" t="str">
        <f t="shared" si="1031"/>
        <v>0</v>
      </c>
      <c r="EP168" s="5" t="s">
        <v>2357</v>
      </c>
      <c r="EQ168" s="32" t="str">
        <f t="shared" si="1032"/>
        <v>78</v>
      </c>
      <c r="ER168" s="7">
        <v>-1</v>
      </c>
      <c r="ES168" s="7"/>
      <c r="ET168" s="5" t="b">
        <v>1</v>
      </c>
      <c r="EU168" s="6"/>
      <c r="EV168" s="36" t="str">
        <f t="shared" si="1133"/>
        <v/>
      </c>
      <c r="EW168" s="36"/>
      <c r="EX168" s="6" t="str">
        <f t="shared" si="1079"/>
        <v/>
      </c>
      <c r="EY168" s="7"/>
      <c r="EZ168" s="36"/>
      <c r="FA168" s="6" t="str">
        <f t="shared" si="1080"/>
        <v/>
      </c>
      <c r="FB168" s="6"/>
      <c r="FC168" s="6"/>
      <c r="FD168" s="36" t="str">
        <f t="shared" si="1033"/>
        <v/>
      </c>
      <c r="FE168" s="36"/>
      <c r="FF168" s="6"/>
      <c r="FG168" s="36" t="str">
        <f t="shared" si="1081"/>
        <v/>
      </c>
      <c r="FH168" s="36"/>
      <c r="FI168" s="6"/>
      <c r="FJ168" s="6"/>
      <c r="FK168" s="36" t="str">
        <f t="shared" si="1034"/>
        <v/>
      </c>
      <c r="FL168" s="36"/>
      <c r="FM168" s="6" t="str">
        <f t="shared" si="1035"/>
        <v/>
      </c>
      <c r="FN168" s="7"/>
      <c r="FO168" s="6"/>
      <c r="FP168" s="6"/>
      <c r="FQ168" s="36" t="str">
        <f t="shared" si="1036"/>
        <v/>
      </c>
      <c r="FR168" s="6"/>
      <c r="FS168" s="6"/>
      <c r="FT168" s="32" t="str">
        <f t="shared" si="1037"/>
        <v/>
      </c>
      <c r="FU168" s="5"/>
      <c r="FV168" s="32" t="str">
        <f t="shared" si="1038"/>
        <v/>
      </c>
      <c r="FW168" s="7"/>
      <c r="FX168" s="5"/>
      <c r="FY168" s="6"/>
      <c r="FZ168" s="36" t="str">
        <f t="shared" si="1109"/>
        <v/>
      </c>
      <c r="GA168" s="36"/>
      <c r="GB168" s="6" t="str">
        <f t="shared" si="1082"/>
        <v/>
      </c>
      <c r="GC168" s="7"/>
      <c r="GD168" s="36"/>
      <c r="GE168" s="6" t="str">
        <f t="shared" si="1083"/>
        <v/>
      </c>
      <c r="GF168" s="6"/>
      <c r="GG168" s="6"/>
      <c r="GH168" s="36" t="str">
        <f t="shared" si="1039"/>
        <v/>
      </c>
      <c r="GI168" s="6"/>
      <c r="GJ168" s="36" t="str">
        <f t="shared" si="1084"/>
        <v/>
      </c>
      <c r="GK168" s="36"/>
      <c r="GL168" s="6"/>
      <c r="GM168" s="6"/>
      <c r="GN168" s="36" t="str">
        <f t="shared" si="1040"/>
        <v/>
      </c>
      <c r="GO168" s="36"/>
      <c r="GP168" s="6" t="str">
        <f t="shared" si="1041"/>
        <v/>
      </c>
      <c r="GQ168" s="7"/>
      <c r="GR168" s="6"/>
      <c r="GS168" s="6"/>
      <c r="GT168" s="36" t="str">
        <f t="shared" si="1042"/>
        <v/>
      </c>
      <c r="GU168" s="6"/>
      <c r="GV168" s="6"/>
      <c r="GW168" s="32" t="str">
        <f t="shared" si="1043"/>
        <v/>
      </c>
      <c r="GX168" s="5"/>
      <c r="GY168" s="32" t="str">
        <f t="shared" si="1044"/>
        <v/>
      </c>
      <c r="GZ168" s="7"/>
      <c r="HA168" s="5"/>
      <c r="HB168" s="6"/>
      <c r="HC168" s="36" t="str">
        <f t="shared" si="1110"/>
        <v/>
      </c>
      <c r="HD168" s="36"/>
      <c r="HE168" s="6" t="str">
        <f t="shared" si="1085"/>
        <v/>
      </c>
      <c r="HF168" s="7"/>
      <c r="HG168" s="36"/>
      <c r="HH168" s="6" t="str">
        <f t="shared" si="1086"/>
        <v/>
      </c>
      <c r="HI168" s="6"/>
      <c r="HJ168" s="6"/>
      <c r="HK168" s="36" t="str">
        <f t="shared" si="1045"/>
        <v/>
      </c>
      <c r="HL168" s="6"/>
      <c r="HM168" s="36" t="str">
        <f t="shared" si="1087"/>
        <v/>
      </c>
      <c r="HN168" s="6"/>
      <c r="HO168" s="6"/>
      <c r="HP168" s="36" t="str">
        <f t="shared" si="1046"/>
        <v/>
      </c>
      <c r="HQ168" s="36"/>
      <c r="HR168" s="6" t="str">
        <f t="shared" si="1047"/>
        <v/>
      </c>
      <c r="HS168" s="7"/>
      <c r="HT168" s="6"/>
      <c r="HU168" s="6"/>
      <c r="HV168" s="36" t="str">
        <f t="shared" si="1048"/>
        <v/>
      </c>
      <c r="HW168" s="6"/>
      <c r="HX168" s="6"/>
      <c r="HY168" s="32" t="str">
        <f t="shared" si="1049"/>
        <v/>
      </c>
      <c r="HZ168" s="5"/>
      <c r="IA168" s="32" t="str">
        <f t="shared" si="1050"/>
        <v/>
      </c>
      <c r="IB168" s="7"/>
      <c r="IC168" s="5"/>
      <c r="ID168" s="6"/>
      <c r="IE168" s="36" t="str">
        <f t="shared" si="1111"/>
        <v/>
      </c>
      <c r="IF168" s="36"/>
      <c r="IG168" s="6" t="str">
        <f t="shared" si="1088"/>
        <v/>
      </c>
      <c r="IH168" s="7"/>
      <c r="II168" s="36"/>
      <c r="IJ168" s="6" t="str">
        <f t="shared" si="1089"/>
        <v/>
      </c>
      <c r="IK168" s="6"/>
      <c r="IL168" s="6"/>
      <c r="IM168" s="36" t="str">
        <f t="shared" si="1051"/>
        <v/>
      </c>
      <c r="IN168" s="6"/>
      <c r="IO168" s="36" t="str">
        <f t="shared" si="1090"/>
        <v/>
      </c>
      <c r="IP168" s="6"/>
      <c r="IQ168" s="6"/>
      <c r="IR168" s="36" t="str">
        <f t="shared" si="1052"/>
        <v/>
      </c>
      <c r="IS168" s="36"/>
      <c r="IT168" s="6" t="str">
        <f t="shared" si="1053"/>
        <v/>
      </c>
      <c r="IU168" s="7"/>
      <c r="IV168" s="6"/>
      <c r="IW168" s="6"/>
      <c r="IX168" s="36" t="str">
        <f t="shared" si="1054"/>
        <v/>
      </c>
      <c r="IY168" s="6"/>
      <c r="IZ168" s="6"/>
      <c r="JA168" s="32" t="str">
        <f t="shared" si="1055"/>
        <v/>
      </c>
      <c r="JB168" s="5"/>
      <c r="JC168" s="32" t="str">
        <f t="shared" si="1056"/>
        <v/>
      </c>
      <c r="JD168" s="7"/>
      <c r="JE168" s="5"/>
      <c r="JF168" s="6"/>
      <c r="JG168" s="36" t="str">
        <f t="shared" si="1112"/>
        <v/>
      </c>
      <c r="JH168" s="36"/>
      <c r="JI168" s="6" t="str">
        <f t="shared" si="1091"/>
        <v/>
      </c>
      <c r="JJ168" s="7"/>
      <c r="JK168" s="36"/>
      <c r="JL168" s="6" t="str">
        <f t="shared" si="1092"/>
        <v/>
      </c>
      <c r="JM168" s="6"/>
      <c r="JN168" s="6"/>
      <c r="JO168" s="36" t="str">
        <f t="shared" si="1057"/>
        <v/>
      </c>
      <c r="JP168" s="6"/>
      <c r="JQ168" s="36" t="str">
        <f t="shared" si="1093"/>
        <v/>
      </c>
      <c r="JR168" s="6"/>
      <c r="JS168" s="6"/>
      <c r="JT168" s="36" t="str">
        <f t="shared" si="1058"/>
        <v/>
      </c>
      <c r="JU168" s="36"/>
      <c r="JV168" s="6" t="str">
        <f t="shared" si="1059"/>
        <v/>
      </c>
      <c r="JW168" s="7"/>
      <c r="JX168" s="6"/>
      <c r="JY168" s="6"/>
      <c r="JZ168" s="36" t="str">
        <f t="shared" si="1060"/>
        <v/>
      </c>
      <c r="KA168" s="6"/>
      <c r="KB168" s="6"/>
      <c r="KC168" s="32" t="str">
        <f t="shared" si="1061"/>
        <v/>
      </c>
      <c r="KD168" s="5"/>
      <c r="KE168" s="32" t="str">
        <f t="shared" si="1062"/>
        <v/>
      </c>
      <c r="KF168" s="7"/>
      <c r="KG168" s="5"/>
      <c r="KH168" s="6"/>
      <c r="KI168" s="36" t="str">
        <f t="shared" si="1113"/>
        <v/>
      </c>
      <c r="KJ168" s="36"/>
      <c r="KK168" s="6" t="str">
        <f t="shared" si="1094"/>
        <v/>
      </c>
      <c r="KL168" s="7"/>
      <c r="KM168" s="36"/>
      <c r="KN168" s="6" t="str">
        <f t="shared" si="1095"/>
        <v/>
      </c>
      <c r="KO168" s="6"/>
      <c r="KP168" s="6"/>
      <c r="KQ168" s="36" t="str">
        <f t="shared" si="1063"/>
        <v/>
      </c>
      <c r="KR168" s="6"/>
      <c r="KS168" s="36" t="str">
        <f t="shared" si="1096"/>
        <v/>
      </c>
      <c r="KT168" s="6"/>
      <c r="KU168" s="6"/>
      <c r="KV168" s="36" t="str">
        <f t="shared" si="1064"/>
        <v/>
      </c>
      <c r="KW168" s="36"/>
      <c r="KX168" s="6" t="str">
        <f t="shared" si="1065"/>
        <v/>
      </c>
      <c r="KY168" s="7"/>
      <c r="KZ168" s="6"/>
      <c r="LA168" s="6"/>
      <c r="LB168" s="36" t="str">
        <f t="shared" si="1066"/>
        <v/>
      </c>
      <c r="LC168" s="6"/>
      <c r="LD168" s="6"/>
      <c r="LE168" s="32" t="str">
        <f t="shared" si="1067"/>
        <v/>
      </c>
      <c r="LF168" s="5"/>
      <c r="LG168" s="32" t="str">
        <f t="shared" si="1068"/>
        <v/>
      </c>
      <c r="LH168" s="7"/>
      <c r="LI168" s="5"/>
    </row>
    <row r="169" spans="2:321" ht="36.75" customHeight="1">
      <c r="B169" s="5">
        <v>6800010003</v>
      </c>
      <c r="C169" s="7" t="s">
        <v>1208</v>
      </c>
      <c r="D169" s="10" t="s">
        <v>2439</v>
      </c>
      <c r="E169" s="6" t="s">
        <v>2389</v>
      </c>
      <c r="F169" s="36" t="str">
        <f t="shared" si="1418"/>
        <v>8</v>
      </c>
      <c r="G169" s="36" t="s">
        <v>2385</v>
      </c>
      <c r="H169" s="6" t="str">
        <f t="shared" si="1134"/>
        <v>1</v>
      </c>
      <c r="I169" s="6">
        <v>1</v>
      </c>
      <c r="J169" s="36" t="s">
        <v>2558</v>
      </c>
      <c r="K169" s="6" t="str">
        <f t="shared" si="1135"/>
        <v>8</v>
      </c>
      <c r="L169" s="6">
        <v>0</v>
      </c>
      <c r="M169" s="6" t="s">
        <v>2078</v>
      </c>
      <c r="N169" s="36" t="str">
        <f t="shared" si="1419"/>
        <v>2</v>
      </c>
      <c r="O169" s="36">
        <v>0</v>
      </c>
      <c r="P169" s="6" t="s">
        <v>2078</v>
      </c>
      <c r="Q169" s="36" t="str">
        <f t="shared" si="1420"/>
        <v>2</v>
      </c>
      <c r="R169" s="6">
        <v>100</v>
      </c>
      <c r="S169" s="6" t="s">
        <v>2035</v>
      </c>
      <c r="T169" s="36" t="str">
        <f t="shared" si="1421"/>
        <v>1</v>
      </c>
      <c r="U169" s="36" t="s">
        <v>2034</v>
      </c>
      <c r="V169" s="6" t="str">
        <f t="shared" si="1422"/>
        <v>0</v>
      </c>
      <c r="W169" s="6">
        <v>30</v>
      </c>
      <c r="X169" s="6" t="b">
        <v>0</v>
      </c>
      <c r="Y169" s="6" t="s">
        <v>2034</v>
      </c>
      <c r="Z169" s="36" t="str">
        <f t="shared" si="1423"/>
        <v>0</v>
      </c>
      <c r="AA169" s="6">
        <v>0</v>
      </c>
      <c r="AB169" s="6" t="s">
        <v>2034</v>
      </c>
      <c r="AC169" s="32" t="str">
        <f t="shared" si="1424"/>
        <v>0</v>
      </c>
      <c r="AD169" s="5" t="s">
        <v>2396</v>
      </c>
      <c r="AE169" s="32" t="str">
        <f t="shared" si="1425"/>
        <v>81</v>
      </c>
      <c r="AF169" s="5">
        <v>0</v>
      </c>
      <c r="AG169" s="5" t="b">
        <v>1</v>
      </c>
      <c r="AH169" s="6" t="s">
        <v>2389</v>
      </c>
      <c r="AI169" s="36" t="str">
        <f t="shared" si="1426"/>
        <v>8</v>
      </c>
      <c r="AJ169" s="36" t="s">
        <v>2385</v>
      </c>
      <c r="AK169" s="6" t="str">
        <f t="shared" si="1023"/>
        <v>1</v>
      </c>
      <c r="AL169" s="7">
        <v>1</v>
      </c>
      <c r="AM169" s="36" t="s">
        <v>2558</v>
      </c>
      <c r="AN169" s="6" t="str">
        <f t="shared" si="1024"/>
        <v>8</v>
      </c>
      <c r="AO169" s="6">
        <v>0</v>
      </c>
      <c r="AP169" s="6" t="s">
        <v>2078</v>
      </c>
      <c r="AQ169" s="36" t="str">
        <f t="shared" si="1427"/>
        <v>2</v>
      </c>
      <c r="AR169" s="36">
        <v>0</v>
      </c>
      <c r="AS169" s="6" t="s">
        <v>2078</v>
      </c>
      <c r="AT169" s="36" t="str">
        <f t="shared" si="1428"/>
        <v>2</v>
      </c>
      <c r="AU169" s="6">
        <v>100</v>
      </c>
      <c r="AV169" s="6" t="s">
        <v>2035</v>
      </c>
      <c r="AW169" s="36" t="str">
        <f t="shared" si="1429"/>
        <v>1</v>
      </c>
      <c r="AX169" s="36" t="s">
        <v>2034</v>
      </c>
      <c r="AY169" s="6" t="str">
        <f t="shared" si="1430"/>
        <v>0</v>
      </c>
      <c r="AZ169" s="7">
        <v>20</v>
      </c>
      <c r="BA169" s="6" t="b">
        <v>0</v>
      </c>
      <c r="BB169" s="6" t="s">
        <v>2034</v>
      </c>
      <c r="BC169" s="36" t="str">
        <f t="shared" si="1431"/>
        <v>0</v>
      </c>
      <c r="BD169" s="6">
        <v>0</v>
      </c>
      <c r="BE169" s="6" t="s">
        <v>2034</v>
      </c>
      <c r="BF169" s="32" t="str">
        <f t="shared" si="1432"/>
        <v>0</v>
      </c>
      <c r="BG169" s="5" t="s">
        <v>2305</v>
      </c>
      <c r="BH169" s="32" t="str">
        <f t="shared" si="1433"/>
        <v>1</v>
      </c>
      <c r="BI169" s="7">
        <v>0</v>
      </c>
      <c r="BJ169" s="5" t="b">
        <v>1</v>
      </c>
      <c r="BK169" s="6" t="s">
        <v>2389</v>
      </c>
      <c r="BL169" s="36" t="str">
        <f t="shared" si="1434"/>
        <v>8</v>
      </c>
      <c r="BM169" s="36" t="s">
        <v>2385</v>
      </c>
      <c r="BN169" s="6" t="str">
        <f t="shared" si="1025"/>
        <v>1</v>
      </c>
      <c r="BO169" s="7">
        <v>1</v>
      </c>
      <c r="BP169" s="36" t="s">
        <v>2558</v>
      </c>
      <c r="BQ169" s="6" t="str">
        <f t="shared" si="1026"/>
        <v>8</v>
      </c>
      <c r="BR169" s="6">
        <v>0</v>
      </c>
      <c r="BS169" s="6" t="s">
        <v>2078</v>
      </c>
      <c r="BT169" s="36" t="str">
        <f t="shared" si="1435"/>
        <v>2</v>
      </c>
      <c r="BU169" s="36">
        <v>0</v>
      </c>
      <c r="BV169" s="6" t="s">
        <v>2078</v>
      </c>
      <c r="BW169" s="36" t="str">
        <f t="shared" si="1436"/>
        <v>2</v>
      </c>
      <c r="BX169" s="6">
        <v>100</v>
      </c>
      <c r="BY169" s="6" t="s">
        <v>2035</v>
      </c>
      <c r="BZ169" s="36" t="str">
        <f t="shared" si="1437"/>
        <v>1</v>
      </c>
      <c r="CA169" s="36" t="s">
        <v>2034</v>
      </c>
      <c r="CB169" s="6" t="str">
        <f t="shared" si="1438"/>
        <v>0</v>
      </c>
      <c r="CC169" s="7">
        <v>20</v>
      </c>
      <c r="CD169" s="6" t="b">
        <v>0</v>
      </c>
      <c r="CE169" s="6" t="s">
        <v>2034</v>
      </c>
      <c r="CF169" s="36" t="str">
        <f t="shared" si="1439"/>
        <v>0</v>
      </c>
      <c r="CG169" s="6">
        <v>0</v>
      </c>
      <c r="CH169" s="6" t="s">
        <v>2034</v>
      </c>
      <c r="CI169" s="32" t="str">
        <f t="shared" si="1440"/>
        <v>0</v>
      </c>
      <c r="CJ169" s="5" t="s">
        <v>2436</v>
      </c>
      <c r="CK169" s="32" t="str">
        <f t="shared" si="1441"/>
        <v>86</v>
      </c>
      <c r="CL169" s="7">
        <v>0</v>
      </c>
      <c r="CM169" s="5" t="b">
        <v>1</v>
      </c>
      <c r="CN169" s="6" t="s">
        <v>2088</v>
      </c>
      <c r="CO169" s="36" t="str">
        <f t="shared" ref="CO169:CO175" si="1470">IF(CN169="","",LEFT(CN169,FIND(" ",SUBSTITUTE(CN169,":"," "))-1))</f>
        <v>3</v>
      </c>
      <c r="CP169" s="36" t="s">
        <v>2385</v>
      </c>
      <c r="CQ169" s="6" t="str">
        <f t="shared" ref="CQ169:CQ171" si="1471">IF(CP169="","",LEFT(CP169,FIND(" ",SUBSTITUTE(CP169,":"," "))-1))</f>
        <v>1</v>
      </c>
      <c r="CR169" s="7">
        <v>1</v>
      </c>
      <c r="CS169" s="36" t="s">
        <v>2121</v>
      </c>
      <c r="CT169" s="6" t="str">
        <f t="shared" ref="CT169:CT171" si="1472">IF(CS169="","",LEFT(CS169,FIND(" ",SUBSTITUTE(CS169,":"," "))-1))</f>
        <v>6</v>
      </c>
      <c r="CU169" s="6">
        <v>0</v>
      </c>
      <c r="CV169" s="6" t="s">
        <v>2376</v>
      </c>
      <c r="CW169" s="36" t="str">
        <f t="shared" ref="CW169:CW175" si="1473">IF(CV169="","",LEFT(CV169,FIND(" ",SUBSTITUTE(CV169,":"," "))-1))</f>
        <v>1</v>
      </c>
      <c r="CX169" s="36">
        <v>50</v>
      </c>
      <c r="CY169" s="6" t="s">
        <v>2078</v>
      </c>
      <c r="CZ169" s="36" t="str">
        <f t="shared" ref="CZ169:CZ175" si="1474">IF(CY169="","",LEFT(CY169,FIND(" ",SUBSTITUTE(CY169,":"," "))-1))</f>
        <v>2</v>
      </c>
      <c r="DA169" s="6">
        <v>100</v>
      </c>
      <c r="DB169" s="6" t="s">
        <v>2036</v>
      </c>
      <c r="DC169" s="36" t="str">
        <f t="shared" ref="DC169:DC175" si="1475">IF(DB169="","",LEFT(DB169,FIND(" ",SUBSTITUTE(DB169,":"," "))-1))</f>
        <v>2</v>
      </c>
      <c r="DD169" s="36" t="s">
        <v>2034</v>
      </c>
      <c r="DE169" s="6" t="str">
        <f t="shared" ref="DE169:DE175" si="1476">IF(DD169="","",LEFT(DD169,FIND(" ",SUBSTITUTE(DD169,":"," "))-1))</f>
        <v>0</v>
      </c>
      <c r="DF169" s="7">
        <v>10</v>
      </c>
      <c r="DG169" s="6" t="b">
        <v>0</v>
      </c>
      <c r="DH169" s="6" t="s">
        <v>2034</v>
      </c>
      <c r="DI169" s="36" t="str">
        <f t="shared" ref="DI169:DI175" si="1477">IF(DH169="","",LEFT(DH169,FIND(" ",SUBSTITUTE(DH169,":"," "))-1))</f>
        <v>0</v>
      </c>
      <c r="DJ169" s="6">
        <v>0</v>
      </c>
      <c r="DK169" s="6" t="s">
        <v>2034</v>
      </c>
      <c r="DL169" s="32" t="str">
        <f t="shared" ref="DL169:DL175" si="1478">IF(DK169="","",LEFT(DK169,FIND(" ",SUBSTITUTE(DK169,":"," "))-1))</f>
        <v>0</v>
      </c>
      <c r="DM169" s="5" t="s">
        <v>2374</v>
      </c>
      <c r="DN169" s="32" t="str">
        <f t="shared" ref="DN169:DN175" si="1479">IF(DM169="","",LEFT(DM169,FIND(" ",SUBSTITUTE(DM169,":"," "))-1))</f>
        <v>15</v>
      </c>
      <c r="DO169" s="7">
        <v>3</v>
      </c>
      <c r="DP169" s="5" t="b">
        <v>1</v>
      </c>
      <c r="DQ169" s="6" t="s">
        <v>2088</v>
      </c>
      <c r="DR169" s="36" t="str">
        <f t="shared" ref="DR169" si="1480">IF(DQ169="","",LEFT(DQ169,FIND(" ",SUBSTITUTE(DQ169,":"," "))-1))</f>
        <v>3</v>
      </c>
      <c r="DS169" s="36" t="s">
        <v>2385</v>
      </c>
      <c r="DT169" s="6" t="str">
        <f t="shared" ref="DT169" si="1481">IF(DS169="","",LEFT(DS169,FIND(" ",SUBSTITUTE(DS169,":"," "))-1))</f>
        <v>1</v>
      </c>
      <c r="DU169" s="7">
        <v>1</v>
      </c>
      <c r="DV169" s="36" t="s">
        <v>2121</v>
      </c>
      <c r="DW169" s="6" t="str">
        <f t="shared" ref="DW169" si="1482">IF(DV169="","",LEFT(DV169,FIND(" ",SUBSTITUTE(DV169,":"," "))-1))</f>
        <v>6</v>
      </c>
      <c r="DX169" s="6">
        <v>0</v>
      </c>
      <c r="DY169" s="6" t="s">
        <v>2376</v>
      </c>
      <c r="DZ169" s="36" t="str">
        <f t="shared" ref="DZ169" si="1483">IF(DY169="","",LEFT(DY169,FIND(" ",SUBSTITUTE(DY169,":"," "))-1))</f>
        <v>1</v>
      </c>
      <c r="EA169" s="36">
        <v>50</v>
      </c>
      <c r="EB169" s="6" t="s">
        <v>2078</v>
      </c>
      <c r="EC169" s="36" t="str">
        <f t="shared" ref="EC169" si="1484">IF(EB169="","",LEFT(EB169,FIND(" ",SUBSTITUTE(EB169,":"," "))-1))</f>
        <v>2</v>
      </c>
      <c r="ED169" s="6">
        <v>100</v>
      </c>
      <c r="EE169" s="6" t="s">
        <v>2036</v>
      </c>
      <c r="EF169" s="36" t="str">
        <f t="shared" ref="EF169" si="1485">IF(EE169="","",LEFT(EE169,FIND(" ",SUBSTITUTE(EE169,":"," "))-1))</f>
        <v>2</v>
      </c>
      <c r="EG169" s="36" t="s">
        <v>2093</v>
      </c>
      <c r="EH169" s="6" t="str">
        <f t="shared" ref="EH169" si="1486">IF(EG169="","",LEFT(EG169,FIND(" ",SUBSTITUTE(EG169,":"," "))-1))</f>
        <v>2</v>
      </c>
      <c r="EI169" s="7">
        <v>150</v>
      </c>
      <c r="EJ169" s="6" t="b">
        <v>0</v>
      </c>
      <c r="EK169" s="6" t="s">
        <v>2034</v>
      </c>
      <c r="EL169" s="36" t="str">
        <f t="shared" ref="EL169" si="1487">IF(EK169="","",LEFT(EK169,FIND(" ",SUBSTITUTE(EK169,":"," "))-1))</f>
        <v>0</v>
      </c>
      <c r="EM169" s="6">
        <v>0</v>
      </c>
      <c r="EN169" s="6" t="s">
        <v>2034</v>
      </c>
      <c r="EO169" s="32" t="str">
        <f t="shared" ref="EO169" si="1488">IF(EN169="","",LEFT(EN169,FIND(" ",SUBSTITUTE(EN169,":"," "))-1))</f>
        <v>0</v>
      </c>
      <c r="EP169" s="5" t="s">
        <v>2357</v>
      </c>
      <c r="EQ169" s="32" t="str">
        <f t="shared" ref="EQ169" si="1489">IF(EP169="","",LEFT(EP169,FIND(" ",SUBSTITUTE(EP169,":"," "))-1))</f>
        <v>78</v>
      </c>
      <c r="ER169" s="7">
        <v>-1</v>
      </c>
      <c r="ES169" s="7"/>
      <c r="ET169" s="5" t="b">
        <v>1</v>
      </c>
      <c r="EU169" s="6"/>
      <c r="EV169" s="36" t="str">
        <f t="shared" si="1133"/>
        <v/>
      </c>
      <c r="EW169" s="36"/>
      <c r="EX169" s="6" t="str">
        <f t="shared" si="1079"/>
        <v/>
      </c>
      <c r="EY169" s="7"/>
      <c r="EZ169" s="36"/>
      <c r="FA169" s="6" t="str">
        <f t="shared" si="1080"/>
        <v/>
      </c>
      <c r="FB169" s="6"/>
      <c r="FC169" s="6"/>
      <c r="FD169" s="36" t="str">
        <f t="shared" si="1033"/>
        <v/>
      </c>
      <c r="FE169" s="36"/>
      <c r="FF169" s="6"/>
      <c r="FG169" s="36" t="str">
        <f t="shared" si="1081"/>
        <v/>
      </c>
      <c r="FH169" s="36"/>
      <c r="FI169" s="6"/>
      <c r="FJ169" s="6"/>
      <c r="FK169" s="36" t="str">
        <f t="shared" si="1034"/>
        <v/>
      </c>
      <c r="FL169" s="36"/>
      <c r="FM169" s="6" t="str">
        <f t="shared" si="1035"/>
        <v/>
      </c>
      <c r="FN169" s="7"/>
      <c r="FO169" s="6"/>
      <c r="FP169" s="6"/>
      <c r="FQ169" s="36" t="str">
        <f t="shared" si="1036"/>
        <v/>
      </c>
      <c r="FR169" s="6"/>
      <c r="FS169" s="6"/>
      <c r="FT169" s="32" t="str">
        <f t="shared" si="1037"/>
        <v/>
      </c>
      <c r="FU169" s="5"/>
      <c r="FV169" s="32" t="str">
        <f t="shared" si="1038"/>
        <v/>
      </c>
      <c r="FW169" s="7"/>
      <c r="FX169" s="5"/>
      <c r="FY169" s="6"/>
      <c r="FZ169" s="36" t="str">
        <f t="shared" si="1109"/>
        <v/>
      </c>
      <c r="GA169" s="36"/>
      <c r="GB169" s="6" t="str">
        <f t="shared" si="1082"/>
        <v/>
      </c>
      <c r="GC169" s="7"/>
      <c r="GD169" s="36"/>
      <c r="GE169" s="6" t="str">
        <f t="shared" si="1083"/>
        <v/>
      </c>
      <c r="GF169" s="6"/>
      <c r="GG169" s="6"/>
      <c r="GH169" s="36" t="str">
        <f t="shared" si="1039"/>
        <v/>
      </c>
      <c r="GI169" s="6"/>
      <c r="GJ169" s="36" t="str">
        <f t="shared" si="1084"/>
        <v/>
      </c>
      <c r="GK169" s="36"/>
      <c r="GL169" s="6"/>
      <c r="GM169" s="6"/>
      <c r="GN169" s="36" t="str">
        <f t="shared" si="1040"/>
        <v/>
      </c>
      <c r="GO169" s="36"/>
      <c r="GP169" s="6" t="str">
        <f t="shared" si="1041"/>
        <v/>
      </c>
      <c r="GQ169" s="7"/>
      <c r="GR169" s="6"/>
      <c r="GS169" s="6"/>
      <c r="GT169" s="36" t="str">
        <f t="shared" si="1042"/>
        <v/>
      </c>
      <c r="GU169" s="6"/>
      <c r="GV169" s="6"/>
      <c r="GW169" s="32" t="str">
        <f t="shared" si="1043"/>
        <v/>
      </c>
      <c r="GX169" s="5"/>
      <c r="GY169" s="32" t="str">
        <f t="shared" si="1044"/>
        <v/>
      </c>
      <c r="GZ169" s="7"/>
      <c r="HA169" s="5"/>
      <c r="HB169" s="6"/>
      <c r="HC169" s="36" t="str">
        <f t="shared" si="1110"/>
        <v/>
      </c>
      <c r="HD169" s="36"/>
      <c r="HE169" s="6" t="str">
        <f t="shared" si="1085"/>
        <v/>
      </c>
      <c r="HF169" s="7"/>
      <c r="HG169" s="36"/>
      <c r="HH169" s="6" t="str">
        <f t="shared" si="1086"/>
        <v/>
      </c>
      <c r="HI169" s="6"/>
      <c r="HJ169" s="6"/>
      <c r="HK169" s="36" t="str">
        <f t="shared" si="1045"/>
        <v/>
      </c>
      <c r="HL169" s="6"/>
      <c r="HM169" s="36" t="str">
        <f t="shared" si="1087"/>
        <v/>
      </c>
      <c r="HN169" s="6"/>
      <c r="HO169" s="6"/>
      <c r="HP169" s="36" t="str">
        <f t="shared" si="1046"/>
        <v/>
      </c>
      <c r="HQ169" s="36"/>
      <c r="HR169" s="6" t="str">
        <f t="shared" si="1047"/>
        <v/>
      </c>
      <c r="HS169" s="7"/>
      <c r="HT169" s="6"/>
      <c r="HU169" s="6"/>
      <c r="HV169" s="36" t="str">
        <f t="shared" si="1048"/>
        <v/>
      </c>
      <c r="HW169" s="6"/>
      <c r="HX169" s="6"/>
      <c r="HY169" s="32" t="str">
        <f t="shared" si="1049"/>
        <v/>
      </c>
      <c r="HZ169" s="5"/>
      <c r="IA169" s="32" t="str">
        <f t="shared" si="1050"/>
        <v/>
      </c>
      <c r="IB169" s="7"/>
      <c r="IC169" s="5"/>
      <c r="ID169" s="6"/>
      <c r="IE169" s="36" t="str">
        <f t="shared" si="1111"/>
        <v/>
      </c>
      <c r="IF169" s="36"/>
      <c r="IG169" s="6" t="str">
        <f t="shared" si="1088"/>
        <v/>
      </c>
      <c r="IH169" s="7"/>
      <c r="II169" s="36"/>
      <c r="IJ169" s="6" t="str">
        <f t="shared" si="1089"/>
        <v/>
      </c>
      <c r="IK169" s="6"/>
      <c r="IL169" s="6"/>
      <c r="IM169" s="36" t="str">
        <f t="shared" si="1051"/>
        <v/>
      </c>
      <c r="IN169" s="6"/>
      <c r="IO169" s="36" t="str">
        <f t="shared" si="1090"/>
        <v/>
      </c>
      <c r="IP169" s="6"/>
      <c r="IQ169" s="6"/>
      <c r="IR169" s="36" t="str">
        <f t="shared" si="1052"/>
        <v/>
      </c>
      <c r="IS169" s="36"/>
      <c r="IT169" s="6" t="str">
        <f t="shared" si="1053"/>
        <v/>
      </c>
      <c r="IU169" s="7"/>
      <c r="IV169" s="6"/>
      <c r="IW169" s="6"/>
      <c r="IX169" s="36" t="str">
        <f t="shared" si="1054"/>
        <v/>
      </c>
      <c r="IY169" s="6"/>
      <c r="IZ169" s="6"/>
      <c r="JA169" s="32" t="str">
        <f t="shared" si="1055"/>
        <v/>
      </c>
      <c r="JB169" s="5"/>
      <c r="JC169" s="32" t="str">
        <f t="shared" si="1056"/>
        <v/>
      </c>
      <c r="JD169" s="7"/>
      <c r="JE169" s="5"/>
      <c r="JF169" s="6"/>
      <c r="JG169" s="36" t="str">
        <f t="shared" si="1112"/>
        <v/>
      </c>
      <c r="JH169" s="36"/>
      <c r="JI169" s="6" t="str">
        <f t="shared" si="1091"/>
        <v/>
      </c>
      <c r="JJ169" s="7"/>
      <c r="JK169" s="36"/>
      <c r="JL169" s="6" t="str">
        <f t="shared" si="1092"/>
        <v/>
      </c>
      <c r="JM169" s="6"/>
      <c r="JN169" s="6"/>
      <c r="JO169" s="36" t="str">
        <f t="shared" si="1057"/>
        <v/>
      </c>
      <c r="JP169" s="6"/>
      <c r="JQ169" s="36" t="str">
        <f t="shared" si="1093"/>
        <v/>
      </c>
      <c r="JR169" s="6"/>
      <c r="JS169" s="6"/>
      <c r="JT169" s="36" t="str">
        <f t="shared" si="1058"/>
        <v/>
      </c>
      <c r="JU169" s="36"/>
      <c r="JV169" s="6" t="str">
        <f t="shared" si="1059"/>
        <v/>
      </c>
      <c r="JW169" s="7"/>
      <c r="JX169" s="6"/>
      <c r="JY169" s="6"/>
      <c r="JZ169" s="36" t="str">
        <f t="shared" si="1060"/>
        <v/>
      </c>
      <c r="KA169" s="6"/>
      <c r="KB169" s="6"/>
      <c r="KC169" s="32" t="str">
        <f t="shared" si="1061"/>
        <v/>
      </c>
      <c r="KD169" s="5"/>
      <c r="KE169" s="32" t="str">
        <f t="shared" si="1062"/>
        <v/>
      </c>
      <c r="KF169" s="7"/>
      <c r="KG169" s="5"/>
      <c r="KH169" s="6"/>
      <c r="KI169" s="36" t="str">
        <f t="shared" si="1113"/>
        <v/>
      </c>
      <c r="KJ169" s="36"/>
      <c r="KK169" s="6" t="str">
        <f t="shared" si="1094"/>
        <v/>
      </c>
      <c r="KL169" s="7"/>
      <c r="KM169" s="36"/>
      <c r="KN169" s="6" t="str">
        <f t="shared" si="1095"/>
        <v/>
      </c>
      <c r="KO169" s="6"/>
      <c r="KP169" s="6"/>
      <c r="KQ169" s="36" t="str">
        <f t="shared" si="1063"/>
        <v/>
      </c>
      <c r="KR169" s="6"/>
      <c r="KS169" s="36" t="str">
        <f t="shared" si="1096"/>
        <v/>
      </c>
      <c r="KT169" s="6"/>
      <c r="KU169" s="6"/>
      <c r="KV169" s="36" t="str">
        <f t="shared" si="1064"/>
        <v/>
      </c>
      <c r="KW169" s="36"/>
      <c r="KX169" s="6" t="str">
        <f t="shared" si="1065"/>
        <v/>
      </c>
      <c r="KY169" s="7"/>
      <c r="KZ169" s="6"/>
      <c r="LA169" s="6"/>
      <c r="LB169" s="36" t="str">
        <f t="shared" si="1066"/>
        <v/>
      </c>
      <c r="LC169" s="6"/>
      <c r="LD169" s="6"/>
      <c r="LE169" s="32" t="str">
        <f t="shared" si="1067"/>
        <v/>
      </c>
      <c r="LF169" s="5"/>
      <c r="LG169" s="32" t="str">
        <f t="shared" si="1068"/>
        <v/>
      </c>
      <c r="LH169" s="7"/>
      <c r="LI169" s="5"/>
    </row>
    <row r="170" spans="2:321" ht="18.75" customHeight="1">
      <c r="B170" s="5">
        <v>6900010001</v>
      </c>
      <c r="C170" s="7" t="s">
        <v>400</v>
      </c>
      <c r="D170" s="10" t="s">
        <v>2504</v>
      </c>
      <c r="E170" s="6" t="s">
        <v>2389</v>
      </c>
      <c r="F170" s="36" t="str">
        <f t="shared" ref="F170:F175" si="1490">IF(E170="","",LEFT(E170,FIND(" ",SUBSTITUTE(E170,":"," "))-1))</f>
        <v>8</v>
      </c>
      <c r="G170" s="36" t="s">
        <v>2385</v>
      </c>
      <c r="H170" s="6" t="str">
        <f t="shared" si="1134"/>
        <v>1</v>
      </c>
      <c r="I170" s="6">
        <v>1</v>
      </c>
      <c r="J170" s="36" t="s">
        <v>2558</v>
      </c>
      <c r="K170" s="6" t="str">
        <f t="shared" si="1135"/>
        <v>8</v>
      </c>
      <c r="L170" s="6">
        <v>0</v>
      </c>
      <c r="M170" s="6" t="s">
        <v>2078</v>
      </c>
      <c r="N170" s="36" t="str">
        <f t="shared" ref="N170:N175" si="1491">IF(M170="","",LEFT(M170,FIND(" ",SUBSTITUTE(M170,":"," "))-1))</f>
        <v>2</v>
      </c>
      <c r="O170" s="36">
        <v>0</v>
      </c>
      <c r="P170" s="6" t="s">
        <v>2078</v>
      </c>
      <c r="Q170" s="36" t="str">
        <f t="shared" ref="Q170:Q175" si="1492">IF(P170="","",LEFT(P170,FIND(" ",SUBSTITUTE(P170,":"," "))-1))</f>
        <v>2</v>
      </c>
      <c r="R170" s="6">
        <v>100</v>
      </c>
      <c r="S170" s="6" t="s">
        <v>2035</v>
      </c>
      <c r="T170" s="36" t="str">
        <f t="shared" ref="T170:T175" si="1493">IF(S170="","",LEFT(S170,FIND(" ",SUBSTITUTE(S170,":"," "))-1))</f>
        <v>1</v>
      </c>
      <c r="U170" s="36" t="s">
        <v>2034</v>
      </c>
      <c r="V170" s="6" t="str">
        <f t="shared" ref="V170:V175" si="1494">IF(U170="","",LEFT(U170,FIND(" ",SUBSTITUTE(U170,":"," "))-1))</f>
        <v>0</v>
      </c>
      <c r="W170" s="6">
        <v>10</v>
      </c>
      <c r="X170" s="6" t="b">
        <v>0</v>
      </c>
      <c r="Y170" s="6" t="s">
        <v>2034</v>
      </c>
      <c r="Z170" s="36" t="str">
        <f t="shared" ref="Z170:Z175" si="1495">IF(Y170="","",LEFT(Y170,FIND(" ",SUBSTITUTE(Y170,":"," "))-1))</f>
        <v>0</v>
      </c>
      <c r="AA170" s="6">
        <v>0</v>
      </c>
      <c r="AB170" s="6" t="s">
        <v>2034</v>
      </c>
      <c r="AC170" s="32" t="str">
        <f t="shared" ref="AC170:AC175" si="1496">IF(AB170="","",LEFT(AB170,FIND(" ",SUBSTITUTE(AB170,":"," "))-1))</f>
        <v>0</v>
      </c>
      <c r="AD170" s="5" t="s">
        <v>2396</v>
      </c>
      <c r="AE170" s="32" t="str">
        <f t="shared" ref="AE170:AE175" si="1497">IF(AD170="","",LEFT(AD170,FIND(" ",SUBSTITUTE(AD170,":"," "))-1))</f>
        <v>81</v>
      </c>
      <c r="AF170" s="5">
        <v>0</v>
      </c>
      <c r="AG170" s="5" t="b">
        <v>1</v>
      </c>
      <c r="AH170" s="6" t="s">
        <v>2389</v>
      </c>
      <c r="AI170" s="36" t="str">
        <f t="shared" si="1426"/>
        <v>8</v>
      </c>
      <c r="AJ170" s="36" t="s">
        <v>2385</v>
      </c>
      <c r="AK170" s="6" t="str">
        <f t="shared" si="1023"/>
        <v>1</v>
      </c>
      <c r="AL170" s="7">
        <v>1</v>
      </c>
      <c r="AM170" s="36" t="s">
        <v>2558</v>
      </c>
      <c r="AN170" s="6" t="str">
        <f t="shared" si="1024"/>
        <v>8</v>
      </c>
      <c r="AO170" s="6">
        <v>0</v>
      </c>
      <c r="AP170" s="6" t="s">
        <v>2078</v>
      </c>
      <c r="AQ170" s="36" t="str">
        <f t="shared" si="1427"/>
        <v>2</v>
      </c>
      <c r="AR170" s="36">
        <v>0</v>
      </c>
      <c r="AS170" s="6" t="s">
        <v>2078</v>
      </c>
      <c r="AT170" s="36" t="str">
        <f t="shared" si="1428"/>
        <v>2</v>
      </c>
      <c r="AU170" s="6">
        <v>100</v>
      </c>
      <c r="AV170" s="6" t="s">
        <v>2035</v>
      </c>
      <c r="AW170" s="36" t="str">
        <f t="shared" si="1429"/>
        <v>1</v>
      </c>
      <c r="AX170" s="36" t="s">
        <v>2034</v>
      </c>
      <c r="AY170" s="6" t="str">
        <f t="shared" si="1430"/>
        <v>0</v>
      </c>
      <c r="AZ170" s="6">
        <v>5</v>
      </c>
      <c r="BA170" s="6" t="b">
        <v>0</v>
      </c>
      <c r="BB170" s="6" t="s">
        <v>2034</v>
      </c>
      <c r="BC170" s="36" t="str">
        <f t="shared" si="1431"/>
        <v>0</v>
      </c>
      <c r="BD170" s="6">
        <v>0</v>
      </c>
      <c r="BE170" s="6" t="s">
        <v>2034</v>
      </c>
      <c r="BF170" s="32" t="str">
        <f t="shared" si="1432"/>
        <v>0</v>
      </c>
      <c r="BG170" s="5" t="s">
        <v>2305</v>
      </c>
      <c r="BH170" s="32" t="str">
        <f t="shared" si="1433"/>
        <v>1</v>
      </c>
      <c r="BI170" s="5">
        <v>0</v>
      </c>
      <c r="BJ170" s="5" t="b">
        <v>1</v>
      </c>
      <c r="BK170" s="6" t="s">
        <v>2389</v>
      </c>
      <c r="BL170" s="36" t="str">
        <f t="shared" si="1434"/>
        <v>8</v>
      </c>
      <c r="BM170" s="36" t="s">
        <v>2385</v>
      </c>
      <c r="BN170" s="6" t="str">
        <f t="shared" si="1025"/>
        <v>1</v>
      </c>
      <c r="BO170" s="7">
        <v>1</v>
      </c>
      <c r="BP170" s="36" t="s">
        <v>2558</v>
      </c>
      <c r="BQ170" s="6" t="str">
        <f t="shared" si="1026"/>
        <v>8</v>
      </c>
      <c r="BR170" s="6">
        <v>0</v>
      </c>
      <c r="BS170" s="6" t="s">
        <v>2078</v>
      </c>
      <c r="BT170" s="36" t="str">
        <f t="shared" si="1435"/>
        <v>2</v>
      </c>
      <c r="BU170" s="36">
        <v>0</v>
      </c>
      <c r="BV170" s="6" t="s">
        <v>2078</v>
      </c>
      <c r="BW170" s="36" t="str">
        <f t="shared" si="1436"/>
        <v>2</v>
      </c>
      <c r="BX170" s="6">
        <v>100</v>
      </c>
      <c r="BY170" s="6" t="s">
        <v>2035</v>
      </c>
      <c r="BZ170" s="36" t="str">
        <f t="shared" si="1437"/>
        <v>1</v>
      </c>
      <c r="CA170" s="36" t="s">
        <v>2034</v>
      </c>
      <c r="CB170" s="6" t="str">
        <f t="shared" si="1438"/>
        <v>0</v>
      </c>
      <c r="CC170" s="7">
        <v>10</v>
      </c>
      <c r="CD170" s="6" t="b">
        <v>0</v>
      </c>
      <c r="CE170" s="6" t="s">
        <v>2034</v>
      </c>
      <c r="CF170" s="36" t="str">
        <f t="shared" si="1439"/>
        <v>0</v>
      </c>
      <c r="CG170" s="6">
        <v>0</v>
      </c>
      <c r="CH170" s="6" t="s">
        <v>2034</v>
      </c>
      <c r="CI170" s="32" t="str">
        <f t="shared" si="1440"/>
        <v>0</v>
      </c>
      <c r="CJ170" s="5" t="s">
        <v>2473</v>
      </c>
      <c r="CK170" s="32" t="str">
        <f t="shared" si="1441"/>
        <v>90</v>
      </c>
      <c r="CL170" s="7">
        <v>0</v>
      </c>
      <c r="CM170" s="5" t="b">
        <v>1</v>
      </c>
      <c r="CN170" s="6" t="s">
        <v>2389</v>
      </c>
      <c r="CO170" s="36" t="str">
        <f t="shared" si="1470"/>
        <v>8</v>
      </c>
      <c r="CP170" s="36" t="s">
        <v>2385</v>
      </c>
      <c r="CQ170" s="6" t="str">
        <f t="shared" si="1471"/>
        <v>1</v>
      </c>
      <c r="CR170" s="7">
        <v>1</v>
      </c>
      <c r="CS170" s="36" t="s">
        <v>2558</v>
      </c>
      <c r="CT170" s="6" t="str">
        <f t="shared" si="1472"/>
        <v>8</v>
      </c>
      <c r="CU170" s="6">
        <v>0</v>
      </c>
      <c r="CV170" s="6" t="s">
        <v>2078</v>
      </c>
      <c r="CW170" s="36" t="str">
        <f t="shared" si="1473"/>
        <v>2</v>
      </c>
      <c r="CX170" s="36">
        <v>0</v>
      </c>
      <c r="CY170" s="6" t="s">
        <v>2078</v>
      </c>
      <c r="CZ170" s="36" t="str">
        <f t="shared" si="1474"/>
        <v>2</v>
      </c>
      <c r="DA170" s="6">
        <v>100</v>
      </c>
      <c r="DB170" s="6" t="s">
        <v>2035</v>
      </c>
      <c r="DC170" s="36" t="str">
        <f t="shared" si="1475"/>
        <v>1</v>
      </c>
      <c r="DD170" s="36" t="s">
        <v>2034</v>
      </c>
      <c r="DE170" s="6" t="str">
        <f t="shared" si="1476"/>
        <v>0</v>
      </c>
      <c r="DF170" s="7">
        <v>10</v>
      </c>
      <c r="DG170" s="6" t="b">
        <v>0</v>
      </c>
      <c r="DH170" s="6" t="s">
        <v>2034</v>
      </c>
      <c r="DI170" s="36" t="str">
        <f t="shared" si="1477"/>
        <v>0</v>
      </c>
      <c r="DJ170" s="6">
        <v>0</v>
      </c>
      <c r="DK170" s="6" t="s">
        <v>2034</v>
      </c>
      <c r="DL170" s="32" t="str">
        <f t="shared" si="1478"/>
        <v>0</v>
      </c>
      <c r="DM170" s="5" t="s">
        <v>2360</v>
      </c>
      <c r="DN170" s="32" t="str">
        <f t="shared" si="1479"/>
        <v>6</v>
      </c>
      <c r="DO170" s="7">
        <v>0</v>
      </c>
      <c r="DP170" s="5" t="b">
        <v>1</v>
      </c>
      <c r="DQ170" s="6"/>
      <c r="DR170" s="36" t="str">
        <f t="shared" si="1170"/>
        <v/>
      </c>
      <c r="DS170" s="36"/>
      <c r="DT170" s="6" t="str">
        <f t="shared" si="1130"/>
        <v/>
      </c>
      <c r="DU170" s="6"/>
      <c r="DV170" s="36"/>
      <c r="DW170" s="6" t="str">
        <f t="shared" si="1131"/>
        <v/>
      </c>
      <c r="DX170" s="6"/>
      <c r="DY170" s="6"/>
      <c r="DZ170" s="36" t="str">
        <f t="shared" si="1027"/>
        <v/>
      </c>
      <c r="EA170" s="36"/>
      <c r="EB170" s="6"/>
      <c r="EC170" s="36" t="str">
        <f t="shared" si="1132"/>
        <v/>
      </c>
      <c r="ED170" s="6"/>
      <c r="EE170" s="6"/>
      <c r="EF170" s="36" t="str">
        <f t="shared" si="1028"/>
        <v/>
      </c>
      <c r="EG170" s="36"/>
      <c r="EH170" s="6" t="str">
        <f t="shared" si="1029"/>
        <v/>
      </c>
      <c r="EI170" s="7"/>
      <c r="EJ170" s="6"/>
      <c r="EK170" s="6"/>
      <c r="EL170" s="36" t="str">
        <f t="shared" si="1030"/>
        <v/>
      </c>
      <c r="EM170" s="6"/>
      <c r="EN170" s="6"/>
      <c r="EO170" s="32" t="str">
        <f t="shared" si="1031"/>
        <v/>
      </c>
      <c r="EP170" s="5"/>
      <c r="EQ170" s="32" t="str">
        <f t="shared" si="1032"/>
        <v/>
      </c>
      <c r="ER170" s="7"/>
      <c r="ES170" s="7"/>
      <c r="ET170" s="5"/>
      <c r="EU170" s="6"/>
      <c r="EV170" s="36" t="str">
        <f t="shared" si="1133"/>
        <v/>
      </c>
      <c r="EW170" s="36"/>
      <c r="EX170" s="6" t="str">
        <f t="shared" si="1079"/>
        <v/>
      </c>
      <c r="EY170" s="6"/>
      <c r="EZ170" s="36"/>
      <c r="FA170" s="6" t="str">
        <f t="shared" si="1080"/>
        <v/>
      </c>
      <c r="FB170" s="6"/>
      <c r="FC170" s="6"/>
      <c r="FD170" s="36" t="str">
        <f t="shared" si="1033"/>
        <v/>
      </c>
      <c r="FE170" s="36"/>
      <c r="FF170" s="6"/>
      <c r="FG170" s="36" t="str">
        <f t="shared" si="1081"/>
        <v/>
      </c>
      <c r="FH170" s="36"/>
      <c r="FI170" s="6"/>
      <c r="FJ170" s="6"/>
      <c r="FK170" s="36" t="str">
        <f t="shared" si="1034"/>
        <v/>
      </c>
      <c r="FL170" s="36"/>
      <c r="FM170" s="6" t="str">
        <f t="shared" si="1035"/>
        <v/>
      </c>
      <c r="FN170" s="7"/>
      <c r="FO170" s="6"/>
      <c r="FP170" s="6"/>
      <c r="FQ170" s="36" t="str">
        <f t="shared" si="1036"/>
        <v/>
      </c>
      <c r="FR170" s="6"/>
      <c r="FS170" s="6"/>
      <c r="FT170" s="32" t="str">
        <f t="shared" si="1037"/>
        <v/>
      </c>
      <c r="FU170" s="5"/>
      <c r="FV170" s="32" t="str">
        <f t="shared" si="1038"/>
        <v/>
      </c>
      <c r="FW170" s="7"/>
      <c r="FX170" s="5"/>
      <c r="FY170" s="6"/>
      <c r="FZ170" s="36" t="str">
        <f t="shared" si="1109"/>
        <v/>
      </c>
      <c r="GA170" s="36"/>
      <c r="GB170" s="6" t="str">
        <f t="shared" si="1082"/>
        <v/>
      </c>
      <c r="GC170" s="6"/>
      <c r="GD170" s="36"/>
      <c r="GE170" s="6" t="str">
        <f t="shared" si="1083"/>
        <v/>
      </c>
      <c r="GF170" s="6"/>
      <c r="GG170" s="6"/>
      <c r="GH170" s="36" t="str">
        <f t="shared" si="1039"/>
        <v/>
      </c>
      <c r="GI170" s="6"/>
      <c r="GJ170" s="36" t="str">
        <f t="shared" si="1084"/>
        <v/>
      </c>
      <c r="GK170" s="36"/>
      <c r="GL170" s="6"/>
      <c r="GM170" s="6"/>
      <c r="GN170" s="36" t="str">
        <f t="shared" si="1040"/>
        <v/>
      </c>
      <c r="GO170" s="36"/>
      <c r="GP170" s="6" t="str">
        <f t="shared" si="1041"/>
        <v/>
      </c>
      <c r="GQ170" s="7"/>
      <c r="GR170" s="6"/>
      <c r="GS170" s="6"/>
      <c r="GT170" s="36" t="str">
        <f t="shared" si="1042"/>
        <v/>
      </c>
      <c r="GU170" s="6"/>
      <c r="GV170" s="6"/>
      <c r="GW170" s="32" t="str">
        <f t="shared" si="1043"/>
        <v/>
      </c>
      <c r="GX170" s="5"/>
      <c r="GY170" s="32" t="str">
        <f t="shared" si="1044"/>
        <v/>
      </c>
      <c r="GZ170" s="7"/>
      <c r="HA170" s="5"/>
      <c r="HB170" s="6"/>
      <c r="HC170" s="36" t="str">
        <f t="shared" si="1110"/>
        <v/>
      </c>
      <c r="HD170" s="36"/>
      <c r="HE170" s="6" t="str">
        <f t="shared" si="1085"/>
        <v/>
      </c>
      <c r="HF170" s="6"/>
      <c r="HG170" s="36"/>
      <c r="HH170" s="6" t="str">
        <f t="shared" si="1086"/>
        <v/>
      </c>
      <c r="HI170" s="6"/>
      <c r="HJ170" s="6"/>
      <c r="HK170" s="36" t="str">
        <f t="shared" si="1045"/>
        <v/>
      </c>
      <c r="HL170" s="6"/>
      <c r="HM170" s="36" t="str">
        <f t="shared" si="1087"/>
        <v/>
      </c>
      <c r="HN170" s="6"/>
      <c r="HO170" s="6"/>
      <c r="HP170" s="36" t="str">
        <f t="shared" si="1046"/>
        <v/>
      </c>
      <c r="HQ170" s="36"/>
      <c r="HR170" s="6" t="str">
        <f t="shared" si="1047"/>
        <v/>
      </c>
      <c r="HS170" s="7"/>
      <c r="HT170" s="6"/>
      <c r="HU170" s="6"/>
      <c r="HV170" s="36" t="str">
        <f t="shared" si="1048"/>
        <v/>
      </c>
      <c r="HW170" s="6"/>
      <c r="HX170" s="6"/>
      <c r="HY170" s="32" t="str">
        <f t="shared" si="1049"/>
        <v/>
      </c>
      <c r="HZ170" s="5"/>
      <c r="IA170" s="32" t="str">
        <f t="shared" si="1050"/>
        <v/>
      </c>
      <c r="IB170" s="7"/>
      <c r="IC170" s="5"/>
      <c r="ID170" s="6"/>
      <c r="IE170" s="36" t="str">
        <f t="shared" si="1111"/>
        <v/>
      </c>
      <c r="IF170" s="36"/>
      <c r="IG170" s="6" t="str">
        <f t="shared" si="1088"/>
        <v/>
      </c>
      <c r="IH170" s="6"/>
      <c r="II170" s="36"/>
      <c r="IJ170" s="6" t="str">
        <f t="shared" si="1089"/>
        <v/>
      </c>
      <c r="IK170" s="6"/>
      <c r="IL170" s="6"/>
      <c r="IM170" s="36" t="str">
        <f t="shared" si="1051"/>
        <v/>
      </c>
      <c r="IN170" s="6"/>
      <c r="IO170" s="36" t="str">
        <f t="shared" si="1090"/>
        <v/>
      </c>
      <c r="IP170" s="6"/>
      <c r="IQ170" s="6"/>
      <c r="IR170" s="36" t="str">
        <f t="shared" si="1052"/>
        <v/>
      </c>
      <c r="IS170" s="36"/>
      <c r="IT170" s="6" t="str">
        <f t="shared" si="1053"/>
        <v/>
      </c>
      <c r="IU170" s="7"/>
      <c r="IV170" s="6"/>
      <c r="IW170" s="6"/>
      <c r="IX170" s="36" t="str">
        <f t="shared" si="1054"/>
        <v/>
      </c>
      <c r="IY170" s="6"/>
      <c r="IZ170" s="6"/>
      <c r="JA170" s="32" t="str">
        <f t="shared" si="1055"/>
        <v/>
      </c>
      <c r="JB170" s="5"/>
      <c r="JC170" s="32" t="str">
        <f t="shared" si="1056"/>
        <v/>
      </c>
      <c r="JD170" s="7"/>
      <c r="JE170" s="5"/>
      <c r="JF170" s="6"/>
      <c r="JG170" s="36" t="str">
        <f t="shared" si="1112"/>
        <v/>
      </c>
      <c r="JH170" s="36"/>
      <c r="JI170" s="6" t="str">
        <f t="shared" si="1091"/>
        <v/>
      </c>
      <c r="JJ170" s="6"/>
      <c r="JK170" s="36"/>
      <c r="JL170" s="6" t="str">
        <f t="shared" si="1092"/>
        <v/>
      </c>
      <c r="JM170" s="6"/>
      <c r="JN170" s="6"/>
      <c r="JO170" s="36" t="str">
        <f t="shared" si="1057"/>
        <v/>
      </c>
      <c r="JP170" s="6"/>
      <c r="JQ170" s="36" t="str">
        <f t="shared" si="1093"/>
        <v/>
      </c>
      <c r="JR170" s="6"/>
      <c r="JS170" s="6"/>
      <c r="JT170" s="36" t="str">
        <f t="shared" si="1058"/>
        <v/>
      </c>
      <c r="JU170" s="36"/>
      <c r="JV170" s="6" t="str">
        <f t="shared" si="1059"/>
        <v/>
      </c>
      <c r="JW170" s="7"/>
      <c r="JX170" s="6"/>
      <c r="JY170" s="6"/>
      <c r="JZ170" s="36" t="str">
        <f t="shared" si="1060"/>
        <v/>
      </c>
      <c r="KA170" s="6"/>
      <c r="KB170" s="6"/>
      <c r="KC170" s="32" t="str">
        <f t="shared" si="1061"/>
        <v/>
      </c>
      <c r="KD170" s="5"/>
      <c r="KE170" s="32" t="str">
        <f t="shared" si="1062"/>
        <v/>
      </c>
      <c r="KF170" s="7"/>
      <c r="KG170" s="5"/>
      <c r="KH170" s="6"/>
      <c r="KI170" s="36" t="str">
        <f t="shared" si="1113"/>
        <v/>
      </c>
      <c r="KJ170" s="36"/>
      <c r="KK170" s="6" t="str">
        <f t="shared" si="1094"/>
        <v/>
      </c>
      <c r="KL170" s="6"/>
      <c r="KM170" s="36"/>
      <c r="KN170" s="6" t="str">
        <f t="shared" si="1095"/>
        <v/>
      </c>
      <c r="KO170" s="6"/>
      <c r="KP170" s="6"/>
      <c r="KQ170" s="36" t="str">
        <f t="shared" si="1063"/>
        <v/>
      </c>
      <c r="KR170" s="6"/>
      <c r="KS170" s="36" t="str">
        <f t="shared" si="1096"/>
        <v/>
      </c>
      <c r="KT170" s="6"/>
      <c r="KU170" s="6"/>
      <c r="KV170" s="36" t="str">
        <f t="shared" si="1064"/>
        <v/>
      </c>
      <c r="KW170" s="36"/>
      <c r="KX170" s="6" t="str">
        <f t="shared" si="1065"/>
        <v/>
      </c>
      <c r="KY170" s="7"/>
      <c r="KZ170" s="6"/>
      <c r="LA170" s="6"/>
      <c r="LB170" s="36" t="str">
        <f t="shared" si="1066"/>
        <v/>
      </c>
      <c r="LC170" s="6"/>
      <c r="LD170" s="6"/>
      <c r="LE170" s="32" t="str">
        <f t="shared" si="1067"/>
        <v/>
      </c>
      <c r="LF170" s="5"/>
      <c r="LG170" s="32" t="str">
        <f t="shared" si="1068"/>
        <v/>
      </c>
      <c r="LH170" s="7"/>
      <c r="LI170" s="5"/>
    </row>
    <row r="171" spans="2:321" ht="47.25" customHeight="1">
      <c r="B171" s="5">
        <v>6900010002</v>
      </c>
      <c r="C171" s="7" t="s">
        <v>1169</v>
      </c>
      <c r="D171" s="10" t="s">
        <v>2505</v>
      </c>
      <c r="E171" s="6" t="s">
        <v>2389</v>
      </c>
      <c r="F171" s="36" t="str">
        <f t="shared" si="1490"/>
        <v>8</v>
      </c>
      <c r="G171" s="36" t="s">
        <v>2385</v>
      </c>
      <c r="H171" s="6" t="str">
        <f t="shared" si="1134"/>
        <v>1</v>
      </c>
      <c r="I171" s="6">
        <v>1</v>
      </c>
      <c r="J171" s="36" t="s">
        <v>2558</v>
      </c>
      <c r="K171" s="6" t="str">
        <f t="shared" si="1135"/>
        <v>8</v>
      </c>
      <c r="L171" s="6">
        <v>0</v>
      </c>
      <c r="M171" s="6" t="s">
        <v>2078</v>
      </c>
      <c r="N171" s="36" t="str">
        <f t="shared" si="1491"/>
        <v>2</v>
      </c>
      <c r="O171" s="36">
        <v>0</v>
      </c>
      <c r="P171" s="6" t="s">
        <v>2078</v>
      </c>
      <c r="Q171" s="36" t="str">
        <f t="shared" si="1492"/>
        <v>2</v>
      </c>
      <c r="R171" s="6">
        <v>100</v>
      </c>
      <c r="S171" s="6" t="s">
        <v>2035</v>
      </c>
      <c r="T171" s="36" t="str">
        <f t="shared" si="1493"/>
        <v>1</v>
      </c>
      <c r="U171" s="36" t="s">
        <v>2034</v>
      </c>
      <c r="V171" s="6" t="str">
        <f t="shared" si="1494"/>
        <v>0</v>
      </c>
      <c r="W171" s="6">
        <v>20</v>
      </c>
      <c r="X171" s="6" t="b">
        <v>0</v>
      </c>
      <c r="Y171" s="6" t="s">
        <v>2034</v>
      </c>
      <c r="Z171" s="36" t="str">
        <f t="shared" si="1495"/>
        <v>0</v>
      </c>
      <c r="AA171" s="6">
        <v>0</v>
      </c>
      <c r="AB171" s="6" t="s">
        <v>2034</v>
      </c>
      <c r="AC171" s="32" t="str">
        <f t="shared" si="1496"/>
        <v>0</v>
      </c>
      <c r="AD171" s="5" t="s">
        <v>2396</v>
      </c>
      <c r="AE171" s="32" t="str">
        <f t="shared" si="1497"/>
        <v>81</v>
      </c>
      <c r="AF171" s="5">
        <v>0</v>
      </c>
      <c r="AG171" s="5" t="b">
        <v>1</v>
      </c>
      <c r="AH171" s="6" t="s">
        <v>2389</v>
      </c>
      <c r="AI171" s="36" t="str">
        <f t="shared" si="1426"/>
        <v>8</v>
      </c>
      <c r="AJ171" s="36" t="s">
        <v>2385</v>
      </c>
      <c r="AK171" s="6" t="str">
        <f t="shared" si="1023"/>
        <v>1</v>
      </c>
      <c r="AL171" s="7">
        <v>1</v>
      </c>
      <c r="AM171" s="36" t="s">
        <v>2558</v>
      </c>
      <c r="AN171" s="6" t="str">
        <f t="shared" si="1024"/>
        <v>8</v>
      </c>
      <c r="AO171" s="6">
        <v>0</v>
      </c>
      <c r="AP171" s="6" t="s">
        <v>2078</v>
      </c>
      <c r="AQ171" s="36" t="str">
        <f t="shared" si="1427"/>
        <v>2</v>
      </c>
      <c r="AR171" s="36">
        <v>0</v>
      </c>
      <c r="AS171" s="6" t="s">
        <v>2078</v>
      </c>
      <c r="AT171" s="36" t="str">
        <f t="shared" si="1428"/>
        <v>2</v>
      </c>
      <c r="AU171" s="6">
        <v>100</v>
      </c>
      <c r="AV171" s="6" t="s">
        <v>2035</v>
      </c>
      <c r="AW171" s="36" t="str">
        <f t="shared" si="1429"/>
        <v>1</v>
      </c>
      <c r="AX171" s="36" t="s">
        <v>2034</v>
      </c>
      <c r="AY171" s="6" t="str">
        <f t="shared" si="1430"/>
        <v>0</v>
      </c>
      <c r="AZ171" s="6">
        <v>10</v>
      </c>
      <c r="BA171" s="6" t="b">
        <v>0</v>
      </c>
      <c r="BB171" s="6" t="s">
        <v>2034</v>
      </c>
      <c r="BC171" s="36" t="str">
        <f t="shared" si="1431"/>
        <v>0</v>
      </c>
      <c r="BD171" s="6">
        <v>0</v>
      </c>
      <c r="BE171" s="6" t="s">
        <v>2034</v>
      </c>
      <c r="BF171" s="32" t="str">
        <f t="shared" si="1432"/>
        <v>0</v>
      </c>
      <c r="BG171" s="5" t="s">
        <v>2305</v>
      </c>
      <c r="BH171" s="32" t="str">
        <f t="shared" si="1433"/>
        <v>1</v>
      </c>
      <c r="BI171" s="5">
        <v>0</v>
      </c>
      <c r="BJ171" s="5" t="b">
        <v>1</v>
      </c>
      <c r="BK171" s="6" t="s">
        <v>2389</v>
      </c>
      <c r="BL171" s="36" t="str">
        <f t="shared" si="1434"/>
        <v>8</v>
      </c>
      <c r="BM171" s="36" t="s">
        <v>2385</v>
      </c>
      <c r="BN171" s="6" t="str">
        <f t="shared" si="1025"/>
        <v>1</v>
      </c>
      <c r="BO171" s="7">
        <v>1</v>
      </c>
      <c r="BP171" s="36" t="s">
        <v>2558</v>
      </c>
      <c r="BQ171" s="6" t="str">
        <f t="shared" si="1026"/>
        <v>8</v>
      </c>
      <c r="BR171" s="6">
        <v>0</v>
      </c>
      <c r="BS171" s="6" t="s">
        <v>2078</v>
      </c>
      <c r="BT171" s="36" t="str">
        <f t="shared" si="1435"/>
        <v>2</v>
      </c>
      <c r="BU171" s="36">
        <v>0</v>
      </c>
      <c r="BV171" s="6" t="s">
        <v>2078</v>
      </c>
      <c r="BW171" s="36" t="str">
        <f t="shared" si="1436"/>
        <v>2</v>
      </c>
      <c r="BX171" s="6">
        <v>100</v>
      </c>
      <c r="BY171" s="6" t="s">
        <v>2035</v>
      </c>
      <c r="BZ171" s="36" t="str">
        <f t="shared" si="1437"/>
        <v>1</v>
      </c>
      <c r="CA171" s="36" t="s">
        <v>2034</v>
      </c>
      <c r="CB171" s="6" t="str">
        <f t="shared" si="1438"/>
        <v>0</v>
      </c>
      <c r="CC171" s="7">
        <v>20</v>
      </c>
      <c r="CD171" s="6" t="b">
        <v>0</v>
      </c>
      <c r="CE171" s="6" t="s">
        <v>2034</v>
      </c>
      <c r="CF171" s="36" t="str">
        <f t="shared" si="1439"/>
        <v>0</v>
      </c>
      <c r="CG171" s="6">
        <v>0</v>
      </c>
      <c r="CH171" s="6" t="s">
        <v>2034</v>
      </c>
      <c r="CI171" s="32" t="str">
        <f t="shared" si="1440"/>
        <v>0</v>
      </c>
      <c r="CJ171" s="5" t="s">
        <v>2473</v>
      </c>
      <c r="CK171" s="32" t="str">
        <f t="shared" si="1441"/>
        <v>90</v>
      </c>
      <c r="CL171" s="7">
        <v>0</v>
      </c>
      <c r="CM171" s="5" t="b">
        <v>1</v>
      </c>
      <c r="CN171" s="6" t="s">
        <v>2389</v>
      </c>
      <c r="CO171" s="36" t="str">
        <f t="shared" si="1470"/>
        <v>8</v>
      </c>
      <c r="CP171" s="36" t="s">
        <v>2385</v>
      </c>
      <c r="CQ171" s="6" t="str">
        <f t="shared" si="1471"/>
        <v>1</v>
      </c>
      <c r="CR171" s="7">
        <v>1</v>
      </c>
      <c r="CS171" s="36" t="s">
        <v>2558</v>
      </c>
      <c r="CT171" s="6" t="str">
        <f t="shared" si="1472"/>
        <v>8</v>
      </c>
      <c r="CU171" s="6">
        <v>0</v>
      </c>
      <c r="CV171" s="6" t="s">
        <v>2078</v>
      </c>
      <c r="CW171" s="36" t="str">
        <f t="shared" si="1473"/>
        <v>2</v>
      </c>
      <c r="CX171" s="36">
        <v>0</v>
      </c>
      <c r="CY171" s="6" t="s">
        <v>2078</v>
      </c>
      <c r="CZ171" s="36" t="str">
        <f t="shared" si="1474"/>
        <v>2</v>
      </c>
      <c r="DA171" s="6">
        <v>100</v>
      </c>
      <c r="DB171" s="6" t="s">
        <v>2035</v>
      </c>
      <c r="DC171" s="36" t="str">
        <f t="shared" si="1475"/>
        <v>1</v>
      </c>
      <c r="DD171" s="36" t="s">
        <v>2034</v>
      </c>
      <c r="DE171" s="6" t="str">
        <f t="shared" si="1476"/>
        <v>0</v>
      </c>
      <c r="DF171" s="7">
        <v>30</v>
      </c>
      <c r="DG171" s="6" t="b">
        <v>0</v>
      </c>
      <c r="DH171" s="6" t="s">
        <v>2034</v>
      </c>
      <c r="DI171" s="36" t="str">
        <f t="shared" si="1477"/>
        <v>0</v>
      </c>
      <c r="DJ171" s="6">
        <v>0</v>
      </c>
      <c r="DK171" s="6" t="s">
        <v>2034</v>
      </c>
      <c r="DL171" s="32" t="str">
        <f t="shared" si="1478"/>
        <v>0</v>
      </c>
      <c r="DM171" s="5" t="s">
        <v>2360</v>
      </c>
      <c r="DN171" s="32" t="str">
        <f t="shared" si="1479"/>
        <v>6</v>
      </c>
      <c r="DO171" s="7">
        <v>0</v>
      </c>
      <c r="DP171" s="5" t="b">
        <v>1</v>
      </c>
      <c r="DQ171" s="6" t="s">
        <v>2089</v>
      </c>
      <c r="DR171" s="36" t="str">
        <f t="shared" si="1170"/>
        <v>4</v>
      </c>
      <c r="DS171" s="36" t="s">
        <v>2034</v>
      </c>
      <c r="DT171" s="6" t="str">
        <f t="shared" si="1130"/>
        <v>0</v>
      </c>
      <c r="DU171" s="6">
        <v>0</v>
      </c>
      <c r="DV171" s="36" t="s">
        <v>2440</v>
      </c>
      <c r="DW171" s="6" t="str">
        <f t="shared" si="1131"/>
        <v>41</v>
      </c>
      <c r="DX171" s="6">
        <v>3</v>
      </c>
      <c r="DY171" s="6" t="s">
        <v>2078</v>
      </c>
      <c r="DZ171" s="36" t="str">
        <f t="shared" si="1027"/>
        <v>2</v>
      </c>
      <c r="EA171" s="36">
        <v>0</v>
      </c>
      <c r="EB171" s="6" t="s">
        <v>2078</v>
      </c>
      <c r="EC171" s="36" t="str">
        <f t="shared" si="1132"/>
        <v>2</v>
      </c>
      <c r="ED171" s="6">
        <v>100</v>
      </c>
      <c r="EE171" s="6" t="s">
        <v>2035</v>
      </c>
      <c r="EF171" s="36" t="str">
        <f t="shared" si="1028"/>
        <v>1</v>
      </c>
      <c r="EG171" s="36" t="s">
        <v>2034</v>
      </c>
      <c r="EH171" s="6" t="str">
        <f t="shared" si="1029"/>
        <v>0</v>
      </c>
      <c r="EI171" s="7">
        <v>0</v>
      </c>
      <c r="EJ171" s="6" t="b">
        <v>0</v>
      </c>
      <c r="EK171" s="6" t="s">
        <v>2034</v>
      </c>
      <c r="EL171" s="36" t="str">
        <f t="shared" si="1030"/>
        <v>0</v>
      </c>
      <c r="EM171" s="6">
        <v>0</v>
      </c>
      <c r="EN171" s="6" t="s">
        <v>2034</v>
      </c>
      <c r="EO171" s="32" t="str">
        <f t="shared" si="1031"/>
        <v>0</v>
      </c>
      <c r="EP171" s="5" t="s">
        <v>2444</v>
      </c>
      <c r="EQ171" s="32" t="str">
        <f t="shared" si="1032"/>
        <v>89</v>
      </c>
      <c r="ER171" s="7">
        <v>0</v>
      </c>
      <c r="ES171" s="7">
        <v>0</v>
      </c>
      <c r="ET171" s="5" t="b">
        <v>1</v>
      </c>
      <c r="EU171" s="6" t="s">
        <v>2429</v>
      </c>
      <c r="EV171" s="36" t="str">
        <f t="shared" si="1133"/>
        <v>9</v>
      </c>
      <c r="EW171" s="36" t="s">
        <v>2034</v>
      </c>
      <c r="EX171" s="6" t="str">
        <f t="shared" si="1079"/>
        <v>0</v>
      </c>
      <c r="EY171" s="6">
        <v>0</v>
      </c>
      <c r="EZ171" s="36" t="s">
        <v>2440</v>
      </c>
      <c r="FA171" s="6" t="str">
        <f t="shared" si="1080"/>
        <v>41</v>
      </c>
      <c r="FB171" s="6">
        <v>3</v>
      </c>
      <c r="FC171" s="6" t="s">
        <v>2078</v>
      </c>
      <c r="FD171" s="36" t="str">
        <f t="shared" si="1033"/>
        <v>2</v>
      </c>
      <c r="FE171" s="36">
        <v>0</v>
      </c>
      <c r="FF171" s="6" t="s">
        <v>2078</v>
      </c>
      <c r="FG171" s="36" t="str">
        <f t="shared" si="1081"/>
        <v>2</v>
      </c>
      <c r="FH171" s="36">
        <v>0</v>
      </c>
      <c r="FI171" s="6">
        <v>100</v>
      </c>
      <c r="FJ171" s="6" t="s">
        <v>2044</v>
      </c>
      <c r="FK171" s="36" t="str">
        <f t="shared" si="1034"/>
        <v>11</v>
      </c>
      <c r="FL171" s="36" t="s">
        <v>2103</v>
      </c>
      <c r="FM171" s="6" t="str">
        <f t="shared" si="1035"/>
        <v>12</v>
      </c>
      <c r="FN171" s="7">
        <v>10</v>
      </c>
      <c r="FO171" s="6" t="b">
        <v>1</v>
      </c>
      <c r="FP171" s="6" t="s">
        <v>2093</v>
      </c>
      <c r="FQ171" s="36" t="str">
        <f t="shared" si="1036"/>
        <v>2</v>
      </c>
      <c r="FR171" s="6">
        <v>2500</v>
      </c>
      <c r="FS171" s="6" t="s">
        <v>2286</v>
      </c>
      <c r="FT171" s="32" t="str">
        <f t="shared" si="1037"/>
        <v>1</v>
      </c>
      <c r="FU171" s="5" t="s">
        <v>2034</v>
      </c>
      <c r="FV171" s="32" t="str">
        <f t="shared" si="1038"/>
        <v>0</v>
      </c>
      <c r="FW171" s="7">
        <v>0</v>
      </c>
      <c r="FX171" s="5" t="b">
        <v>1</v>
      </c>
      <c r="FY171" s="6" t="s">
        <v>2087</v>
      </c>
      <c r="FZ171" s="36" t="str">
        <f t="shared" si="1109"/>
        <v>2</v>
      </c>
      <c r="GA171" s="36" t="s">
        <v>2034</v>
      </c>
      <c r="GB171" s="6" t="str">
        <f t="shared" si="1082"/>
        <v>0</v>
      </c>
      <c r="GC171" s="6">
        <v>0</v>
      </c>
      <c r="GD171" s="36" t="s">
        <v>2440</v>
      </c>
      <c r="GE171" s="6" t="str">
        <f t="shared" si="1083"/>
        <v>41</v>
      </c>
      <c r="GF171" s="6">
        <v>3</v>
      </c>
      <c r="GG171" s="6" t="s">
        <v>2078</v>
      </c>
      <c r="GH171" s="36" t="str">
        <f t="shared" si="1039"/>
        <v>2</v>
      </c>
      <c r="GI171" s="6" t="s">
        <v>2080</v>
      </c>
      <c r="GJ171" s="36" t="str">
        <f t="shared" si="1084"/>
        <v>5</v>
      </c>
      <c r="GK171" s="36">
        <v>0</v>
      </c>
      <c r="GL171" s="6">
        <v>100</v>
      </c>
      <c r="GM171" s="6" t="s">
        <v>2035</v>
      </c>
      <c r="GN171" s="36" t="str">
        <f t="shared" si="1040"/>
        <v>1</v>
      </c>
      <c r="GO171" s="36" t="s">
        <v>2324</v>
      </c>
      <c r="GP171" s="6" t="str">
        <f t="shared" si="1041"/>
        <v>14</v>
      </c>
      <c r="GQ171" s="7">
        <v>10</v>
      </c>
      <c r="GR171" s="6" t="b">
        <v>0</v>
      </c>
      <c r="GS171" s="6" t="s">
        <v>2034</v>
      </c>
      <c r="GT171" s="36" t="str">
        <f t="shared" si="1042"/>
        <v>0</v>
      </c>
      <c r="GU171" s="6">
        <v>0</v>
      </c>
      <c r="GV171" s="6" t="s">
        <v>2291</v>
      </c>
      <c r="GW171" s="32" t="str">
        <f t="shared" si="1043"/>
        <v>49</v>
      </c>
      <c r="GX171" s="5" t="s">
        <v>2034</v>
      </c>
      <c r="GY171" s="32" t="str">
        <f t="shared" si="1044"/>
        <v>0</v>
      </c>
      <c r="GZ171" s="7">
        <v>0</v>
      </c>
      <c r="HA171" s="5" t="b">
        <v>1</v>
      </c>
      <c r="HB171" s="6"/>
      <c r="HC171" s="36" t="str">
        <f t="shared" si="1110"/>
        <v/>
      </c>
      <c r="HD171" s="36"/>
      <c r="HE171" s="6" t="str">
        <f t="shared" si="1085"/>
        <v/>
      </c>
      <c r="HF171" s="6"/>
      <c r="HG171" s="36"/>
      <c r="HH171" s="6" t="str">
        <f t="shared" si="1086"/>
        <v/>
      </c>
      <c r="HI171" s="6"/>
      <c r="HJ171" s="6"/>
      <c r="HK171" s="36" t="str">
        <f t="shared" si="1045"/>
        <v/>
      </c>
      <c r="HL171" s="6"/>
      <c r="HM171" s="36" t="str">
        <f t="shared" si="1087"/>
        <v/>
      </c>
      <c r="HN171" s="6"/>
      <c r="HO171" s="6"/>
      <c r="HP171" s="36" t="str">
        <f t="shared" si="1046"/>
        <v/>
      </c>
      <c r="HQ171" s="36"/>
      <c r="HR171" s="6" t="str">
        <f t="shared" si="1047"/>
        <v/>
      </c>
      <c r="HS171" s="7"/>
      <c r="HT171" s="6"/>
      <c r="HU171" s="6"/>
      <c r="HV171" s="36" t="str">
        <f t="shared" si="1048"/>
        <v/>
      </c>
      <c r="HW171" s="6"/>
      <c r="HX171" s="6"/>
      <c r="HY171" s="32" t="str">
        <f t="shared" si="1049"/>
        <v/>
      </c>
      <c r="HZ171" s="5"/>
      <c r="IA171" s="32" t="str">
        <f t="shared" si="1050"/>
        <v/>
      </c>
      <c r="IB171" s="7"/>
      <c r="IC171" s="5"/>
      <c r="ID171" s="6"/>
      <c r="IE171" s="36" t="str">
        <f t="shared" si="1111"/>
        <v/>
      </c>
      <c r="IF171" s="36"/>
      <c r="IG171" s="6" t="str">
        <f t="shared" si="1088"/>
        <v/>
      </c>
      <c r="IH171" s="6"/>
      <c r="II171" s="36"/>
      <c r="IJ171" s="6" t="str">
        <f t="shared" si="1089"/>
        <v/>
      </c>
      <c r="IK171" s="6"/>
      <c r="IL171" s="6"/>
      <c r="IM171" s="36" t="str">
        <f t="shared" si="1051"/>
        <v/>
      </c>
      <c r="IN171" s="6"/>
      <c r="IO171" s="36" t="str">
        <f t="shared" si="1090"/>
        <v/>
      </c>
      <c r="IP171" s="6"/>
      <c r="IQ171" s="6"/>
      <c r="IR171" s="36" t="str">
        <f t="shared" si="1052"/>
        <v/>
      </c>
      <c r="IS171" s="36"/>
      <c r="IT171" s="6" t="str">
        <f t="shared" si="1053"/>
        <v/>
      </c>
      <c r="IU171" s="7"/>
      <c r="IV171" s="6"/>
      <c r="IW171" s="6"/>
      <c r="IX171" s="36" t="str">
        <f t="shared" si="1054"/>
        <v/>
      </c>
      <c r="IY171" s="6"/>
      <c r="IZ171" s="6"/>
      <c r="JA171" s="32" t="str">
        <f t="shared" si="1055"/>
        <v/>
      </c>
      <c r="JB171" s="5"/>
      <c r="JC171" s="32" t="str">
        <f t="shared" si="1056"/>
        <v/>
      </c>
      <c r="JD171" s="7"/>
      <c r="JE171" s="5"/>
      <c r="JF171" s="6"/>
      <c r="JG171" s="36" t="str">
        <f t="shared" si="1112"/>
        <v/>
      </c>
      <c r="JH171" s="36"/>
      <c r="JI171" s="6" t="str">
        <f t="shared" si="1091"/>
        <v/>
      </c>
      <c r="JJ171" s="6"/>
      <c r="JK171" s="36"/>
      <c r="JL171" s="6" t="str">
        <f t="shared" si="1092"/>
        <v/>
      </c>
      <c r="JM171" s="6"/>
      <c r="JN171" s="6"/>
      <c r="JO171" s="36" t="str">
        <f t="shared" si="1057"/>
        <v/>
      </c>
      <c r="JP171" s="6"/>
      <c r="JQ171" s="36" t="str">
        <f t="shared" si="1093"/>
        <v/>
      </c>
      <c r="JR171" s="6"/>
      <c r="JS171" s="6"/>
      <c r="JT171" s="36" t="str">
        <f t="shared" si="1058"/>
        <v/>
      </c>
      <c r="JU171" s="36"/>
      <c r="JV171" s="6" t="str">
        <f t="shared" si="1059"/>
        <v/>
      </c>
      <c r="JW171" s="7"/>
      <c r="JX171" s="6"/>
      <c r="JY171" s="6"/>
      <c r="JZ171" s="36" t="str">
        <f t="shared" si="1060"/>
        <v/>
      </c>
      <c r="KA171" s="6"/>
      <c r="KB171" s="6"/>
      <c r="KC171" s="32" t="str">
        <f t="shared" si="1061"/>
        <v/>
      </c>
      <c r="KD171" s="5"/>
      <c r="KE171" s="32" t="str">
        <f t="shared" si="1062"/>
        <v/>
      </c>
      <c r="KF171" s="7"/>
      <c r="KG171" s="5"/>
      <c r="KH171" s="6"/>
      <c r="KI171" s="36" t="str">
        <f t="shared" si="1113"/>
        <v/>
      </c>
      <c r="KJ171" s="36"/>
      <c r="KK171" s="6" t="str">
        <f t="shared" si="1094"/>
        <v/>
      </c>
      <c r="KL171" s="6"/>
      <c r="KM171" s="36"/>
      <c r="KN171" s="6" t="str">
        <f t="shared" si="1095"/>
        <v/>
      </c>
      <c r="KO171" s="6"/>
      <c r="KP171" s="6"/>
      <c r="KQ171" s="36" t="str">
        <f t="shared" si="1063"/>
        <v/>
      </c>
      <c r="KR171" s="6"/>
      <c r="KS171" s="36" t="str">
        <f t="shared" si="1096"/>
        <v/>
      </c>
      <c r="KT171" s="6"/>
      <c r="KU171" s="6"/>
      <c r="KV171" s="36" t="str">
        <f t="shared" si="1064"/>
        <v/>
      </c>
      <c r="KW171" s="36"/>
      <c r="KX171" s="6" t="str">
        <f t="shared" si="1065"/>
        <v/>
      </c>
      <c r="KY171" s="7"/>
      <c r="KZ171" s="6"/>
      <c r="LA171" s="6"/>
      <c r="LB171" s="36" t="str">
        <f t="shared" si="1066"/>
        <v/>
      </c>
      <c r="LC171" s="6"/>
      <c r="LD171" s="6"/>
      <c r="LE171" s="32" t="str">
        <f t="shared" si="1067"/>
        <v/>
      </c>
      <c r="LF171" s="5"/>
      <c r="LG171" s="32" t="str">
        <f t="shared" si="1068"/>
        <v/>
      </c>
      <c r="LH171" s="7"/>
      <c r="LI171" s="5"/>
    </row>
    <row r="172" spans="2:321" ht="47.25" customHeight="1">
      <c r="B172" s="5">
        <v>6900010003</v>
      </c>
      <c r="C172" s="7" t="s">
        <v>1209</v>
      </c>
      <c r="D172" s="10" t="s">
        <v>2506</v>
      </c>
      <c r="E172" s="6" t="s">
        <v>2389</v>
      </c>
      <c r="F172" s="36" t="str">
        <f t="shared" si="1490"/>
        <v>8</v>
      </c>
      <c r="G172" s="36" t="s">
        <v>2385</v>
      </c>
      <c r="H172" s="6" t="str">
        <f t="shared" si="1134"/>
        <v>1</v>
      </c>
      <c r="I172" s="6">
        <v>1</v>
      </c>
      <c r="J172" s="36" t="s">
        <v>2558</v>
      </c>
      <c r="K172" s="6" t="str">
        <f t="shared" si="1135"/>
        <v>8</v>
      </c>
      <c r="L172" s="6">
        <v>0</v>
      </c>
      <c r="M172" s="6" t="s">
        <v>2078</v>
      </c>
      <c r="N172" s="36" t="str">
        <f t="shared" si="1491"/>
        <v>2</v>
      </c>
      <c r="O172" s="36">
        <v>0</v>
      </c>
      <c r="P172" s="6" t="s">
        <v>2078</v>
      </c>
      <c r="Q172" s="36" t="str">
        <f t="shared" si="1492"/>
        <v>2</v>
      </c>
      <c r="R172" s="6">
        <v>100</v>
      </c>
      <c r="S172" s="6" t="s">
        <v>2035</v>
      </c>
      <c r="T172" s="36" t="str">
        <f t="shared" si="1493"/>
        <v>1</v>
      </c>
      <c r="U172" s="36" t="s">
        <v>2034</v>
      </c>
      <c r="V172" s="6" t="str">
        <f t="shared" si="1494"/>
        <v>0</v>
      </c>
      <c r="W172" s="6">
        <v>30</v>
      </c>
      <c r="X172" s="6" t="b">
        <v>0</v>
      </c>
      <c r="Y172" s="6" t="s">
        <v>2034</v>
      </c>
      <c r="Z172" s="36" t="str">
        <f t="shared" si="1495"/>
        <v>0</v>
      </c>
      <c r="AA172" s="6">
        <v>0</v>
      </c>
      <c r="AB172" s="6" t="s">
        <v>2034</v>
      </c>
      <c r="AC172" s="32" t="str">
        <f t="shared" si="1496"/>
        <v>0</v>
      </c>
      <c r="AD172" s="5" t="s">
        <v>2396</v>
      </c>
      <c r="AE172" s="32" t="str">
        <f t="shared" si="1497"/>
        <v>81</v>
      </c>
      <c r="AF172" s="5">
        <v>0</v>
      </c>
      <c r="AG172" s="5" t="b">
        <v>1</v>
      </c>
      <c r="AH172" s="6" t="s">
        <v>2389</v>
      </c>
      <c r="AI172" s="36" t="str">
        <f t="shared" si="1426"/>
        <v>8</v>
      </c>
      <c r="AJ172" s="36" t="s">
        <v>2385</v>
      </c>
      <c r="AK172" s="6" t="str">
        <f t="shared" si="1023"/>
        <v>1</v>
      </c>
      <c r="AL172" s="7">
        <v>1</v>
      </c>
      <c r="AM172" s="36" t="s">
        <v>2558</v>
      </c>
      <c r="AN172" s="6" t="str">
        <f t="shared" si="1024"/>
        <v>8</v>
      </c>
      <c r="AO172" s="6">
        <v>0</v>
      </c>
      <c r="AP172" s="6" t="s">
        <v>2078</v>
      </c>
      <c r="AQ172" s="36" t="str">
        <f t="shared" si="1427"/>
        <v>2</v>
      </c>
      <c r="AR172" s="36">
        <v>0</v>
      </c>
      <c r="AS172" s="6" t="s">
        <v>2078</v>
      </c>
      <c r="AT172" s="36" t="str">
        <f t="shared" si="1428"/>
        <v>2</v>
      </c>
      <c r="AU172" s="6">
        <v>100</v>
      </c>
      <c r="AV172" s="6" t="s">
        <v>2035</v>
      </c>
      <c r="AW172" s="36" t="str">
        <f t="shared" si="1429"/>
        <v>1</v>
      </c>
      <c r="AX172" s="36" t="s">
        <v>2034</v>
      </c>
      <c r="AY172" s="6" t="str">
        <f t="shared" si="1430"/>
        <v>0</v>
      </c>
      <c r="AZ172" s="6">
        <v>20</v>
      </c>
      <c r="BA172" s="6" t="b">
        <v>0</v>
      </c>
      <c r="BB172" s="6" t="s">
        <v>2034</v>
      </c>
      <c r="BC172" s="36" t="str">
        <f t="shared" si="1431"/>
        <v>0</v>
      </c>
      <c r="BD172" s="6">
        <v>0</v>
      </c>
      <c r="BE172" s="6" t="s">
        <v>2034</v>
      </c>
      <c r="BF172" s="32" t="str">
        <f t="shared" si="1432"/>
        <v>0</v>
      </c>
      <c r="BG172" s="5" t="s">
        <v>2305</v>
      </c>
      <c r="BH172" s="32" t="str">
        <f t="shared" si="1433"/>
        <v>1</v>
      </c>
      <c r="BI172" s="5">
        <v>0</v>
      </c>
      <c r="BJ172" s="5" t="b">
        <v>1</v>
      </c>
      <c r="BK172" s="6" t="s">
        <v>2389</v>
      </c>
      <c r="BL172" s="36" t="str">
        <f t="shared" si="1434"/>
        <v>8</v>
      </c>
      <c r="BM172" s="36" t="s">
        <v>2385</v>
      </c>
      <c r="BN172" s="6" t="str">
        <f t="shared" si="1025"/>
        <v>1</v>
      </c>
      <c r="BO172" s="7">
        <v>1</v>
      </c>
      <c r="BP172" s="36" t="s">
        <v>2558</v>
      </c>
      <c r="BQ172" s="6" t="str">
        <f t="shared" si="1026"/>
        <v>8</v>
      </c>
      <c r="BR172" s="6">
        <v>0</v>
      </c>
      <c r="BS172" s="6" t="s">
        <v>2078</v>
      </c>
      <c r="BT172" s="36" t="str">
        <f t="shared" si="1435"/>
        <v>2</v>
      </c>
      <c r="BU172" s="36">
        <v>0</v>
      </c>
      <c r="BV172" s="6" t="s">
        <v>2078</v>
      </c>
      <c r="BW172" s="36" t="str">
        <f t="shared" si="1436"/>
        <v>2</v>
      </c>
      <c r="BX172" s="6">
        <v>100</v>
      </c>
      <c r="BY172" s="6" t="s">
        <v>2035</v>
      </c>
      <c r="BZ172" s="36" t="str">
        <f t="shared" si="1437"/>
        <v>1</v>
      </c>
      <c r="CA172" s="36" t="s">
        <v>2034</v>
      </c>
      <c r="CB172" s="6" t="str">
        <f t="shared" si="1438"/>
        <v>0</v>
      </c>
      <c r="CC172" s="7">
        <v>30</v>
      </c>
      <c r="CD172" s="6" t="b">
        <v>0</v>
      </c>
      <c r="CE172" s="6" t="s">
        <v>2034</v>
      </c>
      <c r="CF172" s="36" t="str">
        <f t="shared" si="1439"/>
        <v>0</v>
      </c>
      <c r="CG172" s="6">
        <v>0</v>
      </c>
      <c r="CH172" s="6" t="s">
        <v>2034</v>
      </c>
      <c r="CI172" s="32" t="str">
        <f t="shared" si="1440"/>
        <v>0</v>
      </c>
      <c r="CJ172" s="5" t="s">
        <v>2473</v>
      </c>
      <c r="CK172" s="32" t="str">
        <f t="shared" si="1441"/>
        <v>90</v>
      </c>
      <c r="CL172" s="7">
        <v>0</v>
      </c>
      <c r="CM172" s="5" t="b">
        <v>1</v>
      </c>
      <c r="CN172" s="6" t="s">
        <v>2389</v>
      </c>
      <c r="CO172" s="36" t="str">
        <f t="shared" si="1470"/>
        <v>8</v>
      </c>
      <c r="CP172" s="36" t="s">
        <v>2385</v>
      </c>
      <c r="CQ172" s="6" t="str">
        <f t="shared" ref="CQ172:CQ175" si="1498">IF(CP172="","",LEFT(CP172,FIND(" ",SUBSTITUTE(CP172,":"," "))-1))</f>
        <v>1</v>
      </c>
      <c r="CR172" s="7">
        <v>1</v>
      </c>
      <c r="CS172" s="36" t="s">
        <v>2558</v>
      </c>
      <c r="CT172" s="6" t="str">
        <f t="shared" ref="CT172:CT175" si="1499">IF(CS172="","",LEFT(CS172,FIND(" ",SUBSTITUTE(CS172,":"," "))-1))</f>
        <v>8</v>
      </c>
      <c r="CU172" s="6">
        <v>0</v>
      </c>
      <c r="CV172" s="6" t="s">
        <v>2078</v>
      </c>
      <c r="CW172" s="36" t="str">
        <f t="shared" si="1473"/>
        <v>2</v>
      </c>
      <c r="CX172" s="36">
        <v>0</v>
      </c>
      <c r="CY172" s="6" t="s">
        <v>2078</v>
      </c>
      <c r="CZ172" s="36" t="str">
        <f t="shared" si="1474"/>
        <v>2</v>
      </c>
      <c r="DA172" s="6">
        <v>100</v>
      </c>
      <c r="DB172" s="6" t="s">
        <v>2035</v>
      </c>
      <c r="DC172" s="36" t="str">
        <f t="shared" si="1475"/>
        <v>1</v>
      </c>
      <c r="DD172" s="36" t="s">
        <v>2034</v>
      </c>
      <c r="DE172" s="6" t="str">
        <f t="shared" si="1476"/>
        <v>0</v>
      </c>
      <c r="DF172" s="7">
        <v>45</v>
      </c>
      <c r="DG172" s="6" t="b">
        <v>0</v>
      </c>
      <c r="DH172" s="6" t="s">
        <v>2034</v>
      </c>
      <c r="DI172" s="36" t="str">
        <f t="shared" si="1477"/>
        <v>0</v>
      </c>
      <c r="DJ172" s="6">
        <v>0</v>
      </c>
      <c r="DK172" s="6" t="s">
        <v>2034</v>
      </c>
      <c r="DL172" s="32" t="str">
        <f t="shared" si="1478"/>
        <v>0</v>
      </c>
      <c r="DM172" s="5" t="s">
        <v>2360</v>
      </c>
      <c r="DN172" s="32" t="str">
        <f t="shared" si="1479"/>
        <v>6</v>
      </c>
      <c r="DO172" s="7">
        <v>0</v>
      </c>
      <c r="DP172" s="5" t="b">
        <v>1</v>
      </c>
      <c r="DQ172" s="6" t="s">
        <v>2089</v>
      </c>
      <c r="DR172" s="36" t="str">
        <f t="shared" ref="DR172:DR175" si="1500">IF(DQ172="","",LEFT(DQ172,FIND(" ",SUBSTITUTE(DQ172,":"," "))-1))</f>
        <v>4</v>
      </c>
      <c r="DS172" s="36" t="s">
        <v>2034</v>
      </c>
      <c r="DT172" s="6" t="str">
        <f t="shared" ref="DT172:DT175" si="1501">IF(DS172="","",LEFT(DS172,FIND(" ",SUBSTITUTE(DS172,":"," "))-1))</f>
        <v>0</v>
      </c>
      <c r="DU172" s="6">
        <v>0</v>
      </c>
      <c r="DV172" s="36" t="s">
        <v>2440</v>
      </c>
      <c r="DW172" s="6" t="str">
        <f t="shared" ref="DW172:DW175" si="1502">IF(DV172="","",LEFT(DV172,FIND(" ",SUBSTITUTE(DV172,":"," "))-1))</f>
        <v>41</v>
      </c>
      <c r="DX172" s="6">
        <v>3</v>
      </c>
      <c r="DY172" s="6" t="s">
        <v>2078</v>
      </c>
      <c r="DZ172" s="36" t="str">
        <f t="shared" ref="DZ172:DZ175" si="1503">IF(DY172="","",LEFT(DY172,FIND(" ",SUBSTITUTE(DY172,":"," "))-1))</f>
        <v>2</v>
      </c>
      <c r="EA172" s="36">
        <v>0</v>
      </c>
      <c r="EB172" s="6" t="s">
        <v>2078</v>
      </c>
      <c r="EC172" s="36" t="str">
        <f t="shared" ref="EC172:EC175" si="1504">IF(EB172="","",LEFT(EB172,FIND(" ",SUBSTITUTE(EB172,":"," "))-1))</f>
        <v>2</v>
      </c>
      <c r="ED172" s="6">
        <v>100</v>
      </c>
      <c r="EE172" s="6" t="s">
        <v>2035</v>
      </c>
      <c r="EF172" s="36" t="str">
        <f t="shared" ref="EF172:EF175" si="1505">IF(EE172="","",LEFT(EE172,FIND(" ",SUBSTITUTE(EE172,":"," "))-1))</f>
        <v>1</v>
      </c>
      <c r="EG172" s="36" t="s">
        <v>2034</v>
      </c>
      <c r="EH172" s="6" t="str">
        <f t="shared" ref="EH172:EH175" si="1506">IF(EG172="","",LEFT(EG172,FIND(" ",SUBSTITUTE(EG172,":"," "))-1))</f>
        <v>0</v>
      </c>
      <c r="EI172" s="7">
        <v>0</v>
      </c>
      <c r="EJ172" s="6" t="b">
        <v>0</v>
      </c>
      <c r="EK172" s="6" t="s">
        <v>2034</v>
      </c>
      <c r="EL172" s="36" t="str">
        <f t="shared" ref="EL172:EL175" si="1507">IF(EK172="","",LEFT(EK172,FIND(" ",SUBSTITUTE(EK172,":"," "))-1))</f>
        <v>0</v>
      </c>
      <c r="EM172" s="6">
        <v>0</v>
      </c>
      <c r="EN172" s="6" t="s">
        <v>2034</v>
      </c>
      <c r="EO172" s="32" t="str">
        <f t="shared" ref="EO172:EO175" si="1508">IF(EN172="","",LEFT(EN172,FIND(" ",SUBSTITUTE(EN172,":"," "))-1))</f>
        <v>0</v>
      </c>
      <c r="EP172" s="5" t="s">
        <v>2444</v>
      </c>
      <c r="EQ172" s="32" t="str">
        <f t="shared" ref="EQ172:EQ175" si="1509">IF(EP172="","",LEFT(EP172,FIND(" ",SUBSTITUTE(EP172,":"," "))-1))</f>
        <v>89</v>
      </c>
      <c r="ER172" s="7">
        <v>0</v>
      </c>
      <c r="ES172" s="7">
        <v>0</v>
      </c>
      <c r="ET172" s="5" t="b">
        <v>1</v>
      </c>
      <c r="EU172" s="6" t="s">
        <v>2429</v>
      </c>
      <c r="EV172" s="36" t="str">
        <f t="shared" ref="EV172" si="1510">IF(EU172="","",LEFT(EU172,FIND(" ",SUBSTITUTE(EU172,":"," "))-1))</f>
        <v>9</v>
      </c>
      <c r="EW172" s="36" t="s">
        <v>2034</v>
      </c>
      <c r="EX172" s="6" t="str">
        <f t="shared" ref="EX172" si="1511">IF(EW172="","",LEFT(EW172,FIND(" ",SUBSTITUTE(EW172,":"," "))-1))</f>
        <v>0</v>
      </c>
      <c r="EY172" s="6">
        <v>0</v>
      </c>
      <c r="EZ172" s="36" t="s">
        <v>2440</v>
      </c>
      <c r="FA172" s="6" t="str">
        <f t="shared" ref="FA172" si="1512">IF(EZ172="","",LEFT(EZ172,FIND(" ",SUBSTITUTE(EZ172,":"," "))-1))</f>
        <v>41</v>
      </c>
      <c r="FB172" s="6">
        <v>3</v>
      </c>
      <c r="FC172" s="6" t="s">
        <v>2078</v>
      </c>
      <c r="FD172" s="36" t="str">
        <f t="shared" ref="FD172" si="1513">IF(FC172="","",LEFT(FC172,FIND(" ",SUBSTITUTE(FC172,":"," "))-1))</f>
        <v>2</v>
      </c>
      <c r="FE172" s="36">
        <v>0</v>
      </c>
      <c r="FF172" s="6" t="s">
        <v>2078</v>
      </c>
      <c r="FG172" s="36" t="str">
        <f t="shared" ref="FG172" si="1514">IF(FF172="","",LEFT(FF172,FIND(" ",SUBSTITUTE(FF172,":"," "))-1))</f>
        <v>2</v>
      </c>
      <c r="FH172" s="36">
        <v>0</v>
      </c>
      <c r="FI172" s="6">
        <v>100</v>
      </c>
      <c r="FJ172" s="6" t="s">
        <v>2044</v>
      </c>
      <c r="FK172" s="36" t="str">
        <f t="shared" ref="FK172" si="1515">IF(FJ172="","",LEFT(FJ172,FIND(" ",SUBSTITUTE(FJ172,":"," "))-1))</f>
        <v>11</v>
      </c>
      <c r="FL172" s="36" t="s">
        <v>2103</v>
      </c>
      <c r="FM172" s="6" t="str">
        <f t="shared" ref="FM172" si="1516">IF(FL172="","",LEFT(FL172,FIND(" ",SUBSTITUTE(FL172,":"," "))-1))</f>
        <v>12</v>
      </c>
      <c r="FN172" s="7">
        <v>15</v>
      </c>
      <c r="FO172" s="6" t="b">
        <v>1</v>
      </c>
      <c r="FP172" s="6" t="s">
        <v>2093</v>
      </c>
      <c r="FQ172" s="36" t="str">
        <f t="shared" ref="FQ172" si="1517">IF(FP172="","",LEFT(FP172,FIND(" ",SUBSTITUTE(FP172,":"," "))-1))</f>
        <v>2</v>
      </c>
      <c r="FR172" s="6">
        <v>2500</v>
      </c>
      <c r="FS172" s="6" t="s">
        <v>2286</v>
      </c>
      <c r="FT172" s="32" t="str">
        <f t="shared" ref="FT172" si="1518">IF(FS172="","",LEFT(FS172,FIND(" ",SUBSTITUTE(FS172,":"," "))-1))</f>
        <v>1</v>
      </c>
      <c r="FU172" s="5" t="s">
        <v>2034</v>
      </c>
      <c r="FV172" s="32" t="str">
        <f t="shared" ref="FV172" si="1519">IF(FU172="","",LEFT(FU172,FIND(" ",SUBSTITUTE(FU172,":"," "))-1))</f>
        <v>0</v>
      </c>
      <c r="FW172" s="7">
        <v>0</v>
      </c>
      <c r="FX172" s="5" t="b">
        <v>1</v>
      </c>
      <c r="FY172" s="6" t="s">
        <v>2087</v>
      </c>
      <c r="FZ172" s="36" t="str">
        <f t="shared" ref="FZ172" si="1520">IF(FY172="","",LEFT(FY172,FIND(" ",SUBSTITUTE(FY172,":"," "))-1))</f>
        <v>2</v>
      </c>
      <c r="GA172" s="36" t="s">
        <v>2034</v>
      </c>
      <c r="GB172" s="6" t="str">
        <f t="shared" ref="GB172" si="1521">IF(GA172="","",LEFT(GA172,FIND(" ",SUBSTITUTE(GA172,":"," "))-1))</f>
        <v>0</v>
      </c>
      <c r="GC172" s="6">
        <v>0</v>
      </c>
      <c r="GD172" s="36" t="s">
        <v>2440</v>
      </c>
      <c r="GE172" s="6" t="str">
        <f t="shared" ref="GE172" si="1522">IF(GD172="","",LEFT(GD172,FIND(" ",SUBSTITUTE(GD172,":"," "))-1))</f>
        <v>41</v>
      </c>
      <c r="GF172" s="6">
        <v>3</v>
      </c>
      <c r="GG172" s="6" t="s">
        <v>2078</v>
      </c>
      <c r="GH172" s="36" t="str">
        <f t="shared" ref="GH172" si="1523">IF(GG172="","",LEFT(GG172,FIND(" ",SUBSTITUTE(GG172,":"," "))-1))</f>
        <v>2</v>
      </c>
      <c r="GI172" s="6" t="s">
        <v>2080</v>
      </c>
      <c r="GJ172" s="36" t="str">
        <f t="shared" ref="GJ172" si="1524">IF(GI172="","",LEFT(GI172,FIND(" ",SUBSTITUTE(GI172,":"," "))-1))</f>
        <v>5</v>
      </c>
      <c r="GK172" s="36">
        <v>0</v>
      </c>
      <c r="GL172" s="6">
        <v>100</v>
      </c>
      <c r="GM172" s="6" t="s">
        <v>2035</v>
      </c>
      <c r="GN172" s="36" t="str">
        <f t="shared" ref="GN172" si="1525">IF(GM172="","",LEFT(GM172,FIND(" ",SUBSTITUTE(GM172,":"," "))-1))</f>
        <v>1</v>
      </c>
      <c r="GO172" s="36" t="s">
        <v>2324</v>
      </c>
      <c r="GP172" s="6" t="str">
        <f t="shared" ref="GP172" si="1526">IF(GO172="","",LEFT(GO172,FIND(" ",SUBSTITUTE(GO172,":"," "))-1))</f>
        <v>14</v>
      </c>
      <c r="GQ172" s="7">
        <v>20</v>
      </c>
      <c r="GR172" s="6" t="b">
        <v>0</v>
      </c>
      <c r="GS172" s="6" t="s">
        <v>2034</v>
      </c>
      <c r="GT172" s="36" t="str">
        <f t="shared" ref="GT172" si="1527">IF(GS172="","",LEFT(GS172,FIND(" ",SUBSTITUTE(GS172,":"," "))-1))</f>
        <v>0</v>
      </c>
      <c r="GU172" s="6">
        <v>0</v>
      </c>
      <c r="GV172" s="6" t="s">
        <v>2291</v>
      </c>
      <c r="GW172" s="32" t="str">
        <f t="shared" ref="GW172" si="1528">IF(GV172="","",LEFT(GV172,FIND(" ",SUBSTITUTE(GV172,":"," "))-1))</f>
        <v>49</v>
      </c>
      <c r="GX172" s="5" t="s">
        <v>2034</v>
      </c>
      <c r="GY172" s="32" t="str">
        <f t="shared" ref="GY172" si="1529">IF(GX172="","",LEFT(GX172,FIND(" ",SUBSTITUTE(GX172,":"," "))-1))</f>
        <v>0</v>
      </c>
      <c r="GZ172" s="7">
        <v>0</v>
      </c>
      <c r="HA172" s="5" t="b">
        <v>1</v>
      </c>
      <c r="HB172" s="6"/>
      <c r="HC172" s="36" t="str">
        <f t="shared" si="1110"/>
        <v/>
      </c>
      <c r="HD172" s="36"/>
      <c r="HE172" s="6" t="str">
        <f t="shared" si="1085"/>
        <v/>
      </c>
      <c r="HF172" s="6"/>
      <c r="HG172" s="36"/>
      <c r="HH172" s="6" t="str">
        <f t="shared" si="1086"/>
        <v/>
      </c>
      <c r="HI172" s="6"/>
      <c r="HJ172" s="6"/>
      <c r="HK172" s="36" t="str">
        <f t="shared" si="1045"/>
        <v/>
      </c>
      <c r="HL172" s="6"/>
      <c r="HM172" s="36" t="str">
        <f t="shared" si="1087"/>
        <v/>
      </c>
      <c r="HN172" s="6"/>
      <c r="HO172" s="6"/>
      <c r="HP172" s="36" t="str">
        <f t="shared" si="1046"/>
        <v/>
      </c>
      <c r="HQ172" s="36"/>
      <c r="HR172" s="6" t="str">
        <f t="shared" si="1047"/>
        <v/>
      </c>
      <c r="HS172" s="7"/>
      <c r="HT172" s="6"/>
      <c r="HU172" s="6"/>
      <c r="HV172" s="36" t="str">
        <f t="shared" si="1048"/>
        <v/>
      </c>
      <c r="HW172" s="6"/>
      <c r="HX172" s="6"/>
      <c r="HY172" s="32" t="str">
        <f t="shared" si="1049"/>
        <v/>
      </c>
      <c r="HZ172" s="5"/>
      <c r="IA172" s="32" t="str">
        <f t="shared" si="1050"/>
        <v/>
      </c>
      <c r="IB172" s="7"/>
      <c r="IC172" s="5"/>
      <c r="ID172" s="6"/>
      <c r="IE172" s="36" t="str">
        <f t="shared" si="1111"/>
        <v/>
      </c>
      <c r="IF172" s="36"/>
      <c r="IG172" s="6" t="str">
        <f t="shared" si="1088"/>
        <v/>
      </c>
      <c r="IH172" s="6"/>
      <c r="II172" s="36"/>
      <c r="IJ172" s="6" t="str">
        <f t="shared" si="1089"/>
        <v/>
      </c>
      <c r="IK172" s="6"/>
      <c r="IL172" s="6"/>
      <c r="IM172" s="36" t="str">
        <f t="shared" si="1051"/>
        <v/>
      </c>
      <c r="IN172" s="6"/>
      <c r="IO172" s="36" t="str">
        <f t="shared" si="1090"/>
        <v/>
      </c>
      <c r="IP172" s="6"/>
      <c r="IQ172" s="6"/>
      <c r="IR172" s="36" t="str">
        <f t="shared" si="1052"/>
        <v/>
      </c>
      <c r="IS172" s="36"/>
      <c r="IT172" s="6" t="str">
        <f t="shared" si="1053"/>
        <v/>
      </c>
      <c r="IU172" s="7"/>
      <c r="IV172" s="6"/>
      <c r="IW172" s="6"/>
      <c r="IX172" s="36" t="str">
        <f t="shared" si="1054"/>
        <v/>
      </c>
      <c r="IY172" s="6"/>
      <c r="IZ172" s="6"/>
      <c r="JA172" s="32" t="str">
        <f t="shared" si="1055"/>
        <v/>
      </c>
      <c r="JB172" s="5"/>
      <c r="JC172" s="32" t="str">
        <f t="shared" si="1056"/>
        <v/>
      </c>
      <c r="JD172" s="7"/>
      <c r="JE172" s="5"/>
      <c r="JF172" s="6"/>
      <c r="JG172" s="36" t="str">
        <f t="shared" si="1112"/>
        <v/>
      </c>
      <c r="JH172" s="36"/>
      <c r="JI172" s="6" t="str">
        <f t="shared" si="1091"/>
        <v/>
      </c>
      <c r="JJ172" s="6"/>
      <c r="JK172" s="36"/>
      <c r="JL172" s="6" t="str">
        <f t="shared" si="1092"/>
        <v/>
      </c>
      <c r="JM172" s="6"/>
      <c r="JN172" s="6"/>
      <c r="JO172" s="36" t="str">
        <f t="shared" si="1057"/>
        <v/>
      </c>
      <c r="JP172" s="6"/>
      <c r="JQ172" s="36" t="str">
        <f t="shared" si="1093"/>
        <v/>
      </c>
      <c r="JR172" s="6"/>
      <c r="JS172" s="6"/>
      <c r="JT172" s="36" t="str">
        <f t="shared" si="1058"/>
        <v/>
      </c>
      <c r="JU172" s="36"/>
      <c r="JV172" s="6" t="str">
        <f t="shared" si="1059"/>
        <v/>
      </c>
      <c r="JW172" s="7"/>
      <c r="JX172" s="6"/>
      <c r="JY172" s="6"/>
      <c r="JZ172" s="36" t="str">
        <f t="shared" si="1060"/>
        <v/>
      </c>
      <c r="KA172" s="6"/>
      <c r="KB172" s="6"/>
      <c r="KC172" s="32" t="str">
        <f t="shared" si="1061"/>
        <v/>
      </c>
      <c r="KD172" s="5"/>
      <c r="KE172" s="32" t="str">
        <f t="shared" si="1062"/>
        <v/>
      </c>
      <c r="KF172" s="7"/>
      <c r="KG172" s="5"/>
      <c r="KH172" s="6"/>
      <c r="KI172" s="36" t="str">
        <f t="shared" si="1113"/>
        <v/>
      </c>
      <c r="KJ172" s="36"/>
      <c r="KK172" s="6" t="str">
        <f t="shared" si="1094"/>
        <v/>
      </c>
      <c r="KL172" s="6"/>
      <c r="KM172" s="36"/>
      <c r="KN172" s="6" t="str">
        <f t="shared" si="1095"/>
        <v/>
      </c>
      <c r="KO172" s="6"/>
      <c r="KP172" s="6"/>
      <c r="KQ172" s="36" t="str">
        <f t="shared" si="1063"/>
        <v/>
      </c>
      <c r="KR172" s="6"/>
      <c r="KS172" s="36" t="str">
        <f t="shared" si="1096"/>
        <v/>
      </c>
      <c r="KT172" s="6"/>
      <c r="KU172" s="6"/>
      <c r="KV172" s="36" t="str">
        <f t="shared" si="1064"/>
        <v/>
      </c>
      <c r="KW172" s="36"/>
      <c r="KX172" s="6" t="str">
        <f t="shared" si="1065"/>
        <v/>
      </c>
      <c r="KY172" s="7"/>
      <c r="KZ172" s="6"/>
      <c r="LA172" s="6"/>
      <c r="LB172" s="36" t="str">
        <f t="shared" si="1066"/>
        <v/>
      </c>
      <c r="LC172" s="6"/>
      <c r="LD172" s="6"/>
      <c r="LE172" s="32" t="str">
        <f t="shared" si="1067"/>
        <v/>
      </c>
      <c r="LF172" s="5"/>
      <c r="LG172" s="32" t="str">
        <f t="shared" si="1068"/>
        <v/>
      </c>
      <c r="LH172" s="7"/>
      <c r="LI172" s="5"/>
    </row>
    <row r="173" spans="2:321" ht="18.75" customHeight="1">
      <c r="B173" s="5">
        <v>7000010001</v>
      </c>
      <c r="C173" s="7" t="s">
        <v>401</v>
      </c>
      <c r="D173" s="10" t="s">
        <v>2266</v>
      </c>
      <c r="E173" s="6" t="s">
        <v>2389</v>
      </c>
      <c r="F173" s="36" t="str">
        <f t="shared" si="1490"/>
        <v>8</v>
      </c>
      <c r="G173" s="36" t="s">
        <v>2385</v>
      </c>
      <c r="H173" s="6" t="str">
        <f t="shared" si="1134"/>
        <v>1</v>
      </c>
      <c r="I173" s="6">
        <v>1</v>
      </c>
      <c r="J173" s="36" t="s">
        <v>2558</v>
      </c>
      <c r="K173" s="6" t="str">
        <f t="shared" si="1135"/>
        <v>8</v>
      </c>
      <c r="L173" s="6">
        <v>0</v>
      </c>
      <c r="M173" s="6" t="s">
        <v>2078</v>
      </c>
      <c r="N173" s="36" t="str">
        <f t="shared" si="1491"/>
        <v>2</v>
      </c>
      <c r="O173" s="36">
        <v>0</v>
      </c>
      <c r="P173" s="6" t="s">
        <v>2078</v>
      </c>
      <c r="Q173" s="36" t="str">
        <f t="shared" si="1492"/>
        <v>2</v>
      </c>
      <c r="R173" s="6">
        <v>100</v>
      </c>
      <c r="S173" s="6" t="s">
        <v>2035</v>
      </c>
      <c r="T173" s="36" t="str">
        <f t="shared" si="1493"/>
        <v>1</v>
      </c>
      <c r="U173" s="36" t="s">
        <v>2034</v>
      </c>
      <c r="V173" s="6" t="str">
        <f t="shared" si="1494"/>
        <v>0</v>
      </c>
      <c r="W173" s="6">
        <v>5</v>
      </c>
      <c r="X173" s="6" t="b">
        <v>0</v>
      </c>
      <c r="Y173" s="6" t="s">
        <v>2034</v>
      </c>
      <c r="Z173" s="36" t="str">
        <f t="shared" si="1495"/>
        <v>0</v>
      </c>
      <c r="AA173" s="6">
        <v>0</v>
      </c>
      <c r="AB173" s="6" t="s">
        <v>2034</v>
      </c>
      <c r="AC173" s="32" t="str">
        <f t="shared" si="1496"/>
        <v>0</v>
      </c>
      <c r="AD173" s="5" t="s">
        <v>2305</v>
      </c>
      <c r="AE173" s="32" t="str">
        <f t="shared" si="1497"/>
        <v>1</v>
      </c>
      <c r="AF173" s="5">
        <v>0</v>
      </c>
      <c r="AG173" s="5" t="b">
        <v>1</v>
      </c>
      <c r="AH173" s="6" t="s">
        <v>2389</v>
      </c>
      <c r="AI173" s="36" t="str">
        <f t="shared" si="1426"/>
        <v>8</v>
      </c>
      <c r="AJ173" s="36" t="s">
        <v>2385</v>
      </c>
      <c r="AK173" s="6" t="str">
        <f t="shared" si="1023"/>
        <v>1</v>
      </c>
      <c r="AL173" s="7">
        <v>1</v>
      </c>
      <c r="AM173" s="36" t="s">
        <v>2558</v>
      </c>
      <c r="AN173" s="6" t="str">
        <f t="shared" si="1024"/>
        <v>8</v>
      </c>
      <c r="AO173" s="6">
        <v>0</v>
      </c>
      <c r="AP173" s="6" t="s">
        <v>2078</v>
      </c>
      <c r="AQ173" s="36" t="str">
        <f t="shared" si="1427"/>
        <v>2</v>
      </c>
      <c r="AR173" s="36">
        <v>0</v>
      </c>
      <c r="AS173" s="6" t="s">
        <v>2078</v>
      </c>
      <c r="AT173" s="36" t="str">
        <f t="shared" si="1428"/>
        <v>2</v>
      </c>
      <c r="AU173" s="6">
        <v>100</v>
      </c>
      <c r="AV173" s="6" t="s">
        <v>2035</v>
      </c>
      <c r="AW173" s="36" t="str">
        <f t="shared" si="1429"/>
        <v>1</v>
      </c>
      <c r="AX173" s="36" t="s">
        <v>2034</v>
      </c>
      <c r="AY173" s="6" t="str">
        <f t="shared" si="1430"/>
        <v>0</v>
      </c>
      <c r="AZ173" s="7">
        <v>10</v>
      </c>
      <c r="BA173" s="6" t="b">
        <v>0</v>
      </c>
      <c r="BB173" s="6" t="s">
        <v>2034</v>
      </c>
      <c r="BC173" s="36" t="str">
        <f t="shared" si="1431"/>
        <v>0</v>
      </c>
      <c r="BD173" s="6">
        <v>0</v>
      </c>
      <c r="BE173" s="6" t="s">
        <v>2034</v>
      </c>
      <c r="BF173" s="32" t="str">
        <f t="shared" si="1432"/>
        <v>0</v>
      </c>
      <c r="BG173" s="5" t="s">
        <v>2300</v>
      </c>
      <c r="BH173" s="32" t="str">
        <f t="shared" si="1433"/>
        <v>7</v>
      </c>
      <c r="BI173" s="7">
        <v>0</v>
      </c>
      <c r="BJ173" s="5" t="b">
        <v>1</v>
      </c>
      <c r="BK173" s="6" t="s">
        <v>2389</v>
      </c>
      <c r="BL173" s="36" t="str">
        <f t="shared" si="1434"/>
        <v>8</v>
      </c>
      <c r="BM173" s="36" t="s">
        <v>2385</v>
      </c>
      <c r="BN173" s="6" t="str">
        <f t="shared" si="1025"/>
        <v>1</v>
      </c>
      <c r="BO173" s="7">
        <v>1</v>
      </c>
      <c r="BP173" s="36" t="s">
        <v>2558</v>
      </c>
      <c r="BQ173" s="6" t="str">
        <f t="shared" si="1026"/>
        <v>8</v>
      </c>
      <c r="BR173" s="6">
        <v>0</v>
      </c>
      <c r="BS173" s="6" t="s">
        <v>2078</v>
      </c>
      <c r="BT173" s="36" t="str">
        <f t="shared" si="1435"/>
        <v>2</v>
      </c>
      <c r="BU173" s="36">
        <v>0</v>
      </c>
      <c r="BV173" s="6" t="s">
        <v>2078</v>
      </c>
      <c r="BW173" s="36" t="str">
        <f t="shared" si="1436"/>
        <v>2</v>
      </c>
      <c r="BX173" s="6">
        <v>100</v>
      </c>
      <c r="BY173" s="6" t="s">
        <v>2035</v>
      </c>
      <c r="BZ173" s="36" t="str">
        <f t="shared" si="1437"/>
        <v>1</v>
      </c>
      <c r="CA173" s="36" t="s">
        <v>2034</v>
      </c>
      <c r="CB173" s="6" t="str">
        <f t="shared" si="1438"/>
        <v>0</v>
      </c>
      <c r="CC173" s="7">
        <v>10</v>
      </c>
      <c r="CD173" s="6" t="b">
        <v>0</v>
      </c>
      <c r="CE173" s="6" t="s">
        <v>2034</v>
      </c>
      <c r="CF173" s="36" t="str">
        <f t="shared" si="1439"/>
        <v>0</v>
      </c>
      <c r="CG173" s="6">
        <v>0</v>
      </c>
      <c r="CH173" s="6" t="s">
        <v>2034</v>
      </c>
      <c r="CI173" s="32" t="str">
        <f t="shared" si="1440"/>
        <v>0</v>
      </c>
      <c r="CJ173" s="5" t="s">
        <v>2396</v>
      </c>
      <c r="CK173" s="32" t="str">
        <f t="shared" si="1441"/>
        <v>81</v>
      </c>
      <c r="CL173" s="7">
        <v>0</v>
      </c>
      <c r="CM173" s="5" t="b">
        <v>1</v>
      </c>
      <c r="CN173" s="6" t="s">
        <v>2389</v>
      </c>
      <c r="CO173" s="36" t="str">
        <f t="shared" si="1470"/>
        <v>8</v>
      </c>
      <c r="CP173" s="36" t="s">
        <v>2385</v>
      </c>
      <c r="CQ173" s="6" t="str">
        <f t="shared" si="1498"/>
        <v>1</v>
      </c>
      <c r="CR173" s="7">
        <v>1</v>
      </c>
      <c r="CS173" s="36" t="s">
        <v>2558</v>
      </c>
      <c r="CT173" s="6" t="str">
        <f t="shared" si="1499"/>
        <v>8</v>
      </c>
      <c r="CU173" s="6">
        <v>0</v>
      </c>
      <c r="CV173" s="6" t="s">
        <v>2078</v>
      </c>
      <c r="CW173" s="36" t="str">
        <f t="shared" si="1473"/>
        <v>2</v>
      </c>
      <c r="CX173" s="36">
        <v>0</v>
      </c>
      <c r="CY173" s="6" t="s">
        <v>2078</v>
      </c>
      <c r="CZ173" s="36" t="str">
        <f t="shared" si="1474"/>
        <v>2</v>
      </c>
      <c r="DA173" s="6">
        <v>100</v>
      </c>
      <c r="DB173" s="6" t="s">
        <v>2035</v>
      </c>
      <c r="DC173" s="36" t="str">
        <f t="shared" si="1475"/>
        <v>1</v>
      </c>
      <c r="DD173" s="36" t="s">
        <v>2034</v>
      </c>
      <c r="DE173" s="6" t="str">
        <f t="shared" si="1476"/>
        <v>0</v>
      </c>
      <c r="DF173" s="6">
        <v>10</v>
      </c>
      <c r="DG173" s="6" t="b">
        <v>0</v>
      </c>
      <c r="DH173" s="6" t="s">
        <v>2034</v>
      </c>
      <c r="DI173" s="36" t="str">
        <f t="shared" si="1477"/>
        <v>0</v>
      </c>
      <c r="DJ173" s="6">
        <v>0</v>
      </c>
      <c r="DK173" s="6" t="s">
        <v>2034</v>
      </c>
      <c r="DL173" s="32" t="str">
        <f t="shared" si="1478"/>
        <v>0</v>
      </c>
      <c r="DM173" s="5" t="s">
        <v>2315</v>
      </c>
      <c r="DN173" s="32" t="str">
        <f t="shared" si="1479"/>
        <v>4</v>
      </c>
      <c r="DO173" s="5">
        <v>0</v>
      </c>
      <c r="DP173" s="5" t="b">
        <v>1</v>
      </c>
      <c r="DQ173" s="6" t="s">
        <v>2389</v>
      </c>
      <c r="DR173" s="36" t="str">
        <f t="shared" si="1500"/>
        <v>8</v>
      </c>
      <c r="DS173" s="36" t="s">
        <v>2385</v>
      </c>
      <c r="DT173" s="6" t="str">
        <f t="shared" si="1501"/>
        <v>1</v>
      </c>
      <c r="DU173" s="6">
        <v>1</v>
      </c>
      <c r="DV173" s="36" t="s">
        <v>2558</v>
      </c>
      <c r="DW173" s="6" t="str">
        <f t="shared" si="1502"/>
        <v>8</v>
      </c>
      <c r="DX173" s="6">
        <v>0</v>
      </c>
      <c r="DY173" s="6" t="s">
        <v>2078</v>
      </c>
      <c r="DZ173" s="36" t="str">
        <f t="shared" si="1503"/>
        <v>2</v>
      </c>
      <c r="EA173" s="36">
        <v>0</v>
      </c>
      <c r="EB173" s="6" t="s">
        <v>2078</v>
      </c>
      <c r="EC173" s="36" t="str">
        <f t="shared" si="1504"/>
        <v>2</v>
      </c>
      <c r="ED173" s="6">
        <v>100</v>
      </c>
      <c r="EE173" s="6" t="s">
        <v>2035</v>
      </c>
      <c r="EF173" s="36" t="str">
        <f t="shared" si="1505"/>
        <v>1</v>
      </c>
      <c r="EG173" s="36" t="s">
        <v>2034</v>
      </c>
      <c r="EH173" s="6" t="str">
        <f t="shared" si="1506"/>
        <v>0</v>
      </c>
      <c r="EI173" s="6">
        <v>10</v>
      </c>
      <c r="EJ173" s="6" t="b">
        <v>0</v>
      </c>
      <c r="EK173" s="6" t="s">
        <v>2034</v>
      </c>
      <c r="EL173" s="36" t="str">
        <f t="shared" si="1507"/>
        <v>0</v>
      </c>
      <c r="EM173" s="6">
        <v>0</v>
      </c>
      <c r="EN173" s="6" t="s">
        <v>2034</v>
      </c>
      <c r="EO173" s="32" t="str">
        <f t="shared" si="1508"/>
        <v>0</v>
      </c>
      <c r="EP173" s="5" t="s">
        <v>2406</v>
      </c>
      <c r="EQ173" s="32" t="str">
        <f t="shared" si="1509"/>
        <v>41</v>
      </c>
      <c r="ER173" s="5">
        <v>0</v>
      </c>
      <c r="ES173" s="5"/>
      <c r="ET173" s="5" t="b">
        <v>1</v>
      </c>
      <c r="EU173" s="6" t="s">
        <v>2389</v>
      </c>
      <c r="EV173" s="36" t="str">
        <f t="shared" si="1133"/>
        <v>8</v>
      </c>
      <c r="EW173" s="36" t="s">
        <v>2385</v>
      </c>
      <c r="EX173" s="6" t="str">
        <f t="shared" si="1079"/>
        <v>1</v>
      </c>
      <c r="EY173" s="7">
        <v>1</v>
      </c>
      <c r="EZ173" s="36" t="s">
        <v>2558</v>
      </c>
      <c r="FA173" s="6" t="str">
        <f t="shared" si="1080"/>
        <v>8</v>
      </c>
      <c r="FB173" s="6">
        <v>0</v>
      </c>
      <c r="FC173" s="6" t="s">
        <v>2078</v>
      </c>
      <c r="FD173" s="36" t="str">
        <f t="shared" si="1033"/>
        <v>2</v>
      </c>
      <c r="FE173" s="36">
        <v>0</v>
      </c>
      <c r="FF173" s="6" t="s">
        <v>2078</v>
      </c>
      <c r="FG173" s="36" t="str">
        <f t="shared" si="1081"/>
        <v>2</v>
      </c>
      <c r="FH173" s="36">
        <v>0</v>
      </c>
      <c r="FI173" s="6">
        <v>100</v>
      </c>
      <c r="FJ173" s="6" t="s">
        <v>2035</v>
      </c>
      <c r="FK173" s="36" t="str">
        <f t="shared" si="1034"/>
        <v>1</v>
      </c>
      <c r="FL173" s="36" t="s">
        <v>2034</v>
      </c>
      <c r="FM173" s="6" t="str">
        <f t="shared" si="1035"/>
        <v>0</v>
      </c>
      <c r="FN173" s="7">
        <v>10</v>
      </c>
      <c r="FO173" s="6" t="b">
        <v>0</v>
      </c>
      <c r="FP173" s="6" t="s">
        <v>2034</v>
      </c>
      <c r="FQ173" s="36" t="str">
        <f t="shared" si="1036"/>
        <v>0</v>
      </c>
      <c r="FR173" s="6">
        <v>0</v>
      </c>
      <c r="FS173" s="6" t="s">
        <v>2034</v>
      </c>
      <c r="FT173" s="32" t="str">
        <f t="shared" si="1037"/>
        <v>0</v>
      </c>
      <c r="FU173" s="5" t="s">
        <v>2403</v>
      </c>
      <c r="FV173" s="32" t="str">
        <f t="shared" si="1038"/>
        <v>44</v>
      </c>
      <c r="FW173" s="7">
        <v>0</v>
      </c>
      <c r="FX173" s="5" t="b">
        <v>1</v>
      </c>
      <c r="FY173" s="6"/>
      <c r="FZ173" s="36" t="str">
        <f t="shared" si="1109"/>
        <v/>
      </c>
      <c r="GA173" s="36"/>
      <c r="GB173" s="6" t="str">
        <f t="shared" si="1082"/>
        <v/>
      </c>
      <c r="GC173" s="7"/>
      <c r="GD173" s="36"/>
      <c r="GE173" s="6" t="str">
        <f t="shared" si="1083"/>
        <v/>
      </c>
      <c r="GF173" s="6"/>
      <c r="GG173" s="6"/>
      <c r="GH173" s="36" t="str">
        <f t="shared" si="1039"/>
        <v/>
      </c>
      <c r="GI173" s="6"/>
      <c r="GJ173" s="36" t="str">
        <f t="shared" si="1084"/>
        <v/>
      </c>
      <c r="GK173" s="36"/>
      <c r="GL173" s="6"/>
      <c r="GM173" s="6"/>
      <c r="GN173" s="36" t="str">
        <f t="shared" si="1040"/>
        <v/>
      </c>
      <c r="GO173" s="36"/>
      <c r="GP173" s="6" t="str">
        <f t="shared" si="1041"/>
        <v/>
      </c>
      <c r="GQ173" s="7"/>
      <c r="GR173" s="6"/>
      <c r="GS173" s="6"/>
      <c r="GT173" s="36" t="str">
        <f t="shared" si="1042"/>
        <v/>
      </c>
      <c r="GU173" s="6"/>
      <c r="GV173" s="6"/>
      <c r="GW173" s="32" t="str">
        <f t="shared" si="1043"/>
        <v/>
      </c>
      <c r="GX173" s="5"/>
      <c r="GY173" s="32" t="str">
        <f t="shared" si="1044"/>
        <v/>
      </c>
      <c r="GZ173" s="7"/>
      <c r="HA173" s="5"/>
      <c r="HB173" s="6"/>
      <c r="HC173" s="36" t="str">
        <f t="shared" si="1110"/>
        <v/>
      </c>
      <c r="HD173" s="36"/>
      <c r="HE173" s="6" t="str">
        <f t="shared" si="1085"/>
        <v/>
      </c>
      <c r="HF173" s="7"/>
      <c r="HG173" s="36"/>
      <c r="HH173" s="6" t="str">
        <f t="shared" si="1086"/>
        <v/>
      </c>
      <c r="HI173" s="6"/>
      <c r="HJ173" s="6"/>
      <c r="HK173" s="36" t="str">
        <f t="shared" si="1045"/>
        <v/>
      </c>
      <c r="HL173" s="6"/>
      <c r="HM173" s="36" t="str">
        <f t="shared" si="1087"/>
        <v/>
      </c>
      <c r="HN173" s="6"/>
      <c r="HO173" s="6"/>
      <c r="HP173" s="36" t="str">
        <f t="shared" si="1046"/>
        <v/>
      </c>
      <c r="HQ173" s="36"/>
      <c r="HR173" s="6" t="str">
        <f t="shared" si="1047"/>
        <v/>
      </c>
      <c r="HS173" s="7"/>
      <c r="HT173" s="6"/>
      <c r="HU173" s="6"/>
      <c r="HV173" s="36" t="str">
        <f t="shared" si="1048"/>
        <v/>
      </c>
      <c r="HW173" s="6"/>
      <c r="HX173" s="6"/>
      <c r="HY173" s="32" t="str">
        <f t="shared" si="1049"/>
        <v/>
      </c>
      <c r="HZ173" s="5"/>
      <c r="IA173" s="32" t="str">
        <f t="shared" si="1050"/>
        <v/>
      </c>
      <c r="IB173" s="7"/>
      <c r="IC173" s="5"/>
      <c r="ID173" s="6"/>
      <c r="IE173" s="36" t="str">
        <f t="shared" si="1111"/>
        <v/>
      </c>
      <c r="IF173" s="36"/>
      <c r="IG173" s="6" t="str">
        <f t="shared" si="1088"/>
        <v/>
      </c>
      <c r="IH173" s="7"/>
      <c r="II173" s="36"/>
      <c r="IJ173" s="6" t="str">
        <f t="shared" si="1089"/>
        <v/>
      </c>
      <c r="IK173" s="6"/>
      <c r="IL173" s="6"/>
      <c r="IM173" s="36" t="str">
        <f t="shared" si="1051"/>
        <v/>
      </c>
      <c r="IN173" s="6"/>
      <c r="IO173" s="36" t="str">
        <f t="shared" si="1090"/>
        <v/>
      </c>
      <c r="IP173" s="6"/>
      <c r="IQ173" s="6"/>
      <c r="IR173" s="36" t="str">
        <f t="shared" si="1052"/>
        <v/>
      </c>
      <c r="IS173" s="36"/>
      <c r="IT173" s="6" t="str">
        <f t="shared" si="1053"/>
        <v/>
      </c>
      <c r="IU173" s="7"/>
      <c r="IV173" s="6"/>
      <c r="IW173" s="6"/>
      <c r="IX173" s="36" t="str">
        <f t="shared" si="1054"/>
        <v/>
      </c>
      <c r="IY173" s="6"/>
      <c r="IZ173" s="6"/>
      <c r="JA173" s="32" t="str">
        <f t="shared" si="1055"/>
        <v/>
      </c>
      <c r="JB173" s="5"/>
      <c r="JC173" s="32" t="str">
        <f t="shared" si="1056"/>
        <v/>
      </c>
      <c r="JD173" s="7"/>
      <c r="JE173" s="5"/>
      <c r="JF173" s="6"/>
      <c r="JG173" s="36" t="str">
        <f t="shared" si="1112"/>
        <v/>
      </c>
      <c r="JH173" s="36"/>
      <c r="JI173" s="6" t="str">
        <f t="shared" si="1091"/>
        <v/>
      </c>
      <c r="JJ173" s="7"/>
      <c r="JK173" s="36"/>
      <c r="JL173" s="6" t="str">
        <f t="shared" si="1092"/>
        <v/>
      </c>
      <c r="JM173" s="6"/>
      <c r="JN173" s="6"/>
      <c r="JO173" s="36" t="str">
        <f t="shared" si="1057"/>
        <v/>
      </c>
      <c r="JP173" s="6"/>
      <c r="JQ173" s="36" t="str">
        <f t="shared" si="1093"/>
        <v/>
      </c>
      <c r="JR173" s="6"/>
      <c r="JS173" s="6"/>
      <c r="JT173" s="36" t="str">
        <f t="shared" si="1058"/>
        <v/>
      </c>
      <c r="JU173" s="36"/>
      <c r="JV173" s="6" t="str">
        <f t="shared" si="1059"/>
        <v/>
      </c>
      <c r="JW173" s="7"/>
      <c r="JX173" s="6"/>
      <c r="JY173" s="6"/>
      <c r="JZ173" s="36" t="str">
        <f t="shared" si="1060"/>
        <v/>
      </c>
      <c r="KA173" s="6"/>
      <c r="KB173" s="6"/>
      <c r="KC173" s="32" t="str">
        <f t="shared" si="1061"/>
        <v/>
      </c>
      <c r="KD173" s="5"/>
      <c r="KE173" s="32" t="str">
        <f t="shared" si="1062"/>
        <v/>
      </c>
      <c r="KF173" s="7"/>
      <c r="KG173" s="5"/>
      <c r="KH173" s="6"/>
      <c r="KI173" s="36" t="str">
        <f t="shared" si="1113"/>
        <v/>
      </c>
      <c r="KJ173" s="36"/>
      <c r="KK173" s="6" t="str">
        <f t="shared" si="1094"/>
        <v/>
      </c>
      <c r="KL173" s="7"/>
      <c r="KM173" s="36"/>
      <c r="KN173" s="6" t="str">
        <f t="shared" si="1095"/>
        <v/>
      </c>
      <c r="KO173" s="6"/>
      <c r="KP173" s="6"/>
      <c r="KQ173" s="36" t="str">
        <f t="shared" si="1063"/>
        <v/>
      </c>
      <c r="KR173" s="6"/>
      <c r="KS173" s="36" t="str">
        <f t="shared" si="1096"/>
        <v/>
      </c>
      <c r="KT173" s="6"/>
      <c r="KU173" s="6"/>
      <c r="KV173" s="36" t="str">
        <f t="shared" si="1064"/>
        <v/>
      </c>
      <c r="KW173" s="36"/>
      <c r="KX173" s="6" t="str">
        <f t="shared" si="1065"/>
        <v/>
      </c>
      <c r="KY173" s="7"/>
      <c r="KZ173" s="6"/>
      <c r="LA173" s="6"/>
      <c r="LB173" s="36" t="str">
        <f t="shared" si="1066"/>
        <v/>
      </c>
      <c r="LC173" s="6"/>
      <c r="LD173" s="6"/>
      <c r="LE173" s="32" t="str">
        <f t="shared" si="1067"/>
        <v/>
      </c>
      <c r="LF173" s="5"/>
      <c r="LG173" s="32" t="str">
        <f t="shared" si="1068"/>
        <v/>
      </c>
      <c r="LH173" s="7"/>
      <c r="LI173" s="5"/>
    </row>
    <row r="174" spans="2:321" ht="49.5" customHeight="1">
      <c r="B174" s="5">
        <v>7000010002</v>
      </c>
      <c r="C174" s="7" t="s">
        <v>1170</v>
      </c>
      <c r="D174" s="10" t="s">
        <v>1945</v>
      </c>
      <c r="E174" s="6" t="s">
        <v>2389</v>
      </c>
      <c r="F174" s="36" t="str">
        <f t="shared" si="1490"/>
        <v>8</v>
      </c>
      <c r="G174" s="36" t="s">
        <v>2385</v>
      </c>
      <c r="H174" s="6" t="str">
        <f t="shared" si="1134"/>
        <v>1</v>
      </c>
      <c r="I174" s="6">
        <v>1</v>
      </c>
      <c r="J174" s="36" t="s">
        <v>2558</v>
      </c>
      <c r="K174" s="6" t="str">
        <f t="shared" si="1135"/>
        <v>8</v>
      </c>
      <c r="L174" s="6">
        <v>0</v>
      </c>
      <c r="M174" s="6" t="s">
        <v>2078</v>
      </c>
      <c r="N174" s="36" t="str">
        <f t="shared" si="1491"/>
        <v>2</v>
      </c>
      <c r="O174" s="36">
        <v>0</v>
      </c>
      <c r="P174" s="6" t="s">
        <v>2078</v>
      </c>
      <c r="Q174" s="36" t="str">
        <f t="shared" si="1492"/>
        <v>2</v>
      </c>
      <c r="R174" s="6">
        <v>100</v>
      </c>
      <c r="S174" s="6" t="s">
        <v>2035</v>
      </c>
      <c r="T174" s="36" t="str">
        <f t="shared" si="1493"/>
        <v>1</v>
      </c>
      <c r="U174" s="36" t="s">
        <v>2034</v>
      </c>
      <c r="V174" s="6" t="str">
        <f t="shared" si="1494"/>
        <v>0</v>
      </c>
      <c r="W174" s="6">
        <v>10</v>
      </c>
      <c r="X174" s="6" t="b">
        <v>0</v>
      </c>
      <c r="Y174" s="6" t="s">
        <v>2034</v>
      </c>
      <c r="Z174" s="36" t="str">
        <f t="shared" si="1495"/>
        <v>0</v>
      </c>
      <c r="AA174" s="6">
        <v>0</v>
      </c>
      <c r="AB174" s="6" t="s">
        <v>2034</v>
      </c>
      <c r="AC174" s="32" t="str">
        <f t="shared" si="1496"/>
        <v>0</v>
      </c>
      <c r="AD174" s="5" t="s">
        <v>2305</v>
      </c>
      <c r="AE174" s="32" t="str">
        <f t="shared" si="1497"/>
        <v>1</v>
      </c>
      <c r="AF174" s="5">
        <v>0</v>
      </c>
      <c r="AG174" s="5" t="b">
        <v>1</v>
      </c>
      <c r="AH174" s="6" t="s">
        <v>2389</v>
      </c>
      <c r="AI174" s="36" t="str">
        <f t="shared" si="1426"/>
        <v>8</v>
      </c>
      <c r="AJ174" s="36" t="s">
        <v>2385</v>
      </c>
      <c r="AK174" s="6" t="str">
        <f t="shared" si="1023"/>
        <v>1</v>
      </c>
      <c r="AL174" s="7">
        <v>1</v>
      </c>
      <c r="AM174" s="36" t="s">
        <v>2558</v>
      </c>
      <c r="AN174" s="6" t="str">
        <f t="shared" si="1024"/>
        <v>8</v>
      </c>
      <c r="AO174" s="6">
        <v>0</v>
      </c>
      <c r="AP174" s="6" t="s">
        <v>2078</v>
      </c>
      <c r="AQ174" s="36" t="str">
        <f t="shared" si="1427"/>
        <v>2</v>
      </c>
      <c r="AR174" s="36">
        <v>0</v>
      </c>
      <c r="AS174" s="6" t="s">
        <v>2078</v>
      </c>
      <c r="AT174" s="36" t="str">
        <f t="shared" si="1428"/>
        <v>2</v>
      </c>
      <c r="AU174" s="6">
        <v>100</v>
      </c>
      <c r="AV174" s="6" t="s">
        <v>2035</v>
      </c>
      <c r="AW174" s="36" t="str">
        <f t="shared" si="1429"/>
        <v>1</v>
      </c>
      <c r="AX174" s="36" t="s">
        <v>2034</v>
      </c>
      <c r="AY174" s="6" t="str">
        <f t="shared" si="1430"/>
        <v>0</v>
      </c>
      <c r="AZ174" s="7">
        <v>15</v>
      </c>
      <c r="BA174" s="6" t="b">
        <v>0</v>
      </c>
      <c r="BB174" s="6" t="s">
        <v>2034</v>
      </c>
      <c r="BC174" s="36" t="str">
        <f t="shared" si="1431"/>
        <v>0</v>
      </c>
      <c r="BD174" s="6">
        <v>0</v>
      </c>
      <c r="BE174" s="6" t="s">
        <v>2034</v>
      </c>
      <c r="BF174" s="32" t="str">
        <f t="shared" si="1432"/>
        <v>0</v>
      </c>
      <c r="BG174" s="5" t="s">
        <v>2300</v>
      </c>
      <c r="BH174" s="32" t="str">
        <f t="shared" si="1433"/>
        <v>7</v>
      </c>
      <c r="BI174" s="7">
        <v>0</v>
      </c>
      <c r="BJ174" s="5" t="b">
        <v>1</v>
      </c>
      <c r="BK174" s="6" t="s">
        <v>2389</v>
      </c>
      <c r="BL174" s="36" t="str">
        <f t="shared" si="1434"/>
        <v>8</v>
      </c>
      <c r="BM174" s="36" t="s">
        <v>2385</v>
      </c>
      <c r="BN174" s="6" t="str">
        <f t="shared" si="1025"/>
        <v>1</v>
      </c>
      <c r="BO174" s="7">
        <v>1</v>
      </c>
      <c r="BP174" s="36" t="s">
        <v>2558</v>
      </c>
      <c r="BQ174" s="6" t="str">
        <f t="shared" si="1026"/>
        <v>8</v>
      </c>
      <c r="BR174" s="6">
        <v>0</v>
      </c>
      <c r="BS174" s="6" t="s">
        <v>2078</v>
      </c>
      <c r="BT174" s="36" t="str">
        <f t="shared" si="1435"/>
        <v>2</v>
      </c>
      <c r="BU174" s="36">
        <v>0</v>
      </c>
      <c r="BV174" s="6" t="s">
        <v>2078</v>
      </c>
      <c r="BW174" s="36" t="str">
        <f t="shared" si="1436"/>
        <v>2</v>
      </c>
      <c r="BX174" s="6">
        <v>100</v>
      </c>
      <c r="BY174" s="6" t="s">
        <v>2035</v>
      </c>
      <c r="BZ174" s="36" t="str">
        <f t="shared" si="1437"/>
        <v>1</v>
      </c>
      <c r="CA174" s="36" t="s">
        <v>2034</v>
      </c>
      <c r="CB174" s="6" t="str">
        <f t="shared" si="1438"/>
        <v>0</v>
      </c>
      <c r="CC174" s="7">
        <v>15</v>
      </c>
      <c r="CD174" s="6" t="b">
        <v>0</v>
      </c>
      <c r="CE174" s="6" t="s">
        <v>2034</v>
      </c>
      <c r="CF174" s="36" t="str">
        <f t="shared" si="1439"/>
        <v>0</v>
      </c>
      <c r="CG174" s="6">
        <v>0</v>
      </c>
      <c r="CH174" s="6" t="s">
        <v>2034</v>
      </c>
      <c r="CI174" s="32" t="str">
        <f t="shared" si="1440"/>
        <v>0</v>
      </c>
      <c r="CJ174" s="5" t="s">
        <v>2396</v>
      </c>
      <c r="CK174" s="32" t="str">
        <f t="shared" si="1441"/>
        <v>81</v>
      </c>
      <c r="CL174" s="7">
        <v>0</v>
      </c>
      <c r="CM174" s="5" t="b">
        <v>1</v>
      </c>
      <c r="CN174" s="6" t="s">
        <v>2389</v>
      </c>
      <c r="CO174" s="36" t="str">
        <f t="shared" si="1470"/>
        <v>8</v>
      </c>
      <c r="CP174" s="36" t="s">
        <v>2385</v>
      </c>
      <c r="CQ174" s="6" t="str">
        <f t="shared" si="1498"/>
        <v>1</v>
      </c>
      <c r="CR174" s="7">
        <v>1</v>
      </c>
      <c r="CS174" s="36" t="s">
        <v>2558</v>
      </c>
      <c r="CT174" s="6" t="str">
        <f t="shared" si="1499"/>
        <v>8</v>
      </c>
      <c r="CU174" s="6">
        <v>0</v>
      </c>
      <c r="CV174" s="6" t="s">
        <v>2078</v>
      </c>
      <c r="CW174" s="36" t="str">
        <f t="shared" si="1473"/>
        <v>2</v>
      </c>
      <c r="CX174" s="36">
        <v>0</v>
      </c>
      <c r="CY174" s="6" t="s">
        <v>2078</v>
      </c>
      <c r="CZ174" s="36" t="str">
        <f t="shared" si="1474"/>
        <v>2</v>
      </c>
      <c r="DA174" s="6">
        <v>100</v>
      </c>
      <c r="DB174" s="6" t="s">
        <v>2035</v>
      </c>
      <c r="DC174" s="36" t="str">
        <f t="shared" si="1475"/>
        <v>1</v>
      </c>
      <c r="DD174" s="36" t="s">
        <v>2034</v>
      </c>
      <c r="DE174" s="6" t="str">
        <f t="shared" si="1476"/>
        <v>0</v>
      </c>
      <c r="DF174" s="6">
        <v>15</v>
      </c>
      <c r="DG174" s="6" t="b">
        <v>0</v>
      </c>
      <c r="DH174" s="6" t="s">
        <v>2034</v>
      </c>
      <c r="DI174" s="36" t="str">
        <f t="shared" si="1477"/>
        <v>0</v>
      </c>
      <c r="DJ174" s="6">
        <v>0</v>
      </c>
      <c r="DK174" s="6" t="s">
        <v>2034</v>
      </c>
      <c r="DL174" s="32" t="str">
        <f t="shared" si="1478"/>
        <v>0</v>
      </c>
      <c r="DM174" s="5" t="s">
        <v>2315</v>
      </c>
      <c r="DN174" s="32" t="str">
        <f t="shared" si="1479"/>
        <v>4</v>
      </c>
      <c r="DO174" s="5">
        <v>0</v>
      </c>
      <c r="DP174" s="5" t="b">
        <v>1</v>
      </c>
      <c r="DQ174" s="6" t="s">
        <v>2389</v>
      </c>
      <c r="DR174" s="36" t="str">
        <f t="shared" si="1500"/>
        <v>8</v>
      </c>
      <c r="DS174" s="36" t="s">
        <v>2385</v>
      </c>
      <c r="DT174" s="6" t="str">
        <f t="shared" si="1501"/>
        <v>1</v>
      </c>
      <c r="DU174" s="6">
        <v>1</v>
      </c>
      <c r="DV174" s="36" t="s">
        <v>2558</v>
      </c>
      <c r="DW174" s="6" t="str">
        <f t="shared" si="1502"/>
        <v>8</v>
      </c>
      <c r="DX174" s="6">
        <v>0</v>
      </c>
      <c r="DY174" s="6" t="s">
        <v>2078</v>
      </c>
      <c r="DZ174" s="36" t="str">
        <f t="shared" si="1503"/>
        <v>2</v>
      </c>
      <c r="EA174" s="36">
        <v>0</v>
      </c>
      <c r="EB174" s="6" t="s">
        <v>2078</v>
      </c>
      <c r="EC174" s="36" t="str">
        <f t="shared" si="1504"/>
        <v>2</v>
      </c>
      <c r="ED174" s="6">
        <v>100</v>
      </c>
      <c r="EE174" s="6" t="s">
        <v>2035</v>
      </c>
      <c r="EF174" s="36" t="str">
        <f t="shared" si="1505"/>
        <v>1</v>
      </c>
      <c r="EG174" s="36" t="s">
        <v>2034</v>
      </c>
      <c r="EH174" s="6" t="str">
        <f t="shared" si="1506"/>
        <v>0</v>
      </c>
      <c r="EI174" s="6">
        <v>20</v>
      </c>
      <c r="EJ174" s="6" t="b">
        <v>0</v>
      </c>
      <c r="EK174" s="6" t="s">
        <v>2034</v>
      </c>
      <c r="EL174" s="36" t="str">
        <f t="shared" si="1507"/>
        <v>0</v>
      </c>
      <c r="EM174" s="6">
        <v>0</v>
      </c>
      <c r="EN174" s="6" t="s">
        <v>2034</v>
      </c>
      <c r="EO174" s="32" t="str">
        <f t="shared" si="1508"/>
        <v>0</v>
      </c>
      <c r="EP174" s="5" t="s">
        <v>2406</v>
      </c>
      <c r="EQ174" s="32" t="str">
        <f t="shared" si="1509"/>
        <v>41</v>
      </c>
      <c r="ER174" s="5">
        <v>0</v>
      </c>
      <c r="ES174" s="5"/>
      <c r="ET174" s="5" t="b">
        <v>1</v>
      </c>
      <c r="EU174" s="6" t="s">
        <v>2389</v>
      </c>
      <c r="EV174" s="36" t="str">
        <f t="shared" ref="EV174:EV175" si="1530">IF(EU174="","",LEFT(EU174,FIND(" ",SUBSTITUTE(EU174,":"," "))-1))</f>
        <v>8</v>
      </c>
      <c r="EW174" s="36" t="s">
        <v>2385</v>
      </c>
      <c r="EX174" s="6" t="str">
        <f t="shared" ref="EX174:EX175" si="1531">IF(EW174="","",LEFT(EW174,FIND(" ",SUBSTITUTE(EW174,":"," "))-1))</f>
        <v>1</v>
      </c>
      <c r="EY174" s="7">
        <v>1</v>
      </c>
      <c r="EZ174" s="36" t="s">
        <v>2558</v>
      </c>
      <c r="FA174" s="6" t="str">
        <f t="shared" ref="FA174:FA175" si="1532">IF(EZ174="","",LEFT(EZ174,FIND(" ",SUBSTITUTE(EZ174,":"," "))-1))</f>
        <v>8</v>
      </c>
      <c r="FB174" s="6">
        <v>0</v>
      </c>
      <c r="FC174" s="6" t="s">
        <v>2078</v>
      </c>
      <c r="FD174" s="36" t="str">
        <f t="shared" ref="FD174:FD175" si="1533">IF(FC174="","",LEFT(FC174,FIND(" ",SUBSTITUTE(FC174,":"," "))-1))</f>
        <v>2</v>
      </c>
      <c r="FE174" s="36">
        <v>0</v>
      </c>
      <c r="FF174" s="6" t="s">
        <v>2078</v>
      </c>
      <c r="FG174" s="36" t="str">
        <f t="shared" ref="FG174:FG175" si="1534">IF(FF174="","",LEFT(FF174,FIND(" ",SUBSTITUTE(FF174,":"," "))-1))</f>
        <v>2</v>
      </c>
      <c r="FH174" s="36">
        <v>0</v>
      </c>
      <c r="FI174" s="6">
        <v>100</v>
      </c>
      <c r="FJ174" s="6" t="s">
        <v>2035</v>
      </c>
      <c r="FK174" s="36" t="str">
        <f t="shared" ref="FK174:FK175" si="1535">IF(FJ174="","",LEFT(FJ174,FIND(" ",SUBSTITUTE(FJ174,":"," "))-1))</f>
        <v>1</v>
      </c>
      <c r="FL174" s="36" t="s">
        <v>2034</v>
      </c>
      <c r="FM174" s="6" t="str">
        <f t="shared" ref="FM174:FM175" si="1536">IF(FL174="","",LEFT(FL174,FIND(" ",SUBSTITUTE(FL174,":"," "))-1))</f>
        <v>0</v>
      </c>
      <c r="FN174" s="7">
        <v>20</v>
      </c>
      <c r="FO174" s="6" t="b">
        <v>0</v>
      </c>
      <c r="FP174" s="6" t="s">
        <v>2034</v>
      </c>
      <c r="FQ174" s="36" t="str">
        <f t="shared" ref="FQ174:FQ175" si="1537">IF(FP174="","",LEFT(FP174,FIND(" ",SUBSTITUTE(FP174,":"," "))-1))</f>
        <v>0</v>
      </c>
      <c r="FR174" s="6">
        <v>0</v>
      </c>
      <c r="FS174" s="6" t="s">
        <v>2034</v>
      </c>
      <c r="FT174" s="32" t="str">
        <f t="shared" ref="FT174:FT175" si="1538">IF(FS174="","",LEFT(FS174,FIND(" ",SUBSTITUTE(FS174,":"," "))-1))</f>
        <v>0</v>
      </c>
      <c r="FU174" s="5" t="s">
        <v>2403</v>
      </c>
      <c r="FV174" s="32" t="str">
        <f t="shared" ref="FV174:FV175" si="1539">IF(FU174="","",LEFT(FU174,FIND(" ",SUBSTITUTE(FU174,":"," "))-1))</f>
        <v>44</v>
      </c>
      <c r="FW174" s="7">
        <v>0</v>
      </c>
      <c r="FX174" s="5" t="b">
        <v>1</v>
      </c>
      <c r="FY174" s="6" t="s">
        <v>2087</v>
      </c>
      <c r="FZ174" s="36" t="str">
        <f t="shared" si="1109"/>
        <v>2</v>
      </c>
      <c r="GA174" s="36" t="s">
        <v>2034</v>
      </c>
      <c r="GB174" s="6" t="str">
        <f t="shared" si="1082"/>
        <v>0</v>
      </c>
      <c r="GC174" s="7">
        <v>0</v>
      </c>
      <c r="GD174" s="36" t="s">
        <v>2131</v>
      </c>
      <c r="GE174" s="6" t="str">
        <f t="shared" si="1083"/>
        <v>21</v>
      </c>
      <c r="GF174" s="6">
        <v>35</v>
      </c>
      <c r="GG174" s="6" t="s">
        <v>2078</v>
      </c>
      <c r="GH174" s="36" t="str">
        <f t="shared" si="1039"/>
        <v>2</v>
      </c>
      <c r="GI174" s="6" t="s">
        <v>2080</v>
      </c>
      <c r="GJ174" s="36" t="str">
        <f t="shared" si="1084"/>
        <v>5</v>
      </c>
      <c r="GK174" s="36">
        <v>0</v>
      </c>
      <c r="GL174" s="6">
        <v>100</v>
      </c>
      <c r="GM174" s="6" t="s">
        <v>2035</v>
      </c>
      <c r="GN174" s="36" t="str">
        <f t="shared" si="1040"/>
        <v>1</v>
      </c>
      <c r="GO174" s="36" t="s">
        <v>2093</v>
      </c>
      <c r="GP174" s="6" t="str">
        <f t="shared" si="1041"/>
        <v>2</v>
      </c>
      <c r="GQ174" s="7">
        <v>150</v>
      </c>
      <c r="GR174" s="6" t="b">
        <v>0</v>
      </c>
      <c r="GS174" s="6" t="s">
        <v>2034</v>
      </c>
      <c r="GT174" s="36" t="str">
        <f t="shared" si="1042"/>
        <v>0</v>
      </c>
      <c r="GU174" s="6">
        <v>0</v>
      </c>
      <c r="GV174" s="6" t="s">
        <v>2291</v>
      </c>
      <c r="GW174" s="32" t="str">
        <f t="shared" si="1043"/>
        <v>49</v>
      </c>
      <c r="GX174" s="5" t="s">
        <v>2034</v>
      </c>
      <c r="GY174" s="32" t="str">
        <f t="shared" si="1044"/>
        <v>0</v>
      </c>
      <c r="GZ174" s="7">
        <v>0</v>
      </c>
      <c r="HA174" s="5" t="b">
        <v>1</v>
      </c>
      <c r="HB174" s="6" t="s">
        <v>2088</v>
      </c>
      <c r="HC174" s="36" t="str">
        <f t="shared" si="1110"/>
        <v>3</v>
      </c>
      <c r="HD174" s="36" t="s">
        <v>2034</v>
      </c>
      <c r="HE174" s="6" t="str">
        <f t="shared" si="1085"/>
        <v>0</v>
      </c>
      <c r="HF174" s="7">
        <v>0</v>
      </c>
      <c r="HG174" s="36" t="s">
        <v>2131</v>
      </c>
      <c r="HH174" s="6" t="str">
        <f t="shared" si="1086"/>
        <v>21</v>
      </c>
      <c r="HI174" s="6">
        <v>35</v>
      </c>
      <c r="HJ174" s="6" t="s">
        <v>2078</v>
      </c>
      <c r="HK174" s="36" t="str">
        <f t="shared" si="1045"/>
        <v>2</v>
      </c>
      <c r="HL174" s="6" t="s">
        <v>2078</v>
      </c>
      <c r="HM174" s="36" t="str">
        <f t="shared" si="1087"/>
        <v>2</v>
      </c>
      <c r="HN174" s="6">
        <v>100</v>
      </c>
      <c r="HO174" s="6" t="s">
        <v>2035</v>
      </c>
      <c r="HP174" s="36" t="str">
        <f t="shared" si="1046"/>
        <v>1</v>
      </c>
      <c r="HQ174" s="36" t="s">
        <v>2034</v>
      </c>
      <c r="HR174" s="6" t="str">
        <f t="shared" si="1047"/>
        <v>0</v>
      </c>
      <c r="HS174" s="7">
        <v>5</v>
      </c>
      <c r="HT174" s="6" t="b">
        <v>0</v>
      </c>
      <c r="HU174" s="6" t="s">
        <v>2034</v>
      </c>
      <c r="HV174" s="36" t="str">
        <f t="shared" si="1048"/>
        <v>0</v>
      </c>
      <c r="HW174" s="6">
        <v>0</v>
      </c>
      <c r="HX174" s="6" t="s">
        <v>2034</v>
      </c>
      <c r="HY174" s="32" t="str">
        <f t="shared" si="1049"/>
        <v>0</v>
      </c>
      <c r="HZ174" s="5" t="s">
        <v>2305</v>
      </c>
      <c r="IA174" s="32" t="str">
        <f t="shared" si="1050"/>
        <v>1</v>
      </c>
      <c r="IB174" s="7">
        <v>3</v>
      </c>
      <c r="IC174" s="5" t="b">
        <v>1</v>
      </c>
      <c r="ID174" s="6" t="s">
        <v>2353</v>
      </c>
      <c r="IE174" s="36" t="str">
        <f t="shared" si="1111"/>
        <v>6</v>
      </c>
      <c r="IF174" s="36" t="s">
        <v>2034</v>
      </c>
      <c r="IG174" s="6" t="str">
        <f t="shared" si="1088"/>
        <v>0</v>
      </c>
      <c r="IH174" s="7">
        <v>0</v>
      </c>
      <c r="II174" s="36" t="s">
        <v>2131</v>
      </c>
      <c r="IJ174" s="6" t="str">
        <f t="shared" si="1089"/>
        <v>21</v>
      </c>
      <c r="IK174" s="6">
        <v>32</v>
      </c>
      <c r="IL174" s="6" t="s">
        <v>2078</v>
      </c>
      <c r="IM174" s="36" t="str">
        <f t="shared" si="1051"/>
        <v>2</v>
      </c>
      <c r="IN174" s="6" t="s">
        <v>2355</v>
      </c>
      <c r="IO174" s="36" t="str">
        <f t="shared" si="1090"/>
        <v>6</v>
      </c>
      <c r="IP174" s="6">
        <v>100</v>
      </c>
      <c r="IQ174" s="6" t="s">
        <v>2035</v>
      </c>
      <c r="IR174" s="36" t="str">
        <f t="shared" si="1052"/>
        <v>1</v>
      </c>
      <c r="IS174" s="36" t="s">
        <v>2034</v>
      </c>
      <c r="IT174" s="6" t="str">
        <f t="shared" si="1053"/>
        <v>0</v>
      </c>
      <c r="IU174" s="7">
        <v>10</v>
      </c>
      <c r="IV174" s="6" t="b">
        <v>0</v>
      </c>
      <c r="IW174" s="6" t="s">
        <v>2034</v>
      </c>
      <c r="IX174" s="36" t="str">
        <f t="shared" si="1054"/>
        <v>0</v>
      </c>
      <c r="IY174" s="6">
        <v>0</v>
      </c>
      <c r="IZ174" s="6" t="s">
        <v>2034</v>
      </c>
      <c r="JA174" s="32" t="str">
        <f t="shared" si="1055"/>
        <v>0</v>
      </c>
      <c r="JB174" s="5" t="s">
        <v>2034</v>
      </c>
      <c r="JC174" s="32" t="str">
        <f t="shared" si="1056"/>
        <v>0</v>
      </c>
      <c r="JD174" s="7">
        <v>0</v>
      </c>
      <c r="JE174" s="5" t="b">
        <v>1</v>
      </c>
      <c r="JF174" s="6" t="s">
        <v>2088</v>
      </c>
      <c r="JG174" s="36" t="str">
        <f t="shared" si="1112"/>
        <v>3</v>
      </c>
      <c r="JH174" s="36" t="s">
        <v>2034</v>
      </c>
      <c r="JI174" s="6" t="str">
        <f t="shared" si="1091"/>
        <v>0</v>
      </c>
      <c r="JJ174" s="7">
        <v>0</v>
      </c>
      <c r="JK174" s="36" t="s">
        <v>2131</v>
      </c>
      <c r="JL174" s="6" t="str">
        <f t="shared" si="1092"/>
        <v>21</v>
      </c>
      <c r="JM174" s="6">
        <v>32</v>
      </c>
      <c r="JN174" s="6" t="s">
        <v>2078</v>
      </c>
      <c r="JO174" s="36" t="str">
        <f t="shared" si="1057"/>
        <v>2</v>
      </c>
      <c r="JP174" s="6" t="s">
        <v>2078</v>
      </c>
      <c r="JQ174" s="36" t="str">
        <f t="shared" si="1093"/>
        <v>2</v>
      </c>
      <c r="JR174" s="6">
        <v>100</v>
      </c>
      <c r="JS174" s="6" t="s">
        <v>2035</v>
      </c>
      <c r="JT174" s="36" t="str">
        <f t="shared" si="1058"/>
        <v>1</v>
      </c>
      <c r="JU174" s="36" t="s">
        <v>2034</v>
      </c>
      <c r="JV174" s="6" t="str">
        <f t="shared" si="1059"/>
        <v>0</v>
      </c>
      <c r="JW174" s="7">
        <v>5</v>
      </c>
      <c r="JX174" s="6" t="b">
        <v>0</v>
      </c>
      <c r="JY174" s="6" t="s">
        <v>2034</v>
      </c>
      <c r="JZ174" s="36" t="str">
        <f t="shared" si="1060"/>
        <v>0</v>
      </c>
      <c r="KA174" s="6">
        <v>0</v>
      </c>
      <c r="KB174" s="6" t="s">
        <v>2034</v>
      </c>
      <c r="KC174" s="32" t="str">
        <f t="shared" si="1061"/>
        <v>0</v>
      </c>
      <c r="KD174" s="5" t="s">
        <v>2305</v>
      </c>
      <c r="KE174" s="32" t="str">
        <f t="shared" si="1062"/>
        <v>1</v>
      </c>
      <c r="KF174" s="7">
        <v>3</v>
      </c>
      <c r="KG174" s="5" t="b">
        <v>1</v>
      </c>
      <c r="KH174" s="6"/>
      <c r="KI174" s="36" t="str">
        <f t="shared" si="1113"/>
        <v/>
      </c>
      <c r="KJ174" s="36"/>
      <c r="KK174" s="6" t="str">
        <f t="shared" si="1094"/>
        <v/>
      </c>
      <c r="KL174" s="7"/>
      <c r="KM174" s="36"/>
      <c r="KN174" s="6" t="str">
        <f t="shared" si="1095"/>
        <v/>
      </c>
      <c r="KO174" s="6"/>
      <c r="KP174" s="6"/>
      <c r="KQ174" s="36" t="str">
        <f t="shared" si="1063"/>
        <v/>
      </c>
      <c r="KR174" s="6"/>
      <c r="KS174" s="36" t="str">
        <f t="shared" si="1096"/>
        <v/>
      </c>
      <c r="KT174" s="6"/>
      <c r="KU174" s="6"/>
      <c r="KV174" s="36" t="str">
        <f t="shared" si="1064"/>
        <v/>
      </c>
      <c r="KW174" s="36"/>
      <c r="KX174" s="6" t="str">
        <f t="shared" si="1065"/>
        <v/>
      </c>
      <c r="KY174" s="7"/>
      <c r="KZ174" s="6"/>
      <c r="LA174" s="6"/>
      <c r="LB174" s="36" t="str">
        <f t="shared" si="1066"/>
        <v/>
      </c>
      <c r="LC174" s="6"/>
      <c r="LD174" s="6"/>
      <c r="LE174" s="32" t="str">
        <f t="shared" si="1067"/>
        <v/>
      </c>
      <c r="LF174" s="5"/>
      <c r="LG174" s="32" t="str">
        <f t="shared" si="1068"/>
        <v/>
      </c>
      <c r="LH174" s="7"/>
      <c r="LI174" s="5"/>
    </row>
    <row r="175" spans="2:321" ht="57" customHeight="1">
      <c r="B175" s="5">
        <v>7000010003</v>
      </c>
      <c r="C175" s="7" t="s">
        <v>1210</v>
      </c>
      <c r="D175" s="10" t="s">
        <v>2267</v>
      </c>
      <c r="E175" s="6" t="s">
        <v>2389</v>
      </c>
      <c r="F175" s="36" t="str">
        <f t="shared" si="1490"/>
        <v>8</v>
      </c>
      <c r="G175" s="36" t="s">
        <v>2385</v>
      </c>
      <c r="H175" s="6" t="str">
        <f t="shared" si="1134"/>
        <v>1</v>
      </c>
      <c r="I175" s="6">
        <v>1</v>
      </c>
      <c r="J175" s="36" t="s">
        <v>2558</v>
      </c>
      <c r="K175" s="6" t="str">
        <f t="shared" si="1135"/>
        <v>8</v>
      </c>
      <c r="L175" s="6">
        <v>0</v>
      </c>
      <c r="M175" s="6" t="s">
        <v>2078</v>
      </c>
      <c r="N175" s="36" t="str">
        <f t="shared" si="1491"/>
        <v>2</v>
      </c>
      <c r="O175" s="36">
        <v>0</v>
      </c>
      <c r="P175" s="6" t="s">
        <v>2078</v>
      </c>
      <c r="Q175" s="36" t="str">
        <f t="shared" si="1492"/>
        <v>2</v>
      </c>
      <c r="R175" s="6">
        <v>100</v>
      </c>
      <c r="S175" s="6" t="s">
        <v>2035</v>
      </c>
      <c r="T175" s="36" t="str">
        <f t="shared" si="1493"/>
        <v>1</v>
      </c>
      <c r="U175" s="36" t="s">
        <v>2034</v>
      </c>
      <c r="V175" s="6" t="str">
        <f t="shared" si="1494"/>
        <v>0</v>
      </c>
      <c r="W175" s="6">
        <v>15</v>
      </c>
      <c r="X175" s="6" t="b">
        <v>0</v>
      </c>
      <c r="Y175" s="6" t="s">
        <v>2034</v>
      </c>
      <c r="Z175" s="36" t="str">
        <f t="shared" si="1495"/>
        <v>0</v>
      </c>
      <c r="AA175" s="6">
        <v>0</v>
      </c>
      <c r="AB175" s="6" t="s">
        <v>2034</v>
      </c>
      <c r="AC175" s="32" t="str">
        <f t="shared" si="1496"/>
        <v>0</v>
      </c>
      <c r="AD175" s="5" t="s">
        <v>2305</v>
      </c>
      <c r="AE175" s="32" t="str">
        <f t="shared" si="1497"/>
        <v>1</v>
      </c>
      <c r="AF175" s="5">
        <v>0</v>
      </c>
      <c r="AG175" s="5" t="b">
        <v>1</v>
      </c>
      <c r="AH175" s="6" t="s">
        <v>2389</v>
      </c>
      <c r="AI175" s="36" t="str">
        <f t="shared" si="1426"/>
        <v>8</v>
      </c>
      <c r="AJ175" s="36" t="s">
        <v>2385</v>
      </c>
      <c r="AK175" s="6" t="str">
        <f t="shared" si="1023"/>
        <v>1</v>
      </c>
      <c r="AL175" s="7">
        <v>1</v>
      </c>
      <c r="AM175" s="36" t="s">
        <v>2558</v>
      </c>
      <c r="AN175" s="6" t="str">
        <f t="shared" si="1024"/>
        <v>8</v>
      </c>
      <c r="AO175" s="6">
        <v>0</v>
      </c>
      <c r="AP175" s="6" t="s">
        <v>2078</v>
      </c>
      <c r="AQ175" s="36" t="str">
        <f t="shared" si="1427"/>
        <v>2</v>
      </c>
      <c r="AR175" s="36">
        <v>0</v>
      </c>
      <c r="AS175" s="6" t="s">
        <v>2078</v>
      </c>
      <c r="AT175" s="36" t="str">
        <f t="shared" si="1428"/>
        <v>2</v>
      </c>
      <c r="AU175" s="6">
        <v>100</v>
      </c>
      <c r="AV175" s="6" t="s">
        <v>2035</v>
      </c>
      <c r="AW175" s="36" t="str">
        <f t="shared" si="1429"/>
        <v>1</v>
      </c>
      <c r="AX175" s="36" t="s">
        <v>2034</v>
      </c>
      <c r="AY175" s="6" t="str">
        <f t="shared" si="1430"/>
        <v>0</v>
      </c>
      <c r="AZ175" s="7">
        <v>20</v>
      </c>
      <c r="BA175" s="6" t="b">
        <v>0</v>
      </c>
      <c r="BB175" s="6" t="s">
        <v>2034</v>
      </c>
      <c r="BC175" s="36" t="str">
        <f t="shared" si="1431"/>
        <v>0</v>
      </c>
      <c r="BD175" s="6">
        <v>0</v>
      </c>
      <c r="BE175" s="6" t="s">
        <v>2034</v>
      </c>
      <c r="BF175" s="32" t="str">
        <f t="shared" si="1432"/>
        <v>0</v>
      </c>
      <c r="BG175" s="5" t="s">
        <v>2300</v>
      </c>
      <c r="BH175" s="32" t="str">
        <f t="shared" si="1433"/>
        <v>7</v>
      </c>
      <c r="BI175" s="7">
        <v>0</v>
      </c>
      <c r="BJ175" s="5" t="b">
        <v>1</v>
      </c>
      <c r="BK175" s="6" t="s">
        <v>2389</v>
      </c>
      <c r="BL175" s="36" t="str">
        <f t="shared" si="1434"/>
        <v>8</v>
      </c>
      <c r="BM175" s="36" t="s">
        <v>2385</v>
      </c>
      <c r="BN175" s="6" t="str">
        <f t="shared" si="1025"/>
        <v>1</v>
      </c>
      <c r="BO175" s="7">
        <v>1</v>
      </c>
      <c r="BP175" s="36" t="s">
        <v>2558</v>
      </c>
      <c r="BQ175" s="6" t="str">
        <f t="shared" si="1026"/>
        <v>8</v>
      </c>
      <c r="BR175" s="6">
        <v>0</v>
      </c>
      <c r="BS175" s="6" t="s">
        <v>2078</v>
      </c>
      <c r="BT175" s="36" t="str">
        <f t="shared" si="1435"/>
        <v>2</v>
      </c>
      <c r="BU175" s="36">
        <v>0</v>
      </c>
      <c r="BV175" s="6" t="s">
        <v>2078</v>
      </c>
      <c r="BW175" s="36" t="str">
        <f t="shared" si="1436"/>
        <v>2</v>
      </c>
      <c r="BX175" s="6">
        <v>100</v>
      </c>
      <c r="BY175" s="6" t="s">
        <v>2035</v>
      </c>
      <c r="BZ175" s="36" t="str">
        <f t="shared" si="1437"/>
        <v>1</v>
      </c>
      <c r="CA175" s="36" t="s">
        <v>2034</v>
      </c>
      <c r="CB175" s="6" t="str">
        <f t="shared" si="1438"/>
        <v>0</v>
      </c>
      <c r="CC175" s="7">
        <v>20</v>
      </c>
      <c r="CD175" s="6" t="b">
        <v>0</v>
      </c>
      <c r="CE175" s="6" t="s">
        <v>2034</v>
      </c>
      <c r="CF175" s="36" t="str">
        <f t="shared" si="1439"/>
        <v>0</v>
      </c>
      <c r="CG175" s="6">
        <v>0</v>
      </c>
      <c r="CH175" s="6" t="s">
        <v>2034</v>
      </c>
      <c r="CI175" s="32" t="str">
        <f t="shared" si="1440"/>
        <v>0</v>
      </c>
      <c r="CJ175" s="5" t="s">
        <v>2396</v>
      </c>
      <c r="CK175" s="32" t="str">
        <f t="shared" si="1441"/>
        <v>81</v>
      </c>
      <c r="CL175" s="7">
        <v>0</v>
      </c>
      <c r="CM175" s="5" t="b">
        <v>1</v>
      </c>
      <c r="CN175" s="6" t="s">
        <v>2389</v>
      </c>
      <c r="CO175" s="36" t="str">
        <f t="shared" si="1470"/>
        <v>8</v>
      </c>
      <c r="CP175" s="36" t="s">
        <v>2385</v>
      </c>
      <c r="CQ175" s="6" t="str">
        <f t="shared" si="1498"/>
        <v>1</v>
      </c>
      <c r="CR175" s="7">
        <v>1</v>
      </c>
      <c r="CS175" s="36" t="s">
        <v>2558</v>
      </c>
      <c r="CT175" s="6" t="str">
        <f t="shared" si="1499"/>
        <v>8</v>
      </c>
      <c r="CU175" s="6">
        <v>0</v>
      </c>
      <c r="CV175" s="6" t="s">
        <v>2078</v>
      </c>
      <c r="CW175" s="36" t="str">
        <f t="shared" si="1473"/>
        <v>2</v>
      </c>
      <c r="CX175" s="36">
        <v>0</v>
      </c>
      <c r="CY175" s="6" t="s">
        <v>2078</v>
      </c>
      <c r="CZ175" s="36" t="str">
        <f t="shared" si="1474"/>
        <v>2</v>
      </c>
      <c r="DA175" s="6">
        <v>100</v>
      </c>
      <c r="DB175" s="6" t="s">
        <v>2035</v>
      </c>
      <c r="DC175" s="36" t="str">
        <f t="shared" si="1475"/>
        <v>1</v>
      </c>
      <c r="DD175" s="36" t="s">
        <v>2034</v>
      </c>
      <c r="DE175" s="6" t="str">
        <f t="shared" si="1476"/>
        <v>0</v>
      </c>
      <c r="DF175" s="6">
        <v>25</v>
      </c>
      <c r="DG175" s="6" t="b">
        <v>0</v>
      </c>
      <c r="DH175" s="6" t="s">
        <v>2034</v>
      </c>
      <c r="DI175" s="36" t="str">
        <f t="shared" si="1477"/>
        <v>0</v>
      </c>
      <c r="DJ175" s="6">
        <v>0</v>
      </c>
      <c r="DK175" s="6" t="s">
        <v>2034</v>
      </c>
      <c r="DL175" s="32" t="str">
        <f t="shared" si="1478"/>
        <v>0</v>
      </c>
      <c r="DM175" s="5" t="s">
        <v>2315</v>
      </c>
      <c r="DN175" s="32" t="str">
        <f t="shared" si="1479"/>
        <v>4</v>
      </c>
      <c r="DO175" s="5">
        <v>0</v>
      </c>
      <c r="DP175" s="5" t="b">
        <v>1</v>
      </c>
      <c r="DQ175" s="6" t="s">
        <v>2389</v>
      </c>
      <c r="DR175" s="36" t="str">
        <f t="shared" si="1500"/>
        <v>8</v>
      </c>
      <c r="DS175" s="36" t="s">
        <v>2385</v>
      </c>
      <c r="DT175" s="6" t="str">
        <f t="shared" si="1501"/>
        <v>1</v>
      </c>
      <c r="DU175" s="6">
        <v>1</v>
      </c>
      <c r="DV175" s="36" t="s">
        <v>2558</v>
      </c>
      <c r="DW175" s="6" t="str">
        <f t="shared" si="1502"/>
        <v>8</v>
      </c>
      <c r="DX175" s="6">
        <v>0</v>
      </c>
      <c r="DY175" s="6" t="s">
        <v>2078</v>
      </c>
      <c r="DZ175" s="36" t="str">
        <f t="shared" si="1503"/>
        <v>2</v>
      </c>
      <c r="EA175" s="36">
        <v>0</v>
      </c>
      <c r="EB175" s="6" t="s">
        <v>2078</v>
      </c>
      <c r="EC175" s="36" t="str">
        <f t="shared" si="1504"/>
        <v>2</v>
      </c>
      <c r="ED175" s="6">
        <v>100</v>
      </c>
      <c r="EE175" s="6" t="s">
        <v>2035</v>
      </c>
      <c r="EF175" s="36" t="str">
        <f t="shared" si="1505"/>
        <v>1</v>
      </c>
      <c r="EG175" s="36" t="s">
        <v>2034</v>
      </c>
      <c r="EH175" s="6" t="str">
        <f t="shared" si="1506"/>
        <v>0</v>
      </c>
      <c r="EI175" s="6">
        <v>40</v>
      </c>
      <c r="EJ175" s="6" t="b">
        <v>0</v>
      </c>
      <c r="EK175" s="6" t="s">
        <v>2034</v>
      </c>
      <c r="EL175" s="36" t="str">
        <f t="shared" si="1507"/>
        <v>0</v>
      </c>
      <c r="EM175" s="6">
        <v>0</v>
      </c>
      <c r="EN175" s="6" t="s">
        <v>2034</v>
      </c>
      <c r="EO175" s="32" t="str">
        <f t="shared" si="1508"/>
        <v>0</v>
      </c>
      <c r="EP175" s="5" t="s">
        <v>2406</v>
      </c>
      <c r="EQ175" s="32" t="str">
        <f t="shared" si="1509"/>
        <v>41</v>
      </c>
      <c r="ER175" s="5">
        <v>0</v>
      </c>
      <c r="ES175" s="5"/>
      <c r="ET175" s="5" t="b">
        <v>1</v>
      </c>
      <c r="EU175" s="6" t="s">
        <v>2389</v>
      </c>
      <c r="EV175" s="36" t="str">
        <f t="shared" si="1530"/>
        <v>8</v>
      </c>
      <c r="EW175" s="36" t="s">
        <v>2385</v>
      </c>
      <c r="EX175" s="6" t="str">
        <f t="shared" si="1531"/>
        <v>1</v>
      </c>
      <c r="EY175" s="7">
        <v>1</v>
      </c>
      <c r="EZ175" s="36" t="s">
        <v>2558</v>
      </c>
      <c r="FA175" s="6" t="str">
        <f t="shared" si="1532"/>
        <v>8</v>
      </c>
      <c r="FB175" s="6">
        <v>0</v>
      </c>
      <c r="FC175" s="6" t="s">
        <v>2078</v>
      </c>
      <c r="FD175" s="36" t="str">
        <f t="shared" si="1533"/>
        <v>2</v>
      </c>
      <c r="FE175" s="36">
        <v>0</v>
      </c>
      <c r="FF175" s="6" t="s">
        <v>2078</v>
      </c>
      <c r="FG175" s="36" t="str">
        <f t="shared" si="1534"/>
        <v>2</v>
      </c>
      <c r="FH175" s="36">
        <v>0</v>
      </c>
      <c r="FI175" s="6">
        <v>100</v>
      </c>
      <c r="FJ175" s="6" t="s">
        <v>2035</v>
      </c>
      <c r="FK175" s="36" t="str">
        <f t="shared" si="1535"/>
        <v>1</v>
      </c>
      <c r="FL175" s="36" t="s">
        <v>2034</v>
      </c>
      <c r="FM175" s="6" t="str">
        <f t="shared" si="1536"/>
        <v>0</v>
      </c>
      <c r="FN175" s="7">
        <v>40</v>
      </c>
      <c r="FO175" s="6" t="b">
        <v>0</v>
      </c>
      <c r="FP175" s="6" t="s">
        <v>2034</v>
      </c>
      <c r="FQ175" s="36" t="str">
        <f t="shared" si="1537"/>
        <v>0</v>
      </c>
      <c r="FR175" s="6">
        <v>0</v>
      </c>
      <c r="FS175" s="6" t="s">
        <v>2034</v>
      </c>
      <c r="FT175" s="32" t="str">
        <f t="shared" si="1538"/>
        <v>0</v>
      </c>
      <c r="FU175" s="5" t="s">
        <v>2403</v>
      </c>
      <c r="FV175" s="32" t="str">
        <f t="shared" si="1539"/>
        <v>44</v>
      </c>
      <c r="FW175" s="7">
        <v>0</v>
      </c>
      <c r="FX175" s="5" t="b">
        <v>1</v>
      </c>
      <c r="FY175" s="6" t="s">
        <v>2087</v>
      </c>
      <c r="FZ175" s="36" t="str">
        <f t="shared" ref="FZ175" si="1540">IF(FY175="","",LEFT(FY175,FIND(" ",SUBSTITUTE(FY175,":"," "))-1))</f>
        <v>2</v>
      </c>
      <c r="GA175" s="36" t="s">
        <v>2034</v>
      </c>
      <c r="GB175" s="6" t="str">
        <f t="shared" ref="GB175" si="1541">IF(GA175="","",LEFT(GA175,FIND(" ",SUBSTITUTE(GA175,":"," "))-1))</f>
        <v>0</v>
      </c>
      <c r="GC175" s="7">
        <v>0</v>
      </c>
      <c r="GD175" s="36" t="s">
        <v>2131</v>
      </c>
      <c r="GE175" s="6" t="str">
        <f t="shared" ref="GE175" si="1542">IF(GD175="","",LEFT(GD175,FIND(" ",SUBSTITUTE(GD175,":"," "))-1))</f>
        <v>21</v>
      </c>
      <c r="GF175" s="6">
        <v>35</v>
      </c>
      <c r="GG175" s="6" t="s">
        <v>2078</v>
      </c>
      <c r="GH175" s="36" t="str">
        <f t="shared" ref="GH175" si="1543">IF(GG175="","",LEFT(GG175,FIND(" ",SUBSTITUTE(GG175,":"," "))-1))</f>
        <v>2</v>
      </c>
      <c r="GI175" s="6" t="s">
        <v>2080</v>
      </c>
      <c r="GJ175" s="36" t="str">
        <f t="shared" ref="GJ175" si="1544">IF(GI175="","",LEFT(GI175,FIND(" ",SUBSTITUTE(GI175,":"," "))-1))</f>
        <v>5</v>
      </c>
      <c r="GK175" s="36">
        <v>0</v>
      </c>
      <c r="GL175" s="6">
        <v>100</v>
      </c>
      <c r="GM175" s="6" t="s">
        <v>2035</v>
      </c>
      <c r="GN175" s="36" t="str">
        <f t="shared" ref="GN175" si="1545">IF(GM175="","",LEFT(GM175,FIND(" ",SUBSTITUTE(GM175,":"," "))-1))</f>
        <v>1</v>
      </c>
      <c r="GO175" s="36" t="s">
        <v>2093</v>
      </c>
      <c r="GP175" s="6" t="str">
        <f t="shared" ref="GP175" si="1546">IF(GO175="","",LEFT(GO175,FIND(" ",SUBSTITUTE(GO175,":"," "))-1))</f>
        <v>2</v>
      </c>
      <c r="GQ175" s="7">
        <v>200</v>
      </c>
      <c r="GR175" s="6" t="b">
        <v>0</v>
      </c>
      <c r="GS175" s="6" t="s">
        <v>2034</v>
      </c>
      <c r="GT175" s="36" t="str">
        <f t="shared" ref="GT175" si="1547">IF(GS175="","",LEFT(GS175,FIND(" ",SUBSTITUTE(GS175,":"," "))-1))</f>
        <v>0</v>
      </c>
      <c r="GU175" s="6">
        <v>0</v>
      </c>
      <c r="GV175" s="6" t="s">
        <v>2291</v>
      </c>
      <c r="GW175" s="32" t="str">
        <f t="shared" ref="GW175" si="1548">IF(GV175="","",LEFT(GV175,FIND(" ",SUBSTITUTE(GV175,":"," "))-1))</f>
        <v>49</v>
      </c>
      <c r="GX175" s="5" t="s">
        <v>2034</v>
      </c>
      <c r="GY175" s="32" t="str">
        <f t="shared" ref="GY175" si="1549">IF(GX175="","",LEFT(GX175,FIND(" ",SUBSTITUTE(GX175,":"," "))-1))</f>
        <v>0</v>
      </c>
      <c r="GZ175" s="7">
        <v>0</v>
      </c>
      <c r="HA175" s="5" t="b">
        <v>1</v>
      </c>
      <c r="HB175" s="6" t="s">
        <v>2088</v>
      </c>
      <c r="HC175" s="36" t="str">
        <f t="shared" ref="HC175" si="1550">IF(HB175="","",LEFT(HB175,FIND(" ",SUBSTITUTE(HB175,":"," "))-1))</f>
        <v>3</v>
      </c>
      <c r="HD175" s="36" t="s">
        <v>2034</v>
      </c>
      <c r="HE175" s="6" t="str">
        <f t="shared" ref="HE175" si="1551">IF(HD175="","",LEFT(HD175,FIND(" ",SUBSTITUTE(HD175,":"," "))-1))</f>
        <v>0</v>
      </c>
      <c r="HF175" s="7">
        <v>0</v>
      </c>
      <c r="HG175" s="36" t="s">
        <v>2131</v>
      </c>
      <c r="HH175" s="6" t="str">
        <f t="shared" ref="HH175" si="1552">IF(HG175="","",LEFT(HG175,FIND(" ",SUBSTITUTE(HG175,":"," "))-1))</f>
        <v>21</v>
      </c>
      <c r="HI175" s="6">
        <v>35</v>
      </c>
      <c r="HJ175" s="6" t="s">
        <v>2078</v>
      </c>
      <c r="HK175" s="36" t="str">
        <f t="shared" ref="HK175" si="1553">IF(HJ175="","",LEFT(HJ175,FIND(" ",SUBSTITUTE(HJ175,":"," "))-1))</f>
        <v>2</v>
      </c>
      <c r="HL175" s="6" t="s">
        <v>2078</v>
      </c>
      <c r="HM175" s="36" t="str">
        <f t="shared" ref="HM175" si="1554">IF(HL175="","",LEFT(HL175,FIND(" ",SUBSTITUTE(HL175,":"," "))-1))</f>
        <v>2</v>
      </c>
      <c r="HN175" s="6">
        <v>100</v>
      </c>
      <c r="HO175" s="6" t="s">
        <v>2035</v>
      </c>
      <c r="HP175" s="36" t="str">
        <f t="shared" ref="HP175" si="1555">IF(HO175="","",LEFT(HO175,FIND(" ",SUBSTITUTE(HO175,":"," "))-1))</f>
        <v>1</v>
      </c>
      <c r="HQ175" s="36" t="s">
        <v>2034</v>
      </c>
      <c r="HR175" s="6" t="str">
        <f t="shared" ref="HR175" si="1556">IF(HQ175="","",LEFT(HQ175,FIND(" ",SUBSTITUTE(HQ175,":"," "))-1))</f>
        <v>0</v>
      </c>
      <c r="HS175" s="7">
        <v>7</v>
      </c>
      <c r="HT175" s="6" t="b">
        <v>0</v>
      </c>
      <c r="HU175" s="6" t="s">
        <v>2034</v>
      </c>
      <c r="HV175" s="36" t="str">
        <f t="shared" ref="HV175" si="1557">IF(HU175="","",LEFT(HU175,FIND(" ",SUBSTITUTE(HU175,":"," "))-1))</f>
        <v>0</v>
      </c>
      <c r="HW175" s="6">
        <v>0</v>
      </c>
      <c r="HX175" s="6" t="s">
        <v>2034</v>
      </c>
      <c r="HY175" s="32" t="str">
        <f t="shared" ref="HY175" si="1558">IF(HX175="","",LEFT(HX175,FIND(" ",SUBSTITUTE(HX175,":"," "))-1))</f>
        <v>0</v>
      </c>
      <c r="HZ175" s="5" t="s">
        <v>2305</v>
      </c>
      <c r="IA175" s="32" t="str">
        <f t="shared" ref="IA175" si="1559">IF(HZ175="","",LEFT(HZ175,FIND(" ",SUBSTITUTE(HZ175,":"," "))-1))</f>
        <v>1</v>
      </c>
      <c r="IB175" s="7">
        <v>3</v>
      </c>
      <c r="IC175" s="5" t="b">
        <v>1</v>
      </c>
      <c r="ID175" s="6" t="s">
        <v>2353</v>
      </c>
      <c r="IE175" s="36" t="str">
        <f t="shared" ref="IE175" si="1560">IF(ID175="","",LEFT(ID175,FIND(" ",SUBSTITUTE(ID175,":"," "))-1))</f>
        <v>6</v>
      </c>
      <c r="IF175" s="36" t="s">
        <v>2034</v>
      </c>
      <c r="IG175" s="6" t="str">
        <f t="shared" ref="IG175" si="1561">IF(IF175="","",LEFT(IF175,FIND(" ",SUBSTITUTE(IF175,":"," "))-1))</f>
        <v>0</v>
      </c>
      <c r="IH175" s="7">
        <v>0</v>
      </c>
      <c r="II175" s="36" t="s">
        <v>2131</v>
      </c>
      <c r="IJ175" s="6" t="str">
        <f t="shared" ref="IJ175" si="1562">IF(II175="","",LEFT(II175,FIND(" ",SUBSTITUTE(II175,":"," "))-1))</f>
        <v>21</v>
      </c>
      <c r="IK175" s="6">
        <v>32</v>
      </c>
      <c r="IL175" s="6" t="s">
        <v>2078</v>
      </c>
      <c r="IM175" s="36" t="str">
        <f t="shared" ref="IM175" si="1563">IF(IL175="","",LEFT(IL175,FIND(" ",SUBSTITUTE(IL175,":"," "))-1))</f>
        <v>2</v>
      </c>
      <c r="IN175" s="6" t="s">
        <v>2355</v>
      </c>
      <c r="IO175" s="36" t="str">
        <f t="shared" ref="IO175" si="1564">IF(IN175="","",LEFT(IN175,FIND(" ",SUBSTITUTE(IN175,":"," "))-1))</f>
        <v>6</v>
      </c>
      <c r="IP175" s="6">
        <v>100</v>
      </c>
      <c r="IQ175" s="6" t="s">
        <v>2035</v>
      </c>
      <c r="IR175" s="36" t="str">
        <f t="shared" ref="IR175" si="1565">IF(IQ175="","",LEFT(IQ175,FIND(" ",SUBSTITUTE(IQ175,":"," "))-1))</f>
        <v>1</v>
      </c>
      <c r="IS175" s="36" t="s">
        <v>2034</v>
      </c>
      <c r="IT175" s="6" t="str">
        <f t="shared" ref="IT175" si="1566">IF(IS175="","",LEFT(IS175,FIND(" ",SUBSTITUTE(IS175,":"," "))-1))</f>
        <v>0</v>
      </c>
      <c r="IU175" s="7">
        <v>15</v>
      </c>
      <c r="IV175" s="6" t="b">
        <v>0</v>
      </c>
      <c r="IW175" s="6" t="s">
        <v>2034</v>
      </c>
      <c r="IX175" s="36" t="str">
        <f t="shared" ref="IX175" si="1567">IF(IW175="","",LEFT(IW175,FIND(" ",SUBSTITUTE(IW175,":"," "))-1))</f>
        <v>0</v>
      </c>
      <c r="IY175" s="6">
        <v>0</v>
      </c>
      <c r="IZ175" s="6" t="s">
        <v>2034</v>
      </c>
      <c r="JA175" s="32" t="str">
        <f t="shared" ref="JA175" si="1568">IF(IZ175="","",LEFT(IZ175,FIND(" ",SUBSTITUTE(IZ175,":"," "))-1))</f>
        <v>0</v>
      </c>
      <c r="JB175" s="5" t="s">
        <v>2034</v>
      </c>
      <c r="JC175" s="32" t="str">
        <f t="shared" ref="JC175" si="1569">IF(JB175="","",LEFT(JB175,FIND(" ",SUBSTITUTE(JB175,":"," "))-1))</f>
        <v>0</v>
      </c>
      <c r="JD175" s="7">
        <v>0</v>
      </c>
      <c r="JE175" s="5" t="b">
        <v>1</v>
      </c>
      <c r="JF175" s="6" t="s">
        <v>2088</v>
      </c>
      <c r="JG175" s="36" t="str">
        <f t="shared" ref="JG175" si="1570">IF(JF175="","",LEFT(JF175,FIND(" ",SUBSTITUTE(JF175,":"," "))-1))</f>
        <v>3</v>
      </c>
      <c r="JH175" s="36" t="s">
        <v>2034</v>
      </c>
      <c r="JI175" s="6" t="str">
        <f t="shared" ref="JI175" si="1571">IF(JH175="","",LEFT(JH175,FIND(" ",SUBSTITUTE(JH175,":"," "))-1))</f>
        <v>0</v>
      </c>
      <c r="JJ175" s="7">
        <v>0</v>
      </c>
      <c r="JK175" s="36" t="s">
        <v>2131</v>
      </c>
      <c r="JL175" s="6" t="str">
        <f t="shared" ref="JL175" si="1572">IF(JK175="","",LEFT(JK175,FIND(" ",SUBSTITUTE(JK175,":"," "))-1))</f>
        <v>21</v>
      </c>
      <c r="JM175" s="6">
        <v>32</v>
      </c>
      <c r="JN175" s="6" t="s">
        <v>2078</v>
      </c>
      <c r="JO175" s="36" t="str">
        <f t="shared" ref="JO175" si="1573">IF(JN175="","",LEFT(JN175,FIND(" ",SUBSTITUTE(JN175,":"," "))-1))</f>
        <v>2</v>
      </c>
      <c r="JP175" s="6" t="s">
        <v>2078</v>
      </c>
      <c r="JQ175" s="36" t="str">
        <f t="shared" ref="JQ175" si="1574">IF(JP175="","",LEFT(JP175,FIND(" ",SUBSTITUTE(JP175,":"," "))-1))</f>
        <v>2</v>
      </c>
      <c r="JR175" s="6">
        <v>100</v>
      </c>
      <c r="JS175" s="6" t="s">
        <v>2035</v>
      </c>
      <c r="JT175" s="36" t="str">
        <f t="shared" ref="JT175" si="1575">IF(JS175="","",LEFT(JS175,FIND(" ",SUBSTITUTE(JS175,":"," "))-1))</f>
        <v>1</v>
      </c>
      <c r="JU175" s="36" t="s">
        <v>2034</v>
      </c>
      <c r="JV175" s="6" t="str">
        <f t="shared" ref="JV175" si="1576">IF(JU175="","",LEFT(JU175,FIND(" ",SUBSTITUTE(JU175,":"," "))-1))</f>
        <v>0</v>
      </c>
      <c r="JW175" s="7">
        <v>7</v>
      </c>
      <c r="JX175" s="6" t="b">
        <v>0</v>
      </c>
      <c r="JY175" s="6" t="s">
        <v>2034</v>
      </c>
      <c r="JZ175" s="36" t="str">
        <f t="shared" ref="JZ175" si="1577">IF(JY175="","",LEFT(JY175,FIND(" ",SUBSTITUTE(JY175,":"," "))-1))</f>
        <v>0</v>
      </c>
      <c r="KA175" s="6">
        <v>0</v>
      </c>
      <c r="KB175" s="6" t="s">
        <v>2034</v>
      </c>
      <c r="KC175" s="32" t="str">
        <f t="shared" ref="KC175" si="1578">IF(KB175="","",LEFT(KB175,FIND(" ",SUBSTITUTE(KB175,":"," "))-1))</f>
        <v>0</v>
      </c>
      <c r="KD175" s="5" t="s">
        <v>2305</v>
      </c>
      <c r="KE175" s="32" t="str">
        <f t="shared" ref="KE175" si="1579">IF(KD175="","",LEFT(KD175,FIND(" ",SUBSTITUTE(KD175,":"," "))-1))</f>
        <v>1</v>
      </c>
      <c r="KF175" s="7">
        <v>3</v>
      </c>
      <c r="KG175" s="5" t="b">
        <v>1</v>
      </c>
      <c r="KH175" s="6"/>
      <c r="KI175" s="36" t="str">
        <f t="shared" si="1113"/>
        <v/>
      </c>
      <c r="KJ175" s="36"/>
      <c r="KK175" s="6" t="str">
        <f t="shared" si="1094"/>
        <v/>
      </c>
      <c r="KL175" s="7"/>
      <c r="KM175" s="36"/>
      <c r="KN175" s="6" t="str">
        <f t="shared" si="1095"/>
        <v/>
      </c>
      <c r="KO175" s="6"/>
      <c r="KP175" s="6"/>
      <c r="KQ175" s="36" t="str">
        <f t="shared" si="1063"/>
        <v/>
      </c>
      <c r="KR175" s="6"/>
      <c r="KS175" s="36" t="str">
        <f t="shared" si="1096"/>
        <v/>
      </c>
      <c r="KT175" s="6"/>
      <c r="KU175" s="6"/>
      <c r="KV175" s="36" t="str">
        <f t="shared" si="1064"/>
        <v/>
      </c>
      <c r="KW175" s="36"/>
      <c r="KX175" s="6" t="str">
        <f t="shared" si="1065"/>
        <v/>
      </c>
      <c r="KY175" s="7"/>
      <c r="KZ175" s="6"/>
      <c r="LA175" s="6"/>
      <c r="LB175" s="36" t="str">
        <f t="shared" si="1066"/>
        <v/>
      </c>
      <c r="LC175" s="6"/>
      <c r="LD175" s="6"/>
      <c r="LE175" s="32" t="str">
        <f t="shared" si="1067"/>
        <v/>
      </c>
      <c r="LF175" s="5"/>
      <c r="LG175" s="32" t="str">
        <f t="shared" si="1068"/>
        <v/>
      </c>
      <c r="LH175" s="7"/>
      <c r="LI175" s="5"/>
    </row>
    <row r="176" spans="2:321" ht="43.5" customHeight="1">
      <c r="B176" s="5"/>
      <c r="C176" s="7"/>
      <c r="D176" s="10"/>
      <c r="E176" s="6"/>
      <c r="F176" s="6"/>
      <c r="G176" s="106"/>
      <c r="H176" s="106"/>
      <c r="I176" s="13"/>
      <c r="J176" s="6"/>
      <c r="K176" s="7"/>
      <c r="L176" s="13"/>
      <c r="M176" s="6"/>
      <c r="N176" s="36" t="str">
        <f t="shared" ref="N176:N190" si="1580">IF(M176="","",LEFT(M176,FIND(" ",SUBSTITUTE(M176,":"," "))-1))</f>
        <v/>
      </c>
      <c r="O176" s="36"/>
      <c r="P176" s="6"/>
      <c r="Q176" s="6"/>
      <c r="R176" s="13"/>
      <c r="S176" s="13"/>
      <c r="T176" s="6"/>
      <c r="U176" s="6"/>
      <c r="V176" s="6"/>
      <c r="W176" s="6"/>
      <c r="AC176" s="5"/>
      <c r="AD176" s="5"/>
      <c r="AE176" s="5"/>
      <c r="AF176" s="5"/>
      <c r="AH176" s="6"/>
      <c r="AI176" s="6"/>
      <c r="AJ176" s="106"/>
      <c r="AK176" s="106"/>
      <c r="AL176" s="13"/>
      <c r="AM176" s="6"/>
      <c r="AN176" s="7"/>
      <c r="AO176" s="13"/>
      <c r="AP176" s="6"/>
      <c r="AQ176" s="36" t="str">
        <f t="shared" ref="AQ176:AQ190" si="1581">IF(AP176="","",LEFT(AP176,FIND(" ",SUBSTITUTE(AP176,":"," "))-1))</f>
        <v/>
      </c>
      <c r="AR176" s="36"/>
      <c r="AS176" s="6"/>
      <c r="AT176" s="6"/>
      <c r="AU176" s="13"/>
      <c r="AV176" s="13"/>
      <c r="AW176" s="6"/>
      <c r="AX176" s="6"/>
      <c r="AY176" s="6"/>
      <c r="AZ176" s="6"/>
      <c r="BF176" s="5"/>
      <c r="BG176" s="5"/>
      <c r="BH176" s="5"/>
      <c r="BI176" s="5"/>
      <c r="BK176" s="6"/>
      <c r="BL176" s="6"/>
      <c r="BM176" s="106"/>
      <c r="BN176" s="106"/>
      <c r="BO176" s="13"/>
      <c r="BP176" s="6"/>
      <c r="BQ176" s="7"/>
      <c r="BR176" s="13"/>
      <c r="BS176" s="6"/>
      <c r="BT176" s="36" t="str">
        <f t="shared" ref="BT176:BT190" si="1582">IF(BS176="","",LEFT(BS176,FIND(" ",SUBSTITUTE(BS176,":"," "))-1))</f>
        <v/>
      </c>
      <c r="BU176" s="36"/>
      <c r="BV176" s="6"/>
      <c r="BW176" s="6"/>
      <c r="BX176" s="13"/>
      <c r="BY176" s="13"/>
      <c r="BZ176" s="6"/>
      <c r="CA176" s="6"/>
      <c r="CB176" s="6"/>
      <c r="CC176" s="6"/>
      <c r="CI176" s="5"/>
      <c r="CJ176" s="5"/>
      <c r="CK176" s="5"/>
      <c r="CL176" s="5"/>
      <c r="CN176" s="6"/>
      <c r="CO176" s="6"/>
      <c r="CP176" s="106"/>
      <c r="CQ176" s="106"/>
      <c r="CR176" s="13"/>
      <c r="CS176" s="6"/>
      <c r="CT176" s="7"/>
      <c r="CU176" s="13"/>
      <c r="CV176" s="6"/>
      <c r="CW176" s="36" t="str">
        <f t="shared" si="1253"/>
        <v/>
      </c>
      <c r="CX176" s="36"/>
      <c r="CY176" s="6"/>
      <c r="CZ176" s="6"/>
      <c r="DA176" s="13"/>
      <c r="DB176" s="13"/>
      <c r="DC176" s="6"/>
      <c r="DD176" s="6"/>
      <c r="DE176" s="6"/>
      <c r="DF176" s="6"/>
      <c r="DL176" s="5"/>
      <c r="DM176" s="5"/>
      <c r="DN176" s="5"/>
      <c r="DO176" s="5"/>
      <c r="DQ176" s="6"/>
      <c r="DR176" s="6"/>
      <c r="DS176" s="106"/>
      <c r="DT176" s="106"/>
      <c r="DU176" s="13"/>
      <c r="DV176" s="6"/>
      <c r="DW176" s="7"/>
      <c r="DX176" s="13"/>
      <c r="DY176" s="6"/>
      <c r="DZ176" s="36" t="str">
        <f t="shared" si="1027"/>
        <v/>
      </c>
      <c r="EA176" s="36"/>
      <c r="EB176" s="6"/>
      <c r="EC176" s="6"/>
      <c r="ED176" s="13"/>
      <c r="EE176" s="13"/>
      <c r="EF176" s="6"/>
      <c r="EG176" s="6"/>
      <c r="EH176" s="6"/>
      <c r="EI176" s="6"/>
      <c r="EO176" s="5"/>
      <c r="EP176" s="5"/>
      <c r="EQ176" s="5"/>
      <c r="ER176" s="5"/>
      <c r="ES176" s="107"/>
      <c r="EU176" s="6"/>
      <c r="EV176" s="6"/>
      <c r="EW176" s="106"/>
      <c r="EX176" s="106"/>
      <c r="EY176" s="13"/>
      <c r="EZ176" s="6"/>
      <c r="FA176" s="7"/>
      <c r="FB176" s="13"/>
      <c r="FC176" s="6"/>
      <c r="FD176" s="36" t="str">
        <f t="shared" si="1033"/>
        <v/>
      </c>
      <c r="FE176" s="36"/>
      <c r="FF176" s="6"/>
      <c r="FG176" s="6"/>
      <c r="FH176" s="106"/>
      <c r="FI176" s="13"/>
      <c r="FJ176" s="13"/>
      <c r="FK176" s="6"/>
      <c r="FL176" s="6"/>
      <c r="FM176" s="6"/>
      <c r="FN176" s="6"/>
      <c r="FT176" s="5"/>
      <c r="FU176" s="5"/>
      <c r="FV176" s="5"/>
      <c r="FW176" s="5"/>
      <c r="FY176" s="6"/>
      <c r="FZ176" s="6"/>
      <c r="GA176" s="106"/>
      <c r="GB176" s="106"/>
      <c r="GC176" s="13"/>
      <c r="GD176" s="6"/>
      <c r="GE176" s="7"/>
      <c r="GF176" s="13"/>
      <c r="GG176" s="6"/>
      <c r="GH176" s="36" t="str">
        <f t="shared" si="1039"/>
        <v/>
      </c>
      <c r="GI176" s="6"/>
      <c r="GJ176" s="6"/>
      <c r="GK176" s="106"/>
      <c r="GL176" s="13"/>
      <c r="GM176" s="13"/>
      <c r="GN176" s="6"/>
      <c r="GO176" s="6"/>
      <c r="GP176" s="6"/>
      <c r="GQ176" s="6"/>
      <c r="GW176" s="5"/>
      <c r="GX176" s="5"/>
      <c r="GY176" s="5"/>
      <c r="GZ176" s="5"/>
      <c r="HB176" s="6"/>
      <c r="HC176" s="6"/>
      <c r="HD176" s="106"/>
      <c r="HE176" s="106"/>
      <c r="HF176" s="13"/>
      <c r="HG176" s="6"/>
      <c r="HH176" s="7"/>
      <c r="HI176" s="13"/>
      <c r="HJ176" s="6"/>
      <c r="HK176" s="36" t="str">
        <f t="shared" si="1045"/>
        <v/>
      </c>
      <c r="HL176" s="6"/>
      <c r="HM176" s="6"/>
      <c r="HN176" s="13"/>
      <c r="HO176" s="13"/>
      <c r="HP176" s="6"/>
      <c r="HQ176" s="6"/>
      <c r="HR176" s="6"/>
      <c r="HS176" s="6"/>
      <c r="HY176" s="5"/>
      <c r="HZ176" s="5"/>
      <c r="IA176" s="5"/>
      <c r="IB176" s="5"/>
      <c r="ID176" s="6"/>
      <c r="IE176" s="6"/>
      <c r="IF176" s="106"/>
      <c r="IG176" s="106"/>
      <c r="IH176" s="13"/>
      <c r="II176" s="6"/>
      <c r="IJ176" s="7"/>
      <c r="IK176" s="13"/>
      <c r="IL176" s="6"/>
      <c r="IM176" s="36" t="str">
        <f t="shared" si="1051"/>
        <v/>
      </c>
      <c r="IN176" s="6"/>
      <c r="IO176" s="6"/>
      <c r="IP176" s="13"/>
      <c r="IQ176" s="13"/>
      <c r="IR176" s="6"/>
      <c r="IS176" s="6"/>
      <c r="IT176" s="6"/>
      <c r="IU176" s="6"/>
      <c r="JA176" s="5"/>
      <c r="JB176" s="5"/>
      <c r="JC176" s="5"/>
      <c r="JD176" s="5"/>
      <c r="JF176" s="6"/>
      <c r="JG176" s="6"/>
      <c r="JH176" s="106"/>
      <c r="JI176" s="106"/>
      <c r="JJ176" s="13"/>
      <c r="JK176" s="6"/>
      <c r="JL176" s="7"/>
      <c r="JM176" s="13"/>
      <c r="JN176" s="6"/>
      <c r="JO176" s="36" t="str">
        <f t="shared" si="1057"/>
        <v/>
      </c>
      <c r="JP176" s="6"/>
      <c r="JQ176" s="6"/>
      <c r="JR176" s="13"/>
      <c r="JS176" s="13"/>
      <c r="JT176" s="6"/>
      <c r="JU176" s="6"/>
      <c r="JV176" s="6"/>
      <c r="JW176" s="6"/>
      <c r="KC176" s="5"/>
      <c r="KD176" s="5"/>
      <c r="KE176" s="5"/>
      <c r="KF176" s="5"/>
      <c r="KH176" s="6"/>
      <c r="KI176" s="6"/>
      <c r="KJ176" s="106"/>
      <c r="KK176" s="106"/>
      <c r="KL176" s="13"/>
      <c r="KM176" s="6"/>
      <c r="KN176" s="7"/>
      <c r="KO176" s="13"/>
      <c r="KP176" s="6"/>
      <c r="KQ176" s="36" t="str">
        <f t="shared" si="1063"/>
        <v/>
      </c>
      <c r="KR176" s="6"/>
      <c r="KS176" s="6"/>
      <c r="KT176" s="13"/>
      <c r="KU176" s="13"/>
      <c r="KV176" s="6"/>
      <c r="KW176" s="6"/>
      <c r="KX176" s="6"/>
      <c r="KY176" s="6"/>
      <c r="LE176" s="5"/>
      <c r="LF176" s="5"/>
      <c r="LG176" s="5"/>
      <c r="LH176" s="5"/>
    </row>
    <row r="177" spans="2:320" ht="49.5" customHeight="1">
      <c r="B177" s="7"/>
      <c r="C177" s="7"/>
      <c r="D177" s="10"/>
      <c r="E177" s="7"/>
      <c r="F177" s="7"/>
      <c r="G177" s="13"/>
      <c r="H177" s="13"/>
      <c r="I177" s="13"/>
      <c r="J177" s="7"/>
      <c r="K177" s="7"/>
      <c r="L177" s="13"/>
      <c r="M177" s="6"/>
      <c r="N177" s="36" t="str">
        <f t="shared" si="1580"/>
        <v/>
      </c>
      <c r="O177" s="36"/>
      <c r="P177" s="7"/>
      <c r="Q177" s="7"/>
      <c r="R177" s="13"/>
      <c r="S177" s="13"/>
      <c r="T177" s="7"/>
      <c r="U177" s="7"/>
      <c r="V177" s="7"/>
      <c r="W177" s="7"/>
      <c r="AC177" s="7"/>
      <c r="AD177" s="7"/>
      <c r="AE177" s="7"/>
      <c r="AF177" s="7"/>
      <c r="AH177" s="7"/>
      <c r="AI177" s="7"/>
      <c r="AJ177" s="13"/>
      <c r="AK177" s="13"/>
      <c r="AL177" s="13"/>
      <c r="AM177" s="7"/>
      <c r="AN177" s="7"/>
      <c r="AO177" s="13"/>
      <c r="AP177" s="6"/>
      <c r="AQ177" s="36" t="str">
        <f t="shared" si="1581"/>
        <v/>
      </c>
      <c r="AR177" s="36"/>
      <c r="AS177" s="7"/>
      <c r="AT177" s="7"/>
      <c r="AU177" s="13"/>
      <c r="AV177" s="13"/>
      <c r="AW177" s="7"/>
      <c r="AX177" s="7"/>
      <c r="AY177" s="7"/>
      <c r="AZ177" s="7"/>
      <c r="BF177" s="7"/>
      <c r="BG177" s="7"/>
      <c r="BH177" s="7"/>
      <c r="BI177" s="7"/>
      <c r="BK177" s="7"/>
      <c r="BL177" s="7"/>
      <c r="BM177" s="13"/>
      <c r="BN177" s="13"/>
      <c r="BO177" s="13"/>
      <c r="BP177" s="7"/>
      <c r="BQ177" s="7"/>
      <c r="BR177" s="13"/>
      <c r="BS177" s="6"/>
      <c r="BT177" s="36" t="str">
        <f t="shared" si="1582"/>
        <v/>
      </c>
      <c r="BU177" s="36"/>
      <c r="BV177" s="7"/>
      <c r="BW177" s="7"/>
      <c r="BX177" s="13"/>
      <c r="BY177" s="13"/>
      <c r="BZ177" s="7"/>
      <c r="CA177" s="7"/>
      <c r="CB177" s="7"/>
      <c r="CC177" s="7"/>
      <c r="CI177" s="7"/>
      <c r="CJ177" s="7"/>
      <c r="CK177" s="7"/>
      <c r="CL177" s="7"/>
      <c r="CN177" s="7"/>
      <c r="CO177" s="7"/>
      <c r="CP177" s="13"/>
      <c r="CQ177" s="13"/>
      <c r="CR177" s="13"/>
      <c r="CS177" s="7"/>
      <c r="CT177" s="7"/>
      <c r="CU177" s="13"/>
      <c r="CV177" s="6"/>
      <c r="CW177" s="36" t="str">
        <f t="shared" si="1253"/>
        <v/>
      </c>
      <c r="CX177" s="36"/>
      <c r="CY177" s="7"/>
      <c r="CZ177" s="7"/>
      <c r="DA177" s="13"/>
      <c r="DB177" s="13"/>
      <c r="DC177" s="7"/>
      <c r="DD177" s="7"/>
      <c r="DE177" s="7"/>
      <c r="DF177" s="7"/>
      <c r="DL177" s="7"/>
      <c r="DM177" s="7"/>
      <c r="DN177" s="7"/>
      <c r="DO177" s="7"/>
      <c r="DQ177" s="7"/>
      <c r="DR177" s="7"/>
      <c r="DS177" s="13"/>
      <c r="DT177" s="13"/>
      <c r="DU177" s="13"/>
      <c r="DV177" s="7"/>
      <c r="DW177" s="7"/>
      <c r="DX177" s="13"/>
      <c r="DY177" s="6"/>
      <c r="DZ177" s="36" t="str">
        <f t="shared" si="1027"/>
        <v/>
      </c>
      <c r="EA177" s="36"/>
      <c r="EB177" s="7"/>
      <c r="EC177" s="7"/>
      <c r="ED177" s="13"/>
      <c r="EE177" s="13"/>
      <c r="EF177" s="7"/>
      <c r="EG177" s="7"/>
      <c r="EH177" s="7"/>
      <c r="EI177" s="7"/>
      <c r="EO177" s="7"/>
      <c r="EP177" s="7"/>
      <c r="EQ177" s="7"/>
      <c r="ER177" s="7"/>
      <c r="ES177" s="13"/>
      <c r="EU177" s="7"/>
      <c r="EV177" s="7"/>
      <c r="EW177" s="13"/>
      <c r="EX177" s="13"/>
      <c r="EY177" s="13"/>
      <c r="EZ177" s="7"/>
      <c r="FA177" s="7"/>
      <c r="FB177" s="13"/>
      <c r="FC177" s="6"/>
      <c r="FD177" s="36" t="str">
        <f t="shared" si="1033"/>
        <v/>
      </c>
      <c r="FE177" s="36"/>
      <c r="FF177" s="7"/>
      <c r="FG177" s="7"/>
      <c r="FH177" s="13"/>
      <c r="FI177" s="13"/>
      <c r="FJ177" s="13"/>
      <c r="FK177" s="7"/>
      <c r="FL177" s="7"/>
      <c r="FM177" s="7"/>
      <c r="FN177" s="7"/>
      <c r="FT177" s="7"/>
      <c r="FU177" s="7"/>
      <c r="FV177" s="7"/>
      <c r="FW177" s="7"/>
      <c r="FY177" s="7"/>
      <c r="FZ177" s="7"/>
      <c r="GA177" s="13"/>
      <c r="GB177" s="13"/>
      <c r="GC177" s="13"/>
      <c r="GD177" s="7"/>
      <c r="GE177" s="7"/>
      <c r="GF177" s="13"/>
      <c r="GG177" s="6"/>
      <c r="GH177" s="36" t="str">
        <f t="shared" si="1039"/>
        <v/>
      </c>
      <c r="GI177" s="7"/>
      <c r="GJ177" s="7"/>
      <c r="GK177" s="13"/>
      <c r="GL177" s="13"/>
      <c r="GM177" s="13"/>
      <c r="GN177" s="7"/>
      <c r="GO177" s="7"/>
      <c r="GP177" s="7"/>
      <c r="GQ177" s="7"/>
      <c r="GW177" s="7"/>
      <c r="GX177" s="7"/>
      <c r="GY177" s="7"/>
      <c r="GZ177" s="7"/>
      <c r="HB177" s="7"/>
      <c r="HC177" s="7"/>
      <c r="HD177" s="13"/>
      <c r="HE177" s="13"/>
      <c r="HF177" s="13"/>
      <c r="HG177" s="7"/>
      <c r="HH177" s="7"/>
      <c r="HI177" s="13"/>
      <c r="HJ177" s="6"/>
      <c r="HK177" s="36" t="str">
        <f t="shared" si="1045"/>
        <v/>
      </c>
      <c r="HL177" s="7"/>
      <c r="HM177" s="7"/>
      <c r="HN177" s="13"/>
      <c r="HO177" s="13"/>
      <c r="HP177" s="7"/>
      <c r="HQ177" s="7"/>
      <c r="HR177" s="7"/>
      <c r="HS177" s="7"/>
      <c r="HY177" s="7"/>
      <c r="HZ177" s="7"/>
      <c r="IA177" s="7"/>
      <c r="IB177" s="7"/>
      <c r="ID177" s="7"/>
      <c r="IE177" s="7"/>
      <c r="IF177" s="13"/>
      <c r="IG177" s="13"/>
      <c r="IH177" s="13"/>
      <c r="II177" s="7"/>
      <c r="IJ177" s="7"/>
      <c r="IK177" s="13"/>
      <c r="IL177" s="6"/>
      <c r="IM177" s="36" t="str">
        <f t="shared" si="1051"/>
        <v/>
      </c>
      <c r="IN177" s="7"/>
      <c r="IO177" s="7"/>
      <c r="IP177" s="13"/>
      <c r="IQ177" s="13"/>
      <c r="IR177" s="7"/>
      <c r="IS177" s="7"/>
      <c r="IT177" s="7"/>
      <c r="IU177" s="7"/>
      <c r="JA177" s="7"/>
      <c r="JB177" s="7"/>
      <c r="JC177" s="7"/>
      <c r="JD177" s="7"/>
      <c r="JF177" s="7"/>
      <c r="JG177" s="7"/>
      <c r="JH177" s="13"/>
      <c r="JI177" s="13"/>
      <c r="JJ177" s="13"/>
      <c r="JK177" s="7"/>
      <c r="JL177" s="7"/>
      <c r="JM177" s="13"/>
      <c r="JN177" s="6"/>
      <c r="JO177" s="36" t="str">
        <f t="shared" si="1057"/>
        <v/>
      </c>
      <c r="JP177" s="7"/>
      <c r="JQ177" s="7"/>
      <c r="JR177" s="13"/>
      <c r="JS177" s="13"/>
      <c r="JT177" s="7"/>
      <c r="JU177" s="7"/>
      <c r="JV177" s="7"/>
      <c r="JW177" s="7"/>
      <c r="KC177" s="7"/>
      <c r="KD177" s="7"/>
      <c r="KE177" s="7"/>
      <c r="KF177" s="7"/>
      <c r="KH177" s="7"/>
      <c r="KI177" s="7"/>
      <c r="KJ177" s="13"/>
      <c r="KK177" s="13"/>
      <c r="KL177" s="13"/>
      <c r="KM177" s="7"/>
      <c r="KN177" s="7"/>
      <c r="KO177" s="13"/>
      <c r="KP177" s="6"/>
      <c r="KQ177" s="36" t="str">
        <f t="shared" si="1063"/>
        <v/>
      </c>
      <c r="KR177" s="7"/>
      <c r="KS177" s="7"/>
      <c r="KT177" s="13"/>
      <c r="KU177" s="13"/>
      <c r="KV177" s="7"/>
      <c r="KW177" s="7"/>
      <c r="KX177" s="7"/>
      <c r="KY177" s="7"/>
      <c r="LE177" s="7"/>
      <c r="LF177" s="7"/>
      <c r="LG177" s="7"/>
      <c r="LH177" s="7"/>
    </row>
    <row r="178" spans="2:320" ht="57" customHeight="1">
      <c r="B178" s="5"/>
      <c r="C178" s="7"/>
      <c r="D178" s="10"/>
      <c r="E178" s="7"/>
      <c r="F178" s="7"/>
      <c r="G178" s="13"/>
      <c r="H178" s="13"/>
      <c r="I178" s="13"/>
      <c r="J178" s="7"/>
      <c r="K178" s="7"/>
      <c r="L178" s="13"/>
      <c r="M178" s="6"/>
      <c r="N178" s="36" t="str">
        <f t="shared" si="1580"/>
        <v/>
      </c>
      <c r="O178" s="36"/>
      <c r="P178" s="7"/>
      <c r="Q178" s="7"/>
      <c r="R178" s="13"/>
      <c r="S178" s="13"/>
      <c r="T178" s="7"/>
      <c r="U178" s="7"/>
      <c r="V178" s="7"/>
      <c r="W178" s="7"/>
      <c r="AC178" s="7"/>
      <c r="AD178" s="7"/>
      <c r="AE178" s="7"/>
      <c r="AF178" s="7"/>
      <c r="AH178" s="7"/>
      <c r="AI178" s="7"/>
      <c r="AJ178" s="13"/>
      <c r="AK178" s="13"/>
      <c r="AL178" s="13"/>
      <c r="AM178" s="7"/>
      <c r="AN178" s="7"/>
      <c r="AO178" s="13"/>
      <c r="AP178" s="6"/>
      <c r="AQ178" s="36" t="str">
        <f t="shared" si="1581"/>
        <v/>
      </c>
      <c r="AR178" s="36"/>
      <c r="AS178" s="7"/>
      <c r="AT178" s="7"/>
      <c r="AU178" s="13"/>
      <c r="AV178" s="13"/>
      <c r="AW178" s="7"/>
      <c r="AX178" s="7"/>
      <c r="AY178" s="7"/>
      <c r="AZ178" s="7"/>
      <c r="BF178" s="7"/>
      <c r="BG178" s="7"/>
      <c r="BH178" s="7"/>
      <c r="BI178" s="7"/>
      <c r="BK178" s="7"/>
      <c r="BL178" s="7"/>
      <c r="BM178" s="13"/>
      <c r="BN178" s="13"/>
      <c r="BO178" s="13"/>
      <c r="BP178" s="7"/>
      <c r="BQ178" s="7"/>
      <c r="BR178" s="13"/>
      <c r="BS178" s="6"/>
      <c r="BT178" s="36" t="str">
        <f t="shared" si="1582"/>
        <v/>
      </c>
      <c r="BU178" s="36"/>
      <c r="BV178" s="7"/>
      <c r="BW178" s="7"/>
      <c r="BX178" s="13"/>
      <c r="BY178" s="13"/>
      <c r="BZ178" s="7"/>
      <c r="CA178" s="7"/>
      <c r="CB178" s="7"/>
      <c r="CC178" s="7"/>
      <c r="CI178" s="7"/>
      <c r="CJ178" s="7"/>
      <c r="CK178" s="7"/>
      <c r="CL178" s="7"/>
      <c r="CN178" s="7"/>
      <c r="CO178" s="7"/>
      <c r="CP178" s="13"/>
      <c r="CQ178" s="13"/>
      <c r="CR178" s="13"/>
      <c r="CS178" s="7"/>
      <c r="CT178" s="7"/>
      <c r="CU178" s="13"/>
      <c r="CV178" s="6"/>
      <c r="CW178" s="36" t="str">
        <f t="shared" si="1253"/>
        <v/>
      </c>
      <c r="CX178" s="36"/>
      <c r="CY178" s="7"/>
      <c r="CZ178" s="7"/>
      <c r="DA178" s="13"/>
      <c r="DB178" s="13"/>
      <c r="DC178" s="7"/>
      <c r="DD178" s="7"/>
      <c r="DE178" s="7"/>
      <c r="DF178" s="7"/>
      <c r="DL178" s="7"/>
      <c r="DM178" s="7"/>
      <c r="DN178" s="7"/>
      <c r="DO178" s="7"/>
      <c r="DQ178" s="7"/>
      <c r="DR178" s="7"/>
      <c r="DS178" s="13"/>
      <c r="DT178" s="13"/>
      <c r="DU178" s="13"/>
      <c r="DV178" s="7"/>
      <c r="DW178" s="7"/>
      <c r="DX178" s="13"/>
      <c r="DY178" s="6"/>
      <c r="DZ178" s="36" t="str">
        <f t="shared" si="1027"/>
        <v/>
      </c>
      <c r="EA178" s="36"/>
      <c r="EB178" s="7"/>
      <c r="EC178" s="7"/>
      <c r="ED178" s="13"/>
      <c r="EE178" s="13"/>
      <c r="EF178" s="7"/>
      <c r="EG178" s="7"/>
      <c r="EH178" s="7"/>
      <c r="EI178" s="7"/>
      <c r="EO178" s="7"/>
      <c r="EP178" s="7"/>
      <c r="EQ178" s="7"/>
      <c r="ER178" s="7"/>
      <c r="ES178" s="13"/>
      <c r="EU178" s="7"/>
      <c r="EV178" s="7"/>
      <c r="EW178" s="13"/>
      <c r="EX178" s="13"/>
      <c r="EY178" s="13"/>
      <c r="EZ178" s="7"/>
      <c r="FA178" s="7"/>
      <c r="FB178" s="13"/>
      <c r="FC178" s="6"/>
      <c r="FD178" s="36" t="str">
        <f t="shared" si="1033"/>
        <v/>
      </c>
      <c r="FE178" s="36"/>
      <c r="FF178" s="7"/>
      <c r="FG178" s="7"/>
      <c r="FH178" s="13"/>
      <c r="FI178" s="13"/>
      <c r="FJ178" s="13"/>
      <c r="FK178" s="7"/>
      <c r="FL178" s="7"/>
      <c r="FM178" s="7"/>
      <c r="FN178" s="7"/>
      <c r="FT178" s="7"/>
      <c r="FU178" s="7"/>
      <c r="FV178" s="7"/>
      <c r="FW178" s="7"/>
      <c r="FY178" s="7"/>
      <c r="FZ178" s="7"/>
      <c r="GA178" s="13"/>
      <c r="GB178" s="13"/>
      <c r="GC178" s="13"/>
      <c r="GD178" s="7"/>
      <c r="GE178" s="7"/>
      <c r="GF178" s="13"/>
      <c r="GG178" s="6"/>
      <c r="GH178" s="36" t="str">
        <f t="shared" si="1039"/>
        <v/>
      </c>
      <c r="GI178" s="7"/>
      <c r="GJ178" s="7"/>
      <c r="GK178" s="13"/>
      <c r="GL178" s="13"/>
      <c r="GM178" s="13"/>
      <c r="GN178" s="7"/>
      <c r="GO178" s="7"/>
      <c r="GP178" s="7"/>
      <c r="GQ178" s="7"/>
      <c r="GW178" s="7"/>
      <c r="GX178" s="7"/>
      <c r="GY178" s="7"/>
      <c r="GZ178" s="7"/>
      <c r="HB178" s="7"/>
      <c r="HC178" s="7"/>
      <c r="HD178" s="13"/>
      <c r="HE178" s="13"/>
      <c r="HF178" s="13"/>
      <c r="HG178" s="7"/>
      <c r="HH178" s="7"/>
      <c r="HI178" s="13"/>
      <c r="HJ178" s="6"/>
      <c r="HK178" s="36" t="str">
        <f t="shared" si="1045"/>
        <v/>
      </c>
      <c r="HL178" s="7"/>
      <c r="HM178" s="7"/>
      <c r="HN178" s="13"/>
      <c r="HO178" s="13"/>
      <c r="HP178" s="7"/>
      <c r="HQ178" s="7"/>
      <c r="HR178" s="7"/>
      <c r="HS178" s="7"/>
      <c r="HY178" s="7"/>
      <c r="HZ178" s="7"/>
      <c r="IA178" s="7"/>
      <c r="IB178" s="7"/>
      <c r="ID178" s="7"/>
      <c r="IE178" s="7"/>
      <c r="IF178" s="13"/>
      <c r="IG178" s="13"/>
      <c r="IH178" s="13"/>
      <c r="II178" s="7"/>
      <c r="IJ178" s="7"/>
      <c r="IK178" s="13"/>
      <c r="IL178" s="6"/>
      <c r="IM178" s="36" t="str">
        <f t="shared" si="1051"/>
        <v/>
      </c>
      <c r="IN178" s="7"/>
      <c r="IO178" s="7"/>
      <c r="IP178" s="13"/>
      <c r="IQ178" s="13"/>
      <c r="IR178" s="7"/>
      <c r="IS178" s="7"/>
      <c r="IT178" s="7"/>
      <c r="IU178" s="7"/>
      <c r="JA178" s="7"/>
      <c r="JB178" s="7"/>
      <c r="JC178" s="7"/>
      <c r="JD178" s="7"/>
      <c r="JF178" s="7"/>
      <c r="JG178" s="7"/>
      <c r="JH178" s="13"/>
      <c r="JI178" s="13"/>
      <c r="JJ178" s="13"/>
      <c r="JK178" s="7"/>
      <c r="JL178" s="7"/>
      <c r="JM178" s="13"/>
      <c r="JN178" s="6"/>
      <c r="JO178" s="36" t="str">
        <f t="shared" si="1057"/>
        <v/>
      </c>
      <c r="JP178" s="7"/>
      <c r="JQ178" s="7"/>
      <c r="JR178" s="13"/>
      <c r="JS178" s="13"/>
      <c r="JT178" s="7"/>
      <c r="JU178" s="7"/>
      <c r="JV178" s="7"/>
      <c r="JW178" s="7"/>
      <c r="KC178" s="7"/>
      <c r="KD178" s="7"/>
      <c r="KE178" s="7"/>
      <c r="KF178" s="7"/>
      <c r="KH178" s="7"/>
      <c r="KI178" s="7"/>
      <c r="KJ178" s="13"/>
      <c r="KK178" s="13"/>
      <c r="KL178" s="13"/>
      <c r="KM178" s="7"/>
      <c r="KN178" s="7"/>
      <c r="KO178" s="13"/>
      <c r="KP178" s="6"/>
      <c r="KQ178" s="36" t="str">
        <f t="shared" si="1063"/>
        <v/>
      </c>
      <c r="KR178" s="7"/>
      <c r="KS178" s="7"/>
      <c r="KT178" s="13"/>
      <c r="KU178" s="13"/>
      <c r="KV178" s="7"/>
      <c r="KW178" s="7"/>
      <c r="KX178" s="7"/>
      <c r="KY178" s="7"/>
      <c r="LE178" s="7"/>
      <c r="LF178" s="7"/>
      <c r="LG178" s="7"/>
      <c r="LH178" s="7"/>
    </row>
    <row r="179" spans="2:320" ht="60" customHeight="1">
      <c r="B179" s="7"/>
      <c r="C179" s="7"/>
      <c r="D179" s="10"/>
      <c r="E179" s="7"/>
      <c r="F179" s="7"/>
      <c r="G179" s="13"/>
      <c r="H179" s="13"/>
      <c r="I179" s="13"/>
      <c r="J179" s="7"/>
      <c r="K179" s="7"/>
      <c r="L179" s="13"/>
      <c r="M179" s="6"/>
      <c r="N179" s="36" t="str">
        <f t="shared" si="1580"/>
        <v/>
      </c>
      <c r="O179" s="36"/>
      <c r="P179" s="7"/>
      <c r="Q179" s="7"/>
      <c r="R179" s="13"/>
      <c r="S179" s="13"/>
      <c r="T179" s="7"/>
      <c r="U179" s="7"/>
      <c r="V179" s="7"/>
      <c r="W179" s="7"/>
      <c r="AC179" s="7"/>
      <c r="AD179" s="7"/>
      <c r="AE179" s="7"/>
      <c r="AF179" s="7"/>
      <c r="AH179" s="7"/>
      <c r="AI179" s="7"/>
      <c r="AJ179" s="13"/>
      <c r="AK179" s="13"/>
      <c r="AL179" s="13"/>
      <c r="AM179" s="7"/>
      <c r="AN179" s="7"/>
      <c r="AO179" s="13"/>
      <c r="AP179" s="6"/>
      <c r="AQ179" s="36" t="str">
        <f t="shared" si="1581"/>
        <v/>
      </c>
      <c r="AR179" s="36"/>
      <c r="AS179" s="7"/>
      <c r="AT179" s="7"/>
      <c r="AU179" s="13"/>
      <c r="AV179" s="13"/>
      <c r="AW179" s="7"/>
      <c r="AX179" s="7"/>
      <c r="AY179" s="7"/>
      <c r="AZ179" s="7"/>
      <c r="BF179" s="7"/>
      <c r="BG179" s="7"/>
      <c r="BH179" s="7"/>
      <c r="BI179" s="7"/>
      <c r="BK179" s="7"/>
      <c r="BL179" s="7"/>
      <c r="BM179" s="13"/>
      <c r="BN179" s="13"/>
      <c r="BO179" s="13"/>
      <c r="BP179" s="7"/>
      <c r="BQ179" s="7"/>
      <c r="BR179" s="13"/>
      <c r="BS179" s="6"/>
      <c r="BT179" s="36" t="str">
        <f t="shared" si="1582"/>
        <v/>
      </c>
      <c r="BU179" s="36"/>
      <c r="BV179" s="7"/>
      <c r="BW179" s="7"/>
      <c r="BX179" s="13"/>
      <c r="BY179" s="13"/>
      <c r="BZ179" s="7"/>
      <c r="CA179" s="7"/>
      <c r="CB179" s="7"/>
      <c r="CC179" s="7"/>
      <c r="CI179" s="7"/>
      <c r="CJ179" s="7"/>
      <c r="CK179" s="7"/>
      <c r="CL179" s="7"/>
      <c r="CN179" s="7"/>
      <c r="CO179" s="7"/>
      <c r="CP179" s="13"/>
      <c r="CQ179" s="13"/>
      <c r="CR179" s="13"/>
      <c r="CS179" s="7"/>
      <c r="CT179" s="7"/>
      <c r="CU179" s="13"/>
      <c r="CV179" s="6"/>
      <c r="CW179" s="36" t="str">
        <f t="shared" si="1253"/>
        <v/>
      </c>
      <c r="CX179" s="36"/>
      <c r="CY179" s="7"/>
      <c r="CZ179" s="7"/>
      <c r="DA179" s="13"/>
      <c r="DB179" s="13"/>
      <c r="DC179" s="7"/>
      <c r="DD179" s="7"/>
      <c r="DE179" s="7"/>
      <c r="DF179" s="7"/>
      <c r="DL179" s="7"/>
      <c r="DM179" s="7"/>
      <c r="DN179" s="7"/>
      <c r="DO179" s="7"/>
      <c r="DQ179" s="7"/>
      <c r="DR179" s="7"/>
      <c r="DS179" s="13"/>
      <c r="DT179" s="13"/>
      <c r="DU179" s="13"/>
      <c r="DV179" s="7"/>
      <c r="DW179" s="7"/>
      <c r="DX179" s="13"/>
      <c r="DY179" s="6"/>
      <c r="DZ179" s="36" t="str">
        <f t="shared" si="1027"/>
        <v/>
      </c>
      <c r="EA179" s="36"/>
      <c r="EB179" s="7"/>
      <c r="EC179" s="7"/>
      <c r="ED179" s="13"/>
      <c r="EE179" s="13"/>
      <c r="EF179" s="7"/>
      <c r="EG179" s="7"/>
      <c r="EH179" s="7"/>
      <c r="EI179" s="7"/>
      <c r="EO179" s="7"/>
      <c r="EP179" s="7"/>
      <c r="EQ179" s="7"/>
      <c r="ER179" s="7"/>
      <c r="ES179" s="13"/>
      <c r="EU179" s="7"/>
      <c r="EV179" s="7"/>
      <c r="EW179" s="13"/>
      <c r="EX179" s="13"/>
      <c r="EY179" s="13"/>
      <c r="EZ179" s="7"/>
      <c r="FA179" s="7"/>
      <c r="FB179" s="13"/>
      <c r="FC179" s="6"/>
      <c r="FD179" s="36" t="str">
        <f t="shared" si="1033"/>
        <v/>
      </c>
      <c r="FE179" s="36"/>
      <c r="FF179" s="7"/>
      <c r="FG179" s="7"/>
      <c r="FH179" s="13"/>
      <c r="FI179" s="13"/>
      <c r="FJ179" s="13"/>
      <c r="FK179" s="7"/>
      <c r="FL179" s="7"/>
      <c r="FM179" s="7"/>
      <c r="FN179" s="7"/>
      <c r="FT179" s="7"/>
      <c r="FU179" s="7"/>
      <c r="FV179" s="7"/>
      <c r="FW179" s="7"/>
      <c r="FY179" s="7"/>
      <c r="FZ179" s="7"/>
      <c r="GA179" s="13"/>
      <c r="GB179" s="13"/>
      <c r="GC179" s="13"/>
      <c r="GD179" s="7"/>
      <c r="GE179" s="7"/>
      <c r="GF179" s="13"/>
      <c r="GG179" s="6"/>
      <c r="GH179" s="36" t="str">
        <f t="shared" si="1039"/>
        <v/>
      </c>
      <c r="GI179" s="7"/>
      <c r="GJ179" s="7"/>
      <c r="GK179" s="13"/>
      <c r="GL179" s="13"/>
      <c r="GM179" s="13"/>
      <c r="GN179" s="7"/>
      <c r="GO179" s="7"/>
      <c r="GP179" s="7"/>
      <c r="GQ179" s="7"/>
      <c r="GW179" s="7"/>
      <c r="GX179" s="7"/>
      <c r="GY179" s="7"/>
      <c r="GZ179" s="7"/>
      <c r="HB179" s="7"/>
      <c r="HC179" s="7"/>
      <c r="HD179" s="13"/>
      <c r="HE179" s="13"/>
      <c r="HF179" s="13"/>
      <c r="HG179" s="7"/>
      <c r="HH179" s="7"/>
      <c r="HI179" s="13"/>
      <c r="HJ179" s="6"/>
      <c r="HK179" s="36" t="str">
        <f t="shared" si="1045"/>
        <v/>
      </c>
      <c r="HL179" s="7"/>
      <c r="HM179" s="7"/>
      <c r="HN179" s="13"/>
      <c r="HO179" s="13"/>
      <c r="HP179" s="7"/>
      <c r="HQ179" s="7"/>
      <c r="HR179" s="7"/>
      <c r="HS179" s="7"/>
      <c r="HY179" s="7"/>
      <c r="HZ179" s="7"/>
      <c r="IA179" s="7"/>
      <c r="IB179" s="7"/>
      <c r="ID179" s="7"/>
      <c r="IE179" s="7"/>
      <c r="IF179" s="13"/>
      <c r="IG179" s="13"/>
      <c r="IH179" s="13"/>
      <c r="II179" s="7"/>
      <c r="IJ179" s="7"/>
      <c r="IK179" s="13"/>
      <c r="IL179" s="6"/>
      <c r="IM179" s="36" t="str">
        <f t="shared" si="1051"/>
        <v/>
      </c>
      <c r="IN179" s="7"/>
      <c r="IO179" s="7"/>
      <c r="IP179" s="13"/>
      <c r="IQ179" s="13"/>
      <c r="IR179" s="7"/>
      <c r="IS179" s="7"/>
      <c r="IT179" s="7"/>
      <c r="IU179" s="7"/>
      <c r="JA179" s="7"/>
      <c r="JB179" s="7"/>
      <c r="JC179" s="7"/>
      <c r="JD179" s="7"/>
      <c r="JF179" s="7"/>
      <c r="JG179" s="7"/>
      <c r="JH179" s="13"/>
      <c r="JI179" s="13"/>
      <c r="JJ179" s="13"/>
      <c r="JK179" s="7"/>
      <c r="JL179" s="7"/>
      <c r="JM179" s="13"/>
      <c r="JN179" s="6"/>
      <c r="JO179" s="36" t="str">
        <f t="shared" si="1057"/>
        <v/>
      </c>
      <c r="JP179" s="7"/>
      <c r="JQ179" s="7"/>
      <c r="JR179" s="13"/>
      <c r="JS179" s="13"/>
      <c r="JT179" s="7"/>
      <c r="JU179" s="7"/>
      <c r="JV179" s="7"/>
      <c r="JW179" s="7"/>
      <c r="KC179" s="7"/>
      <c r="KD179" s="7"/>
      <c r="KE179" s="7"/>
      <c r="KF179" s="7"/>
      <c r="KH179" s="7"/>
      <c r="KI179" s="7"/>
      <c r="KJ179" s="13"/>
      <c r="KK179" s="13"/>
      <c r="KL179" s="13"/>
      <c r="KM179" s="7"/>
      <c r="KN179" s="7"/>
      <c r="KO179" s="13"/>
      <c r="KP179" s="6"/>
      <c r="KQ179" s="36" t="str">
        <f t="shared" si="1063"/>
        <v/>
      </c>
      <c r="KR179" s="7"/>
      <c r="KS179" s="7"/>
      <c r="KT179" s="13"/>
      <c r="KU179" s="13"/>
      <c r="KV179" s="7"/>
      <c r="KW179" s="7"/>
      <c r="KX179" s="7"/>
      <c r="KY179" s="7"/>
      <c r="LE179" s="7"/>
      <c r="LF179" s="7"/>
      <c r="LG179" s="7"/>
      <c r="LH179" s="7"/>
    </row>
    <row r="180" spans="2:320" ht="18.75" customHeight="1">
      <c r="B180" s="5"/>
      <c r="C180" s="7"/>
      <c r="D180" s="10"/>
      <c r="E180" s="7"/>
      <c r="F180" s="7"/>
      <c r="G180" s="13"/>
      <c r="H180" s="13"/>
      <c r="I180" s="13"/>
      <c r="J180" s="7"/>
      <c r="K180" s="7"/>
      <c r="L180" s="13"/>
      <c r="M180" s="6"/>
      <c r="N180" s="36" t="str">
        <f t="shared" si="1580"/>
        <v/>
      </c>
      <c r="O180" s="36"/>
      <c r="P180" s="7"/>
      <c r="Q180" s="7"/>
      <c r="R180" s="13"/>
      <c r="S180" s="13"/>
      <c r="T180" s="7"/>
      <c r="U180" s="7"/>
      <c r="V180" s="7"/>
      <c r="W180" s="7"/>
      <c r="AC180" s="7"/>
      <c r="AD180" s="7"/>
      <c r="AE180" s="7"/>
      <c r="AF180" s="7"/>
      <c r="AH180" s="7"/>
      <c r="AI180" s="7"/>
      <c r="AJ180" s="13"/>
      <c r="AK180" s="13"/>
      <c r="AL180" s="13"/>
      <c r="AM180" s="7"/>
      <c r="AN180" s="7"/>
      <c r="AO180" s="13"/>
      <c r="AP180" s="6"/>
      <c r="AQ180" s="36" t="str">
        <f t="shared" si="1581"/>
        <v/>
      </c>
      <c r="AR180" s="36"/>
      <c r="AS180" s="7"/>
      <c r="AT180" s="7"/>
      <c r="AU180" s="13"/>
      <c r="AV180" s="13"/>
      <c r="AW180" s="7"/>
      <c r="AX180" s="7"/>
      <c r="AY180" s="7"/>
      <c r="AZ180" s="7"/>
      <c r="BF180" s="7"/>
      <c r="BG180" s="7"/>
      <c r="BH180" s="7"/>
      <c r="BI180" s="7"/>
      <c r="BK180" s="7"/>
      <c r="BL180" s="7"/>
      <c r="BM180" s="13"/>
      <c r="BN180" s="13"/>
      <c r="BO180" s="13"/>
      <c r="BP180" s="7"/>
      <c r="BQ180" s="7"/>
      <c r="BR180" s="13"/>
      <c r="BS180" s="6"/>
      <c r="BT180" s="36" t="str">
        <f t="shared" si="1582"/>
        <v/>
      </c>
      <c r="BU180" s="36"/>
      <c r="BV180" s="7"/>
      <c r="BW180" s="7"/>
      <c r="BX180" s="13"/>
      <c r="BY180" s="13"/>
      <c r="BZ180" s="7"/>
      <c r="CA180" s="7"/>
      <c r="CB180" s="7"/>
      <c r="CC180" s="7"/>
      <c r="CI180" s="7"/>
      <c r="CJ180" s="7"/>
      <c r="CK180" s="7"/>
      <c r="CL180" s="7"/>
      <c r="CN180" s="7"/>
      <c r="CO180" s="7"/>
      <c r="CP180" s="13"/>
      <c r="CQ180" s="13"/>
      <c r="CR180" s="13"/>
      <c r="CS180" s="7"/>
      <c r="CT180" s="7"/>
      <c r="CU180" s="13"/>
      <c r="CV180" s="6"/>
      <c r="CW180" s="36" t="str">
        <f t="shared" si="1253"/>
        <v/>
      </c>
      <c r="CX180" s="36"/>
      <c r="CY180" s="7"/>
      <c r="CZ180" s="7"/>
      <c r="DA180" s="13"/>
      <c r="DB180" s="13"/>
      <c r="DC180" s="7"/>
      <c r="DD180" s="7"/>
      <c r="DE180" s="7"/>
      <c r="DF180" s="7"/>
      <c r="DL180" s="7"/>
      <c r="DM180" s="7"/>
      <c r="DN180" s="7"/>
      <c r="DO180" s="7"/>
      <c r="DQ180" s="7"/>
      <c r="DR180" s="7"/>
      <c r="DS180" s="13"/>
      <c r="DT180" s="13"/>
      <c r="DU180" s="13"/>
      <c r="DV180" s="7"/>
      <c r="DW180" s="7"/>
      <c r="DX180" s="13"/>
      <c r="DY180" s="6"/>
      <c r="DZ180" s="36" t="str">
        <f t="shared" si="1027"/>
        <v/>
      </c>
      <c r="EA180" s="36"/>
      <c r="EB180" s="7"/>
      <c r="EC180" s="7"/>
      <c r="ED180" s="13"/>
      <c r="EE180" s="13"/>
      <c r="EF180" s="7"/>
      <c r="EG180" s="7"/>
      <c r="EH180" s="7"/>
      <c r="EI180" s="7"/>
      <c r="EO180" s="7"/>
      <c r="EP180" s="7"/>
      <c r="EQ180" s="7"/>
      <c r="ER180" s="7"/>
      <c r="ES180" s="13"/>
      <c r="EU180" s="7"/>
      <c r="EV180" s="7"/>
      <c r="EW180" s="13"/>
      <c r="EX180" s="13"/>
      <c r="EY180" s="13"/>
      <c r="EZ180" s="7"/>
      <c r="FA180" s="7"/>
      <c r="FB180" s="13"/>
      <c r="FC180" s="6"/>
      <c r="FD180" s="36" t="str">
        <f t="shared" si="1033"/>
        <v/>
      </c>
      <c r="FE180" s="36"/>
      <c r="FF180" s="7"/>
      <c r="FG180" s="7"/>
      <c r="FH180" s="13"/>
      <c r="FI180" s="13"/>
      <c r="FJ180" s="13"/>
      <c r="FK180" s="7"/>
      <c r="FL180" s="7"/>
      <c r="FM180" s="7"/>
      <c r="FN180" s="7"/>
      <c r="FT180" s="7"/>
      <c r="FU180" s="7"/>
      <c r="FV180" s="7"/>
      <c r="FW180" s="7"/>
      <c r="FY180" s="7"/>
      <c r="FZ180" s="7"/>
      <c r="GA180" s="13"/>
      <c r="GB180" s="13"/>
      <c r="GC180" s="13"/>
      <c r="GD180" s="7"/>
      <c r="GE180" s="7"/>
      <c r="GF180" s="13"/>
      <c r="GG180" s="6"/>
      <c r="GH180" s="36" t="str">
        <f t="shared" si="1039"/>
        <v/>
      </c>
      <c r="GI180" s="7"/>
      <c r="GJ180" s="7"/>
      <c r="GK180" s="13"/>
      <c r="GL180" s="13"/>
      <c r="GM180" s="13"/>
      <c r="GN180" s="7"/>
      <c r="GO180" s="7"/>
      <c r="GP180" s="7"/>
      <c r="GQ180" s="7"/>
      <c r="GW180" s="7"/>
      <c r="GX180" s="7"/>
      <c r="GY180" s="7"/>
      <c r="GZ180" s="7"/>
      <c r="HB180" s="7"/>
      <c r="HC180" s="7"/>
      <c r="HD180" s="13"/>
      <c r="HE180" s="13"/>
      <c r="HF180" s="13"/>
      <c r="HG180" s="7"/>
      <c r="HH180" s="7"/>
      <c r="HI180" s="13"/>
      <c r="HJ180" s="6"/>
      <c r="HK180" s="36" t="str">
        <f t="shared" si="1045"/>
        <v/>
      </c>
      <c r="HL180" s="7"/>
      <c r="HM180" s="7"/>
      <c r="HN180" s="13"/>
      <c r="HO180" s="13"/>
      <c r="HP180" s="7"/>
      <c r="HQ180" s="7"/>
      <c r="HR180" s="7"/>
      <c r="HS180" s="7"/>
      <c r="HY180" s="7"/>
      <c r="HZ180" s="7"/>
      <c r="IA180" s="7"/>
      <c r="IB180" s="7"/>
      <c r="ID180" s="7"/>
      <c r="IE180" s="7"/>
      <c r="IF180" s="13"/>
      <c r="IG180" s="13"/>
      <c r="IH180" s="13"/>
      <c r="II180" s="7"/>
      <c r="IJ180" s="7"/>
      <c r="IK180" s="13"/>
      <c r="IL180" s="6"/>
      <c r="IM180" s="36" t="str">
        <f t="shared" si="1051"/>
        <v/>
      </c>
      <c r="IN180" s="7"/>
      <c r="IO180" s="7"/>
      <c r="IP180" s="13"/>
      <c r="IQ180" s="13"/>
      <c r="IR180" s="7"/>
      <c r="IS180" s="7"/>
      <c r="IT180" s="7"/>
      <c r="IU180" s="7"/>
      <c r="JA180" s="7"/>
      <c r="JB180" s="7"/>
      <c r="JC180" s="7"/>
      <c r="JD180" s="7"/>
      <c r="JF180" s="7"/>
      <c r="JG180" s="7"/>
      <c r="JH180" s="13"/>
      <c r="JI180" s="13"/>
      <c r="JJ180" s="13"/>
      <c r="JK180" s="7"/>
      <c r="JL180" s="7"/>
      <c r="JM180" s="13"/>
      <c r="JN180" s="6"/>
      <c r="JO180" s="36" t="str">
        <f t="shared" si="1057"/>
        <v/>
      </c>
      <c r="JP180" s="7"/>
      <c r="JQ180" s="7"/>
      <c r="JR180" s="13"/>
      <c r="JS180" s="13"/>
      <c r="JT180" s="7"/>
      <c r="JU180" s="7"/>
      <c r="JV180" s="7"/>
      <c r="JW180" s="7"/>
      <c r="KC180" s="7"/>
      <c r="KD180" s="7"/>
      <c r="KE180" s="7"/>
      <c r="KF180" s="7"/>
      <c r="KH180" s="7"/>
      <c r="KI180" s="7"/>
      <c r="KJ180" s="13"/>
      <c r="KK180" s="13"/>
      <c r="KL180" s="13"/>
      <c r="KM180" s="7"/>
      <c r="KN180" s="7"/>
      <c r="KO180" s="13"/>
      <c r="KP180" s="6"/>
      <c r="KQ180" s="36" t="str">
        <f t="shared" si="1063"/>
        <v/>
      </c>
      <c r="KR180" s="7"/>
      <c r="KS180" s="7"/>
      <c r="KT180" s="13"/>
      <c r="KU180" s="13"/>
      <c r="KV180" s="7"/>
      <c r="KW180" s="7"/>
      <c r="KX180" s="7"/>
      <c r="KY180" s="7"/>
      <c r="LE180" s="7"/>
      <c r="LF180" s="7"/>
      <c r="LG180" s="7"/>
      <c r="LH180" s="7"/>
    </row>
    <row r="181" spans="2:320" ht="18.75" customHeight="1">
      <c r="B181" s="7"/>
      <c r="C181" s="7"/>
      <c r="D181" s="10"/>
      <c r="E181" s="6"/>
      <c r="F181" s="6"/>
      <c r="G181" s="106"/>
      <c r="H181" s="106"/>
      <c r="I181" s="13"/>
      <c r="J181" s="6"/>
      <c r="K181" s="7"/>
      <c r="L181" s="13"/>
      <c r="M181" s="6"/>
      <c r="N181" s="36" t="str">
        <f t="shared" si="1580"/>
        <v/>
      </c>
      <c r="O181" s="36"/>
      <c r="P181" s="6"/>
      <c r="Q181" s="6"/>
      <c r="R181" s="13"/>
      <c r="S181" s="13"/>
      <c r="T181" s="6"/>
      <c r="U181" s="6"/>
      <c r="V181" s="6"/>
      <c r="W181" s="6"/>
      <c r="AC181" s="5"/>
      <c r="AD181" s="5"/>
      <c r="AE181" s="5"/>
      <c r="AF181" s="5"/>
      <c r="AH181" s="6"/>
      <c r="AI181" s="6"/>
      <c r="AJ181" s="106"/>
      <c r="AK181" s="106"/>
      <c r="AL181" s="13"/>
      <c r="AM181" s="6"/>
      <c r="AN181" s="7"/>
      <c r="AO181" s="13"/>
      <c r="AP181" s="6"/>
      <c r="AQ181" s="36" t="str">
        <f t="shared" si="1581"/>
        <v/>
      </c>
      <c r="AR181" s="36"/>
      <c r="AS181" s="6"/>
      <c r="AT181" s="6"/>
      <c r="AU181" s="13"/>
      <c r="AV181" s="13"/>
      <c r="AW181" s="6"/>
      <c r="AX181" s="6"/>
      <c r="AY181" s="6"/>
      <c r="AZ181" s="6"/>
      <c r="BF181" s="5"/>
      <c r="BG181" s="5"/>
      <c r="BH181" s="5"/>
      <c r="BI181" s="5"/>
      <c r="BK181" s="6"/>
      <c r="BL181" s="6"/>
      <c r="BM181" s="106"/>
      <c r="BN181" s="106"/>
      <c r="BO181" s="13"/>
      <c r="BP181" s="6"/>
      <c r="BQ181" s="7"/>
      <c r="BR181" s="13"/>
      <c r="BS181" s="6"/>
      <c r="BT181" s="36" t="str">
        <f t="shared" si="1582"/>
        <v/>
      </c>
      <c r="BU181" s="36"/>
      <c r="BV181" s="6"/>
      <c r="BW181" s="6"/>
      <c r="BX181" s="13"/>
      <c r="BY181" s="13"/>
      <c r="BZ181" s="6"/>
      <c r="CA181" s="6"/>
      <c r="CB181" s="6"/>
      <c r="CC181" s="6"/>
      <c r="CI181" s="5"/>
      <c r="CJ181" s="5"/>
      <c r="CK181" s="5"/>
      <c r="CL181" s="5"/>
      <c r="CN181" s="6"/>
      <c r="CO181" s="6"/>
      <c r="CP181" s="106"/>
      <c r="CQ181" s="106"/>
      <c r="CR181" s="13"/>
      <c r="CS181" s="6"/>
      <c r="CT181" s="7"/>
      <c r="CU181" s="13"/>
      <c r="CV181" s="6"/>
      <c r="CW181" s="36" t="str">
        <f t="shared" si="1253"/>
        <v/>
      </c>
      <c r="CX181" s="36"/>
      <c r="CY181" s="6"/>
      <c r="CZ181" s="6"/>
      <c r="DA181" s="13"/>
      <c r="DB181" s="13"/>
      <c r="DC181" s="6"/>
      <c r="DD181" s="6"/>
      <c r="DE181" s="6"/>
      <c r="DF181" s="6"/>
      <c r="DL181" s="5"/>
      <c r="DM181" s="5"/>
      <c r="DN181" s="5"/>
      <c r="DO181" s="5"/>
      <c r="DQ181" s="6"/>
      <c r="DR181" s="6"/>
      <c r="DS181" s="106"/>
      <c r="DT181" s="106"/>
      <c r="DU181" s="13"/>
      <c r="DV181" s="6"/>
      <c r="DW181" s="7"/>
      <c r="DX181" s="13"/>
      <c r="DY181" s="6"/>
      <c r="DZ181" s="36" t="str">
        <f t="shared" si="1027"/>
        <v/>
      </c>
      <c r="EA181" s="36"/>
      <c r="EB181" s="6"/>
      <c r="EC181" s="6"/>
      <c r="ED181" s="13"/>
      <c r="EE181" s="13"/>
      <c r="EF181" s="6"/>
      <c r="EG181" s="6"/>
      <c r="EH181" s="6"/>
      <c r="EI181" s="6"/>
      <c r="EO181" s="5"/>
      <c r="EP181" s="5"/>
      <c r="EQ181" s="5"/>
      <c r="ER181" s="5"/>
      <c r="ES181" s="107"/>
      <c r="EU181" s="6"/>
      <c r="EV181" s="6"/>
      <c r="EW181" s="106"/>
      <c r="EX181" s="106"/>
      <c r="EY181" s="13"/>
      <c r="EZ181" s="6"/>
      <c r="FA181" s="7"/>
      <c r="FB181" s="13"/>
      <c r="FC181" s="6"/>
      <c r="FD181" s="36" t="str">
        <f t="shared" si="1033"/>
        <v/>
      </c>
      <c r="FE181" s="36"/>
      <c r="FF181" s="6"/>
      <c r="FG181" s="6"/>
      <c r="FH181" s="106"/>
      <c r="FI181" s="13"/>
      <c r="FJ181" s="13"/>
      <c r="FK181" s="6"/>
      <c r="FL181" s="6"/>
      <c r="FM181" s="6"/>
      <c r="FN181" s="6"/>
      <c r="FT181" s="5"/>
      <c r="FU181" s="5"/>
      <c r="FV181" s="5"/>
      <c r="FW181" s="5"/>
      <c r="FY181" s="6"/>
      <c r="FZ181" s="6"/>
      <c r="GA181" s="106"/>
      <c r="GB181" s="106"/>
      <c r="GC181" s="13"/>
      <c r="GD181" s="6"/>
      <c r="GE181" s="7"/>
      <c r="GF181" s="13"/>
      <c r="GG181" s="6"/>
      <c r="GH181" s="36" t="str">
        <f t="shared" si="1039"/>
        <v/>
      </c>
      <c r="GI181" s="6"/>
      <c r="GJ181" s="6"/>
      <c r="GK181" s="106"/>
      <c r="GL181" s="13"/>
      <c r="GM181" s="13"/>
      <c r="GN181" s="6"/>
      <c r="GO181" s="6"/>
      <c r="GP181" s="6"/>
      <c r="GQ181" s="6"/>
      <c r="GW181" s="5"/>
      <c r="GX181" s="5"/>
      <c r="GY181" s="5"/>
      <c r="GZ181" s="5"/>
      <c r="HB181" s="6"/>
      <c r="HC181" s="6"/>
      <c r="HD181" s="106"/>
      <c r="HE181" s="106"/>
      <c r="HF181" s="13"/>
      <c r="HG181" s="6"/>
      <c r="HH181" s="7"/>
      <c r="HI181" s="13"/>
      <c r="HJ181" s="6"/>
      <c r="HK181" s="36" t="str">
        <f t="shared" si="1045"/>
        <v/>
      </c>
      <c r="HL181" s="6"/>
      <c r="HM181" s="6"/>
      <c r="HN181" s="13"/>
      <c r="HO181" s="13"/>
      <c r="HP181" s="6"/>
      <c r="HQ181" s="6"/>
      <c r="HR181" s="6"/>
      <c r="HS181" s="6"/>
      <c r="HY181" s="5"/>
      <c r="HZ181" s="5"/>
      <c r="IA181" s="5"/>
      <c r="IB181" s="5"/>
      <c r="ID181" s="6"/>
      <c r="IE181" s="6"/>
      <c r="IF181" s="106"/>
      <c r="IG181" s="106"/>
      <c r="IH181" s="13"/>
      <c r="II181" s="6"/>
      <c r="IJ181" s="7"/>
      <c r="IK181" s="13"/>
      <c r="IL181" s="6"/>
      <c r="IM181" s="36" t="str">
        <f t="shared" si="1051"/>
        <v/>
      </c>
      <c r="IN181" s="6"/>
      <c r="IO181" s="6"/>
      <c r="IP181" s="13"/>
      <c r="IQ181" s="13"/>
      <c r="IR181" s="6"/>
      <c r="IS181" s="6"/>
      <c r="IT181" s="6"/>
      <c r="IU181" s="6"/>
      <c r="JA181" s="5"/>
      <c r="JB181" s="5"/>
      <c r="JC181" s="5"/>
      <c r="JD181" s="5"/>
      <c r="JF181" s="6"/>
      <c r="JG181" s="6"/>
      <c r="JH181" s="106"/>
      <c r="JI181" s="106"/>
      <c r="JJ181" s="13"/>
      <c r="JK181" s="6"/>
      <c r="JL181" s="7"/>
      <c r="JM181" s="13"/>
      <c r="JN181" s="6"/>
      <c r="JO181" s="36" t="str">
        <f t="shared" si="1057"/>
        <v/>
      </c>
      <c r="JP181" s="6"/>
      <c r="JQ181" s="6"/>
      <c r="JR181" s="13"/>
      <c r="JS181" s="13"/>
      <c r="JT181" s="6"/>
      <c r="JU181" s="6"/>
      <c r="JV181" s="6"/>
      <c r="JW181" s="6"/>
      <c r="KC181" s="5"/>
      <c r="KD181" s="5"/>
      <c r="KE181" s="5"/>
      <c r="KF181" s="5"/>
      <c r="KH181" s="6"/>
      <c r="KI181" s="6"/>
      <c r="KJ181" s="106"/>
      <c r="KK181" s="106"/>
      <c r="KL181" s="13"/>
      <c r="KM181" s="6"/>
      <c r="KN181" s="7"/>
      <c r="KO181" s="13"/>
      <c r="KP181" s="6"/>
      <c r="KQ181" s="36" t="str">
        <f t="shared" si="1063"/>
        <v/>
      </c>
      <c r="KR181" s="6"/>
      <c r="KS181" s="6"/>
      <c r="KT181" s="13"/>
      <c r="KU181" s="13"/>
      <c r="KV181" s="6"/>
      <c r="KW181" s="6"/>
      <c r="KX181" s="6"/>
      <c r="KY181" s="6"/>
      <c r="LE181" s="5"/>
      <c r="LF181" s="5"/>
      <c r="LG181" s="5"/>
      <c r="LH181" s="5"/>
    </row>
    <row r="182" spans="2:320" ht="18.75" customHeight="1">
      <c r="B182" s="5"/>
      <c r="C182" s="7"/>
      <c r="D182" s="10"/>
      <c r="E182" s="7"/>
      <c r="F182" s="7"/>
      <c r="G182" s="13"/>
      <c r="H182" s="13"/>
      <c r="I182" s="13"/>
      <c r="J182" s="7"/>
      <c r="K182" s="7"/>
      <c r="L182" s="13"/>
      <c r="M182" s="6"/>
      <c r="N182" s="36" t="str">
        <f t="shared" si="1580"/>
        <v/>
      </c>
      <c r="O182" s="36"/>
      <c r="P182" s="7"/>
      <c r="Q182" s="7"/>
      <c r="R182" s="13"/>
      <c r="S182" s="13"/>
      <c r="T182" s="7"/>
      <c r="U182" s="7"/>
      <c r="V182" s="7"/>
      <c r="W182" s="7"/>
      <c r="AC182" s="7"/>
      <c r="AD182" s="7"/>
      <c r="AE182" s="7"/>
      <c r="AF182" s="7"/>
      <c r="AH182" s="7"/>
      <c r="AI182" s="7"/>
      <c r="AJ182" s="13"/>
      <c r="AK182" s="13"/>
      <c r="AL182" s="13"/>
      <c r="AM182" s="7"/>
      <c r="AN182" s="7"/>
      <c r="AO182" s="13"/>
      <c r="AP182" s="6"/>
      <c r="AQ182" s="36" t="str">
        <f t="shared" si="1581"/>
        <v/>
      </c>
      <c r="AR182" s="36"/>
      <c r="AS182" s="7"/>
      <c r="AT182" s="7"/>
      <c r="AU182" s="13"/>
      <c r="AV182" s="13"/>
      <c r="AW182" s="7"/>
      <c r="AX182" s="7"/>
      <c r="AY182" s="7"/>
      <c r="AZ182" s="7"/>
      <c r="BF182" s="7"/>
      <c r="BG182" s="7"/>
      <c r="BH182" s="7"/>
      <c r="BI182" s="7"/>
      <c r="BK182" s="7"/>
      <c r="BL182" s="7"/>
      <c r="BM182" s="13"/>
      <c r="BN182" s="13"/>
      <c r="BO182" s="13"/>
      <c r="BP182" s="7"/>
      <c r="BQ182" s="7"/>
      <c r="BR182" s="13"/>
      <c r="BS182" s="6"/>
      <c r="BT182" s="36" t="str">
        <f t="shared" si="1582"/>
        <v/>
      </c>
      <c r="BU182" s="36"/>
      <c r="BV182" s="7"/>
      <c r="BW182" s="7"/>
      <c r="BX182" s="13"/>
      <c r="BY182" s="13"/>
      <c r="BZ182" s="7"/>
      <c r="CA182" s="7"/>
      <c r="CB182" s="7"/>
      <c r="CC182" s="7"/>
      <c r="CI182" s="7"/>
      <c r="CJ182" s="7"/>
      <c r="CK182" s="7"/>
      <c r="CL182" s="7"/>
      <c r="CN182" s="7"/>
      <c r="CO182" s="7"/>
      <c r="CP182" s="13"/>
      <c r="CQ182" s="13"/>
      <c r="CR182" s="13"/>
      <c r="CS182" s="7"/>
      <c r="CT182" s="7"/>
      <c r="CU182" s="13"/>
      <c r="CV182" s="6"/>
      <c r="CW182" s="36" t="str">
        <f t="shared" si="1253"/>
        <v/>
      </c>
      <c r="CX182" s="36"/>
      <c r="CY182" s="7"/>
      <c r="CZ182" s="7"/>
      <c r="DA182" s="13"/>
      <c r="DB182" s="13"/>
      <c r="DC182" s="7"/>
      <c r="DD182" s="7"/>
      <c r="DE182" s="7"/>
      <c r="DF182" s="7"/>
      <c r="DL182" s="7"/>
      <c r="DM182" s="7"/>
      <c r="DN182" s="7"/>
      <c r="DO182" s="7"/>
      <c r="DQ182" s="7"/>
      <c r="DR182" s="7"/>
      <c r="DS182" s="13"/>
      <c r="DT182" s="13"/>
      <c r="DU182" s="13"/>
      <c r="DV182" s="7"/>
      <c r="DW182" s="7"/>
      <c r="DX182" s="13"/>
      <c r="DY182" s="6"/>
      <c r="DZ182" s="36" t="str">
        <f t="shared" si="1027"/>
        <v/>
      </c>
      <c r="EA182" s="36"/>
      <c r="EB182" s="7"/>
      <c r="EC182" s="7"/>
      <c r="ED182" s="13"/>
      <c r="EE182" s="13"/>
      <c r="EF182" s="7"/>
      <c r="EG182" s="7"/>
      <c r="EH182" s="7"/>
      <c r="EI182" s="7"/>
      <c r="EO182" s="7"/>
      <c r="EP182" s="7"/>
      <c r="EQ182" s="7"/>
      <c r="ER182" s="7"/>
      <c r="ES182" s="13"/>
      <c r="EU182" s="7"/>
      <c r="EV182" s="7"/>
      <c r="EW182" s="13"/>
      <c r="EX182" s="13"/>
      <c r="EY182" s="13"/>
      <c r="EZ182" s="7"/>
      <c r="FA182" s="7"/>
      <c r="FB182" s="13"/>
      <c r="FC182" s="6"/>
      <c r="FD182" s="36" t="str">
        <f t="shared" si="1033"/>
        <v/>
      </c>
      <c r="FE182" s="36"/>
      <c r="FF182" s="7"/>
      <c r="FG182" s="7"/>
      <c r="FH182" s="13"/>
      <c r="FI182" s="13"/>
      <c r="FJ182" s="13"/>
      <c r="FK182" s="7"/>
      <c r="FL182" s="7"/>
      <c r="FM182" s="7"/>
      <c r="FN182" s="7"/>
      <c r="FT182" s="7"/>
      <c r="FU182" s="7"/>
      <c r="FV182" s="7"/>
      <c r="FW182" s="7"/>
      <c r="FY182" s="7"/>
      <c r="FZ182" s="7"/>
      <c r="GA182" s="13"/>
      <c r="GB182" s="13"/>
      <c r="GC182" s="13"/>
      <c r="GD182" s="7"/>
      <c r="GE182" s="7"/>
      <c r="GF182" s="13"/>
      <c r="GG182" s="6"/>
      <c r="GH182" s="36" t="str">
        <f t="shared" si="1039"/>
        <v/>
      </c>
      <c r="GI182" s="7"/>
      <c r="GJ182" s="7"/>
      <c r="GK182" s="13"/>
      <c r="GL182" s="13"/>
      <c r="GM182" s="13"/>
      <c r="GN182" s="7"/>
      <c r="GO182" s="7"/>
      <c r="GP182" s="7"/>
      <c r="GQ182" s="7"/>
      <c r="GW182" s="7"/>
      <c r="GX182" s="7"/>
      <c r="GY182" s="7"/>
      <c r="GZ182" s="7"/>
      <c r="HB182" s="7"/>
      <c r="HC182" s="7"/>
      <c r="HD182" s="13"/>
      <c r="HE182" s="13"/>
      <c r="HF182" s="13"/>
      <c r="HG182" s="7"/>
      <c r="HH182" s="7"/>
      <c r="HI182" s="13"/>
      <c r="HJ182" s="6"/>
      <c r="HK182" s="36" t="str">
        <f t="shared" si="1045"/>
        <v/>
      </c>
      <c r="HL182" s="7"/>
      <c r="HM182" s="7"/>
      <c r="HN182" s="13"/>
      <c r="HO182" s="13"/>
      <c r="HP182" s="7"/>
      <c r="HQ182" s="7"/>
      <c r="HR182" s="7"/>
      <c r="HS182" s="7"/>
      <c r="HY182" s="7"/>
      <c r="HZ182" s="7"/>
      <c r="IA182" s="7"/>
      <c r="IB182" s="7"/>
      <c r="ID182" s="7"/>
      <c r="IE182" s="7"/>
      <c r="IF182" s="13"/>
      <c r="IG182" s="13"/>
      <c r="IH182" s="13"/>
      <c r="II182" s="7"/>
      <c r="IJ182" s="7"/>
      <c r="IK182" s="13"/>
      <c r="IL182" s="6"/>
      <c r="IM182" s="36" t="str">
        <f t="shared" si="1051"/>
        <v/>
      </c>
      <c r="IN182" s="7"/>
      <c r="IO182" s="7"/>
      <c r="IP182" s="13"/>
      <c r="IQ182" s="13"/>
      <c r="IR182" s="7"/>
      <c r="IS182" s="7"/>
      <c r="IT182" s="7"/>
      <c r="IU182" s="7"/>
      <c r="JA182" s="7"/>
      <c r="JB182" s="7"/>
      <c r="JC182" s="7"/>
      <c r="JD182" s="7"/>
      <c r="JF182" s="7"/>
      <c r="JG182" s="7"/>
      <c r="JH182" s="13"/>
      <c r="JI182" s="13"/>
      <c r="JJ182" s="13"/>
      <c r="JK182" s="7"/>
      <c r="JL182" s="7"/>
      <c r="JM182" s="13"/>
      <c r="JN182" s="6"/>
      <c r="JO182" s="36" t="str">
        <f t="shared" si="1057"/>
        <v/>
      </c>
      <c r="JP182" s="7"/>
      <c r="JQ182" s="7"/>
      <c r="JR182" s="13"/>
      <c r="JS182" s="13"/>
      <c r="JT182" s="7"/>
      <c r="JU182" s="7"/>
      <c r="JV182" s="7"/>
      <c r="JW182" s="7"/>
      <c r="KC182" s="7"/>
      <c r="KD182" s="7"/>
      <c r="KE182" s="7"/>
      <c r="KF182" s="7"/>
      <c r="KH182" s="7"/>
      <c r="KI182" s="7"/>
      <c r="KJ182" s="13"/>
      <c r="KK182" s="13"/>
      <c r="KL182" s="13"/>
      <c r="KM182" s="7"/>
      <c r="KN182" s="7"/>
      <c r="KO182" s="13"/>
      <c r="KP182" s="6"/>
      <c r="KQ182" s="36" t="str">
        <f t="shared" si="1063"/>
        <v/>
      </c>
      <c r="KR182" s="7"/>
      <c r="KS182" s="7"/>
      <c r="KT182" s="13"/>
      <c r="KU182" s="13"/>
      <c r="KV182" s="7"/>
      <c r="KW182" s="7"/>
      <c r="KX182" s="7"/>
      <c r="KY182" s="7"/>
      <c r="LE182" s="7"/>
      <c r="LF182" s="7"/>
      <c r="LG182" s="7"/>
      <c r="LH182" s="7"/>
    </row>
    <row r="183" spans="2:320" ht="18.75" customHeight="1">
      <c r="B183" s="7"/>
      <c r="C183" s="7"/>
      <c r="D183" s="10"/>
      <c r="E183" s="7"/>
      <c r="F183" s="7"/>
      <c r="G183" s="13"/>
      <c r="H183" s="13"/>
      <c r="I183" s="13"/>
      <c r="J183" s="7"/>
      <c r="K183" s="7"/>
      <c r="L183" s="13"/>
      <c r="M183" s="6"/>
      <c r="N183" s="36" t="str">
        <f t="shared" si="1580"/>
        <v/>
      </c>
      <c r="O183" s="36"/>
      <c r="P183" s="7"/>
      <c r="Q183" s="7"/>
      <c r="R183" s="13"/>
      <c r="S183" s="13"/>
      <c r="T183" s="7"/>
      <c r="U183" s="7"/>
      <c r="V183" s="7"/>
      <c r="W183" s="7"/>
      <c r="AC183" s="7"/>
      <c r="AD183" s="7"/>
      <c r="AE183" s="7"/>
      <c r="AF183" s="7"/>
      <c r="AH183" s="7"/>
      <c r="AI183" s="7"/>
      <c r="AJ183" s="13"/>
      <c r="AK183" s="13"/>
      <c r="AL183" s="13"/>
      <c r="AM183" s="7"/>
      <c r="AN183" s="7"/>
      <c r="AO183" s="13"/>
      <c r="AP183" s="6"/>
      <c r="AQ183" s="36" t="str">
        <f t="shared" si="1581"/>
        <v/>
      </c>
      <c r="AR183" s="36"/>
      <c r="AS183" s="7"/>
      <c r="AT183" s="7"/>
      <c r="AU183" s="13"/>
      <c r="AV183" s="13"/>
      <c r="AW183" s="7"/>
      <c r="AX183" s="7"/>
      <c r="AY183" s="7"/>
      <c r="AZ183" s="7"/>
      <c r="BF183" s="7"/>
      <c r="BG183" s="7"/>
      <c r="BH183" s="7"/>
      <c r="BI183" s="7"/>
      <c r="BK183" s="7"/>
      <c r="BL183" s="7"/>
      <c r="BM183" s="13"/>
      <c r="BN183" s="13"/>
      <c r="BO183" s="13"/>
      <c r="BP183" s="7"/>
      <c r="BQ183" s="7"/>
      <c r="BR183" s="13"/>
      <c r="BS183" s="6"/>
      <c r="BT183" s="36" t="str">
        <f t="shared" si="1582"/>
        <v/>
      </c>
      <c r="BU183" s="36"/>
      <c r="BV183" s="7"/>
      <c r="BW183" s="7"/>
      <c r="BX183" s="13"/>
      <c r="BY183" s="13"/>
      <c r="BZ183" s="7"/>
      <c r="CA183" s="7"/>
      <c r="CB183" s="7"/>
      <c r="CC183" s="7"/>
      <c r="CI183" s="7"/>
      <c r="CJ183" s="7"/>
      <c r="CK183" s="7"/>
      <c r="CL183" s="7"/>
      <c r="CN183" s="7"/>
      <c r="CO183" s="7"/>
      <c r="CP183" s="13"/>
      <c r="CQ183" s="13"/>
      <c r="CR183" s="13"/>
      <c r="CS183" s="7"/>
      <c r="CT183" s="7"/>
      <c r="CU183" s="13"/>
      <c r="CV183" s="6"/>
      <c r="CW183" s="36" t="str">
        <f t="shared" si="1253"/>
        <v/>
      </c>
      <c r="CX183" s="36"/>
      <c r="CY183" s="7"/>
      <c r="CZ183" s="7"/>
      <c r="DA183" s="13"/>
      <c r="DB183" s="13"/>
      <c r="DC183" s="7"/>
      <c r="DD183" s="7"/>
      <c r="DE183" s="7"/>
      <c r="DF183" s="7"/>
      <c r="DL183" s="7"/>
      <c r="DM183" s="7"/>
      <c r="DN183" s="7"/>
      <c r="DO183" s="7"/>
      <c r="DQ183" s="7"/>
      <c r="DR183" s="7"/>
      <c r="DS183" s="13"/>
      <c r="DT183" s="13"/>
      <c r="DU183" s="13"/>
      <c r="DV183" s="7"/>
      <c r="DW183" s="7"/>
      <c r="DX183" s="13"/>
      <c r="DY183" s="6"/>
      <c r="DZ183" s="36" t="str">
        <f t="shared" si="1027"/>
        <v/>
      </c>
      <c r="EA183" s="36"/>
      <c r="EB183" s="7"/>
      <c r="EC183" s="7"/>
      <c r="ED183" s="13"/>
      <c r="EE183" s="13"/>
      <c r="EF183" s="7"/>
      <c r="EG183" s="7"/>
      <c r="EH183" s="7"/>
      <c r="EI183" s="7"/>
      <c r="EO183" s="7"/>
      <c r="EP183" s="7"/>
      <c r="EQ183" s="7"/>
      <c r="ER183" s="7"/>
      <c r="ES183" s="13"/>
      <c r="EU183" s="7"/>
      <c r="EV183" s="7"/>
      <c r="EW183" s="13"/>
      <c r="EX183" s="13"/>
      <c r="EY183" s="13"/>
      <c r="EZ183" s="7"/>
      <c r="FA183" s="7"/>
      <c r="FB183" s="13"/>
      <c r="FC183" s="6"/>
      <c r="FD183" s="36" t="str">
        <f t="shared" si="1033"/>
        <v/>
      </c>
      <c r="FE183" s="36"/>
      <c r="FF183" s="7"/>
      <c r="FG183" s="7"/>
      <c r="FH183" s="13"/>
      <c r="FI183" s="13"/>
      <c r="FJ183" s="13"/>
      <c r="FK183" s="7"/>
      <c r="FL183" s="7"/>
      <c r="FM183" s="7"/>
      <c r="FN183" s="7"/>
      <c r="FT183" s="7"/>
      <c r="FU183" s="7"/>
      <c r="FV183" s="7"/>
      <c r="FW183" s="7"/>
      <c r="FY183" s="7"/>
      <c r="FZ183" s="7"/>
      <c r="GA183" s="13"/>
      <c r="GB183" s="13"/>
      <c r="GC183" s="13"/>
      <c r="GD183" s="7"/>
      <c r="GE183" s="7"/>
      <c r="GF183" s="13"/>
      <c r="GG183" s="6"/>
      <c r="GH183" s="36" t="str">
        <f t="shared" si="1039"/>
        <v/>
      </c>
      <c r="GI183" s="7"/>
      <c r="GJ183" s="7"/>
      <c r="GK183" s="13"/>
      <c r="GL183" s="13"/>
      <c r="GM183" s="13"/>
      <c r="GN183" s="7"/>
      <c r="GO183" s="7"/>
      <c r="GP183" s="7"/>
      <c r="GQ183" s="7"/>
      <c r="GW183" s="7"/>
      <c r="GX183" s="7"/>
      <c r="GY183" s="7"/>
      <c r="GZ183" s="7"/>
      <c r="HB183" s="7"/>
      <c r="HC183" s="7"/>
      <c r="HD183" s="13"/>
      <c r="HE183" s="13"/>
      <c r="HF183" s="13"/>
      <c r="HG183" s="7"/>
      <c r="HH183" s="7"/>
      <c r="HI183" s="13"/>
      <c r="HJ183" s="6"/>
      <c r="HK183" s="36" t="str">
        <f t="shared" si="1045"/>
        <v/>
      </c>
      <c r="HL183" s="7"/>
      <c r="HM183" s="7"/>
      <c r="HN183" s="13"/>
      <c r="HO183" s="13"/>
      <c r="HP183" s="7"/>
      <c r="HQ183" s="7"/>
      <c r="HR183" s="7"/>
      <c r="HS183" s="7"/>
      <c r="HY183" s="7"/>
      <c r="HZ183" s="7"/>
      <c r="IA183" s="7"/>
      <c r="IB183" s="7"/>
      <c r="ID183" s="7"/>
      <c r="IE183" s="7"/>
      <c r="IF183" s="13"/>
      <c r="IG183" s="13"/>
      <c r="IH183" s="13"/>
      <c r="II183" s="7"/>
      <c r="IJ183" s="7"/>
      <c r="IK183" s="13"/>
      <c r="IL183" s="6"/>
      <c r="IM183" s="36" t="str">
        <f t="shared" si="1051"/>
        <v/>
      </c>
      <c r="IN183" s="7"/>
      <c r="IO183" s="7"/>
      <c r="IP183" s="13"/>
      <c r="IQ183" s="13"/>
      <c r="IR183" s="7"/>
      <c r="IS183" s="7"/>
      <c r="IT183" s="7"/>
      <c r="IU183" s="7"/>
      <c r="JA183" s="7"/>
      <c r="JB183" s="7"/>
      <c r="JC183" s="7"/>
      <c r="JD183" s="7"/>
      <c r="JF183" s="7"/>
      <c r="JG183" s="7"/>
      <c r="JH183" s="13"/>
      <c r="JI183" s="13"/>
      <c r="JJ183" s="13"/>
      <c r="JK183" s="7"/>
      <c r="JL183" s="7"/>
      <c r="JM183" s="13"/>
      <c r="JN183" s="6"/>
      <c r="JO183" s="36" t="str">
        <f t="shared" si="1057"/>
        <v/>
      </c>
      <c r="JP183" s="7"/>
      <c r="JQ183" s="7"/>
      <c r="JR183" s="13"/>
      <c r="JS183" s="13"/>
      <c r="JT183" s="7"/>
      <c r="JU183" s="7"/>
      <c r="JV183" s="7"/>
      <c r="JW183" s="7"/>
      <c r="KC183" s="7"/>
      <c r="KD183" s="7"/>
      <c r="KE183" s="7"/>
      <c r="KF183" s="7"/>
      <c r="KH183" s="7"/>
      <c r="KI183" s="7"/>
      <c r="KJ183" s="13"/>
      <c r="KK183" s="13"/>
      <c r="KL183" s="13"/>
      <c r="KM183" s="7"/>
      <c r="KN183" s="7"/>
      <c r="KO183" s="13"/>
      <c r="KP183" s="6"/>
      <c r="KQ183" s="36" t="str">
        <f t="shared" si="1063"/>
        <v/>
      </c>
      <c r="KR183" s="7"/>
      <c r="KS183" s="7"/>
      <c r="KT183" s="13"/>
      <c r="KU183" s="13"/>
      <c r="KV183" s="7"/>
      <c r="KW183" s="7"/>
      <c r="KX183" s="7"/>
      <c r="KY183" s="7"/>
      <c r="LE183" s="7"/>
      <c r="LF183" s="7"/>
      <c r="LG183" s="7"/>
      <c r="LH183" s="7"/>
    </row>
    <row r="184" spans="2:320" ht="18.75" customHeight="1">
      <c r="B184" s="5"/>
      <c r="C184" s="7"/>
      <c r="D184" s="10"/>
      <c r="E184" s="7"/>
      <c r="F184" s="7"/>
      <c r="G184" s="13"/>
      <c r="H184" s="13"/>
      <c r="I184" s="13"/>
      <c r="J184" s="7"/>
      <c r="K184" s="7"/>
      <c r="L184" s="13"/>
      <c r="M184" s="6"/>
      <c r="N184" s="36" t="str">
        <f t="shared" si="1580"/>
        <v/>
      </c>
      <c r="O184" s="36"/>
      <c r="P184" s="7"/>
      <c r="Q184" s="7"/>
      <c r="R184" s="13"/>
      <c r="S184" s="13"/>
      <c r="T184" s="7"/>
      <c r="U184" s="7"/>
      <c r="V184" s="7"/>
      <c r="W184" s="7"/>
      <c r="AC184" s="7"/>
      <c r="AD184" s="7"/>
      <c r="AE184" s="7"/>
      <c r="AF184" s="7"/>
      <c r="AH184" s="7"/>
      <c r="AI184" s="7"/>
      <c r="AJ184" s="13"/>
      <c r="AK184" s="13"/>
      <c r="AL184" s="13"/>
      <c r="AM184" s="7"/>
      <c r="AN184" s="7"/>
      <c r="AO184" s="13"/>
      <c r="AP184" s="6"/>
      <c r="AQ184" s="36" t="str">
        <f t="shared" si="1581"/>
        <v/>
      </c>
      <c r="AR184" s="36"/>
      <c r="AS184" s="7"/>
      <c r="AT184" s="7"/>
      <c r="AU184" s="13"/>
      <c r="AV184" s="13"/>
      <c r="AW184" s="7"/>
      <c r="AX184" s="7"/>
      <c r="AY184" s="7"/>
      <c r="AZ184" s="7"/>
      <c r="BF184" s="7"/>
      <c r="BG184" s="7"/>
      <c r="BH184" s="7"/>
      <c r="BI184" s="7"/>
      <c r="BK184" s="7"/>
      <c r="BL184" s="7"/>
      <c r="BM184" s="13"/>
      <c r="BN184" s="13"/>
      <c r="BO184" s="13"/>
      <c r="BP184" s="7"/>
      <c r="BQ184" s="7"/>
      <c r="BR184" s="13"/>
      <c r="BS184" s="6"/>
      <c r="BT184" s="36" t="str">
        <f t="shared" si="1582"/>
        <v/>
      </c>
      <c r="BU184" s="36"/>
      <c r="BV184" s="7"/>
      <c r="BW184" s="7"/>
      <c r="BX184" s="13"/>
      <c r="BY184" s="13"/>
      <c r="BZ184" s="7"/>
      <c r="CA184" s="7"/>
      <c r="CB184" s="7"/>
      <c r="CC184" s="7"/>
      <c r="CI184" s="7"/>
      <c r="CJ184" s="7"/>
      <c r="CK184" s="7"/>
      <c r="CL184" s="7"/>
      <c r="CN184" s="7"/>
      <c r="CO184" s="7"/>
      <c r="CP184" s="13"/>
      <c r="CQ184" s="13"/>
      <c r="CR184" s="13"/>
      <c r="CS184" s="7"/>
      <c r="CT184" s="7"/>
      <c r="CU184" s="13"/>
      <c r="CV184" s="6"/>
      <c r="CW184" s="36" t="str">
        <f t="shared" si="1253"/>
        <v/>
      </c>
      <c r="CX184" s="36"/>
      <c r="CY184" s="7"/>
      <c r="CZ184" s="7"/>
      <c r="DA184" s="13"/>
      <c r="DB184" s="13"/>
      <c r="DC184" s="7"/>
      <c r="DD184" s="7"/>
      <c r="DE184" s="7"/>
      <c r="DF184" s="7"/>
      <c r="DL184" s="7"/>
      <c r="DM184" s="7"/>
      <c r="DN184" s="7"/>
      <c r="DO184" s="7"/>
      <c r="DQ184" s="7"/>
      <c r="DR184" s="7"/>
      <c r="DS184" s="13"/>
      <c r="DT184" s="13"/>
      <c r="DU184" s="13"/>
      <c r="DV184" s="7"/>
      <c r="DW184" s="7"/>
      <c r="DX184" s="13"/>
      <c r="DY184" s="6"/>
      <c r="DZ184" s="36" t="str">
        <f t="shared" si="1027"/>
        <v/>
      </c>
      <c r="EA184" s="36"/>
      <c r="EB184" s="7"/>
      <c r="EC184" s="7"/>
      <c r="ED184" s="13"/>
      <c r="EE184" s="13"/>
      <c r="EF184" s="7"/>
      <c r="EG184" s="7"/>
      <c r="EH184" s="7"/>
      <c r="EI184" s="7"/>
      <c r="EO184" s="7"/>
      <c r="EP184" s="7"/>
      <c r="EQ184" s="7"/>
      <c r="ER184" s="7"/>
      <c r="ES184" s="13"/>
      <c r="EU184" s="7"/>
      <c r="EV184" s="7"/>
      <c r="EW184" s="13"/>
      <c r="EX184" s="13"/>
      <c r="EY184" s="13"/>
      <c r="EZ184" s="7"/>
      <c r="FA184" s="7"/>
      <c r="FB184" s="13"/>
      <c r="FC184" s="6"/>
      <c r="FD184" s="36" t="str">
        <f t="shared" si="1033"/>
        <v/>
      </c>
      <c r="FE184" s="36"/>
      <c r="FF184" s="7"/>
      <c r="FG184" s="7"/>
      <c r="FH184" s="13"/>
      <c r="FI184" s="13"/>
      <c r="FJ184" s="13"/>
      <c r="FK184" s="7"/>
      <c r="FL184" s="7"/>
      <c r="FM184" s="7"/>
      <c r="FN184" s="7"/>
      <c r="FT184" s="7"/>
      <c r="FU184" s="7"/>
      <c r="FV184" s="7"/>
      <c r="FW184" s="7"/>
      <c r="FY184" s="7"/>
      <c r="FZ184" s="7"/>
      <c r="GA184" s="13"/>
      <c r="GB184" s="13"/>
      <c r="GC184" s="13"/>
      <c r="GD184" s="7"/>
      <c r="GE184" s="7"/>
      <c r="GF184" s="13"/>
      <c r="GG184" s="6"/>
      <c r="GH184" s="36" t="str">
        <f t="shared" si="1039"/>
        <v/>
      </c>
      <c r="GI184" s="7"/>
      <c r="GJ184" s="7"/>
      <c r="GK184" s="13"/>
      <c r="GL184" s="13"/>
      <c r="GM184" s="13"/>
      <c r="GN184" s="7"/>
      <c r="GO184" s="7"/>
      <c r="GP184" s="7"/>
      <c r="GQ184" s="7"/>
      <c r="GW184" s="7"/>
      <c r="GX184" s="7"/>
      <c r="GY184" s="7"/>
      <c r="GZ184" s="7"/>
      <c r="HB184" s="7"/>
      <c r="HC184" s="7"/>
      <c r="HD184" s="13"/>
      <c r="HE184" s="13"/>
      <c r="HF184" s="13"/>
      <c r="HG184" s="7"/>
      <c r="HH184" s="7"/>
      <c r="HI184" s="13"/>
      <c r="HJ184" s="6"/>
      <c r="HK184" s="36" t="str">
        <f t="shared" si="1045"/>
        <v/>
      </c>
      <c r="HL184" s="7"/>
      <c r="HM184" s="7"/>
      <c r="HN184" s="13"/>
      <c r="HO184" s="13"/>
      <c r="HP184" s="7"/>
      <c r="HQ184" s="7"/>
      <c r="HR184" s="7"/>
      <c r="HS184" s="7"/>
      <c r="HY184" s="7"/>
      <c r="HZ184" s="7"/>
      <c r="IA184" s="7"/>
      <c r="IB184" s="7"/>
      <c r="ID184" s="7"/>
      <c r="IE184" s="7"/>
      <c r="IF184" s="13"/>
      <c r="IG184" s="13"/>
      <c r="IH184" s="13"/>
      <c r="II184" s="7"/>
      <c r="IJ184" s="7"/>
      <c r="IK184" s="13"/>
      <c r="IL184" s="6"/>
      <c r="IM184" s="36" t="str">
        <f t="shared" si="1051"/>
        <v/>
      </c>
      <c r="IN184" s="7"/>
      <c r="IO184" s="7"/>
      <c r="IP184" s="13"/>
      <c r="IQ184" s="13"/>
      <c r="IR184" s="7"/>
      <c r="IS184" s="7"/>
      <c r="IT184" s="7"/>
      <c r="IU184" s="7"/>
      <c r="JA184" s="7"/>
      <c r="JB184" s="7"/>
      <c r="JC184" s="7"/>
      <c r="JD184" s="7"/>
      <c r="JF184" s="7"/>
      <c r="JG184" s="7"/>
      <c r="JH184" s="13"/>
      <c r="JI184" s="13"/>
      <c r="JJ184" s="13"/>
      <c r="JK184" s="7"/>
      <c r="JL184" s="7"/>
      <c r="JM184" s="13"/>
      <c r="JN184" s="6"/>
      <c r="JO184" s="36" t="str">
        <f t="shared" si="1057"/>
        <v/>
      </c>
      <c r="JP184" s="7"/>
      <c r="JQ184" s="7"/>
      <c r="JR184" s="13"/>
      <c r="JS184" s="13"/>
      <c r="JT184" s="7"/>
      <c r="JU184" s="7"/>
      <c r="JV184" s="7"/>
      <c r="JW184" s="7"/>
      <c r="KC184" s="7"/>
      <c r="KD184" s="7"/>
      <c r="KE184" s="7"/>
      <c r="KF184" s="7"/>
      <c r="KH184" s="7"/>
      <c r="KI184" s="7"/>
      <c r="KJ184" s="13"/>
      <c r="KK184" s="13"/>
      <c r="KL184" s="13"/>
      <c r="KM184" s="7"/>
      <c r="KN184" s="7"/>
      <c r="KO184" s="13"/>
      <c r="KP184" s="6"/>
      <c r="KQ184" s="36" t="str">
        <f t="shared" si="1063"/>
        <v/>
      </c>
      <c r="KR184" s="7"/>
      <c r="KS184" s="7"/>
      <c r="KT184" s="13"/>
      <c r="KU184" s="13"/>
      <c r="KV184" s="7"/>
      <c r="KW184" s="7"/>
      <c r="KX184" s="7"/>
      <c r="KY184" s="7"/>
      <c r="LE184" s="7"/>
      <c r="LF184" s="7"/>
      <c r="LG184" s="7"/>
      <c r="LH184" s="7"/>
    </row>
    <row r="185" spans="2:320" ht="18.75" customHeight="1">
      <c r="B185" s="7"/>
      <c r="C185" s="7"/>
      <c r="D185" s="10"/>
      <c r="E185" s="7"/>
      <c r="F185" s="7"/>
      <c r="G185" s="13"/>
      <c r="H185" s="13"/>
      <c r="I185" s="13"/>
      <c r="J185" s="7"/>
      <c r="K185" s="7"/>
      <c r="L185" s="13"/>
      <c r="M185" s="6"/>
      <c r="N185" s="36" t="str">
        <f t="shared" si="1580"/>
        <v/>
      </c>
      <c r="O185" s="36"/>
      <c r="P185" s="7"/>
      <c r="Q185" s="7"/>
      <c r="R185" s="13"/>
      <c r="S185" s="13"/>
      <c r="T185" s="7"/>
      <c r="U185" s="7"/>
      <c r="V185" s="7"/>
      <c r="W185" s="7"/>
      <c r="AC185" s="7"/>
      <c r="AD185" s="7"/>
      <c r="AE185" s="7"/>
      <c r="AF185" s="7"/>
      <c r="AH185" s="7"/>
      <c r="AI185" s="7"/>
      <c r="AJ185" s="13"/>
      <c r="AK185" s="13"/>
      <c r="AL185" s="13"/>
      <c r="AM185" s="7"/>
      <c r="AN185" s="7"/>
      <c r="AO185" s="13"/>
      <c r="AP185" s="6"/>
      <c r="AQ185" s="36" t="str">
        <f t="shared" si="1581"/>
        <v/>
      </c>
      <c r="AR185" s="36"/>
      <c r="AS185" s="7"/>
      <c r="AT185" s="7"/>
      <c r="AU185" s="13"/>
      <c r="AV185" s="13"/>
      <c r="AW185" s="7"/>
      <c r="AX185" s="7"/>
      <c r="AY185" s="7"/>
      <c r="AZ185" s="7"/>
      <c r="BF185" s="7"/>
      <c r="BG185" s="7"/>
      <c r="BH185" s="7"/>
      <c r="BI185" s="7"/>
      <c r="BK185" s="7"/>
      <c r="BL185" s="7"/>
      <c r="BM185" s="13"/>
      <c r="BN185" s="13"/>
      <c r="BO185" s="13"/>
      <c r="BP185" s="7"/>
      <c r="BQ185" s="7"/>
      <c r="BR185" s="13"/>
      <c r="BS185" s="6"/>
      <c r="BT185" s="36" t="str">
        <f t="shared" si="1582"/>
        <v/>
      </c>
      <c r="BU185" s="36"/>
      <c r="BV185" s="7"/>
      <c r="BW185" s="7"/>
      <c r="BX185" s="13"/>
      <c r="BY185" s="13"/>
      <c r="BZ185" s="7"/>
      <c r="CA185" s="7"/>
      <c r="CB185" s="7"/>
      <c r="CC185" s="7"/>
      <c r="CI185" s="7"/>
      <c r="CJ185" s="7"/>
      <c r="CK185" s="7"/>
      <c r="CL185" s="7"/>
      <c r="CN185" s="7"/>
      <c r="CO185" s="7"/>
      <c r="CP185" s="13"/>
      <c r="CQ185" s="13"/>
      <c r="CR185" s="13"/>
      <c r="CS185" s="7"/>
      <c r="CT185" s="7"/>
      <c r="CU185" s="13"/>
      <c r="CV185" s="6"/>
      <c r="CW185" s="36" t="str">
        <f t="shared" si="1253"/>
        <v/>
      </c>
      <c r="CX185" s="36"/>
      <c r="CY185" s="7"/>
      <c r="CZ185" s="7"/>
      <c r="DA185" s="13"/>
      <c r="DB185" s="13"/>
      <c r="DC185" s="7"/>
      <c r="DD185" s="7"/>
      <c r="DE185" s="7"/>
      <c r="DF185" s="7"/>
      <c r="DL185" s="7"/>
      <c r="DM185" s="7"/>
      <c r="DN185" s="7"/>
      <c r="DO185" s="7"/>
      <c r="DQ185" s="7"/>
      <c r="DR185" s="7"/>
      <c r="DS185" s="13"/>
      <c r="DT185" s="13"/>
      <c r="DU185" s="13"/>
      <c r="DV185" s="7"/>
      <c r="DW185" s="7"/>
      <c r="DX185" s="13"/>
      <c r="DY185" s="6"/>
      <c r="DZ185" s="36" t="str">
        <f t="shared" si="1027"/>
        <v/>
      </c>
      <c r="EA185" s="36"/>
      <c r="EB185" s="7"/>
      <c r="EC185" s="7"/>
      <c r="ED185" s="13"/>
      <c r="EE185" s="13"/>
      <c r="EF185" s="7"/>
      <c r="EG185" s="7"/>
      <c r="EH185" s="7"/>
      <c r="EI185" s="7"/>
      <c r="EO185" s="7"/>
      <c r="EP185" s="7"/>
      <c r="EQ185" s="7"/>
      <c r="ER185" s="7"/>
      <c r="ES185" s="13"/>
      <c r="EU185" s="7"/>
      <c r="EV185" s="7"/>
      <c r="EW185" s="13"/>
      <c r="EX185" s="13"/>
      <c r="EY185" s="13"/>
      <c r="EZ185" s="7"/>
      <c r="FA185" s="7"/>
      <c r="FB185" s="13"/>
      <c r="FC185" s="6"/>
      <c r="FD185" s="36" t="str">
        <f t="shared" si="1033"/>
        <v/>
      </c>
      <c r="FE185" s="36"/>
      <c r="FF185" s="7"/>
      <c r="FG185" s="7"/>
      <c r="FH185" s="13"/>
      <c r="FI185" s="13"/>
      <c r="FJ185" s="13"/>
      <c r="FK185" s="7"/>
      <c r="FL185" s="7"/>
      <c r="FM185" s="7"/>
      <c r="FN185" s="7"/>
      <c r="FT185" s="7"/>
      <c r="FU185" s="7"/>
      <c r="FV185" s="7"/>
      <c r="FW185" s="7"/>
      <c r="FY185" s="7"/>
      <c r="FZ185" s="7"/>
      <c r="GA185" s="13"/>
      <c r="GB185" s="13"/>
      <c r="GC185" s="13"/>
      <c r="GD185" s="7"/>
      <c r="GE185" s="7"/>
      <c r="GF185" s="13"/>
      <c r="GG185" s="6"/>
      <c r="GH185" s="36" t="str">
        <f t="shared" si="1039"/>
        <v/>
      </c>
      <c r="GI185" s="7"/>
      <c r="GJ185" s="7"/>
      <c r="GK185" s="13"/>
      <c r="GL185" s="13"/>
      <c r="GM185" s="13"/>
      <c r="GN185" s="7"/>
      <c r="GO185" s="7"/>
      <c r="GP185" s="7"/>
      <c r="GQ185" s="7"/>
      <c r="GW185" s="7"/>
      <c r="GX185" s="7"/>
      <c r="GY185" s="7"/>
      <c r="GZ185" s="7"/>
      <c r="HB185" s="7"/>
      <c r="HC185" s="7"/>
      <c r="HD185" s="13"/>
      <c r="HE185" s="13"/>
      <c r="HF185" s="13"/>
      <c r="HG185" s="7"/>
      <c r="HH185" s="7"/>
      <c r="HI185" s="13"/>
      <c r="HJ185" s="6"/>
      <c r="HK185" s="36" t="str">
        <f t="shared" si="1045"/>
        <v/>
      </c>
      <c r="HL185" s="7"/>
      <c r="HM185" s="7"/>
      <c r="HN185" s="13"/>
      <c r="HO185" s="13"/>
      <c r="HP185" s="7"/>
      <c r="HQ185" s="7"/>
      <c r="HR185" s="7"/>
      <c r="HS185" s="7"/>
      <c r="HY185" s="7"/>
      <c r="HZ185" s="7"/>
      <c r="IA185" s="7"/>
      <c r="IB185" s="7"/>
      <c r="ID185" s="7"/>
      <c r="IE185" s="7"/>
      <c r="IF185" s="13"/>
      <c r="IG185" s="13"/>
      <c r="IH185" s="13"/>
      <c r="II185" s="7"/>
      <c r="IJ185" s="7"/>
      <c r="IK185" s="13"/>
      <c r="IL185" s="6"/>
      <c r="IM185" s="36" t="str">
        <f t="shared" si="1051"/>
        <v/>
      </c>
      <c r="IN185" s="7"/>
      <c r="IO185" s="7"/>
      <c r="IP185" s="13"/>
      <c r="IQ185" s="13"/>
      <c r="IR185" s="7"/>
      <c r="IS185" s="7"/>
      <c r="IT185" s="7"/>
      <c r="IU185" s="7"/>
      <c r="JA185" s="7"/>
      <c r="JB185" s="7"/>
      <c r="JC185" s="7"/>
      <c r="JD185" s="7"/>
      <c r="JF185" s="7"/>
      <c r="JG185" s="7"/>
      <c r="JH185" s="13"/>
      <c r="JI185" s="13"/>
      <c r="JJ185" s="13"/>
      <c r="JK185" s="7"/>
      <c r="JL185" s="7"/>
      <c r="JM185" s="13"/>
      <c r="JN185" s="6"/>
      <c r="JO185" s="36" t="str">
        <f t="shared" si="1057"/>
        <v/>
      </c>
      <c r="JP185" s="7"/>
      <c r="JQ185" s="7"/>
      <c r="JR185" s="13"/>
      <c r="JS185" s="13"/>
      <c r="JT185" s="7"/>
      <c r="JU185" s="7"/>
      <c r="JV185" s="7"/>
      <c r="JW185" s="7"/>
      <c r="KC185" s="7"/>
      <c r="KD185" s="7"/>
      <c r="KE185" s="7"/>
      <c r="KF185" s="7"/>
      <c r="KH185" s="7"/>
      <c r="KI185" s="7"/>
      <c r="KJ185" s="13"/>
      <c r="KK185" s="13"/>
      <c r="KL185" s="13"/>
      <c r="KM185" s="7"/>
      <c r="KN185" s="7"/>
      <c r="KO185" s="13"/>
      <c r="KP185" s="6"/>
      <c r="KQ185" s="36" t="str">
        <f t="shared" si="1063"/>
        <v/>
      </c>
      <c r="KR185" s="7"/>
      <c r="KS185" s="7"/>
      <c r="KT185" s="13"/>
      <c r="KU185" s="13"/>
      <c r="KV185" s="7"/>
      <c r="KW185" s="7"/>
      <c r="KX185" s="7"/>
      <c r="KY185" s="7"/>
      <c r="LE185" s="7"/>
      <c r="LF185" s="7"/>
      <c r="LG185" s="7"/>
      <c r="LH185" s="7"/>
    </row>
    <row r="186" spans="2:320" ht="18.75" customHeight="1">
      <c r="E186" s="6"/>
      <c r="F186" s="6"/>
      <c r="G186" s="106"/>
      <c r="H186" s="106"/>
      <c r="J186" s="106"/>
      <c r="M186" s="6"/>
      <c r="N186" s="36" t="str">
        <f t="shared" si="1580"/>
        <v/>
      </c>
      <c r="O186" s="36"/>
      <c r="P186" s="6"/>
      <c r="Q186" s="6"/>
      <c r="R186" s="13"/>
      <c r="S186" s="13"/>
      <c r="T186" s="6"/>
      <c r="U186" s="6"/>
      <c r="V186" s="6"/>
      <c r="W186" s="6"/>
      <c r="AC186" s="5"/>
      <c r="AD186" s="5"/>
      <c r="AE186" s="5"/>
      <c r="AF186" s="5"/>
      <c r="AH186" s="6"/>
      <c r="AI186" s="6"/>
      <c r="AJ186" s="106"/>
      <c r="AK186" s="106"/>
      <c r="AM186" s="106"/>
      <c r="AP186" s="6"/>
      <c r="AQ186" s="36" t="str">
        <f t="shared" si="1581"/>
        <v/>
      </c>
      <c r="AR186" s="36"/>
      <c r="AS186" s="6"/>
      <c r="AT186" s="6"/>
      <c r="AU186" s="13"/>
      <c r="AV186" s="13"/>
      <c r="AW186" s="6"/>
      <c r="AX186" s="6"/>
      <c r="AY186" s="6"/>
      <c r="AZ186" s="6"/>
      <c r="BF186" s="5"/>
      <c r="BG186" s="5"/>
      <c r="BH186" s="5"/>
      <c r="BI186" s="5"/>
      <c r="BK186" s="6"/>
      <c r="BL186" s="6"/>
      <c r="BM186" s="106"/>
      <c r="BN186" s="106"/>
      <c r="BP186" s="106"/>
      <c r="BS186" s="6"/>
      <c r="BT186" s="36" t="str">
        <f t="shared" si="1582"/>
        <v/>
      </c>
      <c r="BU186" s="36"/>
      <c r="BV186" s="6"/>
      <c r="BW186" s="6"/>
      <c r="BX186" s="13"/>
      <c r="BY186" s="13"/>
      <c r="BZ186" s="6"/>
      <c r="CA186" s="6"/>
      <c r="CB186" s="6"/>
      <c r="CC186" s="6"/>
      <c r="CI186" s="5"/>
      <c r="CJ186" s="5"/>
      <c r="CK186" s="5"/>
      <c r="CL186" s="5"/>
      <c r="CN186" s="6"/>
      <c r="CO186" s="6"/>
      <c r="CP186" s="106"/>
      <c r="CQ186" s="106"/>
      <c r="CS186" s="106"/>
      <c r="CV186" s="6"/>
      <c r="CW186" s="36" t="str">
        <f t="shared" si="1253"/>
        <v/>
      </c>
      <c r="CX186" s="36"/>
      <c r="CY186" s="6"/>
      <c r="CZ186" s="6"/>
      <c r="DA186" s="13"/>
      <c r="DB186" s="13"/>
      <c r="DC186" s="6"/>
      <c r="DD186" s="6"/>
      <c r="DE186" s="6"/>
      <c r="DF186" s="6"/>
      <c r="DL186" s="5"/>
      <c r="DM186" s="5"/>
      <c r="DN186" s="5"/>
      <c r="DO186" s="5"/>
      <c r="DQ186" s="6"/>
      <c r="DR186" s="6"/>
      <c r="DS186" s="106"/>
      <c r="DT186" s="106"/>
      <c r="DV186" s="106"/>
      <c r="DY186" s="6"/>
      <c r="DZ186" s="36" t="str">
        <f t="shared" si="1027"/>
        <v/>
      </c>
      <c r="EA186" s="36"/>
      <c r="EB186" s="6"/>
      <c r="EC186" s="6"/>
      <c r="ED186" s="13"/>
      <c r="EE186" s="13"/>
      <c r="EF186" s="6"/>
      <c r="EG186" s="6"/>
      <c r="EH186" s="6"/>
      <c r="EI186" s="6"/>
      <c r="EO186" s="5"/>
      <c r="EP186" s="5"/>
      <c r="EQ186" s="5"/>
      <c r="ER186" s="5"/>
      <c r="ES186" s="107"/>
      <c r="EU186" s="6"/>
      <c r="EV186" s="6"/>
      <c r="EW186" s="106"/>
      <c r="EX186" s="106"/>
      <c r="EZ186" s="106"/>
      <c r="FC186" s="6"/>
      <c r="FD186" s="36" t="str">
        <f t="shared" si="1033"/>
        <v/>
      </c>
      <c r="FE186" s="36"/>
      <c r="FF186" s="6"/>
      <c r="FG186" s="6"/>
      <c r="FH186" s="106"/>
      <c r="FI186" s="13"/>
      <c r="FJ186" s="13"/>
      <c r="FK186" s="6"/>
      <c r="FL186" s="6"/>
      <c r="FM186" s="6"/>
      <c r="FN186" s="6"/>
      <c r="FT186" s="5"/>
      <c r="FU186" s="5"/>
      <c r="FV186" s="5"/>
      <c r="FW186" s="5"/>
      <c r="FY186" s="6"/>
      <c r="FZ186" s="6"/>
      <c r="GA186" s="106"/>
      <c r="GB186" s="106"/>
      <c r="GD186" s="106"/>
      <c r="GG186" s="6"/>
      <c r="GH186" s="36" t="str">
        <f t="shared" si="1039"/>
        <v/>
      </c>
      <c r="GI186" s="6"/>
      <c r="GJ186" s="6"/>
      <c r="GK186" s="106"/>
      <c r="GL186" s="13"/>
      <c r="GM186" s="13"/>
      <c r="GN186" s="6"/>
      <c r="GO186" s="6"/>
      <c r="GP186" s="6"/>
      <c r="GQ186" s="6"/>
      <c r="GW186" s="5"/>
      <c r="GX186" s="5"/>
      <c r="GY186" s="5"/>
      <c r="GZ186" s="5"/>
      <c r="HB186" s="6"/>
      <c r="HC186" s="6"/>
      <c r="HD186" s="106"/>
      <c r="HE186" s="106"/>
      <c r="HG186" s="106"/>
      <c r="HJ186" s="6"/>
      <c r="HK186" s="36" t="str">
        <f t="shared" si="1045"/>
        <v/>
      </c>
      <c r="HL186" s="6"/>
      <c r="HM186" s="6"/>
      <c r="HN186" s="13"/>
      <c r="HO186" s="13"/>
      <c r="HP186" s="6"/>
      <c r="HQ186" s="6"/>
      <c r="HR186" s="6"/>
      <c r="HS186" s="6"/>
      <c r="HY186" s="5"/>
      <c r="HZ186" s="5"/>
      <c r="IA186" s="5"/>
      <c r="IB186" s="5"/>
      <c r="ID186" s="6"/>
      <c r="IE186" s="6"/>
      <c r="IF186" s="106"/>
      <c r="IG186" s="106"/>
      <c r="II186" s="106"/>
      <c r="IL186" s="6"/>
      <c r="IM186" s="36" t="str">
        <f t="shared" si="1051"/>
        <v/>
      </c>
      <c r="IN186" s="6"/>
      <c r="IO186" s="6"/>
      <c r="IP186" s="13"/>
      <c r="IQ186" s="13"/>
      <c r="IR186" s="6"/>
      <c r="IS186" s="6"/>
      <c r="IT186" s="6"/>
      <c r="IU186" s="6"/>
      <c r="JA186" s="5"/>
      <c r="JB186" s="5"/>
      <c r="JC186" s="5"/>
      <c r="JD186" s="5"/>
      <c r="JF186" s="6"/>
      <c r="JG186" s="6"/>
      <c r="JH186" s="106"/>
      <c r="JI186" s="106"/>
      <c r="JK186" s="106"/>
      <c r="JN186" s="6"/>
      <c r="JO186" s="36" t="str">
        <f t="shared" si="1057"/>
        <v/>
      </c>
      <c r="JP186" s="6"/>
      <c r="JQ186" s="6"/>
      <c r="JR186" s="13"/>
      <c r="JS186" s="13"/>
      <c r="JT186" s="6"/>
      <c r="JU186" s="6"/>
      <c r="JV186" s="6"/>
      <c r="JW186" s="6"/>
      <c r="KC186" s="5"/>
      <c r="KD186" s="5"/>
      <c r="KE186" s="5"/>
      <c r="KF186" s="5"/>
      <c r="KH186" s="6"/>
      <c r="KI186" s="6"/>
      <c r="KJ186" s="106"/>
      <c r="KK186" s="106"/>
      <c r="KM186" s="106"/>
      <c r="KP186" s="6"/>
      <c r="KQ186" s="36" t="str">
        <f t="shared" si="1063"/>
        <v/>
      </c>
      <c r="KR186" s="6"/>
      <c r="KS186" s="6"/>
      <c r="KT186" s="13"/>
      <c r="KU186" s="13"/>
      <c r="KV186" s="6"/>
      <c r="KW186" s="6"/>
      <c r="KX186" s="6"/>
      <c r="KY186" s="6"/>
      <c r="LE186" s="5"/>
      <c r="LF186" s="5"/>
      <c r="LG186" s="5"/>
      <c r="LH186" s="5"/>
    </row>
    <row r="187" spans="2:320" ht="18.75" customHeight="1">
      <c r="E187" s="7"/>
      <c r="F187" s="7"/>
      <c r="G187" s="13"/>
      <c r="H187" s="13"/>
      <c r="J187" s="13"/>
      <c r="M187" s="6"/>
      <c r="N187" s="36" t="str">
        <f t="shared" si="1580"/>
        <v/>
      </c>
      <c r="O187" s="36"/>
      <c r="P187" s="7"/>
      <c r="Q187" s="7"/>
      <c r="R187" s="13"/>
      <c r="S187" s="13"/>
      <c r="T187" s="7"/>
      <c r="U187" s="7"/>
      <c r="V187" s="7"/>
      <c r="W187" s="7"/>
      <c r="AC187" s="7"/>
      <c r="AD187" s="7"/>
      <c r="AE187" s="7"/>
      <c r="AF187" s="7"/>
      <c r="AH187" s="7"/>
      <c r="AI187" s="7"/>
      <c r="AJ187" s="13"/>
      <c r="AK187" s="13"/>
      <c r="AM187" s="13"/>
      <c r="AP187" s="6"/>
      <c r="AQ187" s="36" t="str">
        <f t="shared" si="1581"/>
        <v/>
      </c>
      <c r="AR187" s="36"/>
      <c r="AS187" s="7"/>
      <c r="AT187" s="7"/>
      <c r="AU187" s="13"/>
      <c r="AV187" s="13"/>
      <c r="AW187" s="7"/>
      <c r="AX187" s="7"/>
      <c r="AY187" s="7"/>
      <c r="AZ187" s="7"/>
      <c r="BF187" s="7"/>
      <c r="BG187" s="7"/>
      <c r="BH187" s="7"/>
      <c r="BI187" s="7"/>
      <c r="BK187" s="7"/>
      <c r="BL187" s="7"/>
      <c r="BM187" s="13"/>
      <c r="BN187" s="13"/>
      <c r="BP187" s="13"/>
      <c r="BS187" s="6"/>
      <c r="BT187" s="36" t="str">
        <f t="shared" si="1582"/>
        <v/>
      </c>
      <c r="BU187" s="36"/>
      <c r="BV187" s="7"/>
      <c r="BW187" s="7"/>
      <c r="BX187" s="13"/>
      <c r="BY187" s="13"/>
      <c r="BZ187" s="7"/>
      <c r="CA187" s="7"/>
      <c r="CB187" s="7"/>
      <c r="CC187" s="7"/>
      <c r="CI187" s="7"/>
      <c r="CJ187" s="7"/>
      <c r="CK187" s="7"/>
      <c r="CL187" s="7"/>
      <c r="CN187" s="7"/>
      <c r="CO187" s="7"/>
      <c r="CP187" s="13"/>
      <c r="CQ187" s="13"/>
      <c r="CS187" s="13"/>
      <c r="CV187" s="6"/>
      <c r="CW187" s="36" t="str">
        <f t="shared" si="1253"/>
        <v/>
      </c>
      <c r="CX187" s="36"/>
      <c r="CY187" s="7"/>
      <c r="CZ187" s="7"/>
      <c r="DA187" s="13"/>
      <c r="DB187" s="13"/>
      <c r="DC187" s="7"/>
      <c r="DD187" s="7"/>
      <c r="DE187" s="7"/>
      <c r="DF187" s="7"/>
      <c r="DL187" s="7"/>
      <c r="DM187" s="7"/>
      <c r="DN187" s="7"/>
      <c r="DO187" s="7"/>
      <c r="DQ187" s="7"/>
      <c r="DR187" s="7"/>
      <c r="DS187" s="13"/>
      <c r="DT187" s="13"/>
      <c r="DV187" s="13"/>
      <c r="DY187" s="6"/>
      <c r="DZ187" s="36" t="str">
        <f t="shared" si="1027"/>
        <v/>
      </c>
      <c r="EA187" s="36"/>
      <c r="EB187" s="7"/>
      <c r="EC187" s="7"/>
      <c r="ED187" s="13"/>
      <c r="EE187" s="13"/>
      <c r="EF187" s="7"/>
      <c r="EG187" s="7"/>
      <c r="EH187" s="7"/>
      <c r="EI187" s="7"/>
      <c r="EO187" s="7"/>
      <c r="EP187" s="7"/>
      <c r="EQ187" s="7"/>
      <c r="ER187" s="7"/>
      <c r="ES187" s="13"/>
      <c r="EU187" s="7"/>
      <c r="EV187" s="7"/>
      <c r="EW187" s="13"/>
      <c r="EX187" s="13"/>
      <c r="EZ187" s="13"/>
      <c r="FC187" s="6"/>
      <c r="FD187" s="36" t="str">
        <f t="shared" si="1033"/>
        <v/>
      </c>
      <c r="FE187" s="36"/>
      <c r="FF187" s="7"/>
      <c r="FG187" s="7"/>
      <c r="FH187" s="13"/>
      <c r="FI187" s="13"/>
      <c r="FJ187" s="13"/>
      <c r="FK187" s="7"/>
      <c r="FL187" s="7"/>
      <c r="FM187" s="7"/>
      <c r="FN187" s="7"/>
      <c r="FT187" s="7"/>
      <c r="FU187" s="7"/>
      <c r="FV187" s="7"/>
      <c r="FW187" s="7"/>
      <c r="FY187" s="7"/>
      <c r="FZ187" s="7"/>
      <c r="GA187" s="13"/>
      <c r="GB187" s="13"/>
      <c r="GD187" s="13"/>
      <c r="GG187" s="6"/>
      <c r="GH187" s="36" t="str">
        <f t="shared" si="1039"/>
        <v/>
      </c>
      <c r="GI187" s="7"/>
      <c r="GJ187" s="7"/>
      <c r="GK187" s="13"/>
      <c r="GL187" s="13"/>
      <c r="GM187" s="13"/>
      <c r="GN187" s="7"/>
      <c r="GO187" s="7"/>
      <c r="GP187" s="7"/>
      <c r="GQ187" s="7"/>
      <c r="GW187" s="7"/>
      <c r="GX187" s="7"/>
      <c r="GY187" s="7"/>
      <c r="GZ187" s="7"/>
      <c r="HB187" s="7"/>
      <c r="HC187" s="7"/>
      <c r="HD187" s="13"/>
      <c r="HE187" s="13"/>
      <c r="HG187" s="13"/>
      <c r="HJ187" s="6"/>
      <c r="HK187" s="36" t="str">
        <f t="shared" si="1045"/>
        <v/>
      </c>
      <c r="HL187" s="7"/>
      <c r="HM187" s="7"/>
      <c r="HN187" s="13"/>
      <c r="HO187" s="13"/>
      <c r="HP187" s="7"/>
      <c r="HQ187" s="7"/>
      <c r="HR187" s="7"/>
      <c r="HS187" s="7"/>
      <c r="HY187" s="7"/>
      <c r="HZ187" s="7"/>
      <c r="IA187" s="7"/>
      <c r="IB187" s="7"/>
      <c r="ID187" s="7"/>
      <c r="IE187" s="7"/>
      <c r="IF187" s="13"/>
      <c r="IG187" s="13"/>
      <c r="II187" s="13"/>
      <c r="IL187" s="6"/>
      <c r="IM187" s="36" t="str">
        <f t="shared" si="1051"/>
        <v/>
      </c>
      <c r="IN187" s="7"/>
      <c r="IO187" s="7"/>
      <c r="IP187" s="13"/>
      <c r="IQ187" s="13"/>
      <c r="IR187" s="7"/>
      <c r="IS187" s="7"/>
      <c r="IT187" s="7"/>
      <c r="IU187" s="7"/>
      <c r="JA187" s="7"/>
      <c r="JB187" s="7"/>
      <c r="JC187" s="7"/>
      <c r="JD187" s="7"/>
      <c r="JF187" s="7"/>
      <c r="JG187" s="7"/>
      <c r="JH187" s="13"/>
      <c r="JI187" s="13"/>
      <c r="JK187" s="13"/>
      <c r="JN187" s="6"/>
      <c r="JO187" s="36" t="str">
        <f t="shared" si="1057"/>
        <v/>
      </c>
      <c r="JP187" s="7"/>
      <c r="JQ187" s="7"/>
      <c r="JR187" s="13"/>
      <c r="JS187" s="13"/>
      <c r="JT187" s="7"/>
      <c r="JU187" s="7"/>
      <c r="JV187" s="7"/>
      <c r="JW187" s="7"/>
      <c r="KC187" s="7"/>
      <c r="KD187" s="7"/>
      <c r="KE187" s="7"/>
      <c r="KF187" s="7"/>
      <c r="KH187" s="7"/>
      <c r="KI187" s="7"/>
      <c r="KJ187" s="13"/>
      <c r="KK187" s="13"/>
      <c r="KM187" s="13"/>
      <c r="KP187" s="6"/>
      <c r="KQ187" s="36" t="str">
        <f t="shared" si="1063"/>
        <v/>
      </c>
      <c r="KR187" s="7"/>
      <c r="KS187" s="7"/>
      <c r="KT187" s="13"/>
      <c r="KU187" s="13"/>
      <c r="KV187" s="7"/>
      <c r="KW187" s="7"/>
      <c r="KX187" s="7"/>
      <c r="KY187" s="7"/>
      <c r="LE187" s="7"/>
      <c r="LF187" s="7"/>
      <c r="LG187" s="7"/>
      <c r="LH187" s="7"/>
    </row>
    <row r="188" spans="2:320" ht="18.75" customHeight="1">
      <c r="E188" s="7"/>
      <c r="F188" s="7"/>
      <c r="G188" s="13"/>
      <c r="H188" s="13"/>
      <c r="J188" s="13"/>
      <c r="M188" s="6"/>
      <c r="N188" s="36" t="str">
        <f t="shared" si="1580"/>
        <v/>
      </c>
      <c r="O188" s="36"/>
      <c r="P188" s="7"/>
      <c r="Q188" s="7"/>
      <c r="R188" s="13"/>
      <c r="S188" s="13"/>
      <c r="T188" s="7"/>
      <c r="U188" s="7"/>
      <c r="V188" s="7"/>
      <c r="W188" s="7"/>
      <c r="AC188" s="7"/>
      <c r="AD188" s="7"/>
      <c r="AE188" s="7"/>
      <c r="AF188" s="7"/>
      <c r="AH188" s="7"/>
      <c r="AI188" s="7"/>
      <c r="AJ188" s="13"/>
      <c r="AK188" s="13"/>
      <c r="AM188" s="13"/>
      <c r="AP188" s="6"/>
      <c r="AQ188" s="36" t="str">
        <f t="shared" si="1581"/>
        <v/>
      </c>
      <c r="AR188" s="36"/>
      <c r="AS188" s="7"/>
      <c r="AT188" s="7"/>
      <c r="AU188" s="13"/>
      <c r="AV188" s="13"/>
      <c r="AW188" s="7"/>
      <c r="AX188" s="7"/>
      <c r="AY188" s="7"/>
      <c r="AZ188" s="7"/>
      <c r="BF188" s="7"/>
      <c r="BG188" s="7"/>
      <c r="BH188" s="7"/>
      <c r="BI188" s="7"/>
      <c r="BK188" s="7"/>
      <c r="BL188" s="7"/>
      <c r="BM188" s="13"/>
      <c r="BN188" s="13"/>
      <c r="BP188" s="13"/>
      <c r="BS188" s="6"/>
      <c r="BT188" s="36" t="str">
        <f t="shared" si="1582"/>
        <v/>
      </c>
      <c r="BU188" s="36"/>
      <c r="BV188" s="7"/>
      <c r="BW188" s="7"/>
      <c r="BX188" s="13"/>
      <c r="BY188" s="13"/>
      <c r="BZ188" s="7"/>
      <c r="CA188" s="7"/>
      <c r="CB188" s="7"/>
      <c r="CC188" s="7"/>
      <c r="CI188" s="7"/>
      <c r="CJ188" s="7"/>
      <c r="CK188" s="7"/>
      <c r="CL188" s="7"/>
      <c r="CN188" s="7"/>
      <c r="CO188" s="7"/>
      <c r="CP188" s="13"/>
      <c r="CQ188" s="13"/>
      <c r="CS188" s="13"/>
      <c r="CV188" s="6"/>
      <c r="CW188" s="36" t="str">
        <f t="shared" si="1253"/>
        <v/>
      </c>
      <c r="CX188" s="36"/>
      <c r="CY188" s="7"/>
      <c r="CZ188" s="7"/>
      <c r="DA188" s="13"/>
      <c r="DB188" s="13"/>
      <c r="DC188" s="7"/>
      <c r="DD188" s="7"/>
      <c r="DE188" s="7"/>
      <c r="DF188" s="7"/>
      <c r="DL188" s="7"/>
      <c r="DM188" s="7"/>
      <c r="DN188" s="7"/>
      <c r="DO188" s="7"/>
      <c r="DQ188" s="7"/>
      <c r="DR188" s="7"/>
      <c r="DS188" s="13"/>
      <c r="DT188" s="13"/>
      <c r="DV188" s="13"/>
      <c r="DY188" s="6"/>
      <c r="DZ188" s="36" t="str">
        <f t="shared" si="1027"/>
        <v/>
      </c>
      <c r="EA188" s="36"/>
      <c r="EB188" s="7"/>
      <c r="EC188" s="7"/>
      <c r="ED188" s="13"/>
      <c r="EE188" s="13"/>
      <c r="EF188" s="7"/>
      <c r="EG188" s="7"/>
      <c r="EH188" s="7"/>
      <c r="EI188" s="7"/>
      <c r="EO188" s="7"/>
      <c r="EP188" s="7"/>
      <c r="EQ188" s="7"/>
      <c r="ER188" s="7"/>
      <c r="ES188" s="13"/>
      <c r="EU188" s="7"/>
      <c r="EV188" s="7"/>
      <c r="EW188" s="13"/>
      <c r="EX188" s="13"/>
      <c r="EZ188" s="13"/>
      <c r="FC188" s="6"/>
      <c r="FD188" s="36" t="str">
        <f t="shared" si="1033"/>
        <v/>
      </c>
      <c r="FE188" s="36"/>
      <c r="FF188" s="7"/>
      <c r="FG188" s="7"/>
      <c r="FH188" s="13"/>
      <c r="FI188" s="13"/>
      <c r="FJ188" s="13"/>
      <c r="FK188" s="7"/>
      <c r="FL188" s="7"/>
      <c r="FM188" s="7"/>
      <c r="FN188" s="7"/>
      <c r="FT188" s="7"/>
      <c r="FU188" s="7"/>
      <c r="FV188" s="7"/>
      <c r="FW188" s="7"/>
      <c r="FY188" s="7"/>
      <c r="FZ188" s="7"/>
      <c r="GA188" s="13"/>
      <c r="GB188" s="13"/>
      <c r="GD188" s="13"/>
      <c r="GG188" s="6"/>
      <c r="GH188" s="36" t="str">
        <f t="shared" si="1039"/>
        <v/>
      </c>
      <c r="GI188" s="7"/>
      <c r="GJ188" s="7"/>
      <c r="GK188" s="13"/>
      <c r="GL188" s="13"/>
      <c r="GM188" s="13"/>
      <c r="GN188" s="7"/>
      <c r="GO188" s="7"/>
      <c r="GP188" s="7"/>
      <c r="GQ188" s="7"/>
      <c r="GW188" s="7"/>
      <c r="GX188" s="7"/>
      <c r="GY188" s="7"/>
      <c r="GZ188" s="7"/>
      <c r="HB188" s="7"/>
      <c r="HC188" s="7"/>
      <c r="HD188" s="13"/>
      <c r="HE188" s="13"/>
      <c r="HG188" s="13"/>
      <c r="HJ188" s="6"/>
      <c r="HK188" s="36" t="str">
        <f t="shared" si="1045"/>
        <v/>
      </c>
      <c r="HL188" s="7"/>
      <c r="HM188" s="7"/>
      <c r="HN188" s="13"/>
      <c r="HO188" s="13"/>
      <c r="HP188" s="7"/>
      <c r="HQ188" s="7"/>
      <c r="HR188" s="7"/>
      <c r="HS188" s="7"/>
      <c r="HY188" s="7"/>
      <c r="HZ188" s="7"/>
      <c r="IA188" s="7"/>
      <c r="IB188" s="7"/>
      <c r="ID188" s="7"/>
      <c r="IE188" s="7"/>
      <c r="IF188" s="13"/>
      <c r="IG188" s="13"/>
      <c r="II188" s="13"/>
      <c r="IL188" s="6"/>
      <c r="IM188" s="36" t="str">
        <f t="shared" si="1051"/>
        <v/>
      </c>
      <c r="IN188" s="7"/>
      <c r="IO188" s="7"/>
      <c r="IP188" s="13"/>
      <c r="IQ188" s="13"/>
      <c r="IR188" s="7"/>
      <c r="IS188" s="7"/>
      <c r="IT188" s="7"/>
      <c r="IU188" s="7"/>
      <c r="JA188" s="7"/>
      <c r="JB188" s="7"/>
      <c r="JC188" s="7"/>
      <c r="JD188" s="7"/>
      <c r="JF188" s="7"/>
      <c r="JG188" s="7"/>
      <c r="JH188" s="13"/>
      <c r="JI188" s="13"/>
      <c r="JK188" s="13"/>
      <c r="JN188" s="6"/>
      <c r="JO188" s="36" t="str">
        <f t="shared" si="1057"/>
        <v/>
      </c>
      <c r="JP188" s="7"/>
      <c r="JQ188" s="7"/>
      <c r="JR188" s="13"/>
      <c r="JS188" s="13"/>
      <c r="JT188" s="7"/>
      <c r="JU188" s="7"/>
      <c r="JV188" s="7"/>
      <c r="JW188" s="7"/>
      <c r="KC188" s="7"/>
      <c r="KD188" s="7"/>
      <c r="KE188" s="7"/>
      <c r="KF188" s="7"/>
      <c r="KH188" s="7"/>
      <c r="KI188" s="7"/>
      <c r="KJ188" s="13"/>
      <c r="KK188" s="13"/>
      <c r="KM188" s="13"/>
      <c r="KP188" s="6"/>
      <c r="KQ188" s="36" t="str">
        <f t="shared" si="1063"/>
        <v/>
      </c>
      <c r="KR188" s="7"/>
      <c r="KS188" s="7"/>
      <c r="KT188" s="13"/>
      <c r="KU188" s="13"/>
      <c r="KV188" s="7"/>
      <c r="KW188" s="7"/>
      <c r="KX188" s="7"/>
      <c r="KY188" s="7"/>
      <c r="LE188" s="7"/>
      <c r="LF188" s="7"/>
      <c r="LG188" s="7"/>
      <c r="LH188" s="7"/>
    </row>
    <row r="189" spans="2:320" ht="18.75" customHeight="1">
      <c r="E189" s="7"/>
      <c r="F189" s="7"/>
      <c r="G189" s="13"/>
      <c r="H189" s="13"/>
      <c r="J189" s="13"/>
      <c r="M189" s="6"/>
      <c r="N189" s="36" t="str">
        <f t="shared" si="1580"/>
        <v/>
      </c>
      <c r="O189" s="36"/>
      <c r="P189" s="7"/>
      <c r="Q189" s="7"/>
      <c r="R189" s="13"/>
      <c r="S189" s="13"/>
      <c r="T189" s="7"/>
      <c r="U189" s="7"/>
      <c r="V189" s="7"/>
      <c r="W189" s="7"/>
      <c r="AC189" s="7"/>
      <c r="AD189" s="7"/>
      <c r="AE189" s="7"/>
      <c r="AF189" s="7"/>
      <c r="AH189" s="7"/>
      <c r="AI189" s="7"/>
      <c r="AJ189" s="13"/>
      <c r="AK189" s="13"/>
      <c r="AM189" s="13"/>
      <c r="AP189" s="6"/>
      <c r="AQ189" s="36" t="str">
        <f t="shared" si="1581"/>
        <v/>
      </c>
      <c r="AR189" s="36"/>
      <c r="AS189" s="7"/>
      <c r="AT189" s="7"/>
      <c r="AU189" s="13"/>
      <c r="AV189" s="13"/>
      <c r="AW189" s="7"/>
      <c r="AX189" s="7"/>
      <c r="AY189" s="7"/>
      <c r="AZ189" s="7"/>
      <c r="BF189" s="7"/>
      <c r="BG189" s="7"/>
      <c r="BH189" s="7"/>
      <c r="BI189" s="7"/>
      <c r="BK189" s="7"/>
      <c r="BL189" s="7"/>
      <c r="BM189" s="13"/>
      <c r="BN189" s="13"/>
      <c r="BP189" s="13"/>
      <c r="BS189" s="6"/>
      <c r="BT189" s="36" t="str">
        <f t="shared" si="1582"/>
        <v/>
      </c>
      <c r="BU189" s="36"/>
      <c r="BV189" s="7"/>
      <c r="BW189" s="7"/>
      <c r="BX189" s="13"/>
      <c r="BY189" s="13"/>
      <c r="BZ189" s="7"/>
      <c r="CA189" s="7"/>
      <c r="CB189" s="7"/>
      <c r="CC189" s="7"/>
      <c r="CI189" s="7"/>
      <c r="CJ189" s="7"/>
      <c r="CK189" s="7"/>
      <c r="CL189" s="7"/>
      <c r="CN189" s="7"/>
      <c r="CO189" s="7"/>
      <c r="CP189" s="13"/>
      <c r="CQ189" s="13"/>
      <c r="CS189" s="13"/>
      <c r="CV189" s="6"/>
      <c r="CW189" s="36" t="str">
        <f t="shared" si="1253"/>
        <v/>
      </c>
      <c r="CX189" s="36"/>
      <c r="CY189" s="7"/>
      <c r="CZ189" s="7"/>
      <c r="DA189" s="13"/>
      <c r="DB189" s="13"/>
      <c r="DC189" s="7"/>
      <c r="DD189" s="7"/>
      <c r="DE189" s="7"/>
      <c r="DF189" s="7"/>
      <c r="DL189" s="7"/>
      <c r="DM189" s="7"/>
      <c r="DN189" s="7"/>
      <c r="DO189" s="7"/>
      <c r="DQ189" s="7"/>
      <c r="DR189" s="7"/>
      <c r="DS189" s="13"/>
      <c r="DT189" s="13"/>
      <c r="DV189" s="13"/>
      <c r="DY189" s="6"/>
      <c r="DZ189" s="36" t="str">
        <f t="shared" si="1027"/>
        <v/>
      </c>
      <c r="EA189" s="36"/>
      <c r="EB189" s="7"/>
      <c r="EC189" s="7"/>
      <c r="ED189" s="13"/>
      <c r="EE189" s="13"/>
      <c r="EF189" s="7"/>
      <c r="EG189" s="7"/>
      <c r="EH189" s="7"/>
      <c r="EI189" s="7"/>
      <c r="EO189" s="7"/>
      <c r="EP189" s="7"/>
      <c r="EQ189" s="7"/>
      <c r="ER189" s="7"/>
      <c r="ES189" s="13"/>
      <c r="EU189" s="7"/>
      <c r="EV189" s="7"/>
      <c r="EW189" s="13"/>
      <c r="EX189" s="13"/>
      <c r="EZ189" s="13"/>
      <c r="FC189" s="6"/>
      <c r="FD189" s="36" t="str">
        <f t="shared" si="1033"/>
        <v/>
      </c>
      <c r="FE189" s="36"/>
      <c r="FF189" s="7"/>
      <c r="FG189" s="7"/>
      <c r="FH189" s="13"/>
      <c r="FI189" s="13"/>
      <c r="FJ189" s="13"/>
      <c r="FK189" s="7"/>
      <c r="FL189" s="7"/>
      <c r="FM189" s="7"/>
      <c r="FN189" s="7"/>
      <c r="FT189" s="7"/>
      <c r="FU189" s="7"/>
      <c r="FV189" s="7"/>
      <c r="FW189" s="7"/>
      <c r="FY189" s="7"/>
      <c r="FZ189" s="7"/>
      <c r="GA189" s="13"/>
      <c r="GB189" s="13"/>
      <c r="GD189" s="13"/>
      <c r="GG189" s="6"/>
      <c r="GH189" s="36" t="str">
        <f t="shared" si="1039"/>
        <v/>
      </c>
      <c r="GI189" s="7"/>
      <c r="GJ189" s="7"/>
      <c r="GK189" s="13"/>
      <c r="GL189" s="13"/>
      <c r="GM189" s="13"/>
      <c r="GN189" s="7"/>
      <c r="GO189" s="7"/>
      <c r="GP189" s="7"/>
      <c r="GQ189" s="7"/>
      <c r="GW189" s="7"/>
      <c r="GX189" s="7"/>
      <c r="GY189" s="7"/>
      <c r="GZ189" s="7"/>
      <c r="HB189" s="7"/>
      <c r="HC189" s="7"/>
      <c r="HD189" s="13"/>
      <c r="HE189" s="13"/>
      <c r="HG189" s="13"/>
      <c r="HJ189" s="6"/>
      <c r="HK189" s="36" t="str">
        <f t="shared" si="1045"/>
        <v/>
      </c>
      <c r="HL189" s="7"/>
      <c r="HM189" s="7"/>
      <c r="HN189" s="13"/>
      <c r="HO189" s="13"/>
      <c r="HP189" s="7"/>
      <c r="HQ189" s="7"/>
      <c r="HR189" s="7"/>
      <c r="HS189" s="7"/>
      <c r="HY189" s="7"/>
      <c r="HZ189" s="7"/>
      <c r="IA189" s="7"/>
      <c r="IB189" s="7"/>
      <c r="ID189" s="7"/>
      <c r="IE189" s="7"/>
      <c r="IF189" s="13"/>
      <c r="IG189" s="13"/>
      <c r="II189" s="13"/>
      <c r="IL189" s="6"/>
      <c r="IM189" s="36" t="str">
        <f t="shared" si="1051"/>
        <v/>
      </c>
      <c r="IN189" s="7"/>
      <c r="IO189" s="7"/>
      <c r="IP189" s="13"/>
      <c r="IQ189" s="13"/>
      <c r="IR189" s="7"/>
      <c r="IS189" s="7"/>
      <c r="IT189" s="7"/>
      <c r="IU189" s="7"/>
      <c r="JA189" s="7"/>
      <c r="JB189" s="7"/>
      <c r="JC189" s="7"/>
      <c r="JD189" s="7"/>
      <c r="JF189" s="7"/>
      <c r="JG189" s="7"/>
      <c r="JH189" s="13"/>
      <c r="JI189" s="13"/>
      <c r="JK189" s="13"/>
      <c r="JN189" s="6"/>
      <c r="JO189" s="36" t="str">
        <f t="shared" si="1057"/>
        <v/>
      </c>
      <c r="JP189" s="7"/>
      <c r="JQ189" s="7"/>
      <c r="JR189" s="13"/>
      <c r="JS189" s="13"/>
      <c r="JT189" s="7"/>
      <c r="JU189" s="7"/>
      <c r="JV189" s="7"/>
      <c r="JW189" s="7"/>
      <c r="KC189" s="7"/>
      <c r="KD189" s="7"/>
      <c r="KE189" s="7"/>
      <c r="KF189" s="7"/>
      <c r="KH189" s="7"/>
      <c r="KI189" s="7"/>
      <c r="KJ189" s="13"/>
      <c r="KK189" s="13"/>
      <c r="KM189" s="13"/>
      <c r="KP189" s="6"/>
      <c r="KQ189" s="36" t="str">
        <f t="shared" si="1063"/>
        <v/>
      </c>
      <c r="KR189" s="7"/>
      <c r="KS189" s="7"/>
      <c r="KT189" s="13"/>
      <c r="KU189" s="13"/>
      <c r="KV189" s="7"/>
      <c r="KW189" s="7"/>
      <c r="KX189" s="7"/>
      <c r="KY189" s="7"/>
      <c r="LE189" s="7"/>
      <c r="LF189" s="7"/>
      <c r="LG189" s="7"/>
      <c r="LH189" s="7"/>
    </row>
    <row r="190" spans="2:320" ht="18.75" customHeight="1">
      <c r="E190" s="7"/>
      <c r="F190" s="7"/>
      <c r="G190" s="13"/>
      <c r="H190" s="13"/>
      <c r="J190" s="13"/>
      <c r="M190" s="6"/>
      <c r="N190" s="36" t="str">
        <f t="shared" si="1580"/>
        <v/>
      </c>
      <c r="O190" s="36"/>
      <c r="P190" s="7"/>
      <c r="Q190" s="7"/>
      <c r="R190" s="13"/>
      <c r="S190" s="13"/>
      <c r="T190" s="7"/>
      <c r="U190" s="7"/>
      <c r="V190" s="7"/>
      <c r="W190" s="7"/>
      <c r="AC190" s="7"/>
      <c r="AD190" s="7"/>
      <c r="AE190" s="7"/>
      <c r="AF190" s="7"/>
      <c r="AH190" s="7"/>
      <c r="AI190" s="7"/>
      <c r="AJ190" s="13"/>
      <c r="AK190" s="13"/>
      <c r="AM190" s="13"/>
      <c r="AP190" s="6"/>
      <c r="AQ190" s="36" t="str">
        <f t="shared" si="1581"/>
        <v/>
      </c>
      <c r="AR190" s="36"/>
      <c r="AS190" s="7"/>
      <c r="AT190" s="7"/>
      <c r="AU190" s="13"/>
      <c r="AV190" s="13"/>
      <c r="AW190" s="7"/>
      <c r="AX190" s="7"/>
      <c r="AY190" s="7"/>
      <c r="AZ190" s="7"/>
      <c r="BF190" s="7"/>
      <c r="BG190" s="7"/>
      <c r="BH190" s="7"/>
      <c r="BI190" s="7"/>
      <c r="BK190" s="7"/>
      <c r="BL190" s="7"/>
      <c r="BM190" s="13"/>
      <c r="BN190" s="13"/>
      <c r="BP190" s="13"/>
      <c r="BS190" s="6"/>
      <c r="BT190" s="36" t="str">
        <f t="shared" si="1582"/>
        <v/>
      </c>
      <c r="BU190" s="36"/>
      <c r="BV190" s="7"/>
      <c r="BW190" s="7"/>
      <c r="BX190" s="13"/>
      <c r="BY190" s="13"/>
      <c r="BZ190" s="7"/>
      <c r="CA190" s="7"/>
      <c r="CB190" s="7"/>
      <c r="CC190" s="7"/>
      <c r="CI190" s="7"/>
      <c r="CJ190" s="7"/>
      <c r="CK190" s="7"/>
      <c r="CL190" s="7"/>
      <c r="CN190" s="7"/>
      <c r="CO190" s="7"/>
      <c r="CP190" s="13"/>
      <c r="CQ190" s="13"/>
      <c r="CS190" s="13"/>
      <c r="CV190" s="6"/>
      <c r="CW190" s="36" t="str">
        <f t="shared" si="1253"/>
        <v/>
      </c>
      <c r="CX190" s="36"/>
      <c r="CY190" s="7"/>
      <c r="CZ190" s="7"/>
      <c r="DA190" s="13"/>
      <c r="DB190" s="13"/>
      <c r="DC190" s="7"/>
      <c r="DD190" s="7"/>
      <c r="DE190" s="7"/>
      <c r="DF190" s="7"/>
      <c r="DL190" s="7"/>
      <c r="DM190" s="7"/>
      <c r="DN190" s="7"/>
      <c r="DO190" s="7"/>
      <c r="DQ190" s="7"/>
      <c r="DR190" s="7"/>
      <c r="DS190" s="13"/>
      <c r="DT190" s="13"/>
      <c r="DV190" s="13"/>
      <c r="DY190" s="6"/>
      <c r="DZ190" s="36" t="str">
        <f t="shared" si="1027"/>
        <v/>
      </c>
      <c r="EA190" s="36"/>
      <c r="EB190" s="7"/>
      <c r="EC190" s="7"/>
      <c r="ED190" s="13"/>
      <c r="EE190" s="13"/>
      <c r="EF190" s="7"/>
      <c r="EG190" s="7"/>
      <c r="EH190" s="7"/>
      <c r="EI190" s="7"/>
      <c r="EO190" s="7"/>
      <c r="EP190" s="7"/>
      <c r="EQ190" s="7"/>
      <c r="ER190" s="7"/>
      <c r="ES190" s="13"/>
      <c r="EU190" s="7"/>
      <c r="EV190" s="7"/>
      <c r="EW190" s="13"/>
      <c r="EX190" s="13"/>
      <c r="EZ190" s="13"/>
      <c r="FC190" s="6"/>
      <c r="FD190" s="36" t="str">
        <f t="shared" si="1033"/>
        <v/>
      </c>
      <c r="FE190" s="36"/>
      <c r="FF190" s="7"/>
      <c r="FG190" s="7"/>
      <c r="FH190" s="13"/>
      <c r="FI190" s="13"/>
      <c r="FJ190" s="13"/>
      <c r="FK190" s="7"/>
      <c r="FL190" s="7"/>
      <c r="FM190" s="7"/>
      <c r="FN190" s="7"/>
      <c r="FT190" s="7"/>
      <c r="FU190" s="7"/>
      <c r="FV190" s="7"/>
      <c r="FW190" s="7"/>
      <c r="FY190" s="7"/>
      <c r="FZ190" s="7"/>
      <c r="GA190" s="13"/>
      <c r="GB190" s="13"/>
      <c r="GD190" s="13"/>
      <c r="GG190" s="6"/>
      <c r="GH190" s="36" t="str">
        <f t="shared" si="1039"/>
        <v/>
      </c>
      <c r="GI190" s="7"/>
      <c r="GJ190" s="7"/>
      <c r="GK190" s="13"/>
      <c r="GL190" s="13"/>
      <c r="GM190" s="13"/>
      <c r="GN190" s="7"/>
      <c r="GO190" s="7"/>
      <c r="GP190" s="7"/>
      <c r="GQ190" s="7"/>
      <c r="GW190" s="7"/>
      <c r="GX190" s="7"/>
      <c r="GY190" s="7"/>
      <c r="GZ190" s="7"/>
      <c r="HB190" s="7"/>
      <c r="HC190" s="7"/>
      <c r="HD190" s="13"/>
      <c r="HE190" s="13"/>
      <c r="HG190" s="13"/>
      <c r="HJ190" s="6"/>
      <c r="HK190" s="36" t="str">
        <f t="shared" si="1045"/>
        <v/>
      </c>
      <c r="HL190" s="7"/>
      <c r="HM190" s="7"/>
      <c r="HN190" s="13"/>
      <c r="HO190" s="13"/>
      <c r="HP190" s="7"/>
      <c r="HQ190" s="7"/>
      <c r="HR190" s="7"/>
      <c r="HS190" s="7"/>
      <c r="HY190" s="7"/>
      <c r="HZ190" s="7"/>
      <c r="IA190" s="7"/>
      <c r="IB190" s="7"/>
      <c r="ID190" s="7"/>
      <c r="IE190" s="7"/>
      <c r="IF190" s="13"/>
      <c r="IG190" s="13"/>
      <c r="II190" s="13"/>
      <c r="IL190" s="6"/>
      <c r="IM190" s="36" t="str">
        <f t="shared" si="1051"/>
        <v/>
      </c>
      <c r="IN190" s="7"/>
      <c r="IO190" s="7"/>
      <c r="IP190" s="13"/>
      <c r="IQ190" s="13"/>
      <c r="IR190" s="7"/>
      <c r="IS190" s="7"/>
      <c r="IT190" s="7"/>
      <c r="IU190" s="7"/>
      <c r="JA190" s="7"/>
      <c r="JB190" s="7"/>
      <c r="JC190" s="7"/>
      <c r="JD190" s="7"/>
      <c r="JF190" s="7"/>
      <c r="JG190" s="7"/>
      <c r="JH190" s="13"/>
      <c r="JI190" s="13"/>
      <c r="JK190" s="13"/>
      <c r="JN190" s="6"/>
      <c r="JO190" s="36" t="str">
        <f t="shared" si="1057"/>
        <v/>
      </c>
      <c r="JP190" s="7"/>
      <c r="JQ190" s="7"/>
      <c r="JR190" s="13"/>
      <c r="JS190" s="13"/>
      <c r="JT190" s="7"/>
      <c r="JU190" s="7"/>
      <c r="JV190" s="7"/>
      <c r="JW190" s="7"/>
      <c r="KC190" s="7"/>
      <c r="KD190" s="7"/>
      <c r="KE190" s="7"/>
      <c r="KF190" s="7"/>
      <c r="KH190" s="7"/>
      <c r="KI190" s="7"/>
      <c r="KJ190" s="13"/>
      <c r="KK190" s="13"/>
      <c r="KM190" s="13"/>
      <c r="KP190" s="6"/>
      <c r="KQ190" s="36" t="str">
        <f t="shared" si="1063"/>
        <v/>
      </c>
      <c r="KR190" s="7"/>
      <c r="KS190" s="7"/>
      <c r="KT190" s="13"/>
      <c r="KU190" s="13"/>
      <c r="KV190" s="7"/>
      <c r="KW190" s="7"/>
      <c r="KX190" s="7"/>
      <c r="KY190" s="7"/>
      <c r="LE190" s="7"/>
      <c r="LF190" s="7"/>
      <c r="LG190" s="7"/>
      <c r="LH190" s="7"/>
    </row>
    <row r="191" spans="2:320" ht="18.75" customHeight="1">
      <c r="E191" s="13"/>
      <c r="M191" s="6"/>
      <c r="N191" s="6"/>
      <c r="O191" s="106"/>
      <c r="Q191" s="13"/>
      <c r="R191" s="13"/>
      <c r="S191" s="13"/>
      <c r="T191" s="13"/>
      <c r="U191" s="13"/>
      <c r="AH191" s="13"/>
      <c r="AP191" s="6"/>
      <c r="AQ191" s="6"/>
      <c r="AR191" s="106"/>
      <c r="AT191" s="13"/>
      <c r="AU191" s="13"/>
      <c r="AV191" s="13"/>
      <c r="AW191" s="13"/>
      <c r="AX191" s="13"/>
      <c r="BK191" s="13"/>
      <c r="BS191" s="6"/>
      <c r="BT191" s="6"/>
      <c r="BU191" s="106"/>
      <c r="BW191" s="13"/>
      <c r="BX191" s="13"/>
      <c r="BY191" s="13"/>
      <c r="BZ191" s="13"/>
      <c r="CA191" s="13"/>
      <c r="CN191" s="13"/>
      <c r="CV191" s="6"/>
      <c r="CW191" s="6"/>
      <c r="CX191" s="106"/>
      <c r="CZ191" s="13"/>
      <c r="DA191" s="13"/>
      <c r="DB191" s="13"/>
      <c r="DC191" s="13"/>
      <c r="DD191" s="13"/>
      <c r="DQ191" s="13"/>
      <c r="DY191" s="6"/>
      <c r="DZ191" s="6"/>
      <c r="EA191" s="106"/>
      <c r="EC191" s="13"/>
      <c r="ED191" s="13"/>
      <c r="EE191" s="13"/>
      <c r="EF191" s="13"/>
      <c r="EG191" s="13"/>
      <c r="EU191" s="13"/>
      <c r="FC191" s="6"/>
      <c r="FD191" s="6"/>
      <c r="FE191" s="106"/>
      <c r="FG191" s="13"/>
      <c r="FH191" s="13"/>
      <c r="FI191" s="13"/>
      <c r="FJ191" s="13"/>
      <c r="FK191" s="13"/>
      <c r="FL191" s="13"/>
      <c r="FY191" s="13"/>
      <c r="GG191" s="6"/>
      <c r="GH191" s="6"/>
      <c r="GJ191" s="13"/>
      <c r="GK191" s="13"/>
      <c r="GL191" s="13"/>
      <c r="GM191" s="13"/>
      <c r="GN191" s="13"/>
      <c r="GO191" s="13"/>
      <c r="HB191" s="13"/>
      <c r="HJ191" s="6"/>
      <c r="HK191" s="6"/>
      <c r="HM191" s="13"/>
      <c r="HN191" s="13"/>
      <c r="HO191" s="13"/>
      <c r="HP191" s="13"/>
      <c r="HQ191" s="13"/>
      <c r="ID191" s="13"/>
      <c r="IL191" s="6"/>
      <c r="IM191" s="6"/>
      <c r="IO191" s="13"/>
      <c r="IP191" s="13"/>
      <c r="IQ191" s="13"/>
      <c r="IR191" s="13"/>
      <c r="IS191" s="13"/>
      <c r="JF191" s="13"/>
      <c r="JN191" s="6"/>
      <c r="JO191" s="6"/>
      <c r="JQ191" s="13"/>
      <c r="JR191" s="13"/>
      <c r="JS191" s="13"/>
      <c r="JT191" s="13"/>
      <c r="JU191" s="13"/>
      <c r="KH191" s="13"/>
      <c r="KP191" s="6"/>
      <c r="KQ191" s="6"/>
      <c r="KS191" s="13"/>
      <c r="KT191" s="13"/>
      <c r="KU191" s="13"/>
      <c r="KV191" s="13"/>
      <c r="KW191" s="13"/>
    </row>
    <row r="192" spans="2:320" ht="18.75" customHeight="1">
      <c r="E192" s="13"/>
      <c r="M192" s="7"/>
      <c r="N192" s="7"/>
      <c r="O192" s="13"/>
      <c r="Q192" s="13"/>
      <c r="R192" s="13"/>
      <c r="S192" s="13"/>
      <c r="T192" s="13"/>
      <c r="U192" s="13"/>
      <c r="AH192" s="13"/>
      <c r="AP192" s="7"/>
      <c r="AQ192" s="7"/>
      <c r="AR192" s="13"/>
      <c r="AT192" s="13"/>
      <c r="AU192" s="13"/>
      <c r="AV192" s="13"/>
      <c r="AW192" s="13"/>
      <c r="AX192" s="13"/>
      <c r="BK192" s="13"/>
      <c r="BS192" s="7"/>
      <c r="BT192" s="7"/>
      <c r="BU192" s="13"/>
      <c r="BW192" s="13"/>
      <c r="BX192" s="13"/>
      <c r="BY192" s="13"/>
      <c r="BZ192" s="13"/>
      <c r="CA192" s="13"/>
      <c r="CN192" s="13"/>
      <c r="CV192" s="7"/>
      <c r="CW192" s="7"/>
      <c r="CX192" s="13"/>
      <c r="CZ192" s="13"/>
      <c r="DA192" s="13"/>
      <c r="DB192" s="13"/>
      <c r="DC192" s="13"/>
      <c r="DD192" s="13"/>
      <c r="DQ192" s="13"/>
      <c r="DY192" s="7"/>
      <c r="DZ192" s="7"/>
      <c r="EA192" s="13"/>
      <c r="EC192" s="13"/>
      <c r="ED192" s="13"/>
      <c r="EE192" s="13"/>
      <c r="EF192" s="13"/>
      <c r="EG192" s="13"/>
      <c r="EU192" s="13"/>
      <c r="FC192" s="7"/>
      <c r="FD192" s="7"/>
      <c r="FE192" s="13"/>
      <c r="FG192" s="13"/>
      <c r="FH192" s="13"/>
      <c r="FI192" s="13"/>
      <c r="FJ192" s="13"/>
      <c r="FK192" s="13"/>
      <c r="FL192" s="13"/>
      <c r="FY192" s="13"/>
      <c r="GG192" s="7"/>
      <c r="GH192" s="7"/>
      <c r="GJ192" s="13"/>
      <c r="GK192" s="13"/>
      <c r="GL192" s="13"/>
      <c r="GM192" s="13"/>
      <c r="GN192" s="13"/>
      <c r="GO192" s="13"/>
      <c r="HB192" s="13"/>
      <c r="HJ192" s="7"/>
      <c r="HK192" s="7"/>
      <c r="HM192" s="13"/>
      <c r="HN192" s="13"/>
      <c r="HO192" s="13"/>
      <c r="HP192" s="13"/>
      <c r="HQ192" s="13"/>
      <c r="ID192" s="13"/>
      <c r="IL192" s="7"/>
      <c r="IM192" s="7"/>
      <c r="IO192" s="13"/>
      <c r="IP192" s="13"/>
      <c r="IQ192" s="13"/>
      <c r="IR192" s="13"/>
      <c r="IS192" s="13"/>
      <c r="JF192" s="13"/>
      <c r="JN192" s="7"/>
      <c r="JO192" s="7"/>
      <c r="JQ192" s="13"/>
      <c r="JR192" s="13"/>
      <c r="JS192" s="13"/>
      <c r="JT192" s="13"/>
      <c r="JU192" s="13"/>
      <c r="KH192" s="13"/>
      <c r="KP192" s="7"/>
      <c r="KQ192" s="7"/>
      <c r="KS192" s="13"/>
      <c r="KT192" s="13"/>
      <c r="KU192" s="13"/>
      <c r="KV192" s="13"/>
      <c r="KW192" s="13"/>
    </row>
    <row r="193" spans="5:309" ht="18.75" customHeight="1">
      <c r="E193" s="13"/>
      <c r="M193" s="7"/>
      <c r="N193" s="7"/>
      <c r="O193" s="13"/>
      <c r="Q193" s="13"/>
      <c r="R193" s="13"/>
      <c r="S193" s="13"/>
      <c r="T193" s="13"/>
      <c r="U193" s="13"/>
      <c r="AH193" s="13"/>
      <c r="AP193" s="7"/>
      <c r="AQ193" s="7"/>
      <c r="AR193" s="13"/>
      <c r="AT193" s="13"/>
      <c r="AU193" s="13"/>
      <c r="AV193" s="13"/>
      <c r="AW193" s="13"/>
      <c r="AX193" s="13"/>
      <c r="BK193" s="13"/>
      <c r="BS193" s="7"/>
      <c r="BT193" s="7"/>
      <c r="BU193" s="13"/>
      <c r="BW193" s="13"/>
      <c r="BX193" s="13"/>
      <c r="BY193" s="13"/>
      <c r="BZ193" s="13"/>
      <c r="CA193" s="13"/>
      <c r="CN193" s="13"/>
      <c r="CV193" s="7"/>
      <c r="CW193" s="7"/>
      <c r="CX193" s="13"/>
      <c r="CZ193" s="13"/>
      <c r="DA193" s="13"/>
      <c r="DB193" s="13"/>
      <c r="DC193" s="13"/>
      <c r="DD193" s="13"/>
      <c r="DQ193" s="13"/>
      <c r="DY193" s="7"/>
      <c r="DZ193" s="7"/>
      <c r="EA193" s="13"/>
      <c r="EC193" s="13"/>
      <c r="ED193" s="13"/>
      <c r="EE193" s="13"/>
      <c r="EF193" s="13"/>
      <c r="EG193" s="13"/>
      <c r="EU193" s="13"/>
      <c r="FC193" s="7"/>
      <c r="FD193" s="7"/>
      <c r="FE193" s="13"/>
      <c r="FG193" s="13"/>
      <c r="FH193" s="13"/>
      <c r="FI193" s="13"/>
      <c r="FJ193" s="13"/>
      <c r="FK193" s="13"/>
      <c r="FL193" s="13"/>
      <c r="FY193" s="13"/>
      <c r="GG193" s="7"/>
      <c r="GH193" s="7"/>
      <c r="GJ193" s="13"/>
      <c r="GK193" s="13"/>
      <c r="GL193" s="13"/>
      <c r="GM193" s="13"/>
      <c r="GN193" s="13"/>
      <c r="GO193" s="13"/>
      <c r="HB193" s="13"/>
      <c r="HJ193" s="7"/>
      <c r="HK193" s="7"/>
      <c r="HM193" s="13"/>
      <c r="HN193" s="13"/>
      <c r="HO193" s="13"/>
      <c r="HP193" s="13"/>
      <c r="HQ193" s="13"/>
      <c r="ID193" s="13"/>
      <c r="IL193" s="7"/>
      <c r="IM193" s="7"/>
      <c r="IO193" s="13"/>
      <c r="IP193" s="13"/>
      <c r="IQ193" s="13"/>
      <c r="IR193" s="13"/>
      <c r="IS193" s="13"/>
      <c r="JF193" s="13"/>
      <c r="JN193" s="7"/>
      <c r="JO193" s="7"/>
      <c r="JQ193" s="13"/>
      <c r="JR193" s="13"/>
      <c r="JS193" s="13"/>
      <c r="JT193" s="13"/>
      <c r="JU193" s="13"/>
      <c r="KH193" s="13"/>
      <c r="KP193" s="7"/>
      <c r="KQ193" s="7"/>
      <c r="KS193" s="13"/>
      <c r="KT193" s="13"/>
      <c r="KU193" s="13"/>
      <c r="KV193" s="13"/>
      <c r="KW193" s="13"/>
    </row>
    <row r="194" spans="5:309" ht="18.75" customHeight="1">
      <c r="E194" s="13"/>
      <c r="M194" s="7"/>
      <c r="N194" s="7"/>
      <c r="O194" s="13"/>
      <c r="Q194" s="13"/>
      <c r="R194" s="13"/>
      <c r="S194" s="13"/>
      <c r="T194" s="13"/>
      <c r="U194" s="13"/>
      <c r="AH194" s="13"/>
      <c r="AP194" s="7"/>
      <c r="AQ194" s="7"/>
      <c r="AR194" s="13"/>
      <c r="AT194" s="13"/>
      <c r="AU194" s="13"/>
      <c r="AV194" s="13"/>
      <c r="AW194" s="13"/>
      <c r="AX194" s="13"/>
      <c r="BK194" s="13"/>
      <c r="BS194" s="7"/>
      <c r="BT194" s="7"/>
      <c r="BU194" s="13"/>
      <c r="BW194" s="13"/>
      <c r="BX194" s="13"/>
      <c r="BY194" s="13"/>
      <c r="BZ194" s="13"/>
      <c r="CA194" s="13"/>
      <c r="CN194" s="13"/>
      <c r="CV194" s="7"/>
      <c r="CW194" s="7"/>
      <c r="CX194" s="13"/>
      <c r="CZ194" s="13"/>
      <c r="DA194" s="13"/>
      <c r="DB194" s="13"/>
      <c r="DC194" s="13"/>
      <c r="DD194" s="13"/>
      <c r="DQ194" s="13"/>
      <c r="DY194" s="7"/>
      <c r="DZ194" s="7"/>
      <c r="EA194" s="13"/>
      <c r="EC194" s="13"/>
      <c r="ED194" s="13"/>
      <c r="EE194" s="13"/>
      <c r="EF194" s="13"/>
      <c r="EG194" s="13"/>
      <c r="EU194" s="13"/>
      <c r="FC194" s="7"/>
      <c r="FD194" s="7"/>
      <c r="FE194" s="13"/>
      <c r="FG194" s="13"/>
      <c r="FH194" s="13"/>
      <c r="FI194" s="13"/>
      <c r="FJ194" s="13"/>
      <c r="FK194" s="13"/>
      <c r="FL194" s="13"/>
      <c r="FY194" s="13"/>
      <c r="GG194" s="7"/>
      <c r="GH194" s="7"/>
      <c r="GJ194" s="13"/>
      <c r="GK194" s="13"/>
      <c r="GL194" s="13"/>
      <c r="GM194" s="13"/>
      <c r="GN194" s="13"/>
      <c r="GO194" s="13"/>
      <c r="HB194" s="13"/>
      <c r="HJ194" s="7"/>
      <c r="HK194" s="7"/>
      <c r="HM194" s="13"/>
      <c r="HN194" s="13"/>
      <c r="HO194" s="13"/>
      <c r="HP194" s="13"/>
      <c r="HQ194" s="13"/>
      <c r="ID194" s="13"/>
      <c r="IL194" s="7"/>
      <c r="IM194" s="7"/>
      <c r="IO194" s="13"/>
      <c r="IP194" s="13"/>
      <c r="IQ194" s="13"/>
      <c r="IR194" s="13"/>
      <c r="IS194" s="13"/>
      <c r="JF194" s="13"/>
      <c r="JN194" s="7"/>
      <c r="JO194" s="7"/>
      <c r="JQ194" s="13"/>
      <c r="JR194" s="13"/>
      <c r="JS194" s="13"/>
      <c r="JT194" s="13"/>
      <c r="JU194" s="13"/>
      <c r="KH194" s="13"/>
      <c r="KP194" s="7"/>
      <c r="KQ194" s="7"/>
      <c r="KS194" s="13"/>
      <c r="KT194" s="13"/>
      <c r="KU194" s="13"/>
      <c r="KV194" s="13"/>
      <c r="KW194" s="13"/>
    </row>
    <row r="195" spans="5:309" ht="18.75" customHeight="1">
      <c r="E195" s="13"/>
      <c r="M195" s="7"/>
      <c r="N195" s="7"/>
      <c r="O195" s="13"/>
      <c r="Q195" s="13"/>
      <c r="R195" s="13"/>
      <c r="S195" s="13"/>
      <c r="T195" s="13"/>
      <c r="U195" s="13"/>
      <c r="AH195" s="13"/>
      <c r="AP195" s="7"/>
      <c r="AQ195" s="7"/>
      <c r="AR195" s="13"/>
      <c r="AT195" s="13"/>
      <c r="AU195" s="13"/>
      <c r="AV195" s="13"/>
      <c r="AW195" s="13"/>
      <c r="AX195" s="13"/>
      <c r="BK195" s="13"/>
      <c r="BS195" s="7"/>
      <c r="BT195" s="7"/>
      <c r="BU195" s="13"/>
      <c r="BW195" s="13"/>
      <c r="BX195" s="13"/>
      <c r="BY195" s="13"/>
      <c r="BZ195" s="13"/>
      <c r="CA195" s="13"/>
      <c r="CN195" s="13"/>
      <c r="CV195" s="7"/>
      <c r="CW195" s="7"/>
      <c r="CX195" s="13"/>
      <c r="CZ195" s="13"/>
      <c r="DA195" s="13"/>
      <c r="DB195" s="13"/>
      <c r="DC195" s="13"/>
      <c r="DD195" s="13"/>
      <c r="DQ195" s="13"/>
      <c r="DY195" s="7"/>
      <c r="DZ195" s="7"/>
      <c r="EA195" s="13"/>
      <c r="EC195" s="13"/>
      <c r="ED195" s="13"/>
      <c r="EE195" s="13"/>
      <c r="EF195" s="13"/>
      <c r="EG195" s="13"/>
      <c r="EU195" s="13"/>
      <c r="FC195" s="7"/>
      <c r="FD195" s="7"/>
      <c r="FE195" s="13"/>
      <c r="FG195" s="13"/>
      <c r="FH195" s="13"/>
      <c r="FI195" s="13"/>
      <c r="FJ195" s="13"/>
      <c r="FK195" s="13"/>
      <c r="FL195" s="13"/>
      <c r="FY195" s="13"/>
      <c r="GG195" s="7"/>
      <c r="GH195" s="7"/>
      <c r="GJ195" s="13"/>
      <c r="GK195" s="13"/>
      <c r="GL195" s="13"/>
      <c r="GM195" s="13"/>
      <c r="GN195" s="13"/>
      <c r="GO195" s="13"/>
      <c r="HB195" s="13"/>
      <c r="HJ195" s="7"/>
      <c r="HK195" s="7"/>
      <c r="HM195" s="13"/>
      <c r="HN195" s="13"/>
      <c r="HO195" s="13"/>
      <c r="HP195" s="13"/>
      <c r="HQ195" s="13"/>
      <c r="ID195" s="13"/>
      <c r="IL195" s="7"/>
      <c r="IM195" s="7"/>
      <c r="IO195" s="13"/>
      <c r="IP195" s="13"/>
      <c r="IQ195" s="13"/>
      <c r="IR195" s="13"/>
      <c r="IS195" s="13"/>
      <c r="JF195" s="13"/>
      <c r="JN195" s="7"/>
      <c r="JO195" s="7"/>
      <c r="JQ195" s="13"/>
      <c r="JR195" s="13"/>
      <c r="JS195" s="13"/>
      <c r="JT195" s="13"/>
      <c r="JU195" s="13"/>
      <c r="KH195" s="13"/>
      <c r="KP195" s="7"/>
      <c r="KQ195" s="7"/>
      <c r="KS195" s="13"/>
      <c r="KT195" s="13"/>
      <c r="KU195" s="13"/>
      <c r="KV195" s="13"/>
      <c r="KW195" s="13"/>
    </row>
    <row r="196" spans="5:309" ht="18.75" customHeight="1">
      <c r="E196" s="13"/>
      <c r="M196" s="6"/>
      <c r="N196" s="6"/>
      <c r="O196" s="106"/>
      <c r="Q196" s="13"/>
      <c r="R196" s="13"/>
      <c r="S196" s="13"/>
      <c r="T196" s="13"/>
      <c r="U196" s="13"/>
      <c r="AH196" s="13"/>
      <c r="AP196" s="6"/>
      <c r="AQ196" s="6"/>
      <c r="AR196" s="106"/>
      <c r="AT196" s="13"/>
      <c r="AU196" s="13"/>
      <c r="AV196" s="13"/>
      <c r="AW196" s="13"/>
      <c r="AX196" s="13"/>
      <c r="BK196" s="13"/>
      <c r="BS196" s="6"/>
      <c r="BT196" s="6"/>
      <c r="BU196" s="106"/>
      <c r="BW196" s="13"/>
      <c r="BX196" s="13"/>
      <c r="BY196" s="13"/>
      <c r="BZ196" s="13"/>
      <c r="CA196" s="13"/>
      <c r="CN196" s="13"/>
      <c r="CV196" s="6"/>
      <c r="CW196" s="6"/>
      <c r="CX196" s="106"/>
      <c r="CZ196" s="13"/>
      <c r="DA196" s="13"/>
      <c r="DB196" s="13"/>
      <c r="DC196" s="13"/>
      <c r="DD196" s="13"/>
      <c r="DQ196" s="13"/>
      <c r="DY196" s="6"/>
      <c r="DZ196" s="6"/>
      <c r="EA196" s="106"/>
      <c r="EC196" s="13"/>
      <c r="ED196" s="13"/>
      <c r="EE196" s="13"/>
      <c r="EF196" s="13"/>
      <c r="EG196" s="13"/>
      <c r="EU196" s="13"/>
      <c r="FC196" s="6"/>
      <c r="FD196" s="6"/>
      <c r="FE196" s="106"/>
      <c r="FG196" s="13"/>
      <c r="FH196" s="13"/>
      <c r="FI196" s="13"/>
      <c r="FJ196" s="13"/>
      <c r="FK196" s="13"/>
      <c r="FL196" s="13"/>
      <c r="FY196" s="13"/>
      <c r="GG196" s="6"/>
      <c r="GH196" s="6"/>
      <c r="GJ196" s="13"/>
      <c r="GK196" s="13"/>
      <c r="GL196" s="13"/>
      <c r="GM196" s="13"/>
      <c r="GN196" s="13"/>
      <c r="GO196" s="13"/>
      <c r="HB196" s="13"/>
      <c r="HJ196" s="6"/>
      <c r="HK196" s="6"/>
      <c r="HM196" s="13"/>
      <c r="HN196" s="13"/>
      <c r="HO196" s="13"/>
      <c r="HP196" s="13"/>
      <c r="HQ196" s="13"/>
      <c r="ID196" s="13"/>
      <c r="IL196" s="6"/>
      <c r="IM196" s="6"/>
      <c r="IO196" s="13"/>
      <c r="IP196" s="13"/>
      <c r="IQ196" s="13"/>
      <c r="IR196" s="13"/>
      <c r="IS196" s="13"/>
      <c r="JF196" s="13"/>
      <c r="JN196" s="6"/>
      <c r="JO196" s="6"/>
      <c r="JQ196" s="13"/>
      <c r="JR196" s="13"/>
      <c r="JS196" s="13"/>
      <c r="JT196" s="13"/>
      <c r="JU196" s="13"/>
      <c r="KH196" s="13"/>
      <c r="KP196" s="6"/>
      <c r="KQ196" s="6"/>
      <c r="KS196" s="13"/>
      <c r="KT196" s="13"/>
      <c r="KU196" s="13"/>
      <c r="KV196" s="13"/>
      <c r="KW196" s="13"/>
    </row>
    <row r="197" spans="5:309" ht="18.75" customHeight="1">
      <c r="E197" s="13"/>
      <c r="M197" s="7"/>
      <c r="N197" s="7"/>
      <c r="O197" s="13"/>
      <c r="Q197" s="13"/>
      <c r="R197" s="13"/>
      <c r="S197" s="13"/>
      <c r="T197" s="13"/>
      <c r="U197" s="13"/>
      <c r="AH197" s="13"/>
      <c r="AP197" s="7"/>
      <c r="AQ197" s="7"/>
      <c r="AR197" s="13"/>
      <c r="AT197" s="13"/>
      <c r="AU197" s="13"/>
      <c r="AV197" s="13"/>
      <c r="AW197" s="13"/>
      <c r="AX197" s="13"/>
      <c r="BK197" s="13"/>
      <c r="BS197" s="7"/>
      <c r="BT197" s="7"/>
      <c r="BU197" s="13"/>
      <c r="BW197" s="13"/>
      <c r="BX197" s="13"/>
      <c r="BY197" s="13"/>
      <c r="BZ197" s="13"/>
      <c r="CA197" s="13"/>
      <c r="CN197" s="13"/>
      <c r="CV197" s="7"/>
      <c r="CW197" s="7"/>
      <c r="CX197" s="13"/>
      <c r="CZ197" s="13"/>
      <c r="DA197" s="13"/>
      <c r="DB197" s="13"/>
      <c r="DC197" s="13"/>
      <c r="DD197" s="13"/>
      <c r="DQ197" s="13"/>
      <c r="DY197" s="7"/>
      <c r="DZ197" s="7"/>
      <c r="EA197" s="13"/>
      <c r="EC197" s="13"/>
      <c r="ED197" s="13"/>
      <c r="EE197" s="13"/>
      <c r="EF197" s="13"/>
      <c r="EG197" s="13"/>
      <c r="EU197" s="13"/>
      <c r="FC197" s="7"/>
      <c r="FD197" s="7"/>
      <c r="FE197" s="13"/>
      <c r="FG197" s="13"/>
      <c r="FH197" s="13"/>
      <c r="FI197" s="13"/>
      <c r="FJ197" s="13"/>
      <c r="FK197" s="13"/>
      <c r="FL197" s="13"/>
      <c r="FY197" s="13"/>
      <c r="GG197" s="7"/>
      <c r="GH197" s="7"/>
      <c r="GJ197" s="13"/>
      <c r="GK197" s="13"/>
      <c r="GL197" s="13"/>
      <c r="GM197" s="13"/>
      <c r="GN197" s="13"/>
      <c r="GO197" s="13"/>
      <c r="HB197" s="13"/>
      <c r="HJ197" s="7"/>
      <c r="HK197" s="7"/>
      <c r="HM197" s="13"/>
      <c r="HN197" s="13"/>
      <c r="HO197" s="13"/>
      <c r="HP197" s="13"/>
      <c r="HQ197" s="13"/>
      <c r="ID197" s="13"/>
      <c r="IL197" s="7"/>
      <c r="IM197" s="7"/>
      <c r="IO197" s="13"/>
      <c r="IP197" s="13"/>
      <c r="IQ197" s="13"/>
      <c r="IR197" s="13"/>
      <c r="IS197" s="13"/>
      <c r="JF197" s="13"/>
      <c r="JN197" s="7"/>
      <c r="JO197" s="7"/>
      <c r="JQ197" s="13"/>
      <c r="JR197" s="13"/>
      <c r="JS197" s="13"/>
      <c r="JT197" s="13"/>
      <c r="JU197" s="13"/>
      <c r="KH197" s="13"/>
      <c r="KP197" s="7"/>
      <c r="KQ197" s="7"/>
      <c r="KS197" s="13"/>
      <c r="KT197" s="13"/>
      <c r="KU197" s="13"/>
      <c r="KV197" s="13"/>
      <c r="KW197" s="13"/>
    </row>
    <row r="198" spans="5:309" ht="18.75" customHeight="1">
      <c r="E198" s="13"/>
      <c r="M198" s="7"/>
      <c r="N198" s="7"/>
      <c r="O198" s="13"/>
      <c r="Q198" s="13"/>
      <c r="R198" s="13"/>
      <c r="S198" s="13"/>
      <c r="T198" s="13"/>
      <c r="U198" s="13"/>
      <c r="AH198" s="13"/>
      <c r="AP198" s="7"/>
      <c r="AQ198" s="7"/>
      <c r="AR198" s="13"/>
      <c r="AT198" s="13"/>
      <c r="AU198" s="13"/>
      <c r="AV198" s="13"/>
      <c r="AW198" s="13"/>
      <c r="AX198" s="13"/>
      <c r="BK198" s="13"/>
      <c r="BS198" s="7"/>
      <c r="BT198" s="7"/>
      <c r="BU198" s="13"/>
      <c r="BW198" s="13"/>
      <c r="BX198" s="13"/>
      <c r="BY198" s="13"/>
      <c r="BZ198" s="13"/>
      <c r="CA198" s="13"/>
      <c r="CN198" s="13"/>
      <c r="CV198" s="7"/>
      <c r="CW198" s="7"/>
      <c r="CX198" s="13"/>
      <c r="CZ198" s="13"/>
      <c r="DA198" s="13"/>
      <c r="DB198" s="13"/>
      <c r="DC198" s="13"/>
      <c r="DD198" s="13"/>
      <c r="DQ198" s="13"/>
      <c r="DY198" s="7"/>
      <c r="DZ198" s="7"/>
      <c r="EA198" s="13"/>
      <c r="EC198" s="13"/>
      <c r="ED198" s="13"/>
      <c r="EE198" s="13"/>
      <c r="EF198" s="13"/>
      <c r="EG198" s="13"/>
      <c r="EU198" s="13"/>
      <c r="FC198" s="7"/>
      <c r="FD198" s="7"/>
      <c r="FE198" s="13"/>
      <c r="FG198" s="13"/>
      <c r="FH198" s="13"/>
      <c r="FI198" s="13"/>
      <c r="FJ198" s="13"/>
      <c r="FK198" s="13"/>
      <c r="FL198" s="13"/>
      <c r="FY198" s="13"/>
      <c r="GG198" s="7"/>
      <c r="GH198" s="7"/>
      <c r="GJ198" s="13"/>
      <c r="GK198" s="13"/>
      <c r="GL198" s="13"/>
      <c r="GM198" s="13"/>
      <c r="GN198" s="13"/>
      <c r="GO198" s="13"/>
      <c r="HB198" s="13"/>
      <c r="HJ198" s="7"/>
      <c r="HK198" s="7"/>
      <c r="HM198" s="13"/>
      <c r="HN198" s="13"/>
      <c r="HO198" s="13"/>
      <c r="HP198" s="13"/>
      <c r="HQ198" s="13"/>
      <c r="ID198" s="13"/>
      <c r="IL198" s="7"/>
      <c r="IM198" s="7"/>
      <c r="IO198" s="13"/>
      <c r="IP198" s="13"/>
      <c r="IQ198" s="13"/>
      <c r="IR198" s="13"/>
      <c r="IS198" s="13"/>
      <c r="JF198" s="13"/>
      <c r="JN198" s="7"/>
      <c r="JO198" s="7"/>
      <c r="JQ198" s="13"/>
      <c r="JR198" s="13"/>
      <c r="JS198" s="13"/>
      <c r="JT198" s="13"/>
      <c r="JU198" s="13"/>
      <c r="KH198" s="13"/>
      <c r="KP198" s="7"/>
      <c r="KQ198" s="7"/>
      <c r="KS198" s="13"/>
      <c r="KT198" s="13"/>
      <c r="KU198" s="13"/>
      <c r="KV198" s="13"/>
      <c r="KW198" s="13"/>
    </row>
    <row r="199" spans="5:309" ht="18.75" customHeight="1">
      <c r="E199" s="13"/>
      <c r="M199" s="7"/>
      <c r="N199" s="7"/>
      <c r="O199" s="13"/>
      <c r="Q199" s="13"/>
      <c r="R199" s="13"/>
      <c r="S199" s="13"/>
      <c r="T199" s="13"/>
      <c r="U199" s="13"/>
      <c r="AH199" s="13"/>
      <c r="AP199" s="7"/>
      <c r="AQ199" s="7"/>
      <c r="AR199" s="13"/>
      <c r="AT199" s="13"/>
      <c r="AU199" s="13"/>
      <c r="AV199" s="13"/>
      <c r="AW199" s="13"/>
      <c r="AX199" s="13"/>
      <c r="BK199" s="13"/>
      <c r="BS199" s="7"/>
      <c r="BT199" s="7"/>
      <c r="BU199" s="13"/>
      <c r="BW199" s="13"/>
      <c r="BX199" s="13"/>
      <c r="BY199" s="13"/>
      <c r="BZ199" s="13"/>
      <c r="CA199" s="13"/>
      <c r="CN199" s="13"/>
      <c r="CV199" s="7"/>
      <c r="CW199" s="7"/>
      <c r="CX199" s="13"/>
      <c r="CZ199" s="13"/>
      <c r="DA199" s="13"/>
      <c r="DB199" s="13"/>
      <c r="DC199" s="13"/>
      <c r="DD199" s="13"/>
      <c r="DQ199" s="13"/>
      <c r="DY199" s="7"/>
      <c r="DZ199" s="7"/>
      <c r="EA199" s="13"/>
      <c r="EC199" s="13"/>
      <c r="ED199" s="13"/>
      <c r="EE199" s="13"/>
      <c r="EF199" s="13"/>
      <c r="EG199" s="13"/>
      <c r="EU199" s="13"/>
      <c r="FC199" s="7"/>
      <c r="FD199" s="7"/>
      <c r="FE199" s="13"/>
      <c r="FG199" s="13"/>
      <c r="FH199" s="13"/>
      <c r="FI199" s="13"/>
      <c r="FJ199" s="13"/>
      <c r="FK199" s="13"/>
      <c r="FL199" s="13"/>
      <c r="FY199" s="13"/>
      <c r="GG199" s="7"/>
      <c r="GH199" s="7"/>
      <c r="GJ199" s="13"/>
      <c r="GK199" s="13"/>
      <c r="GL199" s="13"/>
      <c r="GM199" s="13"/>
      <c r="GN199" s="13"/>
      <c r="GO199" s="13"/>
      <c r="HB199" s="13"/>
      <c r="HJ199" s="7"/>
      <c r="HK199" s="7"/>
      <c r="HM199" s="13"/>
      <c r="HN199" s="13"/>
      <c r="HO199" s="13"/>
      <c r="HP199" s="13"/>
      <c r="HQ199" s="13"/>
      <c r="ID199" s="13"/>
      <c r="IL199" s="7"/>
      <c r="IM199" s="7"/>
      <c r="IO199" s="13"/>
      <c r="IP199" s="13"/>
      <c r="IQ199" s="13"/>
      <c r="IR199" s="13"/>
      <c r="IS199" s="13"/>
      <c r="JF199" s="13"/>
      <c r="JN199" s="7"/>
      <c r="JO199" s="7"/>
      <c r="JQ199" s="13"/>
      <c r="JR199" s="13"/>
      <c r="JS199" s="13"/>
      <c r="JT199" s="13"/>
      <c r="JU199" s="13"/>
      <c r="KH199" s="13"/>
      <c r="KP199" s="7"/>
      <c r="KQ199" s="7"/>
      <c r="KS199" s="13"/>
      <c r="KT199" s="13"/>
      <c r="KU199" s="13"/>
      <c r="KV199" s="13"/>
      <c r="KW199" s="13"/>
    </row>
    <row r="200" spans="5:309" ht="18.75" customHeight="1">
      <c r="E200" s="13"/>
      <c r="M200" s="7"/>
      <c r="N200" s="7"/>
      <c r="O200" s="13"/>
      <c r="Q200" s="13"/>
      <c r="R200" s="13"/>
      <c r="S200" s="13"/>
      <c r="T200" s="13"/>
      <c r="U200" s="13"/>
      <c r="AH200" s="13"/>
      <c r="AP200" s="7"/>
      <c r="AQ200" s="7"/>
      <c r="AR200" s="13"/>
      <c r="AT200" s="13"/>
      <c r="AU200" s="13"/>
      <c r="AV200" s="13"/>
      <c r="AW200" s="13"/>
      <c r="AX200" s="13"/>
      <c r="BK200" s="13"/>
      <c r="BS200" s="7"/>
      <c r="BT200" s="7"/>
      <c r="BU200" s="13"/>
      <c r="BW200" s="13"/>
      <c r="BX200" s="13"/>
      <c r="BY200" s="13"/>
      <c r="BZ200" s="13"/>
      <c r="CA200" s="13"/>
      <c r="CN200" s="13"/>
      <c r="CV200" s="7"/>
      <c r="CW200" s="7"/>
      <c r="CX200" s="13"/>
      <c r="CZ200" s="13"/>
      <c r="DA200" s="13"/>
      <c r="DB200" s="13"/>
      <c r="DC200" s="13"/>
      <c r="DD200" s="13"/>
      <c r="DQ200" s="13"/>
      <c r="DY200" s="7"/>
      <c r="DZ200" s="7"/>
      <c r="EA200" s="13"/>
      <c r="EC200" s="13"/>
      <c r="ED200" s="13"/>
      <c r="EE200" s="13"/>
      <c r="EF200" s="13"/>
      <c r="EG200" s="13"/>
      <c r="EU200" s="13"/>
      <c r="FC200" s="7"/>
      <c r="FD200" s="7"/>
      <c r="FE200" s="13"/>
      <c r="FG200" s="13"/>
      <c r="FH200" s="13"/>
      <c r="FI200" s="13"/>
      <c r="FJ200" s="13"/>
      <c r="FK200" s="13"/>
      <c r="FL200" s="13"/>
      <c r="FY200" s="13"/>
      <c r="GG200" s="7"/>
      <c r="GH200" s="7"/>
      <c r="GJ200" s="13"/>
      <c r="GK200" s="13"/>
      <c r="GL200" s="13"/>
      <c r="GM200" s="13"/>
      <c r="GN200" s="13"/>
      <c r="GO200" s="13"/>
      <c r="HB200" s="13"/>
      <c r="HJ200" s="7"/>
      <c r="HK200" s="7"/>
      <c r="HM200" s="13"/>
      <c r="HN200" s="13"/>
      <c r="HO200" s="13"/>
      <c r="HP200" s="13"/>
      <c r="HQ200" s="13"/>
      <c r="ID200" s="13"/>
      <c r="IL200" s="7"/>
      <c r="IM200" s="7"/>
      <c r="IO200" s="13"/>
      <c r="IP200" s="13"/>
      <c r="IQ200" s="13"/>
      <c r="IR200" s="13"/>
      <c r="IS200" s="13"/>
      <c r="JF200" s="13"/>
      <c r="JN200" s="7"/>
      <c r="JO200" s="7"/>
      <c r="JQ200" s="13"/>
      <c r="JR200" s="13"/>
      <c r="JS200" s="13"/>
      <c r="JT200" s="13"/>
      <c r="JU200" s="13"/>
      <c r="KH200" s="13"/>
      <c r="KP200" s="7"/>
      <c r="KQ200" s="7"/>
      <c r="KS200" s="13"/>
      <c r="KT200" s="13"/>
      <c r="KU200" s="13"/>
      <c r="KV200" s="13"/>
      <c r="KW200" s="13"/>
    </row>
    <row r="201" spans="5:309" ht="18.75" customHeight="1">
      <c r="M201" s="6"/>
      <c r="N201" s="6"/>
      <c r="O201" s="106"/>
      <c r="AP201" s="6"/>
      <c r="AQ201" s="6"/>
      <c r="AR201" s="106"/>
      <c r="BS201" s="6"/>
      <c r="BT201" s="6"/>
      <c r="BU201" s="106"/>
      <c r="CV201" s="6"/>
      <c r="CW201" s="6"/>
      <c r="CX201" s="106"/>
      <c r="DY201" s="6"/>
      <c r="DZ201" s="6"/>
      <c r="EA201" s="106"/>
      <c r="FC201" s="6"/>
      <c r="FD201" s="6"/>
      <c r="FE201" s="106"/>
      <c r="GG201" s="6"/>
      <c r="GH201" s="6"/>
      <c r="HJ201" s="6"/>
      <c r="HK201" s="6"/>
      <c r="IL201" s="6"/>
      <c r="IM201" s="6"/>
      <c r="JN201" s="6"/>
      <c r="JO201" s="6"/>
      <c r="KP201" s="6"/>
      <c r="KQ201" s="6"/>
    </row>
    <row r="202" spans="5:309" ht="18.75" customHeight="1">
      <c r="M202" s="7"/>
      <c r="N202" s="7"/>
      <c r="O202" s="13"/>
      <c r="AP202" s="7"/>
      <c r="AQ202" s="7"/>
      <c r="AR202" s="13"/>
      <c r="BS202" s="7"/>
      <c r="BT202" s="7"/>
      <c r="BU202" s="13"/>
      <c r="CV202" s="7"/>
      <c r="CW202" s="7"/>
      <c r="CX202" s="13"/>
      <c r="DY202" s="7"/>
      <c r="DZ202" s="7"/>
      <c r="EA202" s="13"/>
      <c r="FC202" s="7"/>
      <c r="FD202" s="7"/>
      <c r="FE202" s="13"/>
      <c r="GG202" s="7"/>
      <c r="GH202" s="7"/>
      <c r="HJ202" s="7"/>
      <c r="HK202" s="7"/>
      <c r="IL202" s="7"/>
      <c r="IM202" s="7"/>
      <c r="JN202" s="7"/>
      <c r="JO202" s="7"/>
      <c r="KP202" s="7"/>
      <c r="KQ202" s="7"/>
    </row>
    <row r="203" spans="5:309" ht="18.75" customHeight="1">
      <c r="M203" s="7"/>
      <c r="N203" s="7"/>
      <c r="O203" s="13"/>
      <c r="AP203" s="7"/>
      <c r="AQ203" s="7"/>
      <c r="AR203" s="13"/>
      <c r="BS203" s="7"/>
      <c r="BT203" s="7"/>
      <c r="BU203" s="13"/>
      <c r="CV203" s="7"/>
      <c r="CW203" s="7"/>
      <c r="CX203" s="13"/>
      <c r="DY203" s="7"/>
      <c r="DZ203" s="7"/>
      <c r="EA203" s="13"/>
      <c r="FC203" s="7"/>
      <c r="FD203" s="7"/>
      <c r="FE203" s="13"/>
      <c r="GG203" s="7"/>
      <c r="GH203" s="7"/>
      <c r="HJ203" s="7"/>
      <c r="HK203" s="7"/>
      <c r="IL203" s="7"/>
      <c r="IM203" s="7"/>
      <c r="JN203" s="7"/>
      <c r="JO203" s="7"/>
      <c r="KP203" s="7"/>
      <c r="KQ203" s="7"/>
    </row>
    <row r="204" spans="5:309" ht="18.75" customHeight="1">
      <c r="M204" s="7"/>
      <c r="N204" s="7"/>
      <c r="O204" s="13"/>
      <c r="AP204" s="7"/>
      <c r="AQ204" s="7"/>
      <c r="AR204" s="13"/>
      <c r="BS204" s="7"/>
      <c r="BT204" s="7"/>
      <c r="BU204" s="13"/>
      <c r="CV204" s="7"/>
      <c r="CW204" s="7"/>
      <c r="CX204" s="13"/>
      <c r="DY204" s="7"/>
      <c r="DZ204" s="7"/>
      <c r="EA204" s="13"/>
      <c r="FC204" s="7"/>
      <c r="FD204" s="7"/>
      <c r="FE204" s="13"/>
      <c r="GG204" s="7"/>
      <c r="GH204" s="7"/>
      <c r="HJ204" s="7"/>
      <c r="HK204" s="7"/>
      <c r="IL204" s="7"/>
      <c r="IM204" s="7"/>
      <c r="JN204" s="7"/>
      <c r="JO204" s="7"/>
      <c r="KP204" s="7"/>
      <c r="KQ204" s="7"/>
    </row>
    <row r="205" spans="5:309" ht="18.75" customHeight="1">
      <c r="M205" s="7"/>
      <c r="N205" s="7"/>
      <c r="O205" s="13"/>
      <c r="AP205" s="7"/>
      <c r="AQ205" s="7"/>
      <c r="AR205" s="13"/>
      <c r="BS205" s="7"/>
      <c r="BT205" s="7"/>
      <c r="BU205" s="13"/>
      <c r="CV205" s="7"/>
      <c r="CW205" s="7"/>
      <c r="CX205" s="13"/>
      <c r="DY205" s="7"/>
      <c r="DZ205" s="7"/>
      <c r="EA205" s="13"/>
      <c r="FC205" s="7"/>
      <c r="FD205" s="7"/>
      <c r="FE205" s="13"/>
      <c r="GG205" s="7"/>
      <c r="GH205" s="7"/>
      <c r="HJ205" s="7"/>
      <c r="HK205" s="7"/>
      <c r="IL205" s="7"/>
      <c r="IM205" s="7"/>
      <c r="JN205" s="7"/>
      <c r="JO205" s="7"/>
      <c r="KP205" s="7"/>
      <c r="KQ205" s="7"/>
    </row>
    <row r="206" spans="5:309" ht="18.75" customHeight="1">
      <c r="M206" s="6"/>
      <c r="N206" s="6"/>
      <c r="O206" s="106"/>
      <c r="AP206" s="6"/>
      <c r="AQ206" s="6"/>
      <c r="AR206" s="106"/>
      <c r="BS206" s="6"/>
      <c r="BT206" s="6"/>
      <c r="BU206" s="106"/>
      <c r="CV206" s="6"/>
      <c r="CW206" s="6"/>
      <c r="CX206" s="106"/>
      <c r="DY206" s="6"/>
      <c r="DZ206" s="6"/>
      <c r="EA206" s="106"/>
      <c r="FC206" s="6"/>
      <c r="FD206" s="6"/>
      <c r="FE206" s="106"/>
      <c r="GG206" s="6"/>
      <c r="GH206" s="6"/>
      <c r="HJ206" s="6"/>
      <c r="HK206" s="6"/>
      <c r="IL206" s="6"/>
      <c r="IM206" s="6"/>
      <c r="JN206" s="6"/>
      <c r="JO206" s="6"/>
      <c r="KP206" s="6"/>
      <c r="KQ206" s="6"/>
    </row>
    <row r="207" spans="5:309" ht="18.75" customHeight="1">
      <c r="M207" s="7"/>
      <c r="N207" s="7"/>
      <c r="O207" s="13"/>
      <c r="AP207" s="7"/>
      <c r="AQ207" s="7"/>
      <c r="AR207" s="13"/>
      <c r="BS207" s="7"/>
      <c r="BT207" s="7"/>
      <c r="BU207" s="13"/>
      <c r="CV207" s="7"/>
      <c r="CW207" s="7"/>
      <c r="CX207" s="13"/>
      <c r="DY207" s="7"/>
      <c r="DZ207" s="7"/>
      <c r="EA207" s="13"/>
      <c r="FC207" s="7"/>
      <c r="FD207" s="7"/>
      <c r="FE207" s="13"/>
      <c r="GG207" s="7"/>
      <c r="GH207" s="7"/>
      <c r="HJ207" s="7"/>
      <c r="HK207" s="7"/>
      <c r="IL207" s="7"/>
      <c r="IM207" s="7"/>
      <c r="JN207" s="7"/>
      <c r="JO207" s="7"/>
      <c r="KP207" s="7"/>
      <c r="KQ207" s="7"/>
    </row>
    <row r="208" spans="5:309" ht="18.75" customHeight="1">
      <c r="M208" s="7"/>
      <c r="N208" s="7"/>
      <c r="O208" s="13"/>
      <c r="AP208" s="7"/>
      <c r="AQ208" s="7"/>
      <c r="AR208" s="13"/>
      <c r="BS208" s="7"/>
      <c r="BT208" s="7"/>
      <c r="BU208" s="13"/>
      <c r="CV208" s="7"/>
      <c r="CW208" s="7"/>
      <c r="CX208" s="13"/>
      <c r="DY208" s="7"/>
      <c r="DZ208" s="7"/>
      <c r="EA208" s="13"/>
      <c r="FC208" s="7"/>
      <c r="FD208" s="7"/>
      <c r="FE208" s="13"/>
      <c r="GG208" s="7"/>
      <c r="GH208" s="7"/>
      <c r="HJ208" s="7"/>
      <c r="HK208" s="7"/>
      <c r="IL208" s="7"/>
      <c r="IM208" s="7"/>
      <c r="JN208" s="7"/>
      <c r="JO208" s="7"/>
      <c r="KP208" s="7"/>
      <c r="KQ208" s="7"/>
    </row>
    <row r="209" spans="13:303" ht="18.75" customHeight="1">
      <c r="M209" s="7"/>
      <c r="N209" s="7"/>
      <c r="O209" s="13"/>
      <c r="AP209" s="7"/>
      <c r="AQ209" s="7"/>
      <c r="AR209" s="13"/>
      <c r="BS209" s="7"/>
      <c r="BT209" s="7"/>
      <c r="BU209" s="13"/>
      <c r="CV209" s="7"/>
      <c r="CW209" s="7"/>
      <c r="CX209" s="13"/>
      <c r="DY209" s="7"/>
      <c r="DZ209" s="7"/>
      <c r="EA209" s="13"/>
      <c r="FC209" s="7"/>
      <c r="FD209" s="7"/>
      <c r="FE209" s="13"/>
      <c r="GG209" s="7"/>
      <c r="GH209" s="7"/>
      <c r="HJ209" s="7"/>
      <c r="HK209" s="7"/>
      <c r="IL209" s="7"/>
      <c r="IM209" s="7"/>
      <c r="JN209" s="7"/>
      <c r="JO209" s="7"/>
      <c r="KP209" s="7"/>
      <c r="KQ209" s="7"/>
    </row>
    <row r="210" spans="13:303" ht="18.75" customHeight="1">
      <c r="M210" s="7"/>
      <c r="N210" s="7"/>
      <c r="O210" s="13"/>
      <c r="AP210" s="7"/>
      <c r="AQ210" s="7"/>
      <c r="AR210" s="13"/>
      <c r="BS210" s="7"/>
      <c r="BT210" s="7"/>
      <c r="BU210" s="13"/>
      <c r="CV210" s="7"/>
      <c r="CW210" s="7"/>
      <c r="CX210" s="13"/>
      <c r="DY210" s="7"/>
      <c r="DZ210" s="7"/>
      <c r="EA210" s="13"/>
      <c r="FC210" s="7"/>
      <c r="FD210" s="7"/>
      <c r="FE210" s="13"/>
      <c r="GG210" s="7"/>
      <c r="GH210" s="7"/>
      <c r="HJ210" s="7"/>
      <c r="HK210" s="7"/>
      <c r="IL210" s="7"/>
      <c r="IM210" s="7"/>
      <c r="JN210" s="7"/>
      <c r="JO210" s="7"/>
      <c r="KP210" s="7"/>
      <c r="KQ210" s="7"/>
    </row>
    <row r="211" spans="13:303" ht="18.75" customHeight="1">
      <c r="N211" s="13"/>
      <c r="O211" s="13"/>
      <c r="AQ211" s="13"/>
      <c r="AR211" s="13"/>
      <c r="BT211" s="13"/>
      <c r="BU211" s="13"/>
      <c r="CW211" s="13"/>
      <c r="CX211" s="13"/>
      <c r="DZ211" s="13"/>
      <c r="EA211" s="13"/>
      <c r="FD211" s="13"/>
      <c r="FE211" s="13"/>
      <c r="GH211" s="13"/>
      <c r="HK211" s="13"/>
      <c r="IM211" s="13"/>
      <c r="JO211" s="13"/>
      <c r="KQ211" s="13"/>
    </row>
    <row r="212" spans="13:303" ht="18.75" customHeight="1">
      <c r="N212" s="13"/>
      <c r="O212" s="13"/>
      <c r="AQ212" s="13"/>
      <c r="AR212" s="13"/>
      <c r="BT212" s="13"/>
      <c r="BU212" s="13"/>
      <c r="CW212" s="13"/>
      <c r="CX212" s="13"/>
      <c r="DZ212" s="13"/>
      <c r="EA212" s="13"/>
      <c r="FD212" s="13"/>
      <c r="FE212" s="13"/>
      <c r="GH212" s="13"/>
      <c r="HK212" s="13"/>
      <c r="IM212" s="13"/>
      <c r="JO212" s="13"/>
      <c r="KQ212" s="13"/>
    </row>
    <row r="213" spans="13:303" ht="18.75" customHeight="1">
      <c r="N213" s="13"/>
      <c r="O213" s="13"/>
      <c r="AQ213" s="13"/>
      <c r="AR213" s="13"/>
      <c r="BT213" s="13"/>
      <c r="BU213" s="13"/>
      <c r="CW213" s="13"/>
      <c r="CX213" s="13"/>
      <c r="DZ213" s="13"/>
      <c r="EA213" s="13"/>
      <c r="FD213" s="13"/>
      <c r="FE213" s="13"/>
      <c r="GH213" s="13"/>
      <c r="HK213" s="13"/>
      <c r="IM213" s="13"/>
      <c r="JO213" s="13"/>
      <c r="KQ213" s="13"/>
    </row>
    <row r="214" spans="13:303" ht="18.75" customHeight="1">
      <c r="N214" s="13"/>
      <c r="O214" s="13"/>
      <c r="AQ214" s="13"/>
      <c r="AR214" s="13"/>
      <c r="BT214" s="13"/>
      <c r="BU214" s="13"/>
      <c r="CW214" s="13"/>
      <c r="CX214" s="13"/>
      <c r="DZ214" s="13"/>
      <c r="EA214" s="13"/>
      <c r="FD214" s="13"/>
      <c r="FE214" s="13"/>
      <c r="GH214" s="13"/>
      <c r="HK214" s="13"/>
      <c r="IM214" s="13"/>
      <c r="JO214" s="13"/>
      <c r="KQ214" s="13"/>
    </row>
    <row r="215" spans="13:303" ht="18.75" customHeight="1">
      <c r="N215" s="13"/>
      <c r="O215" s="13"/>
      <c r="AQ215" s="13"/>
      <c r="AR215" s="13"/>
      <c r="BT215" s="13"/>
      <c r="BU215" s="13"/>
      <c r="CW215" s="13"/>
      <c r="CX215" s="13"/>
      <c r="DZ215" s="13"/>
      <c r="EA215" s="13"/>
      <c r="FD215" s="13"/>
      <c r="FE215" s="13"/>
      <c r="GH215" s="13"/>
      <c r="HK215" s="13"/>
      <c r="IM215" s="13"/>
      <c r="JO215" s="13"/>
      <c r="KQ215" s="13"/>
    </row>
    <row r="216" spans="13:303" ht="18.75" customHeight="1">
      <c r="N216" s="13"/>
      <c r="O216" s="13"/>
      <c r="AQ216" s="13"/>
      <c r="AR216" s="13"/>
      <c r="BT216" s="13"/>
      <c r="BU216" s="13"/>
      <c r="CW216" s="13"/>
      <c r="CX216" s="13"/>
      <c r="DZ216" s="13"/>
      <c r="EA216" s="13"/>
      <c r="FD216" s="13"/>
      <c r="FE216" s="13"/>
      <c r="GH216" s="13"/>
      <c r="HK216" s="13"/>
      <c r="IM216" s="13"/>
      <c r="JO216" s="13"/>
      <c r="KQ216" s="13"/>
    </row>
    <row r="217" spans="13:303" ht="18.75" customHeight="1">
      <c r="N217" s="13"/>
      <c r="O217" s="13"/>
      <c r="AQ217" s="13"/>
      <c r="AR217" s="13"/>
      <c r="BT217" s="13"/>
      <c r="BU217" s="13"/>
      <c r="CW217" s="13"/>
      <c r="CX217" s="13"/>
      <c r="DZ217" s="13"/>
      <c r="EA217" s="13"/>
      <c r="FD217" s="13"/>
      <c r="FE217" s="13"/>
      <c r="GH217" s="13"/>
      <c r="HK217" s="13"/>
      <c r="IM217" s="13"/>
      <c r="JO217" s="13"/>
      <c r="KQ217" s="13"/>
    </row>
    <row r="218" spans="13:303" ht="18.75" customHeight="1">
      <c r="N218" s="13"/>
      <c r="O218" s="13"/>
      <c r="AQ218" s="13"/>
      <c r="AR218" s="13"/>
      <c r="BT218" s="13"/>
      <c r="BU218" s="13"/>
      <c r="CW218" s="13"/>
      <c r="CX218" s="13"/>
      <c r="DZ218" s="13"/>
      <c r="EA218" s="13"/>
      <c r="FD218" s="13"/>
      <c r="FE218" s="13"/>
      <c r="GH218" s="13"/>
      <c r="HK218" s="13"/>
      <c r="IM218" s="13"/>
      <c r="JO218" s="13"/>
      <c r="KQ218" s="13"/>
    </row>
    <row r="219" spans="13:303" ht="18.75" customHeight="1">
      <c r="N219" s="13"/>
      <c r="O219" s="13"/>
      <c r="AQ219" s="13"/>
      <c r="AR219" s="13"/>
      <c r="BT219" s="13"/>
      <c r="BU219" s="13"/>
      <c r="CW219" s="13"/>
      <c r="CX219" s="13"/>
      <c r="DZ219" s="13"/>
      <c r="EA219" s="13"/>
      <c r="FD219" s="13"/>
      <c r="FE219" s="13"/>
      <c r="GH219" s="13"/>
      <c r="HK219" s="13"/>
      <c r="IM219" s="13"/>
      <c r="JO219" s="13"/>
      <c r="KQ219" s="13"/>
    </row>
    <row r="220" spans="13:303" ht="18.75" customHeight="1">
      <c r="N220" s="13"/>
      <c r="O220" s="13"/>
      <c r="AQ220" s="13"/>
      <c r="AR220" s="13"/>
      <c r="BT220" s="13"/>
      <c r="BU220" s="13"/>
      <c r="CW220" s="13"/>
      <c r="CX220" s="13"/>
      <c r="DZ220" s="13"/>
      <c r="EA220" s="13"/>
      <c r="FD220" s="13"/>
      <c r="FE220" s="13"/>
      <c r="GH220" s="13"/>
      <c r="HK220" s="13"/>
      <c r="IM220" s="13"/>
      <c r="JO220" s="13"/>
      <c r="KQ220" s="13"/>
    </row>
    <row r="221" spans="13:303" ht="18.75" customHeight="1"/>
    <row r="222" spans="13:303" ht="18.75" customHeight="1"/>
    <row r="223" spans="13:303" ht="18.75" customHeight="1"/>
    <row r="224" spans="13:303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</sheetData>
  <sortState xmlns:xlrd2="http://schemas.microsoft.com/office/spreadsheetml/2017/richdata2" ref="B11:DP175">
    <sortCondition ref="B11:B175"/>
  </sortState>
  <phoneticPr fontId="3"/>
  <conditionalFormatting sqref="A11:D175 CY13:DF57 CZ12:DF12 CY11:DO11 DG12:DO57 DP11:DP57 EB13:EI87 EC12:EI12 EB11:ES11 EJ12:ES87 ET11:ET87 FF13:FN96 FG12:FN12 FF11:FW11 FO12:FW96 FX11:FX96 GI13:GQ147 GJ12:GQ12 GI11:GZ11 GR12:GZ147 HA11:HA147 HL13:HS147 HM12:HS12 HL11:IB11 HT12:IB147 IC11:IC147 IN13:IU147 IO12:IU12 IN11:JD11 IV12:JD147 JE11:JE147 JP13:JW174 JQ12:JW12 JP11:KF11 JX12:KF174 KG11:KG174 CY58:DP169 CY173:DP175 EB88:ET175 KR13:KY175 KS12:KY12 KR11:LH11 KZ175:LI175 KZ12:LH174 LI11:LI174 JP175:KG175 GI148:HA175 HL148:IC175 IN148:JE175 FF97:FX175">
    <cfRule type="expression" dxfId="226" priority="232">
      <formula>CELL("ROW")=ROW()</formula>
    </cfRule>
  </conditionalFormatting>
  <conditionalFormatting sqref="A2:D10">
    <cfRule type="expression" dxfId="225" priority="230">
      <formula>CELL("ROW")=ROW()</formula>
    </cfRule>
  </conditionalFormatting>
  <conditionalFormatting sqref="R10:AI10 AU10:BL10 BX10:CO10 DA10:DP10 E2:H6 P8:AI9 P10 E8:H10 AS8:BL9 AS10 BV8:CO9 BV10 CY8:DP9 CY10 J2:J6 AM2:AM6 BP2:BP6 CS2:CS6 P2:AK6 AJ8:AK10 AS2:BN6 BM8:BN10 BV2:CQ6 CP8:CQ10 ED10:ER10 DQ8:DT10 EB8:ER9 EB10 DV2:DV6 CY2:DT6 FI10:FX10 FF10 EZ2:EZ6 EB2:EX5 GL10:HA10 FY8:GB10 GI8:HA9 GI10 GD2:GD6 HN10:IC10 HB8:HE10 HL8:IC9 HL10 HG2:HG6 IP10:JE10 ID8:IG10 IN8:JE9 IN10 II2:II6 HL2:IG6 JR10:KG10 JF8:JI10 JP8:KG9 JP10 JK2:JK6 IN2:JI6 FF2:GB6 FF8:FX9 GI2:HE6 CY170:DP172 EB6:ER6 ET6:EX6 ET8:EX10 KT10:LI10 KH8:KK10 KR8:LI9 KR2:LI6 KR10 KM8:KM175 KM2:KM6 JP2:KK6 KH11:KJ175 JK8:JK175 JF11:JH175 GD8:GD175 FY11:GA175 HG8:HG175 HB11:HD175 II8:II175 ID11:IF175 J8:J175 AM8:AM175 P11:AJ175 BP8:BP175 CS8:CS175 DV8:DV175 EZ8:EZ175 EU11:EW175 E11:G175 BV11:CP175 AS11:BM175 DQ11:DS175">
    <cfRule type="expression" dxfId="224" priority="219">
      <formula>CELL("ROW")=ROW()</formula>
    </cfRule>
  </conditionalFormatting>
  <conditionalFormatting sqref="Q10">
    <cfRule type="expression" dxfId="223" priority="218">
      <formula>CELL("ROW")=ROW()</formula>
    </cfRule>
  </conditionalFormatting>
  <conditionalFormatting sqref="E7:H7 J7 AM7 BP7 CS7 P7:AK7 AS7:BN7 BV7:CQ7 DV7 CY7:DT7 EZ7 EB7:ER7 GD7 FF7:GB7 HG7 GI7:HE7 II7 HL7:IG7 JK7 IN7:JI7 ET7:EX7 KR7:LI7 KM7 JP7:KK7">
    <cfRule type="expression" dxfId="222" priority="217">
      <formula>CELL("ROW")=ROW()</formula>
    </cfRule>
  </conditionalFormatting>
  <conditionalFormatting sqref="AT10">
    <cfRule type="expression" dxfId="221" priority="216">
      <formula>CELL("ROW")=ROW()</formula>
    </cfRule>
  </conditionalFormatting>
  <conditionalFormatting sqref="BW10">
    <cfRule type="expression" dxfId="220" priority="215">
      <formula>CELL("ROW")=ROW()</formula>
    </cfRule>
  </conditionalFormatting>
  <conditionalFormatting sqref="CZ10">
    <cfRule type="expression" dxfId="219" priority="214">
      <formula>CELL("ROW")=ROW()</formula>
    </cfRule>
  </conditionalFormatting>
  <conditionalFormatting sqref="K11:L175">
    <cfRule type="expression" dxfId="218" priority="213">
      <formula>CELL("ROW")=ROW()</formula>
    </cfRule>
  </conditionalFormatting>
  <conditionalFormatting sqref="K2:L9">
    <cfRule type="expression" dxfId="217" priority="211">
      <formula>CELL("ROW")=ROW()</formula>
    </cfRule>
  </conditionalFormatting>
  <conditionalFormatting sqref="L10">
    <cfRule type="expression" dxfId="216" priority="210">
      <formula>CELL("ROW")=ROW()</formula>
    </cfRule>
  </conditionalFormatting>
  <conditionalFormatting sqref="K10">
    <cfRule type="expression" dxfId="215" priority="209">
      <formula>CELL("ROW")=ROW()</formula>
    </cfRule>
  </conditionalFormatting>
  <conditionalFormatting sqref="AO173:AO175 AN13:AO75 AO76:AO169 AN76:AN175">
    <cfRule type="expression" dxfId="214" priority="208">
      <formula>CELL("ROW")=ROW()</formula>
    </cfRule>
  </conditionalFormatting>
  <conditionalFormatting sqref="AN2:AO9">
    <cfRule type="expression" dxfId="213" priority="206">
      <formula>CELL("ROW")=ROW()</formula>
    </cfRule>
  </conditionalFormatting>
  <conditionalFormatting sqref="AO10">
    <cfRule type="expression" dxfId="212" priority="205">
      <formula>CELL("ROW")=ROW()</formula>
    </cfRule>
  </conditionalFormatting>
  <conditionalFormatting sqref="AN10">
    <cfRule type="expression" dxfId="211" priority="204">
      <formula>CELL("ROW")=ROW()</formula>
    </cfRule>
  </conditionalFormatting>
  <conditionalFormatting sqref="BR173:BR175 BQ11:BR139 BR140:BR169 BQ140:BQ175">
    <cfRule type="expression" dxfId="210" priority="203">
      <formula>CELL("ROW")=ROW()</formula>
    </cfRule>
  </conditionalFormatting>
  <conditionalFormatting sqref="BQ2:BR9">
    <cfRule type="expression" dxfId="209" priority="201">
      <formula>CELL("ROW")=ROW()</formula>
    </cfRule>
  </conditionalFormatting>
  <conditionalFormatting sqref="BR10">
    <cfRule type="expression" dxfId="208" priority="200">
      <formula>CELL("ROW")=ROW()</formula>
    </cfRule>
  </conditionalFormatting>
  <conditionalFormatting sqref="BQ10">
    <cfRule type="expression" dxfId="207" priority="199">
      <formula>CELL("ROW")=ROW()</formula>
    </cfRule>
  </conditionalFormatting>
  <conditionalFormatting sqref="CU173:CU175 CT11:CU169">
    <cfRule type="expression" dxfId="206" priority="198">
      <formula>CELL("ROW")=ROW()</formula>
    </cfRule>
  </conditionalFormatting>
  <conditionalFormatting sqref="CU110:CU118">
    <cfRule type="expression" dxfId="205" priority="197">
      <formula>CELL("ROW")=ROW()</formula>
    </cfRule>
  </conditionalFormatting>
  <conditionalFormatting sqref="CT2:CU9">
    <cfRule type="expression" dxfId="204" priority="196">
      <formula>CELL("ROW")=ROW()</formula>
    </cfRule>
  </conditionalFormatting>
  <conditionalFormatting sqref="CU10">
    <cfRule type="expression" dxfId="203" priority="195">
      <formula>CELL("ROW")=ROW()</formula>
    </cfRule>
  </conditionalFormatting>
  <conditionalFormatting sqref="CT10">
    <cfRule type="expression" dxfId="202" priority="194">
      <formula>CELL("ROW")=ROW()</formula>
    </cfRule>
  </conditionalFormatting>
  <conditionalFormatting sqref="I11:I175">
    <cfRule type="expression" dxfId="201" priority="193">
      <formula>CELL("ROW")=ROW()</formula>
    </cfRule>
  </conditionalFormatting>
  <conditionalFormatting sqref="I2:I10">
    <cfRule type="expression" dxfId="200" priority="191">
      <formula>CELL("ROW")=ROW()</formula>
    </cfRule>
  </conditionalFormatting>
  <conditionalFormatting sqref="AL13:AL175">
    <cfRule type="expression" dxfId="199" priority="190">
      <formula>CELL("ROW")=ROW()</formula>
    </cfRule>
  </conditionalFormatting>
  <conditionalFormatting sqref="AL2:AL10">
    <cfRule type="expression" dxfId="198" priority="188">
      <formula>CELL("ROW")=ROW()</formula>
    </cfRule>
  </conditionalFormatting>
  <conditionalFormatting sqref="BO11:BO69 BO95:BO110 BO71:BO92 BO113:BO175">
    <cfRule type="expression" dxfId="197" priority="187">
      <formula>CELL("ROW")=ROW()</formula>
    </cfRule>
  </conditionalFormatting>
  <conditionalFormatting sqref="BO2:BO10">
    <cfRule type="expression" dxfId="196" priority="185">
      <formula>CELL("ROW")=ROW()</formula>
    </cfRule>
  </conditionalFormatting>
  <conditionalFormatting sqref="CR11:CR89 CR92 CR95:CR169">
    <cfRule type="expression" dxfId="195" priority="184">
      <formula>CELL("ROW")=ROW()</formula>
    </cfRule>
  </conditionalFormatting>
  <conditionalFormatting sqref="CR110:CR118">
    <cfRule type="expression" dxfId="194" priority="183">
      <formula>CELL("ROW")=ROW()</formula>
    </cfRule>
  </conditionalFormatting>
  <conditionalFormatting sqref="CR2:CR10">
    <cfRule type="expression" dxfId="193" priority="182">
      <formula>CELL("ROW")=ROW()</formula>
    </cfRule>
  </conditionalFormatting>
  <conditionalFormatting sqref="M10 M2:O9 M11:O190">
    <cfRule type="expression" dxfId="192" priority="181">
      <formula>CELL("ROW")=ROW()</formula>
    </cfRule>
  </conditionalFormatting>
  <conditionalFormatting sqref="N10:O10">
    <cfRule type="expression" dxfId="191" priority="180">
      <formula>CELL("ROW")=ROW()</formula>
    </cfRule>
  </conditionalFormatting>
  <conditionalFormatting sqref="AP10 AP2:AR9 AP13:AR169 AP173:AR190">
    <cfRule type="expression" dxfId="190" priority="179">
      <formula>CELL("ROW")=ROW()</formula>
    </cfRule>
  </conditionalFormatting>
  <conditionalFormatting sqref="AQ10:AR10">
    <cfRule type="expression" dxfId="189" priority="178">
      <formula>CELL("ROW")=ROW()</formula>
    </cfRule>
  </conditionalFormatting>
  <conditionalFormatting sqref="BS10 BS2:BU9 BS11:BU169 BS173:BU190">
    <cfRule type="expression" dxfId="188" priority="177">
      <formula>CELL("ROW")=ROW()</formula>
    </cfRule>
  </conditionalFormatting>
  <conditionalFormatting sqref="BT10:BU10">
    <cfRule type="expression" dxfId="187" priority="176">
      <formula>CELL("ROW")=ROW()</formula>
    </cfRule>
  </conditionalFormatting>
  <conditionalFormatting sqref="CV10 CV2:CX9 CV11:CX169 CV173:CX190">
    <cfRule type="expression" dxfId="186" priority="175">
      <formula>CELL("ROW")=ROW()</formula>
    </cfRule>
  </conditionalFormatting>
  <conditionalFormatting sqref="CW10:CX10">
    <cfRule type="expression" dxfId="185" priority="174">
      <formula>CELL("ROW")=ROW()</formula>
    </cfRule>
  </conditionalFormatting>
  <conditionalFormatting sqref="H11:H175">
    <cfRule type="expression" dxfId="184" priority="173">
      <formula>CELL("ROW")=ROW()</formula>
    </cfRule>
  </conditionalFormatting>
  <conditionalFormatting sqref="AK13:AK175">
    <cfRule type="expression" dxfId="183" priority="172">
      <formula>CELL("ROW")=ROW()</formula>
    </cfRule>
  </conditionalFormatting>
  <conditionalFormatting sqref="BN11:BN69 BN95:BN110 BN71:BN92 BN113:BN175">
    <cfRule type="expression" dxfId="182" priority="171">
      <formula>CELL("ROW")=ROW()</formula>
    </cfRule>
  </conditionalFormatting>
  <conditionalFormatting sqref="CQ11:CQ89 CQ92 CQ95:CQ169">
    <cfRule type="expression" dxfId="181" priority="170">
      <formula>CELL("ROW")=ROW()</formula>
    </cfRule>
  </conditionalFormatting>
  <conditionalFormatting sqref="AN11:AO11">
    <cfRule type="expression" dxfId="180" priority="169">
      <formula>CELL("ROW")=ROW()</formula>
    </cfRule>
  </conditionalFormatting>
  <conditionalFormatting sqref="AL11:AL12">
    <cfRule type="expression" dxfId="179" priority="168">
      <formula>CELL("ROW")=ROW()</formula>
    </cfRule>
  </conditionalFormatting>
  <conditionalFormatting sqref="AP11:AR11">
    <cfRule type="expression" dxfId="178" priority="167">
      <formula>CELL("ROW")=ROW()</formula>
    </cfRule>
  </conditionalFormatting>
  <conditionalFormatting sqref="AK11:AK12">
    <cfRule type="expression" dxfId="177" priority="166">
      <formula>CELL("ROW")=ROW()</formula>
    </cfRule>
  </conditionalFormatting>
  <conditionalFormatting sqref="AN12:AO12">
    <cfRule type="expression" dxfId="176" priority="165">
      <formula>CELL("ROW")=ROW()</formula>
    </cfRule>
  </conditionalFormatting>
  <conditionalFormatting sqref="AP12:AR12">
    <cfRule type="expression" dxfId="175" priority="164">
      <formula>CELL("ROW")=ROW()</formula>
    </cfRule>
  </conditionalFormatting>
  <conditionalFormatting sqref="EC10">
    <cfRule type="expression" dxfId="174" priority="163">
      <formula>CELL("ROW")=ROW()</formula>
    </cfRule>
  </conditionalFormatting>
  <conditionalFormatting sqref="DW11:DX175">
    <cfRule type="expression" dxfId="173" priority="162">
      <formula>CELL("ROW")=ROW()</formula>
    </cfRule>
  </conditionalFormatting>
  <conditionalFormatting sqref="DX108:DX118">
    <cfRule type="expression" dxfId="172" priority="161">
      <formula>CELL("ROW")=ROW()</formula>
    </cfRule>
  </conditionalFormatting>
  <conditionalFormatting sqref="DW2:DX9">
    <cfRule type="expression" dxfId="171" priority="160">
      <formula>CELL("ROW")=ROW()</formula>
    </cfRule>
  </conditionalFormatting>
  <conditionalFormatting sqref="DX10">
    <cfRule type="expression" dxfId="170" priority="159">
      <formula>CELL("ROW")=ROW()</formula>
    </cfRule>
  </conditionalFormatting>
  <conditionalFormatting sqref="DW10">
    <cfRule type="expression" dxfId="169" priority="158">
      <formula>CELL("ROW")=ROW()</formula>
    </cfRule>
  </conditionalFormatting>
  <conditionalFormatting sqref="DU11:DU149 DU152:DU175">
    <cfRule type="expression" dxfId="168" priority="157">
      <formula>CELL("ROW")=ROW()</formula>
    </cfRule>
  </conditionalFormatting>
  <conditionalFormatting sqref="DU108:DU118">
    <cfRule type="expression" dxfId="167" priority="156">
      <formula>CELL("ROW")=ROW()</formula>
    </cfRule>
  </conditionalFormatting>
  <conditionalFormatting sqref="DU2:DU10">
    <cfRule type="expression" dxfId="166" priority="155">
      <formula>CELL("ROW")=ROW()</formula>
    </cfRule>
  </conditionalFormatting>
  <conditionalFormatting sqref="DY10 DY2:EA9 DY11:EA190">
    <cfRule type="expression" dxfId="165" priority="154">
      <formula>CELL("ROW")=ROW()</formula>
    </cfRule>
  </conditionalFormatting>
  <conditionalFormatting sqref="DZ10:EA10">
    <cfRule type="expression" dxfId="164" priority="153">
      <formula>CELL("ROW")=ROW()</formula>
    </cfRule>
  </conditionalFormatting>
  <conditionalFormatting sqref="DT11:DT149 DT152:DT175">
    <cfRule type="expression" dxfId="163" priority="152">
      <formula>CELL("ROW")=ROW()</formula>
    </cfRule>
  </conditionalFormatting>
  <conditionalFormatting sqref="FG10:FH10">
    <cfRule type="expression" dxfId="162" priority="151">
      <formula>CELL("ROW")=ROW()</formula>
    </cfRule>
  </conditionalFormatting>
  <conditionalFormatting sqref="FA11:FB147 FA149:FB175">
    <cfRule type="expression" dxfId="161" priority="150">
      <formula>CELL("ROW")=ROW()</formula>
    </cfRule>
  </conditionalFormatting>
  <conditionalFormatting sqref="FB108:FB120">
    <cfRule type="expression" dxfId="160" priority="149">
      <formula>CELL("ROW")=ROW()</formula>
    </cfRule>
  </conditionalFormatting>
  <conditionalFormatting sqref="FA2:FB9">
    <cfRule type="expression" dxfId="159" priority="148">
      <formula>CELL("ROW")=ROW()</formula>
    </cfRule>
  </conditionalFormatting>
  <conditionalFormatting sqref="FB10">
    <cfRule type="expression" dxfId="158" priority="147">
      <formula>CELL("ROW")=ROW()</formula>
    </cfRule>
  </conditionalFormatting>
  <conditionalFormatting sqref="FA10">
    <cfRule type="expression" dxfId="157" priority="146">
      <formula>CELL("ROW")=ROW()</formula>
    </cfRule>
  </conditionalFormatting>
  <conditionalFormatting sqref="EY11:EY175">
    <cfRule type="expression" dxfId="156" priority="145">
      <formula>CELL("ROW")=ROW()</formula>
    </cfRule>
  </conditionalFormatting>
  <conditionalFormatting sqref="EY108:EY121">
    <cfRule type="expression" dxfId="155" priority="144">
      <formula>CELL("ROW")=ROW()</formula>
    </cfRule>
  </conditionalFormatting>
  <conditionalFormatting sqref="EY2:EY10">
    <cfRule type="expression" dxfId="154" priority="143">
      <formula>CELL("ROW")=ROW()</formula>
    </cfRule>
  </conditionalFormatting>
  <conditionalFormatting sqref="FC10 FC2:FE9 FC11:FE147 FC149:FE190">
    <cfRule type="expression" dxfId="153" priority="142">
      <formula>CELL("ROW")=ROW()</formula>
    </cfRule>
  </conditionalFormatting>
  <conditionalFormatting sqref="FD10:FE10">
    <cfRule type="expression" dxfId="152" priority="141">
      <formula>CELL("ROW")=ROW()</formula>
    </cfRule>
  </conditionalFormatting>
  <conditionalFormatting sqref="EX11:EX175">
    <cfRule type="expression" dxfId="151" priority="140">
      <formula>CELL("ROW")=ROW()</formula>
    </cfRule>
  </conditionalFormatting>
  <conditionalFormatting sqref="GJ10:GK10">
    <cfRule type="expression" dxfId="150" priority="139">
      <formula>CELL("ROW")=ROW()</formula>
    </cfRule>
  </conditionalFormatting>
  <conditionalFormatting sqref="GE11:GF147 GE149:GF175">
    <cfRule type="expression" dxfId="149" priority="138">
      <formula>CELL("ROW")=ROW()</formula>
    </cfRule>
  </conditionalFormatting>
  <conditionalFormatting sqref="GF108:GF120">
    <cfRule type="expression" dxfId="148" priority="137">
      <formula>CELL("ROW")=ROW()</formula>
    </cfRule>
  </conditionalFormatting>
  <conditionalFormatting sqref="GE2:GF9">
    <cfRule type="expression" dxfId="147" priority="136">
      <formula>CELL("ROW")=ROW()</formula>
    </cfRule>
  </conditionalFormatting>
  <conditionalFormatting sqref="GF10">
    <cfRule type="expression" dxfId="146" priority="135">
      <formula>CELL("ROW")=ROW()</formula>
    </cfRule>
  </conditionalFormatting>
  <conditionalFormatting sqref="GE10">
    <cfRule type="expression" dxfId="145" priority="134">
      <formula>CELL("ROW")=ROW()</formula>
    </cfRule>
  </conditionalFormatting>
  <conditionalFormatting sqref="GC11:GC175">
    <cfRule type="expression" dxfId="144" priority="133">
      <formula>CELL("ROW")=ROW()</formula>
    </cfRule>
  </conditionalFormatting>
  <conditionalFormatting sqref="GC108:GC120">
    <cfRule type="expression" dxfId="143" priority="132">
      <formula>CELL("ROW")=ROW()</formula>
    </cfRule>
  </conditionalFormatting>
  <conditionalFormatting sqref="GC2:GC10">
    <cfRule type="expression" dxfId="142" priority="131">
      <formula>CELL("ROW")=ROW()</formula>
    </cfRule>
  </conditionalFormatting>
  <conditionalFormatting sqref="GG10 GG2:GH9 GG11:GH147 GG149:GH190">
    <cfRule type="expression" dxfId="141" priority="130">
      <formula>CELL("ROW")=ROW()</formula>
    </cfRule>
  </conditionalFormatting>
  <conditionalFormatting sqref="GH10">
    <cfRule type="expression" dxfId="140" priority="129">
      <formula>CELL("ROW")=ROW()</formula>
    </cfRule>
  </conditionalFormatting>
  <conditionalFormatting sqref="GB11:GB175">
    <cfRule type="expression" dxfId="139" priority="128">
      <formula>CELL("ROW")=ROW()</formula>
    </cfRule>
  </conditionalFormatting>
  <conditionalFormatting sqref="HM10">
    <cfRule type="expression" dxfId="138" priority="127">
      <formula>CELL("ROW")=ROW()</formula>
    </cfRule>
  </conditionalFormatting>
  <conditionalFormatting sqref="HH11:HI175">
    <cfRule type="expression" dxfId="137" priority="126">
      <formula>CELL("ROW")=ROW()</formula>
    </cfRule>
  </conditionalFormatting>
  <conditionalFormatting sqref="HI108:HI120">
    <cfRule type="expression" dxfId="136" priority="125">
      <formula>CELL("ROW")=ROW()</formula>
    </cfRule>
  </conditionalFormatting>
  <conditionalFormatting sqref="HH2:HI9">
    <cfRule type="expression" dxfId="135" priority="124">
      <formula>CELL("ROW")=ROW()</formula>
    </cfRule>
  </conditionalFormatting>
  <conditionalFormatting sqref="HI10">
    <cfRule type="expression" dxfId="134" priority="123">
      <formula>CELL("ROW")=ROW()</formula>
    </cfRule>
  </conditionalFormatting>
  <conditionalFormatting sqref="HH10">
    <cfRule type="expression" dxfId="133" priority="122">
      <formula>CELL("ROW")=ROW()</formula>
    </cfRule>
  </conditionalFormatting>
  <conditionalFormatting sqref="HF11:HF175">
    <cfRule type="expression" dxfId="132" priority="121">
      <formula>CELL("ROW")=ROW()</formula>
    </cfRule>
  </conditionalFormatting>
  <conditionalFormatting sqref="HF108:HF120">
    <cfRule type="expression" dxfId="131" priority="120">
      <formula>CELL("ROW")=ROW()</formula>
    </cfRule>
  </conditionalFormatting>
  <conditionalFormatting sqref="HF2:HF10">
    <cfRule type="expression" dxfId="130" priority="119">
      <formula>CELL("ROW")=ROW()</formula>
    </cfRule>
  </conditionalFormatting>
  <conditionalFormatting sqref="HJ10 HJ2:HK9 HJ11:HK190">
    <cfRule type="expression" dxfId="129" priority="118">
      <formula>CELL("ROW")=ROW()</formula>
    </cfRule>
  </conditionalFormatting>
  <conditionalFormatting sqref="HK10">
    <cfRule type="expression" dxfId="128" priority="117">
      <formula>CELL("ROW")=ROW()</formula>
    </cfRule>
  </conditionalFormatting>
  <conditionalFormatting sqref="HE11:HE175">
    <cfRule type="expression" dxfId="127" priority="116">
      <formula>CELL("ROW")=ROW()</formula>
    </cfRule>
  </conditionalFormatting>
  <conditionalFormatting sqref="IO10">
    <cfRule type="expression" dxfId="126" priority="115">
      <formula>CELL("ROW")=ROW()</formula>
    </cfRule>
  </conditionalFormatting>
  <conditionalFormatting sqref="IJ11:IK175">
    <cfRule type="expression" dxfId="125" priority="114">
      <formula>CELL("ROW")=ROW()</formula>
    </cfRule>
  </conditionalFormatting>
  <conditionalFormatting sqref="IK108:IK120">
    <cfRule type="expression" dxfId="124" priority="113">
      <formula>CELL("ROW")=ROW()</formula>
    </cfRule>
  </conditionalFormatting>
  <conditionalFormatting sqref="IJ2:IK9">
    <cfRule type="expression" dxfId="123" priority="112">
      <formula>CELL("ROW")=ROW()</formula>
    </cfRule>
  </conditionalFormatting>
  <conditionalFormatting sqref="IK10">
    <cfRule type="expression" dxfId="122" priority="111">
      <formula>CELL("ROW")=ROW()</formula>
    </cfRule>
  </conditionalFormatting>
  <conditionalFormatting sqref="IJ10">
    <cfRule type="expression" dxfId="121" priority="110">
      <formula>CELL("ROW")=ROW()</formula>
    </cfRule>
  </conditionalFormatting>
  <conditionalFormatting sqref="IH11:IH175">
    <cfRule type="expression" dxfId="120" priority="109">
      <formula>CELL("ROW")=ROW()</formula>
    </cfRule>
  </conditionalFormatting>
  <conditionalFormatting sqref="IH108:IH120">
    <cfRule type="expression" dxfId="119" priority="108">
      <formula>CELL("ROW")=ROW()</formula>
    </cfRule>
  </conditionalFormatting>
  <conditionalFormatting sqref="IH2:IH10">
    <cfRule type="expression" dxfId="118" priority="107">
      <formula>CELL("ROW")=ROW()</formula>
    </cfRule>
  </conditionalFormatting>
  <conditionalFormatting sqref="IL10 IL2:IM9 IL11:IM190">
    <cfRule type="expression" dxfId="117" priority="106">
      <formula>CELL("ROW")=ROW()</formula>
    </cfRule>
  </conditionalFormatting>
  <conditionalFormatting sqref="IM10">
    <cfRule type="expression" dxfId="116" priority="105">
      <formula>CELL("ROW")=ROW()</formula>
    </cfRule>
  </conditionalFormatting>
  <conditionalFormatting sqref="IG11:IG175">
    <cfRule type="expression" dxfId="115" priority="104">
      <formula>CELL("ROW")=ROW()</formula>
    </cfRule>
  </conditionalFormatting>
  <conditionalFormatting sqref="JQ10">
    <cfRule type="expression" dxfId="114" priority="103">
      <formula>CELL("ROW")=ROW()</formula>
    </cfRule>
  </conditionalFormatting>
  <conditionalFormatting sqref="JL11:JM175">
    <cfRule type="expression" dxfId="113" priority="102">
      <formula>CELL("ROW")=ROW()</formula>
    </cfRule>
  </conditionalFormatting>
  <conditionalFormatting sqref="JM108:JM120">
    <cfRule type="expression" dxfId="112" priority="101">
      <formula>CELL("ROW")=ROW()</formula>
    </cfRule>
  </conditionalFormatting>
  <conditionalFormatting sqref="JL2:JM9">
    <cfRule type="expression" dxfId="111" priority="100">
      <formula>CELL("ROW")=ROW()</formula>
    </cfRule>
  </conditionalFormatting>
  <conditionalFormatting sqref="JM10">
    <cfRule type="expression" dxfId="110" priority="99">
      <formula>CELL("ROW")=ROW()</formula>
    </cfRule>
  </conditionalFormatting>
  <conditionalFormatting sqref="JL10">
    <cfRule type="expression" dxfId="109" priority="98">
      <formula>CELL("ROW")=ROW()</formula>
    </cfRule>
  </conditionalFormatting>
  <conditionalFormatting sqref="JJ11:JJ175">
    <cfRule type="expression" dxfId="108" priority="97">
      <formula>CELL("ROW")=ROW()</formula>
    </cfRule>
  </conditionalFormatting>
  <conditionalFormatting sqref="JJ108:JJ120">
    <cfRule type="expression" dxfId="107" priority="96">
      <formula>CELL("ROW")=ROW()</formula>
    </cfRule>
  </conditionalFormatting>
  <conditionalFormatting sqref="JJ2:JJ10">
    <cfRule type="expression" dxfId="106" priority="95">
      <formula>CELL("ROW")=ROW()</formula>
    </cfRule>
  </conditionalFormatting>
  <conditionalFormatting sqref="JN10 JN2:JO9 JN11:JO190">
    <cfRule type="expression" dxfId="105" priority="94">
      <formula>CELL("ROW")=ROW()</formula>
    </cfRule>
  </conditionalFormatting>
  <conditionalFormatting sqref="JO10">
    <cfRule type="expression" dxfId="104" priority="93">
      <formula>CELL("ROW")=ROW()</formula>
    </cfRule>
  </conditionalFormatting>
  <conditionalFormatting sqref="JI11:JI175">
    <cfRule type="expression" dxfId="103" priority="92">
      <formula>CELL("ROW")=ROW()</formula>
    </cfRule>
  </conditionalFormatting>
  <conditionalFormatting sqref="AO170">
    <cfRule type="expression" dxfId="102" priority="91">
      <formula>CELL("ROW")=ROW()</formula>
    </cfRule>
  </conditionalFormatting>
  <conditionalFormatting sqref="BR170">
    <cfRule type="expression" dxfId="101" priority="90">
      <formula>CELL("ROW")=ROW()</formula>
    </cfRule>
  </conditionalFormatting>
  <conditionalFormatting sqref="CT170:CU170 CT172 CT174">
    <cfRule type="expression" dxfId="100" priority="89">
      <formula>CELL("ROW")=ROW()</formula>
    </cfRule>
  </conditionalFormatting>
  <conditionalFormatting sqref="CR170 CR172 CR174">
    <cfRule type="expression" dxfId="99" priority="86">
      <formula>CELL("ROW")=ROW()</formula>
    </cfRule>
  </conditionalFormatting>
  <conditionalFormatting sqref="AP170:AR170">
    <cfRule type="expression" dxfId="98" priority="85">
      <formula>CELL("ROW")=ROW()</formula>
    </cfRule>
  </conditionalFormatting>
  <conditionalFormatting sqref="BS170:BU170">
    <cfRule type="expression" dxfId="97" priority="84">
      <formula>CELL("ROW")=ROW()</formula>
    </cfRule>
  </conditionalFormatting>
  <conditionalFormatting sqref="CV170:CX170">
    <cfRule type="expression" dxfId="96" priority="83">
      <formula>CELL("ROW")=ROW()</formula>
    </cfRule>
  </conditionalFormatting>
  <conditionalFormatting sqref="CQ170 CQ172 CQ174">
    <cfRule type="expression" dxfId="95" priority="80">
      <formula>CELL("ROW")=ROW()</formula>
    </cfRule>
  </conditionalFormatting>
  <conditionalFormatting sqref="AO171">
    <cfRule type="expression" dxfId="94" priority="79">
      <formula>CELL("ROW")=ROW()</formula>
    </cfRule>
  </conditionalFormatting>
  <conditionalFormatting sqref="BR171">
    <cfRule type="expression" dxfId="93" priority="78">
      <formula>CELL("ROW")=ROW()</formula>
    </cfRule>
  </conditionalFormatting>
  <conditionalFormatting sqref="CT171:CU171 CT173 CT175">
    <cfRule type="expression" dxfId="92" priority="77">
      <formula>CELL("ROW")=ROW()</formula>
    </cfRule>
  </conditionalFormatting>
  <conditionalFormatting sqref="CR171 CR173 CR175">
    <cfRule type="expression" dxfId="91" priority="74">
      <formula>CELL("ROW")=ROW()</formula>
    </cfRule>
  </conditionalFormatting>
  <conditionalFormatting sqref="AP171:AR171">
    <cfRule type="expression" dxfId="90" priority="73">
      <formula>CELL("ROW")=ROW()</formula>
    </cfRule>
  </conditionalFormatting>
  <conditionalFormatting sqref="BS171:BU171">
    <cfRule type="expression" dxfId="89" priority="72">
      <formula>CELL("ROW")=ROW()</formula>
    </cfRule>
  </conditionalFormatting>
  <conditionalFormatting sqref="CV171:CX171">
    <cfRule type="expression" dxfId="88" priority="71">
      <formula>CELL("ROW")=ROW()</formula>
    </cfRule>
  </conditionalFormatting>
  <conditionalFormatting sqref="CQ171 CQ173 CQ175">
    <cfRule type="expression" dxfId="87" priority="68">
      <formula>CELL("ROW")=ROW()</formula>
    </cfRule>
  </conditionalFormatting>
  <conditionalFormatting sqref="AO172">
    <cfRule type="expression" dxfId="86" priority="67">
      <formula>CELL("ROW")=ROW()</formula>
    </cfRule>
  </conditionalFormatting>
  <conditionalFormatting sqref="BR172">
    <cfRule type="expression" dxfId="85" priority="66">
      <formula>CELL("ROW")=ROW()</formula>
    </cfRule>
  </conditionalFormatting>
  <conditionalFormatting sqref="CU172">
    <cfRule type="expression" dxfId="84" priority="65">
      <formula>CELL("ROW")=ROW()</formula>
    </cfRule>
  </conditionalFormatting>
  <conditionalFormatting sqref="AP172:AR172">
    <cfRule type="expression" dxfId="83" priority="61">
      <formula>CELL("ROW")=ROW()</formula>
    </cfRule>
  </conditionalFormatting>
  <conditionalFormatting sqref="BS172:BU172">
    <cfRule type="expression" dxfId="82" priority="60">
      <formula>CELL("ROW")=ROW()</formula>
    </cfRule>
  </conditionalFormatting>
  <conditionalFormatting sqref="CV172:CX172">
    <cfRule type="expression" dxfId="81" priority="59">
      <formula>CELL("ROW")=ROW()</formula>
    </cfRule>
  </conditionalFormatting>
  <conditionalFormatting sqref="ES6:ES10">
    <cfRule type="expression" dxfId="80" priority="55">
      <formula>CELL("ROW")=ROW()</formula>
    </cfRule>
  </conditionalFormatting>
  <conditionalFormatting sqref="KS10">
    <cfRule type="expression" dxfId="79" priority="54">
      <formula>CELL("ROW")=ROW()</formula>
    </cfRule>
  </conditionalFormatting>
  <conditionalFormatting sqref="KN11:KO175">
    <cfRule type="expression" dxfId="78" priority="53">
      <formula>CELL("ROW")=ROW()</formula>
    </cfRule>
  </conditionalFormatting>
  <conditionalFormatting sqref="KO108:KO120">
    <cfRule type="expression" dxfId="77" priority="52">
      <formula>CELL("ROW")=ROW()</formula>
    </cfRule>
  </conditionalFormatting>
  <conditionalFormatting sqref="KN2:KO9">
    <cfRule type="expression" dxfId="76" priority="51">
      <formula>CELL("ROW")=ROW()</formula>
    </cfRule>
  </conditionalFormatting>
  <conditionalFormatting sqref="KO10">
    <cfRule type="expression" dxfId="75" priority="50">
      <formula>CELL("ROW")=ROW()</formula>
    </cfRule>
  </conditionalFormatting>
  <conditionalFormatting sqref="KN10">
    <cfRule type="expression" dxfId="74" priority="49">
      <formula>CELL("ROW")=ROW()</formula>
    </cfRule>
  </conditionalFormatting>
  <conditionalFormatting sqref="KL11:KL175">
    <cfRule type="expression" dxfId="73" priority="48">
      <formula>CELL("ROW")=ROW()</formula>
    </cfRule>
  </conditionalFormatting>
  <conditionalFormatting sqref="KL108:KL120">
    <cfRule type="expression" dxfId="72" priority="47">
      <formula>CELL("ROW")=ROW()</formula>
    </cfRule>
  </conditionalFormatting>
  <conditionalFormatting sqref="KL2:KL10">
    <cfRule type="expression" dxfId="71" priority="46">
      <formula>CELL("ROW")=ROW()</formula>
    </cfRule>
  </conditionalFormatting>
  <conditionalFormatting sqref="KP10 KP2:KQ9 KP11:KQ190">
    <cfRule type="expression" dxfId="70" priority="45">
      <formula>CELL("ROW")=ROW()</formula>
    </cfRule>
  </conditionalFormatting>
  <conditionalFormatting sqref="KQ10">
    <cfRule type="expression" dxfId="69" priority="44">
      <formula>CELL("ROW")=ROW()</formula>
    </cfRule>
  </conditionalFormatting>
  <conditionalFormatting sqref="KK11:KK175">
    <cfRule type="expression" dxfId="68" priority="43">
      <formula>CELL("ROW")=ROW()</formula>
    </cfRule>
  </conditionalFormatting>
  <conditionalFormatting sqref="FA148:FB148">
    <cfRule type="expression" dxfId="67" priority="34">
      <formula>CELL("ROW")=ROW()</formula>
    </cfRule>
  </conditionalFormatting>
  <conditionalFormatting sqref="FC148:FE148">
    <cfRule type="expression" dxfId="66" priority="33">
      <formula>CELL("ROW")=ROW()</formula>
    </cfRule>
  </conditionalFormatting>
  <conditionalFormatting sqref="GE148:GF148">
    <cfRule type="expression" dxfId="65" priority="32">
      <formula>CELL("ROW")=ROW()</formula>
    </cfRule>
  </conditionalFormatting>
  <conditionalFormatting sqref="GG148:GH148">
    <cfRule type="expression" dxfId="64" priority="31">
      <formula>CELL("ROW")=ROW()</formula>
    </cfRule>
  </conditionalFormatting>
  <conditionalFormatting sqref="BO93">
    <cfRule type="expression" dxfId="63" priority="22">
      <formula>CELL("ROW")=ROW()</formula>
    </cfRule>
  </conditionalFormatting>
  <conditionalFormatting sqref="BN93">
    <cfRule type="expression" dxfId="62" priority="21">
      <formula>CELL("ROW")=ROW()</formula>
    </cfRule>
  </conditionalFormatting>
  <conditionalFormatting sqref="BO94">
    <cfRule type="expression" dxfId="61" priority="20">
      <formula>CELL("ROW")=ROW()</formula>
    </cfRule>
  </conditionalFormatting>
  <conditionalFormatting sqref="BN94">
    <cfRule type="expression" dxfId="60" priority="19">
      <formula>CELL("ROW")=ROW()</formula>
    </cfRule>
  </conditionalFormatting>
  <conditionalFormatting sqref="BO70">
    <cfRule type="expression" dxfId="59" priority="18">
      <formula>CELL("ROW")=ROW()</formula>
    </cfRule>
  </conditionalFormatting>
  <conditionalFormatting sqref="BN70">
    <cfRule type="expression" dxfId="58" priority="17">
      <formula>CELL("ROW")=ROW()</formula>
    </cfRule>
  </conditionalFormatting>
  <conditionalFormatting sqref="CR90">
    <cfRule type="expression" dxfId="57" priority="16">
      <formula>CELL("ROW")=ROW()</formula>
    </cfRule>
  </conditionalFormatting>
  <conditionalFormatting sqref="CQ90">
    <cfRule type="expression" dxfId="56" priority="15">
      <formula>CELL("ROW")=ROW()</formula>
    </cfRule>
  </conditionalFormatting>
  <conditionalFormatting sqref="CR91">
    <cfRule type="expression" dxfId="55" priority="14">
      <formula>CELL("ROW")=ROW()</formula>
    </cfRule>
  </conditionalFormatting>
  <conditionalFormatting sqref="CQ91">
    <cfRule type="expression" dxfId="54" priority="13">
      <formula>CELL("ROW")=ROW()</formula>
    </cfRule>
  </conditionalFormatting>
  <conditionalFormatting sqref="CR93">
    <cfRule type="expression" dxfId="53" priority="12">
      <formula>CELL("ROW")=ROW()</formula>
    </cfRule>
  </conditionalFormatting>
  <conditionalFormatting sqref="CQ93">
    <cfRule type="expression" dxfId="52" priority="11">
      <formula>CELL("ROW")=ROW()</formula>
    </cfRule>
  </conditionalFormatting>
  <conditionalFormatting sqref="CR94">
    <cfRule type="expression" dxfId="51" priority="10">
      <formula>CELL("ROW")=ROW()</formula>
    </cfRule>
  </conditionalFormatting>
  <conditionalFormatting sqref="CQ94">
    <cfRule type="expression" dxfId="50" priority="9">
      <formula>CELL("ROW")=ROW()</formula>
    </cfRule>
  </conditionalFormatting>
  <conditionalFormatting sqref="BO111">
    <cfRule type="expression" dxfId="49" priority="8">
      <formula>CELL("ROW")=ROW()</formula>
    </cfRule>
  </conditionalFormatting>
  <conditionalFormatting sqref="BN111">
    <cfRule type="expression" dxfId="48" priority="7">
      <formula>CELL("ROW")=ROW()</formula>
    </cfRule>
  </conditionalFormatting>
  <conditionalFormatting sqref="BO112">
    <cfRule type="expression" dxfId="47" priority="6">
      <formula>CELL("ROW")=ROW()</formula>
    </cfRule>
  </conditionalFormatting>
  <conditionalFormatting sqref="BN112">
    <cfRule type="expression" dxfId="46" priority="5">
      <formula>CELL("ROW")=ROW()</formula>
    </cfRule>
  </conditionalFormatting>
  <conditionalFormatting sqref="DU150">
    <cfRule type="expression" dxfId="45" priority="4">
      <formula>CELL("ROW")=ROW()</formula>
    </cfRule>
  </conditionalFormatting>
  <conditionalFormatting sqref="DT150">
    <cfRule type="expression" dxfId="44" priority="3">
      <formula>CELL("ROW")=ROW()</formula>
    </cfRule>
  </conditionalFormatting>
  <conditionalFormatting sqref="DU151">
    <cfRule type="expression" dxfId="43" priority="2">
      <formula>CELL("ROW")=ROW()</formula>
    </cfRule>
  </conditionalFormatting>
  <conditionalFormatting sqref="DT151">
    <cfRule type="expression" dxfId="42" priority="1">
      <formula>CELL("ROW")=ROW()</formula>
    </cfRule>
  </conditionalFormatting>
  <dataValidations count="3">
    <dataValidation type="list" allowBlank="1" showErrorMessage="1" sqref="B8:LT8" xr:uid="{D073408E-4243-414B-8C8A-A542992EB35B}">
      <formula1>"int,float,boolean,string"</formula1>
    </dataValidation>
    <dataValidation type="list" allowBlank="1" showInputMessage="1" showErrorMessage="1" sqref="BA11:BA169 BJ11:BJ169 CM170:CM172 CD170:CD172 BJ173:BJ175 BA173:BA175" xr:uid="{719DC8AC-0959-4D1B-A0E4-812E06D40FDA}">
      <formula1>"FALSE,TRUE"</formula1>
    </dataValidation>
    <dataValidation type="list" allowBlank="1" showInputMessage="1" showErrorMessage="1" sqref="JX11:JX175 CM11:CM169 CD11:CD169 CD173:CD175 KG11:KG175 DG11:DG175 DP11:DP175 ET11:ET175 EJ11:EJ175 CM173:CM175 LI11:LI175 KZ11:KZ175 FO11:FO175 GR11:GR175 FX11:FX175 IV11:IV175 IC11:IC175 HT11:HT175 JE11:JE175 HA11:HA175" xr:uid="{C868A2C3-E995-4896-B36F-8462FA9FF819}">
      <formula1>"TRUE,FALSE"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4FFDE0E5-0068-4B83-BCD7-01A51901602A}">
          <x14:formula1>
            <xm:f>定義!$L$8:$L$436</xm:f>
          </x14:formula1>
          <xm:sqref>KB11:KB175 LD11:LD175 AB11:AB175 CH11:CH175 DK11:DK175 BE11:BE175 EN11:EN175 FS11:FS175 GV11:GV175 HX11:HX175 IZ11:IZ175</xm:sqref>
        </x14:dataValidation>
        <x14:dataValidation type="list" allowBlank="1" showInputMessage="1" showErrorMessage="1" xr:uid="{C303D9FD-1AEA-4DB3-A726-BA01CC2B3E42}">
          <x14:formula1>
            <xm:f>定義!$K$7:$K$98</xm:f>
          </x14:formula1>
          <xm:sqref>KD11:KD175 LF11:LF175 AD11:AD175 CJ11:CJ175 DM11:DM175 BG11:BG175 EP11:EP175 FU11:FU175 GX11:GX175 HZ11:HZ175 JB11:JB175</xm:sqref>
        </x14:dataValidation>
        <x14:dataValidation type="list" allowBlank="1" showInputMessage="1" showErrorMessage="1" xr:uid="{18BD0473-785A-4981-937D-724E0D7527D5}">
          <x14:formula1>
            <xm:f>定義!$J$8:$J$25</xm:f>
          </x14:formula1>
          <xm:sqref>JY11:JY175 JU11:JU175 U11:U175 LA11:LA175 Y11:Y175 CE11:CE175 DD11:DD175 DH11:DH175 AX11:AX175 BB11:BB175 CA11:CA175 EG11:EG175 EK11:EK175 KW11:KW175 FL11:FL175 FP11:FP175 GO11:GO175 GS11:GS175 IW11:IW175 HQ11:HQ175 HU11:HU175 IS11:IS175</xm:sqref>
        </x14:dataValidation>
        <x14:dataValidation type="list" allowBlank="1" showInputMessage="1" showErrorMessage="1" xr:uid="{B6A35650-BA95-4352-B156-E65DFD7F8B61}">
          <x14:formula1>
            <xm:f>定義!$I$8:$I$17</xm:f>
          </x14:formula1>
          <xm:sqref>JF11:JF175 KH11:KH175 E11:E175 BK11:BK175 CN11:CN175 AH11:AH175 DQ11:DQ175 FY11:FY175 EU11:EU175 HB11:HB175 ID11:ID175</xm:sqref>
        </x14:dataValidation>
        <x14:dataValidation type="list" allowBlank="1" showInputMessage="1" showErrorMessage="1" xr:uid="{C95E415F-8A39-4AB5-99DB-3FB5D2A0248F}">
          <x14:formula1>
            <xm:f>定義!$H$8:$H$15</xm:f>
          </x14:formula1>
          <xm:sqref>CY11 JP11 EB11 FF11 GI11 HL11 IN11 P11:P175 KP11:KP190 BV11:BV175 CY13:CY175 AS11:AS175 EB13:EB175 DY11:DY190 BS11:BS190 AP11:AP190 CV11:CV190 M11:M190 KR11 KR13:KR175 JP13:JP175 JN11:JN190 FF13:FF175 GI13:GI175 FC11:FC190 GG11:GG190 HL13:HL175 HJ11:HJ190 IL11:IL190 IN13:IN175</xm:sqref>
        </x14:dataValidation>
        <x14:dataValidation type="list" allowBlank="1" showInputMessage="1" showErrorMessage="1" xr:uid="{2166C3C6-CF6D-4DC3-94D0-21D173D39CB4}">
          <x14:formula1>
            <xm:f>定義!$G$8:$G$48</xm:f>
          </x14:formula1>
          <xm:sqref>JS11:JS175 KU11:KU175 S11:S175 BY11:BY175 DB11:DB175 AV11:AV175 EE11:EE175 FJ11:FJ175 GM11:GM175 HO11:HO175 IQ11:IQ175</xm:sqref>
        </x14:dataValidation>
        <x14:dataValidation type="list" allowBlank="1" showInputMessage="1" showErrorMessage="1" xr:uid="{D8BA692F-DFDA-4E2D-B868-E78EFBC01CA7}">
          <x14:formula1>
            <xm:f>定義!$F$8:$F$53</xm:f>
          </x14:formula1>
          <xm:sqref>JK11:JK175 KM11:KM175 II11:II175 AM11:AM175 BP11:BP175 J11:J175 CS11:CS175 GD11:GD175 DV11:DV175 HG11:HG175 EZ11:EZ175</xm:sqref>
        </x14:dataValidation>
        <x14:dataValidation type="list" allowBlank="1" showInputMessage="1" showErrorMessage="1" xr:uid="{02EDAFA9-7A3A-49D2-857A-58C728DE9200}">
          <x14:formula1>
            <xm:f>定義!$M$8:$M$13</xm:f>
          </x14:formula1>
          <xm:sqref>JH11:JH175 KJ11:KJ175 IF11:IF175 AJ11:AJ175 CP11:CP175 EW11:EW175 G11:G175 GA11:GA175 BM11:BM175 HD11:HD175 DS11:DS175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E85A4-353D-4151-BD80-CECC2652895E}">
  <dimension ref="B1:Q436"/>
  <sheetViews>
    <sheetView topLeftCell="E21" workbookViewId="0">
      <selection activeCell="G11" sqref="G11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4" width="35.75" style="50" customWidth="1"/>
    <col min="5" max="5" width="23.375" style="50" customWidth="1"/>
    <col min="6" max="6" width="46.25" style="50" customWidth="1"/>
    <col min="7" max="7" width="23.375" style="50" customWidth="1"/>
    <col min="8" max="8" width="32" style="50" customWidth="1"/>
    <col min="9" max="9" width="23.375" style="50" customWidth="1"/>
    <col min="10" max="10" width="47.5" style="50" customWidth="1"/>
    <col min="11" max="17" width="23.375" style="50" customWidth="1"/>
    <col min="18" max="16384" width="9" style="50"/>
  </cols>
  <sheetData>
    <row r="1" spans="2:17" ht="6" customHeight="1" thickBot="1"/>
    <row r="2" spans="2:17" ht="19.5" customHeight="1" thickBot="1">
      <c r="B2" s="51" t="s">
        <v>1599</v>
      </c>
    </row>
    <row r="3" spans="2:17" ht="15" customHeight="1" thickBot="1">
      <c r="B3" s="67"/>
    </row>
    <row r="4" spans="2:17" ht="15.75" thickBot="1">
      <c r="D4" s="85" t="s">
        <v>1777</v>
      </c>
      <c r="E4" s="86" t="s">
        <v>1810</v>
      </c>
      <c r="F4" s="86" t="s">
        <v>2115</v>
      </c>
      <c r="G4" s="86" t="s">
        <v>2074</v>
      </c>
      <c r="H4" s="86" t="s">
        <v>2075</v>
      </c>
      <c r="I4" s="86" t="s">
        <v>2085</v>
      </c>
      <c r="J4" s="86" t="s">
        <v>2091</v>
      </c>
      <c r="K4" s="86" t="s">
        <v>2106</v>
      </c>
      <c r="L4" s="86" t="s">
        <v>2111</v>
      </c>
      <c r="M4" s="86" t="s">
        <v>2384</v>
      </c>
      <c r="N4" s="86"/>
      <c r="O4" s="86"/>
      <c r="P4" s="86"/>
      <c r="Q4" s="87"/>
    </row>
    <row r="5" spans="2:17" ht="409.5" customHeight="1" thickBot="1">
      <c r="D5" s="88" t="s">
        <v>1792</v>
      </c>
      <c r="E5" s="6" t="s">
        <v>1811</v>
      </c>
      <c r="F5" s="6" t="s">
        <v>2573</v>
      </c>
      <c r="G5" s="103" t="s">
        <v>2327</v>
      </c>
      <c r="H5" s="103" t="s">
        <v>2452</v>
      </c>
      <c r="I5" s="103" t="s">
        <v>2552</v>
      </c>
      <c r="J5" s="103" t="s">
        <v>2341</v>
      </c>
      <c r="K5" s="89" t="s">
        <v>2107</v>
      </c>
      <c r="L5" s="89" t="s">
        <v>2112</v>
      </c>
      <c r="M5" s="103" t="s">
        <v>2420</v>
      </c>
      <c r="N5" s="89"/>
      <c r="O5" s="89"/>
      <c r="P5" s="89"/>
      <c r="Q5" s="90"/>
    </row>
    <row r="6" spans="2:17" s="91" customFormat="1" ht="18" customHeight="1" thickBot="1">
      <c r="D6" s="92" t="s">
        <v>1782</v>
      </c>
      <c r="E6" s="96" t="s">
        <v>1781</v>
      </c>
      <c r="F6" s="95" t="s">
        <v>1780</v>
      </c>
      <c r="G6" s="93" t="s">
        <v>1779</v>
      </c>
      <c r="H6" s="93" t="s">
        <v>1783</v>
      </c>
      <c r="I6" s="93" t="s">
        <v>1784</v>
      </c>
      <c r="J6" s="93" t="s">
        <v>1785</v>
      </c>
      <c r="K6" s="93" t="s">
        <v>1778</v>
      </c>
      <c r="L6" s="93" t="s">
        <v>1778</v>
      </c>
      <c r="M6" s="93" t="s">
        <v>1778</v>
      </c>
      <c r="N6" s="93" t="s">
        <v>1778</v>
      </c>
      <c r="O6" s="93" t="s">
        <v>1778</v>
      </c>
      <c r="P6" s="93" t="s">
        <v>1778</v>
      </c>
      <c r="Q6" s="94" t="s">
        <v>1778</v>
      </c>
    </row>
    <row r="7" spans="2:17">
      <c r="K7" s="50" t="s">
        <v>2108</v>
      </c>
    </row>
    <row r="8" spans="2:17" ht="15.75" customHeight="1">
      <c r="F8" s="50" t="s">
        <v>2034</v>
      </c>
      <c r="G8" s="50" t="s">
        <v>2034</v>
      </c>
      <c r="H8" s="105" t="s">
        <v>2034</v>
      </c>
      <c r="I8" s="50" t="s">
        <v>2034</v>
      </c>
      <c r="J8" s="50" t="s">
        <v>2034</v>
      </c>
      <c r="K8" s="50" t="str">
        <f>_xlfn.CONCAT(BattleConditionMB!B11,": ",BattleConditionMB!C11)</f>
        <v>1: 攻撃力アップ</v>
      </c>
      <c r="L8" s="50" t="s">
        <v>2108</v>
      </c>
      <c r="M8" s="50" t="s">
        <v>2034</v>
      </c>
    </row>
    <row r="9" spans="2:17" ht="15.75" customHeight="1">
      <c r="F9" s="50" t="s">
        <v>2116</v>
      </c>
      <c r="G9" s="50" t="s">
        <v>2035</v>
      </c>
      <c r="H9" s="105" t="s">
        <v>2346</v>
      </c>
      <c r="I9" s="50" t="s">
        <v>2086</v>
      </c>
      <c r="J9" s="91" t="s">
        <v>2092</v>
      </c>
      <c r="K9" s="50" t="str">
        <f>_xlfn.CONCAT(BattleConditionMB!B12,": ",BattleConditionMB!C12)</f>
        <v>2: 防御力アップ</v>
      </c>
      <c r="L9" s="50" t="str">
        <f>_xlfn.CONCAT(SkillFxMB!B11,": ",SkillFxMB!C11)</f>
        <v>1: 通常攻撃</v>
      </c>
      <c r="M9" s="50" t="s">
        <v>2385</v>
      </c>
    </row>
    <row r="10" spans="2:17" ht="15.75" customHeight="1">
      <c r="F10" s="50" t="s">
        <v>2117</v>
      </c>
      <c r="G10" s="50" t="s">
        <v>2036</v>
      </c>
      <c r="H10" s="105" t="s">
        <v>2078</v>
      </c>
      <c r="I10" s="50" t="s">
        <v>2087</v>
      </c>
      <c r="J10" s="91" t="s">
        <v>2093</v>
      </c>
      <c r="K10" s="50" t="str">
        <f>_xlfn.CONCAT(BattleConditionMB!B13,": ",BattleConditionMB!C13)</f>
        <v>3: 回復力アップ</v>
      </c>
      <c r="L10" s="50" t="str">
        <f>_xlfn.CONCAT(SkillFxMB!B12,": ",SkillFxMB!C12)</f>
        <v>2: 3本の炎が交わり爆発</v>
      </c>
      <c r="M10" s="50" t="s">
        <v>2386</v>
      </c>
    </row>
    <row r="11" spans="2:17" ht="15.75" customHeight="1">
      <c r="F11" s="50" t="s">
        <v>2118</v>
      </c>
      <c r="G11" s="50" t="s">
        <v>2037</v>
      </c>
      <c r="H11" s="105" t="s">
        <v>2079</v>
      </c>
      <c r="I11" s="50" t="s">
        <v>2088</v>
      </c>
      <c r="J11" s="91" t="s">
        <v>2094</v>
      </c>
      <c r="K11" s="50" t="str">
        <f>_xlfn.CONCAT(BattleConditionMB!B14,": ",BattleConditionMB!C14)</f>
        <v>4: スピードアップ</v>
      </c>
      <c r="L11" s="50" t="str">
        <f>_xlfn.CONCAT(SkillFxMB!B13,": ",SkillFxMB!C13)</f>
        <v>3: 赤と白の光</v>
      </c>
      <c r="M11" s="50" t="s">
        <v>2387</v>
      </c>
    </row>
    <row r="12" spans="2:17" ht="15.75" customHeight="1">
      <c r="F12" s="50" t="s">
        <v>2119</v>
      </c>
      <c r="G12" s="50" t="s">
        <v>2038</v>
      </c>
      <c r="H12" s="105" t="s">
        <v>2347</v>
      </c>
      <c r="I12" s="50" t="s">
        <v>2089</v>
      </c>
      <c r="J12" s="91" t="s">
        <v>2095</v>
      </c>
      <c r="K12" s="50" t="str">
        <f>_xlfn.CONCAT(BattleConditionMB!B15,": ",BattleConditionMB!C15)</f>
        <v>5: アルティメットスキルダメージ率アップ</v>
      </c>
      <c r="L12" s="50" t="str">
        <f>_xlfn.CONCAT(SkillFxMB!B14,": ",SkillFxMB!C14)</f>
        <v>4: 光の連撃</v>
      </c>
      <c r="M12" s="50" t="s">
        <v>2388</v>
      </c>
    </row>
    <row r="13" spans="2:17" ht="15.75" customHeight="1">
      <c r="F13" s="50" t="s">
        <v>2120</v>
      </c>
      <c r="G13" s="50" t="s">
        <v>2039</v>
      </c>
      <c r="H13" s="105" t="s">
        <v>2080</v>
      </c>
      <c r="I13" s="50" t="s">
        <v>2090</v>
      </c>
      <c r="J13" s="91" t="s">
        <v>2096</v>
      </c>
      <c r="K13" s="50" t="str">
        <f>_xlfn.CONCAT(BattleConditionMB!B16,": ",BattleConditionMB!C16)</f>
        <v>6: ブロック率アップ</v>
      </c>
      <c r="L13" s="50" t="str">
        <f>_xlfn.CONCAT(SkillFxMB!B15,": ",SkillFxMB!C15)</f>
        <v>5: 打撃</v>
      </c>
      <c r="M13" s="50" t="s">
        <v>2419</v>
      </c>
    </row>
    <row r="14" spans="2:17" ht="15.75" customHeight="1">
      <c r="F14" s="50" t="s">
        <v>2121</v>
      </c>
      <c r="G14" s="50" t="s">
        <v>2040</v>
      </c>
      <c r="H14" s="104" t="s">
        <v>2355</v>
      </c>
      <c r="I14" s="50" t="s">
        <v>2353</v>
      </c>
      <c r="J14" s="91" t="s">
        <v>2097</v>
      </c>
      <c r="K14" s="50" t="str">
        <f>_xlfn.CONCAT(BattleConditionMB!B17,": ",BattleConditionMB!C17)</f>
        <v>7: クリティカル率アップ</v>
      </c>
      <c r="L14" s="50" t="str">
        <f>_xlfn.CONCAT(SkillFxMB!B16,": ",SkillFxMB!C16)</f>
        <v>6: 上からの打撃</v>
      </c>
    </row>
    <row r="15" spans="2:17" ht="15.75" customHeight="1">
      <c r="F15" s="50" t="s">
        <v>2122</v>
      </c>
      <c r="G15" s="50" t="s">
        <v>2041</v>
      </c>
      <c r="H15" s="50" t="s">
        <v>2356</v>
      </c>
      <c r="I15" s="50" t="s">
        <v>2354</v>
      </c>
      <c r="J15" s="91" t="s">
        <v>2098</v>
      </c>
      <c r="K15" s="50" t="str">
        <f>_xlfn.CONCAT(BattleConditionMB!B18,": ",BattleConditionMB!C18)</f>
        <v>8: クリティカルダメージアップ</v>
      </c>
      <c r="L15" s="50" t="str">
        <f>_xlfn.CONCAT(SkillFxMB!B17,": ",SkillFxMB!C17)</f>
        <v>7: 上に向かう2つのねじれ攻撃</v>
      </c>
    </row>
    <row r="16" spans="2:17" ht="15.75" customHeight="1">
      <c r="F16" s="50" t="s">
        <v>2558</v>
      </c>
      <c r="G16" s="50" t="s">
        <v>2042</v>
      </c>
      <c r="H16" s="50" t="s">
        <v>2453</v>
      </c>
      <c r="I16" s="50" t="s">
        <v>2389</v>
      </c>
      <c r="J16" s="91" t="s">
        <v>2099</v>
      </c>
      <c r="K16" s="50" t="str">
        <f>_xlfn.CONCAT(BattleConditionMB!B19,": ",BattleConditionMB!C19)</f>
        <v>9: 強化効果免疫率アップ</v>
      </c>
      <c r="L16" s="50" t="str">
        <f>_xlfn.CONCAT(SkillFxMB!B18,": ",SkillFxMB!C18)</f>
        <v>8: 下に向かう２つのねじれ攻撃</v>
      </c>
    </row>
    <row r="17" spans="6:12" ht="15.75" customHeight="1">
      <c r="F17" s="50" t="s">
        <v>2562</v>
      </c>
      <c r="G17" s="50" t="s">
        <v>2043</v>
      </c>
      <c r="I17" s="50" t="s">
        <v>2430</v>
      </c>
      <c r="J17" s="91" t="s">
        <v>2100</v>
      </c>
      <c r="K17" s="50" t="str">
        <f>_xlfn.CONCAT(BattleConditionMB!B20,": ",BattleConditionMB!C20)</f>
        <v>10: 弱体効果免疫率アップ</v>
      </c>
      <c r="L17" s="50" t="str">
        <f>_xlfn.CONCAT(SkillFxMB!B19,": ",SkillFxMB!C19)</f>
        <v>9: 上に向かう闇の衝撃</v>
      </c>
    </row>
    <row r="18" spans="6:12" ht="15.75" customHeight="1">
      <c r="F18" s="50" t="s">
        <v>2561</v>
      </c>
      <c r="G18" s="50" t="s">
        <v>2033</v>
      </c>
      <c r="I18" s="50" t="s">
        <v>2517</v>
      </c>
      <c r="J18" s="91" t="s">
        <v>2101</v>
      </c>
      <c r="K18" s="50" t="str">
        <f>_xlfn.CONCAT(BattleConditionMB!B21,": ",BattleConditionMB!C21)</f>
        <v>11: ダメージ軽減率アップ</v>
      </c>
      <c r="L18" s="50" t="str">
        <f>_xlfn.CONCAT(SkillFxMB!B20,": ",SkillFxMB!C20)</f>
        <v>10: 下に向かう闇の衝撃</v>
      </c>
    </row>
    <row r="19" spans="6:12" ht="15.75" customHeight="1">
      <c r="F19" s="50" t="s">
        <v>2560</v>
      </c>
      <c r="G19" s="50" t="s">
        <v>2044</v>
      </c>
      <c r="J19" s="91" t="s">
        <v>2102</v>
      </c>
      <c r="K19" s="50" t="str">
        <f>_xlfn.CONCAT(BattleConditionMB!B22,": ",BattleConditionMB!C22)</f>
        <v>12: ラックダメージ率アップ</v>
      </c>
      <c r="L19" s="50" t="str">
        <f>_xlfn.CONCAT(SkillFxMB!B21,": ",SkillFxMB!C21)</f>
        <v>11: 六芒星攻撃</v>
      </c>
    </row>
    <row r="20" spans="6:12" ht="15.75" customHeight="1">
      <c r="F20" s="50" t="s">
        <v>2559</v>
      </c>
      <c r="G20" s="50" t="s">
        <v>2045</v>
      </c>
      <c r="J20" s="91" t="s">
        <v>2103</v>
      </c>
      <c r="K20" s="50" t="str">
        <f>_xlfn.CONCAT(BattleConditionMB!B23,": ",BattleConditionMB!C23)</f>
        <v>13: 神聖ダメージ率アップ</v>
      </c>
      <c r="L20" s="50" t="str">
        <f>_xlfn.CONCAT(SkillFxMB!B22,": ",SkillFxMB!C22)</f>
        <v>12: 小さい光</v>
      </c>
    </row>
    <row r="21" spans="6:12" ht="15.75" customHeight="1">
      <c r="F21" s="50" t="s">
        <v>2123</v>
      </c>
      <c r="G21" s="50" t="s">
        <v>2046</v>
      </c>
      <c r="J21" s="91" t="s">
        <v>2323</v>
      </c>
      <c r="K21" s="50" t="str">
        <f>_xlfn.CONCAT(BattleConditionMB!B24,": ",BattleConditionMB!C24)</f>
        <v>14: エネルギー上昇率アップ</v>
      </c>
      <c r="L21" s="50" t="str">
        <f>_xlfn.CONCAT(SkillFxMB!B23,": ",SkillFxMB!C23)</f>
        <v>13: 小さい青い風</v>
      </c>
    </row>
    <row r="22" spans="6:12" ht="15.75" customHeight="1">
      <c r="F22" s="50" t="s">
        <v>2124</v>
      </c>
      <c r="G22" s="50" t="s">
        <v>2047</v>
      </c>
      <c r="J22" s="91" t="s">
        <v>2324</v>
      </c>
      <c r="K22" s="50" t="str">
        <f>_xlfn.CONCAT(BattleConditionMB!B25,": ",BattleConditionMB!C25)</f>
        <v>15: 被回復率アップ</v>
      </c>
      <c r="L22" s="50" t="str">
        <f>_xlfn.CONCAT(SkillFxMB!B24,": ",SkillFxMB!C24)</f>
        <v>14: きらきら</v>
      </c>
    </row>
    <row r="23" spans="6:12" ht="15.75" customHeight="1">
      <c r="F23" s="50" t="s">
        <v>2125</v>
      </c>
      <c r="G23" s="50" t="s">
        <v>2048</v>
      </c>
      <c r="J23" s="91" t="s">
        <v>2328</v>
      </c>
      <c r="K23" s="50" t="str">
        <f>_xlfn.CONCAT(BattleConditionMB!B26,": ",BattleConditionMB!C26)</f>
        <v>16: 攻撃力ダウン</v>
      </c>
      <c r="L23" s="50" t="str">
        <f>_xlfn.CONCAT(SkillFxMB!B25,": ",SkillFxMB!C25)</f>
        <v>15: 五線譜に音符ぴろぴろ</v>
      </c>
    </row>
    <row r="24" spans="6:12" ht="15.75" customHeight="1">
      <c r="F24" s="50" t="s">
        <v>2126</v>
      </c>
      <c r="G24" s="50" t="s">
        <v>2049</v>
      </c>
      <c r="J24" s="91" t="s">
        <v>2333</v>
      </c>
      <c r="K24" s="50" t="str">
        <f>_xlfn.CONCAT(BattleConditionMB!B27,": ",BattleConditionMB!C27)</f>
        <v>17: 防御力ダウン</v>
      </c>
      <c r="L24" s="50" t="str">
        <f>_xlfn.CONCAT(SkillFxMB!B26,": ",SkillFxMB!C26)</f>
        <v>16: 桜の舞</v>
      </c>
    </row>
    <row r="25" spans="6:12" ht="15.75" customHeight="1">
      <c r="F25" s="50" t="s">
        <v>2127</v>
      </c>
      <c r="G25" s="50" t="s">
        <v>2050</v>
      </c>
      <c r="J25" s="91" t="s">
        <v>2340</v>
      </c>
      <c r="K25" s="50" t="str">
        <f>_xlfn.CONCAT(BattleConditionMB!B28,": ",BattleConditionMB!C28)</f>
        <v>18: 回復力ダウン</v>
      </c>
      <c r="L25" s="50" t="str">
        <f>_xlfn.CONCAT(SkillFxMB!B27,": ",SkillFxMB!C27)</f>
        <v>17: 横長の闇</v>
      </c>
    </row>
    <row r="26" spans="6:12" ht="15.75" customHeight="1">
      <c r="F26" s="50" t="s">
        <v>2128</v>
      </c>
      <c r="G26" s="50" t="s">
        <v>2051</v>
      </c>
      <c r="J26" s="91"/>
      <c r="K26" s="50" t="str">
        <f>_xlfn.CONCAT(BattleConditionMB!B29,": ",BattleConditionMB!C29)</f>
        <v>19: スピードダウン</v>
      </c>
      <c r="L26" s="50" t="str">
        <f>_xlfn.CONCAT(SkillFxMB!B28,": ",SkillFxMB!C28)</f>
        <v>18: 小さい闇</v>
      </c>
    </row>
    <row r="27" spans="6:12" ht="15.75" customHeight="1">
      <c r="F27" s="50" t="s">
        <v>2129</v>
      </c>
      <c r="G27" s="50" t="s">
        <v>2052</v>
      </c>
      <c r="J27" s="91"/>
      <c r="K27" s="50" t="str">
        <f>_xlfn.CONCAT(BattleConditionMB!B30,": ",BattleConditionMB!C30)</f>
        <v>20: アルティメットスキルダメージ率ダウン</v>
      </c>
      <c r="L27" s="50" t="str">
        <f>_xlfn.CONCAT(SkillFxMB!B29,": ",SkillFxMB!C29)</f>
        <v>19: 中毒</v>
      </c>
    </row>
    <row r="28" spans="6:12" ht="15.75" customHeight="1">
      <c r="F28" s="50" t="s">
        <v>2130</v>
      </c>
      <c r="G28" s="50" t="s">
        <v>2053</v>
      </c>
      <c r="J28" s="91"/>
      <c r="K28" s="50" t="str">
        <f>_xlfn.CONCAT(BattleConditionMB!B31,": ",BattleConditionMB!C31)</f>
        <v>21: ブロック率ダウン</v>
      </c>
      <c r="L28" s="50" t="str">
        <f>_xlfn.CONCAT(SkillFxMB!B30,": ",SkillFxMB!C30)</f>
        <v>20: ハート</v>
      </c>
    </row>
    <row r="29" spans="6:12" ht="15.75" customHeight="1">
      <c r="F29" s="50" t="s">
        <v>2131</v>
      </c>
      <c r="G29" s="50" t="s">
        <v>2054</v>
      </c>
      <c r="J29" s="91"/>
      <c r="K29" s="50" t="str">
        <f>_xlfn.CONCAT(BattleConditionMB!B32,": ",BattleConditionMB!C32)</f>
        <v>22: クリティカル率ダウン</v>
      </c>
      <c r="L29" s="50" t="str">
        <f>_xlfn.CONCAT(SkillFxMB!B31,": ",SkillFxMB!C31)</f>
        <v>21: めまい</v>
      </c>
    </row>
    <row r="30" spans="6:12" ht="15.75" customHeight="1">
      <c r="F30" s="50" t="s">
        <v>2132</v>
      </c>
      <c r="G30" s="50" t="s">
        <v>2055</v>
      </c>
      <c r="J30" s="91"/>
      <c r="K30" s="50" t="str">
        <f>_xlfn.CONCAT(BattleConditionMB!B33,": ",BattleConditionMB!C33)</f>
        <v>23: クリティカルダメージダウン</v>
      </c>
      <c r="L30" s="50" t="str">
        <f>_xlfn.CONCAT(SkillFxMB!B32,": ",SkillFxMB!C32)</f>
        <v>22: ドクロ攻撃</v>
      </c>
    </row>
    <row r="31" spans="6:12" ht="15.75" customHeight="1">
      <c r="F31" s="50" t="s">
        <v>2133</v>
      </c>
      <c r="G31" s="50" t="s">
        <v>2056</v>
      </c>
      <c r="J31" s="91"/>
      <c r="K31" s="50" t="str">
        <f>_xlfn.CONCAT(BattleConditionMB!B34,": ",BattleConditionMB!C34)</f>
        <v>24: 強化効果免疫率ダウン</v>
      </c>
      <c r="L31" s="50" t="str">
        <f>_xlfn.CONCAT(SkillFxMB!B33,": ",SkillFxMB!C33)</f>
        <v>23: アップ</v>
      </c>
    </row>
    <row r="32" spans="6:12" ht="15.75" customHeight="1">
      <c r="F32" s="50" t="s">
        <v>2134</v>
      </c>
      <c r="G32" s="50" t="s">
        <v>2057</v>
      </c>
      <c r="J32" s="91"/>
      <c r="K32" s="50" t="str">
        <f>_xlfn.CONCAT(BattleConditionMB!B35,": ",BattleConditionMB!C35)</f>
        <v>25: 弱体効果免疫率ダウン</v>
      </c>
      <c r="L32" s="50" t="str">
        <f>_xlfn.CONCAT(SkillFxMB!B34,": ",SkillFxMB!C34)</f>
        <v>24: ダウン</v>
      </c>
    </row>
    <row r="33" spans="6:12" ht="15.75" customHeight="1">
      <c r="F33" s="50" t="s">
        <v>2135</v>
      </c>
      <c r="G33" s="50" t="s">
        <v>2058</v>
      </c>
      <c r="J33" s="91"/>
      <c r="K33" s="50" t="str">
        <f>_xlfn.CONCAT(BattleConditionMB!B36,": ",BattleConditionMB!C36)</f>
        <v>26: ダメージ軽減率ダウン</v>
      </c>
      <c r="L33" s="50" t="str">
        <f>_xlfn.CONCAT(SkillFxMB!B35,": ",SkillFxMB!C35)</f>
        <v>25: 光の波紋</v>
      </c>
    </row>
    <row r="34" spans="6:12" ht="15.75" customHeight="1">
      <c r="F34" s="50" t="s">
        <v>2136</v>
      </c>
      <c r="G34" s="50" t="s">
        <v>2059</v>
      </c>
      <c r="J34" s="91"/>
      <c r="K34" s="50" t="str">
        <f>_xlfn.CONCAT(BattleConditionMB!B37,": ",BattleConditionMB!C37)</f>
        <v>27: ラックダメージ率ダウン</v>
      </c>
      <c r="L34" s="50" t="str">
        <f>_xlfn.CONCAT(SkillFxMB!B36,": ",SkillFxMB!C36)</f>
        <v>26: 小さい爆発</v>
      </c>
    </row>
    <row r="35" spans="6:12" ht="15.75" customHeight="1">
      <c r="F35" s="50" t="s">
        <v>2137</v>
      </c>
      <c r="G35" s="50" t="s">
        <v>2060</v>
      </c>
      <c r="J35" s="91"/>
      <c r="K35" s="50" t="str">
        <f>_xlfn.CONCAT(BattleConditionMB!B38,": ",BattleConditionMB!C38)</f>
        <v>28: 神聖ダメージ率ダウン</v>
      </c>
      <c r="L35" s="50" t="str">
        <f>_xlfn.CONCAT(SkillFxMB!B37,": ",SkillFxMB!C37)</f>
        <v>27: 大きい爆発</v>
      </c>
    </row>
    <row r="36" spans="6:12" ht="15.75" customHeight="1">
      <c r="F36" s="50" t="s">
        <v>2138</v>
      </c>
      <c r="G36" s="50" t="s">
        <v>2061</v>
      </c>
      <c r="J36" s="91"/>
      <c r="K36" s="50" t="str">
        <f>_xlfn.CONCAT(BattleConditionMB!B39,": ",BattleConditionMB!C39)</f>
        <v>29: エネルギー上昇率ダウン</v>
      </c>
      <c r="L36" s="50" t="str">
        <f>_xlfn.CONCAT(SkillFxMB!B38,": ",SkillFxMB!C38)</f>
        <v>28: 燃焼</v>
      </c>
    </row>
    <row r="37" spans="6:12" ht="15.75" customHeight="1">
      <c r="F37" s="50" t="s">
        <v>2139</v>
      </c>
      <c r="G37" s="50" t="s">
        <v>2062</v>
      </c>
      <c r="J37" s="91"/>
      <c r="K37" s="50" t="str">
        <f>_xlfn.CONCAT(BattleConditionMB!B40,": ",BattleConditionMB!C40)</f>
        <v>30: 被回復率ダウン</v>
      </c>
      <c r="L37" s="50" t="str">
        <f>_xlfn.CONCAT(SkillFxMB!B39,": ",SkillFxMB!C39)</f>
        <v>29: 小さい水</v>
      </c>
    </row>
    <row r="38" spans="6:12" ht="15.75" customHeight="1">
      <c r="F38" s="50" t="s">
        <v>2390</v>
      </c>
      <c r="G38" s="50" t="s">
        <v>2325</v>
      </c>
      <c r="J38" s="91"/>
      <c r="K38" s="50" t="str">
        <f>_xlfn.CONCAT(BattleConditionMB!B41,": ",BattleConditionMB!C41)</f>
        <v>31: めまい</v>
      </c>
      <c r="L38" s="50" t="str">
        <f>_xlfn.CONCAT(SkillFxMB!B40,": ",SkillFxMB!C40)</f>
        <v>30: 小さい風</v>
      </c>
    </row>
    <row r="39" spans="6:12" ht="15.75" customHeight="1">
      <c r="F39" s="50" t="s">
        <v>2391</v>
      </c>
      <c r="G39" s="50" t="s">
        <v>2064</v>
      </c>
      <c r="J39" s="91"/>
      <c r="K39" s="50" t="str">
        <f>_xlfn.CONCAT(BattleConditionMB!B42,": ",BattleConditionMB!C42)</f>
        <v>32: 氷結</v>
      </c>
      <c r="L39" s="50" t="str">
        <f>_xlfn.CONCAT(SkillFxMB!B41,": ",SkillFxMB!C41)</f>
        <v>31: 感電</v>
      </c>
    </row>
    <row r="40" spans="6:12" ht="15.75" customHeight="1">
      <c r="F40" s="50" t="s">
        <v>2401</v>
      </c>
      <c r="G40" s="50" t="s">
        <v>2065</v>
      </c>
      <c r="J40" s="91"/>
      <c r="K40" s="50" t="str">
        <f>_xlfn.CONCAT(BattleConditionMB!B43,": ",BattleConditionMB!C43)</f>
        <v>33: 束縛</v>
      </c>
      <c r="L40" s="50" t="str">
        <f>_xlfn.CONCAT(SkillFxMB!B42,": ",SkillFxMB!C42)</f>
        <v>32: 石化</v>
      </c>
    </row>
    <row r="41" spans="6:12" ht="15.75" customHeight="1">
      <c r="F41" s="50" t="s">
        <v>2407</v>
      </c>
      <c r="G41" s="50" t="s">
        <v>2066</v>
      </c>
      <c r="J41" s="91"/>
      <c r="K41" s="50" t="str">
        <f>_xlfn.CONCAT(BattleConditionMB!B44,": ",BattleConditionMB!C44)</f>
        <v>34: 感電</v>
      </c>
      <c r="L41" s="50" t="str">
        <f>_xlfn.CONCAT(SkillFxMB!B43,": ",SkillFxMB!C43)</f>
        <v>33: 氷結</v>
      </c>
    </row>
    <row r="42" spans="6:12" ht="15.75" customHeight="1">
      <c r="F42" s="50" t="s">
        <v>2417</v>
      </c>
      <c r="G42" s="50" t="s">
        <v>2067</v>
      </c>
      <c r="J42" s="91"/>
      <c r="K42" s="50" t="str">
        <f>_xlfn.CONCAT(BattleConditionMB!B45,": ",BattleConditionMB!C45)</f>
        <v>35: 石化</v>
      </c>
      <c r="L42" s="50" t="str">
        <f>_xlfn.CONCAT(SkillFxMB!B44,": ",SkillFxMB!C44)</f>
        <v>34: 大きい炎</v>
      </c>
    </row>
    <row r="43" spans="6:12" ht="15.75" customHeight="1">
      <c r="F43" s="50" t="s">
        <v>2418</v>
      </c>
      <c r="G43" s="50" t="s">
        <v>2068</v>
      </c>
      <c r="J43" s="91"/>
      <c r="K43" s="50" t="str">
        <f>_xlfn.CONCAT(BattleConditionMB!B46,": ",BattleConditionMB!C46)</f>
        <v>36: 恐怖</v>
      </c>
      <c r="L43" s="50" t="str">
        <f>_xlfn.CONCAT(SkillFxMB!B45,": ",SkillFxMB!C45)</f>
        <v>35: 大きい波</v>
      </c>
    </row>
    <row r="44" spans="6:12" ht="15.75" customHeight="1">
      <c r="F44" s="50" t="s">
        <v>2421</v>
      </c>
      <c r="G44" s="50" t="s">
        <v>2069</v>
      </c>
      <c r="J44" s="91"/>
      <c r="K44" s="50" t="str">
        <f>_xlfn.CONCAT(BattleConditionMB!B47,": ",BattleConditionMB!C47)</f>
        <v>37: 沈黙</v>
      </c>
      <c r="L44" s="50" t="str">
        <f>_xlfn.CONCAT(SkillFxMB!B46,": ",SkillFxMB!C46)</f>
        <v>36: 大きい風</v>
      </c>
    </row>
    <row r="45" spans="6:12" ht="15.75" customHeight="1">
      <c r="F45" s="50" t="s">
        <v>2422</v>
      </c>
      <c r="G45" s="50" t="s">
        <v>2070</v>
      </c>
      <c r="J45" s="91"/>
      <c r="K45" s="50" t="str">
        <f>_xlfn.CONCAT(BattleConditionMB!B48,": ",BattleConditionMB!C48)</f>
        <v>38: 動揺</v>
      </c>
      <c r="L45" s="50" t="str">
        <f>_xlfn.CONCAT(SkillFxMB!B47,": ",SkillFxMB!C47)</f>
        <v>37: 大きい雷</v>
      </c>
    </row>
    <row r="46" spans="6:12" ht="15.75" customHeight="1">
      <c r="F46" s="50" t="s">
        <v>2424</v>
      </c>
      <c r="G46" s="50" t="s">
        <v>2071</v>
      </c>
      <c r="J46" s="91"/>
      <c r="K46" s="50" t="str">
        <f>_xlfn.CONCAT(BattleConditionMB!B49,": ",BattleConditionMB!C49)</f>
        <v>39: シールド</v>
      </c>
      <c r="L46" s="50" t="str">
        <f>_xlfn.CONCAT(SkillFxMB!B48,": ",SkillFxMB!C48)</f>
        <v>38: 大きい土</v>
      </c>
    </row>
    <row r="47" spans="6:12" ht="15.75" customHeight="1">
      <c r="F47" s="50" t="s">
        <v>2425</v>
      </c>
      <c r="G47" s="50" t="s">
        <v>2072</v>
      </c>
      <c r="J47" s="91"/>
      <c r="K47" s="50" t="str">
        <f>_xlfn.CONCAT(BattleConditionMB!B50,": ",BattleConditionMB!C50)</f>
        <v>40: めまい特攻</v>
      </c>
      <c r="L47" s="50" t="str">
        <f>_xlfn.CONCAT(SkillFxMB!B49,": ",SkillFxMB!C49)</f>
        <v>39: 大きい氷</v>
      </c>
    </row>
    <row r="48" spans="6:12" ht="15.75" customHeight="1">
      <c r="F48" s="50" t="s">
        <v>2438</v>
      </c>
      <c r="G48" s="50" t="s">
        <v>2073</v>
      </c>
      <c r="J48" s="91"/>
      <c r="K48" s="50" t="str">
        <f>_xlfn.CONCAT(BattleConditionMB!B51,": ",BattleConditionMB!C51)</f>
        <v>41: 氷結特攻</v>
      </c>
      <c r="L48" s="50" t="str">
        <f>_xlfn.CONCAT(SkillFxMB!B50,": ",SkillFxMB!C50)</f>
        <v>40: 中くらいの炎</v>
      </c>
    </row>
    <row r="49" spans="6:12">
      <c r="F49" s="50" t="s">
        <v>2440</v>
      </c>
      <c r="G49" s="50" t="s">
        <v>2326</v>
      </c>
      <c r="K49" s="50" t="str">
        <f>_xlfn.CONCAT(BattleConditionMB!B52,": ",BattleConditionMB!C52)</f>
        <v>42: 束縛特攻</v>
      </c>
      <c r="L49" s="50" t="str">
        <f>_xlfn.CONCAT(SkillFxMB!B51,": ",SkillFxMB!C51)</f>
        <v>41: 小さい炎</v>
      </c>
    </row>
    <row r="50" spans="6:12">
      <c r="F50" s="50" t="s">
        <v>2446</v>
      </c>
      <c r="K50" s="50" t="str">
        <f>_xlfn.CONCAT(BattleConditionMB!B53,": ",BattleConditionMB!C53)</f>
        <v>43: 感電特攻</v>
      </c>
      <c r="L50" s="50" t="str">
        <f>_xlfn.CONCAT(SkillFxMB!B52,": ",SkillFxMB!C52)</f>
        <v>42: 中くらいの水</v>
      </c>
    </row>
    <row r="51" spans="6:12">
      <c r="F51" s="50" t="s">
        <v>2447</v>
      </c>
      <c r="K51" s="50" t="str">
        <f>_xlfn.CONCAT(BattleConditionMB!B54,": ",BattleConditionMB!C54)</f>
        <v>44: 石化特攻</v>
      </c>
      <c r="L51" s="50" t="str">
        <f>_xlfn.CONCAT(SkillFxMB!B53,": ",SkillFxMB!C53)</f>
        <v>43: 中くらいの風</v>
      </c>
    </row>
    <row r="52" spans="6:12">
      <c r="F52" s="50" t="s">
        <v>2449</v>
      </c>
      <c r="K52" s="50" t="str">
        <f>_xlfn.CONCAT(BattleConditionMB!B55,": ",BattleConditionMB!C55)</f>
        <v>45: 恐怖特攻</v>
      </c>
      <c r="L52" s="50" t="str">
        <f>_xlfn.CONCAT(SkillFxMB!B54,": ",SkillFxMB!C54)</f>
        <v>44: 中くらいの電撃</v>
      </c>
    </row>
    <row r="53" spans="6:12">
      <c r="F53" s="50" t="s">
        <v>2554</v>
      </c>
      <c r="K53" s="50" t="str">
        <f>_xlfn.CONCAT(BattleConditionMB!B56,": ",BattleConditionMB!C56)</f>
        <v>46: 沈黙特攻</v>
      </c>
      <c r="L53" s="50" t="str">
        <f>_xlfn.CONCAT(SkillFxMB!B55,": ",SkillFxMB!C55)</f>
        <v>45: 中くらいの土</v>
      </c>
    </row>
    <row r="54" spans="6:12">
      <c r="F54" s="50" t="s">
        <v>2572</v>
      </c>
      <c r="K54" s="50" t="str">
        <f>_xlfn.CONCAT(BattleConditionMB!B57,": ",BattleConditionMB!C57)</f>
        <v>47: 動揺特攻</v>
      </c>
      <c r="L54" s="50" t="str">
        <f>_xlfn.CONCAT(SkillFxMB!B56,": ",SkillFxMB!C56)</f>
        <v>46: 中くらいの氷</v>
      </c>
    </row>
    <row r="55" spans="6:12">
      <c r="K55" s="50" t="str">
        <f>_xlfn.CONCAT(BattleConditionMB!B58,": ",BattleConditionMB!C58)</f>
        <v>48: バフ個数特攻</v>
      </c>
      <c r="L55" s="50" t="str">
        <f>_xlfn.CONCAT(SkillFxMB!B57,": ",SkillFxMB!C57)</f>
        <v>47: 緑の輪</v>
      </c>
    </row>
    <row r="56" spans="6:12">
      <c r="K56" s="50" t="str">
        <f>_xlfn.CONCAT(BattleConditionMB!B59,": ",BattleConditionMB!C59)</f>
        <v>49: デバフ個数特攻</v>
      </c>
      <c r="L56" s="50" t="str">
        <f>_xlfn.CONCAT(SkillFxMB!B58,": ",SkillFxMB!C58)</f>
        <v>48: カラフルな輪</v>
      </c>
    </row>
    <row r="57" spans="6:12">
      <c r="K57" s="50" t="str">
        <f>_xlfn.CONCAT(BattleConditionMB!B60,": ",BattleConditionMB!C60)</f>
        <v>50: めまい耐性</v>
      </c>
      <c r="L57" s="50" t="str">
        <f>_xlfn.CONCAT(SkillFxMB!B59,": ",SkillFxMB!C59)</f>
        <v>49: 回復</v>
      </c>
    </row>
    <row r="58" spans="6:12">
      <c r="K58" s="50" t="str">
        <f>_xlfn.CONCAT(BattleConditionMB!B61,": ",BattleConditionMB!C61)</f>
        <v>51: 氷結耐性</v>
      </c>
      <c r="L58" s="50" t="str">
        <f>_xlfn.CONCAT(SkillFxMB!B60,": ",SkillFxMB!C60)</f>
        <v>50: 上からの光</v>
      </c>
    </row>
    <row r="59" spans="6:12">
      <c r="K59" s="50" t="str">
        <f>_xlfn.CONCAT(BattleConditionMB!B62,": ",BattleConditionMB!C62)</f>
        <v>52: 束縛耐性</v>
      </c>
      <c r="L59" s="50" t="str">
        <f>_xlfn.CONCAT(SkillFxMB!B61,": ",SkillFxMB!C61)</f>
        <v>51: ピンクの細い放射状の線</v>
      </c>
    </row>
    <row r="60" spans="6:12">
      <c r="K60" s="50" t="str">
        <f>_xlfn.CONCAT(BattleConditionMB!B63,": ",BattleConditionMB!C63)</f>
        <v>53: 感電耐性</v>
      </c>
      <c r="L60" s="50" t="str">
        <f>_xlfn.CONCAT(SkillFxMB!B62,": ",SkillFxMB!C62)</f>
        <v>52: 恐怖</v>
      </c>
    </row>
    <row r="61" spans="6:12">
      <c r="K61" s="50" t="str">
        <f>_xlfn.CONCAT(BattleConditionMB!B64,": ",BattleConditionMB!C64)</f>
        <v>54: 石化耐性</v>
      </c>
      <c r="L61" s="50" t="str">
        <f>_xlfn.CONCAT(SkillFxMB!B63,": ",SkillFxMB!C63)</f>
        <v>53: コウモリ</v>
      </c>
    </row>
    <row r="62" spans="6:12">
      <c r="K62" s="50" t="str">
        <f>_xlfn.CONCAT(BattleConditionMB!B65,": ",BattleConditionMB!C65)</f>
        <v>55: 恐怖耐性</v>
      </c>
      <c r="L62" s="50" t="str">
        <f>_xlfn.CONCAT(SkillFxMB!B64,": ",SkillFxMB!C64)</f>
        <v>54: 青い輪っかの火の玉_透過なし</v>
      </c>
    </row>
    <row r="63" spans="6:12">
      <c r="K63" s="50" t="str">
        <f>_xlfn.CONCAT(BattleConditionMB!B66,": ",BattleConditionMB!C66)</f>
        <v>56: 沈黙耐性</v>
      </c>
      <c r="L63" s="50" t="str">
        <f>_xlfn.CONCAT(SkillFxMB!B65,": ",SkillFxMB!C65)</f>
        <v>55: 青い輪っかの火の玉</v>
      </c>
    </row>
    <row r="64" spans="6:12">
      <c r="K64" s="50" t="str">
        <f>_xlfn.CONCAT(BattleConditionMB!B67,": ",BattleConditionMB!C67)</f>
        <v>57: 動揺耐性</v>
      </c>
      <c r="L64" s="50" t="str">
        <f>_xlfn.CONCAT(SkillFxMB!B66,": ",SkillFxMB!C66)</f>
        <v>56: 白い光</v>
      </c>
    </row>
    <row r="65" spans="11:12">
      <c r="K65" s="50" t="str">
        <f>_xlfn.CONCAT(BattleConditionMB!B68,": ",BattleConditionMB!C68)</f>
        <v>58: 火属性特攻</v>
      </c>
      <c r="L65" s="50" t="str">
        <f>_xlfn.CONCAT(SkillFxMB!B67,": ",SkillFxMB!C67)</f>
        <v>57: ピンクの光</v>
      </c>
    </row>
    <row r="66" spans="11:12">
      <c r="K66" s="50" t="str">
        <f>_xlfn.CONCAT(BattleConditionMB!B69,": ",BattleConditionMB!C69)</f>
        <v>59: 水属性特攻</v>
      </c>
      <c r="L66" s="50" t="str">
        <f>_xlfn.CONCAT(SkillFxMB!B68,": ",SkillFxMB!C68)</f>
        <v>58: 青の光</v>
      </c>
    </row>
    <row r="67" spans="11:12">
      <c r="K67" s="50" t="str">
        <f>_xlfn.CONCAT(BattleConditionMB!B70,": ",BattleConditionMB!C70)</f>
        <v>60: 木属性特攻</v>
      </c>
      <c r="L67" s="50" t="str">
        <f>_xlfn.CONCAT(SkillFxMB!B69,": ",SkillFxMB!C69)</f>
        <v>59: 黄緑の光</v>
      </c>
    </row>
    <row r="68" spans="11:12">
      <c r="K68" s="50" t="str">
        <f>_xlfn.CONCAT(BattleConditionMB!B71,": ",BattleConditionMB!C71)</f>
        <v>61: 光属性特攻</v>
      </c>
      <c r="L68" s="50" t="str">
        <f>_xlfn.CONCAT(SkillFxMB!B70,": ",SkillFxMB!C70)</f>
        <v>60: 黄色の光</v>
      </c>
    </row>
    <row r="69" spans="11:12">
      <c r="K69" s="50" t="str">
        <f>_xlfn.CONCAT(BattleConditionMB!B72,": ",BattleConditionMB!C72)</f>
        <v>62: 闇属性特攻</v>
      </c>
      <c r="L69" s="50" t="str">
        <f>_xlfn.CONCAT(SkillFxMB!B71,": ",SkillFxMB!C71)</f>
        <v>61: 紫の光</v>
      </c>
    </row>
    <row r="70" spans="11:12">
      <c r="K70" s="50" t="str">
        <f>_xlfn.CONCAT(BattleConditionMB!B73,": ",BattleConditionMB!C73)</f>
        <v>63: 燃焼</v>
      </c>
      <c r="L70" s="50" t="str">
        <f>_xlfn.CONCAT(SkillFxMB!B72,": ",SkillFxMB!C72)</f>
        <v>62: 少ないキラキラ</v>
      </c>
    </row>
    <row r="71" spans="11:12">
      <c r="K71" s="50" t="str">
        <f>_xlfn.CONCAT(BattleConditionMB!B74,": ",BattleConditionMB!C74)</f>
        <v>64: 中毒</v>
      </c>
      <c r="L71" s="50" t="str">
        <f>_xlfn.CONCAT(SkillFxMB!B73,": ",SkillFxMB!C73)</f>
        <v>63: 横に揺れるキラキラ</v>
      </c>
    </row>
    <row r="72" spans="11:12">
      <c r="K72" s="50" t="str">
        <f>_xlfn.CONCAT(BattleConditionMB!B75,": ",BattleConditionMB!C75)</f>
        <v>65: 流血</v>
      </c>
      <c r="L72" s="50" t="str">
        <f>_xlfn.CONCAT(SkillFxMB!B74,": ",SkillFxMB!C74)</f>
        <v>64: 白い煙</v>
      </c>
    </row>
    <row r="73" spans="11:12">
      <c r="K73" s="50" t="str">
        <f>_xlfn.CONCAT(BattleConditionMB!B76,": ",BattleConditionMB!C76)</f>
        <v>66: リジェネ</v>
      </c>
      <c r="L73" s="50" t="str">
        <f>_xlfn.CONCAT(SkillFxMB!B75,": ",SkillFxMB!C75)</f>
        <v>65: 赤い煙</v>
      </c>
    </row>
    <row r="74" spans="11:12">
      <c r="K74" s="50" t="str">
        <f>_xlfn.CONCAT(BattleConditionMB!B77,": ",BattleConditionMB!C77)</f>
        <v>67: 燃焼特攻</v>
      </c>
      <c r="L74" s="50" t="str">
        <f>_xlfn.CONCAT(SkillFxMB!B76,": ",SkillFxMB!C76)</f>
        <v>66: 青い煙</v>
      </c>
    </row>
    <row r="75" spans="11:12">
      <c r="K75" s="50" t="str">
        <f>_xlfn.CONCAT(BattleConditionMB!B78,": ",BattleConditionMB!C78)</f>
        <v>68: 中毒特攻</v>
      </c>
      <c r="L75" s="50" t="str">
        <f>_xlfn.CONCAT(SkillFxMB!B77,": ",SkillFxMB!C77)</f>
        <v>67: 緑の煙</v>
      </c>
    </row>
    <row r="76" spans="11:12">
      <c r="K76" s="50" t="str">
        <f>_xlfn.CONCAT(BattleConditionMB!B79,": ",BattleConditionMB!C79)</f>
        <v>69: 流血特攻</v>
      </c>
      <c r="L76" s="50" t="str">
        <f>_xlfn.CONCAT(SkillFxMB!B78,": ",SkillFxMB!C78)</f>
        <v>68: 黄色い煙</v>
      </c>
    </row>
    <row r="77" spans="11:12">
      <c r="K77" s="50" t="str">
        <f>_xlfn.CONCAT(BattleConditionMB!B80,": ",BattleConditionMB!C80)</f>
        <v>70: リジェネ特攻</v>
      </c>
      <c r="L77" s="50" t="str">
        <f>_xlfn.CONCAT(SkillFxMB!B79,": ",SkillFxMB!C79)</f>
        <v>69: 紫の煙</v>
      </c>
    </row>
    <row r="78" spans="11:12">
      <c r="K78" s="50" t="str">
        <f>_xlfn.CONCAT(BattleConditionMB!B81,": ",BattleConditionMB!C81)</f>
        <v>71: スリップ</v>
      </c>
      <c r="L78" s="50" t="str">
        <f>_xlfn.CONCAT(SkillFxMB!B80,": ",SkillFxMB!C80)</f>
        <v>70: 白の下からの光</v>
      </c>
    </row>
    <row r="79" spans="11:12">
      <c r="K79" s="50" t="str">
        <f>_xlfn.CONCAT(BattleConditionMB!B82,": ",BattleConditionMB!C82)</f>
        <v>72: 攻撃精度アップ</v>
      </c>
      <c r="L79" s="50" t="str">
        <f>_xlfn.CONCAT(SkillFxMB!B81,": ",SkillFxMB!C81)</f>
        <v>71: ピンクの下からの光</v>
      </c>
    </row>
    <row r="80" spans="11:12">
      <c r="K80" s="50" t="str">
        <f>_xlfn.CONCAT(BattleConditionMB!B83,": ",BattleConditionMB!C83)</f>
        <v>73: 攻撃精度ダウン</v>
      </c>
      <c r="L80" s="50" t="str">
        <f>_xlfn.CONCAT(SkillFxMB!B82,": ",SkillFxMB!C82)</f>
        <v>72: 青の下からの光</v>
      </c>
    </row>
    <row r="81" spans="11:12">
      <c r="K81" s="50" t="str">
        <f>_xlfn.CONCAT(BattleConditionMB!B84,": ",BattleConditionMB!C84)</f>
        <v>74: アーマーアップ</v>
      </c>
      <c r="L81" s="50" t="str">
        <f>_xlfn.CONCAT(SkillFxMB!B83,": ",SkillFxMB!C83)</f>
        <v>73: 黄緑の下からの光</v>
      </c>
    </row>
    <row r="82" spans="11:12">
      <c r="K82" s="50" t="str">
        <f>_xlfn.CONCAT(BattleConditionMB!B85,": ",BattleConditionMB!C85)</f>
        <v>75: アーマーダウン</v>
      </c>
      <c r="L82" s="50" t="str">
        <f>_xlfn.CONCAT(SkillFxMB!B84,": ",SkillFxMB!C84)</f>
        <v>74: 黄色の下からの光</v>
      </c>
    </row>
    <row r="83" spans="11:12">
      <c r="K83" s="50" t="str">
        <f>_xlfn.CONCAT(BattleConditionMB!B86,": ",BattleConditionMB!C86)</f>
        <v>76: 灼熱の炎</v>
      </c>
      <c r="L83" s="50" t="str">
        <f>_xlfn.CONCAT(SkillFxMB!B85,": ",SkillFxMB!C85)</f>
        <v>75: 紫の下からの光</v>
      </c>
    </row>
    <row r="84" spans="11:12">
      <c r="K84" s="50" t="str">
        <f>_xlfn.CONCAT(BattleConditionMB!B87,": ",BattleConditionMB!C87)</f>
        <v>77: 心読マーク</v>
      </c>
      <c r="L84" s="50" t="str">
        <f>_xlfn.CONCAT(SkillFxMB!B86,": ",SkillFxMB!C86)</f>
        <v>76: 赤の下からの光</v>
      </c>
    </row>
    <row r="85" spans="11:12">
      <c r="K85" s="50" t="str">
        <f>_xlfn.CONCAT(BattleConditionMB!B88,": ",BattleConditionMB!C88)</f>
        <v>78: 救急マーク</v>
      </c>
      <c r="L85" s="50" t="str">
        <f>_xlfn.CONCAT(SkillFxMB!B87,": ",SkillFxMB!C87)</f>
        <v>77: 虹</v>
      </c>
    </row>
    <row r="86" spans="11:12">
      <c r="K86" s="50" t="str">
        <f>_xlfn.CONCAT(BattleConditionMB!B89,": ",BattleConditionMB!C89)</f>
        <v>79: アーマーブレイク率アップ</v>
      </c>
      <c r="L86" s="50" t="str">
        <f>_xlfn.CONCAT(SkillFxMB!B88,": ",SkillFxMB!C88)</f>
        <v>78: 雨</v>
      </c>
    </row>
    <row r="87" spans="11:12">
      <c r="K87" s="50" t="str">
        <f>_xlfn.CONCAT(BattleConditionMB!B90,": ",BattleConditionMB!C90)</f>
        <v>80: アーマーブレイク率ダウン</v>
      </c>
      <c r="L87" s="50" t="str">
        <f>_xlfn.CONCAT(SkillFxMB!B89,": ",SkillFxMB!C89)</f>
        <v>79: 雨２</v>
      </c>
    </row>
    <row r="88" spans="11:12">
      <c r="K88" s="50" t="str">
        <f>_xlfn.CONCAT(BattleConditionMB!B91,": ",BattleConditionMB!C91)</f>
        <v>81: 最大HPアップ</v>
      </c>
      <c r="L88" s="50" t="str">
        <f>_xlfn.CONCAT(SkillFxMB!B90,": ",SkillFxMB!C90)</f>
        <v>80: 白い右上から左下斬撃</v>
      </c>
    </row>
    <row r="89" spans="11:12">
      <c r="K89" s="50" t="str">
        <f>_xlfn.CONCAT(BattleConditionMB!B92,": ",BattleConditionMB!C92)</f>
        <v>82: 最大HPダウン</v>
      </c>
      <c r="L89" s="50" t="str">
        <f>_xlfn.CONCAT(SkillFxMB!B91,": ",SkillFxMB!C91)</f>
        <v>81: 白い右下から左上斬撃</v>
      </c>
    </row>
    <row r="90" spans="11:12">
      <c r="K90" s="50" t="str">
        <f>_xlfn.CONCAT(BattleConditionMB!B93,": ",BattleConditionMB!C93)</f>
        <v>83: 燃焼耐性</v>
      </c>
      <c r="L90" s="50" t="str">
        <f>_xlfn.CONCAT(SkillFxMB!B92,": ",SkillFxMB!C92)</f>
        <v>82: 白い左上から右下斬撃</v>
      </c>
    </row>
    <row r="91" spans="11:12">
      <c r="K91" s="50" t="str">
        <f>_xlfn.CONCAT(BattleConditionMB!B94,": ",BattleConditionMB!C94)</f>
        <v>84: 中毒耐性</v>
      </c>
      <c r="L91" s="50" t="str">
        <f>_xlfn.CONCAT(SkillFxMB!B93,": ",SkillFxMB!C93)</f>
        <v>83: 白い左下から右上斬撃</v>
      </c>
    </row>
    <row r="92" spans="11:12">
      <c r="K92" s="50" t="str">
        <f>_xlfn.CONCAT(BattleConditionMB!B95,": ",BattleConditionMB!C95)</f>
        <v>85: 流血耐性</v>
      </c>
      <c r="L92" s="50" t="str">
        <f>_xlfn.CONCAT(SkillFxMB!B94,": ",SkillFxMB!C94)</f>
        <v>84: 青い右上から左下斬撃</v>
      </c>
    </row>
    <row r="93" spans="11:12">
      <c r="K93" s="50" t="str">
        <f>_xlfn.CONCAT(BattleConditionMB!B96,": ",BattleConditionMB!C96)</f>
        <v>86: 与回復率アップ</v>
      </c>
      <c r="L93" s="50" t="str">
        <f>_xlfn.CONCAT(SkillFxMB!B95,": ",SkillFxMB!C95)</f>
        <v>85: 青い右下から左上斬撃</v>
      </c>
    </row>
    <row r="94" spans="11:12">
      <c r="K94" s="50" t="str">
        <f>_xlfn.CONCAT(BattleConditionMB!B97,": ",BattleConditionMB!C97)</f>
        <v>87: 与回復率ダウン</v>
      </c>
      <c r="L94" s="50" t="str">
        <f>_xlfn.CONCAT(SkillFxMB!B96,": ",SkillFxMB!C96)</f>
        <v>86: 青い左上から右下斬撃</v>
      </c>
    </row>
    <row r="95" spans="11:12">
      <c r="K95" s="50" t="str">
        <f>_xlfn.CONCAT(BattleConditionMB!B98,": ",BattleConditionMB!C98)</f>
        <v>88: 強化効果</v>
      </c>
      <c r="L95" s="50" t="str">
        <f>_xlfn.CONCAT(SkillFxMB!B97,": ",SkillFxMB!C97)</f>
        <v>87: 青い左下から右上斬撃</v>
      </c>
    </row>
    <row r="96" spans="11:12">
      <c r="K96" s="50" t="str">
        <f>_xlfn.CONCAT(BattleConditionMB!B99,": ",BattleConditionMB!C99)</f>
        <v>89: 弱体効果</v>
      </c>
      <c r="L96" s="50" t="str">
        <f>_xlfn.CONCAT(SkillFxMB!B98,": ",SkillFxMB!C98)</f>
        <v>88: 緑の右上から左下斬撃</v>
      </c>
    </row>
    <row r="97" spans="11:12">
      <c r="K97" s="50" t="str">
        <f>_xlfn.CONCAT(BattleConditionMB!B100,": ",BattleConditionMB!C100)</f>
        <v>90: 防御貫通アップ</v>
      </c>
      <c r="L97" s="50" t="str">
        <f>_xlfn.CONCAT(SkillFxMB!B99,": ",SkillFxMB!C99)</f>
        <v>89: 緑の右下から左上斬撃</v>
      </c>
    </row>
    <row r="98" spans="11:12">
      <c r="K98" s="50" t="str">
        <f>_xlfn.CONCAT(BattleConditionMB!B101,": ",BattleConditionMB!C101)</f>
        <v>91: 防御貫通ダウン</v>
      </c>
      <c r="L98" s="50" t="str">
        <f>_xlfn.CONCAT(SkillFxMB!B100,": ",SkillFxMB!C100)</f>
        <v>90: 緑の左上から右下斬撃</v>
      </c>
    </row>
    <row r="99" spans="11:12">
      <c r="K99" s="50" t="str">
        <f>_xlfn.CONCAT(BattleConditionMB!B102,": ",BattleConditionMB!C102)</f>
        <v xml:space="preserve">: </v>
      </c>
      <c r="L99" s="50" t="str">
        <f>_xlfn.CONCAT(SkillFxMB!B101,": ",SkillFxMB!C101)</f>
        <v>91: 緑の左下から右上斬撃</v>
      </c>
    </row>
    <row r="100" spans="11:12">
      <c r="K100" s="50" t="str">
        <f>_xlfn.CONCAT(BattleConditionMB!B103,": ",BattleConditionMB!C103)</f>
        <v xml:space="preserve">: </v>
      </c>
      <c r="L100" s="50" t="str">
        <f>_xlfn.CONCAT(SkillFxMB!B102,": ",SkillFxMB!C102)</f>
        <v>92: 黄色い右上から左下斬撃</v>
      </c>
    </row>
    <row r="101" spans="11:12">
      <c r="K101" s="50" t="str">
        <f>_xlfn.CONCAT(BattleConditionMB!B104,": ",BattleConditionMB!C104)</f>
        <v xml:space="preserve">: </v>
      </c>
      <c r="L101" s="50" t="str">
        <f>_xlfn.CONCAT(SkillFxMB!B103,": ",SkillFxMB!C103)</f>
        <v>93: 黄色い右下から左上斬撃</v>
      </c>
    </row>
    <row r="102" spans="11:12">
      <c r="K102" s="50" t="str">
        <f>_xlfn.CONCAT(BattleConditionMB!B105,": ",BattleConditionMB!C105)</f>
        <v xml:space="preserve">: </v>
      </c>
      <c r="L102" s="50" t="str">
        <f>_xlfn.CONCAT(SkillFxMB!B104,": ",SkillFxMB!C104)</f>
        <v>94: 黄色い左上から右下斬撃</v>
      </c>
    </row>
    <row r="103" spans="11:12">
      <c r="K103" s="50" t="str">
        <f>_xlfn.CONCAT(BattleConditionMB!B106,": ",BattleConditionMB!C106)</f>
        <v xml:space="preserve">: </v>
      </c>
      <c r="L103" s="50" t="str">
        <f>_xlfn.CONCAT(SkillFxMB!B105,": ",SkillFxMB!C105)</f>
        <v>95: 黄色い左下から右上斬撃</v>
      </c>
    </row>
    <row r="104" spans="11:12">
      <c r="K104" s="50" t="str">
        <f>_xlfn.CONCAT(BattleConditionMB!B107,": ",BattleConditionMB!C107)</f>
        <v xml:space="preserve">: </v>
      </c>
      <c r="L104" s="50" t="str">
        <f>_xlfn.CONCAT(SkillFxMB!B106,": ",SkillFxMB!C106)</f>
        <v>96: ピンクの右上から左下斬撃</v>
      </c>
    </row>
    <row r="105" spans="11:12">
      <c r="K105" s="50" t="str">
        <f>_xlfn.CONCAT(BattleConditionMB!B108,": ",BattleConditionMB!C108)</f>
        <v xml:space="preserve">: </v>
      </c>
      <c r="L105" s="50" t="str">
        <f>_xlfn.CONCAT(SkillFxMB!B107,": ",SkillFxMB!C107)</f>
        <v>97: ピンクの右下から左上斬撃</v>
      </c>
    </row>
    <row r="106" spans="11:12">
      <c r="K106" s="50" t="str">
        <f>_xlfn.CONCAT(BattleConditionMB!B109,": ",BattleConditionMB!C109)</f>
        <v xml:space="preserve">: </v>
      </c>
      <c r="L106" s="50" t="str">
        <f>_xlfn.CONCAT(SkillFxMB!B108,": ",SkillFxMB!C108)</f>
        <v>98: ピンクの左上から右下斬撃</v>
      </c>
    </row>
    <row r="107" spans="11:12">
      <c r="K107" s="50" t="str">
        <f>_xlfn.CONCAT(BattleConditionMB!B110,": ",BattleConditionMB!C110)</f>
        <v xml:space="preserve">: </v>
      </c>
      <c r="L107" s="50" t="str">
        <f>_xlfn.CONCAT(SkillFxMB!B109,": ",SkillFxMB!C109)</f>
        <v>99: ピンクの左下から右上斬撃</v>
      </c>
    </row>
    <row r="108" spans="11:12">
      <c r="K108" s="50" t="str">
        <f>_xlfn.CONCAT(BattleConditionMB!B111,": ",BattleConditionMB!C111)</f>
        <v xml:space="preserve">: </v>
      </c>
      <c r="L108" s="50" t="str">
        <f>_xlfn.CONCAT(SkillFxMB!B110,": ",SkillFxMB!C110)</f>
        <v>100: 紫の右上から左下斬撃</v>
      </c>
    </row>
    <row r="109" spans="11:12">
      <c r="L109" s="50" t="str">
        <f>_xlfn.CONCAT(SkillFxMB!B111,": ",SkillFxMB!C111)</f>
        <v>101: 紫の右下から左上斬撃</v>
      </c>
    </row>
    <row r="110" spans="11:12">
      <c r="L110" s="50" t="str">
        <f>_xlfn.CONCAT(SkillFxMB!B112,": ",SkillFxMB!C112)</f>
        <v>102: 紫の左上から右下斬撃</v>
      </c>
    </row>
    <row r="111" spans="11:12">
      <c r="L111" s="50" t="str">
        <f>_xlfn.CONCAT(SkillFxMB!B113,": ",SkillFxMB!C113)</f>
        <v>103: 紫の左下から右上斬撃</v>
      </c>
    </row>
    <row r="112" spans="11:12">
      <c r="L112" s="50" t="str">
        <f>_xlfn.CONCAT(SkillFxMB!B114,": ",SkillFxMB!C114)</f>
        <v>104: 白の上から下斬撃</v>
      </c>
    </row>
    <row r="113" spans="12:12">
      <c r="L113" s="50" t="str">
        <f>_xlfn.CONCAT(SkillFxMB!B115,": ",SkillFxMB!C115)</f>
        <v>105: 白の下から上斬撃</v>
      </c>
    </row>
    <row r="114" spans="12:12">
      <c r="L114" s="50" t="str">
        <f>_xlfn.CONCAT(SkillFxMB!B116,": ",SkillFxMB!C116)</f>
        <v>106: 青の上から下斬撃</v>
      </c>
    </row>
    <row r="115" spans="12:12">
      <c r="L115" s="50" t="str">
        <f>_xlfn.CONCAT(SkillFxMB!B117,": ",SkillFxMB!C117)</f>
        <v>107: 青の下から上斬撃</v>
      </c>
    </row>
    <row r="116" spans="12:12">
      <c r="L116" s="50" t="str">
        <f>_xlfn.CONCAT(SkillFxMB!B118,": ",SkillFxMB!C118)</f>
        <v>108: 緑の上から下斬撃</v>
      </c>
    </row>
    <row r="117" spans="12:12">
      <c r="L117" s="50" t="str">
        <f>_xlfn.CONCAT(SkillFxMB!B119,": ",SkillFxMB!C119)</f>
        <v>109: 緑の下から上斬撃</v>
      </c>
    </row>
    <row r="118" spans="12:12">
      <c r="L118" s="50" t="str">
        <f>_xlfn.CONCAT(SkillFxMB!B120,": ",SkillFxMB!C120)</f>
        <v>110: 黄色の上から下斬撃</v>
      </c>
    </row>
    <row r="119" spans="12:12">
      <c r="L119" s="50" t="str">
        <f>_xlfn.CONCAT(SkillFxMB!B121,": ",SkillFxMB!C121)</f>
        <v>111: 黄色の下から上斬撃</v>
      </c>
    </row>
    <row r="120" spans="12:12">
      <c r="L120" s="50" t="str">
        <f>_xlfn.CONCAT(SkillFxMB!B122,": ",SkillFxMB!C122)</f>
        <v>112: ピンクの上から下斬撃</v>
      </c>
    </row>
    <row r="121" spans="12:12">
      <c r="L121" s="50" t="str">
        <f>_xlfn.CONCAT(SkillFxMB!B123,": ",SkillFxMB!C123)</f>
        <v>113: ピンクの下から上斬撃</v>
      </c>
    </row>
    <row r="122" spans="12:12">
      <c r="L122" s="50" t="str">
        <f>_xlfn.CONCAT(SkillFxMB!B124,": ",SkillFxMB!C124)</f>
        <v>114: 紫の上から下斬撃</v>
      </c>
    </row>
    <row r="123" spans="12:12">
      <c r="L123" s="50" t="str">
        <f>_xlfn.CONCAT(SkillFxMB!B125,": ",SkillFxMB!C125)</f>
        <v>115: 紫の下から上斬撃</v>
      </c>
    </row>
    <row r="124" spans="12:12">
      <c r="L124" s="50" t="str">
        <f>_xlfn.CONCAT(SkillFxMB!B126,": ",SkillFxMB!C126)</f>
        <v>116: 白の右から左斬撃</v>
      </c>
    </row>
    <row r="125" spans="12:12">
      <c r="L125" s="50" t="str">
        <f>_xlfn.CONCAT(SkillFxMB!B127,": ",SkillFxMB!C127)</f>
        <v>117: 白の左から右斬撃</v>
      </c>
    </row>
    <row r="126" spans="12:12">
      <c r="L126" s="50" t="str">
        <f>_xlfn.CONCAT(SkillFxMB!B128,": ",SkillFxMB!C128)</f>
        <v>118: 青の右から左斬撃</v>
      </c>
    </row>
    <row r="127" spans="12:12">
      <c r="L127" s="50" t="str">
        <f>_xlfn.CONCAT(SkillFxMB!B129,": ",SkillFxMB!C129)</f>
        <v>119: 青の左から右斬撃</v>
      </c>
    </row>
    <row r="128" spans="12:12">
      <c r="L128" s="50" t="str">
        <f>_xlfn.CONCAT(SkillFxMB!B130,": ",SkillFxMB!C130)</f>
        <v>120: 緑の右から左斬撃</v>
      </c>
    </row>
    <row r="129" spans="12:12">
      <c r="L129" s="50" t="str">
        <f>_xlfn.CONCAT(SkillFxMB!B131,": ",SkillFxMB!C131)</f>
        <v>121: 緑の左から右斬撃</v>
      </c>
    </row>
    <row r="130" spans="12:12">
      <c r="L130" s="50" t="str">
        <f>_xlfn.CONCAT(SkillFxMB!B132,": ",SkillFxMB!C132)</f>
        <v>122: 黄色の右から左斬撃</v>
      </c>
    </row>
    <row r="131" spans="12:12">
      <c r="L131" s="50" t="str">
        <f>_xlfn.CONCAT(SkillFxMB!B133,": ",SkillFxMB!C133)</f>
        <v>123: 黄色の左から右斬撃</v>
      </c>
    </row>
    <row r="132" spans="12:12">
      <c r="L132" s="50" t="str">
        <f>_xlfn.CONCAT(SkillFxMB!B134,": ",SkillFxMB!C134)</f>
        <v>124: ピンクの右から左斬撃</v>
      </c>
    </row>
    <row r="133" spans="12:12">
      <c r="L133" s="50" t="str">
        <f>_xlfn.CONCAT(SkillFxMB!B135,": ",SkillFxMB!C135)</f>
        <v>125: ピンクの左から右斬撃</v>
      </c>
    </row>
    <row r="134" spans="12:12">
      <c r="L134" s="50" t="str">
        <f>_xlfn.CONCAT(SkillFxMB!B136,": ",SkillFxMB!C136)</f>
        <v>126: 紫の右から左斬撃</v>
      </c>
    </row>
    <row r="135" spans="12:12">
      <c r="L135" s="50" t="str">
        <f>_xlfn.CONCAT(SkillFxMB!B137,": ",SkillFxMB!C137)</f>
        <v>127: 紫の左から右斬撃</v>
      </c>
    </row>
    <row r="136" spans="12:12">
      <c r="L136" s="50" t="str">
        <f>_xlfn.CONCAT(SkillFxMB!B138,": ",SkillFxMB!C138)</f>
        <v>128: 赤い火の玉</v>
      </c>
    </row>
    <row r="137" spans="12:12">
      <c r="L137" s="50" t="str">
        <f>_xlfn.CONCAT(SkillFxMB!B139,": ",SkillFxMB!C139)</f>
        <v>129: ピンクの火の玉</v>
      </c>
    </row>
    <row r="138" spans="12:12">
      <c r="L138" s="50" t="str">
        <f>_xlfn.CONCAT(SkillFxMB!B140,": ",SkillFxMB!C140)</f>
        <v>130: 青い火の玉</v>
      </c>
    </row>
    <row r="139" spans="12:12">
      <c r="L139" s="50" t="str">
        <f>_xlfn.CONCAT(SkillFxMB!B141,": ",SkillFxMB!C141)</f>
        <v>131: 緑の火の玉</v>
      </c>
    </row>
    <row r="140" spans="12:12">
      <c r="L140" s="50" t="str">
        <f>_xlfn.CONCAT(SkillFxMB!B142,": ",SkillFxMB!C142)</f>
        <v>132: 黄色い火の玉</v>
      </c>
    </row>
    <row r="141" spans="12:12">
      <c r="L141" s="50" t="str">
        <f>_xlfn.CONCAT(SkillFxMB!B143,": ",SkillFxMB!C143)</f>
        <v>133: 濃いピンクの火の玉</v>
      </c>
    </row>
    <row r="142" spans="12:12">
      <c r="L142" s="50" t="str">
        <f>_xlfn.CONCAT(SkillFxMB!B144,": ",SkillFxMB!C144)</f>
        <v>134: 紫の火の玉</v>
      </c>
    </row>
    <row r="143" spans="12:12">
      <c r="L143" s="50" t="str">
        <f>_xlfn.CONCAT(SkillFxMB!B145,": ",SkillFxMB!C145)</f>
        <v>135: 黒い火の玉</v>
      </c>
    </row>
    <row r="144" spans="12:12">
      <c r="L144" s="50" t="str">
        <f>_xlfn.CONCAT(SkillFxMB!B146,": ",SkillFxMB!C146)</f>
        <v>136: 白い火の玉</v>
      </c>
    </row>
    <row r="145" spans="12:12">
      <c r="L145" s="50" t="str">
        <f>_xlfn.CONCAT(SkillFxMB!B147,": ",SkillFxMB!C147)</f>
        <v>137: 赤い火の右上から左下斬撃</v>
      </c>
    </row>
    <row r="146" spans="12:12">
      <c r="L146" s="50" t="str">
        <f>_xlfn.CONCAT(SkillFxMB!B148,": ",SkillFxMB!C148)</f>
        <v>138: ピンクの火の右上から左下斬撃</v>
      </c>
    </row>
    <row r="147" spans="12:12">
      <c r="L147" s="50" t="str">
        <f>_xlfn.CONCAT(SkillFxMB!B149,": ",SkillFxMB!C149)</f>
        <v>139: 青い火の右上から左下斬撃</v>
      </c>
    </row>
    <row r="148" spans="12:12">
      <c r="L148" s="50" t="str">
        <f>_xlfn.CONCAT(SkillFxMB!B150,": ",SkillFxMB!C150)</f>
        <v>140: 緑の火の右上から左下斬撃</v>
      </c>
    </row>
    <row r="149" spans="12:12">
      <c r="L149" s="50" t="str">
        <f>_xlfn.CONCAT(SkillFxMB!B151,": ",SkillFxMB!C151)</f>
        <v>141: 黄色い火の右上から左下斬撃</v>
      </c>
    </row>
    <row r="150" spans="12:12">
      <c r="L150" s="50" t="str">
        <f>_xlfn.CONCAT(SkillFxMB!B152,": ",SkillFxMB!C152)</f>
        <v>142: 濃いピンクの火の右上から左下斬撃</v>
      </c>
    </row>
    <row r="151" spans="12:12">
      <c r="L151" s="50" t="str">
        <f>_xlfn.CONCAT(SkillFxMB!B153,": ",SkillFxMB!C153)</f>
        <v>143: 紫の火の右上から左下斬撃</v>
      </c>
    </row>
    <row r="152" spans="12:12">
      <c r="L152" s="50" t="str">
        <f>_xlfn.CONCAT(SkillFxMB!B154,": ",SkillFxMB!C154)</f>
        <v>144: 黒い火の右上から左下斬撃</v>
      </c>
    </row>
    <row r="153" spans="12:12">
      <c r="L153" s="50" t="str">
        <f>_xlfn.CONCAT(SkillFxMB!B155,": ",SkillFxMB!C155)</f>
        <v>145: 白い火の右上から左下斬撃</v>
      </c>
    </row>
    <row r="154" spans="12:12">
      <c r="L154" s="50" t="str">
        <f>_xlfn.CONCAT(SkillFxMB!B156,": ",SkillFxMB!C156)</f>
        <v>146: 赤い火の左上から右下斬撃</v>
      </c>
    </row>
    <row r="155" spans="12:12">
      <c r="L155" s="50" t="str">
        <f>_xlfn.CONCAT(SkillFxMB!B157,": ",SkillFxMB!C157)</f>
        <v>147: ピンクの火の左上から右下斬撃</v>
      </c>
    </row>
    <row r="156" spans="12:12">
      <c r="L156" s="50" t="str">
        <f>_xlfn.CONCAT(SkillFxMB!B158,": ",SkillFxMB!C158)</f>
        <v>148: 青い火の左上から右下斬撃</v>
      </c>
    </row>
    <row r="157" spans="12:12">
      <c r="L157" s="50" t="str">
        <f>_xlfn.CONCAT(SkillFxMB!B159,": ",SkillFxMB!C159)</f>
        <v>149: 緑の火の左上から右下斬撃</v>
      </c>
    </row>
    <row r="158" spans="12:12">
      <c r="L158" s="50" t="str">
        <f>_xlfn.CONCAT(SkillFxMB!B160,": ",SkillFxMB!C160)</f>
        <v>150: 黄色い火の左上から右下斬撃</v>
      </c>
    </row>
    <row r="159" spans="12:12">
      <c r="L159" s="50" t="str">
        <f>_xlfn.CONCAT(SkillFxMB!B161,": ",SkillFxMB!C161)</f>
        <v>151: 濃いピンクの火の左上から右下斬撃</v>
      </c>
    </row>
    <row r="160" spans="12:12">
      <c r="L160" s="50" t="str">
        <f>_xlfn.CONCAT(SkillFxMB!B162,": ",SkillFxMB!C162)</f>
        <v>152: 紫の火の左上から右下斬撃</v>
      </c>
    </row>
    <row r="161" spans="12:12">
      <c r="L161" s="50" t="str">
        <f>_xlfn.CONCAT(SkillFxMB!B163,": ",SkillFxMB!C163)</f>
        <v>153: 黒い火の左上から右下斬撃</v>
      </c>
    </row>
    <row r="162" spans="12:12">
      <c r="L162" s="50" t="str">
        <f>_xlfn.CONCAT(SkillFxMB!B164,": ",SkillFxMB!C164)</f>
        <v>154: 白い火の左上から右下斬撃</v>
      </c>
    </row>
    <row r="163" spans="12:12">
      <c r="L163" s="50" t="str">
        <f>_xlfn.CONCAT(SkillFxMB!B165,": ",SkillFxMB!C165)</f>
        <v>155: 赤い火の右から左斬撃</v>
      </c>
    </row>
    <row r="164" spans="12:12">
      <c r="L164" s="50" t="str">
        <f>_xlfn.CONCAT(SkillFxMB!B166,": ",SkillFxMB!C166)</f>
        <v>156: ピンクの火の右から左斬撃</v>
      </c>
    </row>
    <row r="165" spans="12:12">
      <c r="L165" s="50" t="str">
        <f>_xlfn.CONCAT(SkillFxMB!B167,": ",SkillFxMB!C167)</f>
        <v>157: 青い火の右から左斬撃</v>
      </c>
    </row>
    <row r="166" spans="12:12">
      <c r="L166" s="50" t="str">
        <f>_xlfn.CONCAT(SkillFxMB!B168,": ",SkillFxMB!C168)</f>
        <v>158: 緑の火の右から左斬撃</v>
      </c>
    </row>
    <row r="167" spans="12:12">
      <c r="L167" s="50" t="str">
        <f>_xlfn.CONCAT(SkillFxMB!B169,": ",SkillFxMB!C169)</f>
        <v>159: 黄色い火の右から左斬撃</v>
      </c>
    </row>
    <row r="168" spans="12:12">
      <c r="L168" s="50" t="str">
        <f>_xlfn.CONCAT(SkillFxMB!B170,": ",SkillFxMB!C170)</f>
        <v>160: 濃いピンクの火の右から左斬撃</v>
      </c>
    </row>
    <row r="169" spans="12:12">
      <c r="L169" s="50" t="str">
        <f>_xlfn.CONCAT(SkillFxMB!B171,": ",SkillFxMB!C171)</f>
        <v>161: 紫の火の右から左斬撃</v>
      </c>
    </row>
    <row r="170" spans="12:12">
      <c r="L170" s="50" t="str">
        <f>_xlfn.CONCAT(SkillFxMB!B172,": ",SkillFxMB!C172)</f>
        <v>162: 黒い火の右から左斬撃</v>
      </c>
    </row>
    <row r="171" spans="12:12">
      <c r="L171" s="50" t="str">
        <f>_xlfn.CONCAT(SkillFxMB!B173,": ",SkillFxMB!C173)</f>
        <v>163: 白い火の右から左斬撃</v>
      </c>
    </row>
    <row r="172" spans="12:12">
      <c r="L172" s="50" t="str">
        <f>_xlfn.CONCAT(SkillFxMB!B174,": ",SkillFxMB!C174)</f>
        <v>164: 赤い火の左から右斬撃</v>
      </c>
    </row>
    <row r="173" spans="12:12">
      <c r="L173" s="50" t="str">
        <f>_xlfn.CONCAT(SkillFxMB!B175,": ",SkillFxMB!C175)</f>
        <v>165: ピンクの火の左から右斬撃</v>
      </c>
    </row>
    <row r="174" spans="12:12">
      <c r="L174" s="50" t="str">
        <f>_xlfn.CONCAT(SkillFxMB!B176,": ",SkillFxMB!C176)</f>
        <v>166: 青い火の左から右斬撃</v>
      </c>
    </row>
    <row r="175" spans="12:12">
      <c r="L175" s="50" t="str">
        <f>_xlfn.CONCAT(SkillFxMB!B177,": ",SkillFxMB!C177)</f>
        <v>167: 緑の火の左から右斬撃</v>
      </c>
    </row>
    <row r="176" spans="12:12">
      <c r="L176" s="50" t="str">
        <f>_xlfn.CONCAT(SkillFxMB!B178,": ",SkillFxMB!C178)</f>
        <v>168: 黄色い火の左から右斬撃</v>
      </c>
    </row>
    <row r="177" spans="12:12">
      <c r="L177" s="50" t="str">
        <f>_xlfn.CONCAT(SkillFxMB!B179,": ",SkillFxMB!C179)</f>
        <v>169: 濃いピンクの火の左から右斬撃</v>
      </c>
    </row>
    <row r="178" spans="12:12">
      <c r="L178" s="50" t="str">
        <f>_xlfn.CONCAT(SkillFxMB!B180,": ",SkillFxMB!C180)</f>
        <v>170: 紫の火の左から右斬撃</v>
      </c>
    </row>
    <row r="179" spans="12:12">
      <c r="L179" s="50" t="str">
        <f>_xlfn.CONCAT(SkillFxMB!B181,": ",SkillFxMB!C181)</f>
        <v>171: 黒い火の左から右斬撃</v>
      </c>
    </row>
    <row r="180" spans="12:12">
      <c r="L180" s="50" t="str">
        <f>_xlfn.CONCAT(SkillFxMB!B182,": ",SkillFxMB!C182)</f>
        <v>172: 白い火の左から右斬撃</v>
      </c>
    </row>
    <row r="181" spans="12:12">
      <c r="L181" s="50" t="str">
        <f>_xlfn.CONCAT(SkillFxMB!B183,": ",SkillFxMB!C183)</f>
        <v>173: 紫の光はじけ</v>
      </c>
    </row>
    <row r="182" spans="12:12">
      <c r="L182" s="50" t="str">
        <f>_xlfn.CONCAT(SkillFxMB!B184,": ",SkillFxMB!C184)</f>
        <v>174: 黄緑の光はじけ</v>
      </c>
    </row>
    <row r="183" spans="12:12">
      <c r="L183" s="50" t="str">
        <f>_xlfn.CONCAT(SkillFxMB!B185,": ",SkillFxMB!C185)</f>
        <v>175: 青の光はじけ</v>
      </c>
    </row>
    <row r="184" spans="12:12">
      <c r="L184" s="50" t="str">
        <f>_xlfn.CONCAT(SkillFxMB!B186,": ",SkillFxMB!C186)</f>
        <v>176: 青緑の光はじけ</v>
      </c>
    </row>
    <row r="185" spans="12:12">
      <c r="L185" s="50" t="str">
        <f>_xlfn.CONCAT(SkillFxMB!B187,": ",SkillFxMB!C187)</f>
        <v>177: 赤の光はじけ</v>
      </c>
    </row>
    <row r="186" spans="12:12">
      <c r="L186" s="50" t="str">
        <f>_xlfn.CONCAT(SkillFxMB!B188,": ",SkillFxMB!C188)</f>
        <v>178: ピンクの光はじけ</v>
      </c>
    </row>
    <row r="187" spans="12:12">
      <c r="L187" s="50" t="str">
        <f>_xlfn.CONCAT(SkillFxMB!B189,": ",SkillFxMB!C189)</f>
        <v>179: オレンジの光はじけ</v>
      </c>
    </row>
    <row r="188" spans="12:12">
      <c r="L188" s="50" t="str">
        <f>_xlfn.CONCAT(SkillFxMB!B190,": ",SkillFxMB!C190)</f>
        <v>180: 黄色の光はじけ</v>
      </c>
    </row>
    <row r="189" spans="12:12">
      <c r="L189" s="50" t="str">
        <f>_xlfn.CONCAT(SkillFxMB!B191,": ",SkillFxMB!C191)</f>
        <v>181: 白の光はじけ２</v>
      </c>
    </row>
    <row r="190" spans="12:12">
      <c r="L190" s="50" t="str">
        <f>_xlfn.CONCAT(SkillFxMB!B192,": ",SkillFxMB!C192)</f>
        <v>182: 黒の光はじけ２</v>
      </c>
    </row>
    <row r="191" spans="12:12">
      <c r="L191" s="50" t="str">
        <f>_xlfn.CONCAT(SkillFxMB!B193,": ",SkillFxMB!C193)</f>
        <v>183: 紫の光はじけ２</v>
      </c>
    </row>
    <row r="192" spans="12:12">
      <c r="L192" s="50" t="str">
        <f>_xlfn.CONCAT(SkillFxMB!B194,": ",SkillFxMB!C194)</f>
        <v>184: 黄緑の光はじけ２</v>
      </c>
    </row>
    <row r="193" spans="12:12">
      <c r="L193" s="50" t="str">
        <f>_xlfn.CONCAT(SkillFxMB!B195,": ",SkillFxMB!C195)</f>
        <v>185: 青の光はじけ２</v>
      </c>
    </row>
    <row r="194" spans="12:12">
      <c r="L194" s="50" t="str">
        <f>_xlfn.CONCAT(SkillFxMB!B196,": ",SkillFxMB!C196)</f>
        <v>186: 青緑の光はじけ２</v>
      </c>
    </row>
    <row r="195" spans="12:12">
      <c r="L195" s="50" t="str">
        <f>_xlfn.CONCAT(SkillFxMB!B197,": ",SkillFxMB!C197)</f>
        <v>187: 赤の光はじけ２</v>
      </c>
    </row>
    <row r="196" spans="12:12">
      <c r="L196" s="50" t="str">
        <f>_xlfn.CONCAT(SkillFxMB!B198,": ",SkillFxMB!C198)</f>
        <v>188: ピンクの光はじけ２</v>
      </c>
    </row>
    <row r="197" spans="12:12">
      <c r="L197" s="50" t="str">
        <f>_xlfn.CONCAT(SkillFxMB!B199,": ",SkillFxMB!C199)</f>
        <v>189: オレンジの光はじけ２</v>
      </c>
    </row>
    <row r="198" spans="12:12">
      <c r="L198" s="50" t="str">
        <f>_xlfn.CONCAT(SkillFxMB!B200,": ",SkillFxMB!C200)</f>
        <v>190: 黄色の光はじけ２</v>
      </c>
    </row>
    <row r="199" spans="12:12">
      <c r="L199" s="50" t="str">
        <f>_xlfn.CONCAT(SkillFxMB!B201,": ",SkillFxMB!C201)</f>
        <v>191: 白のぐるぐる</v>
      </c>
    </row>
    <row r="200" spans="12:12">
      <c r="L200" s="50" t="str">
        <f>_xlfn.CONCAT(SkillFxMB!B202,": ",SkillFxMB!C202)</f>
        <v>192: 黒のぐるぐる</v>
      </c>
    </row>
    <row r="201" spans="12:12">
      <c r="L201" s="50" t="str">
        <f>_xlfn.CONCAT(SkillFxMB!B203,": ",SkillFxMB!C203)</f>
        <v>193: 紫のぐるぐる</v>
      </c>
    </row>
    <row r="202" spans="12:12">
      <c r="L202" s="50" t="str">
        <f>_xlfn.CONCAT(SkillFxMB!B204,": ",SkillFxMB!C204)</f>
        <v>194: 黄緑のぐるぐる</v>
      </c>
    </row>
    <row r="203" spans="12:12">
      <c r="L203" s="50" t="str">
        <f>_xlfn.CONCAT(SkillFxMB!B205,": ",SkillFxMB!C205)</f>
        <v>195: 青のぐるぐる</v>
      </c>
    </row>
    <row r="204" spans="12:12">
      <c r="L204" s="50" t="str">
        <f>_xlfn.CONCAT(SkillFxMB!B206,": ",SkillFxMB!C206)</f>
        <v>196: 青緑のぐるぐる</v>
      </c>
    </row>
    <row r="205" spans="12:12">
      <c r="L205" s="50" t="str">
        <f>_xlfn.CONCAT(SkillFxMB!B207,": ",SkillFxMB!C207)</f>
        <v>197: 赤のぐるぐる</v>
      </c>
    </row>
    <row r="206" spans="12:12">
      <c r="L206" s="50" t="str">
        <f>_xlfn.CONCAT(SkillFxMB!B208,": ",SkillFxMB!C208)</f>
        <v>198: ピンクのぐるぐる</v>
      </c>
    </row>
    <row r="207" spans="12:12">
      <c r="L207" s="50" t="str">
        <f>_xlfn.CONCAT(SkillFxMB!B209,": ",SkillFxMB!C209)</f>
        <v>199: オレンジのぐるぐる</v>
      </c>
    </row>
    <row r="208" spans="12:12">
      <c r="L208" s="50" t="str">
        <f>_xlfn.CONCAT(SkillFxMB!B210,": ",SkillFxMB!C210)</f>
        <v>200: 黄色のぐるぐる</v>
      </c>
    </row>
    <row r="209" spans="12:12">
      <c r="L209" s="50" t="str">
        <f>_xlfn.CONCAT(SkillFxMB!B211,": ",SkillFxMB!C211)</f>
        <v>201: 紫のベール</v>
      </c>
    </row>
    <row r="210" spans="12:12">
      <c r="L210" s="50" t="str">
        <f>_xlfn.CONCAT(SkillFxMB!B212,": ",SkillFxMB!C212)</f>
        <v>202: 黄緑のベール</v>
      </c>
    </row>
    <row r="211" spans="12:12">
      <c r="L211" s="50" t="str">
        <f>_xlfn.CONCAT(SkillFxMB!B213,": ",SkillFxMB!C213)</f>
        <v>203: 青のベール</v>
      </c>
    </row>
    <row r="212" spans="12:12">
      <c r="L212" s="50" t="str">
        <f>_xlfn.CONCAT(SkillFxMB!B214,": ",SkillFxMB!C214)</f>
        <v>204: 青緑のベール</v>
      </c>
    </row>
    <row r="213" spans="12:12">
      <c r="L213" s="50" t="str">
        <f>_xlfn.CONCAT(SkillFxMB!B215,": ",SkillFxMB!C215)</f>
        <v>205: 赤のベール</v>
      </c>
    </row>
    <row r="214" spans="12:12">
      <c r="L214" s="50" t="str">
        <f>_xlfn.CONCAT(SkillFxMB!B216,": ",SkillFxMB!C216)</f>
        <v>206: ピンクのベール</v>
      </c>
    </row>
    <row r="215" spans="12:12">
      <c r="L215" s="50" t="str">
        <f>_xlfn.CONCAT(SkillFxMB!B217,": ",SkillFxMB!C217)</f>
        <v>207: オレンジのベール</v>
      </c>
    </row>
    <row r="216" spans="12:12">
      <c r="L216" s="50" t="str">
        <f>_xlfn.CONCAT(SkillFxMB!B218,": ",SkillFxMB!C218)</f>
        <v>208: 黄色のベール</v>
      </c>
    </row>
    <row r="217" spans="12:12">
      <c r="L217" s="50" t="str">
        <f>_xlfn.CONCAT(SkillFxMB!B219,": ",SkillFxMB!C219)</f>
        <v>209: 白の六角形バリア</v>
      </c>
    </row>
    <row r="218" spans="12:12">
      <c r="L218" s="50" t="str">
        <f>_xlfn.CONCAT(SkillFxMB!B220,": ",SkillFxMB!C220)</f>
        <v>210: 黒の六角形バリア</v>
      </c>
    </row>
    <row r="219" spans="12:12">
      <c r="L219" s="50" t="str">
        <f>_xlfn.CONCAT(SkillFxMB!B221,": ",SkillFxMB!C221)</f>
        <v>211: 紫の六角形バリア</v>
      </c>
    </row>
    <row r="220" spans="12:12">
      <c r="L220" s="50" t="str">
        <f>_xlfn.CONCAT(SkillFxMB!B222,": ",SkillFxMB!C222)</f>
        <v>212: 黄緑の六角形バリア</v>
      </c>
    </row>
    <row r="221" spans="12:12">
      <c r="L221" s="50" t="str">
        <f>_xlfn.CONCAT(SkillFxMB!B223,": ",SkillFxMB!C223)</f>
        <v>213: 青の六角形バリア</v>
      </c>
    </row>
    <row r="222" spans="12:12">
      <c r="L222" s="50" t="str">
        <f>_xlfn.CONCAT(SkillFxMB!B224,": ",SkillFxMB!C224)</f>
        <v>214: 青緑の六角形バリア</v>
      </c>
    </row>
    <row r="223" spans="12:12">
      <c r="L223" s="50" t="str">
        <f>_xlfn.CONCAT(SkillFxMB!B225,": ",SkillFxMB!C225)</f>
        <v>215: 赤の六角形バリア</v>
      </c>
    </row>
    <row r="224" spans="12:12">
      <c r="L224" s="50" t="str">
        <f>_xlfn.CONCAT(SkillFxMB!B226,": ",SkillFxMB!C226)</f>
        <v>216: ピンクの六角形バリア</v>
      </c>
    </row>
    <row r="225" spans="12:12">
      <c r="L225" s="50" t="str">
        <f>_xlfn.CONCAT(SkillFxMB!B227,": ",SkillFxMB!C227)</f>
        <v>217: オレンジの六角形バリア</v>
      </c>
    </row>
    <row r="226" spans="12:12">
      <c r="L226" s="50" t="str">
        <f>_xlfn.CONCAT(SkillFxMB!B228,": ",SkillFxMB!C228)</f>
        <v>218: 黄色の六角形バリア</v>
      </c>
    </row>
    <row r="227" spans="12:12">
      <c r="L227" s="50" t="str">
        <f>_xlfn.CONCAT(SkillFxMB!B229,": ",SkillFxMB!C229)</f>
        <v>219: 白の星</v>
      </c>
    </row>
    <row r="228" spans="12:12">
      <c r="L228" s="50" t="str">
        <f>_xlfn.CONCAT(SkillFxMB!B230,": ",SkillFxMB!C230)</f>
        <v>220: 黒の星</v>
      </c>
    </row>
    <row r="229" spans="12:12">
      <c r="L229" s="50" t="str">
        <f>_xlfn.CONCAT(SkillFxMB!B231,": ",SkillFxMB!C231)</f>
        <v>221: 紫の星</v>
      </c>
    </row>
    <row r="230" spans="12:12">
      <c r="L230" s="50" t="str">
        <f>_xlfn.CONCAT(SkillFxMB!B232,": ",SkillFxMB!C232)</f>
        <v>222: 黄緑の星</v>
      </c>
    </row>
    <row r="231" spans="12:12">
      <c r="L231" s="50" t="str">
        <f>_xlfn.CONCAT(SkillFxMB!B233,": ",SkillFxMB!C233)</f>
        <v>223: 青の星</v>
      </c>
    </row>
    <row r="232" spans="12:12">
      <c r="L232" s="50" t="str">
        <f>_xlfn.CONCAT(SkillFxMB!B234,": ",SkillFxMB!C234)</f>
        <v>224: 青緑の星</v>
      </c>
    </row>
    <row r="233" spans="12:12">
      <c r="L233" s="50" t="str">
        <f>_xlfn.CONCAT(SkillFxMB!B235,": ",SkillFxMB!C235)</f>
        <v>225: 赤の星</v>
      </c>
    </row>
    <row r="234" spans="12:12">
      <c r="L234" s="50" t="str">
        <f>_xlfn.CONCAT(SkillFxMB!B236,": ",SkillFxMB!C236)</f>
        <v>226: ピンクの星</v>
      </c>
    </row>
    <row r="235" spans="12:12">
      <c r="L235" s="50" t="str">
        <f>_xlfn.CONCAT(SkillFxMB!B237,": ",SkillFxMB!C237)</f>
        <v>227: オレンジの星</v>
      </c>
    </row>
    <row r="236" spans="12:12">
      <c r="L236" s="50" t="str">
        <f>_xlfn.CONCAT(SkillFxMB!B238,": ",SkillFxMB!C238)</f>
        <v>228: 黄色の星</v>
      </c>
    </row>
    <row r="237" spans="12:12">
      <c r="L237" s="50" t="str">
        <f>_xlfn.CONCAT(SkillFxMB!B239,": ",SkillFxMB!C239)</f>
        <v>229: 白のハート</v>
      </c>
    </row>
    <row r="238" spans="12:12">
      <c r="L238" s="50" t="str">
        <f>_xlfn.CONCAT(SkillFxMB!B240,": ",SkillFxMB!C240)</f>
        <v>230: 黒のハート</v>
      </c>
    </row>
    <row r="239" spans="12:12">
      <c r="L239" s="50" t="str">
        <f>_xlfn.CONCAT(SkillFxMB!B241,": ",SkillFxMB!C241)</f>
        <v>231: 紫のハート</v>
      </c>
    </row>
    <row r="240" spans="12:12">
      <c r="L240" s="50" t="str">
        <f>_xlfn.CONCAT(SkillFxMB!B242,": ",SkillFxMB!C242)</f>
        <v>232: 黄緑のハート</v>
      </c>
    </row>
    <row r="241" spans="12:12">
      <c r="L241" s="50" t="str">
        <f>_xlfn.CONCAT(SkillFxMB!B243,": ",SkillFxMB!C243)</f>
        <v>233: 青のハート</v>
      </c>
    </row>
    <row r="242" spans="12:12">
      <c r="L242" s="50" t="str">
        <f>_xlfn.CONCAT(SkillFxMB!B244,": ",SkillFxMB!C244)</f>
        <v>234: 青緑のハート</v>
      </c>
    </row>
    <row r="243" spans="12:12">
      <c r="L243" s="50" t="str">
        <f>_xlfn.CONCAT(SkillFxMB!B245,": ",SkillFxMB!C245)</f>
        <v>235: 赤のハート</v>
      </c>
    </row>
    <row r="244" spans="12:12">
      <c r="L244" s="50" t="str">
        <f>_xlfn.CONCAT(SkillFxMB!B246,": ",SkillFxMB!C246)</f>
        <v>236: ピンクのハート</v>
      </c>
    </row>
    <row r="245" spans="12:12">
      <c r="L245" s="50" t="str">
        <f>_xlfn.CONCAT(SkillFxMB!B247,": ",SkillFxMB!C247)</f>
        <v>237: オレンジのハート</v>
      </c>
    </row>
    <row r="246" spans="12:12">
      <c r="L246" s="50" t="str">
        <f>_xlfn.CONCAT(SkillFxMB!B248,": ",SkillFxMB!C248)</f>
        <v>238: 黄色のハート</v>
      </c>
    </row>
    <row r="247" spans="12:12">
      <c r="L247" s="50" t="str">
        <f>_xlfn.CONCAT(SkillFxMB!B249,": ",SkillFxMB!C249)</f>
        <v>239: チャクラム</v>
      </c>
    </row>
    <row r="248" spans="12:12">
      <c r="L248" s="50" t="str">
        <f>_xlfn.CONCAT(SkillFxMB!B250,": ",SkillFxMB!C250)</f>
        <v>240: 白の下から触手</v>
      </c>
    </row>
    <row r="249" spans="12:12">
      <c r="L249" s="50" t="str">
        <f>_xlfn.CONCAT(SkillFxMB!B251,": ",SkillFxMB!C251)</f>
        <v>241: 黒の下から触手</v>
      </c>
    </row>
    <row r="250" spans="12:12">
      <c r="L250" s="50" t="str">
        <f>_xlfn.CONCAT(SkillFxMB!B252,": ",SkillFxMB!C252)</f>
        <v>242: 紫の下から触手</v>
      </c>
    </row>
    <row r="251" spans="12:12">
      <c r="L251" s="50" t="str">
        <f>_xlfn.CONCAT(SkillFxMB!B253,": ",SkillFxMB!C253)</f>
        <v>243: 黄緑の下から触手</v>
      </c>
    </row>
    <row r="252" spans="12:12">
      <c r="L252" s="50" t="str">
        <f>_xlfn.CONCAT(SkillFxMB!B254,": ",SkillFxMB!C254)</f>
        <v>244: 青の下から触手</v>
      </c>
    </row>
    <row r="253" spans="12:12">
      <c r="L253" s="50" t="str">
        <f>_xlfn.CONCAT(SkillFxMB!B255,": ",SkillFxMB!C255)</f>
        <v>245: 青緑の下から触手</v>
      </c>
    </row>
    <row r="254" spans="12:12">
      <c r="L254" s="50" t="str">
        <f>_xlfn.CONCAT(SkillFxMB!B256,": ",SkillFxMB!C256)</f>
        <v>246: 赤の下から触手</v>
      </c>
    </row>
    <row r="255" spans="12:12">
      <c r="L255" s="50" t="str">
        <f>_xlfn.CONCAT(SkillFxMB!B257,": ",SkillFxMB!C257)</f>
        <v>247: ピンクの下から触手</v>
      </c>
    </row>
    <row r="256" spans="12:12">
      <c r="L256" s="50" t="str">
        <f>_xlfn.CONCAT(SkillFxMB!B258,": ",SkillFxMB!C258)</f>
        <v>248: オレンジの下から触手</v>
      </c>
    </row>
    <row r="257" spans="12:12">
      <c r="L257" s="50" t="str">
        <f>_xlfn.CONCAT(SkillFxMB!B259,": ",SkillFxMB!C259)</f>
        <v>249: 黄色の下から触手</v>
      </c>
    </row>
    <row r="258" spans="12:12">
      <c r="L258" s="50" t="str">
        <f>_xlfn.CONCAT(SkillFxMB!B260,": ",SkillFxMB!C260)</f>
        <v>250: 白の横から触手</v>
      </c>
    </row>
    <row r="259" spans="12:12">
      <c r="L259" s="50" t="str">
        <f>_xlfn.CONCAT(SkillFxMB!B261,": ",SkillFxMB!C261)</f>
        <v>251: 黒の横から触手</v>
      </c>
    </row>
    <row r="260" spans="12:12">
      <c r="L260" s="50" t="str">
        <f>_xlfn.CONCAT(SkillFxMB!B262,": ",SkillFxMB!C262)</f>
        <v>252: 紫の横から触手</v>
      </c>
    </row>
    <row r="261" spans="12:12">
      <c r="L261" s="50" t="str">
        <f>_xlfn.CONCAT(SkillFxMB!B263,": ",SkillFxMB!C263)</f>
        <v>253: 黄緑の横から触手</v>
      </c>
    </row>
    <row r="262" spans="12:12">
      <c r="L262" s="50" t="str">
        <f>_xlfn.CONCAT(SkillFxMB!B264,": ",SkillFxMB!C264)</f>
        <v>254: 青の横から触手</v>
      </c>
    </row>
    <row r="263" spans="12:12">
      <c r="L263" s="50" t="str">
        <f>_xlfn.CONCAT(SkillFxMB!B265,": ",SkillFxMB!C265)</f>
        <v>255: 青緑の横から触手</v>
      </c>
    </row>
    <row r="264" spans="12:12">
      <c r="L264" s="50" t="str">
        <f>_xlfn.CONCAT(SkillFxMB!B266,": ",SkillFxMB!C266)</f>
        <v>256: 赤の横から触手</v>
      </c>
    </row>
    <row r="265" spans="12:12">
      <c r="L265" s="50" t="str">
        <f>_xlfn.CONCAT(SkillFxMB!B267,": ",SkillFxMB!C267)</f>
        <v>257: ピンクの横から触手</v>
      </c>
    </row>
    <row r="266" spans="12:12">
      <c r="L266" s="50" t="str">
        <f>_xlfn.CONCAT(SkillFxMB!B268,": ",SkillFxMB!C268)</f>
        <v>258: オレンジの横から触手</v>
      </c>
    </row>
    <row r="267" spans="12:12">
      <c r="L267" s="50" t="str">
        <f>_xlfn.CONCAT(SkillFxMB!B269,": ",SkillFxMB!C269)</f>
        <v>259: 黄色の横から触手</v>
      </c>
    </row>
    <row r="268" spans="12:12">
      <c r="L268" s="50" t="str">
        <f>_xlfn.CONCAT(SkillFxMB!B270,": ",SkillFxMB!C270)</f>
        <v>260: 白の丸バリア</v>
      </c>
    </row>
    <row r="269" spans="12:12">
      <c r="L269" s="50" t="str">
        <f>_xlfn.CONCAT(SkillFxMB!B271,": ",SkillFxMB!C271)</f>
        <v>261: 黒の丸バリア</v>
      </c>
    </row>
    <row r="270" spans="12:12">
      <c r="L270" s="50" t="str">
        <f>_xlfn.CONCAT(SkillFxMB!B272,": ",SkillFxMB!C272)</f>
        <v>262: 紫の丸バリア</v>
      </c>
    </row>
    <row r="271" spans="12:12">
      <c r="L271" s="50" t="str">
        <f>_xlfn.CONCAT(SkillFxMB!B273,": ",SkillFxMB!C273)</f>
        <v>263: 黄緑の丸バリア</v>
      </c>
    </row>
    <row r="272" spans="12:12">
      <c r="L272" s="50" t="str">
        <f>_xlfn.CONCAT(SkillFxMB!B274,": ",SkillFxMB!C274)</f>
        <v>264: 青の丸バリア</v>
      </c>
    </row>
    <row r="273" spans="12:12">
      <c r="L273" s="50" t="str">
        <f>_xlfn.CONCAT(SkillFxMB!B275,": ",SkillFxMB!C275)</f>
        <v>265: 青緑の丸バリア</v>
      </c>
    </row>
    <row r="274" spans="12:12">
      <c r="L274" s="50" t="str">
        <f>_xlfn.CONCAT(SkillFxMB!B276,": ",SkillFxMB!C276)</f>
        <v>266: 赤の丸バリア</v>
      </c>
    </row>
    <row r="275" spans="12:12">
      <c r="L275" s="50" t="str">
        <f>_xlfn.CONCAT(SkillFxMB!B277,": ",SkillFxMB!C277)</f>
        <v>267: ピンクの丸バリア</v>
      </c>
    </row>
    <row r="276" spans="12:12">
      <c r="L276" s="50" t="str">
        <f>_xlfn.CONCAT(SkillFxMB!B278,": ",SkillFxMB!C278)</f>
        <v>268: オレンジの丸バリア</v>
      </c>
    </row>
    <row r="277" spans="12:12">
      <c r="L277" s="50" t="str">
        <f>_xlfn.CONCAT(SkillFxMB!B279,": ",SkillFxMB!C279)</f>
        <v>269: 黄色の丸バリア</v>
      </c>
    </row>
    <row r="278" spans="12:12">
      <c r="L278" s="50" t="str">
        <f>_xlfn.CONCAT(SkillFxMB!B280,": ",SkillFxMB!C280)</f>
        <v>270: ひっかき</v>
      </c>
    </row>
    <row r="279" spans="12:12">
      <c r="L279" s="50" t="str">
        <f>_xlfn.CONCAT(SkillFxMB!B281,": ",SkillFxMB!C281)</f>
        <v>271: かみつき</v>
      </c>
    </row>
    <row r="280" spans="12:12">
      <c r="L280" s="50" t="str">
        <f>_xlfn.CONCAT(SkillFxMB!B282,": ",SkillFxMB!C282)</f>
        <v>272: しっぽ攻撃</v>
      </c>
    </row>
    <row r="281" spans="12:12">
      <c r="L281" s="50" t="str">
        <f>_xlfn.CONCAT(SkillFxMB!B283,": ",SkillFxMB!C283)</f>
        <v>273: しっぽ攻撃大</v>
      </c>
    </row>
    <row r="282" spans="12:12">
      <c r="L282" s="50" t="str">
        <f>_xlfn.CONCAT(SkillFxMB!B284,": ",SkillFxMB!C284)</f>
        <v>274: 氷魔法</v>
      </c>
    </row>
    <row r="283" spans="12:12">
      <c r="L283" s="50" t="str">
        <f>_xlfn.CONCAT(SkillFxMB!B285,": ",SkillFxMB!C285)</f>
        <v>275: 赤い大魔法</v>
      </c>
    </row>
    <row r="284" spans="12:12">
      <c r="L284" s="50" t="str">
        <f>_xlfn.CONCAT(SkillFxMB!B286,": ",SkillFxMB!C286)</f>
        <v>276: 緑の大魔法</v>
      </c>
    </row>
    <row r="285" spans="12:12">
      <c r="L285" s="50" t="str">
        <f>_xlfn.CONCAT(SkillFxMB!B287,": ",SkillFxMB!C287)</f>
        <v>277: 青の大魔法</v>
      </c>
    </row>
    <row r="286" spans="12:12">
      <c r="L286" s="50" t="str">
        <f>_xlfn.CONCAT(SkillFxMB!B288,": ",SkillFxMB!C288)</f>
        <v>278: 白の大魔法</v>
      </c>
    </row>
    <row r="287" spans="12:12">
      <c r="L287" s="50" t="str">
        <f>_xlfn.CONCAT(SkillFxMB!B289,": ",SkillFxMB!C289)</f>
        <v>279: 羽からの切りつけ</v>
      </c>
    </row>
    <row r="288" spans="12:12">
      <c r="L288" s="50" t="str">
        <f>_xlfn.CONCAT(SkillFxMB!B290,": ",SkillFxMB!C290)</f>
        <v>280: 上からの斬撃大</v>
      </c>
    </row>
    <row r="289" spans="12:12">
      <c r="L289" s="50" t="str">
        <f>_xlfn.CONCAT(SkillFxMB!B291,": ",SkillFxMB!C291)</f>
        <v>281: 下からの斬撃大</v>
      </c>
    </row>
    <row r="290" spans="12:12">
      <c r="L290" s="50" t="str">
        <f>_xlfn.CONCAT(SkillFxMB!B292,": ",SkillFxMB!C292)</f>
        <v>282: 右からの斬撃大</v>
      </c>
    </row>
    <row r="291" spans="12:12">
      <c r="L291" s="50" t="str">
        <f>_xlfn.CONCAT(SkillFxMB!B293,": ",SkillFxMB!C293)</f>
        <v>283: 左からの斬撃大</v>
      </c>
    </row>
    <row r="292" spans="12:12">
      <c r="L292" s="50" t="str">
        <f>_xlfn.CONCAT(SkillFxMB!B294,": ",SkillFxMB!C294)</f>
        <v>284: 右上からの斬撃大</v>
      </c>
    </row>
    <row r="293" spans="12:12">
      <c r="L293" s="50" t="str">
        <f>_xlfn.CONCAT(SkillFxMB!B295,": ",SkillFxMB!C295)</f>
        <v>285: 左上からの斬撃大</v>
      </c>
    </row>
    <row r="294" spans="12:12">
      <c r="L294" s="50" t="str">
        <f>_xlfn.CONCAT(SkillFxMB!B296,": ",SkillFxMB!C296)</f>
        <v>286: キャプチャー</v>
      </c>
    </row>
    <row r="295" spans="12:12">
      <c r="L295" s="50" t="str">
        <f>_xlfn.CONCAT(SkillFxMB!B297,": ",SkillFxMB!C297)</f>
        <v>287: 単発銃弾小</v>
      </c>
    </row>
    <row r="296" spans="12:12">
      <c r="L296" s="50" t="str">
        <f>_xlfn.CONCAT(SkillFxMB!B298,": ",SkillFxMB!C298)</f>
        <v>288: 単発銃弾中</v>
      </c>
    </row>
    <row r="297" spans="12:12">
      <c r="L297" s="50" t="str">
        <f>_xlfn.CONCAT(SkillFxMB!B299,": ",SkillFxMB!C299)</f>
        <v>289: 単発銃弾大</v>
      </c>
    </row>
    <row r="298" spans="12:12">
      <c r="L298" s="50" t="str">
        <f>_xlfn.CONCAT(SkillFxMB!B300,": ",SkillFxMB!C300)</f>
        <v>290: 二発銃弾</v>
      </c>
    </row>
    <row r="299" spans="12:12">
      <c r="L299" s="50" t="str">
        <f>_xlfn.CONCAT(SkillFxMB!B301,": ",SkillFxMB!C301)</f>
        <v>291: 乱れ撃ち中</v>
      </c>
    </row>
    <row r="300" spans="12:12">
      <c r="L300" s="50" t="str">
        <f>_xlfn.CONCAT(SkillFxMB!B302,": ",SkillFxMB!C302)</f>
        <v>292: 乱れ撃ち大</v>
      </c>
    </row>
    <row r="301" spans="12:12">
      <c r="L301" s="50" t="str">
        <f>_xlfn.CONCAT(SkillFxMB!B303,": ",SkillFxMB!C303)</f>
        <v>293: 目からビーム</v>
      </c>
    </row>
    <row r="302" spans="12:12">
      <c r="L302" s="50" t="str">
        <f>_xlfn.CONCAT(SkillFxMB!B304,": ",SkillFxMB!C304)</f>
        <v>294: コイン中</v>
      </c>
    </row>
    <row r="303" spans="12:12">
      <c r="L303" s="50" t="str">
        <f>_xlfn.CONCAT(SkillFxMB!B305,": ",SkillFxMB!C305)</f>
        <v>295: コイン大</v>
      </c>
    </row>
    <row r="304" spans="12:12">
      <c r="L304" s="50" t="str">
        <f>_xlfn.CONCAT(SkillFxMB!B306,": ",SkillFxMB!C306)</f>
        <v>296: 粒子爆発</v>
      </c>
    </row>
    <row r="305" spans="12:12">
      <c r="L305" s="50" t="str">
        <f>_xlfn.CONCAT(SkillFxMB!B307,": ",SkillFxMB!C307)</f>
        <v>297: かっこいい斬撃</v>
      </c>
    </row>
    <row r="306" spans="12:12">
      <c r="L306" s="50" t="str">
        <f>_xlfn.CONCAT(SkillFxMB!B308,": ",SkillFxMB!C308)</f>
        <v>298: ランダム斬撃</v>
      </c>
    </row>
    <row r="307" spans="12:12">
      <c r="L307" s="50" t="str">
        <f>_xlfn.CONCAT(SkillFxMB!B309,": ",SkillFxMB!C309)</f>
        <v>299: ランダム斬撃２</v>
      </c>
    </row>
    <row r="308" spans="12:12">
      <c r="L308" s="50" t="str">
        <f>_xlfn.CONCAT(SkillFxMB!B310,": ",SkillFxMB!C310)</f>
        <v>300: コイン小</v>
      </c>
    </row>
    <row r="309" spans="12:12">
      <c r="L309" s="50" t="str">
        <f>_xlfn.CONCAT(SkillFxMB!B311,": ",SkillFxMB!C311)</f>
        <v>301: ひらめき</v>
      </c>
    </row>
    <row r="310" spans="12:12">
      <c r="L310" s="50" t="str">
        <f>_xlfn.CONCAT(SkillFxMB!B312,": ",SkillFxMB!C312)</f>
        <v>302: 上から巨大雷</v>
      </c>
    </row>
    <row r="311" spans="12:12">
      <c r="L311" s="50" t="str">
        <f>_xlfn.CONCAT(SkillFxMB!B313,": ",SkillFxMB!C313)</f>
        <v>303: 3本の剣が突き刺さり爆発</v>
      </c>
    </row>
    <row r="312" spans="12:12">
      <c r="L312" s="50" t="str">
        <f>_xlfn.CONCAT(SkillFxMB!B314,": ",SkillFxMB!C314)</f>
        <v>304: 3本斬撃</v>
      </c>
    </row>
    <row r="313" spans="12:12">
      <c r="L313" s="50" t="str">
        <f>_xlfn.CONCAT(SkillFxMB!B315,": ",SkillFxMB!C315)</f>
        <v>305: キス１</v>
      </c>
    </row>
    <row r="314" spans="12:12">
      <c r="L314" s="50" t="str">
        <f>_xlfn.CONCAT(SkillFxMB!B316,": ",SkillFxMB!C316)</f>
        <v>306: キス２</v>
      </c>
    </row>
    <row r="315" spans="12:12">
      <c r="L315" s="50" t="str">
        <f>_xlfn.CONCAT(SkillFxMB!B317,": ",SkillFxMB!C317)</f>
        <v>307: キス3</v>
      </c>
    </row>
    <row r="316" spans="12:12">
      <c r="L316" s="50" t="str">
        <f>_xlfn.CONCAT(SkillFxMB!B318,": ",SkillFxMB!C318)</f>
        <v>308: 氷魔法大</v>
      </c>
    </row>
    <row r="317" spans="12:12">
      <c r="L317" s="50" t="str">
        <f>_xlfn.CONCAT(SkillFxMB!B319,": ",SkillFxMB!C319)</f>
        <v>309: 雷魔法大</v>
      </c>
    </row>
    <row r="318" spans="12:12">
      <c r="L318" s="50" t="str">
        <f>_xlfn.CONCAT(SkillFxMB!B320,": ",SkillFxMB!C320)</f>
        <v>310: 斬撃大</v>
      </c>
    </row>
    <row r="319" spans="12:12">
      <c r="L319" s="50" t="str">
        <f>_xlfn.CONCAT(SkillFxMB!B321,": ",SkillFxMB!C321)</f>
        <v>311: 斬撃からの爆撃</v>
      </c>
    </row>
    <row r="320" spans="12:12">
      <c r="L320" s="50" t="str">
        <f>_xlfn.CONCAT(SkillFxMB!B322,": ",SkillFxMB!C322)</f>
        <v>312: 次元断</v>
      </c>
    </row>
    <row r="321" spans="12:12">
      <c r="L321" s="50" t="str">
        <f>_xlfn.CONCAT(SkillFxMB!B323,": ",SkillFxMB!C323)</f>
        <v>313: 火の玉弾幕</v>
      </c>
    </row>
    <row r="322" spans="12:12">
      <c r="L322" s="50" t="str">
        <f>_xlfn.CONCAT(SkillFxMB!B324,": ",SkillFxMB!C324)</f>
        <v>314: 火の玉弾幕</v>
      </c>
    </row>
    <row r="323" spans="12:12">
      <c r="L323" s="50" t="str">
        <f>_xlfn.CONCAT(SkillFxMB!B325,": ",SkillFxMB!C325)</f>
        <v>315: 火の玉弾幕</v>
      </c>
    </row>
    <row r="324" spans="12:12">
      <c r="L324" s="50" t="str">
        <f>_xlfn.CONCAT(SkillFxMB!B326,": ",SkillFxMB!C326)</f>
        <v>316: 蝶の弾幕</v>
      </c>
    </row>
    <row r="325" spans="12:12">
      <c r="L325" s="50" t="str">
        <f>_xlfn.CONCAT(SkillFxMB!B327,": ",SkillFxMB!C327)</f>
        <v>317: 蝶の弾幕</v>
      </c>
    </row>
    <row r="326" spans="12:12">
      <c r="L326" s="50" t="str">
        <f>_xlfn.CONCAT(SkillFxMB!B328,": ",SkillFxMB!C328)</f>
        <v>318: 蝶の弾幕</v>
      </c>
    </row>
    <row r="327" spans="12:12">
      <c r="L327" s="50" t="str">
        <f>_xlfn.CONCAT(SkillFxMB!B329,": ",SkillFxMB!C329)</f>
        <v>319: 丸の弾幕</v>
      </c>
    </row>
    <row r="328" spans="12:12">
      <c r="L328" s="50" t="str">
        <f>_xlfn.CONCAT(SkillFxMB!B330,": ",SkillFxMB!C330)</f>
        <v>320: 丸の弾幕</v>
      </c>
    </row>
    <row r="329" spans="12:12">
      <c r="L329" s="50" t="str">
        <f>_xlfn.CONCAT(SkillFxMB!B331,": ",SkillFxMB!C331)</f>
        <v>321: 丸の弾幕</v>
      </c>
    </row>
    <row r="330" spans="12:12">
      <c r="L330" s="50" t="str">
        <f>_xlfn.CONCAT(SkillFxMB!B332,": ",SkillFxMB!C332)</f>
        <v>322: 横の魔法陣エネルギー攻撃</v>
      </c>
    </row>
    <row r="331" spans="12:12">
      <c r="L331" s="50" t="str">
        <f>_xlfn.CONCAT(SkillFxMB!B333,": ",SkillFxMB!C333)</f>
        <v>323: 横の魔法陣エネルギー攻撃</v>
      </c>
    </row>
    <row r="332" spans="12:12">
      <c r="L332" s="50" t="str">
        <f>_xlfn.CONCAT(SkillFxMB!B334,": ",SkillFxMB!C334)</f>
        <v>324: 縦の魔法陣エネルギー攻撃</v>
      </c>
    </row>
    <row r="333" spans="12:12">
      <c r="L333" s="50" t="str">
        <f>_xlfn.CONCAT(SkillFxMB!B335,": ",SkillFxMB!C335)</f>
        <v>325: 縦の魔法陣エネルギー攻撃</v>
      </c>
    </row>
    <row r="334" spans="12:12">
      <c r="L334" s="50" t="str">
        <f>_xlfn.CONCAT(SkillFxMB!B336,": ",SkillFxMB!C336)</f>
        <v>326: 青い爆発</v>
      </c>
    </row>
    <row r="335" spans="12:12">
      <c r="L335" s="50" t="str">
        <f>_xlfn.CONCAT(SkillFxMB!B337,": ",SkillFxMB!C337)</f>
        <v>327: 青い爆発</v>
      </c>
    </row>
    <row r="336" spans="12:12">
      <c r="L336" s="50" t="str">
        <f>_xlfn.CONCAT(SkillFxMB!B338,": ",SkillFxMB!C338)</f>
        <v>328: 十字架１</v>
      </c>
    </row>
    <row r="337" spans="12:12">
      <c r="L337" s="50" t="str">
        <f>_xlfn.CONCAT(SkillFxMB!B339,": ",SkillFxMB!C339)</f>
        <v>329: 十字架１</v>
      </c>
    </row>
    <row r="338" spans="12:12">
      <c r="L338" s="50" t="str">
        <f>_xlfn.CONCAT(SkillFxMB!B340,": ",SkillFxMB!C340)</f>
        <v>330: 十字架２</v>
      </c>
    </row>
    <row r="339" spans="12:12">
      <c r="L339" s="50" t="str">
        <f>_xlfn.CONCAT(SkillFxMB!B341,": ",SkillFxMB!C341)</f>
        <v>331: 十字架２</v>
      </c>
    </row>
    <row r="340" spans="12:12">
      <c r="L340" s="50" t="str">
        <f>_xlfn.CONCAT(SkillFxMB!B342,": ",SkillFxMB!C342)</f>
        <v>332: 十字架３</v>
      </c>
    </row>
    <row r="341" spans="12:12">
      <c r="L341" s="50" t="str">
        <f>_xlfn.CONCAT(SkillFxMB!B343,": ",SkillFxMB!C343)</f>
        <v>333: 十字架３</v>
      </c>
    </row>
    <row r="342" spans="12:12">
      <c r="L342" s="50" t="str">
        <f>_xlfn.CONCAT(SkillFxMB!B344,": ",SkillFxMB!C344)</f>
        <v>334: 十字架４</v>
      </c>
    </row>
    <row r="343" spans="12:12">
      <c r="L343" s="50" t="str">
        <f>_xlfn.CONCAT(SkillFxMB!B345,": ",SkillFxMB!C345)</f>
        <v>335: 十字架４</v>
      </c>
    </row>
    <row r="344" spans="12:12">
      <c r="L344" s="50" t="str">
        <f>_xlfn.CONCAT(SkillFxMB!B346,": ",SkillFxMB!C346)</f>
        <v>336: 十字架５</v>
      </c>
    </row>
    <row r="345" spans="12:12">
      <c r="L345" s="50" t="str">
        <f>_xlfn.CONCAT(SkillFxMB!B347,": ",SkillFxMB!C347)</f>
        <v>337: 十字架５</v>
      </c>
    </row>
    <row r="346" spans="12:12">
      <c r="L346" s="50" t="str">
        <f>_xlfn.CONCAT(SkillFxMB!B348,": ",SkillFxMB!C348)</f>
        <v>338: 闇のとげ</v>
      </c>
    </row>
    <row r="347" spans="12:12">
      <c r="L347" s="50" t="str">
        <f>_xlfn.CONCAT(SkillFxMB!B349,": ",SkillFxMB!C349)</f>
        <v>339: 闇のとげ</v>
      </c>
    </row>
    <row r="348" spans="12:12">
      <c r="L348" s="50" t="str">
        <f>_xlfn.CONCAT(SkillFxMB!B350,": ",SkillFxMB!C350)</f>
        <v>340: 地面から闇のとげ</v>
      </c>
    </row>
    <row r="349" spans="12:12">
      <c r="L349" s="50" t="str">
        <f>_xlfn.CONCAT(SkillFxMB!B351,": ",SkillFxMB!C351)</f>
        <v>341: 地面から闇のとげ</v>
      </c>
    </row>
    <row r="350" spans="12:12">
      <c r="L350" s="50" t="str">
        <f>_xlfn.CONCAT(SkillFxMB!B352,": ",SkillFxMB!C352)</f>
        <v>342: 闇のとげ大</v>
      </c>
    </row>
    <row r="351" spans="12:12">
      <c r="L351" s="50" t="str">
        <f>_xlfn.CONCAT(SkillFxMB!B353,": ",SkillFxMB!C353)</f>
        <v>343: 闇のとげ大</v>
      </c>
    </row>
    <row r="352" spans="12:12">
      <c r="L352" s="50" t="str">
        <f>_xlfn.CONCAT(SkillFxMB!B354,": ",SkillFxMB!C354)</f>
        <v>344: 地面から闇のとげ大</v>
      </c>
    </row>
    <row r="353" spans="12:12">
      <c r="L353" s="50" t="str">
        <f>_xlfn.CONCAT(SkillFxMB!B355,": ",SkillFxMB!C355)</f>
        <v>345: 地面から闇のとげ大</v>
      </c>
    </row>
    <row r="354" spans="12:12">
      <c r="L354" s="50" t="str">
        <f>_xlfn.CONCAT(SkillFxMB!B356,": ",SkillFxMB!C356)</f>
        <v>346: ヒットエフェクト１</v>
      </c>
    </row>
    <row r="355" spans="12:12">
      <c r="L355" s="50" t="str">
        <f>_xlfn.CONCAT(SkillFxMB!B357,": ",SkillFxMB!C357)</f>
        <v>347: ヒットエフェクト１</v>
      </c>
    </row>
    <row r="356" spans="12:12">
      <c r="L356" s="50" t="str">
        <f>_xlfn.CONCAT(SkillFxMB!B358,": ",SkillFxMB!C358)</f>
        <v>348: ヒットエフェクト２</v>
      </c>
    </row>
    <row r="357" spans="12:12">
      <c r="L357" s="50" t="str">
        <f>_xlfn.CONCAT(SkillFxMB!B359,": ",SkillFxMB!C359)</f>
        <v>349: ヒットエフェクト２</v>
      </c>
    </row>
    <row r="358" spans="12:12">
      <c r="L358" s="50" t="str">
        <f>_xlfn.CONCAT(SkillFxMB!B360,": ",SkillFxMB!C360)</f>
        <v>350: ヒットエフェクト３</v>
      </c>
    </row>
    <row r="359" spans="12:12">
      <c r="L359" s="50" t="str">
        <f>_xlfn.CONCAT(SkillFxMB!B361,": ",SkillFxMB!C361)</f>
        <v>351: ヒットエフェクト３</v>
      </c>
    </row>
    <row r="360" spans="12:12">
      <c r="L360" s="50" t="str">
        <f>_xlfn.CONCAT(SkillFxMB!B362,": ",SkillFxMB!C362)</f>
        <v>352: ヒットエフェクト４</v>
      </c>
    </row>
    <row r="361" spans="12:12">
      <c r="L361" s="50" t="str">
        <f>_xlfn.CONCAT(SkillFxMB!B363,": ",SkillFxMB!C363)</f>
        <v>353: ヒットエフェクト４</v>
      </c>
    </row>
    <row r="362" spans="12:12">
      <c r="L362" s="50" t="str">
        <f>_xlfn.CONCAT(SkillFxMB!B364,": ",SkillFxMB!C364)</f>
        <v>354: ヒットエフェクト５</v>
      </c>
    </row>
    <row r="363" spans="12:12">
      <c r="L363" s="50" t="str">
        <f>_xlfn.CONCAT(SkillFxMB!B365,": ",SkillFxMB!C365)</f>
        <v>355: ヒットエフェクト５</v>
      </c>
    </row>
    <row r="364" spans="12:12">
      <c r="L364" s="50" t="str">
        <f>_xlfn.CONCAT(SkillFxMB!B366,": ",SkillFxMB!C366)</f>
        <v>356: ヒットエフェクト６</v>
      </c>
    </row>
    <row r="365" spans="12:12">
      <c r="L365" s="50" t="str">
        <f>_xlfn.CONCAT(SkillFxMB!B367,": ",SkillFxMB!C367)</f>
        <v>357: ヒットエフェクト６</v>
      </c>
    </row>
    <row r="366" spans="12:12">
      <c r="L366" s="50" t="str">
        <f>_xlfn.CONCAT(SkillFxMB!B368,": ",SkillFxMB!C368)</f>
        <v>358: ヒットエフェクト７</v>
      </c>
    </row>
    <row r="367" spans="12:12">
      <c r="L367" s="50" t="str">
        <f>_xlfn.CONCAT(SkillFxMB!B369,": ",SkillFxMB!C369)</f>
        <v>359: ヒットエフェクト７</v>
      </c>
    </row>
    <row r="368" spans="12:12">
      <c r="L368" s="50" t="str">
        <f>_xlfn.CONCAT(SkillFxMB!B370,": ",SkillFxMB!C370)</f>
        <v>360: ヒットエフェクト８</v>
      </c>
    </row>
    <row r="369" spans="12:12">
      <c r="L369" s="50" t="str">
        <f>_xlfn.CONCAT(SkillFxMB!B371,": ",SkillFxMB!C371)</f>
        <v>361: ヒットエフェクト８</v>
      </c>
    </row>
    <row r="370" spans="12:12">
      <c r="L370" s="50" t="str">
        <f>_xlfn.CONCAT(SkillFxMB!B372,": ",SkillFxMB!C372)</f>
        <v>362: ヒットエフェクト９</v>
      </c>
    </row>
    <row r="371" spans="12:12">
      <c r="L371" s="50" t="str">
        <f>_xlfn.CONCAT(SkillFxMB!B373,": ",SkillFxMB!C373)</f>
        <v>363: ヒットエフェクト９</v>
      </c>
    </row>
    <row r="372" spans="12:12">
      <c r="L372" s="50" t="str">
        <f>_xlfn.CONCAT(SkillFxMB!B374,": ",SkillFxMB!C374)</f>
        <v>364: ヒットエフェクト１０</v>
      </c>
    </row>
    <row r="373" spans="12:12">
      <c r="L373" s="50" t="str">
        <f>_xlfn.CONCAT(SkillFxMB!B375,": ",SkillFxMB!C375)</f>
        <v>365: ヒットエフェクト１０</v>
      </c>
    </row>
    <row r="374" spans="12:12">
      <c r="L374" s="50" t="str">
        <f>_xlfn.CONCAT(SkillFxMB!B376,": ",SkillFxMB!C376)</f>
        <v>366: ヒットエフェクト１１</v>
      </c>
    </row>
    <row r="375" spans="12:12">
      <c r="L375" s="50" t="str">
        <f>_xlfn.CONCAT(SkillFxMB!B377,": ",SkillFxMB!C377)</f>
        <v>367: ヒットエフェクト１１</v>
      </c>
    </row>
    <row r="376" spans="12:12">
      <c r="L376" s="50" t="str">
        <f>_xlfn.CONCAT(SkillFxMB!B378,": ",SkillFxMB!C378)</f>
        <v>368: バナナ斬撃１</v>
      </c>
    </row>
    <row r="377" spans="12:12">
      <c r="L377" s="50" t="str">
        <f>_xlfn.CONCAT(SkillFxMB!B379,": ",SkillFxMB!C379)</f>
        <v>369: バナナ斬撃２</v>
      </c>
    </row>
    <row r="378" spans="12:12">
      <c r="L378" s="50" t="str">
        <f>_xlfn.CONCAT(SkillFxMB!B380,": ",SkillFxMB!C380)</f>
        <v>370: バナナ斬撃３</v>
      </c>
    </row>
    <row r="379" spans="12:12">
      <c r="L379" s="50" t="str">
        <f>_xlfn.CONCAT(SkillFxMB!B381,": ",SkillFxMB!C381)</f>
        <v>371: 下からの衝撃</v>
      </c>
    </row>
    <row r="380" spans="12:12">
      <c r="L380" s="50" t="str">
        <f>_xlfn.CONCAT(SkillFxMB!B382,": ",SkillFxMB!C382)</f>
        <v>372: 下からの衝撃</v>
      </c>
    </row>
    <row r="381" spans="12:12">
      <c r="L381" s="50" t="str">
        <f>_xlfn.CONCAT(SkillFxMB!B383,": ",SkillFxMB!C383)</f>
        <v>373: 上からの衝撃</v>
      </c>
    </row>
    <row r="382" spans="12:12">
      <c r="L382" s="50" t="str">
        <f>_xlfn.CONCAT(SkillFxMB!B384,": ",SkillFxMB!C384)</f>
        <v>374: 上からの衝撃</v>
      </c>
    </row>
    <row r="383" spans="12:12">
      <c r="L383" s="50" t="str">
        <f>_xlfn.CONCAT(SkillFxMB!B385,": ",SkillFxMB!C385)</f>
        <v>375: 下からの二つの衝撃</v>
      </c>
    </row>
    <row r="384" spans="12:12">
      <c r="L384" s="50" t="str">
        <f>_xlfn.CONCAT(SkillFxMB!B386,": ",SkillFxMB!C386)</f>
        <v>376: 下からの二つの衝撃</v>
      </c>
    </row>
    <row r="385" spans="12:12">
      <c r="L385" s="50" t="str">
        <f>_xlfn.CONCAT(SkillFxMB!B387,": ",SkillFxMB!C387)</f>
        <v>377: 上からの二つの衝撃</v>
      </c>
    </row>
    <row r="386" spans="12:12">
      <c r="L386" s="50" t="str">
        <f>_xlfn.CONCAT(SkillFxMB!B388,": ",SkillFxMB!C388)</f>
        <v>378: 上からの二つの衝撃</v>
      </c>
    </row>
    <row r="387" spans="12:12">
      <c r="L387" s="50" t="str">
        <f>_xlfn.CONCAT(SkillFxMB!B389,": ",SkillFxMB!C389)</f>
        <v>379: 下からの二つの衝撃大</v>
      </c>
    </row>
    <row r="388" spans="12:12">
      <c r="L388" s="50" t="str">
        <f>_xlfn.CONCAT(SkillFxMB!B390,": ",SkillFxMB!C390)</f>
        <v>380: 下からの二つの衝撃大</v>
      </c>
    </row>
    <row r="389" spans="12:12">
      <c r="L389" s="50" t="str">
        <f>_xlfn.CONCAT(SkillFxMB!B391,": ",SkillFxMB!C391)</f>
        <v>381: 上からの二つの衝撃大</v>
      </c>
    </row>
    <row r="390" spans="12:12">
      <c r="L390" s="50" t="str">
        <f>_xlfn.CONCAT(SkillFxMB!B392,": ",SkillFxMB!C392)</f>
        <v>382: 上からの二つの衝撃大</v>
      </c>
    </row>
    <row r="391" spans="12:12">
      <c r="L391" s="50" t="str">
        <f>_xlfn.CONCAT(SkillFxMB!B393,": ",SkillFxMB!C393)</f>
        <v>383: 下からの衝撃２</v>
      </c>
    </row>
    <row r="392" spans="12:12">
      <c r="L392" s="50" t="str">
        <f>_xlfn.CONCAT(SkillFxMB!B394,": ",SkillFxMB!C394)</f>
        <v>384: 下からの衝撃２</v>
      </c>
    </row>
    <row r="393" spans="12:12">
      <c r="L393" s="50" t="str">
        <f>_xlfn.CONCAT(SkillFxMB!B395,": ",SkillFxMB!C395)</f>
        <v>385: 上からの衝撃２</v>
      </c>
    </row>
    <row r="394" spans="12:12">
      <c r="L394" s="50" t="str">
        <f>_xlfn.CONCAT(SkillFxMB!B396,": ",SkillFxMB!C396)</f>
        <v>386: 上からの衝撃２</v>
      </c>
    </row>
    <row r="395" spans="12:12">
      <c r="L395" s="50" t="str">
        <f>_xlfn.CONCAT(SkillFxMB!B397,": ",SkillFxMB!C397)</f>
        <v>387: 下からの二つの衝撃２</v>
      </c>
    </row>
    <row r="396" spans="12:12">
      <c r="L396" s="50" t="str">
        <f>_xlfn.CONCAT(SkillFxMB!B398,": ",SkillFxMB!C398)</f>
        <v>388: 下からの二つの衝撃２</v>
      </c>
    </row>
    <row r="397" spans="12:12">
      <c r="L397" s="50" t="str">
        <f>_xlfn.CONCAT(SkillFxMB!B399,": ",SkillFxMB!C399)</f>
        <v>389: 上からの二つの衝撃２</v>
      </c>
    </row>
    <row r="398" spans="12:12">
      <c r="L398" s="50" t="str">
        <f>_xlfn.CONCAT(SkillFxMB!B400,": ",SkillFxMB!C400)</f>
        <v>390: 上からの二つの衝撃２</v>
      </c>
    </row>
    <row r="399" spans="12:12">
      <c r="L399" s="50" t="str">
        <f>_xlfn.CONCAT(SkillFxMB!B401,": ",SkillFxMB!C401)</f>
        <v>391: 下からの二つの衝撃２大</v>
      </c>
    </row>
    <row r="400" spans="12:12">
      <c r="L400" s="50" t="str">
        <f>_xlfn.CONCAT(SkillFxMB!B402,": ",SkillFxMB!C402)</f>
        <v>392: 下からの二つの衝撃２大</v>
      </c>
    </row>
    <row r="401" spans="12:12">
      <c r="L401" s="50" t="str">
        <f>_xlfn.CONCAT(SkillFxMB!B403,": ",SkillFxMB!C403)</f>
        <v>393: 睨め付ける</v>
      </c>
    </row>
    <row r="402" spans="12:12">
      <c r="L402" s="50" t="str">
        <f>_xlfn.CONCAT(SkillFxMB!B404,": ",SkillFxMB!C404)</f>
        <v>394: 上からの二つの衝撃２大</v>
      </c>
    </row>
    <row r="403" spans="12:12">
      <c r="L403" s="50" t="str">
        <f>_xlfn.CONCAT(SkillFxMB!B405,": ",SkillFxMB!C405)</f>
        <v>395: 睨め付ける</v>
      </c>
    </row>
    <row r="404" spans="12:12">
      <c r="L404" s="50" t="str">
        <f>_xlfn.CONCAT(SkillFxMB!B406,": ",SkillFxMB!C406)</f>
        <v>396: 上からの二つの衝撃２大</v>
      </c>
    </row>
    <row r="405" spans="12:12">
      <c r="L405" s="50" t="str">
        <f>_xlfn.CONCAT(SkillFxMB!B407,": ",SkillFxMB!C407)</f>
        <v>397: 白の横の雷撃</v>
      </c>
    </row>
    <row r="406" spans="12:12">
      <c r="L406" s="50" t="str">
        <f>_xlfn.CONCAT(SkillFxMB!B408,": ",SkillFxMB!C408)</f>
        <v>398: 白の横の雷撃</v>
      </c>
    </row>
    <row r="407" spans="12:12">
      <c r="L407" s="50" t="str">
        <f>_xlfn.CONCAT(SkillFxMB!B409,": ",SkillFxMB!C409)</f>
        <v>399: 黄色の横の雷撃</v>
      </c>
    </row>
    <row r="408" spans="12:12">
      <c r="L408" s="50" t="str">
        <f>_xlfn.CONCAT(SkillFxMB!B410,": ",SkillFxMB!C410)</f>
        <v>400: 黄色の横の雷撃</v>
      </c>
    </row>
    <row r="409" spans="12:12">
      <c r="L409" s="50" t="str">
        <f>_xlfn.CONCAT(SkillFxMB!B411,": ",SkillFxMB!C411)</f>
        <v>401: 闇の横の雷撃</v>
      </c>
    </row>
    <row r="410" spans="12:12">
      <c r="L410" s="50" t="str">
        <f>_xlfn.CONCAT(SkillFxMB!B412,": ",SkillFxMB!C412)</f>
        <v>402: 闇の横の雷撃</v>
      </c>
    </row>
    <row r="411" spans="12:12">
      <c r="L411" s="50" t="str">
        <f>_xlfn.CONCAT(SkillFxMB!B413,": ",SkillFxMB!C413)</f>
        <v>403: 前面のバリア</v>
      </c>
    </row>
    <row r="412" spans="12:12">
      <c r="L412" s="50" t="str">
        <f>_xlfn.CONCAT(SkillFxMB!B414,": ",SkillFxMB!C414)</f>
        <v>404: 前面のバリア</v>
      </c>
    </row>
    <row r="413" spans="12:12">
      <c r="L413" s="50" t="str">
        <f>_xlfn.CONCAT(SkillFxMB!B415,": ",SkillFxMB!C415)</f>
        <v>405: 上からのバリア</v>
      </c>
    </row>
    <row r="414" spans="12:12">
      <c r="L414" s="50" t="str">
        <f>_xlfn.CONCAT(SkillFxMB!B416,": ",SkillFxMB!C416)</f>
        <v>406: 上からのバリア</v>
      </c>
    </row>
    <row r="415" spans="12:12">
      <c r="L415" s="50" t="str">
        <f>_xlfn.CONCAT(SkillFxMB!B417,": ",SkillFxMB!C417)</f>
        <v>407: 横からのバリア</v>
      </c>
    </row>
    <row r="416" spans="12:12">
      <c r="L416" s="50" t="str">
        <f>_xlfn.CONCAT(SkillFxMB!B418,": ",SkillFxMB!C418)</f>
        <v>408: 横からのバリア</v>
      </c>
    </row>
    <row r="417" spans="12:12">
      <c r="L417" s="50" t="str">
        <f>_xlfn.CONCAT(SkillFxMB!B419,": ",SkillFxMB!C419)</f>
        <v>409: 緑の時計仕掛け</v>
      </c>
    </row>
    <row r="418" spans="12:12">
      <c r="L418" s="50" t="str">
        <f>_xlfn.CONCAT(SkillFxMB!B420,": ",SkillFxMB!C420)</f>
        <v>410: 緑の時計仕掛け</v>
      </c>
    </row>
    <row r="419" spans="12:12">
      <c r="L419" s="50" t="str">
        <f>_xlfn.CONCAT(SkillFxMB!B421,": ",SkillFxMB!C421)</f>
        <v>411: 黄色の時計仕掛け２</v>
      </c>
    </row>
    <row r="420" spans="12:12">
      <c r="L420" s="50" t="str">
        <f>_xlfn.CONCAT(SkillFxMB!B422,": ",SkillFxMB!C422)</f>
        <v>412: 黄色の時計仕掛け２</v>
      </c>
    </row>
    <row r="421" spans="12:12">
      <c r="L421" s="50" t="str">
        <f>_xlfn.CONCAT(SkillFxMB!B423,": ",SkillFxMB!C423)</f>
        <v>413: 黄色の時計仕掛け３</v>
      </c>
    </row>
    <row r="422" spans="12:12">
      <c r="L422" s="50" t="str">
        <f>_xlfn.CONCAT(SkillFxMB!B424,": ",SkillFxMB!C424)</f>
        <v>414: 黄色の時計仕掛け３</v>
      </c>
    </row>
    <row r="423" spans="12:12">
      <c r="L423" s="50" t="str">
        <f>_xlfn.CONCAT(SkillFxMB!B425,": ",SkillFxMB!C425)</f>
        <v>415: ぐにゃぐにゃ時計仕掛け</v>
      </c>
    </row>
    <row r="424" spans="12:12">
      <c r="L424" s="50" t="str">
        <f>_xlfn.CONCAT(SkillFxMB!B426,": ",SkillFxMB!C426)</f>
        <v>416: ぐにゃぐにゃ時計仕掛け</v>
      </c>
    </row>
    <row r="425" spans="12:12">
      <c r="L425" s="50" t="str">
        <f>_xlfn.CONCAT(SkillFxMB!B427,": ",SkillFxMB!C427)</f>
        <v>417: カラフル時計仕掛け</v>
      </c>
    </row>
    <row r="426" spans="12:12">
      <c r="L426" s="50" t="str">
        <f>_xlfn.CONCAT(SkillFxMB!B428,": ",SkillFxMB!C428)</f>
        <v>418: カラフル時計仕掛け</v>
      </c>
    </row>
    <row r="427" spans="12:12">
      <c r="L427" s="50" t="str">
        <f>_xlfn.CONCAT(SkillFxMB!B429,": ",SkillFxMB!C429)</f>
        <v>419: 光る時計仕掛け</v>
      </c>
    </row>
    <row r="428" spans="12:12">
      <c r="L428" s="50" t="str">
        <f>_xlfn.CONCAT(SkillFxMB!B430,": ",SkillFxMB!C430)</f>
        <v>420: 光る時計仕掛け</v>
      </c>
    </row>
    <row r="429" spans="12:12">
      <c r="L429" s="50" t="str">
        <f>_xlfn.CONCAT(SkillFxMB!B431,": ",SkillFxMB!C431)</f>
        <v>421: バラ</v>
      </c>
    </row>
    <row r="430" spans="12:12">
      <c r="L430" s="50" t="str">
        <f>_xlfn.CONCAT(SkillFxMB!B432,": ",SkillFxMB!C432)</f>
        <v>422: バラ咲いて散る</v>
      </c>
    </row>
    <row r="431" spans="12:12">
      <c r="L431" s="50" t="str">
        <f>_xlfn.CONCAT(SkillFxMB!B433,": ",SkillFxMB!C433)</f>
        <v>423: 全画面バラ</v>
      </c>
    </row>
    <row r="432" spans="12:12">
      <c r="L432" s="50" t="str">
        <f>_xlfn.CONCAT(SkillFxMB!B434,": ",SkillFxMB!C434)</f>
        <v>424: 全画面バラ２</v>
      </c>
    </row>
    <row r="433" spans="12:12">
      <c r="L433" s="50" t="str">
        <f>_xlfn.CONCAT(SkillFxMB!B435,": ",SkillFxMB!C435)</f>
        <v>425: 画面枠バラ</v>
      </c>
    </row>
    <row r="434" spans="12:12">
      <c r="L434" s="50" t="str">
        <f>_xlfn.CONCAT(SkillFxMB!B436,": ",SkillFxMB!C436)</f>
        <v>426: 画面枠バラ２</v>
      </c>
    </row>
    <row r="435" spans="12:12">
      <c r="L435" s="50" t="str">
        <f>_xlfn.CONCAT(SkillFxMB!B437,": ",SkillFxMB!C437)</f>
        <v>427: 飴</v>
      </c>
    </row>
    <row r="436" spans="12:12">
      <c r="L436" s="50" t="str">
        <f>_xlfn.CONCAT(SkillFxMB!B438,": ",SkillFxMB!C438)</f>
        <v>428: 飴</v>
      </c>
    </row>
  </sheetData>
  <phoneticPr fontId="3"/>
  <conditionalFormatting sqref="F5">
    <cfRule type="expression" dxfId="41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topLeftCell="A60" workbookViewId="0">
      <selection activeCell="B74" sqref="B74"/>
    </sheetView>
  </sheetViews>
  <sheetFormatPr defaultColWidth="12.625" defaultRowHeight="15" customHeight="1"/>
  <cols>
    <col min="1" max="1" width="7.625" style="31" customWidth="1"/>
    <col min="2" max="2" width="8.5" style="31" customWidth="1"/>
    <col min="3" max="3" width="25.125" style="31" customWidth="1"/>
    <col min="4" max="10" width="9.875" style="31" customWidth="1"/>
    <col min="11" max="12" width="18.875" style="31" customWidth="1"/>
    <col min="13" max="13" width="39.375" style="31" customWidth="1"/>
    <col min="14" max="14" width="20.875" style="31" customWidth="1"/>
    <col min="15" max="15" width="13.625" style="31" customWidth="1"/>
    <col min="16" max="16" width="12.625" style="31" customWidth="1"/>
    <col min="17" max="17" width="13.25" style="31" customWidth="1"/>
    <col min="18" max="18" width="16.375" style="31" customWidth="1"/>
    <col min="19" max="41" width="12.625" style="31" customWidth="1"/>
    <col min="42" max="16384" width="12.625" style="31"/>
  </cols>
  <sheetData>
    <row r="1" spans="1:42" ht="12" customHeight="1"/>
    <row r="2" spans="1:42" ht="40.5" customHeight="1">
      <c r="A2" s="48" t="s">
        <v>0</v>
      </c>
      <c r="B2" s="7" t="s">
        <v>217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48" t="s">
        <v>2</v>
      </c>
      <c r="B4" s="3" t="s">
        <v>3</v>
      </c>
      <c r="C4" s="3" t="s">
        <v>193</v>
      </c>
      <c r="D4" s="3" t="s">
        <v>731</v>
      </c>
      <c r="E4" s="3" t="s">
        <v>732</v>
      </c>
      <c r="F4" s="3" t="s">
        <v>735</v>
      </c>
      <c r="G4" s="3" t="s">
        <v>736</v>
      </c>
      <c r="H4" s="3" t="s">
        <v>737</v>
      </c>
      <c r="I4" s="3" t="s">
        <v>729</v>
      </c>
      <c r="J4" s="3" t="s">
        <v>727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173</v>
      </c>
      <c r="E8" s="4" t="s">
        <v>173</v>
      </c>
      <c r="F8" s="4" t="s">
        <v>726</v>
      </c>
      <c r="G8" s="4" t="s">
        <v>726</v>
      </c>
      <c r="H8" s="4" t="s">
        <v>726</v>
      </c>
      <c r="I8" s="4" t="s">
        <v>726</v>
      </c>
      <c r="J8" s="4" t="s">
        <v>173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48" t="s">
        <v>10</v>
      </c>
      <c r="B9" s="5" t="s">
        <v>11</v>
      </c>
      <c r="C9" s="6" t="s">
        <v>201</v>
      </c>
      <c r="D9" s="6" t="s">
        <v>733</v>
      </c>
      <c r="E9" s="6" t="s">
        <v>734</v>
      </c>
      <c r="F9" s="6" t="s">
        <v>738</v>
      </c>
      <c r="G9" s="6" t="s">
        <v>739</v>
      </c>
      <c r="H9" s="6" t="s">
        <v>740</v>
      </c>
      <c r="I9" s="5" t="s">
        <v>730</v>
      </c>
      <c r="J9" s="6" t="s">
        <v>728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1106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49" t="s">
        <v>107</v>
      </c>
      <c r="B11" s="5">
        <v>1</v>
      </c>
      <c r="C11" s="6" t="s">
        <v>2283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49"/>
      <c r="B12" s="7">
        <v>2</v>
      </c>
      <c r="C12" s="7" t="s">
        <v>756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742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743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744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745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747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746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748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749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757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758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759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760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761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762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763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764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704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765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624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766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2284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2285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767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768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769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703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770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771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626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627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623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772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773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774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775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776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777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778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779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780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781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782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783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784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785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786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2287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787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788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628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789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790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791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792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793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794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795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796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797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798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799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750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751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752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753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754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755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800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801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802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803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804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805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806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807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808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809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810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811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812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813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814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815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816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817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818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819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820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821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822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823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824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825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826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827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828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829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830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831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832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833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834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835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836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837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838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839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840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841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842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843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844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845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846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847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848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849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850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851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852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853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854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855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856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857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858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859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860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861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862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863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864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865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866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867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868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869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870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871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872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873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874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875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876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877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878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879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880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881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882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883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884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885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886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887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888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889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890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891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892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893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894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895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896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897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898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899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900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901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902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903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904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905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906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907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908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909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910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911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912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913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914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915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916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917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918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919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920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921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922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923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924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925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926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927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928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929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930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931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932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933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934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935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936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937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938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939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940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941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942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943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944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945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946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947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948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949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950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951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952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953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954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955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956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957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958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959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960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961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962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963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964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965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966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967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968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969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970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971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972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973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974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975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976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977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978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979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980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981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982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983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984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985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986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987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988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989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990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991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992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993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994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995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996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997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998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999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1000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1001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1002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1003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1004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1005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1006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1007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1008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1009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1010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1011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1012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1013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1014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1015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1016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1017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1018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1019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1020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1021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1022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1023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1024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1025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1026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1027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1028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1029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1030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1031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1032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741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1033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1034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1035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1036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1037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1038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1039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1040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1041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1042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1042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1042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1043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1043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1043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1044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1044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1044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1045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1045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1046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1046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1047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1047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1048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1048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1049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1049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1050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1050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1051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1051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1052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1052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1053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1053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1054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1054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1055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1055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1056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1056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1057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1057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1058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1058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1059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1059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1060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1060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1061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1061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1062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1062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1063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1063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1064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1064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1065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1065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1066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1066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1067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1067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1068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1069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1070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1071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1071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1072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1072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1073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1073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1074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1074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1075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1075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1076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1076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1077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1077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1078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1078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1079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1079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1080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1080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1081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1081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1082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1083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1082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1083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1084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1084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1085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1085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1086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1086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1087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1087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1088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1088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1089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1089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1090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1090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1091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1091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1092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1092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1093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1093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1094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1094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1095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1095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1096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1097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1098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1099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1100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1101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1102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1102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40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7"/>
  <sheetViews>
    <sheetView topLeftCell="A9" workbookViewId="0">
      <selection activeCell="D17" sqref="D17"/>
    </sheetView>
  </sheetViews>
  <sheetFormatPr defaultColWidth="12.625" defaultRowHeight="15" customHeight="1"/>
  <cols>
    <col min="1" max="1" width="7.625" style="31" customWidth="1"/>
    <col min="2" max="3" width="17" style="31" customWidth="1"/>
    <col min="4" max="4" width="44.75" style="31" customWidth="1"/>
    <col min="5" max="5" width="19" style="31" customWidth="1"/>
    <col min="6" max="8" width="15.375" style="31" customWidth="1"/>
    <col min="9" max="12" width="18.625" style="31" customWidth="1"/>
    <col min="13" max="13" width="18.375" style="31" customWidth="1"/>
    <col min="14" max="14" width="18.625" style="31" customWidth="1"/>
    <col min="15" max="16" width="18.375" style="31" customWidth="1"/>
    <col min="17" max="17" width="18.625" style="31" customWidth="1"/>
    <col min="18" max="19" width="18.375" style="31" customWidth="1"/>
    <col min="20" max="20" width="18.625" style="31" customWidth="1"/>
    <col min="21" max="38" width="12.625" style="31" customWidth="1"/>
    <col min="39" max="16384" width="12.625" style="31"/>
  </cols>
  <sheetData>
    <row r="1" spans="1:44" ht="12" customHeight="1"/>
    <row r="2" spans="1:44" ht="40.5" customHeight="1">
      <c r="A2" s="48" t="s">
        <v>0</v>
      </c>
      <c r="B2" s="7" t="s">
        <v>223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48" t="s">
        <v>2</v>
      </c>
      <c r="B4" s="3" t="s">
        <v>3</v>
      </c>
      <c r="C4" s="3" t="s">
        <v>224</v>
      </c>
      <c r="D4" s="3" t="s">
        <v>15</v>
      </c>
      <c r="E4" s="3" t="s">
        <v>193</v>
      </c>
      <c r="F4" s="3" t="s">
        <v>1712</v>
      </c>
      <c r="G4" s="3"/>
      <c r="H4" s="3"/>
      <c r="I4" s="3" t="s">
        <v>178</v>
      </c>
      <c r="J4" s="3"/>
      <c r="K4" s="3"/>
      <c r="L4" s="3"/>
      <c r="M4" s="3"/>
      <c r="N4" s="3"/>
      <c r="O4" s="3" t="s">
        <v>228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48" t="s">
        <v>4</v>
      </c>
      <c r="B5" s="3"/>
      <c r="C5" s="3"/>
      <c r="D5" s="3"/>
      <c r="E5" s="3"/>
      <c r="F5" s="34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48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48" t="s">
        <v>1646</v>
      </c>
      <c r="B7" s="3"/>
      <c r="C7" s="3"/>
      <c r="D7" s="3"/>
      <c r="E7" s="3"/>
      <c r="F7" s="34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48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48" t="s">
        <v>10</v>
      </c>
      <c r="B9" s="5" t="s">
        <v>11</v>
      </c>
      <c r="C9" s="5" t="s">
        <v>225</v>
      </c>
      <c r="D9" s="5" t="s">
        <v>227</v>
      </c>
      <c r="E9" s="5" t="s">
        <v>201</v>
      </c>
      <c r="F9" s="6" t="s">
        <v>1655</v>
      </c>
      <c r="G9" s="6" t="s">
        <v>118</v>
      </c>
      <c r="H9" s="5" t="s">
        <v>32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48" t="s">
        <v>12</v>
      </c>
      <c r="B10" s="18"/>
      <c r="C10" s="19" t="s">
        <v>226</v>
      </c>
      <c r="D10" s="19"/>
      <c r="E10" s="19"/>
      <c r="F10" s="6" t="s">
        <v>123</v>
      </c>
      <c r="G10" s="19"/>
      <c r="H10" s="19"/>
      <c r="I10" s="19" t="s">
        <v>229</v>
      </c>
      <c r="J10" s="19"/>
      <c r="K10" s="19"/>
      <c r="L10" s="19" t="s">
        <v>229</v>
      </c>
      <c r="M10" s="19"/>
      <c r="N10" s="19"/>
      <c r="O10" s="19" t="s">
        <v>229</v>
      </c>
      <c r="P10" s="18"/>
      <c r="Q10" s="19"/>
      <c r="R10" s="19" t="s">
        <v>229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49" t="s">
        <v>13</v>
      </c>
      <c r="B11" s="14">
        <v>100010001</v>
      </c>
      <c r="C11" s="14">
        <v>1</v>
      </c>
      <c r="D11" s="14" t="s">
        <v>2587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2588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100020005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2589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100030005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100010004</v>
      </c>
      <c r="C14" s="14">
        <v>1</v>
      </c>
      <c r="D14" s="14" t="s">
        <v>2590</v>
      </c>
      <c r="E14" s="14"/>
      <c r="F14" s="14">
        <v>1</v>
      </c>
      <c r="G14" s="14">
        <v>1</v>
      </c>
      <c r="H14" s="14">
        <v>1</v>
      </c>
      <c r="I14" s="14">
        <v>5</v>
      </c>
      <c r="J14" s="14">
        <v>100010003</v>
      </c>
      <c r="K14" s="23"/>
      <c r="L14" s="14">
        <v>6</v>
      </c>
      <c r="M14" s="14">
        <v>100010004</v>
      </c>
      <c r="N14" s="14"/>
      <c r="O14" s="14">
        <v>1</v>
      </c>
      <c r="P14" s="14">
        <v>100040005</v>
      </c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100010005</v>
      </c>
      <c r="C15" s="14">
        <v>1</v>
      </c>
      <c r="D15" s="14" t="s">
        <v>2591</v>
      </c>
      <c r="E15" s="14"/>
      <c r="F15" s="14">
        <v>1</v>
      </c>
      <c r="G15" s="14">
        <v>1</v>
      </c>
      <c r="H15" s="14">
        <v>1</v>
      </c>
      <c r="I15" s="14">
        <v>5</v>
      </c>
      <c r="J15" s="14">
        <v>100010004</v>
      </c>
      <c r="K15" s="23"/>
      <c r="L15" s="14">
        <v>6</v>
      </c>
      <c r="M15" s="14">
        <v>100010005</v>
      </c>
      <c r="N15" s="14"/>
      <c r="O15" s="14">
        <v>1</v>
      </c>
      <c r="P15" s="14">
        <v>100050005</v>
      </c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100010006</v>
      </c>
      <c r="C16" s="14">
        <v>1</v>
      </c>
      <c r="D16" s="14" t="s">
        <v>2592</v>
      </c>
      <c r="E16" s="14"/>
      <c r="F16" s="14">
        <v>1</v>
      </c>
      <c r="G16" s="14">
        <v>1</v>
      </c>
      <c r="H16" s="14">
        <v>1</v>
      </c>
      <c r="I16" s="14">
        <v>5</v>
      </c>
      <c r="J16" s="14">
        <v>100010005</v>
      </c>
      <c r="K16" s="23"/>
      <c r="L16" s="14">
        <v>6</v>
      </c>
      <c r="M16" s="14">
        <v>100010006</v>
      </c>
      <c r="N16" s="14"/>
      <c r="O16" s="14">
        <v>1</v>
      </c>
      <c r="P16" s="14">
        <v>100060005</v>
      </c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>
        <v>100010007</v>
      </c>
      <c r="C17" s="14">
        <v>1</v>
      </c>
      <c r="D17" s="14" t="s">
        <v>2593</v>
      </c>
      <c r="E17" s="14"/>
      <c r="F17" s="14">
        <v>1</v>
      </c>
      <c r="G17" s="14">
        <v>1</v>
      </c>
      <c r="H17" s="14">
        <v>1</v>
      </c>
      <c r="I17" s="14">
        <v>5</v>
      </c>
      <c r="J17" s="14">
        <v>100010006</v>
      </c>
      <c r="K17" s="23"/>
      <c r="L17" s="14">
        <v>6</v>
      </c>
      <c r="M17" s="14">
        <v>100010007</v>
      </c>
      <c r="N17" s="14"/>
      <c r="O17" s="14">
        <v>1</v>
      </c>
      <c r="P17" s="14">
        <v>100070005</v>
      </c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>
        <v>100010008</v>
      </c>
      <c r="C18" s="14">
        <v>1</v>
      </c>
      <c r="D18" s="14" t="s">
        <v>2594</v>
      </c>
      <c r="E18" s="14"/>
      <c r="F18" s="14">
        <v>1</v>
      </c>
      <c r="G18" s="14">
        <v>1</v>
      </c>
      <c r="H18" s="14">
        <v>1</v>
      </c>
      <c r="I18" s="14">
        <v>5</v>
      </c>
      <c r="J18" s="14">
        <v>100010007</v>
      </c>
      <c r="K18" s="23"/>
      <c r="L18" s="14">
        <v>6</v>
      </c>
      <c r="M18" s="14">
        <v>100010008</v>
      </c>
      <c r="N18" s="14"/>
      <c r="O18" s="14">
        <v>1</v>
      </c>
      <c r="P18" s="14">
        <v>100080005</v>
      </c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>
        <v>100010009</v>
      </c>
      <c r="C19" s="14">
        <v>1</v>
      </c>
      <c r="D19" s="14" t="s">
        <v>2595</v>
      </c>
      <c r="E19" s="14"/>
      <c r="F19" s="14">
        <v>1</v>
      </c>
      <c r="G19" s="14">
        <v>1</v>
      </c>
      <c r="H19" s="14">
        <v>1</v>
      </c>
      <c r="I19" s="14">
        <v>5</v>
      </c>
      <c r="J19" s="14">
        <v>100010008</v>
      </c>
      <c r="K19" s="23"/>
      <c r="L19" s="14">
        <v>6</v>
      </c>
      <c r="M19" s="14">
        <v>100010009</v>
      </c>
      <c r="N19" s="14"/>
      <c r="O19" s="14">
        <v>1</v>
      </c>
      <c r="P19" s="14">
        <v>100090005</v>
      </c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>
        <v>1000100010</v>
      </c>
      <c r="C20" s="14">
        <v>1</v>
      </c>
      <c r="D20" s="14" t="s">
        <v>2596</v>
      </c>
      <c r="E20" s="14"/>
      <c r="F20" s="14">
        <v>1</v>
      </c>
      <c r="G20" s="14">
        <v>1</v>
      </c>
      <c r="H20" s="14">
        <v>1</v>
      </c>
      <c r="I20" s="14">
        <v>5</v>
      </c>
      <c r="J20" s="14">
        <v>100010009</v>
      </c>
      <c r="K20" s="23"/>
      <c r="L20" s="14">
        <v>6</v>
      </c>
      <c r="M20" s="14">
        <v>100010010</v>
      </c>
      <c r="N20" s="14"/>
      <c r="O20" s="14">
        <v>1</v>
      </c>
      <c r="P20" s="14">
        <v>100100005</v>
      </c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>
        <v>200010001</v>
      </c>
      <c r="C21" s="14">
        <v>2</v>
      </c>
      <c r="D21" s="14" t="s">
        <v>233</v>
      </c>
      <c r="E21" s="14"/>
      <c r="F21" s="14">
        <v>1</v>
      </c>
      <c r="G21" s="14">
        <v>1</v>
      </c>
      <c r="H21" s="14">
        <v>1</v>
      </c>
      <c r="I21" s="14"/>
      <c r="J21" s="14"/>
      <c r="K21" s="23"/>
      <c r="L21" s="14"/>
      <c r="M21" s="14"/>
      <c r="N21" s="14"/>
      <c r="O21" s="14">
        <v>12</v>
      </c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>
        <v>200010002</v>
      </c>
      <c r="C22" s="14">
        <v>2</v>
      </c>
      <c r="D22" s="14" t="s">
        <v>234</v>
      </c>
      <c r="E22" s="14"/>
      <c r="F22" s="14">
        <v>1</v>
      </c>
      <c r="G22" s="14">
        <v>1</v>
      </c>
      <c r="H22" s="14">
        <v>1</v>
      </c>
      <c r="I22" s="14"/>
      <c r="J22" s="14"/>
      <c r="K22" s="23"/>
      <c r="L22" s="14"/>
      <c r="M22" s="14"/>
      <c r="N22" s="14"/>
      <c r="O22" s="14">
        <v>13</v>
      </c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>
        <v>200010003</v>
      </c>
      <c r="C23" s="14">
        <v>2</v>
      </c>
      <c r="D23" s="14" t="s">
        <v>235</v>
      </c>
      <c r="E23" s="14"/>
      <c r="F23" s="14">
        <v>1</v>
      </c>
      <c r="G23" s="14">
        <v>1</v>
      </c>
      <c r="H23" s="14">
        <v>1</v>
      </c>
      <c r="I23" s="14"/>
      <c r="J23" s="14"/>
      <c r="K23" s="23"/>
      <c r="L23" s="14"/>
      <c r="M23" s="14"/>
      <c r="N23" s="14"/>
      <c r="O23" s="14">
        <v>9</v>
      </c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14"/>
      <c r="K28" s="23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14"/>
      <c r="K31" s="23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14"/>
      <c r="K34" s="23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21"/>
      <c r="K35" s="22"/>
      <c r="L35" s="14"/>
      <c r="M35" s="14"/>
      <c r="N35" s="21"/>
      <c r="O35" s="14"/>
      <c r="P35" s="21"/>
      <c r="Q35" s="21"/>
      <c r="R35" s="14"/>
      <c r="S35" s="14"/>
      <c r="T35" s="21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23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21"/>
      <c r="K38" s="22"/>
      <c r="L38" s="14"/>
      <c r="M38" s="14"/>
      <c r="N38" s="21"/>
      <c r="O38" s="14"/>
      <c r="P38" s="21"/>
      <c r="Q38" s="21"/>
      <c r="R38" s="14"/>
      <c r="S38" s="14"/>
      <c r="T38" s="21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23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21"/>
      <c r="K41" s="22"/>
      <c r="L41" s="14"/>
      <c r="M41" s="14"/>
      <c r="N41" s="21"/>
      <c r="O41" s="14"/>
      <c r="P41" s="21"/>
      <c r="Q41" s="21"/>
      <c r="R41" s="14"/>
      <c r="S41" s="14"/>
      <c r="T41" s="21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21"/>
      <c r="K44" s="22"/>
      <c r="L44" s="14"/>
      <c r="M44" s="14"/>
      <c r="N44" s="21"/>
      <c r="O44" s="14"/>
      <c r="P44" s="21"/>
      <c r="Q44" s="21"/>
      <c r="R44" s="14"/>
      <c r="S44" s="14"/>
      <c r="T44" s="21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21"/>
      <c r="K47" s="22"/>
      <c r="L47" s="14"/>
      <c r="M47" s="14"/>
      <c r="N47" s="21"/>
      <c r="O47" s="14"/>
      <c r="P47" s="21"/>
      <c r="Q47" s="21"/>
      <c r="R47" s="14"/>
      <c r="S47" s="14"/>
      <c r="T47" s="21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6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6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6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6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6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6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6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7"/>
      <c r="AF55" s="11"/>
      <c r="AG55" s="11"/>
      <c r="AH55" s="11"/>
      <c r="AI55" s="11"/>
      <c r="AJ55" s="11"/>
      <c r="AK55" s="11"/>
      <c r="AL55" s="11"/>
    </row>
    <row r="56" spans="1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29"/>
      <c r="M56" s="29"/>
      <c r="N56" s="14"/>
      <c r="O56" s="14"/>
      <c r="P56" s="14"/>
      <c r="Q56" s="14"/>
      <c r="R56" s="29"/>
      <c r="S56" s="29"/>
      <c r="T56" s="14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46"/>
      <c r="AF56" s="29"/>
      <c r="AG56" s="29"/>
      <c r="AH56" s="29"/>
      <c r="AI56" s="29"/>
      <c r="AJ56" s="29"/>
      <c r="AK56" s="29"/>
      <c r="AL56" s="29"/>
    </row>
    <row r="57" spans="1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29"/>
      <c r="M57" s="29"/>
      <c r="N57" s="14"/>
      <c r="O57" s="14"/>
      <c r="P57" s="14"/>
      <c r="Q57" s="14"/>
      <c r="R57" s="29"/>
      <c r="S57" s="29"/>
      <c r="T57" s="14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46"/>
      <c r="AF57" s="29"/>
      <c r="AG57" s="29"/>
      <c r="AH57" s="29"/>
      <c r="AI57" s="29"/>
      <c r="AJ57" s="29"/>
      <c r="AK57" s="29"/>
      <c r="AL57" s="29"/>
    </row>
    <row r="58" spans="1:38" ht="18.75" customHeight="1">
      <c r="B58" s="14"/>
      <c r="C58" s="14"/>
      <c r="D58" s="14"/>
      <c r="E58" s="14"/>
      <c r="F58" s="14"/>
      <c r="G58" s="14"/>
      <c r="H58" s="14"/>
      <c r="I58" s="14"/>
      <c r="J58" s="14"/>
      <c r="K58" s="23"/>
      <c r="L58" s="29"/>
      <c r="M58" s="29"/>
      <c r="N58" s="14"/>
      <c r="O58" s="14"/>
      <c r="P58" s="14"/>
      <c r="Q58" s="14"/>
      <c r="R58" s="29"/>
      <c r="S58" s="29"/>
      <c r="T58" s="14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46"/>
      <c r="AF58" s="29"/>
      <c r="AG58" s="29"/>
      <c r="AH58" s="29"/>
      <c r="AI58" s="29"/>
      <c r="AJ58" s="29"/>
      <c r="AK58" s="29"/>
      <c r="AL58" s="29"/>
    </row>
    <row r="59" spans="1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29"/>
      <c r="M59" s="29"/>
      <c r="N59" s="14"/>
      <c r="O59" s="14"/>
      <c r="P59" s="14"/>
      <c r="Q59" s="14"/>
      <c r="R59" s="29"/>
      <c r="S59" s="29"/>
      <c r="T59" s="14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46"/>
      <c r="AF59" s="29"/>
      <c r="AG59" s="29"/>
      <c r="AH59" s="29"/>
      <c r="AI59" s="29"/>
      <c r="AJ59" s="29"/>
      <c r="AK59" s="29"/>
      <c r="AL59" s="29"/>
    </row>
    <row r="60" spans="1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29"/>
      <c r="M60" s="29"/>
      <c r="N60" s="14"/>
      <c r="O60" s="14"/>
      <c r="P60" s="14"/>
      <c r="Q60" s="14"/>
      <c r="R60" s="29"/>
      <c r="S60" s="29"/>
      <c r="T60" s="14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46"/>
      <c r="AF60" s="29"/>
      <c r="AG60" s="29"/>
      <c r="AH60" s="29"/>
      <c r="AI60" s="29"/>
      <c r="AJ60" s="29"/>
      <c r="AK60" s="29"/>
      <c r="AL60" s="29"/>
    </row>
    <row r="61" spans="1:38" ht="18.75" customHeight="1">
      <c r="B61" s="14"/>
      <c r="C61" s="14"/>
      <c r="D61" s="14"/>
      <c r="E61" s="14"/>
      <c r="F61" s="14"/>
      <c r="G61" s="14"/>
      <c r="H61" s="14"/>
      <c r="I61" s="14"/>
      <c r="J61" s="14"/>
      <c r="K61" s="23"/>
      <c r="L61" s="29"/>
      <c r="M61" s="29"/>
      <c r="N61" s="14"/>
      <c r="O61" s="14"/>
      <c r="P61" s="14"/>
      <c r="Q61" s="14"/>
      <c r="R61" s="29"/>
      <c r="S61" s="29"/>
      <c r="T61" s="14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46"/>
      <c r="AF61" s="29"/>
      <c r="AG61" s="29"/>
      <c r="AH61" s="29"/>
      <c r="AI61" s="29"/>
      <c r="AJ61" s="29"/>
      <c r="AK61" s="29"/>
      <c r="AL61" s="29"/>
    </row>
    <row r="62" spans="1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29"/>
      <c r="M62" s="29"/>
      <c r="N62" s="14"/>
      <c r="O62" s="14"/>
      <c r="P62" s="14"/>
      <c r="Q62" s="14"/>
      <c r="R62" s="29"/>
      <c r="S62" s="29"/>
      <c r="T62" s="14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46"/>
      <c r="AF62" s="29"/>
      <c r="AG62" s="29"/>
      <c r="AH62" s="29"/>
      <c r="AI62" s="29"/>
      <c r="AJ62" s="29"/>
      <c r="AK62" s="29"/>
      <c r="AL62" s="29"/>
    </row>
    <row r="63" spans="1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29"/>
      <c r="M63" s="29"/>
      <c r="N63" s="14"/>
      <c r="O63" s="14"/>
      <c r="P63" s="14"/>
      <c r="Q63" s="14"/>
      <c r="R63" s="29"/>
      <c r="S63" s="29"/>
      <c r="T63" s="14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46"/>
      <c r="AF63" s="29"/>
      <c r="AG63" s="29"/>
      <c r="AH63" s="29"/>
      <c r="AI63" s="29"/>
      <c r="AJ63" s="29"/>
      <c r="AK63" s="29"/>
      <c r="AL63" s="29"/>
    </row>
    <row r="64" spans="1:38" ht="18.75" customHeight="1">
      <c r="B64" s="14"/>
      <c r="C64" s="14"/>
      <c r="D64" s="14"/>
      <c r="E64" s="14"/>
      <c r="F64" s="14"/>
      <c r="G64" s="14"/>
      <c r="H64" s="14"/>
      <c r="I64" s="14"/>
      <c r="J64" s="14"/>
      <c r="K64" s="23"/>
      <c r="L64" s="29"/>
      <c r="M64" s="29"/>
      <c r="N64" s="14"/>
      <c r="O64" s="14"/>
      <c r="P64" s="14"/>
      <c r="Q64" s="14"/>
      <c r="R64" s="29"/>
      <c r="S64" s="29"/>
      <c r="T64" s="14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46"/>
      <c r="AF64" s="29"/>
      <c r="AG64" s="29"/>
      <c r="AH64" s="29"/>
      <c r="AI64" s="29"/>
      <c r="AJ64" s="29"/>
      <c r="AK64" s="29"/>
      <c r="AL64" s="29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21"/>
      <c r="K65" s="22"/>
      <c r="L65" s="29"/>
      <c r="M65" s="29"/>
      <c r="N65" s="21"/>
      <c r="O65" s="14"/>
      <c r="P65" s="21"/>
      <c r="Q65" s="21"/>
      <c r="R65" s="29"/>
      <c r="S65" s="29"/>
      <c r="T65" s="21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46"/>
      <c r="AF65" s="29"/>
      <c r="AG65" s="29"/>
      <c r="AH65" s="29"/>
      <c r="AI65" s="29"/>
      <c r="AJ65" s="29"/>
      <c r="AK65" s="29"/>
      <c r="AL65" s="29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29"/>
      <c r="M66" s="29"/>
      <c r="N66" s="14"/>
      <c r="O66" s="14"/>
      <c r="P66" s="14"/>
      <c r="Q66" s="14"/>
      <c r="R66" s="29"/>
      <c r="S66" s="29"/>
      <c r="T66" s="14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46"/>
      <c r="AF66" s="29"/>
      <c r="AG66" s="29"/>
      <c r="AH66" s="29"/>
      <c r="AI66" s="29"/>
      <c r="AJ66" s="29"/>
      <c r="AK66" s="29"/>
      <c r="AL66" s="29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14"/>
      <c r="K67" s="23"/>
      <c r="L67" s="29"/>
      <c r="M67" s="29"/>
      <c r="N67" s="14"/>
      <c r="O67" s="14"/>
      <c r="P67" s="14"/>
      <c r="Q67" s="14"/>
      <c r="R67" s="29"/>
      <c r="S67" s="29"/>
      <c r="T67" s="14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46"/>
      <c r="AF67" s="29"/>
      <c r="AG67" s="29"/>
      <c r="AH67" s="29"/>
      <c r="AI67" s="29"/>
      <c r="AJ67" s="29"/>
      <c r="AK67" s="29"/>
      <c r="AL67" s="29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21"/>
      <c r="K68" s="22"/>
      <c r="L68" s="29"/>
      <c r="M68" s="29"/>
      <c r="N68" s="21"/>
      <c r="O68" s="14"/>
      <c r="P68" s="21"/>
      <c r="Q68" s="21"/>
      <c r="R68" s="29"/>
      <c r="S68" s="29"/>
      <c r="T68" s="21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46"/>
      <c r="AF68" s="29"/>
      <c r="AG68" s="29"/>
      <c r="AH68" s="29"/>
      <c r="AI68" s="29"/>
      <c r="AJ68" s="29"/>
      <c r="AK68" s="29"/>
      <c r="AL68" s="29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29"/>
      <c r="M69" s="29"/>
      <c r="N69" s="14"/>
      <c r="O69" s="14"/>
      <c r="P69" s="14"/>
      <c r="Q69" s="14"/>
      <c r="R69" s="29"/>
      <c r="S69" s="29"/>
      <c r="T69" s="14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46"/>
      <c r="AF69" s="29"/>
      <c r="AG69" s="29"/>
      <c r="AH69" s="29"/>
      <c r="AI69" s="29"/>
      <c r="AJ69" s="29"/>
      <c r="AK69" s="29"/>
      <c r="AL69" s="29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14"/>
      <c r="K70" s="23"/>
      <c r="L70" s="29"/>
      <c r="M70" s="29"/>
      <c r="N70" s="14"/>
      <c r="O70" s="14"/>
      <c r="P70" s="14"/>
      <c r="Q70" s="14"/>
      <c r="R70" s="29"/>
      <c r="S70" s="29"/>
      <c r="T70" s="14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46"/>
      <c r="AF70" s="29"/>
      <c r="AG70" s="29"/>
      <c r="AH70" s="29"/>
      <c r="AI70" s="29"/>
      <c r="AJ70" s="29"/>
      <c r="AK70" s="29"/>
      <c r="AL70" s="29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21"/>
      <c r="K71" s="22"/>
      <c r="L71" s="29"/>
      <c r="M71" s="29"/>
      <c r="N71" s="21"/>
      <c r="O71" s="14"/>
      <c r="P71" s="21"/>
      <c r="Q71" s="21"/>
      <c r="R71" s="29"/>
      <c r="S71" s="29"/>
      <c r="T71" s="21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46"/>
      <c r="AF71" s="29"/>
      <c r="AG71" s="29"/>
      <c r="AH71" s="29"/>
      <c r="AI71" s="29"/>
      <c r="AJ71" s="29"/>
      <c r="AK71" s="29"/>
      <c r="AL71" s="29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29"/>
      <c r="M72" s="29"/>
      <c r="N72" s="14"/>
      <c r="O72" s="14"/>
      <c r="P72" s="14"/>
      <c r="Q72" s="14"/>
      <c r="R72" s="29"/>
      <c r="S72" s="29"/>
      <c r="T72" s="14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46"/>
      <c r="AF72" s="29"/>
      <c r="AG72" s="29"/>
      <c r="AH72" s="29"/>
      <c r="AI72" s="29"/>
      <c r="AJ72" s="29"/>
      <c r="AK72" s="29"/>
      <c r="AL72" s="29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29"/>
      <c r="M73" s="29"/>
      <c r="N73" s="14"/>
      <c r="O73" s="14"/>
      <c r="P73" s="14"/>
      <c r="Q73" s="14"/>
      <c r="R73" s="29"/>
      <c r="S73" s="29"/>
      <c r="T73" s="14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46"/>
      <c r="AF73" s="29"/>
      <c r="AG73" s="29"/>
      <c r="AH73" s="29"/>
      <c r="AI73" s="29"/>
      <c r="AJ73" s="29"/>
      <c r="AK73" s="29"/>
      <c r="AL73" s="29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21"/>
      <c r="K74" s="22"/>
      <c r="L74" s="29"/>
      <c r="M74" s="29"/>
      <c r="N74" s="21"/>
      <c r="O74" s="14"/>
      <c r="P74" s="21"/>
      <c r="Q74" s="21"/>
      <c r="R74" s="29"/>
      <c r="S74" s="29"/>
      <c r="T74" s="21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46"/>
      <c r="AF74" s="29"/>
      <c r="AG74" s="29"/>
      <c r="AH74" s="29"/>
      <c r="AI74" s="29"/>
      <c r="AJ74" s="29"/>
      <c r="AK74" s="29"/>
      <c r="AL74" s="29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29"/>
      <c r="M75" s="29"/>
      <c r="N75" s="14"/>
      <c r="O75" s="14"/>
      <c r="P75" s="14"/>
      <c r="Q75" s="14"/>
      <c r="R75" s="29"/>
      <c r="S75" s="29"/>
      <c r="T75" s="14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46"/>
      <c r="AF75" s="29"/>
      <c r="AG75" s="29"/>
      <c r="AH75" s="29"/>
      <c r="AI75" s="29"/>
      <c r="AJ75" s="29"/>
      <c r="AK75" s="29"/>
      <c r="AL75" s="29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29"/>
      <c r="M76" s="29"/>
      <c r="N76" s="14"/>
      <c r="O76" s="14"/>
      <c r="P76" s="14"/>
      <c r="Q76" s="14"/>
      <c r="R76" s="29"/>
      <c r="S76" s="29"/>
      <c r="T76" s="14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46"/>
      <c r="AF76" s="29"/>
      <c r="AG76" s="29"/>
      <c r="AH76" s="29"/>
      <c r="AI76" s="29"/>
      <c r="AJ76" s="29"/>
      <c r="AK76" s="29"/>
      <c r="AL76" s="29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21"/>
      <c r="K77" s="22"/>
      <c r="L77" s="29"/>
      <c r="M77" s="29"/>
      <c r="N77" s="21"/>
      <c r="O77" s="14"/>
      <c r="P77" s="21"/>
      <c r="Q77" s="21"/>
      <c r="R77" s="29"/>
      <c r="S77" s="29"/>
      <c r="T77" s="21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46"/>
      <c r="AF77" s="29"/>
      <c r="AG77" s="29"/>
      <c r="AH77" s="29"/>
      <c r="AI77" s="29"/>
      <c r="AJ77" s="29"/>
      <c r="AK77" s="29"/>
      <c r="AL77" s="29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29"/>
      <c r="M78" s="29"/>
      <c r="N78" s="14"/>
      <c r="O78" s="14"/>
      <c r="P78" s="14"/>
      <c r="Q78" s="14"/>
      <c r="R78" s="29"/>
      <c r="S78" s="29"/>
      <c r="T78" s="14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46"/>
      <c r="AF78" s="29"/>
      <c r="AG78" s="29"/>
      <c r="AH78" s="29"/>
      <c r="AI78" s="29"/>
      <c r="AJ78" s="29"/>
      <c r="AK78" s="29"/>
      <c r="AL78" s="29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29"/>
      <c r="M79" s="29"/>
      <c r="N79" s="14"/>
      <c r="O79" s="14"/>
      <c r="P79" s="14"/>
      <c r="Q79" s="14"/>
      <c r="R79" s="29"/>
      <c r="S79" s="29"/>
      <c r="T79" s="14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46"/>
      <c r="AF79" s="29"/>
      <c r="AG79" s="29"/>
      <c r="AH79" s="29"/>
      <c r="AI79" s="29"/>
      <c r="AJ79" s="29"/>
      <c r="AK79" s="29"/>
      <c r="AL79" s="29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29"/>
      <c r="M80" s="29"/>
      <c r="N80" s="14"/>
      <c r="O80" s="14"/>
      <c r="P80" s="14"/>
      <c r="Q80" s="14"/>
      <c r="R80" s="29"/>
      <c r="S80" s="29"/>
      <c r="T80" s="14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46"/>
      <c r="AF80" s="29"/>
      <c r="AG80" s="29"/>
      <c r="AH80" s="29"/>
      <c r="AI80" s="29"/>
      <c r="AJ80" s="29"/>
      <c r="AK80" s="29"/>
      <c r="AL80" s="29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29"/>
      <c r="M81" s="29"/>
      <c r="N81" s="14"/>
      <c r="O81" s="14"/>
      <c r="P81" s="14"/>
      <c r="Q81" s="14"/>
      <c r="R81" s="29"/>
      <c r="S81" s="29"/>
      <c r="T81" s="14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46"/>
      <c r="AF81" s="29"/>
      <c r="AG81" s="29"/>
      <c r="AH81" s="29"/>
      <c r="AI81" s="29"/>
      <c r="AJ81" s="29"/>
      <c r="AK81" s="29"/>
      <c r="AL81" s="29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29"/>
      <c r="M82" s="29"/>
      <c r="N82" s="14"/>
      <c r="O82" s="14"/>
      <c r="P82" s="14"/>
      <c r="Q82" s="14"/>
      <c r="R82" s="29"/>
      <c r="S82" s="29"/>
      <c r="T82" s="14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46"/>
      <c r="AF82" s="29"/>
      <c r="AG82" s="29"/>
      <c r="AH82" s="29"/>
      <c r="AI82" s="29"/>
      <c r="AJ82" s="29"/>
      <c r="AK82" s="29"/>
      <c r="AL82" s="29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29"/>
      <c r="M83" s="29"/>
      <c r="N83" s="14"/>
      <c r="O83" s="14"/>
      <c r="P83" s="14"/>
      <c r="Q83" s="14"/>
      <c r="R83" s="29"/>
      <c r="S83" s="29"/>
      <c r="T83" s="14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46"/>
      <c r="AF83" s="29"/>
      <c r="AG83" s="29"/>
      <c r="AH83" s="29"/>
      <c r="AI83" s="29"/>
      <c r="AJ83" s="29"/>
      <c r="AK83" s="29"/>
      <c r="AL83" s="29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29"/>
      <c r="M84" s="29"/>
      <c r="N84" s="14"/>
      <c r="O84" s="14"/>
      <c r="P84" s="14"/>
      <c r="Q84" s="14"/>
      <c r="R84" s="29"/>
      <c r="S84" s="29"/>
      <c r="T84" s="14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46"/>
      <c r="AF84" s="29"/>
      <c r="AG84" s="29"/>
      <c r="AH84" s="29"/>
      <c r="AI84" s="29"/>
      <c r="AJ84" s="29"/>
      <c r="AK84" s="29"/>
      <c r="AL84" s="29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29"/>
      <c r="M85" s="29"/>
      <c r="N85" s="14"/>
      <c r="O85" s="14"/>
      <c r="P85" s="14"/>
      <c r="Q85" s="14"/>
      <c r="R85" s="29"/>
      <c r="S85" s="29"/>
      <c r="T85" s="14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46"/>
      <c r="AF85" s="29"/>
      <c r="AG85" s="29"/>
      <c r="AH85" s="29"/>
      <c r="AI85" s="29"/>
      <c r="AJ85" s="29"/>
      <c r="AK85" s="29"/>
      <c r="AL85" s="29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29"/>
      <c r="M86" s="29"/>
      <c r="N86" s="14"/>
      <c r="O86" s="14"/>
      <c r="P86" s="14"/>
      <c r="Q86" s="14"/>
      <c r="R86" s="29"/>
      <c r="S86" s="29"/>
      <c r="T86" s="14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46"/>
      <c r="AF86" s="29"/>
      <c r="AG86" s="29"/>
      <c r="AH86" s="29"/>
      <c r="AI86" s="29"/>
      <c r="AJ86" s="29"/>
      <c r="AK86" s="29"/>
      <c r="AL86" s="29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29"/>
      <c r="M87" s="29"/>
      <c r="N87" s="14"/>
      <c r="O87" s="14"/>
      <c r="P87" s="14"/>
      <c r="Q87" s="14"/>
      <c r="R87" s="29"/>
      <c r="S87" s="29"/>
      <c r="T87" s="14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46"/>
      <c r="AF87" s="29"/>
      <c r="AG87" s="29"/>
      <c r="AH87" s="29"/>
      <c r="AI87" s="29"/>
      <c r="AJ87" s="29"/>
      <c r="AK87" s="29"/>
      <c r="AL87" s="29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29"/>
      <c r="M88" s="29"/>
      <c r="N88" s="14"/>
      <c r="O88" s="14"/>
      <c r="P88" s="14"/>
      <c r="Q88" s="14"/>
      <c r="R88" s="29"/>
      <c r="S88" s="29"/>
      <c r="T88" s="14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46"/>
      <c r="AF88" s="29"/>
      <c r="AG88" s="29"/>
      <c r="AH88" s="29"/>
      <c r="AI88" s="29"/>
      <c r="AJ88" s="29"/>
      <c r="AK88" s="29"/>
      <c r="AL88" s="29"/>
    </row>
    <row r="89" spans="2:38" ht="18.75" customHeight="1">
      <c r="B89" s="14"/>
      <c r="C89" s="14"/>
      <c r="D89" s="14"/>
      <c r="E89" s="14"/>
      <c r="F89" s="14"/>
      <c r="G89" s="14"/>
      <c r="H89" s="14"/>
      <c r="I89" s="14"/>
      <c r="J89" s="14"/>
      <c r="K89" s="23"/>
      <c r="L89" s="29"/>
      <c r="M89" s="29"/>
      <c r="N89" s="14"/>
      <c r="O89" s="14"/>
      <c r="P89" s="14"/>
      <c r="Q89" s="14"/>
      <c r="R89" s="29"/>
      <c r="S89" s="29"/>
      <c r="T89" s="14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46"/>
      <c r="AF89" s="29"/>
      <c r="AG89" s="29"/>
      <c r="AH89" s="29"/>
      <c r="AI89" s="29"/>
      <c r="AJ89" s="29"/>
      <c r="AK89" s="29"/>
      <c r="AL89" s="29"/>
    </row>
    <row r="90" spans="2:38" ht="18.75" customHeight="1">
      <c r="B90" s="14"/>
      <c r="C90" s="14"/>
      <c r="D90" s="14"/>
      <c r="E90" s="14"/>
      <c r="F90" s="14"/>
      <c r="G90" s="14"/>
      <c r="H90" s="14"/>
      <c r="I90" s="14"/>
      <c r="J90" s="14"/>
      <c r="K90" s="23"/>
      <c r="L90" s="29"/>
      <c r="M90" s="29"/>
      <c r="N90" s="14"/>
      <c r="O90" s="14"/>
      <c r="P90" s="14"/>
      <c r="Q90" s="14"/>
      <c r="R90" s="29"/>
      <c r="S90" s="29"/>
      <c r="T90" s="14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46"/>
      <c r="AF90" s="29"/>
      <c r="AG90" s="29"/>
      <c r="AH90" s="29"/>
      <c r="AI90" s="29"/>
      <c r="AJ90" s="29"/>
      <c r="AK90" s="29"/>
      <c r="AL90" s="29"/>
    </row>
    <row r="91" spans="2:38" ht="18.75" customHeight="1">
      <c r="B91" s="14"/>
      <c r="C91" s="14"/>
      <c r="D91" s="14"/>
      <c r="E91" s="14"/>
      <c r="F91" s="14"/>
      <c r="G91" s="14"/>
      <c r="H91" s="14"/>
      <c r="I91" s="14"/>
      <c r="J91" s="14"/>
      <c r="K91" s="23"/>
      <c r="L91" s="29"/>
      <c r="M91" s="29"/>
      <c r="N91" s="14"/>
      <c r="O91" s="14"/>
      <c r="P91" s="14"/>
      <c r="Q91" s="14"/>
      <c r="R91" s="29"/>
      <c r="S91" s="29"/>
      <c r="T91" s="14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46"/>
      <c r="AF91" s="29"/>
      <c r="AG91" s="29"/>
      <c r="AH91" s="29"/>
      <c r="AI91" s="29"/>
      <c r="AJ91" s="29"/>
      <c r="AK91" s="29"/>
      <c r="AL91" s="29"/>
    </row>
    <row r="92" spans="2:38" ht="18.75" customHeight="1">
      <c r="B92" s="14"/>
      <c r="C92" s="14"/>
      <c r="D92" s="14"/>
      <c r="E92" s="14"/>
      <c r="F92" s="14"/>
      <c r="G92" s="14"/>
      <c r="H92" s="14"/>
      <c r="I92" s="14"/>
      <c r="J92" s="14"/>
      <c r="K92" s="23"/>
      <c r="L92" s="14"/>
      <c r="M92" s="29"/>
      <c r="N92" s="23"/>
      <c r="O92" s="14"/>
      <c r="P92" s="14"/>
      <c r="Q92" s="14"/>
      <c r="R92" s="29"/>
      <c r="S92" s="29"/>
      <c r="T92" s="14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46"/>
      <c r="AF92" s="29"/>
      <c r="AG92" s="29"/>
      <c r="AH92" s="29"/>
      <c r="AI92" s="29"/>
      <c r="AJ92" s="29"/>
      <c r="AK92" s="29"/>
      <c r="AL92" s="29"/>
    </row>
    <row r="93" spans="2:38" ht="18.75" customHeight="1">
      <c r="B93" s="14"/>
      <c r="C93" s="14"/>
      <c r="D93" s="14"/>
      <c r="E93" s="14"/>
      <c r="F93" s="14"/>
      <c r="G93" s="14"/>
      <c r="H93" s="14"/>
      <c r="I93" s="14"/>
      <c r="J93" s="14"/>
      <c r="K93" s="23"/>
      <c r="L93" s="14"/>
      <c r="M93" s="29"/>
      <c r="N93" s="23"/>
      <c r="O93" s="14"/>
      <c r="P93" s="14"/>
      <c r="Q93" s="14"/>
      <c r="R93" s="29"/>
      <c r="S93" s="29"/>
      <c r="T93" s="14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46"/>
      <c r="AF93" s="29"/>
      <c r="AG93" s="29"/>
      <c r="AH93" s="29"/>
      <c r="AI93" s="29"/>
      <c r="AJ93" s="29"/>
      <c r="AK93" s="29"/>
      <c r="AL93" s="29"/>
    </row>
    <row r="94" spans="2:38" ht="18.75" customHeight="1">
      <c r="B94" s="14"/>
      <c r="C94" s="14"/>
      <c r="D94" s="14"/>
      <c r="E94" s="14"/>
      <c r="F94" s="14"/>
      <c r="G94" s="14"/>
      <c r="H94" s="14"/>
      <c r="I94" s="14"/>
      <c r="J94" s="14"/>
      <c r="K94" s="23"/>
      <c r="L94" s="14"/>
      <c r="M94" s="29"/>
      <c r="N94" s="23"/>
      <c r="O94" s="14"/>
      <c r="P94" s="14"/>
      <c r="Q94" s="14"/>
      <c r="R94" s="29"/>
      <c r="S94" s="29"/>
      <c r="T94" s="14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46"/>
      <c r="AF94" s="29"/>
      <c r="AG94" s="29"/>
      <c r="AH94" s="29"/>
      <c r="AI94" s="29"/>
      <c r="AJ94" s="29"/>
      <c r="AK94" s="29"/>
      <c r="AL94" s="29"/>
    </row>
    <row r="95" spans="2:38" ht="18.75" customHeight="1">
      <c r="B95" s="14"/>
      <c r="C95" s="14"/>
      <c r="D95" s="14"/>
      <c r="E95" s="14"/>
      <c r="F95" s="14"/>
      <c r="G95" s="14"/>
      <c r="H95" s="14"/>
      <c r="I95" s="14"/>
      <c r="J95" s="14"/>
      <c r="K95" s="23"/>
      <c r="L95" s="14"/>
      <c r="M95" s="29"/>
      <c r="N95" s="23"/>
      <c r="O95" s="14"/>
      <c r="P95" s="14"/>
      <c r="Q95" s="14"/>
      <c r="R95" s="29"/>
      <c r="S95" s="29"/>
      <c r="T95" s="14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46"/>
      <c r="AF95" s="29"/>
      <c r="AG95" s="29"/>
      <c r="AH95" s="29"/>
      <c r="AI95" s="29"/>
      <c r="AJ95" s="29"/>
      <c r="AK95" s="29"/>
      <c r="AL95" s="29"/>
    </row>
    <row r="96" spans="2:38" ht="18.75" customHeight="1">
      <c r="B96" s="14"/>
      <c r="C96" s="14"/>
      <c r="D96" s="14"/>
      <c r="E96" s="14"/>
      <c r="F96" s="14"/>
      <c r="G96" s="14"/>
      <c r="H96" s="14"/>
      <c r="I96" s="14"/>
      <c r="J96" s="29"/>
      <c r="K96" s="23"/>
      <c r="L96" s="14"/>
      <c r="M96" s="29"/>
      <c r="N96" s="23"/>
      <c r="O96" s="14"/>
      <c r="P96" s="14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30"/>
    </row>
    <row r="97" spans="2:31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30"/>
    </row>
    <row r="98" spans="2:31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30"/>
    </row>
    <row r="99" spans="2:31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30"/>
    </row>
    <row r="100" spans="2:31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30"/>
    </row>
    <row r="101" spans="2:31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30"/>
    </row>
    <row r="102" spans="2:31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30"/>
    </row>
    <row r="103" spans="2:31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30"/>
    </row>
    <row r="104" spans="2:31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30"/>
    </row>
    <row r="105" spans="2:31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30"/>
    </row>
    <row r="106" spans="2:31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30"/>
    </row>
    <row r="107" spans="2:31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30"/>
    </row>
    <row r="108" spans="2:31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30"/>
    </row>
    <row r="109" spans="2:31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30"/>
    </row>
    <row r="110" spans="2:31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30"/>
    </row>
    <row r="111" spans="2:31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30"/>
    </row>
    <row r="112" spans="2:31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30"/>
    </row>
    <row r="113" spans="2:31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30"/>
    </row>
    <row r="114" spans="2:31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30"/>
    </row>
    <row r="115" spans="2:31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30"/>
    </row>
    <row r="116" spans="2:31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30"/>
    </row>
    <row r="117" spans="2:31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30"/>
    </row>
    <row r="118" spans="2:31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30"/>
    </row>
    <row r="119" spans="2:31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30"/>
    </row>
    <row r="120" spans="2:31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30"/>
    </row>
    <row r="121" spans="2:31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30"/>
    </row>
    <row r="122" spans="2:31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30"/>
    </row>
    <row r="123" spans="2:31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30"/>
    </row>
    <row r="124" spans="2:31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30"/>
    </row>
    <row r="125" spans="2:31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30"/>
    </row>
    <row r="126" spans="2:31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30"/>
    </row>
    <row r="127" spans="2:31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30"/>
    </row>
    <row r="128" spans="2:31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30"/>
    </row>
    <row r="129" spans="2:31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30"/>
    </row>
    <row r="130" spans="2:31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30"/>
    </row>
    <row r="131" spans="2:31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30"/>
    </row>
    <row r="132" spans="2:31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30"/>
    </row>
    <row r="133" spans="2:31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30"/>
    </row>
    <row r="134" spans="2:31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  <c r="AD134" s="29"/>
      <c r="AE134" s="30"/>
    </row>
    <row r="135" spans="2:31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30"/>
    </row>
    <row r="136" spans="2:31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30"/>
    </row>
    <row r="137" spans="2:31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30"/>
    </row>
    <row r="138" spans="2:31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30"/>
    </row>
    <row r="139" spans="2:31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30"/>
    </row>
    <row r="140" spans="2:31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30"/>
    </row>
    <row r="141" spans="2:31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30"/>
    </row>
    <row r="142" spans="2:31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30"/>
    </row>
    <row r="143" spans="2:31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30"/>
    </row>
    <row r="144" spans="2:31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30"/>
    </row>
    <row r="145" spans="2:31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30"/>
    </row>
    <row r="146" spans="2:31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30"/>
    </row>
    <row r="147" spans="2:31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30"/>
    </row>
    <row r="148" spans="2:31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30"/>
    </row>
    <row r="149" spans="2:31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  <c r="AD149" s="29"/>
      <c r="AE149" s="30"/>
    </row>
    <row r="150" spans="2:31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30"/>
    </row>
    <row r="151" spans="2:31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30"/>
    </row>
    <row r="152" spans="2:31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29"/>
      <c r="AB152" s="29"/>
      <c r="AC152" s="29"/>
      <c r="AD152" s="29"/>
      <c r="AE152" s="30"/>
    </row>
    <row r="153" spans="2:31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E153" s="30"/>
    </row>
    <row r="154" spans="2:31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30"/>
    </row>
    <row r="155" spans="2:31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  <c r="AD155" s="29"/>
      <c r="AE155" s="30"/>
    </row>
    <row r="156" spans="2:31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30"/>
    </row>
    <row r="157" spans="2:31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30"/>
    </row>
    <row r="158" spans="2:31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E158" s="30"/>
    </row>
    <row r="159" spans="2:31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30"/>
    </row>
    <row r="160" spans="2:31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30"/>
    </row>
    <row r="161" spans="2:31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29"/>
      <c r="AB161" s="29"/>
      <c r="AC161" s="29"/>
      <c r="AD161" s="29"/>
      <c r="AE161" s="30"/>
    </row>
    <row r="162" spans="2:31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29"/>
      <c r="AB162" s="29"/>
      <c r="AC162" s="29"/>
      <c r="AD162" s="29"/>
      <c r="AE162" s="30"/>
    </row>
    <row r="163" spans="2:31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29"/>
      <c r="AB163" s="29"/>
      <c r="AC163" s="29"/>
      <c r="AD163" s="29"/>
      <c r="AE163" s="30"/>
    </row>
    <row r="164" spans="2:31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29"/>
      <c r="AB164" s="29"/>
      <c r="AC164" s="29"/>
      <c r="AD164" s="29"/>
      <c r="AE164" s="30"/>
    </row>
    <row r="165" spans="2:31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29"/>
      <c r="AB165" s="29"/>
      <c r="AC165" s="29"/>
      <c r="AD165" s="29"/>
      <c r="AE165" s="30"/>
    </row>
    <row r="166" spans="2:31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29"/>
      <c r="AB166" s="29"/>
      <c r="AC166" s="29"/>
      <c r="AD166" s="29"/>
      <c r="AE166" s="30"/>
    </row>
    <row r="167" spans="2:31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29"/>
      <c r="AB167" s="29"/>
      <c r="AC167" s="29"/>
      <c r="AD167" s="29"/>
      <c r="AE167" s="30"/>
    </row>
    <row r="168" spans="2:31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29"/>
      <c r="AB168" s="29"/>
      <c r="AC168" s="29"/>
      <c r="AD168" s="29"/>
      <c r="AE168" s="30"/>
    </row>
    <row r="169" spans="2:31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29"/>
      <c r="AB169" s="29"/>
      <c r="AC169" s="29"/>
      <c r="AD169" s="29"/>
      <c r="AE169" s="30"/>
    </row>
    <row r="170" spans="2:31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29"/>
      <c r="AB170" s="29"/>
      <c r="AC170" s="29"/>
      <c r="AD170" s="29"/>
      <c r="AE170" s="30"/>
    </row>
    <row r="171" spans="2:31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29"/>
      <c r="AB171" s="29"/>
      <c r="AC171" s="29"/>
      <c r="AD171" s="29"/>
      <c r="AE171" s="30"/>
    </row>
    <row r="172" spans="2:31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30"/>
    </row>
    <row r="173" spans="2:31" ht="18.75" customHeight="1"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29"/>
      <c r="AB173" s="29"/>
      <c r="AC173" s="29"/>
      <c r="AD173" s="29"/>
      <c r="AE173" s="30"/>
    </row>
    <row r="174" spans="2:31" ht="18.75" customHeight="1"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30"/>
    </row>
    <row r="175" spans="2:31" ht="18.75" customHeight="1"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30"/>
    </row>
    <row r="176" spans="2:31" ht="18.75" customHeight="1"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29"/>
      <c r="AB176" s="29"/>
      <c r="AC176" s="29"/>
      <c r="AD176" s="29"/>
      <c r="AE176" s="30"/>
    </row>
    <row r="177" spans="2:31" ht="18.75" customHeight="1"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29"/>
      <c r="Z177" s="29"/>
      <c r="AA177" s="29"/>
      <c r="AB177" s="29"/>
      <c r="AC177" s="29"/>
      <c r="AD177" s="29"/>
      <c r="AE177" s="30"/>
    </row>
    <row r="178" spans="2:31" ht="18.75" customHeight="1"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29"/>
      <c r="Z178" s="29"/>
      <c r="AA178" s="29"/>
      <c r="AB178" s="29"/>
      <c r="AC178" s="29"/>
      <c r="AD178" s="29"/>
      <c r="AE178" s="30"/>
    </row>
    <row r="179" spans="2:31" ht="18.75" customHeight="1"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29"/>
      <c r="Z179" s="29"/>
      <c r="AA179" s="29"/>
      <c r="AB179" s="29"/>
      <c r="AC179" s="29"/>
      <c r="AD179" s="29"/>
      <c r="AE179" s="30"/>
    </row>
    <row r="180" spans="2:31" ht="18.75" customHeight="1">
      <c r="B180" s="29"/>
      <c r="C180" s="29"/>
      <c r="D180" s="29"/>
      <c r="E180" s="29"/>
      <c r="F180" s="29"/>
      <c r="G180" s="29"/>
      <c r="H180" s="29"/>
      <c r="I180" s="29"/>
      <c r="J180" s="29"/>
      <c r="K180" s="29"/>
      <c r="L180" s="29"/>
      <c r="M180" s="29"/>
      <c r="N180" s="29"/>
      <c r="O180" s="29"/>
      <c r="P180" s="29"/>
      <c r="Q180" s="29"/>
      <c r="R180" s="29"/>
      <c r="S180" s="29"/>
      <c r="T180" s="29"/>
      <c r="U180" s="29"/>
      <c r="V180" s="29"/>
      <c r="W180" s="29"/>
      <c r="X180" s="29"/>
      <c r="Y180" s="29"/>
      <c r="Z180" s="29"/>
      <c r="AA180" s="29"/>
      <c r="AB180" s="29"/>
      <c r="AC180" s="29"/>
      <c r="AD180" s="29"/>
      <c r="AE180" s="30"/>
    </row>
    <row r="181" spans="2:31" ht="18.75" customHeight="1">
      <c r="B181" s="29"/>
      <c r="C181" s="29"/>
      <c r="D181" s="29"/>
      <c r="E181" s="29"/>
      <c r="F181" s="29"/>
      <c r="G181" s="29"/>
      <c r="H181" s="29"/>
      <c r="I181" s="29"/>
      <c r="J181" s="29"/>
      <c r="K181" s="29"/>
      <c r="L181" s="29"/>
      <c r="M181" s="29"/>
      <c r="N181" s="29"/>
      <c r="O181" s="29"/>
      <c r="P181" s="29"/>
      <c r="Q181" s="29"/>
      <c r="R181" s="29"/>
      <c r="S181" s="29"/>
      <c r="T181" s="29"/>
      <c r="U181" s="29"/>
      <c r="V181" s="29"/>
      <c r="W181" s="29"/>
      <c r="X181" s="29"/>
      <c r="Y181" s="29"/>
      <c r="Z181" s="29"/>
      <c r="AA181" s="29"/>
      <c r="AB181" s="29"/>
      <c r="AC181" s="29"/>
      <c r="AD181" s="29"/>
      <c r="AE181" s="30"/>
    </row>
    <row r="182" spans="2:31" ht="18.75" customHeight="1">
      <c r="B182" s="29"/>
      <c r="C182" s="29"/>
      <c r="D182" s="29"/>
      <c r="E182" s="29"/>
      <c r="F182" s="29"/>
      <c r="G182" s="29"/>
      <c r="H182" s="29"/>
      <c r="I182" s="29"/>
      <c r="J182" s="29"/>
      <c r="K182" s="29"/>
      <c r="L182" s="29"/>
      <c r="M182" s="29"/>
      <c r="N182" s="29"/>
      <c r="O182" s="29"/>
      <c r="P182" s="29"/>
      <c r="Q182" s="29"/>
      <c r="R182" s="29"/>
      <c r="S182" s="29"/>
      <c r="T182" s="29"/>
      <c r="U182" s="29"/>
      <c r="V182" s="29"/>
      <c r="W182" s="29"/>
      <c r="X182" s="29"/>
      <c r="Y182" s="29"/>
      <c r="Z182" s="29"/>
      <c r="AA182" s="29"/>
      <c r="AB182" s="29"/>
      <c r="AC182" s="29"/>
      <c r="AD182" s="29"/>
      <c r="AE182" s="30"/>
    </row>
    <row r="183" spans="2:31" ht="18.75" customHeight="1">
      <c r="B183" s="29"/>
      <c r="C183" s="29"/>
      <c r="D183" s="29"/>
      <c r="E183" s="29"/>
      <c r="F183" s="29"/>
      <c r="G183" s="29"/>
      <c r="H183" s="29"/>
      <c r="I183" s="29"/>
      <c r="J183" s="29"/>
      <c r="K183" s="29"/>
      <c r="L183" s="29"/>
      <c r="M183" s="29"/>
      <c r="N183" s="29"/>
      <c r="O183" s="29"/>
      <c r="P183" s="29"/>
      <c r="Q183" s="29"/>
      <c r="R183" s="29"/>
      <c r="S183" s="29"/>
      <c r="T183" s="29"/>
      <c r="U183" s="29"/>
      <c r="V183" s="29"/>
      <c r="W183" s="29"/>
      <c r="X183" s="29"/>
      <c r="Y183" s="29"/>
      <c r="Z183" s="29"/>
      <c r="AA183" s="29"/>
      <c r="AB183" s="29"/>
      <c r="AC183" s="29"/>
      <c r="AD183" s="29"/>
      <c r="AE183" s="30"/>
    </row>
    <row r="184" spans="2:31" ht="18.75" customHeight="1"/>
    <row r="185" spans="2:31" ht="18.75" customHeight="1"/>
    <row r="186" spans="2:31" ht="18.75" customHeight="1"/>
    <row r="187" spans="2:31" ht="18.75" customHeight="1"/>
    <row r="188" spans="2:31" ht="18.75" customHeight="1"/>
    <row r="189" spans="2:31" ht="18.75" customHeight="1"/>
    <row r="190" spans="2:31" ht="18.75" customHeight="1"/>
    <row r="191" spans="2:31" ht="18.75" customHeight="1"/>
    <row r="192" spans="2:31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</sheetData>
  <phoneticPr fontId="3"/>
  <conditionalFormatting sqref="A7:AK7">
    <cfRule type="expression" dxfId="39" priority="1">
      <formula>CELL("ROW")=ROW()</formula>
    </cfRule>
  </conditionalFormatting>
  <dataValidations disablePrompts="1"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D15" sqref="D15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4" width="46.625" style="31" customWidth="1"/>
    <col min="5" max="19" width="10" style="31" customWidth="1"/>
    <col min="20" max="39" width="12.625" style="31" customWidth="1"/>
    <col min="40" max="16384" width="12.625" style="31"/>
  </cols>
  <sheetData>
    <row r="1" spans="1:42" ht="12" customHeight="1"/>
    <row r="2" spans="1:42" ht="40.5" customHeight="1">
      <c r="A2" s="48" t="s">
        <v>0</v>
      </c>
      <c r="B2" s="7" t="s">
        <v>244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248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249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48" t="s">
        <v>10</v>
      </c>
      <c r="B9" s="5" t="s">
        <v>11</v>
      </c>
      <c r="C9" s="5" t="s">
        <v>33</v>
      </c>
      <c r="D9" s="5" t="s">
        <v>250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49" t="s">
        <v>107</v>
      </c>
      <c r="B11" s="5">
        <v>100010001</v>
      </c>
      <c r="C11" s="6" t="s">
        <v>245</v>
      </c>
      <c r="D11" s="6" t="s">
        <v>251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49"/>
      <c r="B12" s="5">
        <v>100010002</v>
      </c>
      <c r="C12" s="6" t="s">
        <v>246</v>
      </c>
      <c r="D12" s="6" t="s">
        <v>252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2">
        <v>200010001</v>
      </c>
      <c r="C13" s="43" t="s">
        <v>247</v>
      </c>
      <c r="D13" s="43" t="s">
        <v>253</v>
      </c>
      <c r="E13" s="43">
        <v>1</v>
      </c>
      <c r="F13" s="43">
        <v>1</v>
      </c>
      <c r="G13" s="43">
        <v>50</v>
      </c>
      <c r="H13" s="43">
        <v>2</v>
      </c>
      <c r="I13" s="43">
        <v>5</v>
      </c>
      <c r="J13" s="44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255</v>
      </c>
      <c r="D14" s="6" t="s">
        <v>261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260</v>
      </c>
      <c r="D15" s="6" t="s">
        <v>262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8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opLeftCell="B4" workbookViewId="0">
      <pane xSplit="2" ySplit="7" topLeftCell="D11" activePane="bottomRight" state="frozen"/>
      <selection activeCell="B4" sqref="B4"/>
      <selection pane="topRight" activeCell="D4" sqref="D4"/>
      <selection pane="bottomLeft" activeCell="B11" sqref="B11"/>
      <selection pane="bottomRight" activeCell="F14" sqref="F14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.25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13" width="12.375" style="31" customWidth="1"/>
    <col min="14" max="102" width="12.625" style="31" customWidth="1"/>
    <col min="103" max="16384" width="12.625" style="31"/>
  </cols>
  <sheetData>
    <row r="1" spans="1:114" ht="12" customHeight="1"/>
    <row r="2" spans="1:114" ht="40.5" customHeight="1">
      <c r="A2" s="48" t="s">
        <v>0</v>
      </c>
      <c r="B2" s="7" t="s">
        <v>254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48" t="s">
        <v>2</v>
      </c>
      <c r="B4" s="3" t="s">
        <v>3</v>
      </c>
      <c r="C4" s="3" t="s">
        <v>256</v>
      </c>
      <c r="D4" s="3" t="s">
        <v>248</v>
      </c>
      <c r="E4" s="3" t="s">
        <v>1706</v>
      </c>
      <c r="F4" s="3" t="s">
        <v>1709</v>
      </c>
      <c r="G4" s="3" t="s">
        <v>259</v>
      </c>
      <c r="H4" s="3"/>
      <c r="I4" s="3"/>
      <c r="J4" s="3"/>
      <c r="K4" s="3"/>
      <c r="L4" s="3"/>
      <c r="M4" s="3" t="s">
        <v>1702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48" t="s">
        <v>5</v>
      </c>
      <c r="B6" s="3"/>
      <c r="C6" s="3"/>
      <c r="D6" s="3"/>
      <c r="E6" s="3"/>
      <c r="F6" s="3"/>
      <c r="G6" s="3" t="s">
        <v>179</v>
      </c>
      <c r="H6" s="3" t="s">
        <v>180</v>
      </c>
      <c r="I6" s="3" t="s">
        <v>218</v>
      </c>
      <c r="J6" s="3" t="s">
        <v>179</v>
      </c>
      <c r="K6" s="3" t="s">
        <v>180</v>
      </c>
      <c r="L6" s="3" t="s">
        <v>218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48" t="s">
        <v>6</v>
      </c>
      <c r="B8" s="4" t="s">
        <v>7</v>
      </c>
      <c r="C8" s="4" t="s">
        <v>249</v>
      </c>
      <c r="D8" s="4" t="s">
        <v>249</v>
      </c>
      <c r="E8" s="4" t="s">
        <v>173</v>
      </c>
      <c r="F8" s="4" t="s">
        <v>173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48" t="s">
        <v>10</v>
      </c>
      <c r="B9" s="5" t="s">
        <v>11</v>
      </c>
      <c r="C9" s="5" t="s">
        <v>257</v>
      </c>
      <c r="D9" s="5" t="s">
        <v>258</v>
      </c>
      <c r="E9" s="5" t="s">
        <v>1707</v>
      </c>
      <c r="F9" s="5" t="s">
        <v>1710</v>
      </c>
      <c r="G9" s="6" t="s">
        <v>182</v>
      </c>
      <c r="H9" s="6" t="s">
        <v>183</v>
      </c>
      <c r="I9" s="6" t="s">
        <v>219</v>
      </c>
      <c r="J9" s="6" t="s">
        <v>182</v>
      </c>
      <c r="K9" s="6" t="s">
        <v>183</v>
      </c>
      <c r="L9" s="6" t="s">
        <v>219</v>
      </c>
      <c r="M9" s="6" t="s">
        <v>1655</v>
      </c>
      <c r="N9" s="6" t="s">
        <v>118</v>
      </c>
      <c r="O9" s="5" t="s">
        <v>32</v>
      </c>
      <c r="P9" s="6" t="s">
        <v>1655</v>
      </c>
      <c r="Q9" s="6" t="s">
        <v>118</v>
      </c>
      <c r="R9" s="5" t="s">
        <v>32</v>
      </c>
      <c r="S9" s="6" t="s">
        <v>1655</v>
      </c>
      <c r="T9" s="6" t="s">
        <v>118</v>
      </c>
      <c r="U9" s="5" t="s">
        <v>32</v>
      </c>
      <c r="V9" s="6" t="s">
        <v>1655</v>
      </c>
      <c r="W9" s="6" t="s">
        <v>118</v>
      </c>
      <c r="X9" s="5" t="s">
        <v>32</v>
      </c>
      <c r="Y9" s="6" t="s">
        <v>1655</v>
      </c>
      <c r="Z9" s="6" t="s">
        <v>118</v>
      </c>
      <c r="AA9" s="5" t="s">
        <v>32</v>
      </c>
      <c r="AB9" s="6" t="s">
        <v>1655</v>
      </c>
      <c r="AC9" s="6" t="s">
        <v>118</v>
      </c>
      <c r="AD9" s="5" t="s">
        <v>32</v>
      </c>
      <c r="AE9" s="6" t="s">
        <v>1655</v>
      </c>
      <c r="AF9" s="6" t="s">
        <v>118</v>
      </c>
      <c r="AG9" s="5" t="s">
        <v>32</v>
      </c>
      <c r="AH9" s="6" t="s">
        <v>1655</v>
      </c>
      <c r="AI9" s="6" t="s">
        <v>118</v>
      </c>
      <c r="AJ9" s="5" t="s">
        <v>32</v>
      </c>
      <c r="AK9" s="6" t="s">
        <v>1655</v>
      </c>
      <c r="AL9" s="6" t="s">
        <v>118</v>
      </c>
      <c r="AM9" s="5" t="s">
        <v>32</v>
      </c>
      <c r="AN9" s="6" t="s">
        <v>1655</v>
      </c>
      <c r="AO9" s="6" t="s">
        <v>118</v>
      </c>
      <c r="AP9" s="5" t="s">
        <v>32</v>
      </c>
      <c r="AQ9" s="6" t="s">
        <v>1655</v>
      </c>
      <c r="AR9" s="6" t="s">
        <v>118</v>
      </c>
      <c r="AS9" s="5" t="s">
        <v>32</v>
      </c>
      <c r="AT9" s="6" t="s">
        <v>1655</v>
      </c>
      <c r="AU9" s="6" t="s">
        <v>118</v>
      </c>
      <c r="AV9" s="5" t="s">
        <v>32</v>
      </c>
      <c r="AW9" s="6" t="s">
        <v>1655</v>
      </c>
      <c r="AX9" s="6" t="s">
        <v>118</v>
      </c>
      <c r="AY9" s="5" t="s">
        <v>32</v>
      </c>
      <c r="AZ9" s="6" t="s">
        <v>1655</v>
      </c>
      <c r="BA9" s="6" t="s">
        <v>118</v>
      </c>
      <c r="BB9" s="5" t="s">
        <v>32</v>
      </c>
      <c r="BC9" s="6" t="s">
        <v>1655</v>
      </c>
      <c r="BD9" s="6" t="s">
        <v>118</v>
      </c>
      <c r="BE9" s="5" t="s">
        <v>32</v>
      </c>
      <c r="BF9" s="6" t="s">
        <v>1655</v>
      </c>
      <c r="BG9" s="6" t="s">
        <v>118</v>
      </c>
      <c r="BH9" s="5" t="s">
        <v>32</v>
      </c>
      <c r="BI9" s="6" t="s">
        <v>1655</v>
      </c>
      <c r="BJ9" s="6" t="s">
        <v>118</v>
      </c>
      <c r="BK9" s="5" t="s">
        <v>32</v>
      </c>
      <c r="BL9" s="6" t="s">
        <v>1655</v>
      </c>
      <c r="BM9" s="6" t="s">
        <v>118</v>
      </c>
      <c r="BN9" s="5" t="s">
        <v>32</v>
      </c>
      <c r="BO9" s="6" t="s">
        <v>1655</v>
      </c>
      <c r="BP9" s="6" t="s">
        <v>118</v>
      </c>
      <c r="BQ9" s="5" t="s">
        <v>32</v>
      </c>
      <c r="BR9" s="6" t="s">
        <v>1655</v>
      </c>
      <c r="BS9" s="6" t="s">
        <v>118</v>
      </c>
      <c r="BT9" s="5" t="s">
        <v>32</v>
      </c>
      <c r="BU9" s="6" t="s">
        <v>1655</v>
      </c>
      <c r="BV9" s="6" t="s">
        <v>118</v>
      </c>
      <c r="BW9" s="5" t="s">
        <v>32</v>
      </c>
      <c r="BX9" s="6" t="s">
        <v>1655</v>
      </c>
      <c r="BY9" s="6" t="s">
        <v>118</v>
      </c>
      <c r="BZ9" s="5" t="s">
        <v>32</v>
      </c>
      <c r="CA9" s="6" t="s">
        <v>1655</v>
      </c>
      <c r="CB9" s="6" t="s">
        <v>118</v>
      </c>
      <c r="CC9" s="5" t="s">
        <v>32</v>
      </c>
      <c r="CD9" s="6" t="s">
        <v>1655</v>
      </c>
      <c r="CE9" s="6" t="s">
        <v>118</v>
      </c>
      <c r="CF9" s="5" t="s">
        <v>32</v>
      </c>
      <c r="CG9" s="6" t="s">
        <v>1655</v>
      </c>
      <c r="CH9" s="6" t="s">
        <v>118</v>
      </c>
      <c r="CI9" s="5" t="s">
        <v>32</v>
      </c>
      <c r="CJ9" s="6" t="s">
        <v>1655</v>
      </c>
      <c r="CK9" s="6" t="s">
        <v>118</v>
      </c>
      <c r="CL9" s="5" t="s">
        <v>32</v>
      </c>
      <c r="CM9" s="6" t="s">
        <v>1655</v>
      </c>
      <c r="CN9" s="6" t="s">
        <v>118</v>
      </c>
      <c r="CO9" s="5" t="s">
        <v>32</v>
      </c>
      <c r="CP9" s="6" t="s">
        <v>1655</v>
      </c>
      <c r="CQ9" s="6" t="s">
        <v>118</v>
      </c>
      <c r="CR9" s="5" t="s">
        <v>32</v>
      </c>
      <c r="CS9" s="6" t="s">
        <v>1655</v>
      </c>
      <c r="CT9" s="6" t="s">
        <v>118</v>
      </c>
      <c r="CU9" s="5" t="s">
        <v>32</v>
      </c>
      <c r="CV9" s="6" t="s">
        <v>1655</v>
      </c>
      <c r="CW9" s="6" t="s">
        <v>118</v>
      </c>
      <c r="CX9" s="5" t="s">
        <v>32</v>
      </c>
    </row>
    <row r="10" spans="1:114" ht="191.25" customHeight="1">
      <c r="A10" s="48" t="s">
        <v>12</v>
      </c>
      <c r="B10" s="18"/>
      <c r="C10" s="18"/>
      <c r="D10" s="18"/>
      <c r="E10" s="19" t="s">
        <v>1708</v>
      </c>
      <c r="F10" s="19"/>
      <c r="G10" s="19" t="s">
        <v>229</v>
      </c>
      <c r="H10" s="19"/>
      <c r="I10" s="19"/>
      <c r="J10" s="19" t="s">
        <v>229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49" t="s">
        <v>13</v>
      </c>
      <c r="B11" s="14">
        <v>1001</v>
      </c>
      <c r="C11" s="14" t="s">
        <v>255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49"/>
      <c r="B12" s="14">
        <v>1002</v>
      </c>
      <c r="C12" s="14" t="s">
        <v>1705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1701</v>
      </c>
      <c r="D13" s="14"/>
      <c r="E13" s="14">
        <v>0</v>
      </c>
      <c r="F13" s="14">
        <v>0</v>
      </c>
      <c r="G13" s="14">
        <v>3</v>
      </c>
      <c r="H13" s="14"/>
      <c r="I13" s="23" t="s">
        <v>1703</v>
      </c>
      <c r="J13" s="14">
        <v>4</v>
      </c>
      <c r="K13" s="14"/>
      <c r="L13" s="23" t="s">
        <v>2574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26</v>
      </c>
      <c r="AG13" s="14">
        <v>1</v>
      </c>
      <c r="AH13" s="14"/>
      <c r="AI13" s="16"/>
      <c r="AJ13" s="7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6"/>
      <c r="AV13" s="7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6"/>
      <c r="BH13" s="7"/>
      <c r="BI13" s="14"/>
      <c r="BJ13" s="14"/>
      <c r="BK13" s="14"/>
      <c r="BL13" s="14"/>
      <c r="BM13" s="14"/>
      <c r="BN13" s="14"/>
      <c r="BO13" s="14"/>
      <c r="BP13" s="14"/>
      <c r="BQ13" s="14"/>
      <c r="BR13" s="14"/>
      <c r="BS13" s="16"/>
      <c r="BT13" s="7"/>
      <c r="BU13" s="14"/>
      <c r="BV13" s="14"/>
      <c r="BW13" s="14"/>
      <c r="BX13" s="14"/>
      <c r="BY13" s="14"/>
      <c r="BZ13" s="14"/>
      <c r="CA13" s="14"/>
      <c r="CB13" s="14"/>
      <c r="CC13" s="14"/>
      <c r="CD13" s="14"/>
      <c r="CE13" s="16"/>
      <c r="CF13" s="7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6"/>
      <c r="CR13" s="7"/>
      <c r="CS13" s="7"/>
      <c r="CT13" s="7"/>
      <c r="CU13" s="7"/>
      <c r="CV13" s="7"/>
      <c r="CW13" s="7"/>
      <c r="CX13" s="7"/>
    </row>
    <row r="14" spans="1:114" ht="18.75" customHeight="1">
      <c r="A14" s="8"/>
      <c r="B14" s="14">
        <v>2002</v>
      </c>
      <c r="C14" s="14" t="s">
        <v>1704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9"/>
      <c r="BQ45" s="29"/>
      <c r="BR45" s="29"/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9"/>
      <c r="CE45" s="29"/>
      <c r="CF45" s="29"/>
      <c r="CG45" s="29"/>
      <c r="CH45" s="29"/>
      <c r="CI45" s="29"/>
      <c r="CJ45" s="29"/>
      <c r="CK45" s="29"/>
      <c r="CL45" s="29"/>
      <c r="CM45" s="29"/>
      <c r="CN45" s="29"/>
      <c r="CO45" s="29"/>
      <c r="CP45" s="29"/>
      <c r="CQ45" s="29"/>
      <c r="CR45" s="29"/>
      <c r="CS45" s="29"/>
      <c r="CT45" s="29"/>
      <c r="CU45" s="29"/>
      <c r="CV45" s="29"/>
      <c r="CW45" s="29"/>
      <c r="CX45" s="29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9"/>
      <c r="BQ46" s="29"/>
      <c r="BR46" s="29"/>
      <c r="BS46" s="29"/>
      <c r="BT46" s="29"/>
      <c r="BU46" s="29"/>
      <c r="BV46" s="29"/>
      <c r="BW46" s="29"/>
      <c r="BX46" s="29"/>
      <c r="BY46" s="29"/>
      <c r="BZ46" s="29"/>
      <c r="CA46" s="29"/>
      <c r="CB46" s="29"/>
      <c r="CC46" s="29"/>
      <c r="CD46" s="29"/>
      <c r="CE46" s="29"/>
      <c r="CF46" s="29"/>
      <c r="CG46" s="29"/>
      <c r="CH46" s="29"/>
      <c r="CI46" s="29"/>
      <c r="CJ46" s="29"/>
      <c r="CK46" s="29"/>
      <c r="CL46" s="29"/>
      <c r="CM46" s="29"/>
      <c r="CN46" s="29"/>
      <c r="CO46" s="29"/>
      <c r="CP46" s="29"/>
      <c r="CQ46" s="29"/>
      <c r="CR46" s="29"/>
      <c r="CS46" s="29"/>
      <c r="CT46" s="29"/>
      <c r="CU46" s="29"/>
      <c r="CV46" s="29"/>
      <c r="CW46" s="29"/>
      <c r="CX46" s="29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9"/>
      <c r="BQ47" s="29"/>
      <c r="BR47" s="29"/>
      <c r="BS47" s="29"/>
      <c r="BT47" s="29"/>
      <c r="BU47" s="29"/>
      <c r="BV47" s="29"/>
      <c r="BW47" s="29"/>
      <c r="BX47" s="29"/>
      <c r="BY47" s="29"/>
      <c r="BZ47" s="29"/>
      <c r="CA47" s="29"/>
      <c r="CB47" s="29"/>
      <c r="CC47" s="29"/>
      <c r="CD47" s="29"/>
      <c r="CE47" s="29"/>
      <c r="CF47" s="29"/>
      <c r="CG47" s="29"/>
      <c r="CH47" s="29"/>
      <c r="CI47" s="29"/>
      <c r="CJ47" s="29"/>
      <c r="CK47" s="29"/>
      <c r="CL47" s="29"/>
      <c r="CM47" s="29"/>
      <c r="CN47" s="29"/>
      <c r="CO47" s="29"/>
      <c r="CP47" s="29"/>
      <c r="CQ47" s="29"/>
      <c r="CR47" s="29"/>
      <c r="CS47" s="29"/>
      <c r="CT47" s="29"/>
      <c r="CU47" s="29"/>
      <c r="CV47" s="29"/>
      <c r="CW47" s="29"/>
      <c r="CX47" s="29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9"/>
      <c r="BQ48" s="29"/>
      <c r="BR48" s="29"/>
      <c r="BS48" s="29"/>
      <c r="BT48" s="29"/>
      <c r="BU48" s="29"/>
      <c r="BV48" s="29"/>
      <c r="BW48" s="29"/>
      <c r="BX48" s="29"/>
      <c r="BY48" s="29"/>
      <c r="BZ48" s="29"/>
      <c r="CA48" s="29"/>
      <c r="CB48" s="29"/>
      <c r="CC48" s="29"/>
      <c r="CD48" s="29"/>
      <c r="CE48" s="29"/>
      <c r="CF48" s="29"/>
      <c r="CG48" s="29"/>
      <c r="CH48" s="29"/>
      <c r="CI48" s="29"/>
      <c r="CJ48" s="29"/>
      <c r="CK48" s="29"/>
      <c r="CL48" s="29"/>
      <c r="CM48" s="29"/>
      <c r="CN48" s="29"/>
      <c r="CO48" s="29"/>
      <c r="CP48" s="29"/>
      <c r="CQ48" s="29"/>
      <c r="CR48" s="29"/>
      <c r="CS48" s="29"/>
      <c r="CT48" s="29"/>
      <c r="CU48" s="29"/>
      <c r="CV48" s="29"/>
      <c r="CW48" s="29"/>
      <c r="CX48" s="29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  <c r="CW49" s="29"/>
      <c r="CX49" s="29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9"/>
      <c r="BQ50" s="29"/>
      <c r="BR50" s="29"/>
      <c r="BS50" s="29"/>
      <c r="BT50" s="29"/>
      <c r="BU50" s="29"/>
      <c r="BV50" s="29"/>
      <c r="BW50" s="29"/>
      <c r="BX50" s="29"/>
      <c r="BY50" s="29"/>
      <c r="BZ50" s="29"/>
      <c r="CA50" s="29"/>
      <c r="CB50" s="29"/>
      <c r="CC50" s="29"/>
      <c r="CD50" s="29"/>
      <c r="CE50" s="29"/>
      <c r="CF50" s="29"/>
      <c r="CG50" s="29"/>
      <c r="CH50" s="29"/>
      <c r="CI50" s="29"/>
      <c r="CJ50" s="29"/>
      <c r="CK50" s="29"/>
      <c r="CL50" s="29"/>
      <c r="CM50" s="29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9"/>
      <c r="BQ51" s="29"/>
      <c r="BR51" s="29"/>
      <c r="BS51" s="29"/>
      <c r="BT51" s="29"/>
      <c r="BU51" s="29"/>
      <c r="BV51" s="29"/>
      <c r="BW51" s="29"/>
      <c r="BX51" s="29"/>
      <c r="BY51" s="29"/>
      <c r="BZ51" s="29"/>
      <c r="CA51" s="29"/>
      <c r="CB51" s="29"/>
      <c r="CC51" s="29"/>
      <c r="CD51" s="29"/>
      <c r="CE51" s="29"/>
      <c r="CF51" s="29"/>
      <c r="CG51" s="29"/>
      <c r="CH51" s="29"/>
      <c r="CI51" s="29"/>
      <c r="CJ51" s="29"/>
      <c r="CK51" s="29"/>
      <c r="CL51" s="29"/>
      <c r="CM51" s="29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9"/>
      <c r="BQ52" s="29"/>
      <c r="BR52" s="29"/>
      <c r="BS52" s="29"/>
      <c r="BT52" s="29"/>
      <c r="BU52" s="29"/>
      <c r="BV52" s="29"/>
      <c r="BW52" s="29"/>
      <c r="BX52" s="29"/>
      <c r="BY52" s="29"/>
      <c r="BZ52" s="29"/>
      <c r="CA52" s="29"/>
      <c r="CB52" s="29"/>
      <c r="CC52" s="29"/>
      <c r="CD52" s="29"/>
      <c r="CE52" s="29"/>
      <c r="CF52" s="29"/>
      <c r="CG52" s="29"/>
      <c r="CH52" s="29"/>
      <c r="CI52" s="29"/>
      <c r="CJ52" s="29"/>
      <c r="CK52" s="29"/>
      <c r="CL52" s="29"/>
      <c r="CM52" s="29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29"/>
      <c r="K53" s="29"/>
      <c r="L53" s="14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9"/>
      <c r="BQ53" s="29"/>
      <c r="BR53" s="29"/>
      <c r="BS53" s="29"/>
      <c r="BT53" s="29"/>
      <c r="BU53" s="29"/>
      <c r="BV53" s="29"/>
      <c r="BW53" s="29"/>
      <c r="BX53" s="29"/>
      <c r="BY53" s="29"/>
      <c r="BZ53" s="29"/>
      <c r="CA53" s="29"/>
      <c r="CB53" s="29"/>
      <c r="CC53" s="29"/>
      <c r="CD53" s="29"/>
      <c r="CE53" s="29"/>
      <c r="CF53" s="29"/>
      <c r="CG53" s="29"/>
      <c r="CH53" s="29"/>
      <c r="CI53" s="29"/>
      <c r="CJ53" s="29"/>
      <c r="CK53" s="29"/>
      <c r="CL53" s="29"/>
      <c r="CM53" s="29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29"/>
      <c r="K54" s="29"/>
      <c r="L54" s="21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9"/>
      <c r="BQ54" s="29"/>
      <c r="BR54" s="29"/>
      <c r="BS54" s="29"/>
      <c r="BT54" s="29"/>
      <c r="BU54" s="29"/>
      <c r="BV54" s="29"/>
      <c r="BW54" s="29"/>
      <c r="BX54" s="29"/>
      <c r="BY54" s="29"/>
      <c r="BZ54" s="29"/>
      <c r="CA54" s="29"/>
      <c r="CB54" s="29"/>
      <c r="CC54" s="29"/>
      <c r="CD54" s="29"/>
      <c r="CE54" s="29"/>
      <c r="CF54" s="29"/>
      <c r="CG54" s="29"/>
      <c r="CH54" s="29"/>
      <c r="CI54" s="29"/>
      <c r="CJ54" s="29"/>
      <c r="CK54" s="29"/>
      <c r="CL54" s="29"/>
      <c r="CM54" s="29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/>
      <c r="BP55" s="29"/>
      <c r="BQ55" s="29"/>
      <c r="BR55" s="29"/>
      <c r="BS55" s="29"/>
      <c r="BT55" s="29"/>
      <c r="BU55" s="29"/>
      <c r="BV55" s="29"/>
      <c r="BW55" s="29"/>
      <c r="BX55" s="29"/>
      <c r="BY55" s="29"/>
      <c r="BZ55" s="29"/>
      <c r="CA55" s="29"/>
      <c r="CB55" s="29"/>
      <c r="CC55" s="29"/>
      <c r="CD55" s="29"/>
      <c r="CE55" s="29"/>
      <c r="CF55" s="29"/>
      <c r="CG55" s="29"/>
      <c r="CH55" s="29"/>
      <c r="CI55" s="29"/>
      <c r="CJ55" s="29"/>
      <c r="CK55" s="29"/>
      <c r="CL55" s="29"/>
      <c r="CM55" s="29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29"/>
      <c r="K56" s="29"/>
      <c r="L56" s="14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/>
      <c r="BP56" s="29"/>
      <c r="BQ56" s="29"/>
      <c r="BR56" s="29"/>
      <c r="BS56" s="29"/>
      <c r="BT56" s="29"/>
      <c r="BU56" s="29"/>
      <c r="BV56" s="29"/>
      <c r="BW56" s="29"/>
      <c r="BX56" s="29"/>
      <c r="BY56" s="29"/>
      <c r="BZ56" s="29"/>
      <c r="CA56" s="29"/>
      <c r="CB56" s="29"/>
      <c r="CC56" s="29"/>
      <c r="CD56" s="29"/>
      <c r="CE56" s="29"/>
      <c r="CF56" s="29"/>
      <c r="CG56" s="29"/>
      <c r="CH56" s="29"/>
      <c r="CI56" s="29"/>
      <c r="CJ56" s="29"/>
      <c r="CK56" s="29"/>
      <c r="CL56" s="29"/>
      <c r="CM56" s="29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29"/>
      <c r="K57" s="29"/>
      <c r="L57" s="21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9"/>
      <c r="BQ57" s="29"/>
      <c r="BR57" s="29"/>
      <c r="BS57" s="29"/>
      <c r="BT57" s="29"/>
      <c r="BU57" s="29"/>
      <c r="BV57" s="29"/>
      <c r="BW57" s="29"/>
      <c r="BX57" s="29"/>
      <c r="BY57" s="29"/>
      <c r="BZ57" s="29"/>
      <c r="CA57" s="29"/>
      <c r="CB57" s="29"/>
      <c r="CC57" s="29"/>
      <c r="CD57" s="29"/>
      <c r="CE57" s="29"/>
      <c r="CF57" s="29"/>
      <c r="CG57" s="29"/>
      <c r="CH57" s="29"/>
      <c r="CI57" s="29"/>
      <c r="CJ57" s="29"/>
      <c r="CK57" s="29"/>
      <c r="CL57" s="29"/>
      <c r="CM57" s="29"/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9"/>
      <c r="BQ58" s="29"/>
      <c r="BR58" s="29"/>
      <c r="BS58" s="29"/>
      <c r="BT58" s="29"/>
      <c r="BU58" s="29"/>
      <c r="BV58" s="29"/>
      <c r="BW58" s="29"/>
      <c r="BX58" s="29"/>
      <c r="BY58" s="29"/>
      <c r="BZ58" s="29"/>
      <c r="CA58" s="29"/>
      <c r="CB58" s="29"/>
      <c r="CC58" s="29"/>
      <c r="CD58" s="29"/>
      <c r="CE58" s="29"/>
      <c r="CF58" s="29"/>
      <c r="CG58" s="29"/>
      <c r="CH58" s="29"/>
      <c r="CI58" s="29"/>
      <c r="CJ58" s="29"/>
      <c r="CK58" s="29"/>
      <c r="CL58" s="29"/>
      <c r="CM58" s="29"/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29"/>
      <c r="K59" s="29"/>
      <c r="L59" s="14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9"/>
      <c r="BQ59" s="29"/>
      <c r="BR59" s="29"/>
      <c r="BS59" s="29"/>
      <c r="BT59" s="29"/>
      <c r="BU59" s="29"/>
      <c r="BV59" s="29"/>
      <c r="BW59" s="29"/>
      <c r="BX59" s="29"/>
      <c r="BY59" s="29"/>
      <c r="BZ59" s="29"/>
      <c r="CA59" s="29"/>
      <c r="CB59" s="29"/>
      <c r="CC59" s="29"/>
      <c r="CD59" s="29"/>
      <c r="CE59" s="29"/>
      <c r="CF59" s="29"/>
      <c r="CG59" s="29"/>
      <c r="CH59" s="29"/>
      <c r="CI59" s="29"/>
      <c r="CJ59" s="29"/>
      <c r="CK59" s="29"/>
      <c r="CL59" s="29"/>
      <c r="CM59" s="29"/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29"/>
      <c r="K60" s="29"/>
      <c r="L60" s="21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9"/>
      <c r="BQ60" s="29"/>
      <c r="BR60" s="29"/>
      <c r="BS60" s="29"/>
      <c r="BT60" s="29"/>
      <c r="BU60" s="29"/>
      <c r="BV60" s="29"/>
      <c r="BW60" s="29"/>
      <c r="BX60" s="29"/>
      <c r="BY60" s="29"/>
      <c r="BZ60" s="29"/>
      <c r="CA60" s="29"/>
      <c r="CB60" s="29"/>
      <c r="CC60" s="29"/>
      <c r="CD60" s="29"/>
      <c r="CE60" s="29"/>
      <c r="CF60" s="29"/>
      <c r="CG60" s="29"/>
      <c r="CH60" s="29"/>
      <c r="CI60" s="29"/>
      <c r="CJ60" s="29"/>
      <c r="CK60" s="29"/>
      <c r="CL60" s="29"/>
      <c r="CM60" s="29"/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9"/>
      <c r="BQ61" s="29"/>
      <c r="BR61" s="29"/>
      <c r="BS61" s="29"/>
      <c r="BT61" s="29"/>
      <c r="BU61" s="29"/>
      <c r="BV61" s="29"/>
      <c r="BW61" s="29"/>
      <c r="BX61" s="29"/>
      <c r="BY61" s="29"/>
      <c r="BZ61" s="29"/>
      <c r="CA61" s="29"/>
      <c r="CB61" s="29"/>
      <c r="CC61" s="29"/>
      <c r="CD61" s="29"/>
      <c r="CE61" s="29"/>
      <c r="CF61" s="29"/>
      <c r="CG61" s="29"/>
      <c r="CH61" s="29"/>
      <c r="CI61" s="29"/>
      <c r="CJ61" s="29"/>
      <c r="CK61" s="29"/>
      <c r="CL61" s="29"/>
      <c r="CM61" s="29"/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29"/>
      <c r="K62" s="29"/>
      <c r="L62" s="14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29"/>
      <c r="BP62" s="29"/>
      <c r="BQ62" s="29"/>
      <c r="BR62" s="29"/>
      <c r="BS62" s="29"/>
      <c r="BT62" s="29"/>
      <c r="BU62" s="29"/>
      <c r="BV62" s="29"/>
      <c r="BW62" s="29"/>
      <c r="BX62" s="29"/>
      <c r="BY62" s="29"/>
      <c r="BZ62" s="29"/>
      <c r="CA62" s="29"/>
      <c r="CB62" s="29"/>
      <c r="CC62" s="29"/>
      <c r="CD62" s="29"/>
      <c r="CE62" s="29"/>
      <c r="CF62" s="29"/>
      <c r="CG62" s="29"/>
      <c r="CH62" s="29"/>
      <c r="CI62" s="29"/>
      <c r="CJ62" s="29"/>
      <c r="CK62" s="29"/>
      <c r="CL62" s="29"/>
      <c r="CM62" s="29"/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29"/>
      <c r="K63" s="29"/>
      <c r="L63" s="21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29"/>
      <c r="BM63" s="29"/>
      <c r="BN63" s="29"/>
      <c r="BO63" s="29"/>
      <c r="BP63" s="29"/>
      <c r="BQ63" s="29"/>
      <c r="BR63" s="29"/>
      <c r="BS63" s="29"/>
      <c r="BT63" s="29"/>
      <c r="BU63" s="29"/>
      <c r="BV63" s="29"/>
      <c r="BW63" s="29"/>
      <c r="BX63" s="29"/>
      <c r="BY63" s="29"/>
      <c r="BZ63" s="29"/>
      <c r="CA63" s="29"/>
      <c r="CB63" s="29"/>
      <c r="CC63" s="29"/>
      <c r="CD63" s="29"/>
      <c r="CE63" s="29"/>
      <c r="CF63" s="29"/>
      <c r="CG63" s="29"/>
      <c r="CH63" s="29"/>
      <c r="CI63" s="29"/>
      <c r="CJ63" s="29"/>
      <c r="CK63" s="29"/>
      <c r="CL63" s="29"/>
      <c r="CM63" s="29"/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29"/>
      <c r="BM64" s="29"/>
      <c r="BN64" s="29"/>
      <c r="BO64" s="29"/>
      <c r="BP64" s="29"/>
      <c r="BQ64" s="29"/>
      <c r="BR64" s="29"/>
      <c r="BS64" s="29"/>
      <c r="BT64" s="29"/>
      <c r="BU64" s="29"/>
      <c r="BV64" s="29"/>
      <c r="BW64" s="29"/>
      <c r="BX64" s="29"/>
      <c r="BY64" s="29"/>
      <c r="BZ64" s="29"/>
      <c r="CA64" s="29"/>
      <c r="CB64" s="29"/>
      <c r="CC64" s="29"/>
      <c r="CD64" s="29"/>
      <c r="CE64" s="29"/>
      <c r="CF64" s="29"/>
      <c r="CG64" s="29"/>
      <c r="CH64" s="29"/>
      <c r="CI64" s="29"/>
      <c r="CJ64" s="29"/>
      <c r="CK64" s="29"/>
      <c r="CL64" s="29"/>
      <c r="CM64" s="29"/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29"/>
      <c r="K65" s="29"/>
      <c r="L65" s="14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29"/>
      <c r="BM65" s="29"/>
      <c r="BN65" s="29"/>
      <c r="BO65" s="29"/>
      <c r="BP65" s="29"/>
      <c r="BQ65" s="29"/>
      <c r="BR65" s="29"/>
      <c r="BS65" s="29"/>
      <c r="BT65" s="29"/>
      <c r="BU65" s="29"/>
      <c r="BV65" s="29"/>
      <c r="BW65" s="29"/>
      <c r="BX65" s="29"/>
      <c r="BY65" s="29"/>
      <c r="BZ65" s="29"/>
      <c r="CA65" s="29"/>
      <c r="CB65" s="29"/>
      <c r="CC65" s="29"/>
      <c r="CD65" s="29"/>
      <c r="CE65" s="29"/>
      <c r="CF65" s="29"/>
      <c r="CG65" s="29"/>
      <c r="CH65" s="29"/>
      <c r="CI65" s="29"/>
      <c r="CJ65" s="29"/>
      <c r="CK65" s="29"/>
      <c r="CL65" s="29"/>
      <c r="CM65" s="29"/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29"/>
      <c r="K66" s="29"/>
      <c r="L66" s="21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29"/>
      <c r="BM66" s="29"/>
      <c r="BN66" s="29"/>
      <c r="BO66" s="29"/>
      <c r="BP66" s="29"/>
      <c r="BQ66" s="29"/>
      <c r="BR66" s="29"/>
      <c r="BS66" s="29"/>
      <c r="BT66" s="29"/>
      <c r="BU66" s="29"/>
      <c r="BV66" s="29"/>
      <c r="BW66" s="29"/>
      <c r="BX66" s="29"/>
      <c r="BY66" s="29"/>
      <c r="BZ66" s="29"/>
      <c r="CA66" s="29"/>
      <c r="CB66" s="29"/>
      <c r="CC66" s="29"/>
      <c r="CD66" s="29"/>
      <c r="CE66" s="29"/>
      <c r="CF66" s="29"/>
      <c r="CG66" s="29"/>
      <c r="CH66" s="29"/>
      <c r="CI66" s="29"/>
      <c r="CJ66" s="29"/>
      <c r="CK66" s="29"/>
      <c r="CL66" s="29"/>
      <c r="CM66" s="29"/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29"/>
      <c r="BM67" s="29"/>
      <c r="BN67" s="29"/>
      <c r="BO67" s="29"/>
      <c r="BP67" s="29"/>
      <c r="BQ67" s="29"/>
      <c r="BR67" s="29"/>
      <c r="BS67" s="29"/>
      <c r="BT67" s="29"/>
      <c r="BU67" s="29"/>
      <c r="BV67" s="29"/>
      <c r="BW67" s="29"/>
      <c r="BX67" s="29"/>
      <c r="BY67" s="29"/>
      <c r="BZ67" s="29"/>
      <c r="CA67" s="29"/>
      <c r="CB67" s="29"/>
      <c r="CC67" s="29"/>
      <c r="CD67" s="29"/>
      <c r="CE67" s="29"/>
      <c r="CF67" s="29"/>
      <c r="CG67" s="29"/>
      <c r="CH67" s="29"/>
      <c r="CI67" s="29"/>
      <c r="CJ67" s="29"/>
      <c r="CK67" s="29"/>
      <c r="CL67" s="29"/>
      <c r="CM67" s="29"/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29"/>
      <c r="BM68" s="29"/>
      <c r="BN68" s="29"/>
      <c r="BO68" s="29"/>
      <c r="BP68" s="29"/>
      <c r="BQ68" s="29"/>
      <c r="BR68" s="29"/>
      <c r="BS68" s="29"/>
      <c r="BT68" s="29"/>
      <c r="BU68" s="29"/>
      <c r="BV68" s="29"/>
      <c r="BW68" s="29"/>
      <c r="BX68" s="29"/>
      <c r="BY68" s="29"/>
      <c r="BZ68" s="29"/>
      <c r="CA68" s="29"/>
      <c r="CB68" s="29"/>
      <c r="CC68" s="29"/>
      <c r="CD68" s="29"/>
      <c r="CE68" s="29"/>
      <c r="CF68" s="29"/>
      <c r="CG68" s="29"/>
      <c r="CH68" s="29"/>
      <c r="CI68" s="29"/>
      <c r="CJ68" s="29"/>
      <c r="CK68" s="29"/>
      <c r="CL68" s="29"/>
      <c r="CM68" s="29"/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29"/>
      <c r="BM69" s="29"/>
      <c r="BN69" s="29"/>
      <c r="BO69" s="29"/>
      <c r="BP69" s="29"/>
      <c r="BQ69" s="29"/>
      <c r="BR69" s="29"/>
      <c r="BS69" s="29"/>
      <c r="BT69" s="29"/>
      <c r="BU69" s="29"/>
      <c r="BV69" s="29"/>
      <c r="BW69" s="29"/>
      <c r="BX69" s="29"/>
      <c r="BY69" s="29"/>
      <c r="BZ69" s="29"/>
      <c r="CA69" s="29"/>
      <c r="CB69" s="29"/>
      <c r="CC69" s="29"/>
      <c r="CD69" s="29"/>
      <c r="CE69" s="29"/>
      <c r="CF69" s="29"/>
      <c r="CG69" s="29"/>
      <c r="CH69" s="29"/>
      <c r="CI69" s="29"/>
      <c r="CJ69" s="29"/>
      <c r="CK69" s="29"/>
      <c r="CL69" s="29"/>
      <c r="CM69" s="29"/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29"/>
      <c r="BM70" s="29"/>
      <c r="BN70" s="29"/>
      <c r="BO70" s="29"/>
      <c r="BP70" s="29"/>
      <c r="BQ70" s="29"/>
      <c r="BR70" s="29"/>
      <c r="BS70" s="29"/>
      <c r="BT70" s="29"/>
      <c r="BU70" s="29"/>
      <c r="BV70" s="29"/>
      <c r="BW70" s="29"/>
      <c r="BX70" s="29"/>
      <c r="BY70" s="29"/>
      <c r="BZ70" s="29"/>
      <c r="CA70" s="29"/>
      <c r="CB70" s="29"/>
      <c r="CC70" s="29"/>
      <c r="CD70" s="29"/>
      <c r="CE70" s="29"/>
      <c r="CF70" s="29"/>
      <c r="CG70" s="29"/>
      <c r="CH70" s="29"/>
      <c r="CI70" s="29"/>
      <c r="CJ70" s="29"/>
      <c r="CK70" s="29"/>
      <c r="CL70" s="29"/>
      <c r="CM70" s="29"/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29"/>
      <c r="BM71" s="29"/>
      <c r="BN71" s="29"/>
      <c r="BO71" s="29"/>
      <c r="BP71" s="29"/>
      <c r="BQ71" s="29"/>
      <c r="BR71" s="29"/>
      <c r="BS71" s="29"/>
      <c r="BT71" s="29"/>
      <c r="BU71" s="29"/>
      <c r="BV71" s="29"/>
      <c r="BW71" s="29"/>
      <c r="BX71" s="29"/>
      <c r="BY71" s="29"/>
      <c r="BZ71" s="29"/>
      <c r="CA71" s="29"/>
      <c r="CB71" s="29"/>
      <c r="CC71" s="29"/>
      <c r="CD71" s="29"/>
      <c r="CE71" s="29"/>
      <c r="CF71" s="29"/>
      <c r="CG71" s="29"/>
      <c r="CH71" s="29"/>
      <c r="CI71" s="29"/>
      <c r="CJ71" s="29"/>
      <c r="CK71" s="29"/>
      <c r="CL71" s="29"/>
      <c r="CM71" s="29"/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9"/>
      <c r="BX72" s="29"/>
      <c r="BY72" s="29"/>
      <c r="BZ72" s="29"/>
      <c r="CA72" s="29"/>
      <c r="CB72" s="29"/>
      <c r="CC72" s="29"/>
      <c r="CD72" s="29"/>
      <c r="CE72" s="29"/>
      <c r="CF72" s="29"/>
      <c r="CG72" s="29"/>
      <c r="CH72" s="29"/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29"/>
      <c r="BM73" s="29"/>
      <c r="BN73" s="29"/>
      <c r="BO73" s="29"/>
      <c r="BP73" s="29"/>
      <c r="BQ73" s="29"/>
      <c r="BR73" s="29"/>
      <c r="BS73" s="29"/>
      <c r="BT73" s="29"/>
      <c r="BU73" s="29"/>
      <c r="BV73" s="29"/>
      <c r="BW73" s="29"/>
      <c r="BX73" s="29"/>
      <c r="BY73" s="29"/>
      <c r="BZ73" s="29"/>
      <c r="CA73" s="29"/>
      <c r="CB73" s="29"/>
      <c r="CC73" s="29"/>
      <c r="CD73" s="29"/>
      <c r="CE73" s="29"/>
      <c r="CF73" s="29"/>
      <c r="CG73" s="29"/>
      <c r="CH73" s="29"/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29"/>
      <c r="BM74" s="29"/>
      <c r="BN74" s="29"/>
      <c r="BO74" s="29"/>
      <c r="BP74" s="29"/>
      <c r="BQ74" s="29"/>
      <c r="BR74" s="29"/>
      <c r="BS74" s="29"/>
      <c r="BT74" s="29"/>
      <c r="BU74" s="29"/>
      <c r="BV74" s="29"/>
      <c r="BW74" s="29"/>
      <c r="BX74" s="29"/>
      <c r="BY74" s="29"/>
      <c r="BZ74" s="29"/>
      <c r="CA74" s="29"/>
      <c r="CB74" s="29"/>
      <c r="CC74" s="29"/>
      <c r="CD74" s="29"/>
      <c r="CE74" s="29"/>
      <c r="CF74" s="29"/>
      <c r="CG74" s="29"/>
      <c r="CH74" s="29"/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9"/>
      <c r="BX75" s="29"/>
      <c r="BY75" s="29"/>
      <c r="BZ75" s="29"/>
      <c r="CA75" s="29"/>
      <c r="CB75" s="29"/>
      <c r="CC75" s="29"/>
      <c r="CD75" s="29"/>
      <c r="CE75" s="29"/>
      <c r="CF75" s="29"/>
      <c r="CG75" s="29"/>
      <c r="CH75" s="29"/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29"/>
      <c r="BM76" s="29"/>
      <c r="BN76" s="29"/>
      <c r="BO76" s="29"/>
      <c r="BP76" s="29"/>
      <c r="BQ76" s="29"/>
      <c r="BR76" s="29"/>
      <c r="BS76" s="29"/>
      <c r="BT76" s="29"/>
      <c r="BU76" s="29"/>
      <c r="BV76" s="29"/>
      <c r="BW76" s="29"/>
      <c r="BX76" s="29"/>
      <c r="BY76" s="29"/>
      <c r="BZ76" s="29"/>
      <c r="CA76" s="29"/>
      <c r="CB76" s="29"/>
      <c r="CC76" s="29"/>
      <c r="CD76" s="29"/>
      <c r="CE76" s="29"/>
      <c r="CF76" s="29"/>
      <c r="CG76" s="29"/>
      <c r="CH76" s="29"/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29"/>
      <c r="BM77" s="29"/>
      <c r="BN77" s="29"/>
      <c r="BO77" s="29"/>
      <c r="BP77" s="29"/>
      <c r="BQ77" s="29"/>
      <c r="BR77" s="29"/>
      <c r="BS77" s="29"/>
      <c r="BT77" s="29"/>
      <c r="BU77" s="29"/>
      <c r="BV77" s="29"/>
      <c r="BW77" s="29"/>
      <c r="BX77" s="29"/>
      <c r="BY77" s="29"/>
      <c r="BZ77" s="29"/>
      <c r="CA77" s="29"/>
      <c r="CB77" s="29"/>
      <c r="CC77" s="29"/>
      <c r="CD77" s="29"/>
      <c r="CE77" s="29"/>
      <c r="CF77" s="29"/>
      <c r="CG77" s="29"/>
      <c r="CH77" s="29"/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29"/>
      <c r="BM78" s="29"/>
      <c r="BN78" s="29"/>
      <c r="BO78" s="29"/>
      <c r="BP78" s="29"/>
      <c r="BQ78" s="29"/>
      <c r="BR78" s="29"/>
      <c r="BS78" s="29"/>
      <c r="BT78" s="29"/>
      <c r="BU78" s="29"/>
      <c r="BV78" s="29"/>
      <c r="BW78" s="29"/>
      <c r="BX78" s="29"/>
      <c r="BY78" s="29"/>
      <c r="BZ78" s="29"/>
      <c r="CA78" s="29"/>
      <c r="CB78" s="29"/>
      <c r="CC78" s="29"/>
      <c r="CD78" s="29"/>
      <c r="CE78" s="29"/>
      <c r="CF78" s="29"/>
      <c r="CG78" s="29"/>
      <c r="CH78" s="29"/>
      <c r="CI78" s="29"/>
      <c r="CJ78" s="29"/>
      <c r="CK78" s="29"/>
      <c r="CL78" s="29"/>
      <c r="CM78" s="29"/>
      <c r="CN78" s="29"/>
      <c r="CO78" s="29"/>
      <c r="CP78" s="29"/>
      <c r="CQ78" s="29"/>
      <c r="CR78" s="29"/>
      <c r="CS78" s="29"/>
      <c r="CT78" s="29"/>
      <c r="CU78" s="29"/>
      <c r="CV78" s="29"/>
      <c r="CW78" s="29"/>
      <c r="CX78" s="29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29"/>
      <c r="BM79" s="29"/>
      <c r="BN79" s="29"/>
      <c r="BO79" s="29"/>
      <c r="BP79" s="29"/>
      <c r="BQ79" s="29"/>
      <c r="BR79" s="29"/>
      <c r="BS79" s="29"/>
      <c r="BT79" s="29"/>
      <c r="BU79" s="29"/>
      <c r="BV79" s="29"/>
      <c r="BW79" s="29"/>
      <c r="BX79" s="29"/>
      <c r="BY79" s="29"/>
      <c r="BZ79" s="29"/>
      <c r="CA79" s="29"/>
      <c r="CB79" s="29"/>
      <c r="CC79" s="29"/>
      <c r="CD79" s="29"/>
      <c r="CE79" s="29"/>
      <c r="CF79" s="29"/>
      <c r="CG79" s="29"/>
      <c r="CH79" s="29"/>
      <c r="CI79" s="29"/>
      <c r="CJ79" s="29"/>
      <c r="CK79" s="29"/>
      <c r="CL79" s="29"/>
      <c r="CM79" s="29"/>
      <c r="CN79" s="29"/>
      <c r="CO79" s="29"/>
      <c r="CP79" s="29"/>
      <c r="CQ79" s="29"/>
      <c r="CR79" s="29"/>
      <c r="CS79" s="29"/>
      <c r="CT79" s="29"/>
      <c r="CU79" s="29"/>
      <c r="CV79" s="29"/>
      <c r="CW79" s="29"/>
      <c r="CX79" s="29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29"/>
      <c r="K80" s="29"/>
      <c r="L80" s="14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29"/>
      <c r="BM80" s="29"/>
      <c r="BN80" s="29"/>
      <c r="BO80" s="29"/>
      <c r="BP80" s="29"/>
      <c r="BQ80" s="29"/>
      <c r="BR80" s="29"/>
      <c r="BS80" s="29"/>
      <c r="BT80" s="29"/>
      <c r="BU80" s="29"/>
      <c r="BV80" s="29"/>
      <c r="BW80" s="29"/>
      <c r="BX80" s="29"/>
      <c r="BY80" s="29"/>
      <c r="BZ80" s="29"/>
      <c r="CA80" s="29"/>
      <c r="CB80" s="29"/>
      <c r="CC80" s="29"/>
      <c r="CD80" s="29"/>
      <c r="CE80" s="29"/>
      <c r="CF80" s="29"/>
      <c r="CG80" s="29"/>
      <c r="CH80" s="29"/>
      <c r="CI80" s="29"/>
      <c r="CJ80" s="29"/>
      <c r="CK80" s="29"/>
      <c r="CL80" s="29"/>
      <c r="CM80" s="29"/>
      <c r="CN80" s="29"/>
      <c r="CO80" s="29"/>
      <c r="CP80" s="29"/>
      <c r="CQ80" s="29"/>
      <c r="CR80" s="29"/>
      <c r="CS80" s="29"/>
      <c r="CT80" s="29"/>
      <c r="CU80" s="29"/>
      <c r="CV80" s="29"/>
      <c r="CW80" s="29"/>
      <c r="CX80" s="29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29"/>
      <c r="BM81" s="29"/>
      <c r="BN81" s="29"/>
      <c r="BO81" s="29"/>
      <c r="BP81" s="29"/>
      <c r="BQ81" s="29"/>
      <c r="BR81" s="29"/>
      <c r="BS81" s="29"/>
      <c r="BT81" s="29"/>
      <c r="BU81" s="29"/>
      <c r="BV81" s="29"/>
      <c r="BW81" s="29"/>
      <c r="BX81" s="29"/>
      <c r="BY81" s="29"/>
      <c r="BZ81" s="29"/>
      <c r="CA81" s="29"/>
      <c r="CB81" s="29"/>
      <c r="CC81" s="29"/>
      <c r="CD81" s="29"/>
      <c r="CE81" s="29"/>
      <c r="CF81" s="29"/>
      <c r="CG81" s="29"/>
      <c r="CH81" s="29"/>
      <c r="CI81" s="29"/>
      <c r="CJ81" s="29"/>
      <c r="CK81" s="29"/>
      <c r="CL81" s="29"/>
      <c r="CM81" s="29"/>
      <c r="CN81" s="29"/>
      <c r="CO81" s="29"/>
      <c r="CP81" s="29"/>
      <c r="CQ81" s="29"/>
      <c r="CR81" s="29"/>
      <c r="CS81" s="29"/>
      <c r="CT81" s="29"/>
      <c r="CU81" s="29"/>
      <c r="CV81" s="29"/>
      <c r="CW81" s="29"/>
      <c r="CX81" s="29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29"/>
      <c r="BM82" s="29"/>
      <c r="BN82" s="29"/>
      <c r="BO82" s="29"/>
      <c r="BP82" s="29"/>
      <c r="BQ82" s="29"/>
      <c r="BR82" s="29"/>
      <c r="BS82" s="29"/>
      <c r="BT82" s="29"/>
      <c r="BU82" s="29"/>
      <c r="BV82" s="29"/>
      <c r="BW82" s="29"/>
      <c r="BX82" s="29"/>
      <c r="BY82" s="29"/>
      <c r="BZ82" s="29"/>
      <c r="CA82" s="29"/>
      <c r="CB82" s="29"/>
      <c r="CC82" s="29"/>
      <c r="CD82" s="29"/>
      <c r="CE82" s="29"/>
      <c r="CF82" s="29"/>
      <c r="CG82" s="29"/>
      <c r="CH82" s="29"/>
      <c r="CI82" s="29"/>
      <c r="CJ82" s="29"/>
      <c r="CK82" s="29"/>
      <c r="CL82" s="29"/>
      <c r="CM82" s="29"/>
      <c r="CN82" s="29"/>
      <c r="CO82" s="29"/>
      <c r="CP82" s="29"/>
      <c r="CQ82" s="29"/>
      <c r="CR82" s="29"/>
      <c r="CS82" s="29"/>
      <c r="CT82" s="29"/>
      <c r="CU82" s="29"/>
      <c r="CV82" s="29"/>
      <c r="CW82" s="29"/>
      <c r="CX82" s="29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29"/>
      <c r="BM83" s="29"/>
      <c r="BN83" s="29"/>
      <c r="BO83" s="29"/>
      <c r="BP83" s="29"/>
      <c r="BQ83" s="29"/>
      <c r="BR83" s="29"/>
      <c r="BS83" s="29"/>
      <c r="BT83" s="29"/>
      <c r="BU83" s="29"/>
      <c r="BV83" s="29"/>
      <c r="BW83" s="29"/>
      <c r="BX83" s="29"/>
      <c r="BY83" s="29"/>
      <c r="BZ83" s="29"/>
      <c r="CA83" s="29"/>
      <c r="CB83" s="29"/>
      <c r="CC83" s="29"/>
      <c r="CD83" s="29"/>
      <c r="CE83" s="29"/>
      <c r="CF83" s="29"/>
      <c r="CG83" s="29"/>
      <c r="CH83" s="29"/>
      <c r="CI83" s="29"/>
      <c r="CJ83" s="29"/>
      <c r="CK83" s="29"/>
      <c r="CL83" s="29"/>
      <c r="CM83" s="29"/>
      <c r="CN83" s="29"/>
      <c r="CO83" s="29"/>
      <c r="CP83" s="29"/>
      <c r="CQ83" s="29"/>
      <c r="CR83" s="29"/>
      <c r="CS83" s="29"/>
      <c r="CT83" s="29"/>
      <c r="CU83" s="29"/>
      <c r="CV83" s="29"/>
      <c r="CW83" s="29"/>
      <c r="CX83" s="29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46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29"/>
      <c r="BM84" s="29"/>
      <c r="BN84" s="29"/>
      <c r="BO84" s="29"/>
      <c r="BP84" s="29"/>
      <c r="BQ84" s="29"/>
      <c r="BR84" s="29"/>
      <c r="BS84" s="29"/>
      <c r="BT84" s="29"/>
      <c r="BU84" s="29"/>
      <c r="BV84" s="29"/>
      <c r="BW84" s="29"/>
      <c r="BX84" s="29"/>
      <c r="BY84" s="29"/>
      <c r="BZ84" s="29"/>
      <c r="CA84" s="29"/>
      <c r="CB84" s="29"/>
      <c r="CC84" s="29"/>
      <c r="CD84" s="29"/>
      <c r="CE84" s="29"/>
      <c r="CF84" s="29"/>
      <c r="CG84" s="29"/>
      <c r="CH84" s="29"/>
      <c r="CI84" s="29"/>
      <c r="CJ84" s="29"/>
      <c r="CK84" s="29"/>
      <c r="CL84" s="29"/>
      <c r="CM84" s="29"/>
      <c r="CN84" s="29"/>
      <c r="CO84" s="29"/>
      <c r="CP84" s="29"/>
      <c r="CQ84" s="29"/>
      <c r="CR84" s="29"/>
      <c r="CS84" s="29"/>
      <c r="CT84" s="29"/>
      <c r="CU84" s="29"/>
      <c r="CV84" s="29"/>
      <c r="CW84" s="29"/>
      <c r="CX84" s="29"/>
    </row>
    <row r="85" spans="2:102" ht="18.75" customHeight="1">
      <c r="B85" s="14"/>
      <c r="C85" s="14"/>
      <c r="D85" s="14"/>
      <c r="E85" s="14"/>
      <c r="F85" s="14"/>
      <c r="G85" s="14"/>
      <c r="H85" s="29"/>
      <c r="I85" s="23"/>
      <c r="J85" s="14"/>
      <c r="K85" s="29"/>
      <c r="L85" s="23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102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102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102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102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102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102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102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102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102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102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102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30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7" priority="30">
      <formula>CELL("ROW")=ROW()</formula>
    </cfRule>
  </conditionalFormatting>
  <conditionalFormatting sqref="P7:R7">
    <cfRule type="expression" dxfId="36" priority="29">
      <formula>CELL("ROW")=ROW()</formula>
    </cfRule>
  </conditionalFormatting>
  <conditionalFormatting sqref="S7:U7">
    <cfRule type="expression" dxfId="35" priority="28">
      <formula>CELL("ROW")=ROW()</formula>
    </cfRule>
  </conditionalFormatting>
  <conditionalFormatting sqref="V7:X7">
    <cfRule type="expression" dxfId="34" priority="27">
      <formula>CELL("ROW")=ROW()</formula>
    </cfRule>
  </conditionalFormatting>
  <conditionalFormatting sqref="Y7:AA7">
    <cfRule type="expression" dxfId="33" priority="26">
      <formula>CELL("ROW")=ROW()</formula>
    </cfRule>
  </conditionalFormatting>
  <conditionalFormatting sqref="AB7:AD7">
    <cfRule type="expression" dxfId="32" priority="25">
      <formula>CELL("ROW")=ROW()</formula>
    </cfRule>
  </conditionalFormatting>
  <conditionalFormatting sqref="AE7:AG7">
    <cfRule type="expression" dxfId="31" priority="24">
      <formula>CELL("ROW")=ROW()</formula>
    </cfRule>
  </conditionalFormatting>
  <conditionalFormatting sqref="AH7:AJ7">
    <cfRule type="expression" dxfId="30" priority="23">
      <formula>CELL("ROW")=ROW()</formula>
    </cfRule>
  </conditionalFormatting>
  <conditionalFormatting sqref="AK7:AM7">
    <cfRule type="expression" dxfId="29" priority="22">
      <formula>CELL("ROW")=ROW()</formula>
    </cfRule>
  </conditionalFormatting>
  <conditionalFormatting sqref="AN7:AP7">
    <cfRule type="expression" dxfId="28" priority="21">
      <formula>CELL("ROW")=ROW()</formula>
    </cfRule>
  </conditionalFormatting>
  <conditionalFormatting sqref="AQ7:AS7">
    <cfRule type="expression" dxfId="27" priority="20">
      <formula>CELL("ROW")=ROW()</formula>
    </cfRule>
  </conditionalFormatting>
  <conditionalFormatting sqref="AT7:AV7">
    <cfRule type="expression" dxfId="26" priority="19">
      <formula>CELL("ROW")=ROW()</formula>
    </cfRule>
  </conditionalFormatting>
  <conditionalFormatting sqref="AW7:AY7">
    <cfRule type="expression" dxfId="25" priority="18">
      <formula>CELL("ROW")=ROW()</formula>
    </cfRule>
  </conditionalFormatting>
  <conditionalFormatting sqref="AZ7:BB7">
    <cfRule type="expression" dxfId="24" priority="17">
      <formula>CELL("ROW")=ROW()</formula>
    </cfRule>
  </conditionalFormatting>
  <conditionalFormatting sqref="BC7:BE7">
    <cfRule type="expression" dxfId="23" priority="16">
      <formula>CELL("ROW")=ROW()</formula>
    </cfRule>
  </conditionalFormatting>
  <conditionalFormatting sqref="BF7:BH7">
    <cfRule type="expression" dxfId="22" priority="15">
      <formula>CELL("ROW")=ROW()</formula>
    </cfRule>
  </conditionalFormatting>
  <conditionalFormatting sqref="BI7:BK7">
    <cfRule type="expression" dxfId="21" priority="14">
      <formula>CELL("ROW")=ROW()</formula>
    </cfRule>
  </conditionalFormatting>
  <conditionalFormatting sqref="BL7:BN7">
    <cfRule type="expression" dxfId="20" priority="13">
      <formula>CELL("ROW")=ROW()</formula>
    </cfRule>
  </conditionalFormatting>
  <conditionalFormatting sqref="BO7:BQ7">
    <cfRule type="expression" dxfId="19" priority="12">
      <formula>CELL("ROW")=ROW()</formula>
    </cfRule>
  </conditionalFormatting>
  <conditionalFormatting sqref="BR7:BT7">
    <cfRule type="expression" dxfId="18" priority="11">
      <formula>CELL("ROW")=ROW()</formula>
    </cfRule>
  </conditionalFormatting>
  <conditionalFormatting sqref="BU7:BW7">
    <cfRule type="expression" dxfId="17" priority="10">
      <formula>CELL("ROW")=ROW()</formula>
    </cfRule>
  </conditionalFormatting>
  <conditionalFormatting sqref="BX7:BZ7">
    <cfRule type="expression" dxfId="16" priority="9">
      <formula>CELL("ROW")=ROW()</formula>
    </cfRule>
  </conditionalFormatting>
  <conditionalFormatting sqref="CA7:CC7">
    <cfRule type="expression" dxfId="15" priority="8">
      <formula>CELL("ROW")=ROW()</formula>
    </cfRule>
  </conditionalFormatting>
  <conditionalFormatting sqref="CD7:CF7">
    <cfRule type="expression" dxfId="14" priority="7">
      <formula>CELL("ROW")=ROW()</formula>
    </cfRule>
  </conditionalFormatting>
  <conditionalFormatting sqref="CG7:CI7">
    <cfRule type="expression" dxfId="13" priority="6">
      <formula>CELL("ROW")=ROW()</formula>
    </cfRule>
  </conditionalFormatting>
  <conditionalFormatting sqref="CJ7:CL7">
    <cfRule type="expression" dxfId="12" priority="5">
      <formula>CELL("ROW")=ROW()</formula>
    </cfRule>
  </conditionalFormatting>
  <conditionalFormatting sqref="CM7:CO7">
    <cfRule type="expression" dxfId="11" priority="4">
      <formula>CELL("ROW")=ROW()</formula>
    </cfRule>
  </conditionalFormatting>
  <conditionalFormatting sqref="CP7:CR7">
    <cfRule type="expression" dxfId="10" priority="3">
      <formula>CELL("ROW")=ROW()</formula>
    </cfRule>
  </conditionalFormatting>
  <conditionalFormatting sqref="CS7:CU7">
    <cfRule type="expression" dxfId="9" priority="2">
      <formula>CELL("ROW")=ROW()</formula>
    </cfRule>
  </conditionalFormatting>
  <conditionalFormatting sqref="CV7:CX7">
    <cfRule type="expression" dxfId="8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topLeftCell="A7" workbookViewId="0">
      <selection activeCell="G16" sqref="G1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1107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1108</v>
      </c>
      <c r="D4" s="3" t="s">
        <v>1110</v>
      </c>
      <c r="E4" s="3" t="s">
        <v>1112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1109</v>
      </c>
      <c r="D9" s="5" t="s">
        <v>1111</v>
      </c>
      <c r="E9" s="6" t="s">
        <v>1113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1114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41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61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21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81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7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topLeftCell="A10" workbookViewId="0">
      <selection activeCell="E28" sqref="E28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1458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1451</v>
      </c>
      <c r="D4" s="3" t="s">
        <v>1452</v>
      </c>
      <c r="E4" s="3" t="s">
        <v>1453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1454</v>
      </c>
      <c r="D9" s="5" t="s">
        <v>1455</v>
      </c>
      <c r="E9" s="6" t="s">
        <v>1456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1457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2</v>
      </c>
      <c r="D11" s="14">
        <v>1</v>
      </c>
      <c r="E11" s="5">
        <v>20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2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3</v>
      </c>
      <c r="E13" s="14">
        <v>60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4</v>
      </c>
      <c r="E14" s="14">
        <v>70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5</v>
      </c>
      <c r="E15" s="14">
        <v>75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6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20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40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4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5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6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1</v>
      </c>
      <c r="E23" s="14">
        <v>20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2</v>
      </c>
      <c r="E24" s="14">
        <v>40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3</v>
      </c>
      <c r="E25" s="14">
        <v>60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4</v>
      </c>
      <c r="E26" s="14">
        <v>70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5</v>
      </c>
      <c r="E27" s="14">
        <v>85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6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6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6" workbookViewId="0">
      <selection activeCell="D31" sqref="D31:D35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3.625" style="31" customWidth="1"/>
    <col min="4" max="4" width="17" style="31" customWidth="1"/>
    <col min="5" max="16" width="13" style="31" customWidth="1"/>
    <col min="17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1467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1468</v>
      </c>
      <c r="D4" s="3" t="s">
        <v>1469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48" t="s">
        <v>10</v>
      </c>
      <c r="B9" s="5" t="s">
        <v>11</v>
      </c>
      <c r="C9" s="5" t="s">
        <v>1471</v>
      </c>
      <c r="D9" s="5" t="s">
        <v>1470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2</v>
      </c>
      <c r="E11" s="5">
        <v>3</v>
      </c>
      <c r="F11" s="14">
        <v>1</v>
      </c>
      <c r="G11" s="14">
        <v>10</v>
      </c>
      <c r="H11" s="21"/>
      <c r="I11" s="21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3</v>
      </c>
      <c r="E12" s="5">
        <v>3</v>
      </c>
      <c r="F12" s="14">
        <v>1</v>
      </c>
      <c r="G12" s="14">
        <v>25</v>
      </c>
      <c r="H12" s="14">
        <v>3</v>
      </c>
      <c r="I12" s="14">
        <v>6</v>
      </c>
      <c r="J12" s="14">
        <v>10</v>
      </c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4</v>
      </c>
      <c r="E13" s="14">
        <v>3</v>
      </c>
      <c r="F13" s="14">
        <v>1</v>
      </c>
      <c r="G13" s="14">
        <v>50</v>
      </c>
      <c r="H13" s="14">
        <v>3</v>
      </c>
      <c r="I13" s="14">
        <v>6</v>
      </c>
      <c r="J13" s="14">
        <v>25</v>
      </c>
      <c r="K13" s="14">
        <v>3</v>
      </c>
      <c r="L13" s="14">
        <v>11</v>
      </c>
      <c r="M13" s="14">
        <v>10</v>
      </c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5</v>
      </c>
      <c r="E14" s="14">
        <v>3</v>
      </c>
      <c r="F14" s="14">
        <v>1</v>
      </c>
      <c r="G14" s="14">
        <v>100</v>
      </c>
      <c r="H14" s="14">
        <v>3</v>
      </c>
      <c r="I14" s="14">
        <v>6</v>
      </c>
      <c r="J14" s="14">
        <v>50</v>
      </c>
      <c r="K14" s="14">
        <v>3</v>
      </c>
      <c r="L14" s="14">
        <v>11</v>
      </c>
      <c r="M14" s="14">
        <v>25</v>
      </c>
      <c r="N14" s="14">
        <v>3</v>
      </c>
      <c r="O14" s="14">
        <v>16</v>
      </c>
      <c r="P14" s="14">
        <v>10</v>
      </c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6</v>
      </c>
      <c r="E15" s="5">
        <v>3</v>
      </c>
      <c r="F15" s="14">
        <v>1</v>
      </c>
      <c r="G15" s="14">
        <v>200</v>
      </c>
      <c r="H15" s="14">
        <v>3</v>
      </c>
      <c r="I15" s="14">
        <v>6</v>
      </c>
      <c r="J15" s="14">
        <v>100</v>
      </c>
      <c r="K15" s="14">
        <v>3</v>
      </c>
      <c r="L15" s="14">
        <v>11</v>
      </c>
      <c r="M15" s="14">
        <v>50</v>
      </c>
      <c r="N15" s="14">
        <v>3</v>
      </c>
      <c r="O15" s="14">
        <v>16</v>
      </c>
      <c r="P15" s="14">
        <v>25</v>
      </c>
      <c r="Q15" s="14">
        <v>3</v>
      </c>
      <c r="R15" s="14">
        <v>21</v>
      </c>
      <c r="S15" s="14">
        <v>1</v>
      </c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2</v>
      </c>
      <c r="E16" s="5">
        <v>3</v>
      </c>
      <c r="F16" s="14">
        <v>2</v>
      </c>
      <c r="G16" s="14">
        <v>10</v>
      </c>
      <c r="H16" s="21"/>
      <c r="I16" s="21"/>
      <c r="J16" s="14"/>
      <c r="K16" s="14"/>
      <c r="L16" s="21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3</v>
      </c>
      <c r="E17" s="5">
        <v>3</v>
      </c>
      <c r="F17" s="14">
        <v>2</v>
      </c>
      <c r="G17" s="14">
        <v>25</v>
      </c>
      <c r="H17" s="14">
        <v>3</v>
      </c>
      <c r="I17" s="14">
        <v>7</v>
      </c>
      <c r="J17" s="14">
        <v>10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4</v>
      </c>
      <c r="E18" s="14">
        <v>3</v>
      </c>
      <c r="F18" s="14">
        <v>2</v>
      </c>
      <c r="G18" s="14">
        <v>50</v>
      </c>
      <c r="H18" s="14">
        <v>3</v>
      </c>
      <c r="I18" s="14">
        <v>7</v>
      </c>
      <c r="J18" s="14">
        <v>25</v>
      </c>
      <c r="K18" s="14">
        <v>3</v>
      </c>
      <c r="L18" s="14">
        <v>12</v>
      </c>
      <c r="M18" s="14">
        <v>10</v>
      </c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5</v>
      </c>
      <c r="E19" s="14">
        <v>3</v>
      </c>
      <c r="F19" s="14">
        <v>2</v>
      </c>
      <c r="G19" s="14">
        <v>100</v>
      </c>
      <c r="H19" s="14">
        <v>3</v>
      </c>
      <c r="I19" s="14">
        <v>7</v>
      </c>
      <c r="J19" s="14">
        <v>50</v>
      </c>
      <c r="K19" s="14">
        <v>3</v>
      </c>
      <c r="L19" s="14">
        <v>12</v>
      </c>
      <c r="M19" s="14">
        <v>25</v>
      </c>
      <c r="N19" s="14">
        <v>3</v>
      </c>
      <c r="O19" s="14">
        <v>17</v>
      </c>
      <c r="P19" s="14">
        <v>10</v>
      </c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6</v>
      </c>
      <c r="E20" s="5">
        <v>3</v>
      </c>
      <c r="F20" s="14">
        <v>2</v>
      </c>
      <c r="G20" s="14">
        <v>200</v>
      </c>
      <c r="H20" s="14">
        <v>3</v>
      </c>
      <c r="I20" s="14">
        <v>7</v>
      </c>
      <c r="J20" s="14">
        <v>100</v>
      </c>
      <c r="K20" s="14">
        <v>3</v>
      </c>
      <c r="L20" s="14">
        <v>12</v>
      </c>
      <c r="M20" s="14">
        <v>50</v>
      </c>
      <c r="N20" s="14">
        <v>3</v>
      </c>
      <c r="O20" s="14">
        <v>17</v>
      </c>
      <c r="P20" s="14">
        <v>25</v>
      </c>
      <c r="Q20" s="14">
        <v>3</v>
      </c>
      <c r="R20" s="14">
        <v>21</v>
      </c>
      <c r="S20" s="14">
        <v>1</v>
      </c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2</v>
      </c>
      <c r="E21" s="5">
        <v>3</v>
      </c>
      <c r="F21" s="14">
        <v>3</v>
      </c>
      <c r="G21" s="14">
        <v>10</v>
      </c>
      <c r="H21" s="21"/>
      <c r="I21" s="21"/>
      <c r="J21" s="14"/>
      <c r="K21" s="14"/>
      <c r="L21" s="21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3</v>
      </c>
      <c r="E22" s="5">
        <v>3</v>
      </c>
      <c r="F22" s="14">
        <v>3</v>
      </c>
      <c r="G22" s="14">
        <v>25</v>
      </c>
      <c r="H22" s="14">
        <v>3</v>
      </c>
      <c r="I22" s="14">
        <v>8</v>
      </c>
      <c r="J22" s="14">
        <v>10</v>
      </c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4</v>
      </c>
      <c r="E23" s="14">
        <v>3</v>
      </c>
      <c r="F23" s="14">
        <v>3</v>
      </c>
      <c r="G23" s="14">
        <v>50</v>
      </c>
      <c r="H23" s="14">
        <v>3</v>
      </c>
      <c r="I23" s="14">
        <v>8</v>
      </c>
      <c r="J23" s="14">
        <v>25</v>
      </c>
      <c r="K23" s="14">
        <v>3</v>
      </c>
      <c r="L23" s="14">
        <v>13</v>
      </c>
      <c r="M23" s="14">
        <v>10</v>
      </c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5</v>
      </c>
      <c r="E24" s="14">
        <v>3</v>
      </c>
      <c r="F24" s="14">
        <v>3</v>
      </c>
      <c r="G24" s="14">
        <v>100</v>
      </c>
      <c r="H24" s="14">
        <v>3</v>
      </c>
      <c r="I24" s="14">
        <v>8</v>
      </c>
      <c r="J24" s="14">
        <v>50</v>
      </c>
      <c r="K24" s="14">
        <v>3</v>
      </c>
      <c r="L24" s="14">
        <v>13</v>
      </c>
      <c r="M24" s="14">
        <v>25</v>
      </c>
      <c r="N24" s="14">
        <v>3</v>
      </c>
      <c r="O24" s="14">
        <v>18</v>
      </c>
      <c r="P24" s="14">
        <v>10</v>
      </c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6</v>
      </c>
      <c r="E25" s="5">
        <v>3</v>
      </c>
      <c r="F25" s="14">
        <v>3</v>
      </c>
      <c r="G25" s="14">
        <v>200</v>
      </c>
      <c r="H25" s="14">
        <v>3</v>
      </c>
      <c r="I25" s="14">
        <v>8</v>
      </c>
      <c r="J25" s="14">
        <v>100</v>
      </c>
      <c r="K25" s="14">
        <v>3</v>
      </c>
      <c r="L25" s="14">
        <v>13</v>
      </c>
      <c r="M25" s="14">
        <v>50</v>
      </c>
      <c r="N25" s="14">
        <v>3</v>
      </c>
      <c r="O25" s="14">
        <v>18</v>
      </c>
      <c r="P25" s="14">
        <v>25</v>
      </c>
      <c r="Q25" s="14">
        <v>3</v>
      </c>
      <c r="R25" s="14">
        <v>21</v>
      </c>
      <c r="S25" s="14">
        <v>1</v>
      </c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2</v>
      </c>
      <c r="E26" s="5">
        <v>3</v>
      </c>
      <c r="F26" s="14">
        <v>4</v>
      </c>
      <c r="G26" s="14">
        <v>10</v>
      </c>
      <c r="H26" s="21"/>
      <c r="I26" s="21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3</v>
      </c>
      <c r="E27" s="5">
        <v>3</v>
      </c>
      <c r="F27" s="14">
        <v>4</v>
      </c>
      <c r="G27" s="14">
        <v>25</v>
      </c>
      <c r="H27" s="14">
        <v>3</v>
      </c>
      <c r="I27" s="14">
        <v>9</v>
      </c>
      <c r="J27" s="14">
        <v>10</v>
      </c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4</v>
      </c>
      <c r="E28" s="14">
        <v>3</v>
      </c>
      <c r="F28" s="14">
        <v>4</v>
      </c>
      <c r="G28" s="14">
        <v>50</v>
      </c>
      <c r="H28" s="14">
        <v>3</v>
      </c>
      <c r="I28" s="14">
        <v>9</v>
      </c>
      <c r="J28" s="14">
        <v>25</v>
      </c>
      <c r="K28" s="14">
        <v>3</v>
      </c>
      <c r="L28" s="14">
        <v>14</v>
      </c>
      <c r="M28" s="14">
        <v>10</v>
      </c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5</v>
      </c>
      <c r="E29" s="14">
        <v>3</v>
      </c>
      <c r="F29" s="14">
        <v>4</v>
      </c>
      <c r="G29" s="14">
        <v>100</v>
      </c>
      <c r="H29" s="14">
        <v>3</v>
      </c>
      <c r="I29" s="14">
        <v>9</v>
      </c>
      <c r="J29" s="14">
        <v>50</v>
      </c>
      <c r="K29" s="14">
        <v>3</v>
      </c>
      <c r="L29" s="14">
        <v>14</v>
      </c>
      <c r="M29" s="14">
        <v>25</v>
      </c>
      <c r="N29" s="14">
        <v>3</v>
      </c>
      <c r="O29" s="14">
        <v>19</v>
      </c>
      <c r="P29" s="14">
        <v>10</v>
      </c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6</v>
      </c>
      <c r="E30" s="5">
        <v>3</v>
      </c>
      <c r="F30" s="14">
        <v>4</v>
      </c>
      <c r="G30" s="14">
        <v>200</v>
      </c>
      <c r="H30" s="14">
        <v>3</v>
      </c>
      <c r="I30" s="14">
        <v>9</v>
      </c>
      <c r="J30" s="14">
        <v>100</v>
      </c>
      <c r="K30" s="14">
        <v>3</v>
      </c>
      <c r="L30" s="14">
        <v>14</v>
      </c>
      <c r="M30" s="14">
        <v>50</v>
      </c>
      <c r="N30" s="14">
        <v>3</v>
      </c>
      <c r="O30" s="14">
        <v>19</v>
      </c>
      <c r="P30" s="14">
        <v>25</v>
      </c>
      <c r="Q30" s="14">
        <v>3</v>
      </c>
      <c r="R30" s="14">
        <v>21</v>
      </c>
      <c r="S30" s="14">
        <v>1</v>
      </c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2</v>
      </c>
      <c r="E31" s="5">
        <v>3</v>
      </c>
      <c r="F31" s="14">
        <v>5</v>
      </c>
      <c r="G31" s="14">
        <v>10</v>
      </c>
      <c r="H31" s="21"/>
      <c r="I31" s="21"/>
      <c r="J31" s="14"/>
      <c r="K31" s="14"/>
      <c r="L31" s="21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3</v>
      </c>
      <c r="E32" s="5">
        <v>3</v>
      </c>
      <c r="F32" s="14">
        <v>5</v>
      </c>
      <c r="G32" s="14">
        <v>25</v>
      </c>
      <c r="H32" s="14">
        <v>3</v>
      </c>
      <c r="I32" s="14">
        <v>10</v>
      </c>
      <c r="J32" s="14">
        <v>10</v>
      </c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4</v>
      </c>
      <c r="E33" s="14">
        <v>3</v>
      </c>
      <c r="F33" s="14">
        <v>5</v>
      </c>
      <c r="G33" s="14">
        <v>50</v>
      </c>
      <c r="H33" s="14">
        <v>3</v>
      </c>
      <c r="I33" s="14">
        <v>10</v>
      </c>
      <c r="J33" s="14">
        <v>25</v>
      </c>
      <c r="K33" s="14">
        <v>3</v>
      </c>
      <c r="L33" s="14">
        <v>15</v>
      </c>
      <c r="M33" s="14">
        <v>10</v>
      </c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5</v>
      </c>
      <c r="E34" s="14">
        <v>3</v>
      </c>
      <c r="F34" s="14">
        <v>5</v>
      </c>
      <c r="G34" s="14">
        <v>100</v>
      </c>
      <c r="H34" s="14">
        <v>3</v>
      </c>
      <c r="I34" s="14">
        <v>10</v>
      </c>
      <c r="J34" s="14">
        <v>50</v>
      </c>
      <c r="K34" s="14">
        <v>3</v>
      </c>
      <c r="L34" s="14">
        <v>15</v>
      </c>
      <c r="M34" s="14">
        <v>25</v>
      </c>
      <c r="N34" s="14">
        <v>3</v>
      </c>
      <c r="O34" s="14">
        <v>20</v>
      </c>
      <c r="P34" s="14">
        <v>10</v>
      </c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6</v>
      </c>
      <c r="E35" s="5">
        <v>3</v>
      </c>
      <c r="F35" s="14">
        <v>5</v>
      </c>
      <c r="G35" s="14">
        <v>200</v>
      </c>
      <c r="H35" s="14">
        <v>3</v>
      </c>
      <c r="I35" s="14">
        <v>10</v>
      </c>
      <c r="J35" s="14">
        <v>100</v>
      </c>
      <c r="K35" s="14">
        <v>3</v>
      </c>
      <c r="L35" s="14">
        <v>15</v>
      </c>
      <c r="M35" s="14">
        <v>50</v>
      </c>
      <c r="N35" s="14">
        <v>3</v>
      </c>
      <c r="O35" s="14">
        <v>20</v>
      </c>
      <c r="P35" s="14">
        <v>25</v>
      </c>
      <c r="Q35" s="14">
        <v>3</v>
      </c>
      <c r="R35" s="14">
        <v>21</v>
      </c>
      <c r="S35" s="14">
        <v>1</v>
      </c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14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14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14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14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14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14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14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14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14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1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14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14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1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14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14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1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14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14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1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14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14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1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14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14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5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25DC-FF55-4DA9-A035-6F925305C142}">
  <sheetPr codeName="Sheet29"/>
  <dimension ref="A1:AP995"/>
  <sheetViews>
    <sheetView workbookViewId="0">
      <selection activeCell="G9" sqref="G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9" width="21.25" style="31" customWidth="1"/>
    <col min="10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1736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248</v>
      </c>
      <c r="D4" s="3" t="s">
        <v>1737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 t="s">
        <v>179</v>
      </c>
      <c r="E6" s="3" t="s">
        <v>180</v>
      </c>
      <c r="F6" s="3" t="s">
        <v>218</v>
      </c>
      <c r="G6" s="3" t="s">
        <v>179</v>
      </c>
      <c r="H6" s="3" t="s">
        <v>180</v>
      </c>
      <c r="I6" s="3" t="s">
        <v>218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249</v>
      </c>
      <c r="D8" s="4" t="s">
        <v>7</v>
      </c>
      <c r="E8" s="4" t="s">
        <v>7</v>
      </c>
      <c r="F8" s="4" t="s">
        <v>95</v>
      </c>
      <c r="G8" s="4" t="s">
        <v>7</v>
      </c>
      <c r="H8" s="4" t="s">
        <v>7</v>
      </c>
      <c r="I8" s="4" t="s">
        <v>95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258</v>
      </c>
      <c r="D9" s="6" t="s">
        <v>182</v>
      </c>
      <c r="E9" s="6" t="s">
        <v>183</v>
      </c>
      <c r="F9" s="6" t="s">
        <v>219</v>
      </c>
      <c r="G9" s="6" t="s">
        <v>182</v>
      </c>
      <c r="H9" s="6" t="s">
        <v>183</v>
      </c>
      <c r="I9" s="6" t="s">
        <v>219</v>
      </c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/>
      <c r="D10" s="19" t="s">
        <v>229</v>
      </c>
      <c r="E10" s="19"/>
      <c r="F10" s="19"/>
      <c r="G10" s="19" t="s">
        <v>229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 t="s">
        <v>1738</v>
      </c>
      <c r="D11" s="14"/>
      <c r="E11" s="20"/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/>
      <c r="C12" s="14"/>
      <c r="D12" s="14"/>
      <c r="E12" s="5"/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C7 J7:AI7">
    <cfRule type="expression" dxfId="4" priority="2">
      <formula>CELL("ROW")=ROW()</formula>
    </cfRule>
  </conditionalFormatting>
  <conditionalFormatting sqref="D7:I7">
    <cfRule type="expression" dxfId="3" priority="1">
      <formula>CELL("ROW")=ROW()</formula>
    </cfRule>
  </conditionalFormatting>
  <dataValidations count="1">
    <dataValidation type="list" allowBlank="1" showErrorMessage="1" sqref="B8:AD8" xr:uid="{8931BE1B-536F-49A1-900D-587FE5C70800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2A49-7C0A-4A22-B51E-7DE4993D707E}">
  <sheetPr codeName="Sheet30"/>
  <dimension ref="A1:AM995"/>
  <sheetViews>
    <sheetView workbookViewId="0">
      <selection activeCell="H33" sqref="H33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26.625" style="31" customWidth="1"/>
    <col min="7" max="7" width="18.625" style="31" customWidth="1"/>
    <col min="8" max="8" width="18.375" style="31" customWidth="1"/>
    <col min="9" max="9" width="18.625" style="31" customWidth="1"/>
    <col min="10" max="27" width="12.625" style="31" customWidth="1"/>
    <col min="28" max="16384" width="12.625" style="31"/>
  </cols>
  <sheetData>
    <row r="1" spans="1:39" ht="12" customHeight="1"/>
    <row r="2" spans="1:39" ht="40.5" customHeight="1">
      <c r="A2" s="48" t="s">
        <v>0</v>
      </c>
      <c r="B2" s="7" t="s">
        <v>1755</v>
      </c>
      <c r="C2" s="13"/>
      <c r="D2" s="13"/>
      <c r="E2" s="13"/>
      <c r="F2" s="13"/>
    </row>
    <row r="3" spans="1:3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39" ht="18.75" customHeight="1">
      <c r="A4" s="48" t="s">
        <v>2</v>
      </c>
      <c r="B4" s="3" t="s">
        <v>3</v>
      </c>
      <c r="C4" s="3" t="s">
        <v>1756</v>
      </c>
      <c r="D4" s="3" t="s">
        <v>1757</v>
      </c>
      <c r="E4" s="3" t="s">
        <v>256</v>
      </c>
      <c r="F4" s="3" t="s">
        <v>248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39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39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39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</row>
    <row r="8" spans="1:39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249</v>
      </c>
      <c r="F8" s="4" t="s">
        <v>249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</row>
    <row r="9" spans="1:39" ht="76.5" customHeight="1">
      <c r="A9" s="48" t="s">
        <v>10</v>
      </c>
      <c r="B9" s="5" t="s">
        <v>11</v>
      </c>
      <c r="C9" s="5" t="s">
        <v>1758</v>
      </c>
      <c r="D9" s="5" t="s">
        <v>1759</v>
      </c>
      <c r="E9" s="5" t="s">
        <v>1771</v>
      </c>
      <c r="F9" s="5" t="s">
        <v>258</v>
      </c>
      <c r="G9" s="6"/>
      <c r="H9" s="6"/>
      <c r="I9" s="6"/>
      <c r="J9" s="5"/>
      <c r="K9" s="5"/>
      <c r="L9" s="5"/>
      <c r="M9" s="5"/>
      <c r="N9" s="5"/>
      <c r="O9" s="5"/>
      <c r="P9" s="5"/>
      <c r="Q9" s="6"/>
      <c r="R9" s="6"/>
      <c r="S9" s="5"/>
      <c r="T9" s="5"/>
      <c r="U9" s="5"/>
      <c r="V9" s="5"/>
      <c r="W9" s="5"/>
      <c r="X9" s="5"/>
      <c r="Y9" s="5"/>
      <c r="Z9" s="5"/>
      <c r="AA9" s="5"/>
    </row>
    <row r="10" spans="1:39" ht="191.25" customHeight="1">
      <c r="A10" s="48" t="s">
        <v>12</v>
      </c>
      <c r="B10" s="18"/>
      <c r="C10" s="6" t="s">
        <v>123</v>
      </c>
      <c r="D10" s="18"/>
      <c r="E10" s="18"/>
      <c r="F10" s="19"/>
      <c r="G10" s="19"/>
      <c r="H10" s="19"/>
      <c r="I10" s="19"/>
      <c r="J10" s="19"/>
      <c r="K10" s="19"/>
      <c r="L10" s="19"/>
      <c r="M10" s="19"/>
      <c r="N10" s="19"/>
      <c r="O10" s="18"/>
      <c r="P10" s="18"/>
      <c r="Q10" s="19"/>
      <c r="R10" s="19"/>
      <c r="S10" s="19"/>
      <c r="T10" s="6"/>
      <c r="U10" s="6"/>
      <c r="V10" s="6"/>
      <c r="W10" s="6"/>
      <c r="X10" s="6"/>
      <c r="Y10" s="6"/>
      <c r="Z10" s="6"/>
      <c r="AA10" s="6"/>
    </row>
    <row r="11" spans="1:39" ht="18.75" customHeight="1">
      <c r="A11" s="49" t="s">
        <v>13</v>
      </c>
      <c r="B11" s="14">
        <v>1</v>
      </c>
      <c r="C11" s="14">
        <v>3</v>
      </c>
      <c r="D11" s="7">
        <v>1</v>
      </c>
      <c r="E11" s="7" t="s">
        <v>1472</v>
      </c>
      <c r="F11" s="7" t="s">
        <v>1760</v>
      </c>
      <c r="G11" s="14"/>
      <c r="H11" s="14"/>
      <c r="I11" s="21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6"/>
      <c r="U11" s="7"/>
      <c r="V11" s="7"/>
      <c r="W11" s="7"/>
      <c r="X11" s="7"/>
      <c r="Y11" s="7"/>
      <c r="Z11" s="7"/>
      <c r="AA11" s="7"/>
    </row>
    <row r="12" spans="1:39" ht="18.75" customHeight="1">
      <c r="A12" s="8"/>
      <c r="B12" s="14">
        <v>2</v>
      </c>
      <c r="C12" s="14">
        <v>3</v>
      </c>
      <c r="D12" s="7">
        <v>2</v>
      </c>
      <c r="E12" s="7" t="s">
        <v>1473</v>
      </c>
      <c r="F12" s="7" t="s">
        <v>1761</v>
      </c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7"/>
    </row>
    <row r="13" spans="1:39" ht="18.75" customHeight="1">
      <c r="A13" s="8"/>
      <c r="B13" s="14">
        <v>3</v>
      </c>
      <c r="C13" s="14">
        <v>3</v>
      </c>
      <c r="D13" s="7">
        <v>3</v>
      </c>
      <c r="E13" s="7" t="s">
        <v>1474</v>
      </c>
      <c r="F13" s="7" t="s">
        <v>1762</v>
      </c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7"/>
    </row>
    <row r="14" spans="1:39" ht="18.75" customHeight="1">
      <c r="A14" s="8"/>
      <c r="B14" s="14">
        <v>4</v>
      </c>
      <c r="C14" s="14">
        <v>3</v>
      </c>
      <c r="D14" s="7">
        <v>4</v>
      </c>
      <c r="E14" s="7" t="s">
        <v>1475</v>
      </c>
      <c r="F14" s="7" t="s">
        <v>1763</v>
      </c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7"/>
    </row>
    <row r="15" spans="1:39" ht="18.75" customHeight="1">
      <c r="A15" s="8"/>
      <c r="B15" s="14">
        <v>5</v>
      </c>
      <c r="C15" s="14">
        <v>3</v>
      </c>
      <c r="D15" s="7">
        <v>5</v>
      </c>
      <c r="E15" s="7" t="s">
        <v>1476</v>
      </c>
      <c r="F15" s="7" t="s">
        <v>1764</v>
      </c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7"/>
    </row>
    <row r="16" spans="1:39" ht="18.75" customHeight="1">
      <c r="A16" s="8"/>
      <c r="B16" s="14">
        <v>6</v>
      </c>
      <c r="C16" s="14">
        <v>3</v>
      </c>
      <c r="D16" s="7">
        <v>6</v>
      </c>
      <c r="E16" s="7" t="s">
        <v>1477</v>
      </c>
      <c r="F16" s="7" t="s">
        <v>1760</v>
      </c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7"/>
    </row>
    <row r="17" spans="1:27" ht="18.75" customHeight="1">
      <c r="A17" s="8"/>
      <c r="B17" s="14">
        <v>7</v>
      </c>
      <c r="C17" s="14">
        <v>3</v>
      </c>
      <c r="D17" s="7">
        <v>7</v>
      </c>
      <c r="E17" s="7" t="s">
        <v>1478</v>
      </c>
      <c r="F17" s="7" t="s">
        <v>1761</v>
      </c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7"/>
    </row>
    <row r="18" spans="1:27" ht="18.75" customHeight="1">
      <c r="A18" s="8"/>
      <c r="B18" s="14">
        <v>8</v>
      </c>
      <c r="C18" s="14">
        <v>3</v>
      </c>
      <c r="D18" s="7">
        <v>8</v>
      </c>
      <c r="E18" s="7" t="s">
        <v>1479</v>
      </c>
      <c r="F18" s="7" t="s">
        <v>1762</v>
      </c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7"/>
    </row>
    <row r="19" spans="1:27" ht="18.75" customHeight="1">
      <c r="A19" s="8"/>
      <c r="B19" s="14">
        <v>9</v>
      </c>
      <c r="C19" s="14">
        <v>3</v>
      </c>
      <c r="D19" s="7">
        <v>9</v>
      </c>
      <c r="E19" s="7" t="s">
        <v>1480</v>
      </c>
      <c r="F19" s="7" t="s">
        <v>1763</v>
      </c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7"/>
    </row>
    <row r="20" spans="1:27" ht="18.75" customHeight="1">
      <c r="A20" s="8"/>
      <c r="B20" s="14">
        <v>10</v>
      </c>
      <c r="C20" s="14">
        <v>3</v>
      </c>
      <c r="D20" s="7">
        <v>10</v>
      </c>
      <c r="E20" s="7" t="s">
        <v>1481</v>
      </c>
      <c r="F20" s="7" t="s">
        <v>1764</v>
      </c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7"/>
    </row>
    <row r="21" spans="1:27" ht="18.75" customHeight="1">
      <c r="A21" s="8"/>
      <c r="B21" s="14">
        <v>11</v>
      </c>
      <c r="C21" s="14">
        <v>3</v>
      </c>
      <c r="D21" s="7">
        <v>11</v>
      </c>
      <c r="E21" s="7" t="s">
        <v>1482</v>
      </c>
      <c r="F21" s="7" t="s">
        <v>1760</v>
      </c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7"/>
    </row>
    <row r="22" spans="1:27" ht="18.75" customHeight="1">
      <c r="A22" s="8"/>
      <c r="B22" s="14">
        <v>12</v>
      </c>
      <c r="C22" s="14">
        <v>3</v>
      </c>
      <c r="D22" s="7">
        <v>12</v>
      </c>
      <c r="E22" s="7" t="s">
        <v>1483</v>
      </c>
      <c r="F22" s="7" t="s">
        <v>1761</v>
      </c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7"/>
    </row>
    <row r="23" spans="1:27" ht="18.75" customHeight="1">
      <c r="A23" s="8"/>
      <c r="B23" s="14">
        <v>13</v>
      </c>
      <c r="C23" s="14">
        <v>3</v>
      </c>
      <c r="D23" s="7">
        <v>13</v>
      </c>
      <c r="E23" s="7" t="s">
        <v>1484</v>
      </c>
      <c r="F23" s="7" t="s">
        <v>1762</v>
      </c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7"/>
    </row>
    <row r="24" spans="1:27" ht="18.75" customHeight="1">
      <c r="A24" s="8"/>
      <c r="B24" s="14">
        <v>14</v>
      </c>
      <c r="C24" s="14">
        <v>3</v>
      </c>
      <c r="D24" s="7">
        <v>14</v>
      </c>
      <c r="E24" s="7" t="s">
        <v>1485</v>
      </c>
      <c r="F24" s="7" t="s">
        <v>1763</v>
      </c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7"/>
    </row>
    <row r="25" spans="1:27" ht="18.75" customHeight="1">
      <c r="A25" s="8"/>
      <c r="B25" s="14">
        <v>15</v>
      </c>
      <c r="C25" s="14">
        <v>3</v>
      </c>
      <c r="D25" s="7">
        <v>15</v>
      </c>
      <c r="E25" s="7" t="s">
        <v>1486</v>
      </c>
      <c r="F25" s="7" t="s">
        <v>1764</v>
      </c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7"/>
    </row>
    <row r="26" spans="1:27" ht="18.75" customHeight="1">
      <c r="A26" s="8"/>
      <c r="B26" s="14">
        <v>16</v>
      </c>
      <c r="C26" s="14">
        <v>3</v>
      </c>
      <c r="D26" s="7">
        <v>16</v>
      </c>
      <c r="E26" s="7" t="s">
        <v>1487</v>
      </c>
      <c r="F26" s="7" t="s">
        <v>1760</v>
      </c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7"/>
    </row>
    <row r="27" spans="1:27" ht="18.75" customHeight="1">
      <c r="A27" s="8"/>
      <c r="B27" s="14">
        <v>17</v>
      </c>
      <c r="C27" s="14">
        <v>3</v>
      </c>
      <c r="D27" s="7">
        <v>17</v>
      </c>
      <c r="E27" s="7" t="s">
        <v>1488</v>
      </c>
      <c r="F27" s="7" t="s">
        <v>1761</v>
      </c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7"/>
    </row>
    <row r="28" spans="1:27" ht="18.75" customHeight="1">
      <c r="A28" s="8"/>
      <c r="B28" s="14">
        <v>18</v>
      </c>
      <c r="C28" s="14">
        <v>3</v>
      </c>
      <c r="D28" s="7">
        <v>18</v>
      </c>
      <c r="E28" s="7" t="s">
        <v>1489</v>
      </c>
      <c r="F28" s="7" t="s">
        <v>1762</v>
      </c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7"/>
    </row>
    <row r="29" spans="1:27" ht="18.75" customHeight="1">
      <c r="A29" s="8"/>
      <c r="B29" s="14">
        <v>19</v>
      </c>
      <c r="C29" s="14">
        <v>3</v>
      </c>
      <c r="D29" s="7">
        <v>19</v>
      </c>
      <c r="E29" s="7" t="s">
        <v>1490</v>
      </c>
      <c r="F29" s="7" t="s">
        <v>1763</v>
      </c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7"/>
    </row>
    <row r="30" spans="1:27" ht="18.75" customHeight="1">
      <c r="A30" s="8"/>
      <c r="B30" s="14">
        <v>20</v>
      </c>
      <c r="C30" s="14">
        <v>3</v>
      </c>
      <c r="D30" s="7">
        <v>20</v>
      </c>
      <c r="E30" s="7" t="s">
        <v>1491</v>
      </c>
      <c r="F30" s="7" t="s">
        <v>1764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7"/>
    </row>
    <row r="31" spans="1:27" ht="18.75" customHeight="1">
      <c r="A31" s="8"/>
      <c r="B31" s="14">
        <v>21</v>
      </c>
      <c r="C31" s="14">
        <v>3</v>
      </c>
      <c r="D31" s="7">
        <v>21</v>
      </c>
      <c r="E31" s="7" t="s">
        <v>1492</v>
      </c>
      <c r="F31" s="7" t="s">
        <v>1765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7"/>
    </row>
    <row r="32" spans="1:27" ht="18.75" customHeight="1">
      <c r="A32" s="8"/>
      <c r="B32" s="14">
        <v>22</v>
      </c>
      <c r="C32" s="14">
        <v>3</v>
      </c>
      <c r="D32" s="7">
        <v>22</v>
      </c>
      <c r="E32" s="7" t="s">
        <v>1677</v>
      </c>
      <c r="F32" s="7" t="s">
        <v>1766</v>
      </c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7"/>
    </row>
    <row r="33" spans="1:27" ht="18.75" customHeight="1">
      <c r="A33" s="8"/>
      <c r="B33" s="14">
        <v>23</v>
      </c>
      <c r="C33" s="14">
        <v>3</v>
      </c>
      <c r="D33" s="7">
        <v>23</v>
      </c>
      <c r="E33" s="7" t="s">
        <v>187</v>
      </c>
      <c r="F33" s="7" t="s">
        <v>1767</v>
      </c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7"/>
    </row>
    <row r="34" spans="1:27" ht="18.75" customHeight="1">
      <c r="A34" s="8"/>
      <c r="B34" s="14">
        <v>24</v>
      </c>
      <c r="C34" s="14">
        <v>3</v>
      </c>
      <c r="D34" s="7">
        <v>24</v>
      </c>
      <c r="E34" s="7" t="s">
        <v>188</v>
      </c>
      <c r="F34" s="7" t="s">
        <v>1768</v>
      </c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7"/>
    </row>
    <row r="35" spans="1:27" ht="18.75" customHeight="1">
      <c r="A35" s="8"/>
      <c r="B35" s="14">
        <v>25</v>
      </c>
      <c r="C35" s="14">
        <v>3</v>
      </c>
      <c r="D35" s="7">
        <v>25</v>
      </c>
      <c r="E35" s="7" t="s">
        <v>1711</v>
      </c>
      <c r="F35" s="7" t="s">
        <v>1769</v>
      </c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7"/>
    </row>
    <row r="36" spans="1:27" ht="18.75" customHeight="1">
      <c r="A36" s="8"/>
      <c r="B36" s="14">
        <v>26</v>
      </c>
      <c r="C36" s="14">
        <v>3</v>
      </c>
      <c r="D36" s="14">
        <v>26</v>
      </c>
      <c r="E36" s="7" t="s">
        <v>1772</v>
      </c>
      <c r="F36" s="14" t="s">
        <v>1770</v>
      </c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7"/>
    </row>
    <row r="37" spans="1:27" ht="18.75" customHeight="1">
      <c r="A37" s="8"/>
      <c r="B37" s="14">
        <v>27</v>
      </c>
      <c r="C37" s="14">
        <v>1</v>
      </c>
      <c r="D37" s="14">
        <v>1</v>
      </c>
      <c r="E37" s="14" t="s">
        <v>1793</v>
      </c>
      <c r="F37" s="14" t="s">
        <v>1796</v>
      </c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7"/>
    </row>
    <row r="38" spans="1:27" ht="18.75" customHeight="1">
      <c r="A38" s="8"/>
      <c r="B38" s="14">
        <v>28</v>
      </c>
      <c r="C38" s="14">
        <v>1</v>
      </c>
      <c r="D38" s="14">
        <v>2</v>
      </c>
      <c r="E38" s="14" t="s">
        <v>1794</v>
      </c>
      <c r="F38" s="14" t="s">
        <v>1795</v>
      </c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7"/>
    </row>
    <row r="39" spans="1:27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7"/>
    </row>
    <row r="40" spans="1:27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7"/>
    </row>
    <row r="41" spans="1:27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7"/>
    </row>
    <row r="42" spans="1:27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7"/>
    </row>
    <row r="43" spans="1:27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"/>
    </row>
    <row r="44" spans="1:27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29"/>
    </row>
    <row r="45" spans="1:27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29"/>
    </row>
    <row r="46" spans="1:27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29"/>
    </row>
    <row r="47" spans="1:27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29"/>
    </row>
    <row r="48" spans="1:27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29"/>
    </row>
    <row r="49" spans="2:27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29"/>
    </row>
    <row r="50" spans="2:27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29"/>
    </row>
    <row r="51" spans="2:27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29"/>
    </row>
    <row r="52" spans="2:27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29"/>
    </row>
    <row r="53" spans="2:27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29"/>
    </row>
    <row r="54" spans="2:27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29"/>
    </row>
    <row r="55" spans="2:27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29"/>
    </row>
    <row r="56" spans="2:27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29"/>
    </row>
    <row r="57" spans="2:27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29"/>
    </row>
    <row r="58" spans="2:27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29"/>
    </row>
    <row r="59" spans="2:27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29"/>
    </row>
    <row r="60" spans="2:27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29"/>
    </row>
    <row r="61" spans="2:27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29"/>
    </row>
    <row r="62" spans="2:27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29"/>
    </row>
    <row r="63" spans="2:27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29"/>
    </row>
    <row r="64" spans="2:27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29"/>
    </row>
    <row r="65" spans="2:27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29"/>
    </row>
    <row r="66" spans="2:27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29"/>
    </row>
    <row r="67" spans="2:27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29"/>
    </row>
    <row r="68" spans="2:27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29"/>
    </row>
    <row r="69" spans="2:27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29"/>
    </row>
    <row r="70" spans="2:27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29"/>
    </row>
    <row r="71" spans="2:27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29"/>
    </row>
    <row r="72" spans="2:27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29"/>
    </row>
    <row r="73" spans="2:27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29"/>
    </row>
    <row r="74" spans="2:27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29"/>
    </row>
    <row r="75" spans="2:27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29"/>
    </row>
    <row r="76" spans="2:27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29"/>
    </row>
    <row r="77" spans="2:27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29"/>
    </row>
    <row r="78" spans="2:27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29"/>
    </row>
    <row r="79" spans="2:27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29"/>
    </row>
    <row r="80" spans="2:27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29"/>
    </row>
    <row r="81" spans="2:27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29"/>
    </row>
    <row r="82" spans="2:27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29"/>
    </row>
    <row r="83" spans="2:27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29"/>
    </row>
    <row r="84" spans="2:27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</row>
    <row r="85" spans="2:27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</row>
    <row r="86" spans="2:27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</row>
    <row r="87" spans="2:27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</row>
    <row r="88" spans="2:27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</row>
    <row r="89" spans="2:27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</row>
    <row r="90" spans="2:27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</row>
    <row r="91" spans="2:27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</row>
    <row r="92" spans="2:27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</row>
    <row r="93" spans="2:27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</row>
    <row r="94" spans="2:27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</row>
    <row r="95" spans="2:27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</row>
    <row r="96" spans="2:27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</row>
    <row r="97" spans="2:20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</row>
    <row r="98" spans="2:20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</row>
    <row r="99" spans="2:20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</row>
    <row r="100" spans="2:20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</row>
    <row r="101" spans="2:20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</row>
    <row r="102" spans="2:20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</row>
    <row r="103" spans="2:20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</row>
    <row r="104" spans="2:20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</row>
    <row r="105" spans="2:20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</row>
    <row r="106" spans="2:20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</row>
    <row r="107" spans="2:20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</row>
    <row r="108" spans="2:20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</row>
    <row r="109" spans="2:20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</row>
    <row r="110" spans="2:20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</row>
    <row r="111" spans="2:20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</row>
    <row r="112" spans="2:20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</row>
    <row r="113" spans="2:20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</row>
    <row r="114" spans="2:20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</row>
    <row r="115" spans="2:20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</row>
    <row r="116" spans="2:20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</row>
    <row r="117" spans="2:20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</row>
    <row r="118" spans="2:20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</row>
    <row r="119" spans="2:20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</row>
    <row r="120" spans="2:20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</row>
    <row r="121" spans="2:20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</row>
    <row r="122" spans="2:20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</row>
    <row r="123" spans="2:20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</row>
    <row r="124" spans="2:20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</row>
    <row r="125" spans="2:20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</row>
    <row r="126" spans="2:20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</row>
    <row r="127" spans="2:20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</row>
    <row r="128" spans="2:20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</row>
    <row r="129" spans="2:20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</row>
    <row r="130" spans="2:20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</row>
    <row r="131" spans="2:20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</row>
    <row r="132" spans="2:20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</row>
    <row r="133" spans="2:20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</row>
    <row r="134" spans="2:20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</row>
    <row r="135" spans="2:20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</row>
    <row r="136" spans="2:20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</row>
    <row r="137" spans="2:20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</row>
    <row r="138" spans="2:20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</row>
    <row r="139" spans="2:20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</row>
    <row r="140" spans="2:20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</row>
    <row r="141" spans="2:20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</row>
    <row r="142" spans="2:20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</row>
    <row r="143" spans="2:20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</row>
    <row r="144" spans="2:20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</row>
    <row r="145" spans="2:20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</row>
    <row r="146" spans="2:20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</row>
    <row r="147" spans="2:20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</row>
    <row r="148" spans="2:20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</row>
    <row r="149" spans="2:20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</row>
    <row r="150" spans="2:20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</row>
    <row r="151" spans="2:20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</row>
    <row r="152" spans="2:20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</row>
    <row r="153" spans="2:20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</row>
    <row r="154" spans="2:20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</row>
    <row r="155" spans="2:20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</row>
    <row r="156" spans="2:20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</row>
    <row r="157" spans="2:20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</row>
    <row r="158" spans="2:20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</row>
    <row r="159" spans="2:20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</row>
    <row r="160" spans="2:20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</row>
    <row r="161" spans="2:20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</row>
    <row r="162" spans="2:20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</row>
    <row r="163" spans="2:20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</row>
    <row r="164" spans="2:20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</row>
    <row r="165" spans="2:20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</row>
    <row r="166" spans="2:20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</row>
    <row r="167" spans="2:20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</row>
    <row r="168" spans="2:20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</row>
    <row r="169" spans="2:20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</row>
    <row r="170" spans="2:20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</row>
    <row r="171" spans="2:20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</row>
    <row r="172" spans="2:20" ht="18.75" customHeight="1"/>
    <row r="173" spans="2:20" ht="18.75" customHeight="1"/>
    <row r="174" spans="2:20" ht="18.75" customHeight="1"/>
    <row r="175" spans="2:20" ht="18.75" customHeight="1"/>
    <row r="176" spans="2:20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F7">
    <cfRule type="expression" dxfId="2" priority="2">
      <formula>CELL("ROW")=ROW()</formula>
    </cfRule>
  </conditionalFormatting>
  <dataValidations count="1">
    <dataValidation type="list" allowBlank="1" showErrorMessage="1" sqref="B8:AA8" xr:uid="{7FA4ECBB-1907-4A86-A9B8-B09F08BB8E7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E08EC-A25E-4624-8D68-0A981056FE5F}">
  <sheetPr codeName="Sheet31"/>
  <dimension ref="A1:AW995"/>
  <sheetViews>
    <sheetView topLeftCell="A2" workbookViewId="0">
      <selection activeCell="AW10" sqref="AW10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16.75" style="31" customWidth="1"/>
    <col min="7" max="10" width="10.75" style="31" customWidth="1"/>
    <col min="11" max="27" width="12.625" style="31" customWidth="1"/>
    <col min="28" max="16384" width="12.625" style="31"/>
  </cols>
  <sheetData>
    <row r="1" spans="1:49" ht="12" customHeight="1"/>
    <row r="2" spans="1:49" ht="40.5" customHeight="1">
      <c r="A2" s="48" t="s">
        <v>0</v>
      </c>
      <c r="B2" s="7" t="s">
        <v>1797</v>
      </c>
      <c r="C2" s="13"/>
      <c r="D2" s="13"/>
      <c r="E2" s="13"/>
      <c r="F2" s="13"/>
    </row>
    <row r="3" spans="1:4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49" ht="18.75" customHeight="1">
      <c r="A4" s="48" t="s">
        <v>2</v>
      </c>
      <c r="B4" s="3" t="s">
        <v>3</v>
      </c>
      <c r="C4" s="3" t="s">
        <v>248</v>
      </c>
      <c r="D4" s="3" t="s">
        <v>1799</v>
      </c>
      <c r="E4" s="3" t="s">
        <v>1801</v>
      </c>
      <c r="F4" s="3" t="s">
        <v>1803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</row>
    <row r="5" spans="1:49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>
        <v>2</v>
      </c>
      <c r="L5" s="3"/>
      <c r="M5" s="3"/>
      <c r="N5" s="3"/>
      <c r="O5" s="3"/>
      <c r="P5" s="3">
        <v>3</v>
      </c>
      <c r="Q5" s="3"/>
      <c r="R5" s="3"/>
      <c r="S5" s="3"/>
      <c r="T5" s="3"/>
      <c r="U5" s="3">
        <v>4</v>
      </c>
      <c r="V5" s="3"/>
      <c r="W5" s="3"/>
      <c r="X5" s="3"/>
      <c r="Y5" s="3"/>
      <c r="Z5" s="3">
        <v>5</v>
      </c>
      <c r="AA5" s="3"/>
      <c r="AB5" s="3"/>
      <c r="AC5" s="3"/>
      <c r="AD5" s="3"/>
      <c r="AE5" s="3">
        <v>6</v>
      </c>
      <c r="AF5" s="3"/>
      <c r="AG5" s="3"/>
      <c r="AH5" s="3"/>
      <c r="AI5" s="3"/>
      <c r="AJ5" s="3">
        <v>7</v>
      </c>
      <c r="AK5" s="3"/>
      <c r="AL5" s="3"/>
      <c r="AM5" s="3"/>
      <c r="AN5" s="3"/>
      <c r="AO5" s="3">
        <v>8</v>
      </c>
      <c r="AP5" s="3"/>
      <c r="AQ5" s="3"/>
      <c r="AR5" s="3"/>
      <c r="AS5" s="3"/>
      <c r="AT5" s="3"/>
      <c r="AU5" s="3"/>
      <c r="AV5" s="3"/>
      <c r="AW5" s="3"/>
    </row>
    <row r="6" spans="1:49" ht="18.75" customHeight="1">
      <c r="A6" s="48" t="s">
        <v>5</v>
      </c>
      <c r="B6" s="3"/>
      <c r="C6" s="3"/>
      <c r="D6" s="3"/>
      <c r="E6" s="3"/>
      <c r="F6" s="3" t="s">
        <v>1756</v>
      </c>
      <c r="G6" s="3" t="s">
        <v>1757</v>
      </c>
      <c r="H6" s="3" t="s">
        <v>1804</v>
      </c>
      <c r="I6" s="3" t="s">
        <v>1806</v>
      </c>
      <c r="J6" s="3" t="s">
        <v>1808</v>
      </c>
      <c r="K6" s="3" t="s">
        <v>1756</v>
      </c>
      <c r="L6" s="3" t="s">
        <v>1757</v>
      </c>
      <c r="M6" s="3" t="s">
        <v>1804</v>
      </c>
      <c r="N6" s="3" t="s">
        <v>1806</v>
      </c>
      <c r="O6" s="3" t="s">
        <v>1808</v>
      </c>
      <c r="P6" s="3" t="s">
        <v>1756</v>
      </c>
      <c r="Q6" s="3" t="s">
        <v>1757</v>
      </c>
      <c r="R6" s="3" t="s">
        <v>1804</v>
      </c>
      <c r="S6" s="3" t="s">
        <v>1806</v>
      </c>
      <c r="T6" s="3" t="s">
        <v>1808</v>
      </c>
      <c r="U6" s="3" t="s">
        <v>1756</v>
      </c>
      <c r="V6" s="3" t="s">
        <v>1757</v>
      </c>
      <c r="W6" s="3" t="s">
        <v>1804</v>
      </c>
      <c r="X6" s="3" t="s">
        <v>1806</v>
      </c>
      <c r="Y6" s="3" t="s">
        <v>1808</v>
      </c>
      <c r="Z6" s="3" t="s">
        <v>1756</v>
      </c>
      <c r="AA6" s="3" t="s">
        <v>1757</v>
      </c>
      <c r="AB6" s="3" t="s">
        <v>1804</v>
      </c>
      <c r="AC6" s="3" t="s">
        <v>1806</v>
      </c>
      <c r="AD6" s="3" t="s">
        <v>1808</v>
      </c>
      <c r="AE6" s="3" t="s">
        <v>1756</v>
      </c>
      <c r="AF6" s="3" t="s">
        <v>1757</v>
      </c>
      <c r="AG6" s="3" t="s">
        <v>1804</v>
      </c>
      <c r="AH6" s="3" t="s">
        <v>1806</v>
      </c>
      <c r="AI6" s="3" t="s">
        <v>1808</v>
      </c>
      <c r="AJ6" s="3" t="s">
        <v>1756</v>
      </c>
      <c r="AK6" s="3" t="s">
        <v>1757</v>
      </c>
      <c r="AL6" s="3" t="s">
        <v>1804</v>
      </c>
      <c r="AM6" s="3" t="s">
        <v>1806</v>
      </c>
      <c r="AN6" s="3" t="s">
        <v>1808</v>
      </c>
      <c r="AO6" s="3" t="s">
        <v>1756</v>
      </c>
      <c r="AP6" s="3" t="s">
        <v>1757</v>
      </c>
      <c r="AQ6" s="3" t="s">
        <v>1804</v>
      </c>
      <c r="AR6" s="3" t="s">
        <v>1806</v>
      </c>
      <c r="AS6" s="3" t="s">
        <v>1808</v>
      </c>
      <c r="AT6" s="3"/>
      <c r="AU6" s="3"/>
      <c r="AV6" s="3"/>
      <c r="AW6" s="3"/>
    </row>
    <row r="7" spans="1:49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</row>
    <row r="8" spans="1:49" ht="18.75" customHeight="1">
      <c r="A8" s="48" t="s">
        <v>6</v>
      </c>
      <c r="B8" s="4" t="s">
        <v>7</v>
      </c>
      <c r="C8" s="4" t="s">
        <v>249</v>
      </c>
      <c r="D8" s="4" t="s">
        <v>173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1659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1659</v>
      </c>
      <c r="O8" s="4" t="s">
        <v>173</v>
      </c>
      <c r="P8" s="4" t="s">
        <v>173</v>
      </c>
      <c r="Q8" s="4" t="s">
        <v>173</v>
      </c>
      <c r="R8" s="4" t="s">
        <v>173</v>
      </c>
      <c r="S8" s="4" t="s">
        <v>1659</v>
      </c>
      <c r="T8" s="4" t="s">
        <v>173</v>
      </c>
      <c r="U8" s="4" t="s">
        <v>173</v>
      </c>
      <c r="V8" s="4" t="s">
        <v>173</v>
      </c>
      <c r="W8" s="4" t="s">
        <v>173</v>
      </c>
      <c r="X8" s="4" t="s">
        <v>1659</v>
      </c>
      <c r="Y8" s="4" t="s">
        <v>173</v>
      </c>
      <c r="Z8" s="4" t="s">
        <v>173</v>
      </c>
      <c r="AA8" s="4" t="s">
        <v>173</v>
      </c>
      <c r="AB8" s="4" t="s">
        <v>173</v>
      </c>
      <c r="AC8" s="4" t="s">
        <v>1659</v>
      </c>
      <c r="AD8" s="4" t="s">
        <v>173</v>
      </c>
      <c r="AE8" s="4" t="s">
        <v>173</v>
      </c>
      <c r="AF8" s="4" t="s">
        <v>173</v>
      </c>
      <c r="AG8" s="4" t="s">
        <v>173</v>
      </c>
      <c r="AH8" s="4" t="s">
        <v>1659</v>
      </c>
      <c r="AI8" s="4" t="s">
        <v>173</v>
      </c>
      <c r="AJ8" s="4" t="s">
        <v>173</v>
      </c>
      <c r="AK8" s="4" t="s">
        <v>173</v>
      </c>
      <c r="AL8" s="4" t="s">
        <v>173</v>
      </c>
      <c r="AM8" s="4" t="s">
        <v>1659</v>
      </c>
      <c r="AN8" s="4" t="s">
        <v>173</v>
      </c>
      <c r="AO8" s="4" t="s">
        <v>173</v>
      </c>
      <c r="AP8" s="4" t="s">
        <v>173</v>
      </c>
      <c r="AQ8" s="4" t="s">
        <v>173</v>
      </c>
      <c r="AR8" s="4" t="s">
        <v>1659</v>
      </c>
      <c r="AS8" s="4" t="s">
        <v>173</v>
      </c>
      <c r="AT8" s="4"/>
      <c r="AU8" s="4"/>
      <c r="AV8" s="4"/>
      <c r="AW8" s="4"/>
    </row>
    <row r="9" spans="1:49" ht="76.5" customHeight="1">
      <c r="A9" s="48" t="s">
        <v>10</v>
      </c>
      <c r="B9" s="5" t="s">
        <v>11</v>
      </c>
      <c r="C9" s="5" t="s">
        <v>250</v>
      </c>
      <c r="D9" s="5" t="s">
        <v>1800</v>
      </c>
      <c r="E9" s="5" t="s">
        <v>1802</v>
      </c>
      <c r="F9" s="5" t="s">
        <v>1758</v>
      </c>
      <c r="G9" s="6" t="s">
        <v>1759</v>
      </c>
      <c r="H9" s="6" t="s">
        <v>1805</v>
      </c>
      <c r="I9" s="6" t="s">
        <v>1807</v>
      </c>
      <c r="J9" s="5" t="s">
        <v>1809</v>
      </c>
      <c r="K9" s="5" t="s">
        <v>1758</v>
      </c>
      <c r="L9" s="6" t="s">
        <v>1759</v>
      </c>
      <c r="M9" s="6" t="s">
        <v>1805</v>
      </c>
      <c r="N9" s="6" t="s">
        <v>1807</v>
      </c>
      <c r="O9" s="5" t="s">
        <v>1809</v>
      </c>
      <c r="P9" s="5" t="s">
        <v>1758</v>
      </c>
      <c r="Q9" s="6" t="s">
        <v>1759</v>
      </c>
      <c r="R9" s="6" t="s">
        <v>1805</v>
      </c>
      <c r="S9" s="6" t="s">
        <v>1807</v>
      </c>
      <c r="T9" s="5" t="s">
        <v>1809</v>
      </c>
      <c r="U9" s="5" t="s">
        <v>1758</v>
      </c>
      <c r="V9" s="6" t="s">
        <v>1759</v>
      </c>
      <c r="W9" s="6" t="s">
        <v>1805</v>
      </c>
      <c r="X9" s="6" t="s">
        <v>1807</v>
      </c>
      <c r="Y9" s="5" t="s">
        <v>1809</v>
      </c>
      <c r="Z9" s="5" t="s">
        <v>1758</v>
      </c>
      <c r="AA9" s="6" t="s">
        <v>1759</v>
      </c>
      <c r="AB9" s="6" t="s">
        <v>1805</v>
      </c>
      <c r="AC9" s="6" t="s">
        <v>1807</v>
      </c>
      <c r="AD9" s="5" t="s">
        <v>1809</v>
      </c>
      <c r="AE9" s="5" t="s">
        <v>1758</v>
      </c>
      <c r="AF9" s="6" t="s">
        <v>1759</v>
      </c>
      <c r="AG9" s="6" t="s">
        <v>1805</v>
      </c>
      <c r="AH9" s="6" t="s">
        <v>1807</v>
      </c>
      <c r="AI9" s="5" t="s">
        <v>1809</v>
      </c>
      <c r="AJ9" s="5" t="s">
        <v>1758</v>
      </c>
      <c r="AK9" s="6" t="s">
        <v>1759</v>
      </c>
      <c r="AL9" s="6" t="s">
        <v>1805</v>
      </c>
      <c r="AM9" s="6" t="s">
        <v>1807</v>
      </c>
      <c r="AN9" s="5" t="s">
        <v>1809</v>
      </c>
      <c r="AO9" s="5" t="s">
        <v>1758</v>
      </c>
      <c r="AP9" s="6" t="s">
        <v>1759</v>
      </c>
      <c r="AQ9" s="6" t="s">
        <v>1805</v>
      </c>
      <c r="AR9" s="6" t="s">
        <v>1807</v>
      </c>
      <c r="AS9" s="5" t="s">
        <v>1809</v>
      </c>
      <c r="AT9" s="6"/>
      <c r="AU9" s="6"/>
      <c r="AV9" s="6"/>
      <c r="AW9" s="5"/>
    </row>
    <row r="10" spans="1:49" ht="191.25" customHeight="1">
      <c r="A10" s="48" t="s">
        <v>12</v>
      </c>
      <c r="B10" s="18"/>
      <c r="C10" s="6"/>
      <c r="D10" s="18"/>
      <c r="E10" s="18"/>
      <c r="F10" s="19" t="str">
        <f>定義!$E5</f>
        <v>0:None
1:仮想通貨
2:モンスター
3:資産
4:ドロップテーブル
5:バンドル
6: コンテナ</v>
      </c>
      <c r="G10" s="19"/>
      <c r="H10" s="19"/>
      <c r="I10" s="19"/>
      <c r="J10" s="19"/>
      <c r="K10" s="19" t="str">
        <f>定義!$E5</f>
        <v>0:None
1:仮想通貨
2:モンスター
3:資産
4:ドロップテーブル
5:バンドル
6: コンテナ</v>
      </c>
      <c r="L10" s="19"/>
      <c r="M10" s="19"/>
      <c r="N10" s="19"/>
      <c r="O10" s="19"/>
      <c r="P10" s="19" t="str">
        <f>定義!$E5</f>
        <v>0:None
1:仮想通貨
2:モンスター
3:資産
4:ドロップテーブル
5:バンドル
6: コンテナ</v>
      </c>
      <c r="Q10" s="19"/>
      <c r="R10" s="19"/>
      <c r="S10" s="19"/>
      <c r="T10" s="19"/>
      <c r="U10" s="19" t="str">
        <f>定義!$E5</f>
        <v>0:None
1:仮想通貨
2:モンスター
3:資産
4:ドロップテーブル
5:バンドル
6: コンテナ</v>
      </c>
      <c r="V10" s="19"/>
      <c r="W10" s="19"/>
      <c r="X10" s="19"/>
      <c r="Y10" s="19"/>
      <c r="Z10" s="19" t="str">
        <f>定義!$E5</f>
        <v>0:None
1:仮想通貨
2:モンスター
3:資産
4:ドロップテーブル
5:バンドル
6: コンテナ</v>
      </c>
      <c r="AA10" s="19"/>
      <c r="AB10" s="19"/>
      <c r="AC10" s="19"/>
      <c r="AD10" s="19"/>
      <c r="AE10" s="19" t="str">
        <f>定義!$E5</f>
        <v>0:None
1:仮想通貨
2:モンスター
3:資産
4:ドロップテーブル
5:バンドル
6: コンテナ</v>
      </c>
      <c r="AF10" s="19"/>
      <c r="AG10" s="19"/>
      <c r="AH10" s="19"/>
      <c r="AI10" s="19"/>
      <c r="AJ10" s="19" t="str">
        <f>定義!$E5</f>
        <v>0:None
1:仮想通貨
2:モンスター
3:資産
4:ドロップテーブル
5:バンドル
6: コンテナ</v>
      </c>
      <c r="AK10" s="19"/>
      <c r="AL10" s="19"/>
      <c r="AM10" s="19"/>
      <c r="AN10" s="19"/>
      <c r="AO10" s="19" t="str">
        <f>定義!$E5</f>
        <v>0:None
1:仮想通貨
2:モンスター
3:資産
4:ドロップテーブル
5:バンドル
6: コンテナ</v>
      </c>
      <c r="AP10" s="19"/>
      <c r="AQ10" s="19"/>
      <c r="AR10" s="19"/>
      <c r="AS10" s="19"/>
      <c r="AT10" s="19"/>
      <c r="AU10" s="19"/>
      <c r="AV10" s="19"/>
      <c r="AW10" s="19"/>
    </row>
    <row r="11" spans="1:49" ht="18.75" customHeight="1">
      <c r="A11" s="49" t="s">
        <v>13</v>
      </c>
      <c r="B11" s="14">
        <v>1</v>
      </c>
      <c r="C11" s="14" t="s">
        <v>1798</v>
      </c>
      <c r="D11" s="7">
        <v>1</v>
      </c>
      <c r="E11" s="7">
        <v>3</v>
      </c>
      <c r="F11" s="7">
        <v>1</v>
      </c>
      <c r="G11" s="14">
        <v>1</v>
      </c>
      <c r="H11" s="14">
        <v>25</v>
      </c>
      <c r="I11" s="21">
        <v>0</v>
      </c>
      <c r="J11" s="14">
        <v>1</v>
      </c>
      <c r="K11" s="14">
        <v>3</v>
      </c>
      <c r="L11" s="14">
        <v>25</v>
      </c>
      <c r="M11" s="14">
        <v>1</v>
      </c>
      <c r="N11" s="14">
        <v>0</v>
      </c>
      <c r="O11" s="14">
        <v>5</v>
      </c>
      <c r="P11" s="14">
        <v>1</v>
      </c>
      <c r="Q11" s="14">
        <v>2</v>
      </c>
      <c r="R11" s="14">
        <v>5000</v>
      </c>
      <c r="S11" s="14">
        <v>0</v>
      </c>
      <c r="T11" s="16">
        <v>50</v>
      </c>
      <c r="U11" s="7">
        <v>3</v>
      </c>
      <c r="V11" s="7">
        <v>22</v>
      </c>
      <c r="W11" s="7">
        <v>1</v>
      </c>
      <c r="X11" s="7">
        <v>0</v>
      </c>
      <c r="Y11" s="7">
        <v>50</v>
      </c>
      <c r="Z11" s="7">
        <v>1</v>
      </c>
      <c r="AA11" s="12">
        <v>1</v>
      </c>
      <c r="AB11" s="29">
        <v>5</v>
      </c>
      <c r="AC11" s="29">
        <v>0</v>
      </c>
      <c r="AD11" s="29">
        <v>5</v>
      </c>
      <c r="AE11" s="29">
        <v>3</v>
      </c>
      <c r="AF11" s="29">
        <v>24</v>
      </c>
      <c r="AG11" s="29">
        <v>1000</v>
      </c>
      <c r="AH11" s="29">
        <v>0</v>
      </c>
      <c r="AI11" s="29">
        <v>50</v>
      </c>
      <c r="AJ11" s="29">
        <v>1</v>
      </c>
      <c r="AK11" s="29">
        <v>1</v>
      </c>
      <c r="AL11" s="29">
        <v>1</v>
      </c>
      <c r="AM11" s="29">
        <v>0</v>
      </c>
      <c r="AN11" s="29">
        <v>50</v>
      </c>
      <c r="AO11" s="29">
        <v>3</v>
      </c>
      <c r="AP11" s="29">
        <v>21</v>
      </c>
      <c r="AQ11" s="29">
        <v>1</v>
      </c>
      <c r="AR11" s="29">
        <v>0</v>
      </c>
      <c r="AS11" s="29">
        <v>15</v>
      </c>
      <c r="AT11" s="29"/>
      <c r="AU11" s="29"/>
      <c r="AV11" s="29"/>
      <c r="AW11" s="29"/>
    </row>
    <row r="12" spans="1:49" ht="18.75" customHeight="1">
      <c r="A12" s="8"/>
      <c r="B12" s="14"/>
      <c r="C12" s="14"/>
      <c r="D12" s="7"/>
      <c r="E12" s="7"/>
      <c r="F12" s="7"/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12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</row>
    <row r="13" spans="1:49" ht="18.75" customHeight="1">
      <c r="A13" s="8"/>
      <c r="B13" s="14"/>
      <c r="C13" s="14"/>
      <c r="D13" s="7"/>
      <c r="E13" s="7"/>
      <c r="F13" s="7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12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</row>
    <row r="14" spans="1:49" ht="18.75" customHeight="1">
      <c r="A14" s="8"/>
      <c r="B14" s="14"/>
      <c r="C14" s="14"/>
      <c r="D14" s="7"/>
      <c r="E14" s="7"/>
      <c r="F14" s="7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12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</row>
    <row r="15" spans="1:49" ht="18.75" customHeight="1">
      <c r="A15" s="8"/>
      <c r="B15" s="14"/>
      <c r="C15" s="14"/>
      <c r="D15" s="7"/>
      <c r="E15" s="7"/>
      <c r="F15" s="7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12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</row>
    <row r="16" spans="1:49" ht="18.75" customHeight="1">
      <c r="A16" s="8"/>
      <c r="B16" s="14"/>
      <c r="C16" s="14"/>
      <c r="D16" s="7"/>
      <c r="E16" s="7"/>
      <c r="F16" s="7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12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</row>
    <row r="17" spans="1:49" ht="18.75" customHeight="1">
      <c r="A17" s="8"/>
      <c r="B17" s="14"/>
      <c r="C17" s="14"/>
      <c r="D17" s="7"/>
      <c r="E17" s="7"/>
      <c r="F17" s="7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12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</row>
    <row r="18" spans="1:49" ht="18.75" customHeight="1">
      <c r="A18" s="8"/>
      <c r="B18" s="14"/>
      <c r="C18" s="14"/>
      <c r="D18" s="7"/>
      <c r="E18" s="7"/>
      <c r="F18" s="7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12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</row>
    <row r="19" spans="1:49" ht="18.75" customHeight="1">
      <c r="A19" s="8"/>
      <c r="B19" s="14"/>
      <c r="C19" s="14"/>
      <c r="D19" s="7"/>
      <c r="E19" s="7"/>
      <c r="F19" s="7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12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</row>
    <row r="20" spans="1:49" ht="18.75" customHeight="1">
      <c r="A20" s="8"/>
      <c r="B20" s="14"/>
      <c r="C20" s="14"/>
      <c r="D20" s="7"/>
      <c r="E20" s="7"/>
      <c r="F20" s="7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12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</row>
    <row r="21" spans="1:49" ht="18.75" customHeight="1">
      <c r="A21" s="8"/>
      <c r="B21" s="14"/>
      <c r="C21" s="14"/>
      <c r="D21" s="7"/>
      <c r="E21" s="7"/>
      <c r="F21" s="7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12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</row>
    <row r="22" spans="1:49" ht="18.75" customHeight="1">
      <c r="A22" s="8"/>
      <c r="B22" s="14"/>
      <c r="C22" s="14"/>
      <c r="D22" s="7"/>
      <c r="E22" s="7"/>
      <c r="F22" s="7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12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</row>
    <row r="23" spans="1:49" ht="18.75" customHeight="1">
      <c r="A23" s="8"/>
      <c r="B23" s="14"/>
      <c r="C23" s="14"/>
      <c r="D23" s="7"/>
      <c r="E23" s="7"/>
      <c r="F23" s="7"/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12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</row>
    <row r="24" spans="1:49" ht="18.75" customHeight="1">
      <c r="A24" s="8"/>
      <c r="B24" s="14"/>
      <c r="C24" s="14"/>
      <c r="D24" s="7"/>
      <c r="E24" s="7"/>
      <c r="F24" s="7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12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</row>
    <row r="25" spans="1:49" ht="18.75" customHeight="1">
      <c r="A25" s="8"/>
      <c r="B25" s="14"/>
      <c r="C25" s="14"/>
      <c r="D25" s="7"/>
      <c r="E25" s="7"/>
      <c r="F25" s="7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12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</row>
    <row r="26" spans="1:49" ht="18.75" customHeight="1">
      <c r="A26" s="8"/>
      <c r="B26" s="14"/>
      <c r="C26" s="14"/>
      <c r="D26" s="7"/>
      <c r="E26" s="7"/>
      <c r="F26" s="7"/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12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</row>
    <row r="27" spans="1:49" ht="18.75" customHeight="1">
      <c r="A27" s="8"/>
      <c r="B27" s="14"/>
      <c r="C27" s="14"/>
      <c r="D27" s="7"/>
      <c r="E27" s="7"/>
      <c r="F27" s="7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12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</row>
    <row r="28" spans="1:49" ht="18.75" customHeight="1">
      <c r="A28" s="8"/>
      <c r="B28" s="14"/>
      <c r="C28" s="14"/>
      <c r="D28" s="7"/>
      <c r="E28" s="7"/>
      <c r="F28" s="7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12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</row>
    <row r="29" spans="1:49" ht="18.75" customHeight="1">
      <c r="A29" s="8"/>
      <c r="B29" s="14"/>
      <c r="C29" s="14"/>
      <c r="D29" s="7"/>
      <c r="E29" s="7"/>
      <c r="F29" s="7"/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12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</row>
    <row r="30" spans="1:49" ht="18.75" customHeight="1">
      <c r="A30" s="8"/>
      <c r="B30" s="14"/>
      <c r="C30" s="14"/>
      <c r="D30" s="7"/>
      <c r="E30" s="7"/>
      <c r="F30" s="7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12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</row>
    <row r="31" spans="1:49" ht="18.75" customHeight="1">
      <c r="A31" s="8"/>
      <c r="B31" s="14"/>
      <c r="C31" s="14"/>
      <c r="D31" s="7"/>
      <c r="E31" s="7"/>
      <c r="F31" s="7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12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</row>
    <row r="32" spans="1:49" ht="18.75" customHeight="1">
      <c r="A32" s="8"/>
      <c r="B32" s="14"/>
      <c r="C32" s="14"/>
      <c r="D32" s="7"/>
      <c r="E32" s="7"/>
      <c r="F32" s="7"/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12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</row>
    <row r="33" spans="1:49" ht="18.75" customHeight="1">
      <c r="A33" s="8"/>
      <c r="B33" s="14"/>
      <c r="C33" s="14"/>
      <c r="D33" s="7"/>
      <c r="E33" s="7"/>
      <c r="F33" s="7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12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</row>
    <row r="34" spans="1:49" ht="18.75" customHeight="1">
      <c r="A34" s="8"/>
      <c r="B34" s="14"/>
      <c r="C34" s="14"/>
      <c r="D34" s="7"/>
      <c r="E34" s="7"/>
      <c r="F34" s="7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12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</row>
    <row r="35" spans="1:49" ht="18.75" customHeight="1">
      <c r="A35" s="8"/>
      <c r="B35" s="14"/>
      <c r="C35" s="14"/>
      <c r="D35" s="7"/>
      <c r="E35" s="7"/>
      <c r="F35" s="7"/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12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</row>
    <row r="36" spans="1:49" ht="18.75" customHeight="1">
      <c r="A36" s="8"/>
      <c r="B36" s="14"/>
      <c r="C36" s="14"/>
      <c r="D36" s="14"/>
      <c r="E36" s="7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12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</row>
    <row r="37" spans="1:49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12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</row>
    <row r="38" spans="1:49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12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</row>
    <row r="39" spans="1:49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12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</row>
    <row r="40" spans="1:49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12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</row>
    <row r="41" spans="1:49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12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</row>
    <row r="42" spans="1:49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12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</row>
    <row r="43" spans="1:49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97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</row>
    <row r="44" spans="1:49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98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</row>
    <row r="45" spans="1:49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98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</row>
    <row r="46" spans="1:49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98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</row>
    <row r="47" spans="1:49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98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</row>
    <row r="48" spans="1:49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98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</row>
    <row r="49" spans="2:49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98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</row>
    <row r="50" spans="2:49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98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</row>
    <row r="51" spans="2:49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98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</row>
    <row r="52" spans="2:49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98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</row>
    <row r="53" spans="2:49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98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</row>
    <row r="54" spans="2:49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98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</row>
    <row r="55" spans="2:49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98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</row>
    <row r="56" spans="2:49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98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</row>
    <row r="57" spans="2:49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98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</row>
    <row r="58" spans="2:49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98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</row>
    <row r="59" spans="2:49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98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</row>
    <row r="60" spans="2:49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98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</row>
    <row r="61" spans="2:49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98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</row>
    <row r="62" spans="2:49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98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</row>
    <row r="63" spans="2:49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98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</row>
    <row r="64" spans="2:49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98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</row>
    <row r="65" spans="2:49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98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</row>
    <row r="66" spans="2:49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98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</row>
    <row r="67" spans="2:49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98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</row>
    <row r="68" spans="2:49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98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</row>
    <row r="69" spans="2:49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98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</row>
    <row r="70" spans="2:49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98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</row>
    <row r="71" spans="2:49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98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</row>
    <row r="72" spans="2:49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98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</row>
    <row r="73" spans="2:49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98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</row>
    <row r="74" spans="2:49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98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</row>
    <row r="75" spans="2:49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98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</row>
    <row r="76" spans="2:49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98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</row>
    <row r="77" spans="2:49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98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</row>
    <row r="78" spans="2:49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98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</row>
    <row r="79" spans="2:49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98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</row>
    <row r="80" spans="2:49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98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</row>
    <row r="81" spans="2:49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98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</row>
    <row r="82" spans="2:49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98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</row>
    <row r="83" spans="2:49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98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</row>
    <row r="84" spans="2:49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  <c r="AA84" s="30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</row>
    <row r="85" spans="2:49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  <c r="AA85" s="30"/>
      <c r="AB85" s="29"/>
      <c r="AC85" s="29"/>
      <c r="AD85" s="29"/>
      <c r="AE85" s="29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</row>
    <row r="86" spans="2:49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  <c r="AA86" s="30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</row>
    <row r="87" spans="2:49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  <c r="AA87" s="30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</row>
    <row r="88" spans="2:49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  <c r="AA88" s="30"/>
      <c r="AB88" s="29"/>
      <c r="AC88" s="29"/>
      <c r="AD88" s="29"/>
      <c r="AE88" s="29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</row>
    <row r="89" spans="2:49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  <c r="AA89" s="30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</row>
    <row r="90" spans="2:49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  <c r="AA90" s="30"/>
      <c r="AB90" s="29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</row>
    <row r="91" spans="2:49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  <c r="AA91" s="30"/>
      <c r="AB91" s="29"/>
      <c r="AC91" s="29"/>
      <c r="AD91" s="29"/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</row>
    <row r="92" spans="2:49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  <c r="AA92" s="30"/>
      <c r="AB92" s="29"/>
      <c r="AC92" s="29"/>
      <c r="AD92" s="29"/>
      <c r="AE92" s="29"/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</row>
    <row r="93" spans="2:49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  <c r="AA93" s="30"/>
      <c r="AB93" s="29"/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</row>
    <row r="94" spans="2:49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  <c r="AA94" s="30"/>
      <c r="AB94" s="29"/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</row>
    <row r="95" spans="2:49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  <c r="AA95" s="30"/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</row>
    <row r="96" spans="2:49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  <c r="AA96" s="30"/>
      <c r="AB96" s="29"/>
      <c r="AC96" s="29"/>
      <c r="AD96" s="29"/>
      <c r="AE96" s="29"/>
      <c r="AF96" s="29"/>
      <c r="AG96" s="29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</row>
    <row r="97" spans="2:49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  <c r="AA97" s="30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</row>
    <row r="98" spans="2:49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  <c r="AA98" s="30"/>
      <c r="AB98" s="2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</row>
    <row r="99" spans="2:49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  <c r="AA99" s="30"/>
      <c r="AB99" s="29"/>
      <c r="AC99" s="29"/>
      <c r="AD99" s="29"/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</row>
    <row r="100" spans="2:49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  <c r="AA100" s="30"/>
      <c r="AB100" s="29"/>
      <c r="AC100" s="29"/>
      <c r="AD100" s="29"/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</row>
    <row r="101" spans="2:49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  <c r="AA101" s="30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</row>
    <row r="102" spans="2:49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  <c r="AA102" s="30"/>
      <c r="AB102" s="2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</row>
    <row r="103" spans="2:49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  <c r="AA103" s="30"/>
      <c r="AB103" s="29"/>
      <c r="AC103" s="29"/>
      <c r="AD103" s="29"/>
      <c r="AE103" s="29"/>
      <c r="AF103" s="29"/>
      <c r="AG103" s="29"/>
      <c r="AH103" s="29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</row>
    <row r="104" spans="2:49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  <c r="AA104" s="30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</row>
    <row r="105" spans="2:49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  <c r="AA105" s="30"/>
      <c r="AB105" s="29"/>
      <c r="AC105" s="29"/>
      <c r="AD105" s="29"/>
      <c r="AE105" s="29"/>
      <c r="AF105" s="29"/>
      <c r="AG105" s="29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</row>
    <row r="106" spans="2:49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  <c r="AA106" s="30"/>
      <c r="AB106" s="29"/>
      <c r="AC106" s="29"/>
      <c r="AD106" s="29"/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</row>
    <row r="107" spans="2:49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  <c r="AA107" s="30"/>
      <c r="AB107" s="2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</row>
    <row r="108" spans="2:49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  <c r="AA108" s="30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</row>
    <row r="109" spans="2:49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  <c r="AA109" s="30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</row>
    <row r="110" spans="2:49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  <c r="AA110" s="30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</row>
    <row r="111" spans="2:49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  <c r="AA111" s="30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</row>
    <row r="112" spans="2:49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  <c r="AA112" s="30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</row>
    <row r="113" spans="2:49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  <c r="AA113" s="30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</row>
    <row r="114" spans="2:49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  <c r="AA114" s="30"/>
      <c r="AB114" s="2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</row>
    <row r="115" spans="2:49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  <c r="AA115" s="30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</row>
    <row r="116" spans="2:49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  <c r="AA116" s="30"/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</row>
    <row r="117" spans="2:49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  <c r="AA117" s="30"/>
      <c r="AB117" s="2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</row>
    <row r="118" spans="2:49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  <c r="AA118" s="30"/>
      <c r="AB118" s="29"/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</row>
    <row r="119" spans="2:49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  <c r="AA119" s="30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</row>
    <row r="120" spans="2:49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  <c r="AA120" s="30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</row>
    <row r="121" spans="2:49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  <c r="AA121" s="30"/>
      <c r="AB121" s="29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</row>
    <row r="122" spans="2:49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  <c r="AA122" s="30"/>
      <c r="AB122" s="2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</row>
    <row r="123" spans="2:49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  <c r="AA123" s="30"/>
      <c r="AB123" s="2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</row>
    <row r="124" spans="2:49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  <c r="AA124" s="30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</row>
    <row r="125" spans="2:49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  <c r="AA125" s="30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</row>
    <row r="126" spans="2:49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  <c r="AA126" s="30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</row>
    <row r="127" spans="2:49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  <c r="AA127" s="30"/>
      <c r="AB127" s="29"/>
      <c r="AC127" s="29"/>
      <c r="AD127" s="29"/>
      <c r="AE127" s="29"/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</row>
    <row r="128" spans="2:49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  <c r="AA128" s="30"/>
      <c r="AB128" s="2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</row>
    <row r="129" spans="2:49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  <c r="AA129" s="30"/>
      <c r="AB129" s="2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</row>
    <row r="130" spans="2:49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  <c r="AA130" s="30"/>
      <c r="AB130" s="29"/>
      <c r="AC130" s="29"/>
      <c r="AD130" s="29"/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</row>
    <row r="131" spans="2:49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  <c r="AA131" s="30"/>
      <c r="AB131" s="2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</row>
    <row r="132" spans="2:49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  <c r="AA132" s="30"/>
      <c r="AB132" s="29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</row>
    <row r="133" spans="2:49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  <c r="AA133" s="30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</row>
    <row r="134" spans="2:49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  <c r="AA134" s="30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</row>
    <row r="135" spans="2:49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  <c r="AA135" s="30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</row>
    <row r="136" spans="2:49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  <c r="AA136" s="30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</row>
    <row r="137" spans="2:49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  <c r="AA137" s="30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</row>
    <row r="138" spans="2:49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  <c r="AA138" s="30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</row>
    <row r="139" spans="2:49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  <c r="AA139" s="30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</row>
    <row r="140" spans="2:49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  <c r="AA140" s="30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</row>
    <row r="141" spans="2:49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  <c r="AA141" s="30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</row>
    <row r="142" spans="2:49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  <c r="AA142" s="30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</row>
    <row r="143" spans="2:49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  <c r="AA143" s="30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</row>
    <row r="144" spans="2:49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  <c r="AA144" s="30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  <c r="AU144" s="29"/>
      <c r="AV144" s="29"/>
      <c r="AW144" s="29"/>
    </row>
    <row r="145" spans="2:49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  <c r="AA145" s="30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  <c r="AU145" s="29"/>
      <c r="AV145" s="29"/>
      <c r="AW145" s="29"/>
    </row>
    <row r="146" spans="2:49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  <c r="AA146" s="30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  <c r="AU146" s="29"/>
      <c r="AV146" s="29"/>
      <c r="AW146" s="29"/>
    </row>
    <row r="147" spans="2:49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  <c r="AA147" s="30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  <c r="AU147" s="29"/>
      <c r="AV147" s="29"/>
      <c r="AW147" s="29"/>
    </row>
    <row r="148" spans="2:49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  <c r="AA148" s="30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29"/>
      <c r="AR148" s="29"/>
      <c r="AS148" s="29"/>
      <c r="AT148" s="29"/>
      <c r="AU148" s="29"/>
      <c r="AV148" s="29"/>
      <c r="AW148" s="29"/>
    </row>
    <row r="149" spans="2:49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  <c r="AA149" s="30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29"/>
      <c r="AR149" s="29"/>
      <c r="AS149" s="29"/>
      <c r="AT149" s="29"/>
      <c r="AU149" s="29"/>
      <c r="AV149" s="29"/>
      <c r="AW149" s="29"/>
    </row>
    <row r="150" spans="2:49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  <c r="AA150" s="30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29"/>
      <c r="AR150" s="29"/>
      <c r="AS150" s="29"/>
      <c r="AT150" s="29"/>
      <c r="AU150" s="29"/>
      <c r="AV150" s="29"/>
      <c r="AW150" s="29"/>
    </row>
    <row r="151" spans="2:49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  <c r="AA151" s="30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29"/>
      <c r="AR151" s="29"/>
      <c r="AS151" s="29"/>
      <c r="AT151" s="29"/>
      <c r="AU151" s="29"/>
      <c r="AV151" s="29"/>
      <c r="AW151" s="29"/>
    </row>
    <row r="152" spans="2:49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  <c r="AA152" s="30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29"/>
      <c r="AR152" s="29"/>
      <c r="AS152" s="29"/>
      <c r="AT152" s="29"/>
      <c r="AU152" s="29"/>
      <c r="AV152" s="29"/>
      <c r="AW152" s="29"/>
    </row>
    <row r="153" spans="2:49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  <c r="AA153" s="30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29"/>
      <c r="AR153" s="29"/>
      <c r="AS153" s="29"/>
      <c r="AT153" s="29"/>
      <c r="AU153" s="29"/>
      <c r="AV153" s="29"/>
      <c r="AW153" s="29"/>
    </row>
    <row r="154" spans="2:49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  <c r="AA154" s="30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29"/>
      <c r="AR154" s="29"/>
      <c r="AS154" s="29"/>
      <c r="AT154" s="29"/>
      <c r="AU154" s="29"/>
      <c r="AV154" s="29"/>
      <c r="AW154" s="29"/>
    </row>
    <row r="155" spans="2:49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  <c r="AA155" s="30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  <c r="AU155" s="29"/>
      <c r="AV155" s="29"/>
      <c r="AW155" s="29"/>
    </row>
    <row r="156" spans="2:49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  <c r="AA156" s="30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  <c r="AR156" s="29"/>
      <c r="AS156" s="29"/>
      <c r="AT156" s="29"/>
      <c r="AU156" s="29"/>
      <c r="AV156" s="29"/>
      <c r="AW156" s="29"/>
    </row>
    <row r="157" spans="2:49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  <c r="AA157" s="30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29"/>
      <c r="AR157" s="29"/>
      <c r="AS157" s="29"/>
      <c r="AT157" s="29"/>
      <c r="AU157" s="29"/>
      <c r="AV157" s="29"/>
      <c r="AW157" s="29"/>
    </row>
    <row r="158" spans="2:49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  <c r="AA158" s="30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  <c r="AU158" s="29"/>
      <c r="AV158" s="29"/>
      <c r="AW158" s="29"/>
    </row>
    <row r="159" spans="2:49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  <c r="AA159" s="30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29"/>
      <c r="AR159" s="29"/>
      <c r="AS159" s="29"/>
      <c r="AT159" s="29"/>
      <c r="AU159" s="29"/>
      <c r="AV159" s="29"/>
      <c r="AW159" s="29"/>
    </row>
    <row r="160" spans="2:49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  <c r="AA160" s="30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</row>
    <row r="161" spans="2:49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  <c r="AA161" s="30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29"/>
      <c r="AR161" s="29"/>
      <c r="AS161" s="29"/>
      <c r="AT161" s="29"/>
      <c r="AU161" s="29"/>
      <c r="AV161" s="29"/>
      <c r="AW161" s="29"/>
    </row>
    <row r="162" spans="2:49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  <c r="AA162" s="30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29"/>
      <c r="AR162" s="29"/>
      <c r="AS162" s="29"/>
      <c r="AT162" s="29"/>
      <c r="AU162" s="29"/>
      <c r="AV162" s="29"/>
      <c r="AW162" s="29"/>
    </row>
    <row r="163" spans="2:49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  <c r="AA163" s="30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29"/>
      <c r="AR163" s="29"/>
      <c r="AS163" s="29"/>
      <c r="AT163" s="29"/>
      <c r="AU163" s="29"/>
      <c r="AV163" s="29"/>
      <c r="AW163" s="29"/>
    </row>
    <row r="164" spans="2:49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  <c r="AA164" s="30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29"/>
      <c r="AR164" s="29"/>
      <c r="AS164" s="29"/>
      <c r="AT164" s="29"/>
      <c r="AU164" s="29"/>
      <c r="AV164" s="29"/>
      <c r="AW164" s="29"/>
    </row>
    <row r="165" spans="2:49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  <c r="AA165" s="30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29"/>
      <c r="AR165" s="29"/>
      <c r="AS165" s="29"/>
      <c r="AT165" s="29"/>
      <c r="AU165" s="29"/>
      <c r="AV165" s="29"/>
      <c r="AW165" s="29"/>
    </row>
    <row r="166" spans="2:49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  <c r="AA166" s="30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29"/>
      <c r="AR166" s="29"/>
      <c r="AS166" s="29"/>
      <c r="AT166" s="29"/>
      <c r="AU166" s="29"/>
      <c r="AV166" s="29"/>
      <c r="AW166" s="29"/>
    </row>
    <row r="167" spans="2:49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  <c r="AA167" s="30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29"/>
      <c r="AR167" s="29"/>
      <c r="AS167" s="29"/>
      <c r="AT167" s="29"/>
      <c r="AU167" s="29"/>
      <c r="AV167" s="29"/>
      <c r="AW167" s="29"/>
    </row>
    <row r="168" spans="2:49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  <c r="AA168" s="30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29"/>
      <c r="AR168" s="29"/>
      <c r="AS168" s="29"/>
      <c r="AT168" s="29"/>
      <c r="AU168" s="29"/>
      <c r="AV168" s="29"/>
      <c r="AW168" s="29"/>
    </row>
    <row r="169" spans="2:49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  <c r="AA169" s="30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29"/>
      <c r="AR169" s="29"/>
      <c r="AS169" s="29"/>
      <c r="AT169" s="29"/>
      <c r="AU169" s="29"/>
      <c r="AV169" s="29"/>
      <c r="AW169" s="29"/>
    </row>
    <row r="170" spans="2:49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  <c r="AA170" s="30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29"/>
      <c r="AR170" s="29"/>
      <c r="AS170" s="29"/>
      <c r="AT170" s="29"/>
      <c r="AU170" s="29"/>
      <c r="AV170" s="29"/>
      <c r="AW170" s="29"/>
    </row>
    <row r="171" spans="2:49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  <c r="AA171" s="30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29"/>
      <c r="AR171" s="29"/>
      <c r="AS171" s="29"/>
      <c r="AT171" s="29"/>
      <c r="AU171" s="29"/>
      <c r="AV171" s="29"/>
      <c r="AW171" s="29"/>
    </row>
    <row r="172" spans="2:49" ht="18.75" customHeight="1">
      <c r="AA172" s="30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29"/>
      <c r="AR172" s="29"/>
      <c r="AS172" s="29"/>
      <c r="AT172" s="29"/>
      <c r="AU172" s="29"/>
      <c r="AV172" s="29"/>
      <c r="AW172" s="29"/>
    </row>
    <row r="173" spans="2:49" ht="18.75" customHeight="1">
      <c r="AA173" s="30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  <c r="AW173" s="29"/>
    </row>
    <row r="174" spans="2:49" ht="18.75" customHeight="1">
      <c r="AA174" s="30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29"/>
      <c r="AR174" s="29"/>
      <c r="AS174" s="29"/>
      <c r="AT174" s="29"/>
      <c r="AU174" s="29"/>
      <c r="AV174" s="29"/>
      <c r="AW174" s="29"/>
    </row>
    <row r="175" spans="2:49" ht="18.75" customHeight="1">
      <c r="AA175" s="30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29"/>
      <c r="AR175" s="29"/>
      <c r="AS175" s="29"/>
      <c r="AT175" s="29"/>
      <c r="AU175" s="29"/>
      <c r="AV175" s="29"/>
      <c r="AW175" s="29"/>
    </row>
    <row r="176" spans="2:49" ht="18.75" customHeight="1">
      <c r="AA176" s="30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29"/>
      <c r="AR176" s="29"/>
      <c r="AS176" s="29"/>
      <c r="AT176" s="29"/>
      <c r="AU176" s="29"/>
      <c r="AV176" s="29"/>
      <c r="AW176" s="29"/>
    </row>
    <row r="177" spans="27:49" ht="18.75" customHeight="1">
      <c r="AA177" s="30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29"/>
      <c r="AR177" s="29"/>
      <c r="AS177" s="29"/>
      <c r="AT177" s="29"/>
      <c r="AU177" s="29"/>
      <c r="AV177" s="29"/>
      <c r="AW177" s="29"/>
    </row>
    <row r="178" spans="27:49" ht="18.75" customHeight="1">
      <c r="AA178" s="30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29"/>
      <c r="AR178" s="29"/>
      <c r="AS178" s="29"/>
      <c r="AT178" s="29"/>
      <c r="AU178" s="29"/>
      <c r="AV178" s="29"/>
      <c r="AW178" s="29"/>
    </row>
    <row r="179" spans="27:49" ht="18.75" customHeight="1">
      <c r="AA179" s="30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29"/>
      <c r="AR179" s="29"/>
      <c r="AS179" s="29"/>
      <c r="AT179" s="29"/>
      <c r="AU179" s="29"/>
      <c r="AV179" s="29"/>
      <c r="AW179" s="29"/>
    </row>
    <row r="180" spans="27:49" ht="18.75" customHeight="1">
      <c r="AA180" s="30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29"/>
      <c r="AQ180" s="29"/>
      <c r="AR180" s="29"/>
      <c r="AS180" s="29"/>
      <c r="AT180" s="29"/>
      <c r="AU180" s="29"/>
      <c r="AV180" s="29"/>
      <c r="AW180" s="29"/>
    </row>
    <row r="181" spans="27:49" ht="18.75" customHeight="1">
      <c r="AA181" s="30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29"/>
      <c r="AQ181" s="29"/>
      <c r="AR181" s="29"/>
      <c r="AS181" s="29"/>
      <c r="AT181" s="29"/>
      <c r="AU181" s="29"/>
      <c r="AV181" s="29"/>
      <c r="AW181" s="29"/>
    </row>
    <row r="182" spans="27:49" ht="18.75" customHeight="1">
      <c r="AA182" s="30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29"/>
      <c r="AQ182" s="29"/>
      <c r="AR182" s="29"/>
      <c r="AS182" s="29"/>
      <c r="AT182" s="29"/>
      <c r="AU182" s="29"/>
      <c r="AV182" s="29"/>
      <c r="AW182" s="29"/>
    </row>
    <row r="183" spans="27:49" ht="18.75" customHeight="1">
      <c r="AA183" s="30"/>
      <c r="AB183" s="29"/>
      <c r="AC183" s="29"/>
      <c r="AD183" s="29"/>
      <c r="AE183" s="29"/>
      <c r="AF183" s="29"/>
      <c r="AG183" s="29"/>
      <c r="AH183" s="29"/>
      <c r="AI183" s="29"/>
      <c r="AJ183" s="29"/>
      <c r="AK183" s="29"/>
      <c r="AL183" s="29"/>
      <c r="AM183" s="29"/>
      <c r="AN183" s="29"/>
      <c r="AO183" s="29"/>
      <c r="AP183" s="29"/>
      <c r="AQ183" s="29"/>
      <c r="AR183" s="29"/>
      <c r="AS183" s="29"/>
      <c r="AT183" s="29"/>
      <c r="AU183" s="29"/>
      <c r="AV183" s="29"/>
      <c r="AW183" s="29"/>
    </row>
    <row r="184" spans="27:49" ht="18.75" customHeight="1">
      <c r="AA184" s="30"/>
      <c r="AB184" s="29"/>
      <c r="AC184" s="29"/>
      <c r="AD184" s="29"/>
      <c r="AE184" s="29"/>
      <c r="AF184" s="29"/>
      <c r="AG184" s="29"/>
      <c r="AH184" s="29"/>
      <c r="AI184" s="29"/>
      <c r="AJ184" s="29"/>
      <c r="AK184" s="29"/>
      <c r="AL184" s="29"/>
      <c r="AM184" s="29"/>
      <c r="AN184" s="29"/>
      <c r="AO184" s="29"/>
      <c r="AP184" s="29"/>
      <c r="AQ184" s="29"/>
      <c r="AR184" s="29"/>
      <c r="AS184" s="29"/>
      <c r="AT184" s="29"/>
      <c r="AU184" s="29"/>
      <c r="AV184" s="29"/>
      <c r="AW184" s="29"/>
    </row>
    <row r="185" spans="27:49" ht="18.75" customHeight="1">
      <c r="AA185" s="30"/>
      <c r="AB185" s="29"/>
      <c r="AC185" s="29"/>
      <c r="AD185" s="29"/>
      <c r="AE185" s="29"/>
      <c r="AF185" s="29"/>
      <c r="AG185" s="29"/>
      <c r="AH185" s="29"/>
      <c r="AI185" s="29"/>
      <c r="AJ185" s="29"/>
      <c r="AK185" s="29"/>
      <c r="AL185" s="29"/>
      <c r="AM185" s="29"/>
      <c r="AN185" s="29"/>
      <c r="AO185" s="29"/>
      <c r="AP185" s="29"/>
      <c r="AQ185" s="29"/>
      <c r="AR185" s="29"/>
      <c r="AS185" s="29"/>
      <c r="AT185" s="29"/>
      <c r="AU185" s="29"/>
      <c r="AV185" s="29"/>
      <c r="AW185" s="29"/>
    </row>
    <row r="186" spans="27:49" ht="18.75" customHeight="1">
      <c r="AA186" s="30"/>
      <c r="AB186" s="29"/>
      <c r="AC186" s="29"/>
      <c r="AD186" s="29"/>
      <c r="AE186" s="29"/>
      <c r="AF186" s="29"/>
      <c r="AG186" s="29"/>
      <c r="AH186" s="29"/>
      <c r="AI186" s="29"/>
      <c r="AJ186" s="29"/>
      <c r="AK186" s="29"/>
      <c r="AL186" s="29"/>
      <c r="AM186" s="29"/>
      <c r="AN186" s="29"/>
      <c r="AO186" s="29"/>
      <c r="AP186" s="29"/>
      <c r="AQ186" s="29"/>
      <c r="AR186" s="29"/>
      <c r="AS186" s="29"/>
      <c r="AT186" s="29"/>
      <c r="AU186" s="29"/>
      <c r="AV186" s="29"/>
      <c r="AW186" s="29"/>
    </row>
    <row r="187" spans="27:49" ht="18.75" customHeight="1">
      <c r="AA187" s="30"/>
      <c r="AB187" s="29"/>
      <c r="AC187" s="29"/>
      <c r="AD187" s="29"/>
      <c r="AE187" s="29"/>
      <c r="AF187" s="29"/>
      <c r="AG187" s="29"/>
      <c r="AH187" s="29"/>
      <c r="AI187" s="29"/>
      <c r="AJ187" s="29"/>
      <c r="AK187" s="29"/>
      <c r="AL187" s="29"/>
      <c r="AM187" s="29"/>
      <c r="AN187" s="29"/>
      <c r="AO187" s="29"/>
      <c r="AP187" s="29"/>
      <c r="AQ187" s="29"/>
      <c r="AR187" s="29"/>
      <c r="AS187" s="29"/>
      <c r="AT187" s="29"/>
      <c r="AU187" s="29"/>
      <c r="AV187" s="29"/>
      <c r="AW187" s="29"/>
    </row>
    <row r="188" spans="27:49" ht="18.75" customHeight="1">
      <c r="AA188" s="30"/>
      <c r="AB188" s="29"/>
      <c r="AC188" s="29"/>
      <c r="AD188" s="29"/>
      <c r="AE188" s="29"/>
      <c r="AF188" s="29"/>
      <c r="AG188" s="29"/>
      <c r="AH188" s="29"/>
      <c r="AI188" s="29"/>
      <c r="AJ188" s="29"/>
      <c r="AK188" s="29"/>
      <c r="AL188" s="29"/>
      <c r="AM188" s="29"/>
      <c r="AN188" s="29"/>
      <c r="AO188" s="29"/>
      <c r="AP188" s="29"/>
      <c r="AQ188" s="29"/>
      <c r="AR188" s="29"/>
      <c r="AS188" s="29"/>
      <c r="AT188" s="29"/>
      <c r="AU188" s="29"/>
      <c r="AV188" s="29"/>
      <c r="AW188" s="29"/>
    </row>
    <row r="189" spans="27:49" ht="18.75" customHeight="1">
      <c r="AA189" s="30"/>
      <c r="AB189" s="29"/>
      <c r="AC189" s="29"/>
      <c r="AD189" s="29"/>
      <c r="AE189" s="29"/>
      <c r="AF189" s="29"/>
      <c r="AG189" s="29"/>
      <c r="AH189" s="29"/>
      <c r="AI189" s="29"/>
      <c r="AJ189" s="29"/>
      <c r="AK189" s="29"/>
      <c r="AL189" s="29"/>
      <c r="AM189" s="29"/>
      <c r="AN189" s="29"/>
      <c r="AO189" s="29"/>
      <c r="AP189" s="29"/>
      <c r="AQ189" s="29"/>
      <c r="AR189" s="29"/>
      <c r="AS189" s="29"/>
      <c r="AT189" s="29"/>
      <c r="AU189" s="29"/>
      <c r="AV189" s="29"/>
      <c r="AW189" s="29"/>
    </row>
    <row r="190" spans="27:49" ht="18.75" customHeight="1">
      <c r="AA190" s="30"/>
      <c r="AB190" s="29"/>
      <c r="AC190" s="29"/>
      <c r="AD190" s="29"/>
      <c r="AE190" s="29"/>
      <c r="AF190" s="29"/>
      <c r="AG190" s="29"/>
      <c r="AH190" s="29"/>
      <c r="AI190" s="29"/>
      <c r="AJ190" s="29"/>
      <c r="AK190" s="29"/>
      <c r="AL190" s="29"/>
      <c r="AM190" s="29"/>
      <c r="AN190" s="29"/>
      <c r="AO190" s="29"/>
      <c r="AP190" s="29"/>
      <c r="AQ190" s="29"/>
      <c r="AR190" s="29"/>
      <c r="AS190" s="29"/>
      <c r="AT190" s="29"/>
      <c r="AU190" s="29"/>
      <c r="AV190" s="29"/>
      <c r="AW190" s="29"/>
    </row>
    <row r="191" spans="27:49" ht="18.75" customHeight="1">
      <c r="AA191" s="30"/>
      <c r="AB191" s="29"/>
      <c r="AC191" s="29"/>
      <c r="AD191" s="29"/>
      <c r="AE191" s="29"/>
      <c r="AF191" s="29"/>
      <c r="AG191" s="29"/>
      <c r="AH191" s="29"/>
      <c r="AI191" s="29"/>
      <c r="AJ191" s="29"/>
      <c r="AK191" s="29"/>
      <c r="AL191" s="29"/>
      <c r="AM191" s="29"/>
      <c r="AN191" s="29"/>
      <c r="AO191" s="29"/>
      <c r="AP191" s="29"/>
      <c r="AQ191" s="29"/>
      <c r="AR191" s="29"/>
      <c r="AS191" s="29"/>
      <c r="AT191" s="29"/>
      <c r="AU191" s="29"/>
      <c r="AV191" s="29"/>
      <c r="AW191" s="29"/>
    </row>
    <row r="192" spans="27:49" ht="18.75" customHeight="1">
      <c r="AA192" s="30"/>
      <c r="AB192" s="29"/>
      <c r="AC192" s="29"/>
      <c r="AD192" s="29"/>
      <c r="AE192" s="29"/>
      <c r="AF192" s="29"/>
      <c r="AG192" s="29"/>
      <c r="AH192" s="29"/>
      <c r="AI192" s="29"/>
      <c r="AJ192" s="29"/>
      <c r="AK192" s="29"/>
      <c r="AL192" s="29"/>
      <c r="AM192" s="29"/>
      <c r="AN192" s="29"/>
      <c r="AO192" s="29"/>
      <c r="AP192" s="29"/>
      <c r="AQ192" s="29"/>
      <c r="AR192" s="29"/>
      <c r="AS192" s="29"/>
      <c r="AT192" s="29"/>
      <c r="AU192" s="29"/>
      <c r="AV192" s="29"/>
      <c r="AW192" s="29"/>
    </row>
    <row r="193" spans="27:49" ht="18.75" customHeight="1">
      <c r="AA193" s="30"/>
      <c r="AB193" s="29"/>
      <c r="AC193" s="29"/>
      <c r="AD193" s="29"/>
      <c r="AE193" s="29"/>
      <c r="AF193" s="29"/>
      <c r="AG193" s="29"/>
      <c r="AH193" s="29"/>
      <c r="AI193" s="29"/>
      <c r="AJ193" s="29"/>
      <c r="AK193" s="29"/>
      <c r="AL193" s="29"/>
      <c r="AM193" s="29"/>
      <c r="AN193" s="29"/>
      <c r="AO193" s="29"/>
      <c r="AP193" s="29"/>
      <c r="AQ193" s="29"/>
      <c r="AR193" s="29"/>
      <c r="AS193" s="29"/>
      <c r="AT193" s="29"/>
      <c r="AU193" s="29"/>
      <c r="AV193" s="29"/>
      <c r="AW193" s="29"/>
    </row>
    <row r="194" spans="27:49" ht="18.75" customHeight="1">
      <c r="AA194" s="30"/>
      <c r="AB194" s="29"/>
      <c r="AC194" s="29"/>
      <c r="AD194" s="29"/>
      <c r="AE194" s="29"/>
      <c r="AF194" s="29"/>
      <c r="AG194" s="29"/>
      <c r="AH194" s="29"/>
      <c r="AI194" s="29"/>
      <c r="AJ194" s="29"/>
      <c r="AK194" s="29"/>
      <c r="AL194" s="29"/>
      <c r="AM194" s="29"/>
      <c r="AN194" s="29"/>
      <c r="AO194" s="29"/>
      <c r="AP194" s="29"/>
      <c r="AQ194" s="29"/>
      <c r="AR194" s="29"/>
      <c r="AS194" s="29"/>
      <c r="AT194" s="29"/>
      <c r="AU194" s="29"/>
      <c r="AV194" s="29"/>
      <c r="AW194" s="29"/>
    </row>
    <row r="195" spans="27:49" ht="18.75" customHeight="1">
      <c r="AA195" s="30"/>
      <c r="AB195" s="29"/>
      <c r="AC195" s="29"/>
      <c r="AD195" s="29"/>
      <c r="AE195" s="29"/>
      <c r="AF195" s="29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29"/>
      <c r="AV195" s="29"/>
      <c r="AW195" s="29"/>
    </row>
    <row r="196" spans="27:49" ht="18.75" customHeight="1">
      <c r="AA196" s="30"/>
      <c r="AB196" s="29"/>
      <c r="AC196" s="29"/>
      <c r="AD196" s="29"/>
      <c r="AE196" s="29"/>
      <c r="AF196" s="29"/>
      <c r="AG196" s="29"/>
      <c r="AH196" s="29"/>
      <c r="AI196" s="29"/>
      <c r="AJ196" s="29"/>
      <c r="AK196" s="29"/>
      <c r="AL196" s="29"/>
      <c r="AM196" s="29"/>
      <c r="AN196" s="29"/>
      <c r="AO196" s="29"/>
      <c r="AP196" s="29"/>
      <c r="AQ196" s="29"/>
      <c r="AR196" s="29"/>
      <c r="AS196" s="29"/>
      <c r="AT196" s="29"/>
      <c r="AU196" s="29"/>
      <c r="AV196" s="29"/>
      <c r="AW196" s="29"/>
    </row>
    <row r="197" spans="27:49" ht="18.75" customHeight="1">
      <c r="AA197" s="30"/>
      <c r="AB197" s="29"/>
      <c r="AC197" s="29"/>
      <c r="AD197" s="29"/>
      <c r="AE197" s="29"/>
      <c r="AF197" s="29"/>
      <c r="AG197" s="29"/>
      <c r="AH197" s="29"/>
      <c r="AI197" s="29"/>
      <c r="AJ197" s="29"/>
      <c r="AK197" s="29"/>
      <c r="AL197" s="29"/>
      <c r="AM197" s="29"/>
      <c r="AN197" s="29"/>
      <c r="AO197" s="29"/>
      <c r="AP197" s="29"/>
      <c r="AQ197" s="29"/>
      <c r="AR197" s="29"/>
      <c r="AS197" s="29"/>
      <c r="AT197" s="29"/>
      <c r="AU197" s="29"/>
      <c r="AV197" s="29"/>
      <c r="AW197" s="29"/>
    </row>
    <row r="198" spans="27:49" ht="18.75" customHeight="1">
      <c r="AA198" s="30"/>
      <c r="AB198" s="29"/>
      <c r="AC198" s="29"/>
      <c r="AD198" s="29"/>
      <c r="AE198" s="29"/>
      <c r="AF198" s="29"/>
      <c r="AG198" s="29"/>
      <c r="AH198" s="29"/>
      <c r="AI198" s="29"/>
      <c r="AJ198" s="29"/>
      <c r="AK198" s="29"/>
      <c r="AL198" s="29"/>
      <c r="AM198" s="29"/>
      <c r="AN198" s="29"/>
      <c r="AO198" s="29"/>
      <c r="AP198" s="29"/>
      <c r="AQ198" s="29"/>
      <c r="AR198" s="29"/>
      <c r="AS198" s="29"/>
      <c r="AT198" s="29"/>
      <c r="AU198" s="29"/>
      <c r="AV198" s="29"/>
      <c r="AW198" s="29"/>
    </row>
    <row r="199" spans="27:49" ht="18.75" customHeight="1">
      <c r="AA199" s="30"/>
      <c r="AB199" s="29"/>
      <c r="AC199" s="29"/>
      <c r="AD199" s="29"/>
      <c r="AE199" s="29"/>
      <c r="AF199" s="29"/>
      <c r="AG199" s="29"/>
      <c r="AH199" s="29"/>
      <c r="AI199" s="29"/>
      <c r="AJ199" s="29"/>
      <c r="AK199" s="29"/>
      <c r="AL199" s="29"/>
      <c r="AM199" s="29"/>
      <c r="AN199" s="29"/>
      <c r="AO199" s="29"/>
      <c r="AP199" s="29"/>
      <c r="AQ199" s="29"/>
      <c r="AR199" s="29"/>
      <c r="AS199" s="29"/>
      <c r="AT199" s="29"/>
      <c r="AU199" s="29"/>
      <c r="AV199" s="29"/>
      <c r="AW199" s="29"/>
    </row>
    <row r="200" spans="27:49" ht="18.75" customHeight="1">
      <c r="AA200" s="30"/>
      <c r="AB200" s="29"/>
      <c r="AC200" s="29"/>
      <c r="AD200" s="29"/>
      <c r="AE200" s="29"/>
      <c r="AF200" s="29"/>
      <c r="AG200" s="29"/>
      <c r="AH200" s="29"/>
      <c r="AI200" s="29"/>
      <c r="AJ200" s="29"/>
      <c r="AK200" s="29"/>
      <c r="AL200" s="29"/>
      <c r="AM200" s="29"/>
      <c r="AN200" s="29"/>
      <c r="AO200" s="29"/>
      <c r="AP200" s="29"/>
      <c r="AQ200" s="29"/>
      <c r="AR200" s="29"/>
      <c r="AS200" s="29"/>
      <c r="AT200" s="29"/>
      <c r="AU200" s="29"/>
      <c r="AV200" s="29"/>
      <c r="AW200" s="29"/>
    </row>
    <row r="201" spans="27:49" ht="18.75" customHeight="1">
      <c r="AA201" s="30"/>
      <c r="AB201" s="29"/>
      <c r="AC201" s="29"/>
      <c r="AD201" s="29"/>
      <c r="AE201" s="29"/>
      <c r="AF201" s="29"/>
      <c r="AG201" s="29"/>
      <c r="AH201" s="29"/>
      <c r="AI201" s="29"/>
      <c r="AJ201" s="29"/>
      <c r="AK201" s="29"/>
      <c r="AL201" s="29"/>
      <c r="AM201" s="29"/>
      <c r="AN201" s="29"/>
      <c r="AO201" s="29"/>
      <c r="AP201" s="29"/>
      <c r="AQ201" s="29"/>
      <c r="AR201" s="29"/>
      <c r="AS201" s="29"/>
      <c r="AT201" s="29"/>
      <c r="AU201" s="29"/>
      <c r="AV201" s="29"/>
      <c r="AW201" s="29"/>
    </row>
    <row r="202" spans="27:49" ht="18.75" customHeight="1">
      <c r="AA202" s="30"/>
      <c r="AB202" s="29"/>
      <c r="AC202" s="29"/>
      <c r="AD202" s="29"/>
      <c r="AE202" s="29"/>
      <c r="AF202" s="29"/>
      <c r="AG202" s="29"/>
      <c r="AH202" s="29"/>
      <c r="AI202" s="29"/>
      <c r="AJ202" s="29"/>
      <c r="AK202" s="29"/>
      <c r="AL202" s="29"/>
      <c r="AM202" s="29"/>
      <c r="AN202" s="29"/>
      <c r="AO202" s="29"/>
      <c r="AP202" s="29"/>
      <c r="AQ202" s="29"/>
      <c r="AR202" s="29"/>
      <c r="AS202" s="29"/>
      <c r="AT202" s="29"/>
      <c r="AU202" s="29"/>
      <c r="AV202" s="29"/>
      <c r="AW202" s="29"/>
    </row>
    <row r="203" spans="27:49" ht="18.75" customHeight="1">
      <c r="AA203" s="30"/>
      <c r="AB203" s="29"/>
      <c r="AC203" s="29"/>
      <c r="AD203" s="29"/>
      <c r="AE203" s="29"/>
      <c r="AF203" s="29"/>
      <c r="AG203" s="29"/>
      <c r="AH203" s="29"/>
      <c r="AI203" s="29"/>
      <c r="AJ203" s="29"/>
      <c r="AK203" s="29"/>
      <c r="AL203" s="29"/>
      <c r="AM203" s="29"/>
      <c r="AN203" s="29"/>
      <c r="AO203" s="29"/>
      <c r="AP203" s="29"/>
      <c r="AQ203" s="29"/>
      <c r="AR203" s="29"/>
      <c r="AS203" s="29"/>
      <c r="AT203" s="29"/>
      <c r="AU203" s="29"/>
      <c r="AV203" s="29"/>
      <c r="AW203" s="29"/>
    </row>
    <row r="204" spans="27:49" ht="18.75" customHeight="1">
      <c r="AA204" s="30"/>
      <c r="AB204" s="29"/>
      <c r="AC204" s="29"/>
      <c r="AD204" s="29"/>
      <c r="AE204" s="29"/>
      <c r="AF204" s="29"/>
      <c r="AG204" s="29"/>
      <c r="AH204" s="29"/>
      <c r="AI204" s="29"/>
      <c r="AJ204" s="29"/>
      <c r="AK204" s="29"/>
      <c r="AL204" s="29"/>
      <c r="AM204" s="29"/>
      <c r="AN204" s="29"/>
      <c r="AO204" s="29"/>
      <c r="AP204" s="29"/>
      <c r="AQ204" s="29"/>
      <c r="AR204" s="29"/>
      <c r="AS204" s="29"/>
      <c r="AT204" s="29"/>
      <c r="AU204" s="29"/>
      <c r="AV204" s="29"/>
      <c r="AW204" s="29"/>
    </row>
    <row r="205" spans="27:49" ht="18.75" customHeight="1">
      <c r="AA205" s="30"/>
      <c r="AB205" s="29"/>
      <c r="AC205" s="29"/>
      <c r="AD205" s="29"/>
      <c r="AE205" s="29"/>
      <c r="AF205" s="29"/>
      <c r="AG205" s="29"/>
      <c r="AH205" s="29"/>
      <c r="AI205" s="29"/>
      <c r="AJ205" s="29"/>
      <c r="AK205" s="29"/>
      <c r="AL205" s="29"/>
      <c r="AM205" s="29"/>
      <c r="AN205" s="29"/>
      <c r="AO205" s="29"/>
      <c r="AP205" s="29"/>
      <c r="AQ205" s="29"/>
      <c r="AR205" s="29"/>
      <c r="AS205" s="29"/>
      <c r="AT205" s="29"/>
      <c r="AU205" s="29"/>
      <c r="AV205" s="29"/>
      <c r="AW205" s="29"/>
    </row>
    <row r="206" spans="27:49" ht="18.75" customHeight="1">
      <c r="AA206" s="30"/>
      <c r="AB206" s="29"/>
      <c r="AC206" s="29"/>
      <c r="AD206" s="29"/>
      <c r="AE206" s="29"/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/>
      <c r="AQ206" s="29"/>
      <c r="AR206" s="29"/>
      <c r="AS206" s="29"/>
      <c r="AT206" s="29"/>
      <c r="AU206" s="29"/>
      <c r="AV206" s="29"/>
      <c r="AW206" s="29"/>
    </row>
    <row r="207" spans="27:49" ht="18.75" customHeight="1">
      <c r="AA207" s="30"/>
      <c r="AB207" s="29"/>
      <c r="AC207" s="29"/>
      <c r="AD207" s="29"/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/>
      <c r="AQ207" s="29"/>
      <c r="AR207" s="29"/>
      <c r="AS207" s="29"/>
      <c r="AT207" s="29"/>
      <c r="AU207" s="29"/>
      <c r="AV207" s="29"/>
      <c r="AW207" s="29"/>
    </row>
    <row r="208" spans="27:49" ht="18.75" customHeight="1">
      <c r="AA208" s="30"/>
      <c r="AB208" s="29"/>
      <c r="AC208" s="29"/>
      <c r="AD208" s="29"/>
      <c r="AE208" s="29"/>
      <c r="AF208" s="29"/>
      <c r="AG208" s="29"/>
      <c r="AH208" s="29"/>
      <c r="AI208" s="29"/>
      <c r="AJ208" s="29"/>
      <c r="AK208" s="29"/>
      <c r="AL208" s="29"/>
      <c r="AM208" s="29"/>
      <c r="AN208" s="29"/>
      <c r="AO208" s="29"/>
      <c r="AP208" s="29"/>
      <c r="AQ208" s="29"/>
      <c r="AR208" s="29"/>
      <c r="AS208" s="29"/>
      <c r="AT208" s="29"/>
      <c r="AU208" s="29"/>
      <c r="AV208" s="29"/>
      <c r="AW208" s="29"/>
    </row>
    <row r="209" spans="27:49" ht="18.75" customHeight="1">
      <c r="AA209" s="30"/>
      <c r="AB209" s="29"/>
      <c r="AC209" s="29"/>
      <c r="AD209" s="29"/>
      <c r="AE209" s="29"/>
      <c r="AF209" s="29"/>
      <c r="AG209" s="29"/>
      <c r="AH209" s="29"/>
      <c r="AI209" s="29"/>
      <c r="AJ209" s="29"/>
      <c r="AK209" s="29"/>
      <c r="AL209" s="29"/>
      <c r="AM209" s="29"/>
      <c r="AN209" s="29"/>
      <c r="AO209" s="29"/>
      <c r="AP209" s="29"/>
      <c r="AQ209" s="29"/>
      <c r="AR209" s="29"/>
      <c r="AS209" s="29"/>
      <c r="AT209" s="29"/>
      <c r="AU209" s="29"/>
      <c r="AV209" s="29"/>
      <c r="AW209" s="29"/>
    </row>
    <row r="210" spans="27:49" ht="18.75" customHeight="1">
      <c r="AA210" s="30"/>
      <c r="AB210" s="29"/>
      <c r="AC210" s="29"/>
      <c r="AD210" s="29"/>
      <c r="AE210" s="29"/>
      <c r="AF210" s="29"/>
      <c r="AG210" s="29"/>
      <c r="AH210" s="29"/>
      <c r="AI210" s="29"/>
      <c r="AJ210" s="29"/>
      <c r="AK210" s="29"/>
      <c r="AL210" s="29"/>
      <c r="AM210" s="29"/>
      <c r="AN210" s="29"/>
      <c r="AO210" s="29"/>
      <c r="AP210" s="29"/>
      <c r="AQ210" s="29"/>
      <c r="AR210" s="29"/>
      <c r="AS210" s="29"/>
      <c r="AT210" s="29"/>
      <c r="AU210" s="29"/>
      <c r="AV210" s="29"/>
      <c r="AW210" s="29"/>
    </row>
    <row r="211" spans="27:49" ht="18.75" customHeight="1">
      <c r="AA211" s="30"/>
      <c r="AB211" s="29"/>
      <c r="AC211" s="29"/>
      <c r="AD211" s="29"/>
      <c r="AE211" s="29"/>
      <c r="AF211" s="29"/>
      <c r="AG211" s="29"/>
      <c r="AH211" s="29"/>
      <c r="AI211" s="29"/>
      <c r="AJ211" s="29"/>
      <c r="AK211" s="29"/>
      <c r="AL211" s="29"/>
      <c r="AM211" s="29"/>
      <c r="AN211" s="29"/>
      <c r="AO211" s="29"/>
      <c r="AP211" s="29"/>
      <c r="AQ211" s="29"/>
      <c r="AR211" s="29"/>
      <c r="AS211" s="29"/>
      <c r="AT211" s="29"/>
      <c r="AU211" s="29"/>
      <c r="AV211" s="29"/>
      <c r="AW211" s="29"/>
    </row>
    <row r="212" spans="27:49" ht="18.75" customHeight="1">
      <c r="AA212" s="30"/>
      <c r="AB212" s="29"/>
      <c r="AC212" s="29"/>
      <c r="AD212" s="29"/>
      <c r="AE212" s="29"/>
      <c r="AF212" s="29"/>
      <c r="AG212" s="29"/>
      <c r="AH212" s="29"/>
      <c r="AI212" s="29"/>
      <c r="AJ212" s="29"/>
      <c r="AK212" s="29"/>
      <c r="AL212" s="29"/>
      <c r="AM212" s="29"/>
      <c r="AN212" s="29"/>
      <c r="AO212" s="29"/>
      <c r="AP212" s="29"/>
      <c r="AQ212" s="29"/>
      <c r="AR212" s="29"/>
      <c r="AS212" s="29"/>
      <c r="AT212" s="29"/>
      <c r="AU212" s="29"/>
      <c r="AV212" s="29"/>
      <c r="AW212" s="29"/>
    </row>
    <row r="213" spans="27:49" ht="18.75" customHeight="1">
      <c r="AA213" s="30"/>
      <c r="AB213" s="29"/>
      <c r="AC213" s="29"/>
      <c r="AD213" s="29"/>
      <c r="AE213" s="29"/>
      <c r="AF213" s="29"/>
      <c r="AG213" s="29"/>
      <c r="AH213" s="29"/>
      <c r="AI213" s="29"/>
      <c r="AJ213" s="29"/>
      <c r="AK213" s="29"/>
      <c r="AL213" s="29"/>
      <c r="AM213" s="29"/>
      <c r="AN213" s="29"/>
      <c r="AO213" s="29"/>
      <c r="AP213" s="29"/>
      <c r="AQ213" s="29"/>
      <c r="AR213" s="29"/>
      <c r="AS213" s="29"/>
      <c r="AT213" s="29"/>
      <c r="AU213" s="29"/>
      <c r="AV213" s="29"/>
      <c r="AW213" s="29"/>
    </row>
    <row r="214" spans="27:49" ht="18.75" customHeight="1">
      <c r="AA214" s="30"/>
      <c r="AB214" s="29"/>
      <c r="AC214" s="29"/>
      <c r="AD214" s="29"/>
      <c r="AE214" s="29"/>
      <c r="AF214" s="29"/>
      <c r="AG214" s="29"/>
      <c r="AH214" s="29"/>
      <c r="AI214" s="29"/>
      <c r="AJ214" s="29"/>
      <c r="AK214" s="29"/>
      <c r="AL214" s="29"/>
      <c r="AM214" s="29"/>
      <c r="AN214" s="29"/>
      <c r="AO214" s="29"/>
      <c r="AP214" s="29"/>
      <c r="AQ214" s="29"/>
      <c r="AR214" s="29"/>
      <c r="AS214" s="29"/>
      <c r="AT214" s="29"/>
      <c r="AU214" s="29"/>
      <c r="AV214" s="29"/>
      <c r="AW214" s="29"/>
    </row>
    <row r="215" spans="27:49" ht="18.75" customHeight="1">
      <c r="AA215" s="30"/>
      <c r="AB215" s="29"/>
      <c r="AC215" s="29"/>
      <c r="AD215" s="29"/>
      <c r="AE215" s="29"/>
      <c r="AF215" s="29"/>
      <c r="AG215" s="29"/>
      <c r="AH215" s="29"/>
      <c r="AI215" s="29"/>
      <c r="AJ215" s="29"/>
      <c r="AK215" s="29"/>
      <c r="AL215" s="29"/>
      <c r="AM215" s="29"/>
      <c r="AN215" s="29"/>
      <c r="AO215" s="29"/>
      <c r="AP215" s="29"/>
      <c r="AQ215" s="29"/>
      <c r="AR215" s="29"/>
      <c r="AS215" s="29"/>
      <c r="AT215" s="29"/>
      <c r="AU215" s="29"/>
      <c r="AV215" s="29"/>
      <c r="AW215" s="29"/>
    </row>
    <row r="216" spans="27:49" ht="18.75" customHeight="1">
      <c r="AA216" s="30"/>
      <c r="AB216" s="29"/>
      <c r="AC216" s="29"/>
      <c r="AD216" s="29"/>
      <c r="AE216" s="29"/>
      <c r="AF216" s="29"/>
      <c r="AG216" s="29"/>
      <c r="AH216" s="29"/>
      <c r="AI216" s="29"/>
      <c r="AJ216" s="29"/>
      <c r="AK216" s="29"/>
      <c r="AL216" s="29"/>
      <c r="AM216" s="29"/>
      <c r="AN216" s="29"/>
      <c r="AO216" s="29"/>
      <c r="AP216" s="29"/>
      <c r="AQ216" s="29"/>
      <c r="AR216" s="29"/>
      <c r="AS216" s="29"/>
      <c r="AT216" s="29"/>
      <c r="AU216" s="29"/>
      <c r="AV216" s="29"/>
      <c r="AW216" s="29"/>
    </row>
    <row r="217" spans="27:49" ht="18.75" customHeight="1">
      <c r="AA217" s="30"/>
      <c r="AB217" s="29"/>
      <c r="AC217" s="29"/>
      <c r="AD217" s="29"/>
      <c r="AE217" s="29"/>
      <c r="AF217" s="29"/>
      <c r="AG217" s="29"/>
      <c r="AH217" s="29"/>
      <c r="AI217" s="29"/>
      <c r="AJ217" s="29"/>
      <c r="AK217" s="29"/>
      <c r="AL217" s="29"/>
      <c r="AM217" s="29"/>
      <c r="AN217" s="29"/>
      <c r="AO217" s="29"/>
      <c r="AP217" s="29"/>
      <c r="AQ217" s="29"/>
      <c r="AR217" s="29"/>
      <c r="AS217" s="29"/>
      <c r="AT217" s="29"/>
      <c r="AU217" s="29"/>
      <c r="AV217" s="29"/>
      <c r="AW217" s="29"/>
    </row>
    <row r="218" spans="27:49" ht="18.75" customHeight="1">
      <c r="AA218" s="30"/>
      <c r="AB218" s="29"/>
      <c r="AC218" s="29"/>
      <c r="AD218" s="29"/>
      <c r="AE218" s="29"/>
      <c r="AF218" s="29"/>
      <c r="AG218" s="29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29"/>
      <c r="AV218" s="29"/>
      <c r="AW218" s="29"/>
    </row>
    <row r="219" spans="27:49" ht="18.75" customHeight="1">
      <c r="AA219" s="30"/>
      <c r="AB219" s="29"/>
      <c r="AC219" s="29"/>
      <c r="AD219" s="29"/>
      <c r="AE219" s="29"/>
      <c r="AF219" s="29"/>
      <c r="AG219" s="29"/>
      <c r="AH219" s="29"/>
      <c r="AI219" s="29"/>
      <c r="AJ219" s="29"/>
      <c r="AK219" s="29"/>
      <c r="AL219" s="29"/>
      <c r="AM219" s="29"/>
      <c r="AN219" s="29"/>
      <c r="AO219" s="29"/>
      <c r="AP219" s="29"/>
      <c r="AQ219" s="29"/>
      <c r="AR219" s="29"/>
      <c r="AS219" s="29"/>
      <c r="AT219" s="29"/>
      <c r="AU219" s="29"/>
      <c r="AV219" s="29"/>
      <c r="AW219" s="29"/>
    </row>
    <row r="220" spans="27:49" ht="18.75" customHeight="1">
      <c r="AA220" s="30"/>
      <c r="AB220" s="29"/>
      <c r="AC220" s="29"/>
      <c r="AD220" s="29"/>
      <c r="AE220" s="29"/>
      <c r="AF220" s="29"/>
      <c r="AG220" s="29"/>
      <c r="AH220" s="29"/>
      <c r="AI220" s="29"/>
      <c r="AJ220" s="29"/>
      <c r="AK220" s="29"/>
      <c r="AL220" s="29"/>
      <c r="AM220" s="29"/>
      <c r="AN220" s="29"/>
      <c r="AO220" s="29"/>
      <c r="AP220" s="29"/>
      <c r="AQ220" s="29"/>
      <c r="AR220" s="29"/>
      <c r="AS220" s="29"/>
      <c r="AT220" s="29"/>
      <c r="AU220" s="29"/>
      <c r="AV220" s="29"/>
      <c r="AW220" s="29"/>
    </row>
    <row r="221" spans="27:49" ht="18.75" customHeight="1">
      <c r="AA221" s="30"/>
      <c r="AB221" s="29"/>
      <c r="AC221" s="29"/>
      <c r="AD221" s="29"/>
      <c r="AE221" s="29"/>
      <c r="AF221" s="29"/>
      <c r="AG221" s="29"/>
      <c r="AH221" s="29"/>
      <c r="AI221" s="29"/>
      <c r="AJ221" s="29"/>
      <c r="AK221" s="29"/>
      <c r="AL221" s="29"/>
      <c r="AM221" s="29"/>
      <c r="AN221" s="29"/>
      <c r="AO221" s="29"/>
      <c r="AP221" s="29"/>
      <c r="AQ221" s="29"/>
      <c r="AR221" s="29"/>
      <c r="AS221" s="29"/>
      <c r="AT221" s="29"/>
      <c r="AU221" s="29"/>
      <c r="AV221" s="29"/>
      <c r="AW221" s="29"/>
    </row>
    <row r="222" spans="27:49" ht="18.75" customHeight="1">
      <c r="AA222" s="30"/>
      <c r="AB222" s="29"/>
      <c r="AC222" s="29"/>
      <c r="AD222" s="29"/>
      <c r="AE222" s="29"/>
      <c r="AF222" s="29"/>
      <c r="AG222" s="29"/>
      <c r="AH222" s="29"/>
      <c r="AI222" s="29"/>
      <c r="AJ222" s="29"/>
      <c r="AK222" s="29"/>
      <c r="AL222" s="29"/>
      <c r="AM222" s="29"/>
      <c r="AN222" s="29"/>
      <c r="AO222" s="29"/>
      <c r="AP222" s="29"/>
      <c r="AQ222" s="29"/>
      <c r="AR222" s="29"/>
      <c r="AS222" s="29"/>
      <c r="AT222" s="29"/>
      <c r="AU222" s="29"/>
      <c r="AV222" s="29"/>
      <c r="AW222" s="29"/>
    </row>
    <row r="223" spans="27:49" ht="18.75" customHeight="1">
      <c r="AA223" s="30"/>
      <c r="AB223" s="29"/>
      <c r="AC223" s="29"/>
      <c r="AD223" s="29"/>
      <c r="AE223" s="29"/>
      <c r="AF223" s="29"/>
      <c r="AG223" s="29"/>
      <c r="AH223" s="29"/>
      <c r="AI223" s="29"/>
      <c r="AJ223" s="29"/>
      <c r="AK223" s="29"/>
      <c r="AL223" s="29"/>
      <c r="AM223" s="29"/>
      <c r="AN223" s="29"/>
      <c r="AO223" s="29"/>
      <c r="AP223" s="29"/>
      <c r="AQ223" s="29"/>
      <c r="AR223" s="29"/>
      <c r="AS223" s="29"/>
      <c r="AT223" s="29"/>
      <c r="AU223" s="29"/>
      <c r="AV223" s="29"/>
      <c r="AW223" s="29"/>
    </row>
    <row r="224" spans="27:49" ht="18.75" customHeight="1">
      <c r="AA224" s="30"/>
      <c r="AB224" s="29"/>
      <c r="AC224" s="29"/>
      <c r="AD224" s="29"/>
      <c r="AE224" s="29"/>
      <c r="AF224" s="29"/>
      <c r="AG224" s="29"/>
      <c r="AH224" s="29"/>
      <c r="AI224" s="29"/>
      <c r="AJ224" s="29"/>
      <c r="AK224" s="29"/>
      <c r="AL224" s="29"/>
      <c r="AM224" s="29"/>
      <c r="AN224" s="29"/>
      <c r="AO224" s="29"/>
      <c r="AP224" s="29"/>
      <c r="AQ224" s="29"/>
      <c r="AR224" s="29"/>
      <c r="AS224" s="29"/>
      <c r="AT224" s="29"/>
      <c r="AU224" s="29"/>
      <c r="AV224" s="29"/>
      <c r="AW224" s="29"/>
    </row>
    <row r="225" spans="27:49" ht="18.75" customHeight="1">
      <c r="AA225" s="30"/>
      <c r="AB225" s="29"/>
      <c r="AC225" s="29"/>
      <c r="AD225" s="29"/>
      <c r="AE225" s="29"/>
      <c r="AF225" s="29"/>
      <c r="AG225" s="29"/>
      <c r="AH225" s="29"/>
      <c r="AI225" s="29"/>
      <c r="AJ225" s="29"/>
      <c r="AK225" s="29"/>
      <c r="AL225" s="29"/>
      <c r="AM225" s="29"/>
      <c r="AN225" s="29"/>
      <c r="AO225" s="29"/>
      <c r="AP225" s="29"/>
      <c r="AQ225" s="29"/>
      <c r="AR225" s="29"/>
      <c r="AS225" s="29"/>
      <c r="AT225" s="29"/>
      <c r="AU225" s="29"/>
      <c r="AV225" s="29"/>
      <c r="AW225" s="29"/>
    </row>
    <row r="226" spans="27:49" ht="18.75" customHeight="1">
      <c r="AA226" s="30"/>
      <c r="AB226" s="29"/>
      <c r="AC226" s="29"/>
      <c r="AD226" s="29"/>
      <c r="AE226" s="29"/>
      <c r="AF226" s="29"/>
      <c r="AG226" s="29"/>
      <c r="AH226" s="29"/>
      <c r="AI226" s="29"/>
      <c r="AJ226" s="29"/>
      <c r="AK226" s="29"/>
      <c r="AL226" s="29"/>
      <c r="AM226" s="29"/>
      <c r="AN226" s="29"/>
      <c r="AO226" s="29"/>
      <c r="AP226" s="29"/>
      <c r="AQ226" s="29"/>
      <c r="AR226" s="29"/>
      <c r="AS226" s="29"/>
      <c r="AT226" s="29"/>
      <c r="AU226" s="29"/>
      <c r="AV226" s="29"/>
      <c r="AW226" s="29"/>
    </row>
    <row r="227" spans="27:49" ht="18.75" customHeight="1">
      <c r="AA227" s="30"/>
      <c r="AB227" s="29"/>
      <c r="AC227" s="29"/>
      <c r="AD227" s="29"/>
      <c r="AE227" s="29"/>
      <c r="AF227" s="29"/>
      <c r="AG227" s="29"/>
      <c r="AH227" s="29"/>
      <c r="AI227" s="29"/>
      <c r="AJ227" s="29"/>
      <c r="AK227" s="29"/>
      <c r="AL227" s="29"/>
      <c r="AM227" s="29"/>
      <c r="AN227" s="29"/>
      <c r="AO227" s="29"/>
      <c r="AP227" s="29"/>
      <c r="AQ227" s="29"/>
      <c r="AR227" s="29"/>
      <c r="AS227" s="29"/>
      <c r="AT227" s="29"/>
      <c r="AU227" s="29"/>
      <c r="AV227" s="29"/>
      <c r="AW227" s="29"/>
    </row>
    <row r="228" spans="27:49" ht="18.75" customHeight="1">
      <c r="AA228" s="30"/>
      <c r="AB228" s="29"/>
      <c r="AC228" s="29"/>
      <c r="AD228" s="29"/>
      <c r="AE228" s="29"/>
      <c r="AF228" s="29"/>
      <c r="AG228" s="29"/>
      <c r="AH228" s="29"/>
      <c r="AI228" s="29"/>
      <c r="AJ228" s="29"/>
      <c r="AK228" s="29"/>
      <c r="AL228" s="29"/>
      <c r="AM228" s="29"/>
      <c r="AN228" s="29"/>
      <c r="AO228" s="29"/>
      <c r="AP228" s="29"/>
      <c r="AQ228" s="29"/>
      <c r="AR228" s="29"/>
      <c r="AS228" s="29"/>
      <c r="AT228" s="29"/>
      <c r="AU228" s="29"/>
      <c r="AV228" s="29"/>
      <c r="AW228" s="29"/>
    </row>
    <row r="229" spans="27:49" ht="18.75" customHeight="1">
      <c r="AA229" s="30"/>
      <c r="AB229" s="29"/>
      <c r="AC229" s="29"/>
      <c r="AD229" s="29"/>
      <c r="AE229" s="29"/>
      <c r="AF229" s="29"/>
      <c r="AG229" s="29"/>
      <c r="AH229" s="29"/>
      <c r="AI229" s="29"/>
      <c r="AJ229" s="29"/>
      <c r="AK229" s="29"/>
      <c r="AL229" s="29"/>
      <c r="AM229" s="29"/>
      <c r="AN229" s="29"/>
      <c r="AO229" s="29"/>
      <c r="AP229" s="29"/>
      <c r="AQ229" s="29"/>
      <c r="AR229" s="29"/>
      <c r="AS229" s="29"/>
      <c r="AT229" s="29"/>
      <c r="AU229" s="29"/>
      <c r="AV229" s="29"/>
      <c r="AW229" s="29"/>
    </row>
    <row r="230" spans="27:49" ht="18.75" customHeight="1">
      <c r="AA230" s="30"/>
      <c r="AB230" s="29"/>
      <c r="AC230" s="29"/>
      <c r="AD230" s="29"/>
      <c r="AE230" s="29"/>
      <c r="AF230" s="29"/>
      <c r="AG230" s="29"/>
      <c r="AH230" s="29"/>
      <c r="AI230" s="29"/>
      <c r="AJ230" s="29"/>
      <c r="AK230" s="29"/>
      <c r="AL230" s="29"/>
      <c r="AM230" s="29"/>
      <c r="AN230" s="29"/>
      <c r="AO230" s="29"/>
      <c r="AP230" s="29"/>
      <c r="AQ230" s="29"/>
      <c r="AR230" s="29"/>
      <c r="AS230" s="29"/>
      <c r="AT230" s="29"/>
      <c r="AU230" s="29"/>
      <c r="AV230" s="29"/>
      <c r="AW230" s="29"/>
    </row>
    <row r="231" spans="27:49" ht="18.75" customHeight="1">
      <c r="AA231" s="30"/>
      <c r="AB231" s="29"/>
      <c r="AC231" s="29"/>
      <c r="AD231" s="29"/>
      <c r="AE231" s="29"/>
      <c r="AF231" s="29"/>
      <c r="AG231" s="29"/>
      <c r="AH231" s="29"/>
      <c r="AI231" s="29"/>
      <c r="AJ231" s="29"/>
      <c r="AK231" s="29"/>
      <c r="AL231" s="29"/>
      <c r="AM231" s="29"/>
      <c r="AN231" s="29"/>
      <c r="AO231" s="29"/>
      <c r="AP231" s="29"/>
      <c r="AQ231" s="29"/>
      <c r="AR231" s="29"/>
      <c r="AS231" s="29"/>
      <c r="AT231" s="29"/>
      <c r="AU231" s="29"/>
      <c r="AV231" s="29"/>
      <c r="AW231" s="29"/>
    </row>
    <row r="232" spans="27:49" ht="18.75" customHeight="1">
      <c r="AA232" s="30"/>
      <c r="AB232" s="29"/>
      <c r="AC232" s="29"/>
      <c r="AD232" s="29"/>
      <c r="AE232" s="29"/>
      <c r="AF232" s="29"/>
      <c r="AG232" s="29"/>
      <c r="AH232" s="29"/>
      <c r="AI232" s="29"/>
      <c r="AJ232" s="29"/>
      <c r="AK232" s="29"/>
      <c r="AL232" s="29"/>
      <c r="AM232" s="29"/>
      <c r="AN232" s="29"/>
      <c r="AO232" s="29"/>
      <c r="AP232" s="29"/>
      <c r="AQ232" s="29"/>
      <c r="AR232" s="29"/>
      <c r="AS232" s="29"/>
      <c r="AT232" s="29"/>
      <c r="AU232" s="29"/>
      <c r="AV232" s="29"/>
      <c r="AW232" s="29"/>
    </row>
    <row r="233" spans="27:49" ht="18.75" customHeight="1">
      <c r="AA233" s="30"/>
      <c r="AB233" s="29"/>
      <c r="AC233" s="29"/>
      <c r="AD233" s="29"/>
      <c r="AE233" s="29"/>
      <c r="AF233" s="29"/>
      <c r="AG233" s="29"/>
      <c r="AH233" s="29"/>
      <c r="AI233" s="29"/>
      <c r="AJ233" s="29"/>
      <c r="AK233" s="29"/>
      <c r="AL233" s="29"/>
      <c r="AM233" s="29"/>
      <c r="AN233" s="29"/>
      <c r="AO233" s="29"/>
      <c r="AP233" s="29"/>
      <c r="AQ233" s="29"/>
      <c r="AR233" s="29"/>
      <c r="AS233" s="29"/>
      <c r="AT233" s="29"/>
      <c r="AU233" s="29"/>
      <c r="AV233" s="29"/>
      <c r="AW233" s="29"/>
    </row>
    <row r="234" spans="27:49" ht="18.75" customHeight="1">
      <c r="AA234" s="30"/>
      <c r="AB234" s="29"/>
      <c r="AC234" s="29"/>
      <c r="AD234" s="29"/>
      <c r="AE234" s="29"/>
      <c r="AF234" s="29"/>
      <c r="AG234" s="29"/>
      <c r="AH234" s="29"/>
      <c r="AI234" s="29"/>
      <c r="AJ234" s="29"/>
      <c r="AK234" s="29"/>
      <c r="AL234" s="29"/>
      <c r="AM234" s="29"/>
      <c r="AN234" s="29"/>
      <c r="AO234" s="29"/>
      <c r="AP234" s="29"/>
      <c r="AQ234" s="29"/>
      <c r="AR234" s="29"/>
      <c r="AS234" s="29"/>
      <c r="AT234" s="29"/>
      <c r="AU234" s="29"/>
      <c r="AV234" s="29"/>
      <c r="AW234" s="29"/>
    </row>
    <row r="235" spans="27:49" ht="18.75" customHeight="1">
      <c r="AA235" s="30"/>
      <c r="AB235" s="29"/>
      <c r="AC235" s="29"/>
      <c r="AD235" s="29"/>
      <c r="AE235" s="29"/>
      <c r="AF235" s="29"/>
      <c r="AG235" s="29"/>
      <c r="AH235" s="29"/>
      <c r="AI235" s="29"/>
      <c r="AJ235" s="29"/>
      <c r="AK235" s="29"/>
      <c r="AL235" s="29"/>
      <c r="AM235" s="29"/>
      <c r="AN235" s="29"/>
      <c r="AO235" s="29"/>
      <c r="AP235" s="29"/>
      <c r="AQ235" s="29"/>
      <c r="AR235" s="29"/>
      <c r="AS235" s="29"/>
      <c r="AT235" s="29"/>
      <c r="AU235" s="29"/>
      <c r="AV235" s="29"/>
      <c r="AW235" s="29"/>
    </row>
    <row r="236" spans="27:49" ht="18.75" customHeight="1">
      <c r="AA236" s="30"/>
      <c r="AB236" s="29"/>
      <c r="AC236" s="29"/>
      <c r="AD236" s="29"/>
      <c r="AE236" s="29"/>
      <c r="AF236" s="29"/>
      <c r="AG236" s="29"/>
      <c r="AH236" s="29"/>
      <c r="AI236" s="29"/>
      <c r="AJ236" s="29"/>
      <c r="AK236" s="29"/>
      <c r="AL236" s="29"/>
      <c r="AM236" s="29"/>
      <c r="AN236" s="29"/>
      <c r="AO236" s="29"/>
      <c r="AP236" s="29"/>
      <c r="AQ236" s="29"/>
      <c r="AR236" s="29"/>
      <c r="AS236" s="29"/>
      <c r="AT236" s="29"/>
      <c r="AU236" s="29"/>
      <c r="AV236" s="29"/>
      <c r="AW236" s="29"/>
    </row>
    <row r="237" spans="27:49" ht="18.75" customHeight="1">
      <c r="AA237" s="30"/>
      <c r="AB237" s="29"/>
      <c r="AC237" s="29"/>
      <c r="AD237" s="29"/>
      <c r="AE237" s="29"/>
      <c r="AF237" s="29"/>
      <c r="AG237" s="29"/>
      <c r="AH237" s="29"/>
      <c r="AI237" s="29"/>
      <c r="AJ237" s="29"/>
      <c r="AK237" s="29"/>
      <c r="AL237" s="29"/>
      <c r="AM237" s="29"/>
      <c r="AN237" s="29"/>
      <c r="AO237" s="29"/>
      <c r="AP237" s="29"/>
      <c r="AQ237" s="29"/>
      <c r="AR237" s="29"/>
      <c r="AS237" s="29"/>
      <c r="AT237" s="29"/>
      <c r="AU237" s="29"/>
      <c r="AV237" s="29"/>
      <c r="AW237" s="29"/>
    </row>
    <row r="238" spans="27:49" ht="18.75" customHeight="1">
      <c r="AA238" s="30"/>
      <c r="AB238" s="29"/>
      <c r="AC238" s="29"/>
      <c r="AD238" s="29"/>
      <c r="AE238" s="29"/>
      <c r="AF238" s="29"/>
      <c r="AG238" s="29"/>
      <c r="AH238" s="29"/>
      <c r="AI238" s="29"/>
      <c r="AJ238" s="29"/>
      <c r="AK238" s="29"/>
      <c r="AL238" s="29"/>
      <c r="AM238" s="29"/>
      <c r="AN238" s="29"/>
      <c r="AO238" s="29"/>
      <c r="AP238" s="29"/>
      <c r="AQ238" s="29"/>
      <c r="AR238" s="29"/>
      <c r="AS238" s="29"/>
      <c r="AT238" s="29"/>
      <c r="AU238" s="29"/>
      <c r="AV238" s="29"/>
      <c r="AW238" s="29"/>
    </row>
    <row r="239" spans="27:49" ht="18.75" customHeight="1">
      <c r="AA239" s="30"/>
      <c r="AB239" s="29"/>
      <c r="AC239" s="29"/>
      <c r="AD239" s="29"/>
      <c r="AE239" s="29"/>
      <c r="AF239" s="29"/>
      <c r="AG239" s="29"/>
      <c r="AH239" s="29"/>
      <c r="AI239" s="29"/>
      <c r="AJ239" s="29"/>
      <c r="AK239" s="29"/>
      <c r="AL239" s="29"/>
      <c r="AM239" s="29"/>
      <c r="AN239" s="29"/>
      <c r="AO239" s="29"/>
      <c r="AP239" s="29"/>
      <c r="AQ239" s="29"/>
      <c r="AR239" s="29"/>
      <c r="AS239" s="29"/>
      <c r="AT239" s="29"/>
      <c r="AU239" s="29"/>
      <c r="AV239" s="29"/>
      <c r="AW239" s="29"/>
    </row>
    <row r="240" spans="27:49" ht="18.75" customHeight="1">
      <c r="AA240" s="30"/>
      <c r="AB240" s="29"/>
      <c r="AC240" s="29"/>
      <c r="AD240" s="29"/>
      <c r="AE240" s="29"/>
      <c r="AF240" s="29"/>
      <c r="AG240" s="29"/>
      <c r="AH240" s="29"/>
      <c r="AI240" s="29"/>
      <c r="AJ240" s="29"/>
      <c r="AK240" s="29"/>
      <c r="AL240" s="29"/>
      <c r="AM240" s="29"/>
      <c r="AN240" s="29"/>
      <c r="AO240" s="29"/>
      <c r="AP240" s="29"/>
      <c r="AQ240" s="29"/>
      <c r="AR240" s="29"/>
      <c r="AS240" s="29"/>
      <c r="AT240" s="29"/>
      <c r="AU240" s="29"/>
      <c r="AV240" s="29"/>
      <c r="AW240" s="29"/>
    </row>
    <row r="241" spans="27:49" ht="18.75" customHeight="1">
      <c r="AA241" s="30"/>
      <c r="AB241" s="29"/>
      <c r="AC241" s="29"/>
      <c r="AD241" s="29"/>
      <c r="AE241" s="29"/>
      <c r="AF241" s="29"/>
      <c r="AG241" s="29"/>
      <c r="AH241" s="29"/>
      <c r="AI241" s="29"/>
      <c r="AJ241" s="29"/>
      <c r="AK241" s="29"/>
      <c r="AL241" s="29"/>
      <c r="AM241" s="29"/>
      <c r="AN241" s="29"/>
      <c r="AO241" s="29"/>
      <c r="AP241" s="29"/>
      <c r="AQ241" s="29"/>
      <c r="AR241" s="29"/>
      <c r="AS241" s="29"/>
      <c r="AT241" s="29"/>
      <c r="AU241" s="29"/>
      <c r="AV241" s="29"/>
      <c r="AW241" s="29"/>
    </row>
    <row r="242" spans="27:49" ht="18.75" customHeight="1">
      <c r="AA242" s="30"/>
      <c r="AB242" s="29"/>
      <c r="AC242" s="29"/>
      <c r="AD242" s="29"/>
      <c r="AE242" s="29"/>
      <c r="AF242" s="29"/>
      <c r="AG242" s="29"/>
      <c r="AH242" s="29"/>
      <c r="AI242" s="29"/>
      <c r="AJ242" s="29"/>
      <c r="AK242" s="29"/>
      <c r="AL242" s="29"/>
      <c r="AM242" s="29"/>
      <c r="AN242" s="29"/>
      <c r="AO242" s="29"/>
      <c r="AP242" s="29"/>
      <c r="AQ242" s="29"/>
      <c r="AR242" s="29"/>
      <c r="AS242" s="29"/>
      <c r="AT242" s="29"/>
      <c r="AU242" s="29"/>
      <c r="AV242" s="29"/>
      <c r="AW242" s="29"/>
    </row>
    <row r="243" spans="27:49" ht="18.75" customHeight="1">
      <c r="AA243" s="30"/>
      <c r="AB243" s="29"/>
      <c r="AC243" s="29"/>
      <c r="AD243" s="29"/>
      <c r="AE243" s="29"/>
      <c r="AF243" s="29"/>
      <c r="AG243" s="29"/>
      <c r="AH243" s="29"/>
      <c r="AI243" s="29"/>
      <c r="AJ243" s="29"/>
      <c r="AK243" s="29"/>
      <c r="AL243" s="29"/>
      <c r="AM243" s="29"/>
      <c r="AN243" s="29"/>
      <c r="AO243" s="29"/>
      <c r="AP243" s="29"/>
      <c r="AQ243" s="29"/>
      <c r="AR243" s="29"/>
      <c r="AS243" s="29"/>
      <c r="AT243" s="29"/>
      <c r="AU243" s="29"/>
      <c r="AV243" s="29"/>
      <c r="AW243" s="29"/>
    </row>
    <row r="244" spans="27:49" ht="18.75" customHeight="1">
      <c r="AA244" s="30"/>
      <c r="AB244" s="29"/>
      <c r="AC244" s="29"/>
      <c r="AD244" s="29"/>
      <c r="AE244" s="29"/>
      <c r="AF244" s="29"/>
      <c r="AG244" s="29"/>
      <c r="AH244" s="29"/>
      <c r="AI244" s="29"/>
      <c r="AJ244" s="29"/>
      <c r="AK244" s="29"/>
      <c r="AL244" s="29"/>
      <c r="AM244" s="29"/>
      <c r="AN244" s="29"/>
      <c r="AO244" s="29"/>
      <c r="AP244" s="29"/>
      <c r="AQ244" s="29"/>
      <c r="AR244" s="29"/>
      <c r="AS244" s="29"/>
      <c r="AT244" s="29"/>
      <c r="AU244" s="29"/>
      <c r="AV244" s="29"/>
      <c r="AW244" s="29"/>
    </row>
    <row r="245" spans="27:49" ht="18.75" customHeight="1">
      <c r="AA245" s="30"/>
      <c r="AB245" s="29"/>
      <c r="AC245" s="29"/>
      <c r="AD245" s="29"/>
      <c r="AE245" s="29"/>
      <c r="AF245" s="29"/>
      <c r="AG245" s="29"/>
      <c r="AH245" s="29"/>
      <c r="AI245" s="29"/>
      <c r="AJ245" s="29"/>
      <c r="AK245" s="29"/>
      <c r="AL245" s="29"/>
      <c r="AM245" s="29"/>
      <c r="AN245" s="29"/>
      <c r="AO245" s="29"/>
      <c r="AP245" s="29"/>
      <c r="AQ245" s="29"/>
      <c r="AR245" s="29"/>
      <c r="AS245" s="29"/>
      <c r="AT245" s="29"/>
      <c r="AU245" s="29"/>
      <c r="AV245" s="29"/>
      <c r="AW245" s="29"/>
    </row>
    <row r="246" spans="27:49" ht="18.75" customHeight="1">
      <c r="AA246" s="30"/>
      <c r="AB246" s="29"/>
      <c r="AC246" s="29"/>
      <c r="AD246" s="29"/>
      <c r="AE246" s="29"/>
      <c r="AF246" s="29"/>
      <c r="AG246" s="29"/>
      <c r="AH246" s="29"/>
      <c r="AI246" s="29"/>
      <c r="AJ246" s="29"/>
      <c r="AK246" s="29"/>
      <c r="AL246" s="29"/>
      <c r="AM246" s="29"/>
      <c r="AN246" s="29"/>
      <c r="AO246" s="29"/>
      <c r="AP246" s="29"/>
      <c r="AQ246" s="29"/>
      <c r="AR246" s="29"/>
      <c r="AS246" s="29"/>
      <c r="AT246" s="29"/>
      <c r="AU246" s="29"/>
      <c r="AV246" s="29"/>
      <c r="AW246" s="29"/>
    </row>
    <row r="247" spans="27:49" ht="18.75" customHeight="1">
      <c r="AA247" s="30"/>
      <c r="AB247" s="29"/>
      <c r="AC247" s="29"/>
      <c r="AD247" s="29"/>
      <c r="AE247" s="29"/>
      <c r="AF247" s="29"/>
      <c r="AG247" s="29"/>
      <c r="AH247" s="29"/>
      <c r="AI247" s="29"/>
      <c r="AJ247" s="29"/>
      <c r="AK247" s="29"/>
      <c r="AL247" s="29"/>
      <c r="AM247" s="29"/>
      <c r="AN247" s="29"/>
      <c r="AO247" s="29"/>
      <c r="AP247" s="29"/>
      <c r="AQ247" s="29"/>
      <c r="AR247" s="29"/>
      <c r="AS247" s="29"/>
      <c r="AT247" s="29"/>
      <c r="AU247" s="29"/>
      <c r="AV247" s="29"/>
      <c r="AW247" s="29"/>
    </row>
    <row r="248" spans="27:49" ht="18.75" customHeight="1">
      <c r="AA248" s="30"/>
      <c r="AB248" s="29"/>
      <c r="AC248" s="29"/>
      <c r="AD248" s="29"/>
      <c r="AE248" s="29"/>
      <c r="AF248" s="29"/>
      <c r="AG248" s="29"/>
      <c r="AH248" s="29"/>
      <c r="AI248" s="29"/>
      <c r="AJ248" s="29"/>
      <c r="AK248" s="29"/>
      <c r="AL248" s="29"/>
      <c r="AM248" s="29"/>
      <c r="AN248" s="29"/>
      <c r="AO248" s="29"/>
      <c r="AP248" s="29"/>
      <c r="AQ248" s="29"/>
      <c r="AR248" s="29"/>
      <c r="AS248" s="29"/>
      <c r="AT248" s="29"/>
      <c r="AU248" s="29"/>
      <c r="AV248" s="29"/>
      <c r="AW248" s="29"/>
    </row>
    <row r="249" spans="27:49" ht="18.75" customHeight="1">
      <c r="AA249" s="30"/>
      <c r="AB249" s="29"/>
      <c r="AC249" s="29"/>
      <c r="AD249" s="29"/>
      <c r="AE249" s="29"/>
      <c r="AF249" s="29"/>
      <c r="AG249" s="29"/>
      <c r="AH249" s="29"/>
      <c r="AI249" s="29"/>
      <c r="AJ249" s="29"/>
      <c r="AK249" s="29"/>
      <c r="AL249" s="29"/>
      <c r="AM249" s="29"/>
      <c r="AN249" s="29"/>
      <c r="AO249" s="29"/>
      <c r="AP249" s="29"/>
      <c r="AQ249" s="29"/>
      <c r="AR249" s="29"/>
      <c r="AS249" s="29"/>
      <c r="AT249" s="29"/>
      <c r="AU249" s="29"/>
      <c r="AV249" s="29"/>
      <c r="AW249" s="29"/>
    </row>
    <row r="250" spans="27:49" ht="18.75" customHeight="1">
      <c r="AA250" s="30"/>
      <c r="AB250" s="29"/>
      <c r="AC250" s="29"/>
      <c r="AD250" s="29"/>
      <c r="AE250" s="29"/>
      <c r="AF250" s="29"/>
      <c r="AG250" s="29"/>
      <c r="AH250" s="29"/>
      <c r="AI250" s="29"/>
      <c r="AJ250" s="29"/>
      <c r="AK250" s="29"/>
      <c r="AL250" s="29"/>
      <c r="AM250" s="29"/>
      <c r="AN250" s="29"/>
      <c r="AO250" s="29"/>
      <c r="AP250" s="29"/>
      <c r="AQ250" s="29"/>
      <c r="AR250" s="29"/>
      <c r="AS250" s="29"/>
      <c r="AT250" s="29"/>
      <c r="AU250" s="29"/>
      <c r="AV250" s="29"/>
      <c r="AW250" s="29"/>
    </row>
    <row r="251" spans="27:49" ht="18.75" customHeight="1">
      <c r="AA251" s="30"/>
      <c r="AB251" s="29"/>
      <c r="AC251" s="29"/>
      <c r="AD251" s="29"/>
      <c r="AE251" s="29"/>
      <c r="AF251" s="29"/>
      <c r="AG251" s="29"/>
      <c r="AH251" s="29"/>
      <c r="AI251" s="29"/>
      <c r="AJ251" s="29"/>
      <c r="AK251" s="29"/>
      <c r="AL251" s="29"/>
      <c r="AM251" s="29"/>
      <c r="AN251" s="29"/>
      <c r="AO251" s="29"/>
      <c r="AP251" s="29"/>
      <c r="AQ251" s="29"/>
      <c r="AR251" s="29"/>
      <c r="AS251" s="29"/>
      <c r="AT251" s="29"/>
      <c r="AU251" s="29"/>
      <c r="AV251" s="29"/>
      <c r="AW251" s="29"/>
    </row>
    <row r="252" spans="27:49" ht="18.75" customHeight="1">
      <c r="AA252" s="30"/>
      <c r="AB252" s="29"/>
      <c r="AC252" s="29"/>
      <c r="AD252" s="29"/>
      <c r="AE252" s="29"/>
      <c r="AF252" s="29"/>
      <c r="AG252" s="29"/>
      <c r="AH252" s="29"/>
      <c r="AI252" s="29"/>
      <c r="AJ252" s="29"/>
      <c r="AK252" s="29"/>
      <c r="AL252" s="29"/>
      <c r="AM252" s="29"/>
      <c r="AN252" s="29"/>
      <c r="AO252" s="29"/>
      <c r="AP252" s="29"/>
      <c r="AQ252" s="29"/>
      <c r="AR252" s="29"/>
      <c r="AS252" s="29"/>
      <c r="AT252" s="29"/>
      <c r="AU252" s="29"/>
      <c r="AV252" s="29"/>
      <c r="AW252" s="29"/>
    </row>
    <row r="253" spans="27:49" ht="18.75" customHeight="1">
      <c r="AA253" s="30"/>
      <c r="AB253" s="29"/>
      <c r="AC253" s="29"/>
      <c r="AD253" s="29"/>
      <c r="AE253" s="29"/>
      <c r="AF253" s="29"/>
      <c r="AG253" s="29"/>
      <c r="AH253" s="29"/>
      <c r="AI253" s="29"/>
      <c r="AJ253" s="29"/>
      <c r="AK253" s="29"/>
      <c r="AL253" s="29"/>
      <c r="AM253" s="29"/>
      <c r="AN253" s="29"/>
      <c r="AO253" s="29"/>
      <c r="AP253" s="29"/>
      <c r="AQ253" s="29"/>
      <c r="AR253" s="29"/>
      <c r="AS253" s="29"/>
      <c r="AT253" s="29"/>
      <c r="AU253" s="29"/>
      <c r="AV253" s="29"/>
      <c r="AW253" s="29"/>
    </row>
    <row r="254" spans="27:49" ht="18.75" customHeight="1">
      <c r="AA254" s="30"/>
      <c r="AB254" s="29"/>
      <c r="AC254" s="29"/>
      <c r="AD254" s="29"/>
      <c r="AE254" s="29"/>
      <c r="AF254" s="29"/>
      <c r="AG254" s="29"/>
      <c r="AH254" s="29"/>
      <c r="AI254" s="29"/>
      <c r="AJ254" s="29"/>
      <c r="AK254" s="29"/>
      <c r="AL254" s="29"/>
      <c r="AM254" s="29"/>
      <c r="AN254" s="29"/>
      <c r="AO254" s="29"/>
      <c r="AP254" s="29"/>
      <c r="AQ254" s="29"/>
      <c r="AR254" s="29"/>
      <c r="AS254" s="29"/>
      <c r="AT254" s="29"/>
      <c r="AU254" s="29"/>
      <c r="AV254" s="29"/>
      <c r="AW254" s="29"/>
    </row>
    <row r="255" spans="27:49" ht="18.75" customHeight="1">
      <c r="AA255" s="30"/>
      <c r="AB255" s="29"/>
      <c r="AC255" s="29"/>
      <c r="AD255" s="29"/>
      <c r="AE255" s="29"/>
      <c r="AF255" s="29"/>
      <c r="AG255" s="29"/>
      <c r="AH255" s="29"/>
      <c r="AI255" s="29"/>
      <c r="AJ255" s="29"/>
      <c r="AK255" s="29"/>
      <c r="AL255" s="29"/>
      <c r="AM255" s="29"/>
      <c r="AN255" s="29"/>
      <c r="AO255" s="29"/>
      <c r="AP255" s="29"/>
      <c r="AQ255" s="29"/>
      <c r="AR255" s="29"/>
      <c r="AS255" s="29"/>
      <c r="AT255" s="29"/>
      <c r="AU255" s="29"/>
      <c r="AV255" s="29"/>
      <c r="AW255" s="29"/>
    </row>
    <row r="256" spans="27:49" ht="18.75" customHeight="1">
      <c r="AA256" s="30"/>
      <c r="AB256" s="29"/>
      <c r="AC256" s="29"/>
      <c r="AD256" s="29"/>
      <c r="AE256" s="29"/>
      <c r="AF256" s="29"/>
      <c r="AG256" s="29"/>
      <c r="AH256" s="29"/>
      <c r="AI256" s="29"/>
      <c r="AJ256" s="29"/>
      <c r="AK256" s="29"/>
      <c r="AL256" s="29"/>
      <c r="AM256" s="29"/>
      <c r="AN256" s="29"/>
      <c r="AO256" s="29"/>
      <c r="AP256" s="29"/>
      <c r="AQ256" s="29"/>
      <c r="AR256" s="29"/>
      <c r="AS256" s="29"/>
      <c r="AT256" s="29"/>
      <c r="AU256" s="29"/>
      <c r="AV256" s="29"/>
      <c r="AW256" s="29"/>
    </row>
    <row r="257" spans="27:49" ht="18.75" customHeight="1">
      <c r="AA257" s="30"/>
      <c r="AB257" s="29"/>
      <c r="AC257" s="29"/>
      <c r="AD257" s="29"/>
      <c r="AE257" s="29"/>
      <c r="AF257" s="29"/>
      <c r="AG257" s="29"/>
      <c r="AH257" s="29"/>
      <c r="AI257" s="29"/>
      <c r="AJ257" s="29"/>
      <c r="AK257" s="29"/>
      <c r="AL257" s="29"/>
      <c r="AM257" s="29"/>
      <c r="AN257" s="29"/>
      <c r="AO257" s="29"/>
      <c r="AP257" s="29"/>
      <c r="AQ257" s="29"/>
      <c r="AR257" s="29"/>
      <c r="AS257" s="29"/>
      <c r="AT257" s="29"/>
      <c r="AU257" s="29"/>
      <c r="AV257" s="29"/>
      <c r="AW257" s="29"/>
    </row>
    <row r="258" spans="27:49" ht="18.75" customHeight="1">
      <c r="AA258" s="30"/>
      <c r="AB258" s="29"/>
      <c r="AC258" s="29"/>
      <c r="AD258" s="29"/>
      <c r="AE258" s="29"/>
      <c r="AF258" s="29"/>
      <c r="AG258" s="29"/>
      <c r="AH258" s="29"/>
      <c r="AI258" s="29"/>
      <c r="AJ258" s="29"/>
      <c r="AK258" s="29"/>
      <c r="AL258" s="29"/>
      <c r="AM258" s="29"/>
      <c r="AN258" s="29"/>
      <c r="AO258" s="29"/>
      <c r="AP258" s="29"/>
      <c r="AQ258" s="29"/>
      <c r="AR258" s="29"/>
      <c r="AS258" s="29"/>
      <c r="AT258" s="29"/>
      <c r="AU258" s="29"/>
      <c r="AV258" s="29"/>
      <c r="AW258" s="29"/>
    </row>
    <row r="259" spans="27:49" ht="18.75" customHeight="1">
      <c r="AA259" s="30"/>
      <c r="AB259" s="29"/>
      <c r="AC259" s="29"/>
      <c r="AD259" s="29"/>
      <c r="AE259" s="29"/>
      <c r="AF259" s="29"/>
      <c r="AG259" s="29"/>
      <c r="AH259" s="29"/>
      <c r="AI259" s="29"/>
      <c r="AJ259" s="29"/>
      <c r="AK259" s="29"/>
      <c r="AL259" s="29"/>
      <c r="AM259" s="29"/>
      <c r="AN259" s="29"/>
      <c r="AO259" s="29"/>
      <c r="AP259" s="29"/>
      <c r="AQ259" s="29"/>
      <c r="AR259" s="29"/>
      <c r="AS259" s="29"/>
      <c r="AT259" s="29"/>
      <c r="AU259" s="29"/>
      <c r="AV259" s="29"/>
      <c r="AW259" s="29"/>
    </row>
    <row r="260" spans="27:49" ht="18.75" customHeight="1">
      <c r="AA260" s="30"/>
      <c r="AB260" s="29"/>
      <c r="AC260" s="29"/>
      <c r="AD260" s="29"/>
      <c r="AE260" s="29"/>
      <c r="AF260" s="29"/>
      <c r="AG260" s="29"/>
      <c r="AH260" s="29"/>
      <c r="AI260" s="29"/>
      <c r="AJ260" s="29"/>
      <c r="AK260" s="29"/>
      <c r="AL260" s="29"/>
      <c r="AM260" s="29"/>
      <c r="AN260" s="29"/>
      <c r="AO260" s="29"/>
      <c r="AP260" s="29"/>
      <c r="AQ260" s="29"/>
      <c r="AR260" s="29"/>
      <c r="AS260" s="29"/>
      <c r="AT260" s="29"/>
      <c r="AU260" s="29"/>
      <c r="AV260" s="29"/>
      <c r="AW260" s="29"/>
    </row>
    <row r="261" spans="27:49" ht="18.75" customHeight="1">
      <c r="AA261" s="30"/>
      <c r="AB261" s="29"/>
      <c r="AC261" s="29"/>
      <c r="AD261" s="29"/>
      <c r="AE261" s="29"/>
      <c r="AF261" s="29"/>
      <c r="AG261" s="29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29"/>
      <c r="AV261" s="29"/>
      <c r="AW261" s="29"/>
    </row>
    <row r="262" spans="27:49" ht="18.75" customHeight="1">
      <c r="AA262" s="30"/>
      <c r="AB262" s="29"/>
      <c r="AC262" s="29"/>
      <c r="AD262" s="29"/>
      <c r="AE262" s="29"/>
      <c r="AF262" s="29"/>
      <c r="AG262" s="29"/>
      <c r="AH262" s="29"/>
      <c r="AI262" s="29"/>
      <c r="AJ262" s="29"/>
      <c r="AK262" s="29"/>
      <c r="AL262" s="29"/>
      <c r="AM262" s="29"/>
      <c r="AN262" s="29"/>
      <c r="AO262" s="29"/>
      <c r="AP262" s="29"/>
      <c r="AQ262" s="29"/>
      <c r="AR262" s="29"/>
      <c r="AS262" s="29"/>
      <c r="AT262" s="29"/>
      <c r="AU262" s="29"/>
      <c r="AV262" s="29"/>
      <c r="AW262" s="29"/>
    </row>
    <row r="263" spans="27:49" ht="18.75" customHeight="1">
      <c r="AA263" s="30"/>
      <c r="AB263" s="29"/>
      <c r="AC263" s="29"/>
      <c r="AD263" s="29"/>
      <c r="AE263" s="29"/>
      <c r="AF263" s="29"/>
      <c r="AG263" s="29"/>
      <c r="AH263" s="29"/>
      <c r="AI263" s="29"/>
      <c r="AJ263" s="29"/>
      <c r="AK263" s="29"/>
      <c r="AL263" s="29"/>
      <c r="AM263" s="29"/>
      <c r="AN263" s="29"/>
      <c r="AO263" s="29"/>
      <c r="AP263" s="29"/>
      <c r="AQ263" s="29"/>
      <c r="AR263" s="29"/>
      <c r="AS263" s="29"/>
      <c r="AT263" s="29"/>
      <c r="AU263" s="29"/>
      <c r="AV263" s="29"/>
      <c r="AW263" s="29"/>
    </row>
    <row r="264" spans="27:49" ht="18.75" customHeight="1">
      <c r="AA264" s="30"/>
      <c r="AB264" s="29"/>
      <c r="AC264" s="29"/>
      <c r="AD264" s="29"/>
      <c r="AE264" s="29"/>
      <c r="AF264" s="29"/>
      <c r="AG264" s="29"/>
      <c r="AH264" s="29"/>
      <c r="AI264" s="29"/>
      <c r="AJ264" s="29"/>
      <c r="AK264" s="29"/>
      <c r="AL264" s="29"/>
      <c r="AM264" s="29"/>
      <c r="AN264" s="29"/>
      <c r="AO264" s="29"/>
      <c r="AP264" s="29"/>
      <c r="AQ264" s="29"/>
      <c r="AR264" s="29"/>
      <c r="AS264" s="29"/>
      <c r="AT264" s="29"/>
      <c r="AU264" s="29"/>
      <c r="AV264" s="29"/>
      <c r="AW264" s="29"/>
    </row>
    <row r="265" spans="27:49" ht="18.75" customHeight="1">
      <c r="AA265" s="30"/>
      <c r="AB265" s="29"/>
      <c r="AC265" s="29"/>
      <c r="AD265" s="29"/>
      <c r="AE265" s="29"/>
      <c r="AF265" s="29"/>
      <c r="AG265" s="29"/>
      <c r="AH265" s="29"/>
      <c r="AI265" s="29"/>
      <c r="AJ265" s="29"/>
      <c r="AK265" s="29"/>
      <c r="AL265" s="29"/>
      <c r="AM265" s="29"/>
      <c r="AN265" s="29"/>
      <c r="AO265" s="29"/>
      <c r="AP265" s="29"/>
      <c r="AQ265" s="29"/>
      <c r="AR265" s="29"/>
      <c r="AS265" s="29"/>
      <c r="AT265" s="29"/>
      <c r="AU265" s="29"/>
      <c r="AV265" s="29"/>
      <c r="AW265" s="29"/>
    </row>
    <row r="266" spans="27:49" ht="18.75" customHeight="1">
      <c r="AA266" s="30"/>
      <c r="AB266" s="29"/>
      <c r="AC266" s="29"/>
      <c r="AD266" s="29"/>
      <c r="AE266" s="29"/>
      <c r="AF266" s="29"/>
      <c r="AG266" s="29"/>
      <c r="AH266" s="29"/>
      <c r="AI266" s="29"/>
      <c r="AJ266" s="29"/>
      <c r="AK266" s="29"/>
      <c r="AL266" s="29"/>
      <c r="AM266" s="29"/>
      <c r="AN266" s="29"/>
      <c r="AO266" s="29"/>
      <c r="AP266" s="29"/>
      <c r="AQ266" s="29"/>
      <c r="AR266" s="29"/>
      <c r="AS266" s="29"/>
      <c r="AT266" s="29"/>
      <c r="AU266" s="29"/>
      <c r="AV266" s="29"/>
      <c r="AW266" s="29"/>
    </row>
    <row r="267" spans="27:49" ht="18.75" customHeight="1">
      <c r="AA267" s="30"/>
      <c r="AB267" s="29"/>
      <c r="AC267" s="29"/>
      <c r="AD267" s="29"/>
      <c r="AE267" s="29"/>
      <c r="AF267" s="29"/>
      <c r="AG267" s="29"/>
      <c r="AH267" s="29"/>
      <c r="AI267" s="29"/>
      <c r="AJ267" s="29"/>
      <c r="AK267" s="29"/>
      <c r="AL267" s="29"/>
      <c r="AM267" s="29"/>
      <c r="AN267" s="29"/>
      <c r="AO267" s="29"/>
      <c r="AP267" s="29"/>
      <c r="AQ267" s="29"/>
      <c r="AR267" s="29"/>
      <c r="AS267" s="29"/>
      <c r="AT267" s="29"/>
      <c r="AU267" s="29"/>
      <c r="AV267" s="29"/>
      <c r="AW267" s="29"/>
    </row>
    <row r="268" spans="27:49" ht="18.75" customHeight="1">
      <c r="AA268" s="30"/>
      <c r="AB268" s="29"/>
      <c r="AC268" s="29"/>
      <c r="AD268" s="29"/>
      <c r="AE268" s="29"/>
      <c r="AF268" s="29"/>
      <c r="AG268" s="29"/>
      <c r="AH268" s="29"/>
      <c r="AI268" s="29"/>
      <c r="AJ268" s="29"/>
      <c r="AK268" s="29"/>
      <c r="AL268" s="29"/>
      <c r="AM268" s="29"/>
      <c r="AN268" s="29"/>
      <c r="AO268" s="29"/>
      <c r="AP268" s="29"/>
      <c r="AQ268" s="29"/>
      <c r="AR268" s="29"/>
      <c r="AS268" s="29"/>
      <c r="AT268" s="29"/>
      <c r="AU268" s="29"/>
      <c r="AV268" s="29"/>
      <c r="AW268" s="29"/>
    </row>
    <row r="269" spans="27:49" ht="18.75" customHeight="1">
      <c r="AA269" s="30"/>
      <c r="AB269" s="29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29"/>
      <c r="AR269" s="29"/>
      <c r="AS269" s="29"/>
      <c r="AT269" s="29"/>
      <c r="AU269" s="29"/>
      <c r="AV269" s="29"/>
      <c r="AW269" s="29"/>
    </row>
    <row r="270" spans="27:49" ht="18.75" customHeight="1">
      <c r="AA270" s="30"/>
      <c r="AB270" s="29"/>
      <c r="AC270" s="29"/>
      <c r="AD270" s="29"/>
      <c r="AE270" s="29"/>
      <c r="AF270" s="29"/>
      <c r="AG270" s="29"/>
      <c r="AH270" s="29"/>
      <c r="AI270" s="29"/>
      <c r="AJ270" s="29"/>
      <c r="AK270" s="29"/>
      <c r="AL270" s="29"/>
      <c r="AM270" s="29"/>
      <c r="AN270" s="29"/>
      <c r="AO270" s="29"/>
      <c r="AP270" s="29"/>
      <c r="AQ270" s="29"/>
      <c r="AR270" s="29"/>
      <c r="AS270" s="29"/>
      <c r="AT270" s="29"/>
      <c r="AU270" s="29"/>
      <c r="AV270" s="29"/>
      <c r="AW270" s="29"/>
    </row>
    <row r="271" spans="27:49" ht="18.75" customHeight="1">
      <c r="AA271" s="30"/>
      <c r="AB271" s="29"/>
      <c r="AC271" s="29"/>
      <c r="AD271" s="29"/>
      <c r="AE271" s="29"/>
      <c r="AF271" s="29"/>
      <c r="AG271" s="29"/>
      <c r="AH271" s="29"/>
      <c r="AI271" s="29"/>
      <c r="AJ271" s="29"/>
      <c r="AK271" s="29"/>
      <c r="AL271" s="29"/>
      <c r="AM271" s="29"/>
      <c r="AN271" s="29"/>
      <c r="AO271" s="29"/>
      <c r="AP271" s="29"/>
      <c r="AQ271" s="29"/>
      <c r="AR271" s="29"/>
      <c r="AS271" s="29"/>
      <c r="AT271" s="29"/>
      <c r="AU271" s="29"/>
      <c r="AV271" s="29"/>
      <c r="AW271" s="29"/>
    </row>
    <row r="272" spans="27:49" ht="18.75" customHeight="1">
      <c r="AA272" s="30"/>
      <c r="AB272" s="29"/>
      <c r="AC272" s="29"/>
      <c r="AD272" s="29"/>
      <c r="AE272" s="29"/>
      <c r="AF272" s="29"/>
      <c r="AG272" s="29"/>
      <c r="AH272" s="29"/>
      <c r="AI272" s="29"/>
      <c r="AJ272" s="29"/>
      <c r="AK272" s="29"/>
      <c r="AL272" s="29"/>
      <c r="AM272" s="29"/>
      <c r="AN272" s="29"/>
      <c r="AO272" s="29"/>
      <c r="AP272" s="29"/>
      <c r="AQ272" s="29"/>
      <c r="AR272" s="29"/>
      <c r="AS272" s="29"/>
      <c r="AT272" s="29"/>
      <c r="AU272" s="29"/>
      <c r="AV272" s="29"/>
      <c r="AW272" s="29"/>
    </row>
    <row r="273" spans="27:49" ht="18.75" customHeight="1">
      <c r="AA273" s="30"/>
      <c r="AB273" s="29"/>
      <c r="AC273" s="29"/>
      <c r="AD273" s="29"/>
      <c r="AE273" s="29"/>
      <c r="AF273" s="29"/>
      <c r="AG273" s="29"/>
      <c r="AH273" s="29"/>
      <c r="AI273" s="29"/>
      <c r="AJ273" s="29"/>
      <c r="AK273" s="29"/>
      <c r="AL273" s="29"/>
      <c r="AM273" s="29"/>
      <c r="AN273" s="29"/>
      <c r="AO273" s="29"/>
      <c r="AP273" s="29"/>
      <c r="AQ273" s="29"/>
      <c r="AR273" s="29"/>
      <c r="AS273" s="29"/>
      <c r="AT273" s="29"/>
      <c r="AU273" s="29"/>
      <c r="AV273" s="29"/>
      <c r="AW273" s="29"/>
    </row>
    <row r="274" spans="27:49" ht="18.75" customHeight="1">
      <c r="AA274" s="30"/>
      <c r="AB274" s="29"/>
      <c r="AC274" s="29"/>
      <c r="AD274" s="29"/>
      <c r="AE274" s="29"/>
      <c r="AF274" s="29"/>
      <c r="AG274" s="29"/>
      <c r="AH274" s="29"/>
      <c r="AI274" s="29"/>
      <c r="AJ274" s="29"/>
      <c r="AK274" s="29"/>
      <c r="AL274" s="29"/>
      <c r="AM274" s="29"/>
      <c r="AN274" s="29"/>
      <c r="AO274" s="29"/>
      <c r="AP274" s="29"/>
      <c r="AQ274" s="29"/>
      <c r="AR274" s="29"/>
      <c r="AS274" s="29"/>
      <c r="AT274" s="29"/>
      <c r="AU274" s="29"/>
      <c r="AV274" s="29"/>
      <c r="AW274" s="29"/>
    </row>
    <row r="275" spans="27:49" ht="18.75" customHeight="1">
      <c r="AA275" s="30"/>
      <c r="AB275" s="29"/>
      <c r="AC275" s="29"/>
      <c r="AD275" s="29"/>
      <c r="AE275" s="29"/>
      <c r="AF275" s="29"/>
      <c r="AG275" s="29"/>
      <c r="AH275" s="29"/>
      <c r="AI275" s="29"/>
      <c r="AJ275" s="29"/>
      <c r="AK275" s="29"/>
      <c r="AL275" s="29"/>
      <c r="AM275" s="29"/>
      <c r="AN275" s="29"/>
      <c r="AO275" s="29"/>
      <c r="AP275" s="29"/>
      <c r="AQ275" s="29"/>
      <c r="AR275" s="29"/>
      <c r="AS275" s="29"/>
      <c r="AT275" s="29"/>
      <c r="AU275" s="29"/>
      <c r="AV275" s="29"/>
      <c r="AW275" s="29"/>
    </row>
    <row r="276" spans="27:49" ht="18.75" customHeight="1">
      <c r="AA276" s="30"/>
      <c r="AB276" s="29"/>
      <c r="AC276" s="29"/>
      <c r="AD276" s="29"/>
      <c r="AE276" s="29"/>
      <c r="AF276" s="29"/>
      <c r="AG276" s="29"/>
      <c r="AH276" s="29"/>
      <c r="AI276" s="29"/>
      <c r="AJ276" s="29"/>
      <c r="AK276" s="29"/>
      <c r="AL276" s="29"/>
      <c r="AM276" s="29"/>
      <c r="AN276" s="29"/>
      <c r="AO276" s="29"/>
      <c r="AP276" s="29"/>
      <c r="AQ276" s="29"/>
      <c r="AR276" s="29"/>
      <c r="AS276" s="29"/>
      <c r="AT276" s="29"/>
      <c r="AU276" s="29"/>
      <c r="AV276" s="29"/>
      <c r="AW276" s="29"/>
    </row>
    <row r="277" spans="27:49" ht="18.75" customHeight="1">
      <c r="AA277" s="30"/>
      <c r="AB277" s="29"/>
      <c r="AC277" s="29"/>
      <c r="AD277" s="29"/>
      <c r="AE277" s="29"/>
      <c r="AF277" s="29"/>
      <c r="AG277" s="29"/>
      <c r="AH277" s="29"/>
      <c r="AI277" s="29"/>
      <c r="AJ277" s="29"/>
      <c r="AK277" s="29"/>
      <c r="AL277" s="29"/>
      <c r="AM277" s="29"/>
      <c r="AN277" s="29"/>
      <c r="AO277" s="29"/>
      <c r="AP277" s="29"/>
      <c r="AQ277" s="29"/>
      <c r="AR277" s="29"/>
      <c r="AS277" s="29"/>
      <c r="AT277" s="29"/>
      <c r="AU277" s="29"/>
      <c r="AV277" s="29"/>
      <c r="AW277" s="29"/>
    </row>
    <row r="278" spans="27:49" ht="18.75" customHeight="1">
      <c r="AA278" s="30"/>
      <c r="AB278" s="29"/>
      <c r="AC278" s="29"/>
      <c r="AD278" s="29"/>
      <c r="AE278" s="29"/>
      <c r="AF278" s="29"/>
      <c r="AG278" s="29"/>
      <c r="AH278" s="29"/>
      <c r="AI278" s="29"/>
      <c r="AJ278" s="29"/>
      <c r="AK278" s="29"/>
      <c r="AL278" s="29"/>
      <c r="AM278" s="29"/>
      <c r="AN278" s="29"/>
      <c r="AO278" s="29"/>
      <c r="AP278" s="29"/>
      <c r="AQ278" s="29"/>
      <c r="AR278" s="29"/>
      <c r="AS278" s="29"/>
      <c r="AT278" s="29"/>
      <c r="AU278" s="29"/>
      <c r="AV278" s="29"/>
      <c r="AW278" s="29"/>
    </row>
    <row r="279" spans="27:49" ht="18.75" customHeight="1">
      <c r="AA279" s="30"/>
      <c r="AB279" s="29"/>
      <c r="AC279" s="29"/>
      <c r="AD279" s="29"/>
      <c r="AE279" s="29"/>
      <c r="AF279" s="29"/>
      <c r="AG279" s="29"/>
      <c r="AH279" s="29"/>
      <c r="AI279" s="29"/>
      <c r="AJ279" s="29"/>
      <c r="AK279" s="29"/>
      <c r="AL279" s="29"/>
      <c r="AM279" s="29"/>
      <c r="AN279" s="29"/>
      <c r="AO279" s="29"/>
      <c r="AP279" s="29"/>
      <c r="AQ279" s="29"/>
      <c r="AR279" s="29"/>
      <c r="AS279" s="29"/>
      <c r="AT279" s="29"/>
      <c r="AU279" s="29"/>
      <c r="AV279" s="29"/>
      <c r="AW279" s="29"/>
    </row>
    <row r="280" spans="27:49" ht="18.75" customHeight="1">
      <c r="AA280" s="30"/>
      <c r="AB280" s="29"/>
      <c r="AC280" s="29"/>
      <c r="AD280" s="29"/>
      <c r="AE280" s="29"/>
      <c r="AF280" s="29"/>
      <c r="AG280" s="29"/>
      <c r="AH280" s="29"/>
      <c r="AI280" s="29"/>
      <c r="AJ280" s="29"/>
      <c r="AK280" s="29"/>
      <c r="AL280" s="29"/>
      <c r="AM280" s="29"/>
      <c r="AN280" s="29"/>
      <c r="AO280" s="29"/>
      <c r="AP280" s="29"/>
      <c r="AQ280" s="29"/>
      <c r="AR280" s="29"/>
      <c r="AS280" s="29"/>
      <c r="AT280" s="29"/>
      <c r="AU280" s="29"/>
      <c r="AV280" s="29"/>
      <c r="AW280" s="29"/>
    </row>
    <row r="281" spans="27:49" ht="18.75" customHeight="1">
      <c r="AA281" s="30"/>
      <c r="AB281" s="29"/>
      <c r="AC281" s="29"/>
      <c r="AD281" s="29"/>
      <c r="AE281" s="29"/>
      <c r="AF281" s="29"/>
      <c r="AG281" s="29"/>
      <c r="AH281" s="29"/>
      <c r="AI281" s="29"/>
      <c r="AJ281" s="29"/>
      <c r="AK281" s="29"/>
      <c r="AL281" s="29"/>
      <c r="AM281" s="29"/>
      <c r="AN281" s="29"/>
      <c r="AO281" s="29"/>
      <c r="AP281" s="29"/>
      <c r="AQ281" s="29"/>
      <c r="AR281" s="29"/>
      <c r="AS281" s="29"/>
      <c r="AT281" s="29"/>
      <c r="AU281" s="29"/>
      <c r="AV281" s="29"/>
      <c r="AW281" s="29"/>
    </row>
    <row r="282" spans="27:49" ht="18.75" customHeight="1">
      <c r="AA282" s="30"/>
      <c r="AB282" s="29"/>
      <c r="AC282" s="29"/>
      <c r="AD282" s="29"/>
      <c r="AE282" s="29"/>
      <c r="AF282" s="29"/>
      <c r="AG282" s="29"/>
      <c r="AH282" s="29"/>
      <c r="AI282" s="29"/>
      <c r="AJ282" s="29"/>
      <c r="AK282" s="29"/>
      <c r="AL282" s="29"/>
      <c r="AM282" s="29"/>
      <c r="AN282" s="29"/>
      <c r="AO282" s="29"/>
      <c r="AP282" s="29"/>
      <c r="AQ282" s="29"/>
      <c r="AR282" s="29"/>
      <c r="AS282" s="29"/>
      <c r="AT282" s="29"/>
      <c r="AU282" s="29"/>
      <c r="AV282" s="29"/>
      <c r="AW282" s="29"/>
    </row>
    <row r="283" spans="27:49" ht="18.75" customHeight="1">
      <c r="AA283" s="30"/>
      <c r="AB283" s="29"/>
      <c r="AC283" s="29"/>
      <c r="AD283" s="29"/>
      <c r="AE283" s="29"/>
      <c r="AF283" s="29"/>
      <c r="AG283" s="29"/>
      <c r="AH283" s="29"/>
      <c r="AI283" s="29"/>
      <c r="AJ283" s="29"/>
      <c r="AK283" s="29"/>
      <c r="AL283" s="29"/>
      <c r="AM283" s="29"/>
      <c r="AN283" s="29"/>
      <c r="AO283" s="29"/>
      <c r="AP283" s="29"/>
      <c r="AQ283" s="29"/>
      <c r="AR283" s="29"/>
      <c r="AS283" s="29"/>
      <c r="AT283" s="29"/>
      <c r="AU283" s="29"/>
      <c r="AV283" s="29"/>
      <c r="AW283" s="29"/>
    </row>
    <row r="284" spans="27:49" ht="18.75" customHeight="1">
      <c r="AA284" s="30"/>
      <c r="AB284" s="29"/>
      <c r="AC284" s="29"/>
      <c r="AD284" s="29"/>
      <c r="AE284" s="29"/>
      <c r="AF284" s="29"/>
      <c r="AG284" s="29"/>
      <c r="AH284" s="29"/>
      <c r="AI284" s="29"/>
      <c r="AJ284" s="29"/>
      <c r="AK284" s="29"/>
      <c r="AL284" s="29"/>
      <c r="AM284" s="29"/>
      <c r="AN284" s="29"/>
      <c r="AO284" s="29"/>
      <c r="AP284" s="29"/>
      <c r="AQ284" s="29"/>
      <c r="AR284" s="29"/>
      <c r="AS284" s="29"/>
      <c r="AT284" s="29"/>
      <c r="AU284" s="29"/>
      <c r="AV284" s="29"/>
      <c r="AW284" s="29"/>
    </row>
    <row r="285" spans="27:49" ht="18.75" customHeight="1">
      <c r="AA285" s="30"/>
      <c r="AB285" s="29"/>
      <c r="AC285" s="29"/>
      <c r="AD285" s="29"/>
      <c r="AE285" s="29"/>
      <c r="AF285" s="29"/>
      <c r="AG285" s="29"/>
      <c r="AH285" s="29"/>
      <c r="AI285" s="29"/>
      <c r="AJ285" s="29"/>
      <c r="AK285" s="29"/>
      <c r="AL285" s="29"/>
      <c r="AM285" s="29"/>
      <c r="AN285" s="29"/>
      <c r="AO285" s="29"/>
      <c r="AP285" s="29"/>
      <c r="AQ285" s="29"/>
      <c r="AR285" s="29"/>
      <c r="AS285" s="29"/>
      <c r="AT285" s="29"/>
      <c r="AU285" s="29"/>
      <c r="AV285" s="29"/>
      <c r="AW285" s="29"/>
    </row>
    <row r="286" spans="27:49" ht="18.75" customHeight="1">
      <c r="AA286" s="30"/>
      <c r="AB286" s="29"/>
      <c r="AC286" s="29"/>
      <c r="AD286" s="29"/>
      <c r="AE286" s="29"/>
      <c r="AF286" s="29"/>
      <c r="AG286" s="29"/>
      <c r="AH286" s="29"/>
      <c r="AI286" s="29"/>
      <c r="AJ286" s="29"/>
      <c r="AK286" s="29"/>
      <c r="AL286" s="29"/>
      <c r="AM286" s="29"/>
      <c r="AN286" s="29"/>
      <c r="AO286" s="29"/>
      <c r="AP286" s="29"/>
      <c r="AQ286" s="29"/>
      <c r="AR286" s="29"/>
      <c r="AS286" s="29"/>
      <c r="AT286" s="29"/>
      <c r="AU286" s="29"/>
      <c r="AV286" s="29"/>
      <c r="AW286" s="29"/>
    </row>
    <row r="287" spans="27:49" ht="18.75" customHeight="1">
      <c r="AA287" s="30"/>
      <c r="AB287" s="29"/>
      <c r="AC287" s="29"/>
      <c r="AD287" s="29"/>
      <c r="AE287" s="29"/>
      <c r="AF287" s="29"/>
      <c r="AG287" s="29"/>
      <c r="AH287" s="29"/>
      <c r="AI287" s="29"/>
      <c r="AJ287" s="29"/>
      <c r="AK287" s="29"/>
      <c r="AL287" s="29"/>
      <c r="AM287" s="29"/>
      <c r="AN287" s="29"/>
      <c r="AO287" s="29"/>
      <c r="AP287" s="29"/>
      <c r="AQ287" s="29"/>
      <c r="AR287" s="29"/>
      <c r="AS287" s="29"/>
      <c r="AT287" s="29"/>
      <c r="AU287" s="29"/>
      <c r="AV287" s="29"/>
      <c r="AW287" s="29"/>
    </row>
    <row r="288" spans="27:49" ht="18.75" customHeight="1">
      <c r="AA288" s="30"/>
      <c r="AB288" s="29"/>
      <c r="AC288" s="29"/>
      <c r="AD288" s="29"/>
      <c r="AE288" s="29"/>
      <c r="AF288" s="29"/>
      <c r="AG288" s="29"/>
      <c r="AH288" s="29"/>
      <c r="AI288" s="29"/>
      <c r="AJ288" s="29"/>
      <c r="AK288" s="29"/>
      <c r="AL288" s="29"/>
      <c r="AM288" s="29"/>
      <c r="AN288" s="29"/>
      <c r="AO288" s="29"/>
      <c r="AP288" s="29"/>
      <c r="AQ288" s="29"/>
      <c r="AR288" s="29"/>
      <c r="AS288" s="29"/>
      <c r="AT288" s="29"/>
      <c r="AU288" s="29"/>
      <c r="AV288" s="29"/>
      <c r="AW288" s="29"/>
    </row>
    <row r="289" spans="27:49" ht="18.75" customHeight="1">
      <c r="AA289" s="30"/>
      <c r="AB289" s="29"/>
      <c r="AC289" s="29"/>
      <c r="AD289" s="29"/>
      <c r="AE289" s="29"/>
      <c r="AF289" s="29"/>
      <c r="AG289" s="29"/>
      <c r="AH289" s="29"/>
      <c r="AI289" s="29"/>
      <c r="AJ289" s="29"/>
      <c r="AK289" s="29"/>
      <c r="AL289" s="29"/>
      <c r="AM289" s="29"/>
      <c r="AN289" s="29"/>
      <c r="AO289" s="29"/>
      <c r="AP289" s="29"/>
      <c r="AQ289" s="29"/>
      <c r="AR289" s="29"/>
      <c r="AS289" s="29"/>
      <c r="AT289" s="29"/>
      <c r="AU289" s="29"/>
      <c r="AV289" s="29"/>
      <c r="AW289" s="29"/>
    </row>
    <row r="290" spans="27:49" ht="18.75" customHeight="1">
      <c r="AA290" s="30"/>
      <c r="AB290" s="29"/>
      <c r="AC290" s="29"/>
      <c r="AD290" s="29"/>
      <c r="AE290" s="29"/>
      <c r="AF290" s="29"/>
      <c r="AG290" s="29"/>
      <c r="AH290" s="29"/>
      <c r="AI290" s="29"/>
      <c r="AJ290" s="29"/>
      <c r="AK290" s="29"/>
      <c r="AL290" s="29"/>
      <c r="AM290" s="29"/>
      <c r="AN290" s="29"/>
      <c r="AO290" s="29"/>
      <c r="AP290" s="29"/>
      <c r="AQ290" s="29"/>
      <c r="AR290" s="29"/>
      <c r="AS290" s="29"/>
      <c r="AT290" s="29"/>
      <c r="AU290" s="29"/>
      <c r="AV290" s="29"/>
      <c r="AW290" s="29"/>
    </row>
    <row r="291" spans="27:49" ht="18.75" customHeight="1">
      <c r="AA291" s="30"/>
      <c r="AB291" s="29"/>
      <c r="AC291" s="29"/>
      <c r="AD291" s="29"/>
      <c r="AE291" s="29"/>
      <c r="AF291" s="29"/>
      <c r="AG291" s="29"/>
      <c r="AH291" s="29"/>
      <c r="AI291" s="29"/>
      <c r="AJ291" s="29"/>
      <c r="AK291" s="29"/>
      <c r="AL291" s="29"/>
      <c r="AM291" s="29"/>
      <c r="AN291" s="29"/>
      <c r="AO291" s="29"/>
      <c r="AP291" s="29"/>
      <c r="AQ291" s="29"/>
      <c r="AR291" s="29"/>
      <c r="AS291" s="29"/>
      <c r="AT291" s="29"/>
      <c r="AU291" s="29"/>
      <c r="AV291" s="29"/>
      <c r="AW291" s="29"/>
    </row>
    <row r="292" spans="27:49" ht="18.75" customHeight="1">
      <c r="AA292" s="30"/>
      <c r="AB292" s="29"/>
      <c r="AC292" s="29"/>
      <c r="AD292" s="29"/>
      <c r="AE292" s="29"/>
      <c r="AF292" s="29"/>
      <c r="AG292" s="29"/>
      <c r="AH292" s="29"/>
      <c r="AI292" s="29"/>
      <c r="AJ292" s="29"/>
      <c r="AK292" s="29"/>
      <c r="AL292" s="29"/>
      <c r="AM292" s="29"/>
      <c r="AN292" s="29"/>
      <c r="AO292" s="29"/>
      <c r="AP292" s="29"/>
      <c r="AQ292" s="29"/>
      <c r="AR292" s="29"/>
      <c r="AS292" s="29"/>
      <c r="AT292" s="29"/>
      <c r="AU292" s="29"/>
      <c r="AV292" s="29"/>
      <c r="AW292" s="29"/>
    </row>
    <row r="293" spans="27:49" ht="18.75" customHeight="1">
      <c r="AA293" s="30"/>
      <c r="AB293" s="29"/>
      <c r="AC293" s="29"/>
      <c r="AD293" s="29"/>
      <c r="AE293" s="29"/>
      <c r="AF293" s="29"/>
      <c r="AG293" s="29"/>
      <c r="AH293" s="29"/>
      <c r="AI293" s="29"/>
      <c r="AJ293" s="29"/>
      <c r="AK293" s="29"/>
      <c r="AL293" s="29"/>
      <c r="AM293" s="29"/>
      <c r="AN293" s="29"/>
      <c r="AO293" s="29"/>
      <c r="AP293" s="29"/>
      <c r="AQ293" s="29"/>
      <c r="AR293" s="29"/>
      <c r="AS293" s="29"/>
      <c r="AT293" s="29"/>
      <c r="AU293" s="29"/>
      <c r="AV293" s="29"/>
      <c r="AW293" s="29"/>
    </row>
    <row r="294" spans="27:49" ht="18.75" customHeight="1">
      <c r="AA294" s="30"/>
      <c r="AB294" s="29"/>
      <c r="AC294" s="29"/>
      <c r="AD294" s="29"/>
      <c r="AE294" s="29"/>
      <c r="AF294" s="29"/>
      <c r="AG294" s="29"/>
      <c r="AH294" s="29"/>
      <c r="AI294" s="29"/>
      <c r="AJ294" s="29"/>
      <c r="AK294" s="29"/>
      <c r="AL294" s="29"/>
      <c r="AM294" s="29"/>
      <c r="AN294" s="29"/>
      <c r="AO294" s="29"/>
      <c r="AP294" s="29"/>
      <c r="AQ294" s="29"/>
      <c r="AR294" s="29"/>
      <c r="AS294" s="29"/>
      <c r="AT294" s="29"/>
      <c r="AU294" s="29"/>
      <c r="AV294" s="29"/>
      <c r="AW294" s="29"/>
    </row>
    <row r="295" spans="27:49" ht="18.75" customHeight="1">
      <c r="AA295" s="30"/>
      <c r="AB295" s="29"/>
      <c r="AC295" s="29"/>
      <c r="AD295" s="29"/>
      <c r="AE295" s="29"/>
      <c r="AF295" s="29"/>
      <c r="AG295" s="29"/>
      <c r="AH295" s="29"/>
      <c r="AI295" s="29"/>
      <c r="AJ295" s="29"/>
      <c r="AK295" s="29"/>
      <c r="AL295" s="29"/>
      <c r="AM295" s="29"/>
      <c r="AN295" s="29"/>
      <c r="AO295" s="29"/>
      <c r="AP295" s="29"/>
      <c r="AQ295" s="29"/>
      <c r="AR295" s="29"/>
      <c r="AS295" s="29"/>
      <c r="AT295" s="29"/>
      <c r="AU295" s="29"/>
      <c r="AV295" s="29"/>
      <c r="AW295" s="29"/>
    </row>
    <row r="296" spans="27:49" ht="18.75" customHeight="1">
      <c r="AA296" s="30"/>
      <c r="AB296" s="29"/>
      <c r="AC296" s="29"/>
      <c r="AD296" s="29"/>
      <c r="AE296" s="29"/>
      <c r="AF296" s="29"/>
      <c r="AG296" s="29"/>
      <c r="AH296" s="29"/>
      <c r="AI296" s="29"/>
      <c r="AJ296" s="29"/>
      <c r="AK296" s="29"/>
      <c r="AL296" s="29"/>
      <c r="AM296" s="29"/>
      <c r="AN296" s="29"/>
      <c r="AO296" s="29"/>
      <c r="AP296" s="29"/>
      <c r="AQ296" s="29"/>
      <c r="AR296" s="29"/>
      <c r="AS296" s="29"/>
      <c r="AT296" s="29"/>
      <c r="AU296" s="29"/>
      <c r="AV296" s="29"/>
      <c r="AW296" s="29"/>
    </row>
    <row r="297" spans="27:49" ht="18.75" customHeight="1">
      <c r="AA297" s="30"/>
      <c r="AB297" s="29"/>
      <c r="AC297" s="29"/>
      <c r="AD297" s="29"/>
      <c r="AE297" s="29"/>
      <c r="AF297" s="29"/>
      <c r="AG297" s="29"/>
      <c r="AH297" s="29"/>
      <c r="AI297" s="29"/>
      <c r="AJ297" s="29"/>
      <c r="AK297" s="29"/>
      <c r="AL297" s="29"/>
      <c r="AM297" s="29"/>
      <c r="AN297" s="29"/>
      <c r="AO297" s="29"/>
      <c r="AP297" s="29"/>
      <c r="AQ297" s="29"/>
      <c r="AR297" s="29"/>
      <c r="AS297" s="29"/>
      <c r="AT297" s="29"/>
      <c r="AU297" s="29"/>
      <c r="AV297" s="29"/>
      <c r="AW297" s="29"/>
    </row>
    <row r="298" spans="27:49" ht="18.75" customHeight="1">
      <c r="AA298" s="30"/>
      <c r="AB298" s="29"/>
      <c r="AC298" s="29"/>
      <c r="AD298" s="29"/>
      <c r="AE298" s="29"/>
      <c r="AF298" s="29"/>
      <c r="AG298" s="29"/>
      <c r="AH298" s="29"/>
      <c r="AI298" s="29"/>
      <c r="AJ298" s="29"/>
      <c r="AK298" s="29"/>
      <c r="AL298" s="29"/>
      <c r="AM298" s="29"/>
      <c r="AN298" s="29"/>
      <c r="AO298" s="29"/>
      <c r="AP298" s="29"/>
      <c r="AQ298" s="29"/>
      <c r="AR298" s="29"/>
      <c r="AS298" s="29"/>
      <c r="AT298" s="29"/>
      <c r="AU298" s="29"/>
      <c r="AV298" s="29"/>
      <c r="AW298" s="29"/>
    </row>
    <row r="299" spans="27:49" ht="18.75" customHeight="1">
      <c r="AA299" s="30"/>
      <c r="AB299" s="29"/>
      <c r="AC299" s="29"/>
      <c r="AD299" s="29"/>
      <c r="AE299" s="29"/>
      <c r="AF299" s="29"/>
      <c r="AG299" s="29"/>
      <c r="AH299" s="29"/>
      <c r="AI299" s="29"/>
      <c r="AJ299" s="29"/>
      <c r="AK299" s="29"/>
      <c r="AL299" s="29"/>
      <c r="AM299" s="29"/>
      <c r="AN299" s="29"/>
      <c r="AO299" s="29"/>
      <c r="AP299" s="29"/>
      <c r="AQ299" s="29"/>
      <c r="AR299" s="29"/>
      <c r="AS299" s="29"/>
      <c r="AT299" s="29"/>
      <c r="AU299" s="29"/>
      <c r="AV299" s="29"/>
      <c r="AW299" s="29"/>
    </row>
    <row r="300" spans="27:49" ht="18.75" customHeight="1">
      <c r="AA300" s="30"/>
      <c r="AB300" s="29"/>
      <c r="AC300" s="29"/>
      <c r="AD300" s="29"/>
      <c r="AE300" s="29"/>
      <c r="AF300" s="29"/>
      <c r="AG300" s="29"/>
      <c r="AH300" s="29"/>
      <c r="AI300" s="29"/>
      <c r="AJ300" s="29"/>
      <c r="AK300" s="29"/>
      <c r="AL300" s="29"/>
      <c r="AM300" s="29"/>
      <c r="AN300" s="29"/>
      <c r="AO300" s="29"/>
      <c r="AP300" s="29"/>
      <c r="AQ300" s="29"/>
      <c r="AR300" s="29"/>
      <c r="AS300" s="29"/>
      <c r="AT300" s="29"/>
      <c r="AU300" s="29"/>
      <c r="AV300" s="29"/>
      <c r="AW300" s="29"/>
    </row>
    <row r="301" spans="27:49" ht="18.75" customHeight="1">
      <c r="AA301" s="30"/>
      <c r="AB301" s="29"/>
      <c r="AC301" s="29"/>
      <c r="AD301" s="29"/>
      <c r="AE301" s="29"/>
      <c r="AF301" s="29"/>
      <c r="AG301" s="29"/>
      <c r="AH301" s="29"/>
      <c r="AI301" s="29"/>
      <c r="AJ301" s="29"/>
      <c r="AK301" s="29"/>
      <c r="AL301" s="29"/>
      <c r="AM301" s="29"/>
      <c r="AN301" s="29"/>
      <c r="AO301" s="29"/>
      <c r="AP301" s="29"/>
      <c r="AQ301" s="29"/>
      <c r="AR301" s="29"/>
      <c r="AS301" s="29"/>
      <c r="AT301" s="29"/>
      <c r="AU301" s="29"/>
      <c r="AV301" s="29"/>
      <c r="AW301" s="29"/>
    </row>
    <row r="302" spans="27:49" ht="18.75" customHeight="1">
      <c r="AA302" s="30"/>
      <c r="AB302" s="29"/>
      <c r="AC302" s="29"/>
      <c r="AD302" s="29"/>
      <c r="AE302" s="29"/>
      <c r="AF302" s="29"/>
      <c r="AG302" s="29"/>
      <c r="AH302" s="29"/>
      <c r="AI302" s="29"/>
      <c r="AJ302" s="29"/>
      <c r="AK302" s="29"/>
      <c r="AL302" s="29"/>
      <c r="AM302" s="29"/>
      <c r="AN302" s="29"/>
      <c r="AO302" s="29"/>
      <c r="AP302" s="29"/>
      <c r="AQ302" s="29"/>
      <c r="AR302" s="29"/>
      <c r="AS302" s="29"/>
      <c r="AT302" s="29"/>
      <c r="AU302" s="29"/>
      <c r="AV302" s="29"/>
      <c r="AW302" s="29"/>
    </row>
    <row r="303" spans="27:49" ht="18.75" customHeight="1">
      <c r="AA303" s="30"/>
      <c r="AB303" s="29"/>
      <c r="AC303" s="29"/>
      <c r="AD303" s="29"/>
      <c r="AE303" s="29"/>
      <c r="AF303" s="29"/>
      <c r="AG303" s="29"/>
      <c r="AH303" s="29"/>
      <c r="AI303" s="29"/>
      <c r="AJ303" s="29"/>
      <c r="AK303" s="29"/>
      <c r="AL303" s="29"/>
      <c r="AM303" s="29"/>
      <c r="AN303" s="29"/>
      <c r="AO303" s="29"/>
      <c r="AP303" s="29"/>
      <c r="AQ303" s="29"/>
      <c r="AR303" s="29"/>
      <c r="AS303" s="29"/>
      <c r="AT303" s="29"/>
      <c r="AU303" s="29"/>
      <c r="AV303" s="29"/>
      <c r="AW303" s="29"/>
    </row>
    <row r="304" spans="27:49" ht="18.75" customHeight="1">
      <c r="AA304" s="30"/>
      <c r="AB304" s="29"/>
      <c r="AC304" s="29"/>
      <c r="AD304" s="29"/>
      <c r="AE304" s="29"/>
      <c r="AF304" s="29"/>
      <c r="AG304" s="29"/>
      <c r="AH304" s="29"/>
      <c r="AI304" s="29"/>
      <c r="AJ304" s="29"/>
      <c r="AK304" s="29"/>
      <c r="AL304" s="29"/>
      <c r="AM304" s="29"/>
      <c r="AN304" s="29"/>
      <c r="AO304" s="29"/>
      <c r="AP304" s="29"/>
      <c r="AQ304" s="29"/>
      <c r="AR304" s="29"/>
      <c r="AS304" s="29"/>
      <c r="AT304" s="29"/>
      <c r="AU304" s="29"/>
      <c r="AV304" s="29"/>
      <c r="AW304" s="29"/>
    </row>
    <row r="305" spans="27:49" ht="18.75" customHeight="1">
      <c r="AA305" s="30"/>
      <c r="AB305" s="29"/>
      <c r="AC305" s="29"/>
      <c r="AD305" s="29"/>
      <c r="AE305" s="29"/>
      <c r="AF305" s="29"/>
      <c r="AG305" s="29"/>
      <c r="AH305" s="29"/>
      <c r="AI305" s="29"/>
      <c r="AJ305" s="29"/>
      <c r="AK305" s="29"/>
      <c r="AL305" s="29"/>
      <c r="AM305" s="29"/>
      <c r="AN305" s="29"/>
      <c r="AO305" s="29"/>
      <c r="AP305" s="29"/>
      <c r="AQ305" s="29"/>
      <c r="AR305" s="29"/>
      <c r="AS305" s="29"/>
      <c r="AT305" s="29"/>
      <c r="AU305" s="29"/>
      <c r="AV305" s="29"/>
      <c r="AW305" s="29"/>
    </row>
    <row r="306" spans="27:49" ht="18.75" customHeight="1">
      <c r="AA306" s="30"/>
      <c r="AB306" s="29"/>
      <c r="AC306" s="29"/>
      <c r="AD306" s="29"/>
      <c r="AE306" s="29"/>
      <c r="AF306" s="29"/>
      <c r="AG306" s="29"/>
      <c r="AH306" s="29"/>
      <c r="AI306" s="29"/>
      <c r="AJ306" s="29"/>
      <c r="AK306" s="29"/>
      <c r="AL306" s="29"/>
      <c r="AM306" s="29"/>
      <c r="AN306" s="29"/>
      <c r="AO306" s="29"/>
      <c r="AP306" s="29"/>
      <c r="AQ306" s="29"/>
      <c r="AR306" s="29"/>
      <c r="AS306" s="29"/>
      <c r="AT306" s="29"/>
      <c r="AU306" s="29"/>
      <c r="AV306" s="29"/>
      <c r="AW306" s="29"/>
    </row>
    <row r="307" spans="27:49" ht="18.75" customHeight="1">
      <c r="AA307" s="30"/>
      <c r="AB307" s="29"/>
      <c r="AC307" s="29"/>
      <c r="AD307" s="29"/>
      <c r="AE307" s="29"/>
      <c r="AF307" s="29"/>
      <c r="AG307" s="29"/>
      <c r="AH307" s="29"/>
      <c r="AI307" s="29"/>
      <c r="AJ307" s="29"/>
      <c r="AK307" s="29"/>
      <c r="AL307" s="29"/>
      <c r="AM307" s="29"/>
      <c r="AN307" s="29"/>
      <c r="AO307" s="29"/>
      <c r="AP307" s="29"/>
      <c r="AQ307" s="29"/>
      <c r="AR307" s="29"/>
      <c r="AS307" s="29"/>
      <c r="AT307" s="29"/>
      <c r="AU307" s="29"/>
      <c r="AV307" s="29"/>
      <c r="AW307" s="29"/>
    </row>
    <row r="308" spans="27:49" ht="18.75" customHeight="1">
      <c r="AA308" s="30"/>
      <c r="AB308" s="29"/>
      <c r="AC308" s="29"/>
      <c r="AD308" s="29"/>
      <c r="AE308" s="29"/>
      <c r="AF308" s="29"/>
      <c r="AG308" s="29"/>
      <c r="AH308" s="29"/>
      <c r="AI308" s="29"/>
      <c r="AJ308" s="29"/>
      <c r="AK308" s="29"/>
      <c r="AL308" s="29"/>
      <c r="AM308" s="29"/>
      <c r="AN308" s="29"/>
      <c r="AO308" s="29"/>
      <c r="AP308" s="29"/>
      <c r="AQ308" s="29"/>
      <c r="AR308" s="29"/>
      <c r="AS308" s="29"/>
      <c r="AT308" s="29"/>
      <c r="AU308" s="29"/>
      <c r="AV308" s="29"/>
      <c r="AW308" s="29"/>
    </row>
    <row r="309" spans="27:49" ht="18.75" customHeight="1">
      <c r="AA309" s="30"/>
      <c r="AB309" s="29"/>
      <c r="AC309" s="29"/>
      <c r="AD309" s="29"/>
      <c r="AE309" s="29"/>
      <c r="AF309" s="29"/>
      <c r="AG309" s="29"/>
      <c r="AH309" s="29"/>
      <c r="AI309" s="29"/>
      <c r="AJ309" s="29"/>
      <c r="AK309" s="29"/>
      <c r="AL309" s="29"/>
      <c r="AM309" s="29"/>
      <c r="AN309" s="29"/>
      <c r="AO309" s="29"/>
      <c r="AP309" s="29"/>
      <c r="AQ309" s="29"/>
      <c r="AR309" s="29"/>
      <c r="AS309" s="29"/>
      <c r="AT309" s="29"/>
      <c r="AU309" s="29"/>
      <c r="AV309" s="29"/>
      <c r="AW309" s="29"/>
    </row>
    <row r="310" spans="27:49" ht="18.75" customHeight="1">
      <c r="AA310" s="30"/>
      <c r="AB310" s="29"/>
      <c r="AC310" s="29"/>
      <c r="AD310" s="29"/>
      <c r="AE310" s="29"/>
      <c r="AF310" s="29"/>
      <c r="AG310" s="29"/>
      <c r="AH310" s="29"/>
      <c r="AI310" s="29"/>
      <c r="AJ310" s="29"/>
      <c r="AK310" s="29"/>
      <c r="AL310" s="29"/>
      <c r="AM310" s="29"/>
      <c r="AN310" s="29"/>
      <c r="AO310" s="29"/>
      <c r="AP310" s="29"/>
      <c r="AQ310" s="29"/>
      <c r="AR310" s="29"/>
      <c r="AS310" s="29"/>
      <c r="AT310" s="29"/>
      <c r="AU310" s="29"/>
      <c r="AV310" s="29"/>
      <c r="AW310" s="29"/>
    </row>
    <row r="311" spans="27:49" ht="18.75" customHeight="1">
      <c r="AA311" s="30"/>
      <c r="AB311" s="29"/>
      <c r="AC311" s="29"/>
      <c r="AD311" s="29"/>
      <c r="AE311" s="29"/>
      <c r="AF311" s="29"/>
      <c r="AG311" s="29"/>
      <c r="AH311" s="29"/>
      <c r="AI311" s="29"/>
      <c r="AJ311" s="29"/>
      <c r="AK311" s="29"/>
      <c r="AL311" s="29"/>
      <c r="AM311" s="29"/>
      <c r="AN311" s="29"/>
      <c r="AO311" s="29"/>
      <c r="AP311" s="29"/>
      <c r="AQ311" s="29"/>
      <c r="AR311" s="29"/>
      <c r="AS311" s="29"/>
      <c r="AT311" s="29"/>
      <c r="AU311" s="29"/>
      <c r="AV311" s="29"/>
      <c r="AW311" s="29"/>
    </row>
    <row r="312" spans="27:49" ht="18.75" customHeight="1">
      <c r="AA312" s="30"/>
      <c r="AB312" s="29"/>
      <c r="AC312" s="29"/>
      <c r="AD312" s="29"/>
      <c r="AE312" s="29"/>
      <c r="AF312" s="29"/>
      <c r="AG312" s="29"/>
      <c r="AH312" s="29"/>
      <c r="AI312" s="29"/>
      <c r="AJ312" s="29"/>
      <c r="AK312" s="29"/>
      <c r="AL312" s="29"/>
      <c r="AM312" s="29"/>
      <c r="AN312" s="29"/>
      <c r="AO312" s="29"/>
      <c r="AP312" s="29"/>
      <c r="AQ312" s="29"/>
      <c r="AR312" s="29"/>
      <c r="AS312" s="29"/>
      <c r="AT312" s="29"/>
      <c r="AU312" s="29"/>
      <c r="AV312" s="29"/>
      <c r="AW312" s="29"/>
    </row>
    <row r="313" spans="27:49" ht="18.75" customHeight="1">
      <c r="AA313" s="30"/>
      <c r="AB313" s="29"/>
      <c r="AC313" s="29"/>
      <c r="AD313" s="29"/>
      <c r="AE313" s="29"/>
      <c r="AF313" s="29"/>
      <c r="AG313" s="29"/>
      <c r="AH313" s="29"/>
      <c r="AI313" s="29"/>
      <c r="AJ313" s="29"/>
      <c r="AK313" s="29"/>
      <c r="AL313" s="29"/>
      <c r="AM313" s="29"/>
      <c r="AN313" s="29"/>
      <c r="AO313" s="29"/>
      <c r="AP313" s="29"/>
      <c r="AQ313" s="29"/>
      <c r="AR313" s="29"/>
      <c r="AS313" s="29"/>
      <c r="AT313" s="29"/>
      <c r="AU313" s="29"/>
      <c r="AV313" s="29"/>
      <c r="AW313" s="29"/>
    </row>
    <row r="314" spans="27:49" ht="18.75" customHeight="1">
      <c r="AA314" s="30"/>
      <c r="AB314" s="29"/>
      <c r="AC314" s="29"/>
      <c r="AD314" s="29"/>
      <c r="AE314" s="29"/>
      <c r="AF314" s="29"/>
      <c r="AG314" s="29"/>
      <c r="AH314" s="29"/>
      <c r="AI314" s="29"/>
      <c r="AJ314" s="29"/>
      <c r="AK314" s="29"/>
      <c r="AL314" s="29"/>
      <c r="AM314" s="29"/>
      <c r="AN314" s="29"/>
      <c r="AO314" s="29"/>
      <c r="AP314" s="29"/>
      <c r="AQ314" s="29"/>
      <c r="AR314" s="29"/>
      <c r="AS314" s="29"/>
      <c r="AT314" s="29"/>
      <c r="AU314" s="29"/>
      <c r="AV314" s="29"/>
      <c r="AW314" s="29"/>
    </row>
    <row r="315" spans="27:49" ht="18.75" customHeight="1">
      <c r="AA315" s="30"/>
      <c r="AB315" s="29"/>
      <c r="AC315" s="29"/>
      <c r="AD315" s="29"/>
      <c r="AE315" s="29"/>
      <c r="AF315" s="29"/>
      <c r="AG315" s="29"/>
      <c r="AH315" s="29"/>
      <c r="AI315" s="29"/>
      <c r="AJ315" s="29"/>
      <c r="AK315" s="29"/>
      <c r="AL315" s="29"/>
      <c r="AM315" s="29"/>
      <c r="AN315" s="29"/>
      <c r="AO315" s="29"/>
      <c r="AP315" s="29"/>
      <c r="AQ315" s="29"/>
      <c r="AR315" s="29"/>
      <c r="AS315" s="29"/>
      <c r="AT315" s="29"/>
      <c r="AU315" s="29"/>
      <c r="AV315" s="29"/>
      <c r="AW315" s="29"/>
    </row>
    <row r="316" spans="27:49" ht="18.75" customHeight="1">
      <c r="AA316" s="30"/>
      <c r="AB316" s="29"/>
      <c r="AC316" s="29"/>
      <c r="AD316" s="29"/>
      <c r="AE316" s="29"/>
      <c r="AF316" s="29"/>
      <c r="AG316" s="29"/>
      <c r="AH316" s="29"/>
      <c r="AI316" s="29"/>
      <c r="AJ316" s="29"/>
      <c r="AK316" s="29"/>
      <c r="AL316" s="29"/>
      <c r="AM316" s="29"/>
      <c r="AN316" s="29"/>
      <c r="AO316" s="29"/>
      <c r="AP316" s="29"/>
      <c r="AQ316" s="29"/>
      <c r="AR316" s="29"/>
      <c r="AS316" s="29"/>
      <c r="AT316" s="29"/>
      <c r="AU316" s="29"/>
      <c r="AV316" s="29"/>
      <c r="AW316" s="29"/>
    </row>
    <row r="317" spans="27:49" ht="18.75" customHeight="1">
      <c r="AA317" s="30"/>
      <c r="AB317" s="29"/>
      <c r="AC317" s="29"/>
      <c r="AD317" s="29"/>
      <c r="AE317" s="29"/>
      <c r="AF317" s="29"/>
      <c r="AG317" s="29"/>
      <c r="AH317" s="29"/>
      <c r="AI317" s="29"/>
      <c r="AJ317" s="29"/>
      <c r="AK317" s="29"/>
      <c r="AL317" s="29"/>
      <c r="AM317" s="29"/>
      <c r="AN317" s="29"/>
      <c r="AO317" s="29"/>
      <c r="AP317" s="29"/>
      <c r="AQ317" s="29"/>
      <c r="AR317" s="29"/>
      <c r="AS317" s="29"/>
      <c r="AT317" s="29"/>
      <c r="AU317" s="29"/>
      <c r="AV317" s="29"/>
      <c r="AW317" s="29"/>
    </row>
    <row r="318" spans="27:49" ht="18.75" customHeight="1">
      <c r="AA318" s="30"/>
      <c r="AB318" s="29"/>
      <c r="AC318" s="29"/>
      <c r="AD318" s="29"/>
      <c r="AE318" s="29"/>
      <c r="AF318" s="29"/>
      <c r="AG318" s="29"/>
      <c r="AH318" s="29"/>
      <c r="AI318" s="29"/>
      <c r="AJ318" s="29"/>
      <c r="AK318" s="29"/>
      <c r="AL318" s="29"/>
      <c r="AM318" s="29"/>
      <c r="AN318" s="29"/>
      <c r="AO318" s="29"/>
      <c r="AP318" s="29"/>
      <c r="AQ318" s="29"/>
      <c r="AR318" s="29"/>
      <c r="AS318" s="29"/>
      <c r="AT318" s="29"/>
      <c r="AU318" s="29"/>
      <c r="AV318" s="29"/>
      <c r="AW318" s="29"/>
    </row>
    <row r="319" spans="27:49" ht="18.75" customHeight="1">
      <c r="AA319" s="30"/>
      <c r="AB319" s="29"/>
      <c r="AC319" s="29"/>
      <c r="AD319" s="29"/>
      <c r="AE319" s="29"/>
      <c r="AF319" s="29"/>
      <c r="AG319" s="29"/>
      <c r="AH319" s="29"/>
      <c r="AI319" s="29"/>
      <c r="AJ319" s="29"/>
      <c r="AK319" s="29"/>
      <c r="AL319" s="29"/>
      <c r="AM319" s="29"/>
      <c r="AN319" s="29"/>
      <c r="AO319" s="29"/>
      <c r="AP319" s="29"/>
      <c r="AQ319" s="29"/>
      <c r="AR319" s="29"/>
      <c r="AS319" s="29"/>
      <c r="AT319" s="29"/>
      <c r="AU319" s="29"/>
      <c r="AV319" s="29"/>
      <c r="AW319" s="29"/>
    </row>
    <row r="320" spans="27:49" ht="18.75" customHeight="1">
      <c r="AA320" s="30"/>
      <c r="AB320" s="29"/>
      <c r="AC320" s="29"/>
      <c r="AD320" s="29"/>
      <c r="AE320" s="29"/>
      <c r="AF320" s="29"/>
      <c r="AG320" s="29"/>
      <c r="AH320" s="29"/>
      <c r="AI320" s="29"/>
      <c r="AJ320" s="29"/>
      <c r="AK320" s="29"/>
      <c r="AL320" s="29"/>
      <c r="AM320" s="29"/>
      <c r="AN320" s="29"/>
      <c r="AO320" s="29"/>
      <c r="AP320" s="29"/>
      <c r="AQ320" s="29"/>
      <c r="AR320" s="29"/>
      <c r="AS320" s="29"/>
      <c r="AT320" s="29"/>
      <c r="AU320" s="29"/>
      <c r="AV320" s="29"/>
      <c r="AW320" s="29"/>
    </row>
    <row r="321" spans="27:49" ht="18.75" customHeight="1">
      <c r="AA321" s="30"/>
      <c r="AB321" s="29"/>
      <c r="AC321" s="29"/>
      <c r="AD321" s="29"/>
      <c r="AE321" s="29"/>
      <c r="AF321" s="29"/>
      <c r="AG321" s="29"/>
      <c r="AH321" s="29"/>
      <c r="AI321" s="29"/>
      <c r="AJ321" s="29"/>
      <c r="AK321" s="29"/>
      <c r="AL321" s="29"/>
      <c r="AM321" s="29"/>
      <c r="AN321" s="29"/>
      <c r="AO321" s="29"/>
      <c r="AP321" s="29"/>
      <c r="AQ321" s="29"/>
      <c r="AR321" s="29"/>
      <c r="AS321" s="29"/>
      <c r="AT321" s="29"/>
      <c r="AU321" s="29"/>
      <c r="AV321" s="29"/>
      <c r="AW321" s="29"/>
    </row>
    <row r="322" spans="27:49" ht="18.75" customHeight="1">
      <c r="AA322" s="30"/>
      <c r="AB322" s="29"/>
      <c r="AC322" s="29"/>
      <c r="AD322" s="29"/>
      <c r="AE322" s="29"/>
      <c r="AF322" s="29"/>
      <c r="AG322" s="29"/>
      <c r="AH322" s="29"/>
      <c r="AI322" s="29"/>
      <c r="AJ322" s="29"/>
      <c r="AK322" s="29"/>
      <c r="AL322" s="29"/>
      <c r="AM322" s="29"/>
      <c r="AN322" s="29"/>
      <c r="AO322" s="29"/>
      <c r="AP322" s="29"/>
      <c r="AQ322" s="29"/>
      <c r="AR322" s="29"/>
      <c r="AS322" s="29"/>
      <c r="AT322" s="29"/>
      <c r="AU322" s="29"/>
      <c r="AV322" s="29"/>
      <c r="AW322" s="29"/>
    </row>
    <row r="323" spans="27:49" ht="18.75" customHeight="1">
      <c r="AA323" s="30"/>
      <c r="AB323" s="29"/>
      <c r="AC323" s="29"/>
      <c r="AD323" s="29"/>
      <c r="AE323" s="29"/>
      <c r="AF323" s="29"/>
      <c r="AG323" s="29"/>
      <c r="AH323" s="29"/>
      <c r="AI323" s="29"/>
      <c r="AJ323" s="29"/>
      <c r="AK323" s="29"/>
      <c r="AL323" s="29"/>
      <c r="AM323" s="29"/>
      <c r="AN323" s="29"/>
      <c r="AO323" s="29"/>
      <c r="AP323" s="29"/>
      <c r="AQ323" s="29"/>
      <c r="AR323" s="29"/>
      <c r="AS323" s="29"/>
      <c r="AT323" s="29"/>
      <c r="AU323" s="29"/>
      <c r="AV323" s="29"/>
      <c r="AW323" s="29"/>
    </row>
    <row r="324" spans="27:49" ht="18.75" customHeight="1">
      <c r="AA324" s="30"/>
      <c r="AB324" s="29"/>
      <c r="AC324" s="29"/>
      <c r="AD324" s="29"/>
      <c r="AE324" s="29"/>
      <c r="AF324" s="29"/>
      <c r="AG324" s="29"/>
      <c r="AH324" s="29"/>
      <c r="AI324" s="29"/>
      <c r="AJ324" s="29"/>
      <c r="AK324" s="29"/>
      <c r="AL324" s="29"/>
      <c r="AM324" s="29"/>
      <c r="AN324" s="29"/>
      <c r="AO324" s="29"/>
      <c r="AP324" s="29"/>
      <c r="AQ324" s="29"/>
      <c r="AR324" s="29"/>
      <c r="AS324" s="29"/>
      <c r="AT324" s="29"/>
      <c r="AU324" s="29"/>
      <c r="AV324" s="29"/>
      <c r="AW324" s="29"/>
    </row>
    <row r="325" spans="27:49" ht="18.75" customHeight="1">
      <c r="AA325" s="30"/>
      <c r="AB325" s="29"/>
      <c r="AC325" s="29"/>
      <c r="AD325" s="29"/>
      <c r="AE325" s="29"/>
      <c r="AF325" s="29"/>
      <c r="AG325" s="29"/>
      <c r="AH325" s="29"/>
      <c r="AI325" s="29"/>
      <c r="AJ325" s="29"/>
      <c r="AK325" s="29"/>
      <c r="AL325" s="29"/>
      <c r="AM325" s="29"/>
      <c r="AN325" s="29"/>
      <c r="AO325" s="29"/>
      <c r="AP325" s="29"/>
      <c r="AQ325" s="29"/>
      <c r="AR325" s="29"/>
      <c r="AS325" s="29"/>
      <c r="AT325" s="29"/>
      <c r="AU325" s="29"/>
      <c r="AV325" s="29"/>
      <c r="AW325" s="29"/>
    </row>
    <row r="326" spans="27:49" ht="18.75" customHeight="1">
      <c r="AA326" s="30"/>
      <c r="AB326" s="29"/>
      <c r="AC326" s="29"/>
      <c r="AD326" s="29"/>
      <c r="AE326" s="29"/>
      <c r="AF326" s="29"/>
      <c r="AG326" s="29"/>
      <c r="AH326" s="29"/>
      <c r="AI326" s="29"/>
      <c r="AJ326" s="29"/>
      <c r="AK326" s="29"/>
      <c r="AL326" s="29"/>
      <c r="AM326" s="29"/>
      <c r="AN326" s="29"/>
      <c r="AO326" s="29"/>
      <c r="AP326" s="29"/>
      <c r="AQ326" s="29"/>
      <c r="AR326" s="29"/>
      <c r="AS326" s="29"/>
      <c r="AT326" s="29"/>
      <c r="AU326" s="29"/>
      <c r="AV326" s="29"/>
      <c r="AW326" s="29"/>
    </row>
    <row r="327" spans="27:49" ht="18.75" customHeight="1">
      <c r="AA327" s="30"/>
      <c r="AB327" s="29"/>
      <c r="AC327" s="29"/>
      <c r="AD327" s="29"/>
      <c r="AE327" s="29"/>
      <c r="AF327" s="29"/>
      <c r="AG327" s="29"/>
      <c r="AH327" s="29"/>
      <c r="AI327" s="29"/>
      <c r="AJ327" s="29"/>
      <c r="AK327" s="29"/>
      <c r="AL327" s="29"/>
      <c r="AM327" s="29"/>
      <c r="AN327" s="29"/>
      <c r="AO327" s="29"/>
      <c r="AP327" s="29"/>
      <c r="AQ327" s="29"/>
      <c r="AR327" s="29"/>
      <c r="AS327" s="29"/>
      <c r="AT327" s="29"/>
      <c r="AU327" s="29"/>
      <c r="AV327" s="29"/>
      <c r="AW327" s="29"/>
    </row>
    <row r="328" spans="27:49" ht="18.75" customHeight="1">
      <c r="AA328" s="30"/>
      <c r="AB328" s="29"/>
      <c r="AC328" s="29"/>
      <c r="AD328" s="29"/>
      <c r="AE328" s="29"/>
      <c r="AF328" s="29"/>
      <c r="AG328" s="29"/>
      <c r="AH328" s="29"/>
      <c r="AI328" s="29"/>
      <c r="AJ328" s="29"/>
      <c r="AK328" s="29"/>
      <c r="AL328" s="29"/>
      <c r="AM328" s="29"/>
      <c r="AN328" s="29"/>
      <c r="AO328" s="29"/>
      <c r="AP328" s="29"/>
      <c r="AQ328" s="29"/>
      <c r="AR328" s="29"/>
      <c r="AS328" s="29"/>
      <c r="AT328" s="29"/>
      <c r="AU328" s="29"/>
      <c r="AV328" s="29"/>
      <c r="AW328" s="29"/>
    </row>
    <row r="329" spans="27:49" ht="18.75" customHeight="1">
      <c r="AA329" s="30"/>
      <c r="AB329" s="29"/>
      <c r="AC329" s="29"/>
      <c r="AD329" s="29"/>
      <c r="AE329" s="29"/>
      <c r="AF329" s="29"/>
      <c r="AG329" s="29"/>
      <c r="AH329" s="29"/>
      <c r="AI329" s="29"/>
      <c r="AJ329" s="29"/>
      <c r="AK329" s="29"/>
      <c r="AL329" s="29"/>
      <c r="AM329" s="29"/>
      <c r="AN329" s="29"/>
      <c r="AO329" s="29"/>
      <c r="AP329" s="29"/>
      <c r="AQ329" s="29"/>
      <c r="AR329" s="29"/>
      <c r="AS329" s="29"/>
      <c r="AT329" s="29"/>
      <c r="AU329" s="29"/>
      <c r="AV329" s="29"/>
      <c r="AW329" s="29"/>
    </row>
    <row r="330" spans="27:49" ht="18.75" customHeight="1">
      <c r="AA330" s="30"/>
      <c r="AB330" s="29"/>
      <c r="AC330" s="29"/>
      <c r="AD330" s="29"/>
      <c r="AE330" s="29"/>
      <c r="AF330" s="29"/>
      <c r="AG330" s="29"/>
      <c r="AH330" s="29"/>
      <c r="AI330" s="29"/>
      <c r="AJ330" s="29"/>
      <c r="AK330" s="29"/>
      <c r="AL330" s="29"/>
      <c r="AM330" s="29"/>
      <c r="AN330" s="29"/>
      <c r="AO330" s="29"/>
      <c r="AP330" s="29"/>
      <c r="AQ330" s="29"/>
      <c r="AR330" s="29"/>
      <c r="AS330" s="29"/>
      <c r="AT330" s="29"/>
      <c r="AU330" s="29"/>
      <c r="AV330" s="29"/>
      <c r="AW330" s="29"/>
    </row>
    <row r="331" spans="27:49" ht="18.75" customHeight="1">
      <c r="AA331" s="30"/>
      <c r="AB331" s="29"/>
      <c r="AC331" s="29"/>
      <c r="AD331" s="29"/>
      <c r="AE331" s="29"/>
      <c r="AF331" s="29"/>
      <c r="AG331" s="29"/>
      <c r="AH331" s="29"/>
      <c r="AI331" s="29"/>
      <c r="AJ331" s="29"/>
      <c r="AK331" s="29"/>
      <c r="AL331" s="29"/>
      <c r="AM331" s="29"/>
      <c r="AN331" s="29"/>
      <c r="AO331" s="29"/>
      <c r="AP331" s="29"/>
      <c r="AQ331" s="29"/>
      <c r="AR331" s="29"/>
      <c r="AS331" s="29"/>
      <c r="AT331" s="29"/>
      <c r="AU331" s="29"/>
      <c r="AV331" s="29"/>
      <c r="AW331" s="29"/>
    </row>
    <row r="332" spans="27:49" ht="18.75" customHeight="1">
      <c r="AA332" s="30"/>
      <c r="AB332" s="29"/>
      <c r="AC332" s="29"/>
      <c r="AD332" s="29"/>
      <c r="AE332" s="29"/>
      <c r="AF332" s="29"/>
      <c r="AG332" s="29"/>
      <c r="AH332" s="29"/>
      <c r="AI332" s="29"/>
      <c r="AJ332" s="29"/>
      <c r="AK332" s="29"/>
      <c r="AL332" s="29"/>
      <c r="AM332" s="29"/>
      <c r="AN332" s="29"/>
      <c r="AO332" s="29"/>
      <c r="AP332" s="29"/>
      <c r="AQ332" s="29"/>
      <c r="AR332" s="29"/>
      <c r="AS332" s="29"/>
      <c r="AT332" s="29"/>
      <c r="AU332" s="29"/>
      <c r="AV332" s="29"/>
      <c r="AW332" s="29"/>
    </row>
    <row r="333" spans="27:49" ht="18.75" customHeight="1">
      <c r="AA333" s="30"/>
      <c r="AB333" s="29"/>
      <c r="AC333" s="29"/>
      <c r="AD333" s="29"/>
      <c r="AE333" s="29"/>
      <c r="AF333" s="29"/>
      <c r="AG333" s="29"/>
      <c r="AH333" s="29"/>
      <c r="AI333" s="29"/>
      <c r="AJ333" s="29"/>
      <c r="AK333" s="29"/>
      <c r="AL333" s="29"/>
      <c r="AM333" s="29"/>
      <c r="AN333" s="29"/>
      <c r="AO333" s="29"/>
      <c r="AP333" s="29"/>
      <c r="AQ333" s="29"/>
      <c r="AR333" s="29"/>
      <c r="AS333" s="29"/>
      <c r="AT333" s="29"/>
      <c r="AU333" s="29"/>
      <c r="AV333" s="29"/>
      <c r="AW333" s="29"/>
    </row>
    <row r="334" spans="27:49" ht="18.75" customHeight="1">
      <c r="AA334" s="30"/>
      <c r="AB334" s="29"/>
      <c r="AC334" s="29"/>
      <c r="AD334" s="29"/>
      <c r="AE334" s="29"/>
      <c r="AF334" s="29"/>
      <c r="AG334" s="29"/>
      <c r="AH334" s="29"/>
      <c r="AI334" s="29"/>
      <c r="AJ334" s="29"/>
      <c r="AK334" s="29"/>
      <c r="AL334" s="29"/>
      <c r="AM334" s="29"/>
      <c r="AN334" s="29"/>
      <c r="AO334" s="29"/>
      <c r="AP334" s="29"/>
      <c r="AQ334" s="29"/>
      <c r="AR334" s="29"/>
      <c r="AS334" s="29"/>
      <c r="AT334" s="29"/>
      <c r="AU334" s="29"/>
      <c r="AV334" s="29"/>
      <c r="AW334" s="29"/>
    </row>
    <row r="335" spans="27:49" ht="18.75" customHeight="1">
      <c r="AA335" s="30"/>
      <c r="AB335" s="29"/>
      <c r="AC335" s="29"/>
      <c r="AD335" s="29"/>
      <c r="AE335" s="29"/>
      <c r="AF335" s="29"/>
      <c r="AG335" s="29"/>
      <c r="AH335" s="29"/>
      <c r="AI335" s="29"/>
      <c r="AJ335" s="29"/>
      <c r="AK335" s="29"/>
      <c r="AL335" s="29"/>
      <c r="AM335" s="29"/>
      <c r="AN335" s="29"/>
      <c r="AO335" s="29"/>
      <c r="AP335" s="29"/>
      <c r="AQ335" s="29"/>
      <c r="AR335" s="29"/>
      <c r="AS335" s="29"/>
      <c r="AT335" s="29"/>
      <c r="AU335" s="29"/>
      <c r="AV335" s="29"/>
      <c r="AW335" s="29"/>
    </row>
    <row r="336" spans="27:49" ht="18.75" customHeight="1">
      <c r="AA336" s="30"/>
      <c r="AB336" s="29"/>
      <c r="AC336" s="29"/>
      <c r="AD336" s="29"/>
      <c r="AE336" s="29"/>
      <c r="AF336" s="29"/>
      <c r="AG336" s="29"/>
      <c r="AH336" s="29"/>
      <c r="AI336" s="29"/>
      <c r="AJ336" s="29"/>
      <c r="AK336" s="29"/>
      <c r="AL336" s="29"/>
      <c r="AM336" s="29"/>
      <c r="AN336" s="29"/>
      <c r="AO336" s="29"/>
      <c r="AP336" s="29"/>
      <c r="AQ336" s="29"/>
      <c r="AR336" s="29"/>
      <c r="AS336" s="29"/>
      <c r="AT336" s="29"/>
      <c r="AU336" s="29"/>
      <c r="AV336" s="29"/>
      <c r="AW336" s="29"/>
    </row>
    <row r="337" spans="27:49" ht="18.75" customHeight="1">
      <c r="AA337" s="30"/>
      <c r="AB337" s="29"/>
      <c r="AC337" s="29"/>
      <c r="AD337" s="29"/>
      <c r="AE337" s="29"/>
      <c r="AF337" s="29"/>
      <c r="AG337" s="29"/>
      <c r="AH337" s="29"/>
      <c r="AI337" s="29"/>
      <c r="AJ337" s="29"/>
      <c r="AK337" s="29"/>
      <c r="AL337" s="29"/>
      <c r="AM337" s="29"/>
      <c r="AN337" s="29"/>
      <c r="AO337" s="29"/>
      <c r="AP337" s="29"/>
      <c r="AQ337" s="29"/>
      <c r="AR337" s="29"/>
      <c r="AS337" s="29"/>
      <c r="AT337" s="29"/>
      <c r="AU337" s="29"/>
      <c r="AV337" s="29"/>
      <c r="AW337" s="29"/>
    </row>
    <row r="338" spans="27:49" ht="18.75" customHeight="1">
      <c r="AA338" s="30"/>
      <c r="AB338" s="29"/>
      <c r="AC338" s="29"/>
      <c r="AD338" s="29"/>
      <c r="AE338" s="29"/>
      <c r="AF338" s="29"/>
      <c r="AG338" s="29"/>
      <c r="AH338" s="29"/>
      <c r="AI338" s="29"/>
      <c r="AJ338" s="29"/>
      <c r="AK338" s="29"/>
      <c r="AL338" s="29"/>
      <c r="AM338" s="29"/>
      <c r="AN338" s="29"/>
      <c r="AO338" s="29"/>
      <c r="AP338" s="29"/>
      <c r="AQ338" s="29"/>
      <c r="AR338" s="29"/>
      <c r="AS338" s="29"/>
      <c r="AT338" s="29"/>
      <c r="AU338" s="29"/>
      <c r="AV338" s="29"/>
      <c r="AW338" s="29"/>
    </row>
    <row r="339" spans="27:49" ht="18.75" customHeight="1">
      <c r="AA339" s="30"/>
      <c r="AB339" s="29"/>
      <c r="AC339" s="29"/>
      <c r="AD339" s="29"/>
      <c r="AE339" s="29"/>
      <c r="AF339" s="29"/>
      <c r="AG339" s="29"/>
      <c r="AH339" s="29"/>
      <c r="AI339" s="29"/>
      <c r="AJ339" s="29"/>
      <c r="AK339" s="29"/>
      <c r="AL339" s="29"/>
      <c r="AM339" s="29"/>
      <c r="AN339" s="29"/>
      <c r="AO339" s="29"/>
      <c r="AP339" s="29"/>
      <c r="AQ339" s="29"/>
      <c r="AR339" s="29"/>
      <c r="AS339" s="29"/>
      <c r="AT339" s="29"/>
      <c r="AU339" s="29"/>
      <c r="AV339" s="29"/>
      <c r="AW339" s="29"/>
    </row>
    <row r="340" spans="27:49" ht="18.75" customHeight="1">
      <c r="AA340" s="30"/>
      <c r="AB340" s="29"/>
      <c r="AC340" s="29"/>
      <c r="AD340" s="29"/>
      <c r="AE340" s="29"/>
      <c r="AF340" s="29"/>
      <c r="AG340" s="29"/>
      <c r="AH340" s="29"/>
      <c r="AI340" s="29"/>
      <c r="AJ340" s="29"/>
      <c r="AK340" s="29"/>
      <c r="AL340" s="29"/>
      <c r="AM340" s="29"/>
      <c r="AN340" s="29"/>
      <c r="AO340" s="29"/>
      <c r="AP340" s="29"/>
      <c r="AQ340" s="29"/>
      <c r="AR340" s="29"/>
      <c r="AS340" s="29"/>
      <c r="AT340" s="29"/>
      <c r="AU340" s="29"/>
      <c r="AV340" s="29"/>
      <c r="AW340" s="29"/>
    </row>
    <row r="341" spans="27:49" ht="18.75" customHeight="1">
      <c r="AA341" s="30"/>
      <c r="AB341" s="29"/>
      <c r="AC341" s="29"/>
      <c r="AD341" s="29"/>
      <c r="AE341" s="29"/>
      <c r="AF341" s="29"/>
      <c r="AG341" s="29"/>
      <c r="AH341" s="29"/>
      <c r="AI341" s="29"/>
      <c r="AJ341" s="29"/>
      <c r="AK341" s="29"/>
      <c r="AL341" s="29"/>
      <c r="AM341" s="29"/>
      <c r="AN341" s="29"/>
      <c r="AO341" s="29"/>
      <c r="AP341" s="29"/>
      <c r="AQ341" s="29"/>
      <c r="AR341" s="29"/>
      <c r="AS341" s="29"/>
      <c r="AT341" s="29"/>
      <c r="AU341" s="29"/>
      <c r="AV341" s="29"/>
      <c r="AW341" s="29"/>
    </row>
    <row r="342" spans="27:49" ht="18.75" customHeight="1">
      <c r="AA342" s="30"/>
      <c r="AB342" s="29"/>
      <c r="AC342" s="29"/>
      <c r="AD342" s="29"/>
      <c r="AE342" s="29"/>
      <c r="AF342" s="29"/>
      <c r="AG342" s="29"/>
      <c r="AH342" s="29"/>
      <c r="AI342" s="29"/>
      <c r="AJ342" s="29"/>
      <c r="AK342" s="29"/>
      <c r="AL342" s="29"/>
      <c r="AM342" s="29"/>
      <c r="AN342" s="29"/>
      <c r="AO342" s="29"/>
      <c r="AP342" s="29"/>
      <c r="AQ342" s="29"/>
      <c r="AR342" s="29"/>
      <c r="AS342" s="29"/>
      <c r="AT342" s="29"/>
      <c r="AU342" s="29"/>
      <c r="AV342" s="29"/>
      <c r="AW342" s="29"/>
    </row>
    <row r="343" spans="27:49" ht="18.75" customHeight="1">
      <c r="AA343" s="30"/>
      <c r="AB343" s="29"/>
      <c r="AC343" s="29"/>
      <c r="AD343" s="29"/>
      <c r="AE343" s="29"/>
      <c r="AF343" s="29"/>
      <c r="AG343" s="29"/>
      <c r="AH343" s="29"/>
      <c r="AI343" s="29"/>
      <c r="AJ343" s="29"/>
      <c r="AK343" s="29"/>
      <c r="AL343" s="29"/>
      <c r="AM343" s="29"/>
      <c r="AN343" s="29"/>
      <c r="AO343" s="29"/>
      <c r="AP343" s="29"/>
      <c r="AQ343" s="29"/>
      <c r="AR343" s="29"/>
      <c r="AS343" s="29"/>
      <c r="AT343" s="29"/>
      <c r="AU343" s="29"/>
      <c r="AV343" s="29"/>
      <c r="AW343" s="29"/>
    </row>
    <row r="344" spans="27:49" ht="18.75" customHeight="1">
      <c r="AA344" s="30"/>
      <c r="AB344" s="29"/>
      <c r="AC344" s="29"/>
      <c r="AD344" s="29"/>
      <c r="AE344" s="29"/>
      <c r="AF344" s="29"/>
      <c r="AG344" s="29"/>
      <c r="AH344" s="29"/>
      <c r="AI344" s="29"/>
      <c r="AJ344" s="29"/>
      <c r="AK344" s="29"/>
      <c r="AL344" s="29"/>
      <c r="AM344" s="29"/>
      <c r="AN344" s="29"/>
      <c r="AO344" s="29"/>
      <c r="AP344" s="29"/>
      <c r="AQ344" s="29"/>
      <c r="AR344" s="29"/>
      <c r="AS344" s="29"/>
      <c r="AT344" s="29"/>
      <c r="AU344" s="29"/>
      <c r="AV344" s="29"/>
      <c r="AW344" s="29"/>
    </row>
    <row r="345" spans="27:49" ht="18.75" customHeight="1">
      <c r="AA345" s="30"/>
      <c r="AB345" s="29"/>
      <c r="AC345" s="29"/>
      <c r="AD345" s="29"/>
      <c r="AE345" s="29"/>
      <c r="AF345" s="29"/>
      <c r="AG345" s="29"/>
      <c r="AH345" s="29"/>
      <c r="AI345" s="29"/>
      <c r="AJ345" s="29"/>
      <c r="AK345" s="29"/>
      <c r="AL345" s="29"/>
      <c r="AM345" s="29"/>
      <c r="AN345" s="29"/>
      <c r="AO345" s="29"/>
      <c r="AP345" s="29"/>
      <c r="AQ345" s="29"/>
      <c r="AR345" s="29"/>
      <c r="AS345" s="29"/>
      <c r="AT345" s="29"/>
      <c r="AU345" s="29"/>
      <c r="AV345" s="29"/>
      <c r="AW345" s="29"/>
    </row>
    <row r="346" spans="27:49" ht="18.75" customHeight="1">
      <c r="AA346" s="30"/>
      <c r="AB346" s="29"/>
      <c r="AC346" s="29"/>
      <c r="AD346" s="29"/>
      <c r="AE346" s="29"/>
      <c r="AF346" s="29"/>
      <c r="AG346" s="29"/>
      <c r="AH346" s="29"/>
      <c r="AI346" s="29"/>
      <c r="AJ346" s="29"/>
      <c r="AK346" s="29"/>
      <c r="AL346" s="29"/>
      <c r="AM346" s="29"/>
      <c r="AN346" s="29"/>
      <c r="AO346" s="29"/>
      <c r="AP346" s="29"/>
      <c r="AQ346" s="29"/>
      <c r="AR346" s="29"/>
      <c r="AS346" s="29"/>
      <c r="AT346" s="29"/>
      <c r="AU346" s="29"/>
      <c r="AV346" s="29"/>
      <c r="AW346" s="29"/>
    </row>
    <row r="347" spans="27:49" ht="18.75" customHeight="1">
      <c r="AA347" s="30"/>
      <c r="AB347" s="29"/>
      <c r="AC347" s="29"/>
      <c r="AD347" s="29"/>
      <c r="AE347" s="29"/>
      <c r="AF347" s="29"/>
      <c r="AG347" s="29"/>
      <c r="AH347" s="29"/>
      <c r="AI347" s="29"/>
      <c r="AJ347" s="29"/>
      <c r="AK347" s="29"/>
      <c r="AL347" s="29"/>
      <c r="AM347" s="29"/>
      <c r="AN347" s="29"/>
      <c r="AO347" s="29"/>
      <c r="AP347" s="29"/>
      <c r="AQ347" s="29"/>
      <c r="AR347" s="29"/>
      <c r="AS347" s="29"/>
      <c r="AT347" s="29"/>
      <c r="AU347" s="29"/>
      <c r="AV347" s="29"/>
      <c r="AW347" s="29"/>
    </row>
    <row r="348" spans="27:49" ht="18.75" customHeight="1">
      <c r="AA348" s="30"/>
      <c r="AB348" s="29"/>
      <c r="AC348" s="29"/>
      <c r="AD348" s="29"/>
      <c r="AE348" s="29"/>
      <c r="AF348" s="29"/>
      <c r="AG348" s="29"/>
      <c r="AH348" s="29"/>
      <c r="AI348" s="29"/>
      <c r="AJ348" s="29"/>
      <c r="AK348" s="29"/>
      <c r="AL348" s="29"/>
      <c r="AM348" s="29"/>
      <c r="AN348" s="29"/>
      <c r="AO348" s="29"/>
      <c r="AP348" s="29"/>
      <c r="AQ348" s="29"/>
      <c r="AR348" s="29"/>
      <c r="AS348" s="29"/>
      <c r="AT348" s="29"/>
      <c r="AU348" s="29"/>
      <c r="AV348" s="29"/>
      <c r="AW348" s="29"/>
    </row>
    <row r="349" spans="27:49" ht="18.75" customHeight="1">
      <c r="AA349" s="30"/>
      <c r="AB349" s="29"/>
      <c r="AC349" s="29"/>
      <c r="AD349" s="29"/>
      <c r="AE349" s="29"/>
      <c r="AF349" s="29"/>
      <c r="AG349" s="29"/>
      <c r="AH349" s="29"/>
      <c r="AI349" s="29"/>
      <c r="AJ349" s="29"/>
      <c r="AK349" s="29"/>
      <c r="AL349" s="29"/>
      <c r="AM349" s="29"/>
      <c r="AN349" s="29"/>
      <c r="AO349" s="29"/>
      <c r="AP349" s="29"/>
      <c r="AQ349" s="29"/>
      <c r="AR349" s="29"/>
      <c r="AS349" s="29"/>
      <c r="AT349" s="29"/>
      <c r="AU349" s="29"/>
      <c r="AV349" s="29"/>
      <c r="AW349" s="29"/>
    </row>
    <row r="350" spans="27:49" ht="18.75" customHeight="1">
      <c r="AA350" s="30"/>
      <c r="AB350" s="29"/>
      <c r="AC350" s="29"/>
      <c r="AD350" s="29"/>
      <c r="AE350" s="29"/>
      <c r="AF350" s="29"/>
      <c r="AG350" s="29"/>
      <c r="AH350" s="29"/>
      <c r="AI350" s="29"/>
      <c r="AJ350" s="29"/>
      <c r="AK350" s="29"/>
      <c r="AL350" s="29"/>
      <c r="AM350" s="29"/>
      <c r="AN350" s="29"/>
      <c r="AO350" s="29"/>
      <c r="AP350" s="29"/>
      <c r="AQ350" s="29"/>
      <c r="AR350" s="29"/>
      <c r="AS350" s="29"/>
      <c r="AT350" s="29"/>
      <c r="AU350" s="29"/>
      <c r="AV350" s="29"/>
      <c r="AW350" s="29"/>
    </row>
    <row r="351" spans="27:49" ht="18.75" customHeight="1">
      <c r="AA351" s="30"/>
      <c r="AB351" s="29"/>
      <c r="AC351" s="29"/>
      <c r="AD351" s="29"/>
      <c r="AE351" s="29"/>
      <c r="AF351" s="29"/>
      <c r="AG351" s="29"/>
      <c r="AH351" s="29"/>
      <c r="AI351" s="29"/>
      <c r="AJ351" s="29"/>
      <c r="AK351" s="29"/>
      <c r="AL351" s="29"/>
      <c r="AM351" s="29"/>
      <c r="AN351" s="29"/>
      <c r="AO351" s="29"/>
      <c r="AP351" s="29"/>
      <c r="AQ351" s="29"/>
      <c r="AR351" s="29"/>
      <c r="AS351" s="29"/>
      <c r="AT351" s="29"/>
      <c r="AU351" s="29"/>
      <c r="AV351" s="29"/>
      <c r="AW351" s="29"/>
    </row>
    <row r="352" spans="27:49" ht="18.75" customHeight="1">
      <c r="AA352" s="30"/>
      <c r="AB352" s="29"/>
      <c r="AC352" s="29"/>
      <c r="AD352" s="29"/>
      <c r="AE352" s="29"/>
      <c r="AF352" s="29"/>
      <c r="AG352" s="29"/>
      <c r="AH352" s="29"/>
      <c r="AI352" s="29"/>
      <c r="AJ352" s="29"/>
      <c r="AK352" s="29"/>
      <c r="AL352" s="29"/>
      <c r="AM352" s="29"/>
      <c r="AN352" s="29"/>
      <c r="AO352" s="29"/>
      <c r="AP352" s="29"/>
      <c r="AQ352" s="29"/>
      <c r="AR352" s="29"/>
      <c r="AS352" s="29"/>
      <c r="AT352" s="29"/>
      <c r="AU352" s="29"/>
      <c r="AV352" s="29"/>
      <c r="AW352" s="29"/>
    </row>
    <row r="353" spans="27:49" ht="18.75" customHeight="1">
      <c r="AA353" s="30"/>
      <c r="AB353" s="29"/>
      <c r="AC353" s="29"/>
      <c r="AD353" s="29"/>
      <c r="AE353" s="29"/>
      <c r="AF353" s="29"/>
      <c r="AG353" s="29"/>
      <c r="AH353" s="29"/>
      <c r="AI353" s="29"/>
      <c r="AJ353" s="29"/>
      <c r="AK353" s="29"/>
      <c r="AL353" s="29"/>
      <c r="AM353" s="29"/>
      <c r="AN353" s="29"/>
      <c r="AO353" s="29"/>
      <c r="AP353" s="29"/>
      <c r="AQ353" s="29"/>
      <c r="AR353" s="29"/>
      <c r="AS353" s="29"/>
      <c r="AT353" s="29"/>
      <c r="AU353" s="29"/>
      <c r="AV353" s="29"/>
      <c r="AW353" s="29"/>
    </row>
    <row r="354" spans="27:49" ht="18.75" customHeight="1">
      <c r="AA354" s="30"/>
      <c r="AB354" s="29"/>
      <c r="AC354" s="29"/>
      <c r="AD354" s="29"/>
      <c r="AE354" s="29"/>
      <c r="AF354" s="29"/>
      <c r="AG354" s="29"/>
      <c r="AH354" s="29"/>
      <c r="AI354" s="29"/>
      <c r="AJ354" s="29"/>
      <c r="AK354" s="29"/>
      <c r="AL354" s="29"/>
      <c r="AM354" s="29"/>
      <c r="AN354" s="29"/>
      <c r="AO354" s="29"/>
      <c r="AP354" s="29"/>
      <c r="AQ354" s="29"/>
      <c r="AR354" s="29"/>
      <c r="AS354" s="29"/>
      <c r="AT354" s="29"/>
      <c r="AU354" s="29"/>
      <c r="AV354" s="29"/>
      <c r="AW354" s="29"/>
    </row>
    <row r="355" spans="27:49" ht="18.75" customHeight="1">
      <c r="AA355" s="30"/>
      <c r="AB355" s="29"/>
      <c r="AC355" s="29"/>
      <c r="AD355" s="29"/>
      <c r="AE355" s="29"/>
      <c r="AF355" s="29"/>
      <c r="AG355" s="29"/>
      <c r="AH355" s="29"/>
      <c r="AI355" s="29"/>
      <c r="AJ355" s="29"/>
      <c r="AK355" s="29"/>
      <c r="AL355" s="29"/>
      <c r="AM355" s="29"/>
      <c r="AN355" s="29"/>
      <c r="AO355" s="29"/>
      <c r="AP355" s="29"/>
      <c r="AQ355" s="29"/>
      <c r="AR355" s="29"/>
      <c r="AS355" s="29"/>
      <c r="AT355" s="29"/>
      <c r="AU355" s="29"/>
      <c r="AV355" s="29"/>
      <c r="AW355" s="29"/>
    </row>
    <row r="356" spans="27:49" ht="18.75" customHeight="1">
      <c r="AA356" s="30"/>
      <c r="AB356" s="29"/>
      <c r="AC356" s="29"/>
      <c r="AD356" s="29"/>
      <c r="AE356" s="29"/>
      <c r="AF356" s="29"/>
      <c r="AG356" s="29"/>
      <c r="AH356" s="29"/>
      <c r="AI356" s="29"/>
      <c r="AJ356" s="29"/>
      <c r="AK356" s="29"/>
      <c r="AL356" s="29"/>
      <c r="AM356" s="29"/>
      <c r="AN356" s="29"/>
      <c r="AO356" s="29"/>
      <c r="AP356" s="29"/>
      <c r="AQ356" s="29"/>
      <c r="AR356" s="29"/>
      <c r="AS356" s="29"/>
      <c r="AT356" s="29"/>
      <c r="AU356" s="29"/>
      <c r="AV356" s="29"/>
      <c r="AW356" s="29"/>
    </row>
    <row r="357" spans="27:49" ht="18.75" customHeight="1">
      <c r="AA357" s="30"/>
      <c r="AB357" s="29"/>
      <c r="AC357" s="29"/>
      <c r="AD357" s="29"/>
      <c r="AE357" s="29"/>
      <c r="AF357" s="29"/>
      <c r="AG357" s="29"/>
      <c r="AH357" s="29"/>
      <c r="AI357" s="29"/>
      <c r="AJ357" s="29"/>
      <c r="AK357" s="29"/>
      <c r="AL357" s="29"/>
      <c r="AM357" s="29"/>
      <c r="AN357" s="29"/>
      <c r="AO357" s="29"/>
      <c r="AP357" s="29"/>
      <c r="AQ357" s="29"/>
      <c r="AR357" s="29"/>
      <c r="AS357" s="29"/>
      <c r="AT357" s="29"/>
      <c r="AU357" s="29"/>
      <c r="AV357" s="29"/>
      <c r="AW357" s="29"/>
    </row>
    <row r="358" spans="27:49" ht="18.75" customHeight="1">
      <c r="AA358" s="30"/>
      <c r="AB358" s="29"/>
      <c r="AC358" s="29"/>
      <c r="AD358" s="29"/>
      <c r="AE358" s="29"/>
      <c r="AF358" s="29"/>
      <c r="AG358" s="29"/>
      <c r="AH358" s="29"/>
      <c r="AI358" s="29"/>
      <c r="AJ358" s="29"/>
      <c r="AK358" s="29"/>
      <c r="AL358" s="29"/>
      <c r="AM358" s="29"/>
      <c r="AN358" s="29"/>
      <c r="AO358" s="29"/>
      <c r="AP358" s="29"/>
      <c r="AQ358" s="29"/>
      <c r="AR358" s="29"/>
      <c r="AS358" s="29"/>
      <c r="AT358" s="29"/>
      <c r="AU358" s="29"/>
      <c r="AV358" s="29"/>
      <c r="AW358" s="29"/>
    </row>
    <row r="359" spans="27:49" ht="18.75" customHeight="1">
      <c r="AA359" s="30"/>
      <c r="AB359" s="29"/>
      <c r="AC359" s="29"/>
      <c r="AD359" s="29"/>
      <c r="AE359" s="29"/>
      <c r="AF359" s="29"/>
      <c r="AG359" s="29"/>
      <c r="AH359" s="29"/>
      <c r="AI359" s="29"/>
      <c r="AJ359" s="29"/>
      <c r="AK359" s="29"/>
      <c r="AL359" s="29"/>
      <c r="AM359" s="29"/>
      <c r="AN359" s="29"/>
      <c r="AO359" s="29"/>
      <c r="AP359" s="29"/>
      <c r="AQ359" s="29"/>
      <c r="AR359" s="29"/>
      <c r="AS359" s="29"/>
      <c r="AT359" s="29"/>
      <c r="AU359" s="29"/>
      <c r="AV359" s="29"/>
      <c r="AW359" s="29"/>
    </row>
    <row r="360" spans="27:49" ht="18.75" customHeight="1">
      <c r="AA360" s="30"/>
      <c r="AB360" s="29"/>
      <c r="AC360" s="29"/>
      <c r="AD360" s="29"/>
      <c r="AE360" s="29"/>
      <c r="AF360" s="29"/>
      <c r="AG360" s="29"/>
      <c r="AH360" s="29"/>
      <c r="AI360" s="29"/>
      <c r="AJ360" s="29"/>
      <c r="AK360" s="29"/>
      <c r="AL360" s="29"/>
      <c r="AM360" s="29"/>
      <c r="AN360" s="29"/>
      <c r="AO360" s="29"/>
      <c r="AP360" s="29"/>
      <c r="AQ360" s="29"/>
      <c r="AR360" s="29"/>
      <c r="AS360" s="29"/>
      <c r="AT360" s="29"/>
      <c r="AU360" s="29"/>
      <c r="AV360" s="29"/>
      <c r="AW360" s="29"/>
    </row>
    <row r="361" spans="27:49" ht="18.75" customHeight="1">
      <c r="AA361" s="30"/>
      <c r="AB361" s="29"/>
      <c r="AC361" s="29"/>
      <c r="AD361" s="29"/>
      <c r="AE361" s="29"/>
      <c r="AF361" s="29"/>
      <c r="AG361" s="29"/>
      <c r="AH361" s="29"/>
      <c r="AI361" s="29"/>
      <c r="AJ361" s="29"/>
      <c r="AK361" s="29"/>
      <c r="AL361" s="29"/>
      <c r="AM361" s="29"/>
      <c r="AN361" s="29"/>
      <c r="AO361" s="29"/>
      <c r="AP361" s="29"/>
      <c r="AQ361" s="29"/>
      <c r="AR361" s="29"/>
      <c r="AS361" s="29"/>
      <c r="AT361" s="29"/>
      <c r="AU361" s="29"/>
      <c r="AV361" s="29"/>
      <c r="AW361" s="29"/>
    </row>
    <row r="362" spans="27:49" ht="18.75" customHeight="1">
      <c r="AA362" s="30"/>
      <c r="AB362" s="29"/>
      <c r="AC362" s="29"/>
      <c r="AD362" s="29"/>
      <c r="AE362" s="29"/>
      <c r="AF362" s="29"/>
      <c r="AG362" s="29"/>
      <c r="AH362" s="29"/>
      <c r="AI362" s="29"/>
      <c r="AJ362" s="29"/>
      <c r="AK362" s="29"/>
      <c r="AL362" s="29"/>
      <c r="AM362" s="29"/>
      <c r="AN362" s="29"/>
      <c r="AO362" s="29"/>
      <c r="AP362" s="29"/>
      <c r="AQ362" s="29"/>
      <c r="AR362" s="29"/>
      <c r="AS362" s="29"/>
      <c r="AT362" s="29"/>
      <c r="AU362" s="29"/>
      <c r="AV362" s="29"/>
      <c r="AW362" s="29"/>
    </row>
    <row r="363" spans="27:49" ht="18.75" customHeight="1">
      <c r="AA363" s="30"/>
      <c r="AB363" s="29"/>
      <c r="AC363" s="29"/>
      <c r="AD363" s="29"/>
      <c r="AE363" s="29"/>
      <c r="AF363" s="29"/>
      <c r="AG363" s="29"/>
      <c r="AH363" s="29"/>
      <c r="AI363" s="29"/>
      <c r="AJ363" s="29"/>
      <c r="AK363" s="29"/>
      <c r="AL363" s="29"/>
      <c r="AM363" s="29"/>
      <c r="AN363" s="29"/>
      <c r="AO363" s="29"/>
      <c r="AP363" s="29"/>
      <c r="AQ363" s="29"/>
      <c r="AR363" s="29"/>
      <c r="AS363" s="29"/>
      <c r="AT363" s="29"/>
      <c r="AU363" s="29"/>
      <c r="AV363" s="29"/>
      <c r="AW363" s="29"/>
    </row>
    <row r="364" spans="27:49" ht="18.75" customHeight="1">
      <c r="AA364" s="30"/>
      <c r="AB364" s="29"/>
      <c r="AC364" s="29"/>
      <c r="AD364" s="29"/>
      <c r="AE364" s="29"/>
      <c r="AF364" s="29"/>
      <c r="AG364" s="29"/>
      <c r="AH364" s="29"/>
      <c r="AI364" s="29"/>
      <c r="AJ364" s="29"/>
      <c r="AK364" s="29"/>
      <c r="AL364" s="29"/>
      <c r="AM364" s="29"/>
      <c r="AN364" s="29"/>
      <c r="AO364" s="29"/>
      <c r="AP364" s="29"/>
      <c r="AQ364" s="29"/>
      <c r="AR364" s="29"/>
      <c r="AS364" s="29"/>
      <c r="AT364" s="29"/>
      <c r="AU364" s="29"/>
      <c r="AV364" s="29"/>
      <c r="AW364" s="29"/>
    </row>
    <row r="365" spans="27:49" ht="18.75" customHeight="1">
      <c r="AA365" s="30"/>
      <c r="AB365" s="29"/>
      <c r="AC365" s="29"/>
      <c r="AD365" s="29"/>
      <c r="AE365" s="29"/>
      <c r="AF365" s="29"/>
      <c r="AG365" s="29"/>
      <c r="AH365" s="29"/>
      <c r="AI365" s="29"/>
      <c r="AJ365" s="29"/>
      <c r="AK365" s="29"/>
      <c r="AL365" s="29"/>
      <c r="AM365" s="29"/>
      <c r="AN365" s="29"/>
      <c r="AO365" s="29"/>
      <c r="AP365" s="29"/>
      <c r="AQ365" s="29"/>
      <c r="AR365" s="29"/>
      <c r="AS365" s="29"/>
      <c r="AT365" s="29"/>
      <c r="AU365" s="29"/>
      <c r="AV365" s="29"/>
      <c r="AW365" s="29"/>
    </row>
    <row r="366" spans="27:49" ht="18.75" customHeight="1">
      <c r="AA366" s="30"/>
      <c r="AB366" s="29"/>
      <c r="AC366" s="29"/>
      <c r="AD366" s="29"/>
      <c r="AE366" s="29"/>
      <c r="AF366" s="29"/>
      <c r="AG366" s="29"/>
      <c r="AH366" s="29"/>
      <c r="AI366" s="29"/>
      <c r="AJ366" s="29"/>
      <c r="AK366" s="29"/>
      <c r="AL366" s="29"/>
      <c r="AM366" s="29"/>
      <c r="AN366" s="29"/>
      <c r="AO366" s="29"/>
      <c r="AP366" s="29"/>
      <c r="AQ366" s="29"/>
      <c r="AR366" s="29"/>
      <c r="AS366" s="29"/>
      <c r="AT366" s="29"/>
      <c r="AU366" s="29"/>
      <c r="AV366" s="29"/>
      <c r="AW366" s="29"/>
    </row>
    <row r="367" spans="27:49" ht="18.75" customHeight="1">
      <c r="AA367" s="30"/>
      <c r="AB367" s="29"/>
      <c r="AC367" s="29"/>
      <c r="AD367" s="29"/>
      <c r="AE367" s="29"/>
      <c r="AF367" s="29"/>
      <c r="AG367" s="29"/>
      <c r="AH367" s="29"/>
      <c r="AI367" s="29"/>
      <c r="AJ367" s="29"/>
      <c r="AK367" s="29"/>
      <c r="AL367" s="29"/>
      <c r="AM367" s="29"/>
      <c r="AN367" s="29"/>
      <c r="AO367" s="29"/>
      <c r="AP367" s="29"/>
      <c r="AQ367" s="29"/>
      <c r="AR367" s="29"/>
      <c r="AS367" s="29"/>
      <c r="AT367" s="29"/>
      <c r="AU367" s="29"/>
      <c r="AV367" s="29"/>
      <c r="AW367" s="29"/>
    </row>
    <row r="368" spans="27:49" ht="18.75" customHeight="1">
      <c r="AA368" s="30"/>
      <c r="AB368" s="29"/>
      <c r="AC368" s="29"/>
      <c r="AD368" s="29"/>
      <c r="AE368" s="29"/>
      <c r="AF368" s="29"/>
      <c r="AG368" s="29"/>
      <c r="AH368" s="29"/>
      <c r="AI368" s="29"/>
      <c r="AJ368" s="29"/>
      <c r="AK368" s="29"/>
      <c r="AL368" s="29"/>
      <c r="AM368" s="29"/>
      <c r="AN368" s="29"/>
      <c r="AO368" s="29"/>
      <c r="AP368" s="29"/>
      <c r="AQ368" s="29"/>
      <c r="AR368" s="29"/>
      <c r="AS368" s="29"/>
      <c r="AT368" s="29"/>
      <c r="AU368" s="29"/>
      <c r="AV368" s="29"/>
      <c r="AW368" s="29"/>
    </row>
    <row r="369" spans="27:49" ht="18.75" customHeight="1">
      <c r="AA369" s="30"/>
      <c r="AB369" s="29"/>
      <c r="AC369" s="29"/>
      <c r="AD369" s="29"/>
      <c r="AE369" s="29"/>
      <c r="AF369" s="29"/>
      <c r="AG369" s="29"/>
      <c r="AH369" s="29"/>
      <c r="AI369" s="29"/>
      <c r="AJ369" s="29"/>
      <c r="AK369" s="29"/>
      <c r="AL369" s="29"/>
      <c r="AM369" s="29"/>
      <c r="AN369" s="29"/>
      <c r="AO369" s="29"/>
      <c r="AP369" s="29"/>
      <c r="AQ369" s="29"/>
      <c r="AR369" s="29"/>
      <c r="AS369" s="29"/>
      <c r="AT369" s="29"/>
      <c r="AU369" s="29"/>
      <c r="AV369" s="29"/>
      <c r="AW369" s="29"/>
    </row>
    <row r="370" spans="27:49" ht="18.75" customHeight="1">
      <c r="AA370" s="30"/>
      <c r="AB370" s="29"/>
      <c r="AC370" s="29"/>
      <c r="AD370" s="29"/>
      <c r="AE370" s="29"/>
      <c r="AF370" s="29"/>
      <c r="AG370" s="29"/>
      <c r="AH370" s="29"/>
      <c r="AI370" s="29"/>
      <c r="AJ370" s="29"/>
      <c r="AK370" s="29"/>
      <c r="AL370" s="29"/>
      <c r="AM370" s="29"/>
      <c r="AN370" s="29"/>
      <c r="AO370" s="29"/>
      <c r="AP370" s="29"/>
      <c r="AQ370" s="29"/>
      <c r="AR370" s="29"/>
      <c r="AS370" s="29"/>
      <c r="AT370" s="29"/>
      <c r="AU370" s="29"/>
      <c r="AV370" s="29"/>
      <c r="AW370" s="29"/>
    </row>
    <row r="371" spans="27:49" ht="18.75" customHeight="1">
      <c r="AA371" s="30"/>
      <c r="AB371" s="29"/>
      <c r="AC371" s="29"/>
      <c r="AD371" s="29"/>
      <c r="AE371" s="29"/>
      <c r="AF371" s="29"/>
      <c r="AG371" s="29"/>
      <c r="AH371" s="29"/>
      <c r="AI371" s="29"/>
      <c r="AJ371" s="29"/>
      <c r="AK371" s="29"/>
      <c r="AL371" s="29"/>
      <c r="AM371" s="29"/>
      <c r="AN371" s="29"/>
      <c r="AO371" s="29"/>
      <c r="AP371" s="29"/>
      <c r="AQ371" s="29"/>
      <c r="AR371" s="29"/>
      <c r="AS371" s="29"/>
      <c r="AT371" s="29"/>
      <c r="AU371" s="29"/>
      <c r="AV371" s="29"/>
      <c r="AW371" s="29"/>
    </row>
    <row r="372" spans="27:49" ht="18.75" customHeight="1">
      <c r="AA372" s="30"/>
      <c r="AB372" s="29"/>
      <c r="AC372" s="29"/>
      <c r="AD372" s="29"/>
      <c r="AE372" s="29"/>
      <c r="AF372" s="29"/>
      <c r="AG372" s="29"/>
      <c r="AH372" s="29"/>
      <c r="AI372" s="29"/>
      <c r="AJ372" s="29"/>
      <c r="AK372" s="29"/>
      <c r="AL372" s="29"/>
      <c r="AM372" s="29"/>
      <c r="AN372" s="29"/>
      <c r="AO372" s="29"/>
      <c r="AP372" s="29"/>
      <c r="AQ372" s="29"/>
      <c r="AR372" s="29"/>
      <c r="AS372" s="29"/>
      <c r="AT372" s="29"/>
      <c r="AU372" s="29"/>
      <c r="AV372" s="29"/>
      <c r="AW372" s="29"/>
    </row>
    <row r="373" spans="27:49" ht="18.75" customHeight="1">
      <c r="AA373" s="30"/>
      <c r="AB373" s="29"/>
      <c r="AC373" s="29"/>
      <c r="AD373" s="29"/>
      <c r="AE373" s="29"/>
      <c r="AF373" s="29"/>
      <c r="AG373" s="29"/>
      <c r="AH373" s="29"/>
      <c r="AI373" s="29"/>
      <c r="AJ373" s="29"/>
      <c r="AK373" s="29"/>
      <c r="AL373" s="29"/>
      <c r="AM373" s="29"/>
      <c r="AN373" s="29"/>
      <c r="AO373" s="29"/>
      <c r="AP373" s="29"/>
      <c r="AQ373" s="29"/>
      <c r="AR373" s="29"/>
      <c r="AS373" s="29"/>
      <c r="AT373" s="29"/>
      <c r="AU373" s="29"/>
      <c r="AV373" s="29"/>
      <c r="AW373" s="29"/>
    </row>
    <row r="374" spans="27:49" ht="18.75" customHeight="1">
      <c r="AA374" s="30"/>
      <c r="AB374" s="29"/>
      <c r="AC374" s="29"/>
      <c r="AD374" s="29"/>
      <c r="AE374" s="29"/>
      <c r="AF374" s="29"/>
      <c r="AG374" s="29"/>
      <c r="AH374" s="29"/>
      <c r="AI374" s="29"/>
      <c r="AJ374" s="29"/>
      <c r="AK374" s="29"/>
      <c r="AL374" s="29"/>
      <c r="AM374" s="29"/>
      <c r="AN374" s="29"/>
      <c r="AO374" s="29"/>
      <c r="AP374" s="29"/>
      <c r="AQ374" s="29"/>
      <c r="AR374" s="29"/>
      <c r="AS374" s="29"/>
      <c r="AT374" s="29"/>
      <c r="AU374" s="29"/>
      <c r="AV374" s="29"/>
      <c r="AW374" s="29"/>
    </row>
    <row r="375" spans="27:49" ht="18.75" customHeight="1">
      <c r="AA375" s="30"/>
      <c r="AB375" s="29"/>
      <c r="AC375" s="29"/>
      <c r="AD375" s="29"/>
      <c r="AE375" s="29"/>
      <c r="AF375" s="29"/>
      <c r="AG375" s="29"/>
      <c r="AH375" s="29"/>
      <c r="AI375" s="29"/>
      <c r="AJ375" s="29"/>
      <c r="AK375" s="29"/>
      <c r="AL375" s="29"/>
      <c r="AM375" s="29"/>
      <c r="AN375" s="29"/>
      <c r="AO375" s="29"/>
      <c r="AP375" s="29"/>
      <c r="AQ375" s="29"/>
      <c r="AR375" s="29"/>
      <c r="AS375" s="29"/>
      <c r="AT375" s="29"/>
      <c r="AU375" s="29"/>
      <c r="AV375" s="29"/>
      <c r="AW375" s="29"/>
    </row>
    <row r="376" spans="27:49" ht="18.75" customHeight="1">
      <c r="AA376" s="30"/>
      <c r="AB376" s="29"/>
      <c r="AC376" s="29"/>
      <c r="AD376" s="29"/>
      <c r="AE376" s="29"/>
      <c r="AF376" s="29"/>
      <c r="AG376" s="29"/>
      <c r="AH376" s="29"/>
      <c r="AI376" s="29"/>
      <c r="AJ376" s="29"/>
      <c r="AK376" s="29"/>
      <c r="AL376" s="29"/>
      <c r="AM376" s="29"/>
      <c r="AN376" s="29"/>
      <c r="AO376" s="29"/>
      <c r="AP376" s="29"/>
      <c r="AQ376" s="29"/>
      <c r="AR376" s="29"/>
      <c r="AS376" s="29"/>
      <c r="AT376" s="29"/>
      <c r="AU376" s="29"/>
      <c r="AV376" s="29"/>
      <c r="AW376" s="29"/>
    </row>
    <row r="377" spans="27:49" ht="18.75" customHeight="1">
      <c r="AA377" s="30"/>
      <c r="AB377" s="29"/>
      <c r="AC377" s="29"/>
      <c r="AD377" s="29"/>
      <c r="AE377" s="29"/>
      <c r="AF377" s="29"/>
      <c r="AG377" s="29"/>
      <c r="AH377" s="29"/>
      <c r="AI377" s="29"/>
      <c r="AJ377" s="29"/>
      <c r="AK377" s="29"/>
      <c r="AL377" s="29"/>
      <c r="AM377" s="29"/>
      <c r="AN377" s="29"/>
      <c r="AO377" s="29"/>
      <c r="AP377" s="29"/>
      <c r="AQ377" s="29"/>
      <c r="AR377" s="29"/>
      <c r="AS377" s="29"/>
      <c r="AT377" s="29"/>
      <c r="AU377" s="29"/>
      <c r="AV377" s="29"/>
      <c r="AW377" s="29"/>
    </row>
    <row r="378" spans="27:49" ht="18.75" customHeight="1">
      <c r="AA378" s="30"/>
      <c r="AB378" s="29"/>
      <c r="AC378" s="29"/>
      <c r="AD378" s="29"/>
      <c r="AE378" s="29"/>
      <c r="AF378" s="29"/>
      <c r="AG378" s="29"/>
      <c r="AH378" s="29"/>
      <c r="AI378" s="29"/>
      <c r="AJ378" s="29"/>
      <c r="AK378" s="29"/>
      <c r="AL378" s="29"/>
      <c r="AM378" s="29"/>
      <c r="AN378" s="29"/>
      <c r="AO378" s="29"/>
      <c r="AP378" s="29"/>
      <c r="AQ378" s="29"/>
      <c r="AR378" s="29"/>
      <c r="AS378" s="29"/>
      <c r="AT378" s="29"/>
      <c r="AU378" s="29"/>
      <c r="AV378" s="29"/>
      <c r="AW378" s="29"/>
    </row>
    <row r="379" spans="27:49" ht="18.75" customHeight="1">
      <c r="AA379" s="30"/>
      <c r="AB379" s="29"/>
      <c r="AC379" s="29"/>
      <c r="AD379" s="29"/>
      <c r="AE379" s="29"/>
      <c r="AF379" s="29"/>
      <c r="AG379" s="29"/>
      <c r="AH379" s="29"/>
      <c r="AI379" s="29"/>
      <c r="AJ379" s="29"/>
      <c r="AK379" s="29"/>
      <c r="AL379" s="29"/>
      <c r="AM379" s="29"/>
      <c r="AN379" s="29"/>
      <c r="AO379" s="29"/>
      <c r="AP379" s="29"/>
      <c r="AQ379" s="29"/>
      <c r="AR379" s="29"/>
      <c r="AS379" s="29"/>
      <c r="AT379" s="29"/>
      <c r="AU379" s="29"/>
      <c r="AV379" s="29"/>
      <c r="AW379" s="29"/>
    </row>
    <row r="380" spans="27:49" ht="18.75" customHeight="1">
      <c r="AA380" s="30"/>
      <c r="AB380" s="29"/>
      <c r="AC380" s="29"/>
      <c r="AD380" s="29"/>
      <c r="AE380" s="29"/>
      <c r="AF380" s="29"/>
      <c r="AG380" s="29"/>
      <c r="AH380" s="29"/>
      <c r="AI380" s="29"/>
      <c r="AJ380" s="29"/>
      <c r="AK380" s="29"/>
      <c r="AL380" s="29"/>
      <c r="AM380" s="29"/>
      <c r="AN380" s="29"/>
      <c r="AO380" s="29"/>
      <c r="AP380" s="29"/>
      <c r="AQ380" s="29"/>
      <c r="AR380" s="29"/>
      <c r="AS380" s="29"/>
      <c r="AT380" s="29"/>
      <c r="AU380" s="29"/>
      <c r="AV380" s="29"/>
      <c r="AW380" s="29"/>
    </row>
    <row r="381" spans="27:49" ht="18.75" customHeight="1">
      <c r="AA381" s="30"/>
      <c r="AB381" s="29"/>
      <c r="AC381" s="29"/>
      <c r="AD381" s="29"/>
      <c r="AE381" s="29"/>
      <c r="AF381" s="29"/>
      <c r="AG381" s="29"/>
      <c r="AH381" s="29"/>
      <c r="AI381" s="29"/>
      <c r="AJ381" s="29"/>
      <c r="AK381" s="29"/>
      <c r="AL381" s="29"/>
      <c r="AM381" s="29"/>
      <c r="AN381" s="29"/>
      <c r="AO381" s="29"/>
      <c r="AP381" s="29"/>
      <c r="AQ381" s="29"/>
      <c r="AR381" s="29"/>
      <c r="AS381" s="29"/>
      <c r="AT381" s="29"/>
      <c r="AU381" s="29"/>
      <c r="AV381" s="29"/>
      <c r="AW381" s="29"/>
    </row>
    <row r="382" spans="27:49" ht="18.75" customHeight="1">
      <c r="AA382" s="30"/>
      <c r="AB382" s="29"/>
      <c r="AC382" s="29"/>
      <c r="AD382" s="29"/>
      <c r="AE382" s="29"/>
      <c r="AF382" s="29"/>
      <c r="AG382" s="29"/>
      <c r="AH382" s="29"/>
      <c r="AI382" s="29"/>
      <c r="AJ382" s="29"/>
      <c r="AK382" s="29"/>
      <c r="AL382" s="29"/>
      <c r="AM382" s="29"/>
      <c r="AN382" s="29"/>
      <c r="AO382" s="29"/>
      <c r="AP382" s="29"/>
      <c r="AQ382" s="29"/>
      <c r="AR382" s="29"/>
      <c r="AS382" s="29"/>
      <c r="AT382" s="29"/>
      <c r="AU382" s="29"/>
      <c r="AV382" s="29"/>
      <c r="AW382" s="29"/>
    </row>
    <row r="383" spans="27:49" ht="18.75" customHeight="1">
      <c r="AA383" s="30"/>
      <c r="AB383" s="29"/>
      <c r="AC383" s="29"/>
      <c r="AD383" s="29"/>
      <c r="AE383" s="29"/>
      <c r="AF383" s="29"/>
      <c r="AG383" s="29"/>
      <c r="AH383" s="29"/>
      <c r="AI383" s="29"/>
      <c r="AJ383" s="29"/>
      <c r="AK383" s="29"/>
      <c r="AL383" s="29"/>
      <c r="AM383" s="29"/>
      <c r="AN383" s="29"/>
      <c r="AO383" s="29"/>
      <c r="AP383" s="29"/>
      <c r="AQ383" s="29"/>
      <c r="AR383" s="29"/>
      <c r="AS383" s="29"/>
      <c r="AT383" s="29"/>
      <c r="AU383" s="29"/>
      <c r="AV383" s="29"/>
      <c r="AW383" s="29"/>
    </row>
    <row r="384" spans="27:49" ht="18.75" customHeight="1">
      <c r="AA384" s="30"/>
      <c r="AB384" s="29"/>
      <c r="AC384" s="29"/>
      <c r="AD384" s="29"/>
      <c r="AE384" s="29"/>
      <c r="AF384" s="29"/>
      <c r="AG384" s="29"/>
      <c r="AH384" s="29"/>
      <c r="AI384" s="29"/>
      <c r="AJ384" s="29"/>
      <c r="AK384" s="29"/>
      <c r="AL384" s="29"/>
      <c r="AM384" s="29"/>
      <c r="AN384" s="29"/>
      <c r="AO384" s="29"/>
      <c r="AP384" s="29"/>
      <c r="AQ384" s="29"/>
      <c r="AR384" s="29"/>
      <c r="AS384" s="29"/>
      <c r="AT384" s="29"/>
      <c r="AU384" s="29"/>
      <c r="AV384" s="29"/>
      <c r="AW384" s="29"/>
    </row>
    <row r="385" spans="27:49" ht="18.75" customHeight="1">
      <c r="AA385" s="30"/>
      <c r="AB385" s="29"/>
      <c r="AC385" s="29"/>
      <c r="AD385" s="29"/>
      <c r="AE385" s="29"/>
      <c r="AF385" s="29"/>
      <c r="AG385" s="29"/>
      <c r="AH385" s="29"/>
      <c r="AI385" s="29"/>
      <c r="AJ385" s="29"/>
      <c r="AK385" s="29"/>
      <c r="AL385" s="29"/>
      <c r="AM385" s="29"/>
      <c r="AN385" s="29"/>
      <c r="AO385" s="29"/>
      <c r="AP385" s="29"/>
      <c r="AQ385" s="29"/>
      <c r="AR385" s="29"/>
      <c r="AS385" s="29"/>
      <c r="AT385" s="29"/>
      <c r="AU385" s="29"/>
      <c r="AV385" s="29"/>
      <c r="AW385" s="29"/>
    </row>
    <row r="386" spans="27:49" ht="18.75" customHeight="1">
      <c r="AA386" s="30"/>
      <c r="AB386" s="29"/>
      <c r="AC386" s="29"/>
      <c r="AD386" s="29"/>
      <c r="AE386" s="29"/>
      <c r="AF386" s="29"/>
      <c r="AG386" s="29"/>
      <c r="AH386" s="29"/>
      <c r="AI386" s="29"/>
      <c r="AJ386" s="29"/>
      <c r="AK386" s="29"/>
      <c r="AL386" s="29"/>
      <c r="AM386" s="29"/>
      <c r="AN386" s="29"/>
      <c r="AO386" s="29"/>
      <c r="AP386" s="29"/>
      <c r="AQ386" s="29"/>
      <c r="AR386" s="29"/>
      <c r="AS386" s="29"/>
      <c r="AT386" s="29"/>
      <c r="AU386" s="29"/>
      <c r="AV386" s="29"/>
      <c r="AW386" s="29"/>
    </row>
    <row r="387" spans="27:49" ht="18.75" customHeight="1">
      <c r="AA387" s="30"/>
      <c r="AB387" s="29"/>
      <c r="AC387" s="29"/>
      <c r="AD387" s="29"/>
      <c r="AE387" s="29"/>
      <c r="AF387" s="29"/>
      <c r="AG387" s="29"/>
      <c r="AH387" s="29"/>
      <c r="AI387" s="29"/>
      <c r="AJ387" s="29"/>
      <c r="AK387" s="29"/>
      <c r="AL387" s="29"/>
      <c r="AM387" s="29"/>
      <c r="AN387" s="29"/>
      <c r="AO387" s="29"/>
      <c r="AP387" s="29"/>
      <c r="AQ387" s="29"/>
      <c r="AR387" s="29"/>
      <c r="AS387" s="29"/>
      <c r="AT387" s="29"/>
      <c r="AU387" s="29"/>
      <c r="AV387" s="29"/>
      <c r="AW387" s="29"/>
    </row>
    <row r="388" spans="27:49" ht="18.75" customHeight="1">
      <c r="AA388" s="30"/>
      <c r="AB388" s="29"/>
      <c r="AC388" s="29"/>
      <c r="AD388" s="29"/>
      <c r="AE388" s="29"/>
      <c r="AF388" s="29"/>
      <c r="AG388" s="29"/>
      <c r="AH388" s="29"/>
      <c r="AI388" s="29"/>
      <c r="AJ388" s="29"/>
      <c r="AK388" s="29"/>
      <c r="AL388" s="29"/>
      <c r="AM388" s="29"/>
      <c r="AN388" s="29"/>
      <c r="AO388" s="29"/>
      <c r="AP388" s="29"/>
      <c r="AQ388" s="29"/>
      <c r="AR388" s="29"/>
      <c r="AS388" s="29"/>
      <c r="AT388" s="29"/>
      <c r="AU388" s="29"/>
      <c r="AV388" s="29"/>
      <c r="AW388" s="29"/>
    </row>
    <row r="389" spans="27:49" ht="18.75" customHeight="1">
      <c r="AA389" s="30"/>
      <c r="AB389" s="29"/>
      <c r="AC389" s="29"/>
      <c r="AD389" s="29"/>
      <c r="AE389" s="29"/>
      <c r="AF389" s="29"/>
      <c r="AG389" s="29"/>
      <c r="AH389" s="29"/>
      <c r="AI389" s="29"/>
      <c r="AJ389" s="29"/>
      <c r="AK389" s="29"/>
      <c r="AL389" s="29"/>
      <c r="AM389" s="29"/>
      <c r="AN389" s="29"/>
      <c r="AO389" s="29"/>
      <c r="AP389" s="29"/>
      <c r="AQ389" s="29"/>
      <c r="AR389" s="29"/>
      <c r="AS389" s="29"/>
      <c r="AT389" s="29"/>
      <c r="AU389" s="29"/>
      <c r="AV389" s="29"/>
      <c r="AW389" s="29"/>
    </row>
    <row r="390" spans="27:49" ht="18.75" customHeight="1">
      <c r="AA390" s="30"/>
      <c r="AB390" s="29"/>
      <c r="AC390" s="29"/>
      <c r="AD390" s="29"/>
      <c r="AE390" s="29"/>
      <c r="AF390" s="29"/>
      <c r="AG390" s="29"/>
      <c r="AH390" s="29"/>
      <c r="AI390" s="29"/>
      <c r="AJ390" s="29"/>
      <c r="AK390" s="29"/>
      <c r="AL390" s="29"/>
      <c r="AM390" s="29"/>
      <c r="AN390" s="29"/>
      <c r="AO390" s="29"/>
      <c r="AP390" s="29"/>
      <c r="AQ390" s="29"/>
      <c r="AR390" s="29"/>
      <c r="AS390" s="29"/>
      <c r="AT390" s="29"/>
      <c r="AU390" s="29"/>
      <c r="AV390" s="29"/>
      <c r="AW390" s="29"/>
    </row>
    <row r="391" spans="27:49" ht="18.75" customHeight="1">
      <c r="AA391" s="30"/>
      <c r="AB391" s="29"/>
      <c r="AC391" s="29"/>
      <c r="AD391" s="29"/>
      <c r="AE391" s="29"/>
      <c r="AF391" s="29"/>
      <c r="AG391" s="29"/>
      <c r="AH391" s="29"/>
      <c r="AI391" s="29"/>
      <c r="AJ391" s="29"/>
      <c r="AK391" s="29"/>
      <c r="AL391" s="29"/>
      <c r="AM391" s="29"/>
      <c r="AN391" s="29"/>
      <c r="AO391" s="29"/>
      <c r="AP391" s="29"/>
      <c r="AQ391" s="29"/>
      <c r="AR391" s="29"/>
      <c r="AS391" s="29"/>
      <c r="AT391" s="29"/>
      <c r="AU391" s="29"/>
      <c r="AV391" s="29"/>
      <c r="AW391" s="29"/>
    </row>
    <row r="392" spans="27:49" ht="18.75" customHeight="1">
      <c r="AA392" s="30"/>
      <c r="AB392" s="29"/>
      <c r="AC392" s="29"/>
      <c r="AD392" s="29"/>
      <c r="AE392" s="29"/>
      <c r="AF392" s="29"/>
      <c r="AG392" s="29"/>
      <c r="AH392" s="29"/>
      <c r="AI392" s="29"/>
      <c r="AJ392" s="29"/>
      <c r="AK392" s="29"/>
      <c r="AL392" s="29"/>
      <c r="AM392" s="29"/>
      <c r="AN392" s="29"/>
      <c r="AO392" s="29"/>
      <c r="AP392" s="29"/>
      <c r="AQ392" s="29"/>
      <c r="AR392" s="29"/>
      <c r="AS392" s="29"/>
      <c r="AT392" s="29"/>
      <c r="AU392" s="29"/>
      <c r="AV392" s="29"/>
      <c r="AW392" s="29"/>
    </row>
    <row r="393" spans="27:49" ht="18.75" customHeight="1">
      <c r="AA393" s="30"/>
      <c r="AB393" s="29"/>
      <c r="AC393" s="29"/>
      <c r="AD393" s="29"/>
      <c r="AE393" s="29"/>
      <c r="AF393" s="29"/>
      <c r="AG393" s="29"/>
      <c r="AH393" s="29"/>
      <c r="AI393" s="29"/>
      <c r="AJ393" s="29"/>
      <c r="AK393" s="29"/>
      <c r="AL393" s="29"/>
      <c r="AM393" s="29"/>
      <c r="AN393" s="29"/>
      <c r="AO393" s="29"/>
      <c r="AP393" s="29"/>
      <c r="AQ393" s="29"/>
      <c r="AR393" s="29"/>
      <c r="AS393" s="29"/>
      <c r="AT393" s="29"/>
      <c r="AU393" s="29"/>
      <c r="AV393" s="29"/>
      <c r="AW393" s="29"/>
    </row>
    <row r="394" spans="27:49" ht="18.75" customHeight="1">
      <c r="AA394" s="30"/>
      <c r="AB394" s="29"/>
      <c r="AC394" s="29"/>
      <c r="AD394" s="29"/>
      <c r="AE394" s="29"/>
      <c r="AF394" s="29"/>
      <c r="AG394" s="29"/>
      <c r="AH394" s="29"/>
      <c r="AI394" s="29"/>
      <c r="AJ394" s="29"/>
      <c r="AK394" s="29"/>
      <c r="AL394" s="29"/>
      <c r="AM394" s="29"/>
      <c r="AN394" s="29"/>
      <c r="AO394" s="29"/>
      <c r="AP394" s="29"/>
      <c r="AQ394" s="29"/>
      <c r="AR394" s="29"/>
      <c r="AS394" s="29"/>
      <c r="AT394" s="29"/>
      <c r="AU394" s="29"/>
      <c r="AV394" s="29"/>
      <c r="AW394" s="29"/>
    </row>
    <row r="395" spans="27:49" ht="18.75" customHeight="1">
      <c r="AA395" s="30"/>
      <c r="AB395" s="29"/>
      <c r="AC395" s="29"/>
      <c r="AD395" s="29"/>
      <c r="AE395" s="29"/>
      <c r="AF395" s="29"/>
      <c r="AG395" s="29"/>
      <c r="AH395" s="29"/>
      <c r="AI395" s="29"/>
      <c r="AJ395" s="29"/>
      <c r="AK395" s="29"/>
      <c r="AL395" s="29"/>
      <c r="AM395" s="29"/>
      <c r="AN395" s="29"/>
      <c r="AO395" s="29"/>
      <c r="AP395" s="29"/>
      <c r="AQ395" s="29"/>
      <c r="AR395" s="29"/>
      <c r="AS395" s="29"/>
      <c r="AT395" s="29"/>
      <c r="AU395" s="29"/>
      <c r="AV395" s="29"/>
      <c r="AW395" s="29"/>
    </row>
    <row r="396" spans="27:49" ht="18.75" customHeight="1">
      <c r="AA396" s="30"/>
      <c r="AB396" s="29"/>
      <c r="AC396" s="29"/>
      <c r="AD396" s="29"/>
      <c r="AE396" s="29"/>
      <c r="AF396" s="29"/>
      <c r="AG396" s="29"/>
      <c r="AH396" s="29"/>
      <c r="AI396" s="29"/>
      <c r="AJ396" s="29"/>
      <c r="AK396" s="29"/>
      <c r="AL396" s="29"/>
      <c r="AM396" s="29"/>
      <c r="AN396" s="29"/>
      <c r="AO396" s="29"/>
      <c r="AP396" s="29"/>
      <c r="AQ396" s="29"/>
      <c r="AR396" s="29"/>
      <c r="AS396" s="29"/>
      <c r="AT396" s="29"/>
      <c r="AU396" s="29"/>
      <c r="AV396" s="29"/>
      <c r="AW396" s="29"/>
    </row>
    <row r="397" spans="27:49" ht="18.75" customHeight="1">
      <c r="AA397" s="30"/>
      <c r="AB397" s="29"/>
      <c r="AC397" s="29"/>
      <c r="AD397" s="29"/>
      <c r="AE397" s="29"/>
      <c r="AF397" s="29"/>
      <c r="AG397" s="29"/>
      <c r="AH397" s="29"/>
      <c r="AI397" s="29"/>
      <c r="AJ397" s="29"/>
      <c r="AK397" s="29"/>
      <c r="AL397" s="29"/>
      <c r="AM397" s="29"/>
      <c r="AN397" s="29"/>
      <c r="AO397" s="29"/>
      <c r="AP397" s="29"/>
      <c r="AQ397" s="29"/>
      <c r="AR397" s="29"/>
      <c r="AS397" s="29"/>
      <c r="AT397" s="29"/>
      <c r="AU397" s="29"/>
      <c r="AV397" s="29"/>
      <c r="AW397" s="29"/>
    </row>
    <row r="398" spans="27:49" ht="18.75" customHeight="1">
      <c r="AA398" s="30"/>
      <c r="AB398" s="29"/>
      <c r="AC398" s="29"/>
      <c r="AD398" s="29"/>
      <c r="AE398" s="29"/>
      <c r="AF398" s="29"/>
      <c r="AG398" s="29"/>
      <c r="AH398" s="29"/>
      <c r="AI398" s="29"/>
      <c r="AJ398" s="29"/>
      <c r="AK398" s="29"/>
      <c r="AL398" s="29"/>
      <c r="AM398" s="29"/>
      <c r="AN398" s="29"/>
      <c r="AO398" s="29"/>
      <c r="AP398" s="29"/>
      <c r="AQ398" s="29"/>
      <c r="AR398" s="29"/>
      <c r="AS398" s="29"/>
      <c r="AT398" s="29"/>
      <c r="AU398" s="29"/>
      <c r="AV398" s="29"/>
      <c r="AW398" s="29"/>
    </row>
    <row r="399" spans="27:49" ht="18.75" customHeight="1">
      <c r="AA399" s="30"/>
      <c r="AB399" s="29"/>
      <c r="AC399" s="29"/>
      <c r="AD399" s="29"/>
      <c r="AE399" s="29"/>
      <c r="AF399" s="29"/>
      <c r="AG399" s="29"/>
      <c r="AH399" s="29"/>
      <c r="AI399" s="29"/>
      <c r="AJ399" s="29"/>
      <c r="AK399" s="29"/>
      <c r="AL399" s="29"/>
      <c r="AM399" s="29"/>
      <c r="AN399" s="29"/>
      <c r="AO399" s="29"/>
      <c r="AP399" s="29"/>
      <c r="AQ399" s="29"/>
      <c r="AR399" s="29"/>
      <c r="AS399" s="29"/>
      <c r="AT399" s="29"/>
      <c r="AU399" s="29"/>
      <c r="AV399" s="29"/>
      <c r="AW399" s="29"/>
    </row>
    <row r="400" spans="27:49" ht="18.75" customHeight="1">
      <c r="AA400" s="30"/>
      <c r="AB400" s="29"/>
      <c r="AC400" s="29"/>
      <c r="AD400" s="29"/>
      <c r="AE400" s="29"/>
      <c r="AF400" s="29"/>
      <c r="AG400" s="29"/>
      <c r="AH400" s="29"/>
      <c r="AI400" s="29"/>
      <c r="AJ400" s="29"/>
      <c r="AK400" s="29"/>
      <c r="AL400" s="29"/>
      <c r="AM400" s="29"/>
      <c r="AN400" s="29"/>
      <c r="AO400" s="29"/>
      <c r="AP400" s="29"/>
      <c r="AQ400" s="29"/>
      <c r="AR400" s="29"/>
      <c r="AS400" s="29"/>
      <c r="AT400" s="29"/>
      <c r="AU400" s="29"/>
      <c r="AV400" s="29"/>
      <c r="AW400" s="29"/>
    </row>
    <row r="401" spans="27:49" ht="18.75" customHeight="1">
      <c r="AA401" s="30"/>
      <c r="AB401" s="29"/>
      <c r="AC401" s="29"/>
      <c r="AD401" s="29"/>
      <c r="AE401" s="29"/>
      <c r="AF401" s="29"/>
      <c r="AG401" s="29"/>
      <c r="AH401" s="29"/>
      <c r="AI401" s="29"/>
      <c r="AJ401" s="29"/>
      <c r="AK401" s="29"/>
      <c r="AL401" s="29"/>
      <c r="AM401" s="29"/>
      <c r="AN401" s="29"/>
      <c r="AO401" s="29"/>
      <c r="AP401" s="29"/>
      <c r="AQ401" s="29"/>
      <c r="AR401" s="29"/>
      <c r="AS401" s="29"/>
      <c r="AT401" s="29"/>
      <c r="AU401" s="29"/>
      <c r="AV401" s="29"/>
      <c r="AW401" s="29"/>
    </row>
    <row r="402" spans="27:49" ht="18.75" customHeight="1">
      <c r="AA402" s="30"/>
      <c r="AB402" s="29"/>
      <c r="AC402" s="29"/>
      <c r="AD402" s="29"/>
      <c r="AE402" s="29"/>
      <c r="AF402" s="29"/>
      <c r="AG402" s="29"/>
      <c r="AH402" s="29"/>
      <c r="AI402" s="29"/>
      <c r="AJ402" s="29"/>
      <c r="AK402" s="29"/>
      <c r="AL402" s="29"/>
      <c r="AM402" s="29"/>
      <c r="AN402" s="29"/>
      <c r="AO402" s="29"/>
      <c r="AP402" s="29"/>
      <c r="AQ402" s="29"/>
      <c r="AR402" s="29"/>
      <c r="AS402" s="29"/>
      <c r="AT402" s="29"/>
      <c r="AU402" s="29"/>
      <c r="AV402" s="29"/>
      <c r="AW402" s="29"/>
    </row>
    <row r="403" spans="27:49" ht="18.75" customHeight="1">
      <c r="AA403" s="30"/>
      <c r="AB403" s="29"/>
      <c r="AC403" s="29"/>
      <c r="AD403" s="29"/>
      <c r="AE403" s="29"/>
      <c r="AF403" s="29"/>
      <c r="AG403" s="29"/>
      <c r="AH403" s="29"/>
      <c r="AI403" s="29"/>
      <c r="AJ403" s="29"/>
      <c r="AK403" s="29"/>
      <c r="AL403" s="29"/>
      <c r="AM403" s="29"/>
      <c r="AN403" s="29"/>
      <c r="AO403" s="29"/>
      <c r="AP403" s="29"/>
      <c r="AQ403" s="29"/>
      <c r="AR403" s="29"/>
      <c r="AS403" s="29"/>
      <c r="AT403" s="29"/>
      <c r="AU403" s="29"/>
      <c r="AV403" s="29"/>
      <c r="AW403" s="29"/>
    </row>
    <row r="404" spans="27:49" ht="18.75" customHeight="1">
      <c r="AA404" s="30"/>
      <c r="AB404" s="29"/>
      <c r="AC404" s="29"/>
      <c r="AD404" s="29"/>
      <c r="AE404" s="29"/>
      <c r="AF404" s="29"/>
      <c r="AG404" s="29"/>
      <c r="AH404" s="29"/>
      <c r="AI404" s="29"/>
      <c r="AJ404" s="29"/>
      <c r="AK404" s="29"/>
      <c r="AL404" s="29"/>
      <c r="AM404" s="29"/>
      <c r="AN404" s="29"/>
      <c r="AO404" s="29"/>
      <c r="AP404" s="29"/>
      <c r="AQ404" s="29"/>
      <c r="AR404" s="29"/>
      <c r="AS404" s="29"/>
      <c r="AT404" s="29"/>
      <c r="AU404" s="29"/>
      <c r="AV404" s="29"/>
      <c r="AW404" s="29"/>
    </row>
    <row r="405" spans="27:49" ht="18.75" customHeight="1">
      <c r="AA405" s="30"/>
      <c r="AB405" s="29"/>
      <c r="AC405" s="29"/>
      <c r="AD405" s="29"/>
      <c r="AE405" s="29"/>
      <c r="AF405" s="29"/>
      <c r="AG405" s="29"/>
      <c r="AH405" s="29"/>
      <c r="AI405" s="29"/>
      <c r="AJ405" s="29"/>
      <c r="AK405" s="29"/>
      <c r="AL405" s="29"/>
      <c r="AM405" s="29"/>
      <c r="AN405" s="29"/>
      <c r="AO405" s="29"/>
      <c r="AP405" s="29"/>
      <c r="AQ405" s="29"/>
      <c r="AR405" s="29"/>
      <c r="AS405" s="29"/>
      <c r="AT405" s="29"/>
      <c r="AU405" s="29"/>
      <c r="AV405" s="29"/>
      <c r="AW405" s="29"/>
    </row>
    <row r="406" spans="27:49" ht="18.75" customHeight="1">
      <c r="AA406" s="30"/>
      <c r="AB406" s="29"/>
      <c r="AC406" s="29"/>
      <c r="AD406" s="29"/>
      <c r="AE406" s="29"/>
      <c r="AF406" s="29"/>
      <c r="AG406" s="29"/>
      <c r="AH406" s="29"/>
      <c r="AI406" s="29"/>
      <c r="AJ406" s="29"/>
      <c r="AK406" s="29"/>
      <c r="AL406" s="29"/>
      <c r="AM406" s="29"/>
      <c r="AN406" s="29"/>
      <c r="AO406" s="29"/>
      <c r="AP406" s="29"/>
      <c r="AQ406" s="29"/>
      <c r="AR406" s="29"/>
      <c r="AS406" s="29"/>
      <c r="AT406" s="29"/>
      <c r="AU406" s="29"/>
      <c r="AV406" s="29"/>
      <c r="AW406" s="29"/>
    </row>
    <row r="407" spans="27:49" ht="18.75" customHeight="1">
      <c r="AA407" s="30"/>
      <c r="AB407" s="29"/>
      <c r="AC407" s="29"/>
      <c r="AD407" s="29"/>
      <c r="AE407" s="29"/>
      <c r="AF407" s="29"/>
      <c r="AG407" s="29"/>
      <c r="AH407" s="29"/>
      <c r="AI407" s="29"/>
      <c r="AJ407" s="29"/>
      <c r="AK407" s="29"/>
      <c r="AL407" s="29"/>
      <c r="AM407" s="29"/>
      <c r="AN407" s="29"/>
      <c r="AO407" s="29"/>
      <c r="AP407" s="29"/>
      <c r="AQ407" s="29"/>
      <c r="AR407" s="29"/>
      <c r="AS407" s="29"/>
      <c r="AT407" s="29"/>
      <c r="AU407" s="29"/>
      <c r="AV407" s="29"/>
      <c r="AW407" s="29"/>
    </row>
    <row r="408" spans="27:49" ht="18.75" customHeight="1">
      <c r="AA408" s="30"/>
      <c r="AB408" s="29"/>
      <c r="AC408" s="29"/>
      <c r="AD408" s="29"/>
      <c r="AE408" s="29"/>
      <c r="AF408" s="29"/>
      <c r="AG408" s="29"/>
      <c r="AH408" s="29"/>
      <c r="AI408" s="29"/>
      <c r="AJ408" s="29"/>
      <c r="AK408" s="29"/>
      <c r="AL408" s="29"/>
      <c r="AM408" s="29"/>
      <c r="AN408" s="29"/>
      <c r="AO408" s="29"/>
      <c r="AP408" s="29"/>
      <c r="AQ408" s="29"/>
      <c r="AR408" s="29"/>
      <c r="AS408" s="29"/>
      <c r="AT408" s="29"/>
      <c r="AU408" s="29"/>
      <c r="AV408" s="29"/>
      <c r="AW408" s="29"/>
    </row>
    <row r="409" spans="27:49" ht="18.75" customHeight="1">
      <c r="AA409" s="30"/>
      <c r="AB409" s="29"/>
      <c r="AC409" s="29"/>
      <c r="AD409" s="29"/>
      <c r="AE409" s="29"/>
      <c r="AF409" s="29"/>
      <c r="AG409" s="29"/>
      <c r="AH409" s="29"/>
      <c r="AI409" s="29"/>
      <c r="AJ409" s="29"/>
      <c r="AK409" s="29"/>
      <c r="AL409" s="29"/>
      <c r="AM409" s="29"/>
      <c r="AN409" s="29"/>
      <c r="AO409" s="29"/>
      <c r="AP409" s="29"/>
      <c r="AQ409" s="29"/>
      <c r="AR409" s="29"/>
      <c r="AS409" s="29"/>
      <c r="AT409" s="29"/>
      <c r="AU409" s="29"/>
      <c r="AV409" s="29"/>
      <c r="AW409" s="29"/>
    </row>
    <row r="410" spans="27:49" ht="18.75" customHeight="1">
      <c r="AA410" s="30"/>
      <c r="AB410" s="29"/>
      <c r="AC410" s="29"/>
      <c r="AD410" s="29"/>
      <c r="AE410" s="29"/>
      <c r="AF410" s="29"/>
      <c r="AG410" s="29"/>
      <c r="AH410" s="29"/>
      <c r="AI410" s="29"/>
      <c r="AJ410" s="29"/>
      <c r="AK410" s="29"/>
      <c r="AL410" s="29"/>
      <c r="AM410" s="29"/>
      <c r="AN410" s="29"/>
      <c r="AO410" s="29"/>
      <c r="AP410" s="29"/>
      <c r="AQ410" s="29"/>
      <c r="AR410" s="29"/>
      <c r="AS410" s="29"/>
      <c r="AT410" s="29"/>
      <c r="AU410" s="29"/>
      <c r="AV410" s="29"/>
      <c r="AW410" s="29"/>
    </row>
    <row r="411" spans="27:49" ht="18.75" customHeight="1">
      <c r="AA411" s="30"/>
      <c r="AB411" s="29"/>
      <c r="AC411" s="29"/>
      <c r="AD411" s="29"/>
      <c r="AE411" s="29"/>
      <c r="AF411" s="29"/>
      <c r="AG411" s="29"/>
      <c r="AH411" s="29"/>
      <c r="AI411" s="29"/>
      <c r="AJ411" s="29"/>
      <c r="AK411" s="29"/>
      <c r="AL411" s="29"/>
      <c r="AM411" s="29"/>
      <c r="AN411" s="29"/>
      <c r="AO411" s="29"/>
      <c r="AP411" s="29"/>
      <c r="AQ411" s="29"/>
      <c r="AR411" s="29"/>
      <c r="AS411" s="29"/>
      <c r="AT411" s="29"/>
      <c r="AU411" s="29"/>
      <c r="AV411" s="29"/>
      <c r="AW411" s="29"/>
    </row>
    <row r="412" spans="27:49" ht="18.75" customHeight="1">
      <c r="AA412" s="30"/>
      <c r="AB412" s="29"/>
      <c r="AC412" s="29"/>
      <c r="AD412" s="29"/>
      <c r="AE412" s="29"/>
      <c r="AF412" s="29"/>
      <c r="AG412" s="29"/>
      <c r="AH412" s="29"/>
      <c r="AI412" s="29"/>
      <c r="AJ412" s="29"/>
      <c r="AK412" s="29"/>
      <c r="AL412" s="29"/>
      <c r="AM412" s="29"/>
      <c r="AN412" s="29"/>
      <c r="AO412" s="29"/>
      <c r="AP412" s="29"/>
      <c r="AQ412" s="29"/>
      <c r="AR412" s="29"/>
      <c r="AS412" s="29"/>
      <c r="AT412" s="29"/>
      <c r="AU412" s="29"/>
      <c r="AV412" s="29"/>
      <c r="AW412" s="29"/>
    </row>
    <row r="413" spans="27:49" ht="18.75" customHeight="1">
      <c r="AA413" s="30"/>
      <c r="AB413" s="29"/>
      <c r="AC413" s="29"/>
      <c r="AD413" s="29"/>
      <c r="AE413" s="29"/>
      <c r="AF413" s="29"/>
      <c r="AG413" s="29"/>
      <c r="AH413" s="29"/>
      <c r="AI413" s="29"/>
      <c r="AJ413" s="29"/>
      <c r="AK413" s="29"/>
      <c r="AL413" s="29"/>
      <c r="AM413" s="29"/>
      <c r="AN413" s="29"/>
      <c r="AO413" s="29"/>
      <c r="AP413" s="29"/>
      <c r="AQ413" s="29"/>
      <c r="AR413" s="29"/>
      <c r="AS413" s="29"/>
      <c r="AT413" s="29"/>
      <c r="AU413" s="29"/>
      <c r="AV413" s="29"/>
      <c r="AW413" s="29"/>
    </row>
    <row r="414" spans="27:49" ht="18.75" customHeight="1">
      <c r="AA414" s="30"/>
      <c r="AB414" s="29"/>
      <c r="AC414" s="29"/>
      <c r="AD414" s="29"/>
      <c r="AE414" s="29"/>
      <c r="AF414" s="29"/>
      <c r="AG414" s="29"/>
      <c r="AH414" s="29"/>
      <c r="AI414" s="29"/>
      <c r="AJ414" s="29"/>
      <c r="AK414" s="29"/>
      <c r="AL414" s="29"/>
      <c r="AM414" s="29"/>
      <c r="AN414" s="29"/>
      <c r="AO414" s="29"/>
      <c r="AP414" s="29"/>
      <c r="AQ414" s="29"/>
      <c r="AR414" s="29"/>
      <c r="AS414" s="29"/>
      <c r="AT414" s="29"/>
      <c r="AU414" s="29"/>
      <c r="AV414" s="29"/>
      <c r="AW414" s="29"/>
    </row>
    <row r="415" spans="27:49" ht="18.75" customHeight="1">
      <c r="AA415" s="30"/>
      <c r="AB415" s="29"/>
      <c r="AC415" s="29"/>
      <c r="AD415" s="29"/>
      <c r="AE415" s="29"/>
      <c r="AF415" s="29"/>
      <c r="AG415" s="29"/>
      <c r="AH415" s="29"/>
      <c r="AI415" s="29"/>
      <c r="AJ415" s="29"/>
      <c r="AK415" s="29"/>
      <c r="AL415" s="29"/>
      <c r="AM415" s="29"/>
      <c r="AN415" s="29"/>
      <c r="AO415" s="29"/>
      <c r="AP415" s="29"/>
      <c r="AQ415" s="29"/>
      <c r="AR415" s="29"/>
      <c r="AS415" s="29"/>
      <c r="AT415" s="29"/>
      <c r="AU415" s="29"/>
      <c r="AV415" s="29"/>
      <c r="AW415" s="29"/>
    </row>
    <row r="416" spans="27:49" ht="18.75" customHeight="1">
      <c r="AA416" s="30"/>
      <c r="AB416" s="29"/>
      <c r="AC416" s="29"/>
      <c r="AD416" s="29"/>
      <c r="AE416" s="29"/>
      <c r="AF416" s="29"/>
      <c r="AG416" s="29"/>
      <c r="AH416" s="29"/>
      <c r="AI416" s="29"/>
      <c r="AJ416" s="29"/>
      <c r="AK416" s="29"/>
      <c r="AL416" s="29"/>
      <c r="AM416" s="29"/>
      <c r="AN416" s="29"/>
      <c r="AO416" s="29"/>
      <c r="AP416" s="29"/>
      <c r="AQ416" s="29"/>
      <c r="AR416" s="29"/>
      <c r="AS416" s="29"/>
      <c r="AT416" s="29"/>
      <c r="AU416" s="29"/>
      <c r="AV416" s="29"/>
      <c r="AW416" s="29"/>
    </row>
    <row r="417" spans="27:49" ht="18.75" customHeight="1">
      <c r="AA417" s="30"/>
      <c r="AB417" s="29"/>
      <c r="AC417" s="29"/>
      <c r="AD417" s="29"/>
      <c r="AE417" s="29"/>
      <c r="AF417" s="29"/>
      <c r="AG417" s="29"/>
      <c r="AH417" s="29"/>
      <c r="AI417" s="29"/>
      <c r="AJ417" s="29"/>
      <c r="AK417" s="29"/>
      <c r="AL417" s="29"/>
      <c r="AM417" s="29"/>
      <c r="AN417" s="29"/>
      <c r="AO417" s="29"/>
      <c r="AP417" s="29"/>
      <c r="AQ417" s="29"/>
      <c r="AR417" s="29"/>
      <c r="AS417" s="29"/>
      <c r="AT417" s="29"/>
      <c r="AU417" s="29"/>
      <c r="AV417" s="29"/>
      <c r="AW417" s="29"/>
    </row>
    <row r="418" spans="27:49" ht="18.75" customHeight="1">
      <c r="AA418" s="30"/>
      <c r="AB418" s="29"/>
      <c r="AC418" s="29"/>
      <c r="AD418" s="29"/>
      <c r="AE418" s="29"/>
      <c r="AF418" s="29"/>
      <c r="AG418" s="29"/>
      <c r="AH418" s="29"/>
      <c r="AI418" s="29"/>
      <c r="AJ418" s="29"/>
      <c r="AK418" s="29"/>
      <c r="AL418" s="29"/>
      <c r="AM418" s="29"/>
      <c r="AN418" s="29"/>
      <c r="AO418" s="29"/>
      <c r="AP418" s="29"/>
      <c r="AQ418" s="29"/>
      <c r="AR418" s="29"/>
      <c r="AS418" s="29"/>
      <c r="AT418" s="29"/>
      <c r="AU418" s="29"/>
      <c r="AV418" s="29"/>
      <c r="AW418" s="29"/>
    </row>
    <row r="419" spans="27:49" ht="18.75" customHeight="1">
      <c r="AA419" s="30"/>
      <c r="AB419" s="29"/>
      <c r="AC419" s="29"/>
      <c r="AD419" s="29"/>
      <c r="AE419" s="29"/>
      <c r="AF419" s="29"/>
      <c r="AG419" s="29"/>
      <c r="AH419" s="29"/>
      <c r="AI419" s="29"/>
      <c r="AJ419" s="29"/>
      <c r="AK419" s="29"/>
      <c r="AL419" s="29"/>
      <c r="AM419" s="29"/>
      <c r="AN419" s="29"/>
      <c r="AO419" s="29"/>
      <c r="AP419" s="29"/>
      <c r="AQ419" s="29"/>
      <c r="AR419" s="29"/>
      <c r="AS419" s="29"/>
      <c r="AT419" s="29"/>
      <c r="AU419" s="29"/>
      <c r="AV419" s="29"/>
      <c r="AW419" s="29"/>
    </row>
    <row r="420" spans="27:49" ht="18.75" customHeight="1">
      <c r="AA420" s="30"/>
      <c r="AB420" s="29"/>
      <c r="AC420" s="29"/>
      <c r="AD420" s="29"/>
      <c r="AE420" s="29"/>
      <c r="AF420" s="29"/>
      <c r="AG420" s="29"/>
      <c r="AH420" s="29"/>
      <c r="AI420" s="29"/>
      <c r="AJ420" s="29"/>
      <c r="AK420" s="29"/>
      <c r="AL420" s="29"/>
      <c r="AM420" s="29"/>
      <c r="AN420" s="29"/>
      <c r="AO420" s="29"/>
      <c r="AP420" s="29"/>
      <c r="AQ420" s="29"/>
      <c r="AR420" s="29"/>
      <c r="AS420" s="29"/>
      <c r="AT420" s="29"/>
      <c r="AU420" s="29"/>
      <c r="AV420" s="29"/>
      <c r="AW420" s="29"/>
    </row>
    <row r="421" spans="27:49" ht="18.75" customHeight="1">
      <c r="AA421" s="30"/>
      <c r="AB421" s="29"/>
      <c r="AC421" s="29"/>
      <c r="AD421" s="29"/>
      <c r="AE421" s="29"/>
      <c r="AF421" s="29"/>
      <c r="AG421" s="29"/>
      <c r="AH421" s="29"/>
      <c r="AI421" s="29"/>
      <c r="AJ421" s="29"/>
      <c r="AK421" s="29"/>
      <c r="AL421" s="29"/>
      <c r="AM421" s="29"/>
      <c r="AN421" s="29"/>
      <c r="AO421" s="29"/>
      <c r="AP421" s="29"/>
      <c r="AQ421" s="29"/>
      <c r="AR421" s="29"/>
      <c r="AS421" s="29"/>
      <c r="AT421" s="29"/>
      <c r="AU421" s="29"/>
      <c r="AV421" s="29"/>
      <c r="AW421" s="29"/>
    </row>
    <row r="422" spans="27:49" ht="18.75" customHeight="1">
      <c r="AA422" s="30"/>
      <c r="AB422" s="29"/>
      <c r="AC422" s="29"/>
      <c r="AD422" s="29"/>
      <c r="AE422" s="29"/>
      <c r="AF422" s="29"/>
      <c r="AG422" s="29"/>
      <c r="AH422" s="29"/>
      <c r="AI422" s="29"/>
      <c r="AJ422" s="29"/>
      <c r="AK422" s="29"/>
      <c r="AL422" s="29"/>
      <c r="AM422" s="29"/>
      <c r="AN422" s="29"/>
      <c r="AO422" s="29"/>
      <c r="AP422" s="29"/>
      <c r="AQ422" s="29"/>
      <c r="AR422" s="29"/>
      <c r="AS422" s="29"/>
      <c r="AT422" s="29"/>
      <c r="AU422" s="29"/>
      <c r="AV422" s="29"/>
      <c r="AW422" s="29"/>
    </row>
    <row r="423" spans="27:49" ht="18.75" customHeight="1">
      <c r="AA423" s="30"/>
      <c r="AB423" s="29"/>
      <c r="AC423" s="29"/>
      <c r="AD423" s="29"/>
      <c r="AE423" s="29"/>
      <c r="AF423" s="29"/>
      <c r="AG423" s="29"/>
      <c r="AH423" s="29"/>
      <c r="AI423" s="29"/>
      <c r="AJ423" s="29"/>
      <c r="AK423" s="29"/>
      <c r="AL423" s="29"/>
      <c r="AM423" s="29"/>
      <c r="AN423" s="29"/>
      <c r="AO423" s="29"/>
      <c r="AP423" s="29"/>
      <c r="AQ423" s="29"/>
      <c r="AR423" s="29"/>
      <c r="AS423" s="29"/>
      <c r="AT423" s="29"/>
      <c r="AU423" s="29"/>
      <c r="AV423" s="29"/>
      <c r="AW423" s="29"/>
    </row>
    <row r="424" spans="27:49" ht="18.75" customHeight="1">
      <c r="AA424" s="30"/>
      <c r="AB424" s="29"/>
      <c r="AC424" s="29"/>
      <c r="AD424" s="29"/>
      <c r="AE424" s="29"/>
      <c r="AF424" s="29"/>
      <c r="AG424" s="29"/>
      <c r="AH424" s="29"/>
      <c r="AI424" s="29"/>
      <c r="AJ424" s="29"/>
      <c r="AK424" s="29"/>
      <c r="AL424" s="29"/>
      <c r="AM424" s="29"/>
      <c r="AN424" s="29"/>
      <c r="AO424" s="29"/>
      <c r="AP424" s="29"/>
      <c r="AQ424" s="29"/>
      <c r="AR424" s="29"/>
      <c r="AS424" s="29"/>
      <c r="AT424" s="29"/>
      <c r="AU424" s="29"/>
      <c r="AV424" s="29"/>
      <c r="AW424" s="29"/>
    </row>
    <row r="425" spans="27:49" ht="18.75" customHeight="1">
      <c r="AA425" s="30"/>
      <c r="AB425" s="29"/>
      <c r="AC425" s="29"/>
      <c r="AD425" s="29"/>
      <c r="AE425" s="29"/>
      <c r="AF425" s="29"/>
      <c r="AG425" s="29"/>
      <c r="AH425" s="29"/>
      <c r="AI425" s="29"/>
      <c r="AJ425" s="29"/>
      <c r="AK425" s="29"/>
      <c r="AL425" s="29"/>
      <c r="AM425" s="29"/>
      <c r="AN425" s="29"/>
      <c r="AO425" s="29"/>
      <c r="AP425" s="29"/>
      <c r="AQ425" s="29"/>
      <c r="AR425" s="29"/>
      <c r="AS425" s="29"/>
      <c r="AT425" s="29"/>
      <c r="AU425" s="29"/>
      <c r="AV425" s="29"/>
      <c r="AW425" s="29"/>
    </row>
    <row r="426" spans="27:49" ht="18.75" customHeight="1">
      <c r="AA426" s="30"/>
      <c r="AB426" s="29"/>
      <c r="AC426" s="29"/>
      <c r="AD426" s="29"/>
      <c r="AE426" s="29"/>
      <c r="AF426" s="29"/>
      <c r="AG426" s="29"/>
      <c r="AH426" s="29"/>
      <c r="AI426" s="29"/>
      <c r="AJ426" s="29"/>
      <c r="AK426" s="29"/>
      <c r="AL426" s="29"/>
      <c r="AM426" s="29"/>
      <c r="AN426" s="29"/>
      <c r="AO426" s="29"/>
      <c r="AP426" s="29"/>
      <c r="AQ426" s="29"/>
      <c r="AR426" s="29"/>
      <c r="AS426" s="29"/>
      <c r="AT426" s="29"/>
      <c r="AU426" s="29"/>
      <c r="AV426" s="29"/>
      <c r="AW426" s="29"/>
    </row>
    <row r="427" spans="27:49" ht="18.75" customHeight="1">
      <c r="AA427" s="30"/>
      <c r="AB427" s="29"/>
      <c r="AC427" s="29"/>
      <c r="AD427" s="29"/>
      <c r="AE427" s="29"/>
      <c r="AF427" s="29"/>
      <c r="AG427" s="29"/>
      <c r="AH427" s="29"/>
      <c r="AI427" s="29"/>
      <c r="AJ427" s="29"/>
      <c r="AK427" s="29"/>
      <c r="AL427" s="29"/>
      <c r="AM427" s="29"/>
      <c r="AN427" s="29"/>
      <c r="AO427" s="29"/>
      <c r="AP427" s="29"/>
      <c r="AQ427" s="29"/>
      <c r="AR427" s="29"/>
      <c r="AS427" s="29"/>
      <c r="AT427" s="29"/>
      <c r="AU427" s="29"/>
      <c r="AV427" s="29"/>
      <c r="AW427" s="29"/>
    </row>
    <row r="428" spans="27:49" ht="18.75" customHeight="1">
      <c r="AA428" s="30"/>
      <c r="AB428" s="29"/>
      <c r="AC428" s="29"/>
      <c r="AD428" s="29"/>
      <c r="AE428" s="29"/>
      <c r="AF428" s="29"/>
      <c r="AG428" s="29"/>
      <c r="AH428" s="29"/>
      <c r="AI428" s="29"/>
      <c r="AJ428" s="29"/>
      <c r="AK428" s="29"/>
      <c r="AL428" s="29"/>
      <c r="AM428" s="29"/>
      <c r="AN428" s="29"/>
      <c r="AO428" s="29"/>
      <c r="AP428" s="29"/>
      <c r="AQ428" s="29"/>
      <c r="AR428" s="29"/>
      <c r="AS428" s="29"/>
      <c r="AT428" s="29"/>
      <c r="AU428" s="29"/>
      <c r="AV428" s="29"/>
      <c r="AW428" s="29"/>
    </row>
    <row r="429" spans="27:49" ht="18.75" customHeight="1">
      <c r="AA429" s="30"/>
      <c r="AB429" s="29"/>
      <c r="AC429" s="29"/>
      <c r="AD429" s="29"/>
      <c r="AE429" s="29"/>
      <c r="AF429" s="29"/>
      <c r="AG429" s="29"/>
      <c r="AH429" s="29"/>
      <c r="AI429" s="29"/>
      <c r="AJ429" s="29"/>
      <c r="AK429" s="29"/>
      <c r="AL429" s="29"/>
      <c r="AM429" s="29"/>
      <c r="AN429" s="29"/>
      <c r="AO429" s="29"/>
      <c r="AP429" s="29"/>
      <c r="AQ429" s="29"/>
      <c r="AR429" s="29"/>
      <c r="AS429" s="29"/>
      <c r="AT429" s="29"/>
      <c r="AU429" s="29"/>
      <c r="AV429" s="29"/>
      <c r="AW429" s="29"/>
    </row>
    <row r="430" spans="27:49" ht="18.75" customHeight="1">
      <c r="AA430" s="30"/>
      <c r="AB430" s="29"/>
      <c r="AC430" s="29"/>
      <c r="AD430" s="29"/>
      <c r="AE430" s="29"/>
      <c r="AF430" s="29"/>
      <c r="AG430" s="29"/>
      <c r="AH430" s="29"/>
      <c r="AI430" s="29"/>
      <c r="AJ430" s="29"/>
      <c r="AK430" s="29"/>
      <c r="AL430" s="29"/>
      <c r="AM430" s="29"/>
      <c r="AN430" s="29"/>
      <c r="AO430" s="29"/>
      <c r="AP430" s="29"/>
      <c r="AQ430" s="29"/>
      <c r="AR430" s="29"/>
      <c r="AS430" s="29"/>
      <c r="AT430" s="29"/>
      <c r="AU430" s="29"/>
      <c r="AV430" s="29"/>
      <c r="AW430" s="29"/>
    </row>
    <row r="431" spans="27:49" ht="18.75" customHeight="1">
      <c r="AA431" s="30"/>
      <c r="AB431" s="29"/>
      <c r="AC431" s="29"/>
      <c r="AD431" s="29"/>
      <c r="AE431" s="29"/>
      <c r="AF431" s="29"/>
      <c r="AG431" s="29"/>
      <c r="AH431" s="29"/>
      <c r="AI431" s="29"/>
      <c r="AJ431" s="29"/>
      <c r="AK431" s="29"/>
      <c r="AL431" s="29"/>
      <c r="AM431" s="29"/>
      <c r="AN431" s="29"/>
      <c r="AO431" s="29"/>
      <c r="AP431" s="29"/>
      <c r="AQ431" s="29"/>
      <c r="AR431" s="29"/>
      <c r="AS431" s="29"/>
      <c r="AT431" s="29"/>
      <c r="AU431" s="29"/>
      <c r="AV431" s="29"/>
      <c r="AW431" s="29"/>
    </row>
    <row r="432" spans="27:49" ht="18.75" customHeight="1">
      <c r="AA432" s="30"/>
      <c r="AB432" s="29"/>
      <c r="AC432" s="29"/>
      <c r="AD432" s="29"/>
      <c r="AE432" s="29"/>
      <c r="AF432" s="29"/>
      <c r="AG432" s="29"/>
      <c r="AH432" s="29"/>
      <c r="AI432" s="29"/>
      <c r="AJ432" s="29"/>
      <c r="AK432" s="29"/>
      <c r="AL432" s="29"/>
      <c r="AM432" s="29"/>
      <c r="AN432" s="29"/>
      <c r="AO432" s="29"/>
      <c r="AP432" s="29"/>
      <c r="AQ432" s="29"/>
      <c r="AR432" s="29"/>
      <c r="AS432" s="29"/>
      <c r="AT432" s="29"/>
      <c r="AU432" s="29"/>
      <c r="AV432" s="29"/>
      <c r="AW432" s="29"/>
    </row>
    <row r="433" spans="27:49" ht="18.75" customHeight="1">
      <c r="AA433" s="30"/>
      <c r="AB433" s="29"/>
      <c r="AC433" s="29"/>
      <c r="AD433" s="29"/>
      <c r="AE433" s="29"/>
      <c r="AF433" s="29"/>
      <c r="AG433" s="29"/>
      <c r="AH433" s="29"/>
      <c r="AI433" s="29"/>
      <c r="AJ433" s="29"/>
      <c r="AK433" s="29"/>
      <c r="AL433" s="29"/>
      <c r="AM433" s="29"/>
      <c r="AN433" s="29"/>
      <c r="AO433" s="29"/>
      <c r="AP433" s="29"/>
      <c r="AQ433" s="29"/>
      <c r="AR433" s="29"/>
      <c r="AS433" s="29"/>
      <c r="AT433" s="29"/>
      <c r="AU433" s="29"/>
      <c r="AV433" s="29"/>
      <c r="AW433" s="29"/>
    </row>
    <row r="434" spans="27:49" ht="18.75" customHeight="1">
      <c r="AA434" s="30"/>
      <c r="AB434" s="29"/>
      <c r="AC434" s="29"/>
      <c r="AD434" s="29"/>
      <c r="AE434" s="29"/>
      <c r="AF434" s="29"/>
      <c r="AG434" s="29"/>
      <c r="AH434" s="29"/>
      <c r="AI434" s="29"/>
      <c r="AJ434" s="29"/>
      <c r="AK434" s="29"/>
      <c r="AL434" s="29"/>
      <c r="AM434" s="29"/>
      <c r="AN434" s="29"/>
      <c r="AO434" s="29"/>
      <c r="AP434" s="29"/>
      <c r="AQ434" s="29"/>
      <c r="AR434" s="29"/>
      <c r="AS434" s="29"/>
      <c r="AT434" s="29"/>
      <c r="AU434" s="29"/>
      <c r="AV434" s="29"/>
      <c r="AW434" s="29"/>
    </row>
    <row r="435" spans="27:49" ht="18.75" customHeight="1">
      <c r="AA435" s="30"/>
      <c r="AB435" s="29"/>
      <c r="AC435" s="29"/>
      <c r="AD435" s="29"/>
      <c r="AE435" s="29"/>
      <c r="AF435" s="29"/>
      <c r="AG435" s="29"/>
      <c r="AH435" s="29"/>
      <c r="AI435" s="29"/>
      <c r="AJ435" s="29"/>
      <c r="AK435" s="29"/>
      <c r="AL435" s="29"/>
      <c r="AM435" s="29"/>
      <c r="AN435" s="29"/>
      <c r="AO435" s="29"/>
      <c r="AP435" s="29"/>
      <c r="AQ435" s="29"/>
      <c r="AR435" s="29"/>
      <c r="AS435" s="29"/>
      <c r="AT435" s="29"/>
      <c r="AU435" s="29"/>
      <c r="AV435" s="29"/>
      <c r="AW435" s="29"/>
    </row>
    <row r="436" spans="27:49" ht="18.75" customHeight="1">
      <c r="AA436" s="30"/>
      <c r="AB436" s="29"/>
      <c r="AC436" s="29"/>
      <c r="AD436" s="29"/>
      <c r="AE436" s="29"/>
      <c r="AF436" s="29"/>
      <c r="AG436" s="29"/>
      <c r="AH436" s="29"/>
      <c r="AI436" s="29"/>
      <c r="AJ436" s="29"/>
      <c r="AK436" s="29"/>
      <c r="AL436" s="29"/>
      <c r="AM436" s="29"/>
      <c r="AN436" s="29"/>
      <c r="AO436" s="29"/>
      <c r="AP436" s="29"/>
      <c r="AQ436" s="29"/>
      <c r="AR436" s="29"/>
      <c r="AS436" s="29"/>
      <c r="AT436" s="29"/>
      <c r="AU436" s="29"/>
      <c r="AV436" s="29"/>
      <c r="AW436" s="29"/>
    </row>
    <row r="437" spans="27:49" ht="18.75" customHeight="1">
      <c r="AA437" s="30"/>
      <c r="AB437" s="29"/>
      <c r="AC437" s="29"/>
      <c r="AD437" s="29"/>
      <c r="AE437" s="29"/>
      <c r="AF437" s="29"/>
      <c r="AG437" s="29"/>
      <c r="AH437" s="29"/>
      <c r="AI437" s="29"/>
      <c r="AJ437" s="29"/>
      <c r="AK437" s="29"/>
      <c r="AL437" s="29"/>
      <c r="AM437" s="29"/>
      <c r="AN437" s="29"/>
      <c r="AO437" s="29"/>
      <c r="AP437" s="29"/>
      <c r="AQ437" s="29"/>
      <c r="AR437" s="29"/>
      <c r="AS437" s="29"/>
      <c r="AT437" s="29"/>
      <c r="AU437" s="29"/>
      <c r="AV437" s="29"/>
      <c r="AW437" s="29"/>
    </row>
    <row r="438" spans="27:49" ht="18.75" customHeight="1">
      <c r="AA438" s="30"/>
      <c r="AB438" s="29"/>
      <c r="AC438" s="29"/>
      <c r="AD438" s="29"/>
      <c r="AE438" s="29"/>
      <c r="AF438" s="29"/>
      <c r="AG438" s="29"/>
      <c r="AH438" s="29"/>
      <c r="AI438" s="29"/>
      <c r="AJ438" s="29"/>
      <c r="AK438" s="29"/>
      <c r="AL438" s="29"/>
      <c r="AM438" s="29"/>
      <c r="AN438" s="29"/>
      <c r="AO438" s="29"/>
      <c r="AP438" s="29"/>
      <c r="AQ438" s="29"/>
      <c r="AR438" s="29"/>
      <c r="AS438" s="29"/>
      <c r="AT438" s="29"/>
      <c r="AU438" s="29"/>
      <c r="AV438" s="29"/>
      <c r="AW438" s="29"/>
    </row>
    <row r="439" spans="27:49" ht="18.75" customHeight="1">
      <c r="AA439" s="30"/>
      <c r="AB439" s="29"/>
      <c r="AC439" s="29"/>
      <c r="AD439" s="29"/>
      <c r="AE439" s="29"/>
      <c r="AF439" s="29"/>
      <c r="AG439" s="29"/>
      <c r="AH439" s="29"/>
      <c r="AI439" s="29"/>
      <c r="AJ439" s="29"/>
      <c r="AK439" s="29"/>
      <c r="AL439" s="29"/>
      <c r="AM439" s="29"/>
      <c r="AN439" s="29"/>
      <c r="AO439" s="29"/>
      <c r="AP439" s="29"/>
      <c r="AQ439" s="29"/>
      <c r="AR439" s="29"/>
      <c r="AS439" s="29"/>
      <c r="AT439" s="29"/>
      <c r="AU439" s="29"/>
      <c r="AV439" s="29"/>
      <c r="AW439" s="29"/>
    </row>
    <row r="440" spans="27:49" ht="18.75" customHeight="1">
      <c r="AA440" s="30"/>
      <c r="AB440" s="29"/>
      <c r="AC440" s="29"/>
      <c r="AD440" s="29"/>
      <c r="AE440" s="29"/>
      <c r="AF440" s="29"/>
      <c r="AG440" s="29"/>
      <c r="AH440" s="29"/>
      <c r="AI440" s="29"/>
      <c r="AJ440" s="29"/>
      <c r="AK440" s="29"/>
      <c r="AL440" s="29"/>
      <c r="AM440" s="29"/>
      <c r="AN440" s="29"/>
      <c r="AO440" s="29"/>
      <c r="AP440" s="29"/>
      <c r="AQ440" s="29"/>
      <c r="AR440" s="29"/>
      <c r="AS440" s="29"/>
      <c r="AT440" s="29"/>
      <c r="AU440" s="29"/>
      <c r="AV440" s="29"/>
      <c r="AW440" s="29"/>
    </row>
    <row r="441" spans="27:49" ht="18.75" customHeight="1">
      <c r="AA441" s="30"/>
      <c r="AB441" s="29"/>
      <c r="AC441" s="29"/>
      <c r="AD441" s="29"/>
      <c r="AE441" s="29"/>
      <c r="AF441" s="29"/>
      <c r="AG441" s="29"/>
      <c r="AH441" s="29"/>
      <c r="AI441" s="29"/>
      <c r="AJ441" s="29"/>
      <c r="AK441" s="29"/>
      <c r="AL441" s="29"/>
      <c r="AM441" s="29"/>
      <c r="AN441" s="29"/>
      <c r="AO441" s="29"/>
      <c r="AP441" s="29"/>
      <c r="AQ441" s="29"/>
      <c r="AR441" s="29"/>
      <c r="AS441" s="29"/>
      <c r="AT441" s="29"/>
      <c r="AU441" s="29"/>
      <c r="AV441" s="29"/>
      <c r="AW441" s="29"/>
    </row>
    <row r="442" spans="27:49" ht="18.75" customHeight="1">
      <c r="AA442" s="30"/>
      <c r="AB442" s="29"/>
      <c r="AC442" s="29"/>
      <c r="AD442" s="29"/>
      <c r="AE442" s="29"/>
      <c r="AF442" s="29"/>
      <c r="AG442" s="29"/>
      <c r="AH442" s="29"/>
      <c r="AI442" s="29"/>
      <c r="AJ442" s="29"/>
      <c r="AK442" s="29"/>
      <c r="AL442" s="29"/>
      <c r="AM442" s="29"/>
      <c r="AN442" s="29"/>
      <c r="AO442" s="29"/>
      <c r="AP442" s="29"/>
      <c r="AQ442" s="29"/>
      <c r="AR442" s="29"/>
      <c r="AS442" s="29"/>
      <c r="AT442" s="29"/>
      <c r="AU442" s="29"/>
      <c r="AV442" s="29"/>
      <c r="AW442" s="29"/>
    </row>
    <row r="443" spans="27:49" ht="18.75" customHeight="1">
      <c r="AA443" s="30"/>
      <c r="AB443" s="29"/>
      <c r="AC443" s="29"/>
      <c r="AD443" s="29"/>
      <c r="AE443" s="29"/>
      <c r="AF443" s="29"/>
      <c r="AG443" s="29"/>
      <c r="AH443" s="29"/>
      <c r="AI443" s="29"/>
      <c r="AJ443" s="29"/>
      <c r="AK443" s="29"/>
      <c r="AL443" s="29"/>
      <c r="AM443" s="29"/>
      <c r="AN443" s="29"/>
      <c r="AO443" s="29"/>
      <c r="AP443" s="29"/>
      <c r="AQ443" s="29"/>
      <c r="AR443" s="29"/>
      <c r="AS443" s="29"/>
      <c r="AT443" s="29"/>
      <c r="AU443" s="29"/>
      <c r="AV443" s="29"/>
      <c r="AW443" s="29"/>
    </row>
    <row r="444" spans="27:49" ht="18.75" customHeight="1">
      <c r="AA444" s="30"/>
      <c r="AB444" s="29"/>
      <c r="AC444" s="29"/>
      <c r="AD444" s="29"/>
      <c r="AE444" s="29"/>
      <c r="AF444" s="29"/>
      <c r="AG444" s="29"/>
      <c r="AH444" s="29"/>
      <c r="AI444" s="29"/>
      <c r="AJ444" s="29"/>
      <c r="AK444" s="29"/>
      <c r="AL444" s="29"/>
      <c r="AM444" s="29"/>
      <c r="AN444" s="29"/>
      <c r="AO444" s="29"/>
      <c r="AP444" s="29"/>
      <c r="AQ444" s="29"/>
      <c r="AR444" s="29"/>
      <c r="AS444" s="29"/>
      <c r="AT444" s="29"/>
      <c r="AU444" s="29"/>
      <c r="AV444" s="29"/>
      <c r="AW444" s="29"/>
    </row>
    <row r="445" spans="27:49" ht="18.75" customHeight="1">
      <c r="AA445" s="30"/>
      <c r="AB445" s="29"/>
      <c r="AC445" s="29"/>
      <c r="AD445" s="29"/>
      <c r="AE445" s="29"/>
      <c r="AF445" s="29"/>
      <c r="AG445" s="29"/>
      <c r="AH445" s="29"/>
      <c r="AI445" s="29"/>
      <c r="AJ445" s="29"/>
      <c r="AK445" s="29"/>
      <c r="AL445" s="29"/>
      <c r="AM445" s="29"/>
      <c r="AN445" s="29"/>
      <c r="AO445" s="29"/>
      <c r="AP445" s="29"/>
      <c r="AQ445" s="29"/>
      <c r="AR445" s="29"/>
      <c r="AS445" s="29"/>
      <c r="AT445" s="29"/>
      <c r="AU445" s="29"/>
      <c r="AV445" s="29"/>
      <c r="AW445" s="29"/>
    </row>
    <row r="446" spans="27:49" ht="18.75" customHeight="1">
      <c r="AA446" s="30"/>
      <c r="AB446" s="29"/>
      <c r="AC446" s="29"/>
      <c r="AD446" s="29"/>
      <c r="AE446" s="29"/>
      <c r="AF446" s="29"/>
      <c r="AG446" s="29"/>
      <c r="AH446" s="29"/>
      <c r="AI446" s="29"/>
      <c r="AJ446" s="29"/>
      <c r="AK446" s="29"/>
      <c r="AL446" s="29"/>
      <c r="AM446" s="29"/>
      <c r="AN446" s="29"/>
      <c r="AO446" s="29"/>
      <c r="AP446" s="29"/>
      <c r="AQ446" s="29"/>
      <c r="AR446" s="29"/>
      <c r="AS446" s="29"/>
      <c r="AT446" s="29"/>
      <c r="AU446" s="29"/>
      <c r="AV446" s="29"/>
      <c r="AW446" s="29"/>
    </row>
    <row r="447" spans="27:49" ht="18.75" customHeight="1">
      <c r="AA447" s="30"/>
      <c r="AB447" s="29"/>
      <c r="AC447" s="29"/>
      <c r="AD447" s="29"/>
      <c r="AE447" s="29"/>
      <c r="AF447" s="29"/>
      <c r="AG447" s="29"/>
      <c r="AH447" s="29"/>
      <c r="AI447" s="29"/>
      <c r="AJ447" s="29"/>
      <c r="AK447" s="29"/>
      <c r="AL447" s="29"/>
      <c r="AM447" s="29"/>
      <c r="AN447" s="29"/>
      <c r="AO447" s="29"/>
      <c r="AP447" s="29"/>
      <c r="AQ447" s="29"/>
      <c r="AR447" s="29"/>
      <c r="AS447" s="29"/>
      <c r="AT447" s="29"/>
      <c r="AU447" s="29"/>
      <c r="AV447" s="29"/>
      <c r="AW447" s="29"/>
    </row>
    <row r="448" spans="27:49" ht="18.75" customHeight="1">
      <c r="AA448" s="30"/>
      <c r="AB448" s="29"/>
      <c r="AC448" s="29"/>
      <c r="AD448" s="29"/>
      <c r="AE448" s="29"/>
      <c r="AF448" s="29"/>
      <c r="AG448" s="29"/>
      <c r="AH448" s="29"/>
      <c r="AI448" s="29"/>
      <c r="AJ448" s="29"/>
      <c r="AK448" s="29"/>
      <c r="AL448" s="29"/>
      <c r="AM448" s="29"/>
      <c r="AN448" s="29"/>
      <c r="AO448" s="29"/>
      <c r="AP448" s="29"/>
      <c r="AQ448" s="29"/>
      <c r="AR448" s="29"/>
      <c r="AS448" s="29"/>
      <c r="AT448" s="29"/>
      <c r="AU448" s="29"/>
      <c r="AV448" s="29"/>
      <c r="AW448" s="29"/>
    </row>
    <row r="449" spans="27:49" ht="18.75" customHeight="1">
      <c r="AA449" s="30"/>
      <c r="AB449" s="29"/>
      <c r="AC449" s="29"/>
      <c r="AD449" s="29"/>
      <c r="AE449" s="29"/>
      <c r="AF449" s="29"/>
      <c r="AG449" s="29"/>
      <c r="AH449" s="29"/>
      <c r="AI449" s="29"/>
      <c r="AJ449" s="29"/>
      <c r="AK449" s="29"/>
      <c r="AL449" s="29"/>
      <c r="AM449" s="29"/>
      <c r="AN449" s="29"/>
      <c r="AO449" s="29"/>
      <c r="AP449" s="29"/>
      <c r="AQ449" s="29"/>
      <c r="AR449" s="29"/>
      <c r="AS449" s="29"/>
      <c r="AT449" s="29"/>
      <c r="AU449" s="29"/>
      <c r="AV449" s="29"/>
      <c r="AW449" s="29"/>
    </row>
    <row r="450" spans="27:49" ht="18.75" customHeight="1">
      <c r="AA450" s="30"/>
      <c r="AB450" s="29"/>
      <c r="AC450" s="29"/>
      <c r="AD450" s="29"/>
      <c r="AE450" s="29"/>
      <c r="AF450" s="29"/>
      <c r="AG450" s="29"/>
      <c r="AH450" s="29"/>
      <c r="AI450" s="29"/>
      <c r="AJ450" s="29"/>
      <c r="AK450" s="29"/>
      <c r="AL450" s="29"/>
      <c r="AM450" s="29"/>
      <c r="AN450" s="29"/>
      <c r="AO450" s="29"/>
      <c r="AP450" s="29"/>
      <c r="AQ450" s="29"/>
      <c r="AR450" s="29"/>
      <c r="AS450" s="29"/>
      <c r="AT450" s="29"/>
      <c r="AU450" s="29"/>
      <c r="AV450" s="29"/>
      <c r="AW450" s="29"/>
    </row>
    <row r="451" spans="27:49" ht="18.75" customHeight="1">
      <c r="AA451" s="30"/>
      <c r="AB451" s="29"/>
      <c r="AC451" s="29"/>
      <c r="AD451" s="29"/>
      <c r="AE451" s="29"/>
      <c r="AF451" s="29"/>
      <c r="AG451" s="29"/>
      <c r="AH451" s="29"/>
      <c r="AI451" s="29"/>
      <c r="AJ451" s="29"/>
      <c r="AK451" s="29"/>
      <c r="AL451" s="29"/>
      <c r="AM451" s="29"/>
      <c r="AN451" s="29"/>
      <c r="AO451" s="29"/>
      <c r="AP451" s="29"/>
      <c r="AQ451" s="29"/>
      <c r="AR451" s="29"/>
      <c r="AS451" s="29"/>
      <c r="AT451" s="29"/>
      <c r="AU451" s="29"/>
      <c r="AV451" s="29"/>
      <c r="AW451" s="29"/>
    </row>
    <row r="452" spans="27:49" ht="18.75" customHeight="1">
      <c r="AA452" s="30"/>
      <c r="AB452" s="29"/>
      <c r="AC452" s="29"/>
      <c r="AD452" s="29"/>
      <c r="AE452" s="29"/>
      <c r="AF452" s="29"/>
      <c r="AG452" s="29"/>
      <c r="AH452" s="29"/>
      <c r="AI452" s="29"/>
      <c r="AJ452" s="29"/>
      <c r="AK452" s="29"/>
      <c r="AL452" s="29"/>
      <c r="AM452" s="29"/>
      <c r="AN452" s="29"/>
      <c r="AO452" s="29"/>
      <c r="AP452" s="29"/>
      <c r="AQ452" s="29"/>
      <c r="AR452" s="29"/>
      <c r="AS452" s="29"/>
      <c r="AT452" s="29"/>
      <c r="AU452" s="29"/>
      <c r="AV452" s="29"/>
      <c r="AW452" s="29"/>
    </row>
    <row r="453" spans="27:49" ht="18.75" customHeight="1">
      <c r="AA453" s="30"/>
      <c r="AB453" s="29"/>
      <c r="AC453" s="29"/>
      <c r="AD453" s="29"/>
      <c r="AE453" s="29"/>
      <c r="AF453" s="29"/>
      <c r="AG453" s="29"/>
      <c r="AH453" s="29"/>
      <c r="AI453" s="29"/>
      <c r="AJ453" s="29"/>
      <c r="AK453" s="29"/>
      <c r="AL453" s="29"/>
      <c r="AM453" s="29"/>
      <c r="AN453" s="29"/>
      <c r="AO453" s="29"/>
      <c r="AP453" s="29"/>
      <c r="AQ453" s="29"/>
      <c r="AR453" s="29"/>
      <c r="AS453" s="29"/>
      <c r="AT453" s="29"/>
      <c r="AU453" s="29"/>
      <c r="AV453" s="29"/>
      <c r="AW453" s="29"/>
    </row>
    <row r="454" spans="27:49" ht="18.75" customHeight="1">
      <c r="AA454" s="30"/>
      <c r="AB454" s="29"/>
      <c r="AC454" s="29"/>
      <c r="AD454" s="29"/>
      <c r="AE454" s="29"/>
      <c r="AF454" s="29"/>
      <c r="AG454" s="29"/>
      <c r="AH454" s="29"/>
      <c r="AI454" s="29"/>
      <c r="AJ454" s="29"/>
      <c r="AK454" s="29"/>
      <c r="AL454" s="29"/>
      <c r="AM454" s="29"/>
      <c r="AN454" s="29"/>
      <c r="AO454" s="29"/>
      <c r="AP454" s="29"/>
      <c r="AQ454" s="29"/>
      <c r="AR454" s="29"/>
      <c r="AS454" s="29"/>
      <c r="AT454" s="29"/>
      <c r="AU454" s="29"/>
      <c r="AV454" s="29"/>
      <c r="AW454" s="29"/>
    </row>
    <row r="455" spans="27:49" ht="18.75" customHeight="1">
      <c r="AA455" s="30"/>
      <c r="AB455" s="29"/>
      <c r="AC455" s="29"/>
      <c r="AD455" s="29"/>
      <c r="AE455" s="29"/>
      <c r="AF455" s="29"/>
      <c r="AG455" s="29"/>
      <c r="AH455" s="29"/>
      <c r="AI455" s="29"/>
      <c r="AJ455" s="29"/>
      <c r="AK455" s="29"/>
      <c r="AL455" s="29"/>
      <c r="AM455" s="29"/>
      <c r="AN455" s="29"/>
      <c r="AO455" s="29"/>
      <c r="AP455" s="29"/>
      <c r="AQ455" s="29"/>
      <c r="AR455" s="29"/>
      <c r="AS455" s="29"/>
      <c r="AT455" s="29"/>
      <c r="AU455" s="29"/>
      <c r="AV455" s="29"/>
      <c r="AW455" s="29"/>
    </row>
    <row r="456" spans="27:49" ht="18.75" customHeight="1">
      <c r="AA456" s="30"/>
      <c r="AB456" s="29"/>
      <c r="AC456" s="29"/>
      <c r="AD456" s="29"/>
      <c r="AE456" s="29"/>
      <c r="AF456" s="29"/>
      <c r="AG456" s="29"/>
      <c r="AH456" s="29"/>
      <c r="AI456" s="29"/>
      <c r="AJ456" s="29"/>
      <c r="AK456" s="29"/>
      <c r="AL456" s="29"/>
      <c r="AM456" s="29"/>
      <c r="AN456" s="29"/>
      <c r="AO456" s="29"/>
      <c r="AP456" s="29"/>
      <c r="AQ456" s="29"/>
      <c r="AR456" s="29"/>
      <c r="AS456" s="29"/>
      <c r="AT456" s="29"/>
      <c r="AU456" s="29"/>
      <c r="AV456" s="29"/>
      <c r="AW456" s="29"/>
    </row>
    <row r="457" spans="27:49" ht="18.75" customHeight="1">
      <c r="AA457" s="30"/>
      <c r="AB457" s="29"/>
      <c r="AC457" s="29"/>
      <c r="AD457" s="29"/>
      <c r="AE457" s="29"/>
      <c r="AF457" s="29"/>
      <c r="AG457" s="29"/>
      <c r="AH457" s="29"/>
      <c r="AI457" s="29"/>
      <c r="AJ457" s="29"/>
      <c r="AK457" s="29"/>
      <c r="AL457" s="29"/>
      <c r="AM457" s="29"/>
      <c r="AN457" s="29"/>
      <c r="AO457" s="29"/>
      <c r="AP457" s="29"/>
      <c r="AQ457" s="29"/>
      <c r="AR457" s="29"/>
      <c r="AS457" s="29"/>
      <c r="AT457" s="29"/>
      <c r="AU457" s="29"/>
      <c r="AV457" s="29"/>
      <c r="AW457" s="29"/>
    </row>
    <row r="458" spans="27:49" ht="18.75" customHeight="1">
      <c r="AA458" s="30"/>
      <c r="AB458" s="29"/>
      <c r="AC458" s="29"/>
      <c r="AD458" s="29"/>
      <c r="AE458" s="29"/>
      <c r="AF458" s="29"/>
      <c r="AG458" s="29"/>
      <c r="AH458" s="29"/>
      <c r="AI458" s="29"/>
      <c r="AJ458" s="29"/>
      <c r="AK458" s="29"/>
      <c r="AL458" s="29"/>
      <c r="AM458" s="29"/>
      <c r="AN458" s="29"/>
      <c r="AO458" s="29"/>
      <c r="AP458" s="29"/>
      <c r="AQ458" s="29"/>
      <c r="AR458" s="29"/>
      <c r="AS458" s="29"/>
      <c r="AT458" s="29"/>
      <c r="AU458" s="29"/>
      <c r="AV458" s="29"/>
      <c r="AW458" s="29"/>
    </row>
    <row r="459" spans="27:49" ht="18.75" customHeight="1">
      <c r="AA459" s="30"/>
      <c r="AB459" s="29"/>
      <c r="AC459" s="29"/>
      <c r="AD459" s="29"/>
      <c r="AE459" s="29"/>
      <c r="AF459" s="29"/>
      <c r="AG459" s="29"/>
      <c r="AH459" s="29"/>
      <c r="AI459" s="29"/>
      <c r="AJ459" s="29"/>
      <c r="AK459" s="29"/>
      <c r="AL459" s="29"/>
      <c r="AM459" s="29"/>
      <c r="AN459" s="29"/>
      <c r="AO459" s="29"/>
      <c r="AP459" s="29"/>
      <c r="AQ459" s="29"/>
      <c r="AR459" s="29"/>
      <c r="AS459" s="29"/>
      <c r="AT459" s="29"/>
      <c r="AU459" s="29"/>
      <c r="AV459" s="29"/>
      <c r="AW459" s="29"/>
    </row>
    <row r="460" spans="27:49" ht="18.75" customHeight="1">
      <c r="AA460" s="30"/>
      <c r="AB460" s="29"/>
      <c r="AC460" s="29"/>
      <c r="AD460" s="29"/>
      <c r="AE460" s="29"/>
      <c r="AF460" s="29"/>
      <c r="AG460" s="29"/>
      <c r="AH460" s="29"/>
      <c r="AI460" s="29"/>
      <c r="AJ460" s="29"/>
      <c r="AK460" s="29"/>
      <c r="AL460" s="29"/>
      <c r="AM460" s="29"/>
      <c r="AN460" s="29"/>
      <c r="AO460" s="29"/>
      <c r="AP460" s="29"/>
      <c r="AQ460" s="29"/>
      <c r="AR460" s="29"/>
      <c r="AS460" s="29"/>
      <c r="AT460" s="29"/>
      <c r="AU460" s="29"/>
      <c r="AV460" s="29"/>
      <c r="AW460" s="29"/>
    </row>
    <row r="461" spans="27:49" ht="18.75" customHeight="1">
      <c r="AA461" s="30"/>
      <c r="AB461" s="29"/>
      <c r="AC461" s="29"/>
      <c r="AD461" s="29"/>
      <c r="AE461" s="29"/>
      <c r="AF461" s="29"/>
      <c r="AG461" s="29"/>
      <c r="AH461" s="29"/>
      <c r="AI461" s="29"/>
      <c r="AJ461" s="29"/>
      <c r="AK461" s="29"/>
      <c r="AL461" s="29"/>
      <c r="AM461" s="29"/>
      <c r="AN461" s="29"/>
      <c r="AO461" s="29"/>
      <c r="AP461" s="29"/>
      <c r="AQ461" s="29"/>
      <c r="AR461" s="29"/>
      <c r="AS461" s="29"/>
      <c r="AT461" s="29"/>
      <c r="AU461" s="29"/>
      <c r="AV461" s="29"/>
      <c r="AW461" s="29"/>
    </row>
    <row r="462" spans="27:49" ht="18.75" customHeight="1">
      <c r="AA462" s="30"/>
      <c r="AB462" s="29"/>
      <c r="AC462" s="29"/>
      <c r="AD462" s="29"/>
      <c r="AE462" s="29"/>
      <c r="AF462" s="29"/>
      <c r="AG462" s="29"/>
      <c r="AH462" s="29"/>
      <c r="AI462" s="29"/>
      <c r="AJ462" s="29"/>
      <c r="AK462" s="29"/>
      <c r="AL462" s="29"/>
      <c r="AM462" s="29"/>
      <c r="AN462" s="29"/>
      <c r="AO462" s="29"/>
      <c r="AP462" s="29"/>
      <c r="AQ462" s="29"/>
      <c r="AR462" s="29"/>
      <c r="AS462" s="29"/>
      <c r="AT462" s="29"/>
      <c r="AU462" s="29"/>
      <c r="AV462" s="29"/>
      <c r="AW462" s="29"/>
    </row>
    <row r="463" spans="27:49" ht="18.75" customHeight="1">
      <c r="AA463" s="30"/>
      <c r="AB463" s="29"/>
      <c r="AC463" s="29"/>
      <c r="AD463" s="29"/>
      <c r="AE463" s="29"/>
      <c r="AF463" s="29"/>
      <c r="AG463" s="29"/>
      <c r="AH463" s="29"/>
      <c r="AI463" s="29"/>
      <c r="AJ463" s="29"/>
      <c r="AK463" s="29"/>
      <c r="AL463" s="29"/>
      <c r="AM463" s="29"/>
      <c r="AN463" s="29"/>
      <c r="AO463" s="29"/>
      <c r="AP463" s="29"/>
      <c r="AQ463" s="29"/>
      <c r="AR463" s="29"/>
      <c r="AS463" s="29"/>
      <c r="AT463" s="29"/>
      <c r="AU463" s="29"/>
      <c r="AV463" s="29"/>
      <c r="AW463" s="29"/>
    </row>
    <row r="464" spans="27:49" ht="18.75" customHeight="1">
      <c r="AA464" s="30"/>
      <c r="AB464" s="29"/>
      <c r="AC464" s="29"/>
      <c r="AD464" s="29"/>
      <c r="AE464" s="29"/>
      <c r="AF464" s="29"/>
      <c r="AG464" s="29"/>
      <c r="AH464" s="29"/>
      <c r="AI464" s="29"/>
      <c r="AJ464" s="29"/>
      <c r="AK464" s="29"/>
      <c r="AL464" s="29"/>
      <c r="AM464" s="29"/>
      <c r="AN464" s="29"/>
      <c r="AO464" s="29"/>
      <c r="AP464" s="29"/>
      <c r="AQ464" s="29"/>
      <c r="AR464" s="29"/>
      <c r="AS464" s="29"/>
      <c r="AT464" s="29"/>
      <c r="AU464" s="29"/>
      <c r="AV464" s="29"/>
      <c r="AW464" s="29"/>
    </row>
    <row r="465" spans="27:49" ht="18.75" customHeight="1">
      <c r="AA465" s="30"/>
      <c r="AB465" s="29"/>
      <c r="AC465" s="29"/>
      <c r="AD465" s="29"/>
      <c r="AE465" s="29"/>
      <c r="AF465" s="29"/>
      <c r="AG465" s="29"/>
      <c r="AH465" s="29"/>
      <c r="AI465" s="29"/>
      <c r="AJ465" s="29"/>
      <c r="AK465" s="29"/>
      <c r="AL465" s="29"/>
      <c r="AM465" s="29"/>
      <c r="AN465" s="29"/>
      <c r="AO465" s="29"/>
      <c r="AP465" s="29"/>
      <c r="AQ465" s="29"/>
      <c r="AR465" s="29"/>
      <c r="AS465" s="29"/>
      <c r="AT465" s="29"/>
      <c r="AU465" s="29"/>
      <c r="AV465" s="29"/>
      <c r="AW465" s="29"/>
    </row>
    <row r="466" spans="27:49" ht="18.75" customHeight="1">
      <c r="AA466" s="30"/>
      <c r="AB466" s="29"/>
      <c r="AC466" s="29"/>
      <c r="AD466" s="29"/>
      <c r="AE466" s="29"/>
      <c r="AF466" s="29"/>
      <c r="AG466" s="29"/>
      <c r="AH466" s="29"/>
      <c r="AI466" s="29"/>
      <c r="AJ466" s="29"/>
      <c r="AK466" s="29"/>
      <c r="AL466" s="29"/>
      <c r="AM466" s="29"/>
      <c r="AN466" s="29"/>
      <c r="AO466" s="29"/>
      <c r="AP466" s="29"/>
      <c r="AQ466" s="29"/>
      <c r="AR466" s="29"/>
      <c r="AS466" s="29"/>
      <c r="AT466" s="29"/>
      <c r="AU466" s="29"/>
      <c r="AV466" s="29"/>
      <c r="AW466" s="29"/>
    </row>
    <row r="467" spans="27:49" ht="18.75" customHeight="1">
      <c r="AA467" s="30"/>
      <c r="AB467" s="29"/>
      <c r="AC467" s="29"/>
      <c r="AD467" s="29"/>
      <c r="AE467" s="29"/>
      <c r="AF467" s="29"/>
      <c r="AG467" s="29"/>
      <c r="AH467" s="29"/>
      <c r="AI467" s="29"/>
      <c r="AJ467" s="29"/>
      <c r="AK467" s="29"/>
      <c r="AL467" s="29"/>
      <c r="AM467" s="29"/>
      <c r="AN467" s="29"/>
      <c r="AO467" s="29"/>
      <c r="AP467" s="29"/>
      <c r="AQ467" s="29"/>
      <c r="AR467" s="29"/>
      <c r="AS467" s="29"/>
      <c r="AT467" s="29"/>
      <c r="AU467" s="29"/>
      <c r="AV467" s="29"/>
      <c r="AW467" s="29"/>
    </row>
    <row r="468" spans="27:49" ht="18.75" customHeight="1">
      <c r="AA468" s="30"/>
      <c r="AB468" s="29"/>
      <c r="AC468" s="29"/>
      <c r="AD468" s="29"/>
      <c r="AE468" s="29"/>
      <c r="AF468" s="29"/>
      <c r="AG468" s="29"/>
      <c r="AH468" s="29"/>
      <c r="AI468" s="29"/>
      <c r="AJ468" s="29"/>
      <c r="AK468" s="29"/>
      <c r="AL468" s="29"/>
      <c r="AM468" s="29"/>
      <c r="AN468" s="29"/>
      <c r="AO468" s="29"/>
      <c r="AP468" s="29"/>
      <c r="AQ468" s="29"/>
      <c r="AR468" s="29"/>
      <c r="AS468" s="29"/>
      <c r="AT468" s="29"/>
      <c r="AU468" s="29"/>
      <c r="AV468" s="29"/>
      <c r="AW468" s="29"/>
    </row>
    <row r="469" spans="27:49" ht="18.75" customHeight="1"/>
    <row r="470" spans="27:49" ht="18.75" customHeight="1"/>
    <row r="471" spans="27:49" ht="18.75" customHeight="1"/>
    <row r="472" spans="27:49" ht="18.75" customHeight="1"/>
    <row r="473" spans="27:49" ht="18.75" customHeight="1"/>
    <row r="474" spans="27:49" ht="18.75" customHeight="1"/>
    <row r="475" spans="27:49" ht="18.75" customHeight="1"/>
    <row r="476" spans="27:49" ht="18.75" customHeight="1"/>
    <row r="477" spans="27:49" ht="18.75" customHeight="1"/>
    <row r="478" spans="27:49" ht="18.75" customHeight="1"/>
    <row r="479" spans="27:49" ht="18.75" customHeight="1"/>
    <row r="480" spans="27:49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W7">
    <cfRule type="expression" dxfId="1" priority="1">
      <formula>CELL("ROW")=ROW()</formula>
    </cfRule>
  </conditionalFormatting>
  <dataValidations count="1">
    <dataValidation type="list" allowBlank="1" showErrorMessage="1" sqref="B8:AW8" xr:uid="{57337EEA-BBB4-4710-A826-5EC6D3274715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376B4-EA2E-4A8E-AF10-9F2E744769A9}">
  <sheetPr codeName="Sheet34"/>
  <dimension ref="A1:AX995"/>
  <sheetViews>
    <sheetView tabSelected="1" workbookViewId="0">
      <selection activeCell="H13" sqref="H13"/>
    </sheetView>
  </sheetViews>
  <sheetFormatPr defaultColWidth="12.625" defaultRowHeight="15" customHeight="1"/>
  <cols>
    <col min="1" max="1" width="7.625" style="31" customWidth="1"/>
    <col min="2" max="4" width="17" style="31" customWidth="1"/>
    <col min="5" max="7" width="17" style="75" customWidth="1"/>
    <col min="8" max="8" width="45" style="31" customWidth="1"/>
    <col min="9" max="9" width="16.75" style="31" customWidth="1"/>
    <col min="10" max="11" width="10.75" style="31" customWidth="1"/>
    <col min="12" max="28" width="12.625" style="31" customWidth="1"/>
    <col min="29" max="16384" width="12.625" style="31"/>
  </cols>
  <sheetData>
    <row r="1" spans="1:50" ht="12" customHeight="1"/>
    <row r="2" spans="1:50" ht="40.5" customHeight="1">
      <c r="A2" s="48" t="s">
        <v>0</v>
      </c>
      <c r="B2" s="7" t="s">
        <v>2601</v>
      </c>
      <c r="C2" s="13"/>
      <c r="D2" s="13"/>
      <c r="E2" s="109"/>
      <c r="F2" s="109"/>
      <c r="G2" s="109"/>
      <c r="H2" s="13"/>
      <c r="I2" s="13"/>
    </row>
    <row r="3" spans="1:50" ht="18.75" customHeight="1">
      <c r="A3" s="1"/>
      <c r="B3" s="1" t="s">
        <v>1</v>
      </c>
      <c r="C3" s="1"/>
      <c r="D3" s="1"/>
      <c r="E3" s="76"/>
      <c r="F3" s="76"/>
      <c r="G3" s="76"/>
      <c r="H3" s="1"/>
      <c r="I3" s="1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</row>
    <row r="4" spans="1:50" ht="18.75" customHeight="1">
      <c r="A4" s="48" t="s">
        <v>2</v>
      </c>
      <c r="B4" s="3" t="s">
        <v>3</v>
      </c>
      <c r="C4" s="3" t="s">
        <v>196</v>
      </c>
      <c r="D4" s="3" t="s">
        <v>2602</v>
      </c>
      <c r="E4" s="77" t="s">
        <v>2606</v>
      </c>
      <c r="F4" s="77" t="s">
        <v>2607</v>
      </c>
      <c r="G4" s="77" t="s">
        <v>1706</v>
      </c>
      <c r="H4" s="3" t="s">
        <v>2614</v>
      </c>
      <c r="I4" s="3" t="s">
        <v>1803</v>
      </c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</row>
    <row r="5" spans="1:50" ht="18.75" customHeight="1">
      <c r="A5" s="48" t="s">
        <v>4</v>
      </c>
      <c r="B5" s="3"/>
      <c r="C5" s="3"/>
      <c r="D5" s="3"/>
      <c r="E5" s="77"/>
      <c r="F5" s="77"/>
      <c r="G5" s="77"/>
      <c r="H5" s="3"/>
      <c r="I5" s="3">
        <v>1</v>
      </c>
      <c r="J5" s="3"/>
      <c r="K5" s="3"/>
      <c r="L5" s="3">
        <v>2</v>
      </c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</row>
    <row r="6" spans="1:50" ht="18.75" customHeight="1">
      <c r="A6" s="48" t="s">
        <v>5</v>
      </c>
      <c r="B6" s="3"/>
      <c r="C6" s="3"/>
      <c r="D6" s="3"/>
      <c r="E6" s="77"/>
      <c r="F6" s="77"/>
      <c r="G6" s="77"/>
      <c r="H6" s="3"/>
      <c r="I6" s="3" t="s">
        <v>1756</v>
      </c>
      <c r="J6" s="3" t="s">
        <v>1757</v>
      </c>
      <c r="K6" s="3" t="s">
        <v>1804</v>
      </c>
      <c r="L6" s="3" t="s">
        <v>1756</v>
      </c>
      <c r="M6" s="3" t="s">
        <v>1757</v>
      </c>
      <c r="N6" s="3" t="s">
        <v>1804</v>
      </c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</row>
    <row r="7" spans="1:50" ht="18.75" customHeight="1">
      <c r="A7" s="48" t="s">
        <v>1646</v>
      </c>
      <c r="B7" s="3"/>
      <c r="C7" s="3"/>
      <c r="D7" s="3"/>
      <c r="E7" s="77"/>
      <c r="F7" s="77"/>
      <c r="G7" s="77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</row>
    <row r="8" spans="1:50" ht="18.75" customHeight="1">
      <c r="A8" s="48" t="s">
        <v>6</v>
      </c>
      <c r="B8" s="4" t="s">
        <v>7</v>
      </c>
      <c r="C8" s="4" t="s">
        <v>173</v>
      </c>
      <c r="D8" s="4" t="s">
        <v>249</v>
      </c>
      <c r="E8" s="78" t="s">
        <v>249</v>
      </c>
      <c r="F8" s="78" t="s">
        <v>249</v>
      </c>
      <c r="G8" s="78" t="s">
        <v>173</v>
      </c>
      <c r="H8" s="4" t="s">
        <v>249</v>
      </c>
      <c r="I8" s="4" t="s">
        <v>173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173</v>
      </c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</row>
    <row r="9" spans="1:50" ht="76.5" customHeight="1">
      <c r="A9" s="48" t="s">
        <v>10</v>
      </c>
      <c r="B9" s="5" t="s">
        <v>11</v>
      </c>
      <c r="C9" s="5" t="s">
        <v>2604</v>
      </c>
      <c r="D9" s="5" t="s">
        <v>2603</v>
      </c>
      <c r="E9" s="79" t="s">
        <v>2608</v>
      </c>
      <c r="F9" s="79" t="s">
        <v>2609</v>
      </c>
      <c r="G9" s="110" t="s">
        <v>1707</v>
      </c>
      <c r="H9" s="5" t="s">
        <v>2615</v>
      </c>
      <c r="I9" s="5" t="s">
        <v>1758</v>
      </c>
      <c r="J9" s="6" t="s">
        <v>1759</v>
      </c>
      <c r="K9" s="6" t="s">
        <v>1805</v>
      </c>
      <c r="L9" s="5" t="s">
        <v>1758</v>
      </c>
      <c r="M9" s="6" t="s">
        <v>1759</v>
      </c>
      <c r="N9" s="6" t="s">
        <v>1805</v>
      </c>
      <c r="O9" s="6"/>
      <c r="P9" s="5"/>
      <c r="Q9" s="5"/>
      <c r="R9" s="6"/>
      <c r="S9" s="6"/>
      <c r="T9" s="6"/>
      <c r="U9" s="5"/>
      <c r="V9" s="5"/>
      <c r="W9" s="6"/>
      <c r="X9" s="6"/>
      <c r="Y9" s="6"/>
      <c r="Z9" s="5"/>
      <c r="AA9" s="5"/>
      <c r="AB9" s="6"/>
      <c r="AC9" s="6"/>
      <c r="AD9" s="6"/>
      <c r="AE9" s="5"/>
      <c r="AF9" s="5"/>
      <c r="AG9" s="6"/>
      <c r="AH9" s="6"/>
      <c r="AI9" s="6"/>
      <c r="AJ9" s="5"/>
      <c r="AK9" s="5"/>
      <c r="AL9" s="6"/>
      <c r="AM9" s="6"/>
      <c r="AN9" s="6"/>
      <c r="AO9" s="5"/>
      <c r="AP9" s="5"/>
      <c r="AQ9" s="6"/>
      <c r="AR9" s="6"/>
      <c r="AS9" s="6"/>
      <c r="AT9" s="5"/>
      <c r="AU9" s="6"/>
      <c r="AV9" s="6"/>
      <c r="AW9" s="6"/>
      <c r="AX9" s="5"/>
    </row>
    <row r="10" spans="1:50" ht="191.25" customHeight="1">
      <c r="A10" s="48" t="s">
        <v>12</v>
      </c>
      <c r="B10" s="18"/>
      <c r="C10" s="19" t="s">
        <v>2605</v>
      </c>
      <c r="D10" s="18"/>
      <c r="E10" s="111"/>
      <c r="F10" s="111"/>
      <c r="G10" s="80" t="s">
        <v>2612</v>
      </c>
      <c r="H10" s="6"/>
      <c r="I10" s="19" t="str">
        <f>定義!$E5</f>
        <v>0:None
1:仮想通貨
2:モンスター
3:資産
4:ドロップテーブル
5:バンドル
6: コンテナ</v>
      </c>
      <c r="J10" s="19"/>
      <c r="K10" s="19"/>
      <c r="L10" s="19" t="str">
        <f>定義!$E5</f>
        <v>0:None
1:仮想通貨
2:モンスター
3:資産
4:ドロップテーブル
5:バンドル
6: コンテナ</v>
      </c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</row>
    <row r="11" spans="1:50" ht="18.75" customHeight="1">
      <c r="A11" s="49" t="s">
        <v>13</v>
      </c>
      <c r="B11" s="14">
        <v>1</v>
      </c>
      <c r="C11" s="14">
        <v>1</v>
      </c>
      <c r="D11" s="14" t="s">
        <v>2621</v>
      </c>
      <c r="E11" s="23" t="s">
        <v>2610</v>
      </c>
      <c r="F11" s="23" t="s">
        <v>2611</v>
      </c>
      <c r="G11" s="23" t="s">
        <v>2613</v>
      </c>
      <c r="H11" s="112" t="s">
        <v>2617</v>
      </c>
      <c r="I11" s="7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6"/>
      <c r="V11" s="7"/>
      <c r="W11" s="7"/>
      <c r="X11" s="7"/>
      <c r="Y11" s="7"/>
      <c r="Z11" s="7"/>
      <c r="AA11" s="7"/>
      <c r="AB11" s="12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</row>
    <row r="12" spans="1:50" ht="18.75" customHeight="1">
      <c r="A12" s="8"/>
      <c r="B12" s="14">
        <v>2</v>
      </c>
      <c r="C12" s="14">
        <v>1</v>
      </c>
      <c r="D12" s="14" t="s">
        <v>2622</v>
      </c>
      <c r="E12" s="23" t="s">
        <v>2610</v>
      </c>
      <c r="F12" s="23" t="s">
        <v>2611</v>
      </c>
      <c r="G12" s="23" t="s">
        <v>2616</v>
      </c>
      <c r="H12" s="112" t="s">
        <v>2618</v>
      </c>
      <c r="I12" s="7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6"/>
      <c r="V12" s="7"/>
      <c r="W12" s="7"/>
      <c r="X12" s="7"/>
      <c r="Y12" s="7"/>
      <c r="Z12" s="7"/>
      <c r="AA12" s="7"/>
      <c r="AB12" s="12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</row>
    <row r="13" spans="1:50" ht="18.75" customHeight="1">
      <c r="A13" s="8"/>
      <c r="B13" s="14">
        <v>3</v>
      </c>
      <c r="C13" s="14">
        <v>1</v>
      </c>
      <c r="D13" s="14" t="s">
        <v>2623</v>
      </c>
      <c r="E13" s="23" t="s">
        <v>2610</v>
      </c>
      <c r="F13" s="23" t="s">
        <v>2611</v>
      </c>
      <c r="G13" s="23" t="s">
        <v>2619</v>
      </c>
      <c r="H13" s="14" t="s">
        <v>2620</v>
      </c>
      <c r="I13" s="7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6"/>
      <c r="V13" s="7"/>
      <c r="W13" s="7"/>
      <c r="X13" s="7"/>
      <c r="Y13" s="7"/>
      <c r="Z13" s="7"/>
      <c r="AA13" s="7"/>
      <c r="AB13" s="12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</row>
    <row r="14" spans="1:50" ht="18.75" customHeight="1">
      <c r="A14" s="8"/>
      <c r="B14" s="14">
        <v>4</v>
      </c>
      <c r="C14" s="14">
        <v>1</v>
      </c>
      <c r="D14" s="14" t="s">
        <v>2624</v>
      </c>
      <c r="E14" s="23" t="s">
        <v>2610</v>
      </c>
      <c r="F14" s="23" t="s">
        <v>2611</v>
      </c>
      <c r="G14" s="23" t="s">
        <v>2616</v>
      </c>
      <c r="H14" s="112" t="s">
        <v>2625</v>
      </c>
      <c r="I14" s="7">
        <v>1</v>
      </c>
      <c r="J14" s="14">
        <v>1</v>
      </c>
      <c r="K14" s="14">
        <v>5</v>
      </c>
      <c r="L14" s="14">
        <v>1</v>
      </c>
      <c r="M14" s="14">
        <v>2</v>
      </c>
      <c r="N14" s="14">
        <v>100</v>
      </c>
      <c r="O14" s="14"/>
      <c r="P14" s="14"/>
      <c r="Q14" s="14"/>
      <c r="R14" s="14"/>
      <c r="S14" s="14"/>
      <c r="T14" s="14"/>
      <c r="U14" s="16"/>
      <c r="V14" s="7"/>
      <c r="W14" s="7"/>
      <c r="X14" s="7"/>
      <c r="Y14" s="7"/>
      <c r="Z14" s="7"/>
      <c r="AA14" s="7"/>
      <c r="AB14" s="12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</row>
    <row r="15" spans="1:50" ht="18.75" customHeight="1">
      <c r="A15" s="8"/>
      <c r="B15" s="14"/>
      <c r="C15" s="14"/>
      <c r="D15" s="14"/>
      <c r="E15" s="23"/>
      <c r="F15" s="23"/>
      <c r="G15" s="23"/>
      <c r="H15" s="14"/>
      <c r="I15" s="7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6"/>
      <c r="V15" s="7"/>
      <c r="W15" s="7"/>
      <c r="X15" s="7"/>
      <c r="Y15" s="7"/>
      <c r="Z15" s="7"/>
      <c r="AA15" s="7"/>
      <c r="AB15" s="12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</row>
    <row r="16" spans="1:50" ht="18.75" customHeight="1">
      <c r="A16" s="8"/>
      <c r="B16" s="14"/>
      <c r="C16" s="14"/>
      <c r="D16" s="14"/>
      <c r="E16" s="23"/>
      <c r="F16" s="23"/>
      <c r="G16" s="23"/>
      <c r="H16" s="14"/>
      <c r="I16" s="7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6"/>
      <c r="V16" s="7"/>
      <c r="W16" s="7"/>
      <c r="X16" s="7"/>
      <c r="Y16" s="7"/>
      <c r="Z16" s="7"/>
      <c r="AA16" s="7"/>
      <c r="AB16" s="12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</row>
    <row r="17" spans="1:50" ht="18.75" customHeight="1">
      <c r="A17" s="8"/>
      <c r="B17" s="14"/>
      <c r="C17" s="14"/>
      <c r="D17" s="14"/>
      <c r="E17" s="23"/>
      <c r="F17" s="23"/>
      <c r="G17" s="23"/>
      <c r="H17" s="14"/>
      <c r="I17" s="7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6"/>
      <c r="V17" s="7"/>
      <c r="W17" s="7"/>
      <c r="X17" s="7"/>
      <c r="Y17" s="7"/>
      <c r="Z17" s="7"/>
      <c r="AA17" s="7"/>
      <c r="AB17" s="12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</row>
    <row r="18" spans="1:50" ht="18.75" customHeight="1">
      <c r="A18" s="8"/>
      <c r="B18" s="14"/>
      <c r="C18" s="14"/>
      <c r="D18" s="14"/>
      <c r="E18" s="23"/>
      <c r="F18" s="23"/>
      <c r="G18" s="23"/>
      <c r="H18" s="14"/>
      <c r="I18" s="7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6"/>
      <c r="V18" s="7"/>
      <c r="W18" s="7"/>
      <c r="X18" s="7"/>
      <c r="Y18" s="7"/>
      <c r="Z18" s="7"/>
      <c r="AA18" s="7"/>
      <c r="AB18" s="12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</row>
    <row r="19" spans="1:50" ht="18.75" customHeight="1">
      <c r="A19" s="8"/>
      <c r="B19" s="14"/>
      <c r="C19" s="14"/>
      <c r="D19" s="14"/>
      <c r="E19" s="23"/>
      <c r="F19" s="23"/>
      <c r="G19" s="23"/>
      <c r="H19" s="14"/>
      <c r="I19" s="7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6"/>
      <c r="V19" s="7"/>
      <c r="W19" s="7"/>
      <c r="X19" s="7"/>
      <c r="Y19" s="7"/>
      <c r="Z19" s="7"/>
      <c r="AA19" s="7"/>
      <c r="AB19" s="12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</row>
    <row r="20" spans="1:50" ht="18.75" customHeight="1">
      <c r="A20" s="8"/>
      <c r="B20" s="14"/>
      <c r="C20" s="14"/>
      <c r="D20" s="14"/>
      <c r="E20" s="23"/>
      <c r="F20" s="23"/>
      <c r="G20" s="23"/>
      <c r="H20" s="14"/>
      <c r="I20" s="7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6"/>
      <c r="V20" s="7"/>
      <c r="W20" s="7"/>
      <c r="X20" s="7"/>
      <c r="Y20" s="7"/>
      <c r="Z20" s="7"/>
      <c r="AA20" s="7"/>
      <c r="AB20" s="12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</row>
    <row r="21" spans="1:50" ht="18.75" customHeight="1">
      <c r="A21" s="8"/>
      <c r="B21" s="14"/>
      <c r="C21" s="14"/>
      <c r="D21" s="14"/>
      <c r="E21" s="23"/>
      <c r="F21" s="23"/>
      <c r="G21" s="23"/>
      <c r="H21" s="14"/>
      <c r="I21" s="7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6"/>
      <c r="V21" s="7"/>
      <c r="W21" s="7"/>
      <c r="X21" s="7"/>
      <c r="Y21" s="7"/>
      <c r="Z21" s="7"/>
      <c r="AA21" s="7"/>
      <c r="AB21" s="12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</row>
    <row r="22" spans="1:50" ht="18.75" customHeight="1">
      <c r="A22" s="8"/>
      <c r="B22" s="14"/>
      <c r="C22" s="14"/>
      <c r="D22" s="14"/>
      <c r="E22" s="23"/>
      <c r="F22" s="23"/>
      <c r="G22" s="23"/>
      <c r="H22" s="14"/>
      <c r="I22" s="7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6"/>
      <c r="V22" s="7"/>
      <c r="W22" s="7"/>
      <c r="X22" s="7"/>
      <c r="Y22" s="7"/>
      <c r="Z22" s="7"/>
      <c r="AA22" s="7"/>
      <c r="AB22" s="12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</row>
    <row r="23" spans="1:50" ht="18.75" customHeight="1">
      <c r="A23" s="8"/>
      <c r="B23" s="14"/>
      <c r="C23" s="14"/>
      <c r="D23" s="14"/>
      <c r="E23" s="23"/>
      <c r="F23" s="23"/>
      <c r="G23" s="23"/>
      <c r="H23" s="14"/>
      <c r="I23" s="7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6"/>
      <c r="V23" s="7"/>
      <c r="W23" s="7"/>
      <c r="X23" s="7"/>
      <c r="Y23" s="7"/>
      <c r="Z23" s="7"/>
      <c r="AA23" s="7"/>
      <c r="AB23" s="12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</row>
    <row r="24" spans="1:50" ht="18.75" customHeight="1">
      <c r="A24" s="8"/>
      <c r="B24" s="14"/>
      <c r="C24" s="14"/>
      <c r="D24" s="14"/>
      <c r="E24" s="23"/>
      <c r="F24" s="23"/>
      <c r="G24" s="23"/>
      <c r="H24" s="14"/>
      <c r="I24" s="7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6"/>
      <c r="V24" s="7"/>
      <c r="W24" s="7"/>
      <c r="X24" s="7"/>
      <c r="Y24" s="7"/>
      <c r="Z24" s="7"/>
      <c r="AA24" s="7"/>
      <c r="AB24" s="12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</row>
    <row r="25" spans="1:50" ht="18.75" customHeight="1">
      <c r="A25" s="8"/>
      <c r="B25" s="14"/>
      <c r="C25" s="14"/>
      <c r="D25" s="14"/>
      <c r="E25" s="23"/>
      <c r="F25" s="23"/>
      <c r="G25" s="23"/>
      <c r="H25" s="14"/>
      <c r="I25" s="7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6"/>
      <c r="V25" s="7"/>
      <c r="W25" s="7"/>
      <c r="X25" s="7"/>
      <c r="Y25" s="7"/>
      <c r="Z25" s="7"/>
      <c r="AA25" s="7"/>
      <c r="AB25" s="12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</row>
    <row r="26" spans="1:50" ht="18.75" customHeight="1">
      <c r="A26" s="8"/>
      <c r="B26" s="14"/>
      <c r="C26" s="14"/>
      <c r="D26" s="14"/>
      <c r="E26" s="23"/>
      <c r="F26" s="23"/>
      <c r="G26" s="23"/>
      <c r="H26" s="14"/>
      <c r="I26" s="7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6"/>
      <c r="V26" s="7"/>
      <c r="W26" s="7"/>
      <c r="X26" s="7"/>
      <c r="Y26" s="7"/>
      <c r="Z26" s="7"/>
      <c r="AA26" s="7"/>
      <c r="AB26" s="12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</row>
    <row r="27" spans="1:50" ht="18.75" customHeight="1">
      <c r="A27" s="8"/>
      <c r="B27" s="14"/>
      <c r="C27" s="14"/>
      <c r="D27" s="14"/>
      <c r="E27" s="23"/>
      <c r="F27" s="23"/>
      <c r="G27" s="23"/>
      <c r="H27" s="14"/>
      <c r="I27" s="7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6"/>
      <c r="V27" s="7"/>
      <c r="W27" s="7"/>
      <c r="X27" s="7"/>
      <c r="Y27" s="7"/>
      <c r="Z27" s="7"/>
      <c r="AA27" s="7"/>
      <c r="AB27" s="12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</row>
    <row r="28" spans="1:50" ht="18.75" customHeight="1">
      <c r="A28" s="8"/>
      <c r="B28" s="14"/>
      <c r="C28" s="14"/>
      <c r="D28" s="14"/>
      <c r="E28" s="23"/>
      <c r="F28" s="23"/>
      <c r="G28" s="23"/>
      <c r="H28" s="14"/>
      <c r="I28" s="7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6"/>
      <c r="V28" s="7"/>
      <c r="W28" s="7"/>
      <c r="X28" s="7"/>
      <c r="Y28" s="7"/>
      <c r="Z28" s="7"/>
      <c r="AA28" s="7"/>
      <c r="AB28" s="12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</row>
    <row r="29" spans="1:50" ht="18.75" customHeight="1">
      <c r="A29" s="8"/>
      <c r="B29" s="14"/>
      <c r="C29" s="14"/>
      <c r="D29" s="14"/>
      <c r="E29" s="23"/>
      <c r="F29" s="23"/>
      <c r="G29" s="23"/>
      <c r="H29" s="14"/>
      <c r="I29" s="7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6"/>
      <c r="V29" s="7"/>
      <c r="W29" s="7"/>
      <c r="X29" s="7"/>
      <c r="Y29" s="7"/>
      <c r="Z29" s="7"/>
      <c r="AA29" s="7"/>
      <c r="AB29" s="12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</row>
    <row r="30" spans="1:50" ht="18.75" customHeight="1">
      <c r="A30" s="8"/>
      <c r="B30" s="14"/>
      <c r="C30" s="14"/>
      <c r="D30" s="14"/>
      <c r="E30" s="23"/>
      <c r="F30" s="23"/>
      <c r="G30" s="23"/>
      <c r="H30" s="14"/>
      <c r="I30" s="7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6"/>
      <c r="V30" s="7"/>
      <c r="W30" s="7"/>
      <c r="X30" s="7"/>
      <c r="Y30" s="7"/>
      <c r="Z30" s="7"/>
      <c r="AA30" s="7"/>
      <c r="AB30" s="12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</row>
    <row r="31" spans="1:50" ht="18.75" customHeight="1">
      <c r="A31" s="8"/>
      <c r="B31" s="14"/>
      <c r="C31" s="14"/>
      <c r="D31" s="14"/>
      <c r="E31" s="23"/>
      <c r="F31" s="23"/>
      <c r="G31" s="23"/>
      <c r="H31" s="14"/>
      <c r="I31" s="7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6"/>
      <c r="V31" s="7"/>
      <c r="W31" s="7"/>
      <c r="X31" s="7"/>
      <c r="Y31" s="7"/>
      <c r="Z31" s="7"/>
      <c r="AA31" s="7"/>
      <c r="AB31" s="12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</row>
    <row r="32" spans="1:50" ht="18.75" customHeight="1">
      <c r="A32" s="8"/>
      <c r="B32" s="14"/>
      <c r="C32" s="14"/>
      <c r="D32" s="14"/>
      <c r="E32" s="23"/>
      <c r="F32" s="23"/>
      <c r="G32" s="23"/>
      <c r="H32" s="14"/>
      <c r="I32" s="7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6"/>
      <c r="V32" s="7"/>
      <c r="W32" s="7"/>
      <c r="X32" s="7"/>
      <c r="Y32" s="7"/>
      <c r="Z32" s="7"/>
      <c r="AA32" s="7"/>
      <c r="AB32" s="12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</row>
    <row r="33" spans="1:50" ht="18.75" customHeight="1">
      <c r="A33" s="8"/>
      <c r="B33" s="14"/>
      <c r="C33" s="14"/>
      <c r="D33" s="14"/>
      <c r="E33" s="23"/>
      <c r="F33" s="23"/>
      <c r="G33" s="23"/>
      <c r="H33" s="14"/>
      <c r="I33" s="7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6"/>
      <c r="V33" s="7"/>
      <c r="W33" s="7"/>
      <c r="X33" s="7"/>
      <c r="Y33" s="7"/>
      <c r="Z33" s="7"/>
      <c r="AA33" s="7"/>
      <c r="AB33" s="12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</row>
    <row r="34" spans="1:50" ht="18.75" customHeight="1">
      <c r="A34" s="8"/>
      <c r="B34" s="14"/>
      <c r="C34" s="14"/>
      <c r="D34" s="14"/>
      <c r="E34" s="23"/>
      <c r="F34" s="23"/>
      <c r="G34" s="23"/>
      <c r="H34" s="14"/>
      <c r="I34" s="7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6"/>
      <c r="V34" s="7"/>
      <c r="W34" s="7"/>
      <c r="X34" s="7"/>
      <c r="Y34" s="7"/>
      <c r="Z34" s="7"/>
      <c r="AA34" s="7"/>
      <c r="AB34" s="12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</row>
    <row r="35" spans="1:50" ht="18.75" customHeight="1">
      <c r="A35" s="8"/>
      <c r="B35" s="14"/>
      <c r="C35" s="14"/>
      <c r="D35" s="14"/>
      <c r="E35" s="23"/>
      <c r="F35" s="23"/>
      <c r="G35" s="23"/>
      <c r="H35" s="14"/>
      <c r="I35" s="7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6"/>
      <c r="V35" s="7"/>
      <c r="W35" s="7"/>
      <c r="X35" s="7"/>
      <c r="Y35" s="7"/>
      <c r="Z35" s="7"/>
      <c r="AA35" s="7"/>
      <c r="AB35" s="12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</row>
    <row r="36" spans="1:50" ht="18.75" customHeight="1">
      <c r="A36" s="8"/>
      <c r="B36" s="14"/>
      <c r="C36" s="14"/>
      <c r="D36" s="14"/>
      <c r="E36" s="23"/>
      <c r="F36" s="23"/>
      <c r="G36" s="23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6"/>
      <c r="V36" s="7"/>
      <c r="W36" s="7"/>
      <c r="X36" s="7"/>
      <c r="Y36" s="7"/>
      <c r="Z36" s="7"/>
      <c r="AA36" s="7"/>
      <c r="AB36" s="12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</row>
    <row r="37" spans="1:50" ht="18.75" customHeight="1">
      <c r="A37" s="8"/>
      <c r="B37" s="14"/>
      <c r="C37" s="14"/>
      <c r="D37" s="14"/>
      <c r="E37" s="23"/>
      <c r="F37" s="23"/>
      <c r="G37" s="23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6"/>
      <c r="V37" s="7"/>
      <c r="W37" s="7"/>
      <c r="X37" s="7"/>
      <c r="Y37" s="7"/>
      <c r="Z37" s="7"/>
      <c r="AA37" s="7"/>
      <c r="AB37" s="12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</row>
    <row r="38" spans="1:50" ht="18.75" customHeight="1">
      <c r="A38" s="8"/>
      <c r="B38" s="14"/>
      <c r="C38" s="14"/>
      <c r="D38" s="14"/>
      <c r="E38" s="23"/>
      <c r="F38" s="23"/>
      <c r="G38" s="23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6"/>
      <c r="V38" s="7"/>
      <c r="W38" s="7"/>
      <c r="X38" s="7"/>
      <c r="Y38" s="7"/>
      <c r="Z38" s="7"/>
      <c r="AA38" s="7"/>
      <c r="AB38" s="12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</row>
    <row r="39" spans="1:50" ht="18.75" customHeight="1">
      <c r="A39" s="8"/>
      <c r="B39" s="14"/>
      <c r="C39" s="14"/>
      <c r="D39" s="14"/>
      <c r="E39" s="23"/>
      <c r="F39" s="23"/>
      <c r="G39" s="23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6"/>
      <c r="V39" s="7"/>
      <c r="W39" s="7"/>
      <c r="X39" s="7"/>
      <c r="Y39" s="7"/>
      <c r="Z39" s="7"/>
      <c r="AA39" s="7"/>
      <c r="AB39" s="12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</row>
    <row r="40" spans="1:50" ht="18.75" customHeight="1">
      <c r="A40" s="8"/>
      <c r="B40" s="14"/>
      <c r="C40" s="14"/>
      <c r="D40" s="14"/>
      <c r="E40" s="23"/>
      <c r="F40" s="23"/>
      <c r="G40" s="23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6"/>
      <c r="V40" s="7"/>
      <c r="W40" s="7"/>
      <c r="X40" s="7"/>
      <c r="Y40" s="7"/>
      <c r="Z40" s="7"/>
      <c r="AA40" s="7"/>
      <c r="AB40" s="12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</row>
    <row r="41" spans="1:50" ht="18.75" customHeight="1">
      <c r="A41" s="8"/>
      <c r="B41" s="14"/>
      <c r="C41" s="14"/>
      <c r="D41" s="14"/>
      <c r="E41" s="23"/>
      <c r="F41" s="23"/>
      <c r="G41" s="23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6"/>
      <c r="V41" s="7"/>
      <c r="W41" s="7"/>
      <c r="X41" s="7"/>
      <c r="Y41" s="7"/>
      <c r="Z41" s="7"/>
      <c r="AA41" s="7"/>
      <c r="AB41" s="12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</row>
    <row r="42" spans="1:50" ht="18.75" customHeight="1">
      <c r="A42" s="8"/>
      <c r="B42" s="14"/>
      <c r="C42" s="14"/>
      <c r="D42" s="14"/>
      <c r="E42" s="23"/>
      <c r="F42" s="23"/>
      <c r="G42" s="23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6"/>
      <c r="V42" s="7"/>
      <c r="W42" s="7"/>
      <c r="X42" s="7"/>
      <c r="Y42" s="7"/>
      <c r="Z42" s="7"/>
      <c r="AA42" s="7"/>
      <c r="AB42" s="12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</row>
    <row r="43" spans="1:50" ht="18.75" customHeight="1">
      <c r="A43" s="8"/>
      <c r="B43" s="14"/>
      <c r="C43" s="14"/>
      <c r="D43" s="14"/>
      <c r="E43" s="23"/>
      <c r="F43" s="23"/>
      <c r="G43" s="23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7"/>
      <c r="V43" s="11"/>
      <c r="W43" s="11"/>
      <c r="X43" s="11"/>
      <c r="Y43" s="11"/>
      <c r="Z43" s="11"/>
      <c r="AA43" s="11"/>
      <c r="AB43" s="97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</row>
    <row r="44" spans="1:50" ht="18.75" customHeight="1">
      <c r="B44" s="14"/>
      <c r="C44" s="14"/>
      <c r="D44" s="14"/>
      <c r="E44" s="23"/>
      <c r="F44" s="23"/>
      <c r="G44" s="23"/>
      <c r="H44" s="14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46"/>
      <c r="V44" s="29"/>
      <c r="W44" s="29"/>
      <c r="X44" s="29"/>
      <c r="Y44" s="29"/>
      <c r="Z44" s="29"/>
      <c r="AA44" s="29"/>
      <c r="AB44" s="98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</row>
    <row r="45" spans="1:50" ht="18.75" customHeight="1">
      <c r="B45" s="14"/>
      <c r="C45" s="14"/>
      <c r="D45" s="14"/>
      <c r="E45" s="23"/>
      <c r="F45" s="23"/>
      <c r="G45" s="23"/>
      <c r="H45" s="14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46"/>
      <c r="V45" s="29"/>
      <c r="W45" s="29"/>
      <c r="X45" s="29"/>
      <c r="Y45" s="29"/>
      <c r="Z45" s="29"/>
      <c r="AA45" s="29"/>
      <c r="AB45" s="98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</row>
    <row r="46" spans="1:50" ht="18.75" customHeight="1">
      <c r="B46" s="14"/>
      <c r="C46" s="14"/>
      <c r="D46" s="14"/>
      <c r="E46" s="23"/>
      <c r="F46" s="23"/>
      <c r="G46" s="23"/>
      <c r="H46" s="14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46"/>
      <c r="V46" s="29"/>
      <c r="W46" s="29"/>
      <c r="X46" s="29"/>
      <c r="Y46" s="29"/>
      <c r="Z46" s="29"/>
      <c r="AA46" s="29"/>
      <c r="AB46" s="98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</row>
    <row r="47" spans="1:50" ht="18.75" customHeight="1">
      <c r="B47" s="14"/>
      <c r="C47" s="14"/>
      <c r="D47" s="14"/>
      <c r="E47" s="23"/>
      <c r="F47" s="23"/>
      <c r="G47" s="23"/>
      <c r="H47" s="14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46"/>
      <c r="V47" s="29"/>
      <c r="W47" s="29"/>
      <c r="X47" s="29"/>
      <c r="Y47" s="29"/>
      <c r="Z47" s="29"/>
      <c r="AA47" s="29"/>
      <c r="AB47" s="98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</row>
    <row r="48" spans="1:50" ht="18.75" customHeight="1">
      <c r="B48" s="14"/>
      <c r="C48" s="14"/>
      <c r="D48" s="14"/>
      <c r="E48" s="23"/>
      <c r="F48" s="23"/>
      <c r="G48" s="23"/>
      <c r="H48" s="14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46"/>
      <c r="V48" s="29"/>
      <c r="W48" s="29"/>
      <c r="X48" s="29"/>
      <c r="Y48" s="29"/>
      <c r="Z48" s="29"/>
      <c r="AA48" s="29"/>
      <c r="AB48" s="98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</row>
    <row r="49" spans="2:50" ht="18.75" customHeight="1">
      <c r="B49" s="14"/>
      <c r="C49" s="14"/>
      <c r="D49" s="14"/>
      <c r="E49" s="23"/>
      <c r="F49" s="23"/>
      <c r="G49" s="23"/>
      <c r="H49" s="14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29"/>
      <c r="U49" s="46"/>
      <c r="V49" s="29"/>
      <c r="W49" s="29"/>
      <c r="X49" s="29"/>
      <c r="Y49" s="29"/>
      <c r="Z49" s="29"/>
      <c r="AA49" s="29"/>
      <c r="AB49" s="98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</row>
    <row r="50" spans="2:50" ht="18.75" customHeight="1">
      <c r="B50" s="14"/>
      <c r="C50" s="14"/>
      <c r="D50" s="14"/>
      <c r="E50" s="23"/>
      <c r="F50" s="23"/>
      <c r="G50" s="23"/>
      <c r="H50" s="14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46"/>
      <c r="V50" s="29"/>
      <c r="W50" s="29"/>
      <c r="X50" s="29"/>
      <c r="Y50" s="29"/>
      <c r="Z50" s="29"/>
      <c r="AA50" s="29"/>
      <c r="AB50" s="98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</row>
    <row r="51" spans="2:50" ht="18.75" customHeight="1">
      <c r="B51" s="14"/>
      <c r="C51" s="14"/>
      <c r="D51" s="14"/>
      <c r="E51" s="23"/>
      <c r="F51" s="23"/>
      <c r="G51" s="23"/>
      <c r="H51" s="14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46"/>
      <c r="V51" s="29"/>
      <c r="W51" s="29"/>
      <c r="X51" s="29"/>
      <c r="Y51" s="29"/>
      <c r="Z51" s="29"/>
      <c r="AA51" s="29"/>
      <c r="AB51" s="98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</row>
    <row r="52" spans="2:50" ht="18.75" customHeight="1">
      <c r="B52" s="14"/>
      <c r="C52" s="14"/>
      <c r="D52" s="14"/>
      <c r="E52" s="23"/>
      <c r="F52" s="23"/>
      <c r="G52" s="23"/>
      <c r="H52" s="14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46"/>
      <c r="V52" s="29"/>
      <c r="W52" s="29"/>
      <c r="X52" s="29"/>
      <c r="Y52" s="29"/>
      <c r="Z52" s="29"/>
      <c r="AA52" s="29"/>
      <c r="AB52" s="98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</row>
    <row r="53" spans="2:50" ht="18.75" customHeight="1">
      <c r="B53" s="14"/>
      <c r="C53" s="14"/>
      <c r="D53" s="14"/>
      <c r="E53" s="23"/>
      <c r="F53" s="23"/>
      <c r="G53" s="23"/>
      <c r="H53" s="14"/>
      <c r="I53" s="14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46"/>
      <c r="V53" s="29"/>
      <c r="W53" s="29"/>
      <c r="X53" s="29"/>
      <c r="Y53" s="29"/>
      <c r="Z53" s="29"/>
      <c r="AA53" s="29"/>
      <c r="AB53" s="98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</row>
    <row r="54" spans="2:50" ht="18.75" customHeight="1">
      <c r="B54" s="14"/>
      <c r="C54" s="14"/>
      <c r="D54" s="14"/>
      <c r="E54" s="23"/>
      <c r="F54" s="23"/>
      <c r="G54" s="23"/>
      <c r="H54" s="14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46"/>
      <c r="V54" s="29"/>
      <c r="W54" s="29"/>
      <c r="X54" s="29"/>
      <c r="Y54" s="29"/>
      <c r="Z54" s="29"/>
      <c r="AA54" s="29"/>
      <c r="AB54" s="98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</row>
    <row r="55" spans="2:50" ht="18.75" customHeight="1">
      <c r="B55" s="14"/>
      <c r="C55" s="14"/>
      <c r="D55" s="14"/>
      <c r="E55" s="23"/>
      <c r="F55" s="23"/>
      <c r="G55" s="23"/>
      <c r="H55" s="14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46"/>
      <c r="V55" s="29"/>
      <c r="W55" s="29"/>
      <c r="X55" s="29"/>
      <c r="Y55" s="29"/>
      <c r="Z55" s="29"/>
      <c r="AA55" s="29"/>
      <c r="AB55" s="98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</row>
    <row r="56" spans="2:50" ht="18.75" customHeight="1">
      <c r="B56" s="14"/>
      <c r="C56" s="14"/>
      <c r="D56" s="14"/>
      <c r="E56" s="23"/>
      <c r="F56" s="23"/>
      <c r="G56" s="23"/>
      <c r="H56" s="14"/>
      <c r="I56" s="14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46"/>
      <c r="V56" s="29"/>
      <c r="W56" s="29"/>
      <c r="X56" s="29"/>
      <c r="Y56" s="29"/>
      <c r="Z56" s="29"/>
      <c r="AA56" s="29"/>
      <c r="AB56" s="98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</row>
    <row r="57" spans="2:50" ht="18.75" customHeight="1">
      <c r="B57" s="14"/>
      <c r="C57" s="14"/>
      <c r="D57" s="14"/>
      <c r="E57" s="23"/>
      <c r="F57" s="23"/>
      <c r="G57" s="23"/>
      <c r="H57" s="14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46"/>
      <c r="V57" s="29"/>
      <c r="W57" s="29"/>
      <c r="X57" s="29"/>
      <c r="Y57" s="29"/>
      <c r="Z57" s="29"/>
      <c r="AA57" s="29"/>
      <c r="AB57" s="98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</row>
    <row r="58" spans="2:50" ht="18.75" customHeight="1">
      <c r="B58" s="14"/>
      <c r="C58" s="14"/>
      <c r="D58" s="14"/>
      <c r="E58" s="23"/>
      <c r="F58" s="23"/>
      <c r="G58" s="23"/>
      <c r="H58" s="14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46"/>
      <c r="V58" s="29"/>
      <c r="W58" s="29"/>
      <c r="X58" s="29"/>
      <c r="Y58" s="29"/>
      <c r="Z58" s="29"/>
      <c r="AA58" s="29"/>
      <c r="AB58" s="98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</row>
    <row r="59" spans="2:50" ht="18.75" customHeight="1">
      <c r="B59" s="14"/>
      <c r="C59" s="14"/>
      <c r="D59" s="14"/>
      <c r="E59" s="23"/>
      <c r="F59" s="23"/>
      <c r="G59" s="23"/>
      <c r="H59" s="14"/>
      <c r="I59" s="14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46"/>
      <c r="V59" s="29"/>
      <c r="W59" s="29"/>
      <c r="X59" s="29"/>
      <c r="Y59" s="29"/>
      <c r="Z59" s="29"/>
      <c r="AA59" s="29"/>
      <c r="AB59" s="98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</row>
    <row r="60" spans="2:50" ht="18.75" customHeight="1">
      <c r="B60" s="14"/>
      <c r="C60" s="14"/>
      <c r="D60" s="14"/>
      <c r="E60" s="23"/>
      <c r="F60" s="23"/>
      <c r="G60" s="23"/>
      <c r="H60" s="14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46"/>
      <c r="V60" s="29"/>
      <c r="W60" s="29"/>
      <c r="X60" s="29"/>
      <c r="Y60" s="29"/>
      <c r="Z60" s="29"/>
      <c r="AA60" s="29"/>
      <c r="AB60" s="98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</row>
    <row r="61" spans="2:50" ht="18.75" customHeight="1">
      <c r="B61" s="14"/>
      <c r="C61" s="14"/>
      <c r="D61" s="14"/>
      <c r="E61" s="23"/>
      <c r="F61" s="23"/>
      <c r="G61" s="23"/>
      <c r="H61" s="14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46"/>
      <c r="V61" s="29"/>
      <c r="W61" s="29"/>
      <c r="X61" s="29"/>
      <c r="Y61" s="29"/>
      <c r="Z61" s="29"/>
      <c r="AA61" s="29"/>
      <c r="AB61" s="98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</row>
    <row r="62" spans="2:50" ht="18.75" customHeight="1">
      <c r="B62" s="14"/>
      <c r="C62" s="14"/>
      <c r="D62" s="14"/>
      <c r="E62" s="23"/>
      <c r="F62" s="23"/>
      <c r="G62" s="23"/>
      <c r="H62" s="14"/>
      <c r="I62" s="14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46"/>
      <c r="V62" s="29"/>
      <c r="W62" s="29"/>
      <c r="X62" s="29"/>
      <c r="Y62" s="29"/>
      <c r="Z62" s="29"/>
      <c r="AA62" s="29"/>
      <c r="AB62" s="98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</row>
    <row r="63" spans="2:50" ht="18.75" customHeight="1">
      <c r="B63" s="14"/>
      <c r="C63" s="14"/>
      <c r="D63" s="14"/>
      <c r="E63" s="23"/>
      <c r="F63" s="23"/>
      <c r="G63" s="23"/>
      <c r="H63" s="14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46"/>
      <c r="V63" s="29"/>
      <c r="W63" s="29"/>
      <c r="X63" s="29"/>
      <c r="Y63" s="29"/>
      <c r="Z63" s="29"/>
      <c r="AA63" s="29"/>
      <c r="AB63" s="98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</row>
    <row r="64" spans="2:50" ht="18.75" customHeight="1">
      <c r="B64" s="14"/>
      <c r="C64" s="14"/>
      <c r="D64" s="14"/>
      <c r="E64" s="23"/>
      <c r="F64" s="23"/>
      <c r="G64" s="23"/>
      <c r="H64" s="14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29"/>
      <c r="U64" s="46"/>
      <c r="V64" s="29"/>
      <c r="W64" s="29"/>
      <c r="X64" s="29"/>
      <c r="Y64" s="29"/>
      <c r="Z64" s="29"/>
      <c r="AA64" s="29"/>
      <c r="AB64" s="98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</row>
    <row r="65" spans="2:50" ht="18.75" customHeight="1">
      <c r="B65" s="14"/>
      <c r="C65" s="14"/>
      <c r="D65" s="14"/>
      <c r="E65" s="23"/>
      <c r="F65" s="23"/>
      <c r="G65" s="23"/>
      <c r="H65" s="14"/>
      <c r="I65" s="14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46"/>
      <c r="V65" s="29"/>
      <c r="W65" s="29"/>
      <c r="X65" s="29"/>
      <c r="Y65" s="29"/>
      <c r="Z65" s="29"/>
      <c r="AA65" s="29"/>
      <c r="AB65" s="98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</row>
    <row r="66" spans="2:50" ht="18.75" customHeight="1">
      <c r="B66" s="14"/>
      <c r="C66" s="14"/>
      <c r="D66" s="14"/>
      <c r="E66" s="23"/>
      <c r="F66" s="23"/>
      <c r="G66" s="23"/>
      <c r="H66" s="14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46"/>
      <c r="V66" s="29"/>
      <c r="W66" s="29"/>
      <c r="X66" s="29"/>
      <c r="Y66" s="29"/>
      <c r="Z66" s="29"/>
      <c r="AA66" s="29"/>
      <c r="AB66" s="98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</row>
    <row r="67" spans="2:50" ht="18.75" customHeight="1">
      <c r="B67" s="14"/>
      <c r="C67" s="14"/>
      <c r="D67" s="14"/>
      <c r="E67" s="23"/>
      <c r="F67" s="23"/>
      <c r="G67" s="23"/>
      <c r="H67" s="14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29"/>
      <c r="U67" s="46"/>
      <c r="V67" s="29"/>
      <c r="W67" s="29"/>
      <c r="X67" s="29"/>
      <c r="Y67" s="29"/>
      <c r="Z67" s="29"/>
      <c r="AA67" s="29"/>
      <c r="AB67" s="98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</row>
    <row r="68" spans="2:50" ht="18.75" customHeight="1">
      <c r="B68" s="14"/>
      <c r="C68" s="14"/>
      <c r="D68" s="14"/>
      <c r="E68" s="23"/>
      <c r="F68" s="23"/>
      <c r="G68" s="23"/>
      <c r="H68" s="14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46"/>
      <c r="V68" s="29"/>
      <c r="W68" s="29"/>
      <c r="X68" s="29"/>
      <c r="Y68" s="29"/>
      <c r="Z68" s="29"/>
      <c r="AA68" s="29"/>
      <c r="AB68" s="98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</row>
    <row r="69" spans="2:50" ht="18.75" customHeight="1">
      <c r="B69" s="14"/>
      <c r="C69" s="14"/>
      <c r="D69" s="14"/>
      <c r="E69" s="23"/>
      <c r="F69" s="23"/>
      <c r="G69" s="23"/>
      <c r="H69" s="14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46"/>
      <c r="V69" s="29"/>
      <c r="W69" s="29"/>
      <c r="X69" s="29"/>
      <c r="Y69" s="29"/>
      <c r="Z69" s="29"/>
      <c r="AA69" s="29"/>
      <c r="AB69" s="98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</row>
    <row r="70" spans="2:50" ht="18.75" customHeight="1">
      <c r="B70" s="14"/>
      <c r="C70" s="14"/>
      <c r="D70" s="14"/>
      <c r="E70" s="23"/>
      <c r="F70" s="23"/>
      <c r="G70" s="23"/>
      <c r="H70" s="14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46"/>
      <c r="V70" s="29"/>
      <c r="W70" s="29"/>
      <c r="X70" s="29"/>
      <c r="Y70" s="29"/>
      <c r="Z70" s="29"/>
      <c r="AA70" s="29"/>
      <c r="AB70" s="98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</row>
    <row r="71" spans="2:50" ht="18.75" customHeight="1">
      <c r="B71" s="14"/>
      <c r="C71" s="14"/>
      <c r="D71" s="14"/>
      <c r="E71" s="23"/>
      <c r="F71" s="23"/>
      <c r="G71" s="23"/>
      <c r="H71" s="14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46"/>
      <c r="V71" s="29"/>
      <c r="W71" s="29"/>
      <c r="X71" s="29"/>
      <c r="Y71" s="29"/>
      <c r="Z71" s="29"/>
      <c r="AA71" s="29"/>
      <c r="AB71" s="98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</row>
    <row r="72" spans="2:50" ht="18.75" customHeight="1">
      <c r="B72" s="14"/>
      <c r="C72" s="14"/>
      <c r="D72" s="14"/>
      <c r="E72" s="23"/>
      <c r="F72" s="23"/>
      <c r="G72" s="23"/>
      <c r="H72" s="14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46"/>
      <c r="V72" s="29"/>
      <c r="W72" s="29"/>
      <c r="X72" s="29"/>
      <c r="Y72" s="29"/>
      <c r="Z72" s="29"/>
      <c r="AA72" s="29"/>
      <c r="AB72" s="98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</row>
    <row r="73" spans="2:50" ht="18.75" customHeight="1">
      <c r="B73" s="14"/>
      <c r="C73" s="14"/>
      <c r="D73" s="14"/>
      <c r="E73" s="23"/>
      <c r="F73" s="23"/>
      <c r="G73" s="23"/>
      <c r="H73" s="14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29"/>
      <c r="U73" s="46"/>
      <c r="V73" s="29"/>
      <c r="W73" s="29"/>
      <c r="X73" s="29"/>
      <c r="Y73" s="29"/>
      <c r="Z73" s="29"/>
      <c r="AA73" s="29"/>
      <c r="AB73" s="98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</row>
    <row r="74" spans="2:50" ht="18.75" customHeight="1">
      <c r="B74" s="14"/>
      <c r="C74" s="14"/>
      <c r="D74" s="14"/>
      <c r="E74" s="23"/>
      <c r="F74" s="23"/>
      <c r="G74" s="23"/>
      <c r="H74" s="14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46"/>
      <c r="V74" s="29"/>
      <c r="W74" s="29"/>
      <c r="X74" s="29"/>
      <c r="Y74" s="29"/>
      <c r="Z74" s="29"/>
      <c r="AA74" s="29"/>
      <c r="AB74" s="98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</row>
    <row r="75" spans="2:50" ht="18.75" customHeight="1">
      <c r="B75" s="14"/>
      <c r="C75" s="14"/>
      <c r="D75" s="14"/>
      <c r="E75" s="23"/>
      <c r="F75" s="23"/>
      <c r="G75" s="23"/>
      <c r="H75" s="14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46"/>
      <c r="V75" s="29"/>
      <c r="W75" s="29"/>
      <c r="X75" s="29"/>
      <c r="Y75" s="29"/>
      <c r="Z75" s="29"/>
      <c r="AA75" s="29"/>
      <c r="AB75" s="98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</row>
    <row r="76" spans="2:50" ht="18.75" customHeight="1">
      <c r="B76" s="14"/>
      <c r="C76" s="14"/>
      <c r="D76" s="14"/>
      <c r="E76" s="23"/>
      <c r="F76" s="23"/>
      <c r="G76" s="23"/>
      <c r="H76" s="14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29"/>
      <c r="U76" s="46"/>
      <c r="V76" s="29"/>
      <c r="W76" s="29"/>
      <c r="X76" s="29"/>
      <c r="Y76" s="29"/>
      <c r="Z76" s="29"/>
      <c r="AA76" s="29"/>
      <c r="AB76" s="98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</row>
    <row r="77" spans="2:50" ht="18.75" customHeight="1">
      <c r="B77" s="14"/>
      <c r="C77" s="14"/>
      <c r="D77" s="14"/>
      <c r="E77" s="23"/>
      <c r="F77" s="23"/>
      <c r="G77" s="23"/>
      <c r="H77" s="14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46"/>
      <c r="V77" s="29"/>
      <c r="W77" s="29"/>
      <c r="X77" s="29"/>
      <c r="Y77" s="29"/>
      <c r="Z77" s="29"/>
      <c r="AA77" s="29"/>
      <c r="AB77" s="98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</row>
    <row r="78" spans="2:50" ht="18.75" customHeight="1">
      <c r="B78" s="14"/>
      <c r="C78" s="14"/>
      <c r="D78" s="14"/>
      <c r="E78" s="23"/>
      <c r="F78" s="23"/>
      <c r="G78" s="23"/>
      <c r="H78" s="14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46"/>
      <c r="V78" s="29"/>
      <c r="W78" s="29"/>
      <c r="X78" s="29"/>
      <c r="Y78" s="29"/>
      <c r="Z78" s="29"/>
      <c r="AA78" s="29"/>
      <c r="AB78" s="98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</row>
    <row r="79" spans="2:50" ht="18.75" customHeight="1">
      <c r="B79" s="14"/>
      <c r="C79" s="14"/>
      <c r="D79" s="14"/>
      <c r="E79" s="23"/>
      <c r="F79" s="23"/>
      <c r="G79" s="23"/>
      <c r="H79" s="14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46"/>
      <c r="V79" s="29"/>
      <c r="W79" s="29"/>
      <c r="X79" s="29"/>
      <c r="Y79" s="29"/>
      <c r="Z79" s="29"/>
      <c r="AA79" s="29"/>
      <c r="AB79" s="98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</row>
    <row r="80" spans="2:50" ht="18.75" customHeight="1">
      <c r="B80" s="14"/>
      <c r="C80" s="14"/>
      <c r="D80" s="14"/>
      <c r="E80" s="23"/>
      <c r="F80" s="23"/>
      <c r="G80" s="23"/>
      <c r="H80" s="14"/>
      <c r="I80" s="14"/>
      <c r="J80" s="14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46"/>
      <c r="V80" s="29"/>
      <c r="W80" s="29"/>
      <c r="X80" s="29"/>
      <c r="Y80" s="29"/>
      <c r="Z80" s="29"/>
      <c r="AA80" s="29"/>
      <c r="AB80" s="98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</row>
    <row r="81" spans="2:50" ht="18.75" customHeight="1">
      <c r="B81" s="14"/>
      <c r="C81" s="14"/>
      <c r="D81" s="14"/>
      <c r="E81" s="23"/>
      <c r="F81" s="23"/>
      <c r="G81" s="23"/>
      <c r="H81" s="14"/>
      <c r="I81" s="14"/>
      <c r="J81" s="14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46"/>
      <c r="V81" s="29"/>
      <c r="W81" s="29"/>
      <c r="X81" s="29"/>
      <c r="Y81" s="29"/>
      <c r="Z81" s="29"/>
      <c r="AA81" s="29"/>
      <c r="AB81" s="98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</row>
    <row r="82" spans="2:50" ht="18.75" customHeight="1">
      <c r="B82" s="14"/>
      <c r="C82" s="14"/>
      <c r="D82" s="14"/>
      <c r="E82" s="23"/>
      <c r="F82" s="23"/>
      <c r="G82" s="23"/>
      <c r="H82" s="14"/>
      <c r="I82" s="14"/>
      <c r="J82" s="14"/>
      <c r="K82" s="29"/>
      <c r="L82" s="29"/>
      <c r="M82" s="29"/>
      <c r="N82" s="29"/>
      <c r="O82" s="29"/>
      <c r="P82" s="29"/>
      <c r="Q82" s="29"/>
      <c r="R82" s="29"/>
      <c r="S82" s="29"/>
      <c r="T82" s="29"/>
      <c r="U82" s="46"/>
      <c r="V82" s="29"/>
      <c r="W82" s="29"/>
      <c r="X82" s="29"/>
      <c r="Y82" s="29"/>
      <c r="Z82" s="29"/>
      <c r="AA82" s="29"/>
      <c r="AB82" s="98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</row>
    <row r="83" spans="2:50" ht="18.75" customHeight="1">
      <c r="B83" s="14"/>
      <c r="C83" s="14"/>
      <c r="D83" s="14"/>
      <c r="E83" s="23"/>
      <c r="F83" s="23"/>
      <c r="G83" s="23"/>
      <c r="H83" s="14"/>
      <c r="I83" s="14"/>
      <c r="J83" s="14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46"/>
      <c r="V83" s="29"/>
      <c r="W83" s="29"/>
      <c r="X83" s="29"/>
      <c r="Y83" s="29"/>
      <c r="Z83" s="29"/>
      <c r="AA83" s="29"/>
      <c r="AB83" s="98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</row>
    <row r="84" spans="2:50" ht="18.75" customHeight="1">
      <c r="B84" s="14"/>
      <c r="C84" s="14"/>
      <c r="D84" s="14"/>
      <c r="E84" s="23"/>
      <c r="F84" s="23"/>
      <c r="G84" s="23"/>
      <c r="H84" s="14"/>
      <c r="I84" s="14"/>
      <c r="J84" s="14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30"/>
      <c r="AB84" s="30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</row>
    <row r="85" spans="2:50" ht="18.75" customHeight="1">
      <c r="B85" s="29"/>
      <c r="C85" s="29"/>
      <c r="D85" s="29"/>
      <c r="E85" s="81"/>
      <c r="F85" s="81"/>
      <c r="G85" s="81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30"/>
      <c r="AB85" s="30"/>
      <c r="AC85" s="29"/>
      <c r="AD85" s="29"/>
      <c r="AE85" s="29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</row>
    <row r="86" spans="2:50" ht="18.75" customHeight="1">
      <c r="B86" s="29"/>
      <c r="C86" s="29"/>
      <c r="D86" s="29"/>
      <c r="E86" s="81"/>
      <c r="F86" s="81"/>
      <c r="G86" s="81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30"/>
      <c r="AB86" s="30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</row>
    <row r="87" spans="2:50" ht="18.75" customHeight="1">
      <c r="B87" s="29"/>
      <c r="C87" s="29"/>
      <c r="D87" s="29"/>
      <c r="E87" s="81"/>
      <c r="F87" s="81"/>
      <c r="G87" s="81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30"/>
      <c r="AB87" s="30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</row>
    <row r="88" spans="2:50" ht="18.75" customHeight="1">
      <c r="B88" s="29"/>
      <c r="C88" s="29"/>
      <c r="D88" s="29"/>
      <c r="E88" s="81"/>
      <c r="F88" s="81"/>
      <c r="G88" s="81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30"/>
      <c r="AB88" s="30"/>
      <c r="AC88" s="29"/>
      <c r="AD88" s="29"/>
      <c r="AE88" s="29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</row>
    <row r="89" spans="2:50" ht="18.75" customHeight="1">
      <c r="B89" s="29"/>
      <c r="C89" s="29"/>
      <c r="D89" s="29"/>
      <c r="E89" s="81"/>
      <c r="F89" s="81"/>
      <c r="G89" s="81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30"/>
      <c r="AB89" s="30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</row>
    <row r="90" spans="2:50" ht="18.75" customHeight="1">
      <c r="B90" s="29"/>
      <c r="C90" s="29"/>
      <c r="D90" s="29"/>
      <c r="E90" s="81"/>
      <c r="F90" s="81"/>
      <c r="G90" s="81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30"/>
      <c r="AB90" s="30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</row>
    <row r="91" spans="2:50" ht="18.75" customHeight="1">
      <c r="B91" s="29"/>
      <c r="C91" s="29"/>
      <c r="D91" s="29"/>
      <c r="E91" s="81"/>
      <c r="F91" s="81"/>
      <c r="G91" s="81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30"/>
      <c r="AB91" s="30"/>
      <c r="AC91" s="29"/>
      <c r="AD91" s="29"/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</row>
    <row r="92" spans="2:50" ht="18.75" customHeight="1">
      <c r="B92" s="29"/>
      <c r="C92" s="29"/>
      <c r="D92" s="29"/>
      <c r="E92" s="81"/>
      <c r="F92" s="81"/>
      <c r="G92" s="81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30"/>
      <c r="AB92" s="30"/>
      <c r="AC92" s="29"/>
      <c r="AD92" s="29"/>
      <c r="AE92" s="29"/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</row>
    <row r="93" spans="2:50" ht="18.75" customHeight="1">
      <c r="B93" s="29"/>
      <c r="C93" s="29"/>
      <c r="D93" s="29"/>
      <c r="E93" s="81"/>
      <c r="F93" s="81"/>
      <c r="G93" s="81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30"/>
      <c r="AB93" s="30"/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</row>
    <row r="94" spans="2:50" ht="18.75" customHeight="1">
      <c r="B94" s="29"/>
      <c r="C94" s="29"/>
      <c r="D94" s="29"/>
      <c r="E94" s="81"/>
      <c r="F94" s="81"/>
      <c r="G94" s="81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30"/>
      <c r="AB94" s="30"/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</row>
    <row r="95" spans="2:50" ht="18.75" customHeight="1">
      <c r="B95" s="29"/>
      <c r="C95" s="29"/>
      <c r="D95" s="29"/>
      <c r="E95" s="81"/>
      <c r="F95" s="81"/>
      <c r="G95" s="81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30"/>
      <c r="AB95" s="30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  <c r="AX95" s="29"/>
    </row>
    <row r="96" spans="2:50" ht="18.75" customHeight="1">
      <c r="B96" s="29"/>
      <c r="C96" s="29"/>
      <c r="D96" s="29"/>
      <c r="E96" s="81"/>
      <c r="F96" s="81"/>
      <c r="G96" s="81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30"/>
      <c r="AB96" s="30"/>
      <c r="AC96" s="29"/>
      <c r="AD96" s="29"/>
      <c r="AE96" s="29"/>
      <c r="AF96" s="29"/>
      <c r="AG96" s="29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  <c r="AX96" s="29"/>
    </row>
    <row r="97" spans="2:50" ht="18.75" customHeight="1">
      <c r="B97" s="29"/>
      <c r="C97" s="29"/>
      <c r="D97" s="29"/>
      <c r="E97" s="81"/>
      <c r="F97" s="81"/>
      <c r="G97" s="81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30"/>
      <c r="AB97" s="30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  <c r="AX97" s="29"/>
    </row>
    <row r="98" spans="2:50" ht="18.75" customHeight="1">
      <c r="B98" s="29"/>
      <c r="C98" s="29"/>
      <c r="D98" s="29"/>
      <c r="E98" s="81"/>
      <c r="F98" s="81"/>
      <c r="G98" s="81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30"/>
      <c r="AB98" s="30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  <c r="AX98" s="29"/>
    </row>
    <row r="99" spans="2:50" ht="18.75" customHeight="1">
      <c r="B99" s="29"/>
      <c r="C99" s="29"/>
      <c r="D99" s="29"/>
      <c r="E99" s="81"/>
      <c r="F99" s="81"/>
      <c r="G99" s="81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30"/>
      <c r="AB99" s="30"/>
      <c r="AC99" s="29"/>
      <c r="AD99" s="29"/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</row>
    <row r="100" spans="2:50" ht="18.75" customHeight="1">
      <c r="B100" s="29"/>
      <c r="C100" s="29"/>
      <c r="D100" s="29"/>
      <c r="E100" s="81"/>
      <c r="F100" s="81"/>
      <c r="G100" s="81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30"/>
      <c r="AB100" s="30"/>
      <c r="AC100" s="29"/>
      <c r="AD100" s="29"/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</row>
    <row r="101" spans="2:50" ht="18.75" customHeight="1">
      <c r="B101" s="29"/>
      <c r="C101" s="29"/>
      <c r="D101" s="29"/>
      <c r="E101" s="81"/>
      <c r="F101" s="81"/>
      <c r="G101" s="81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30"/>
      <c r="AB101" s="30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</row>
    <row r="102" spans="2:50" ht="18.75" customHeight="1">
      <c r="B102" s="29"/>
      <c r="C102" s="29"/>
      <c r="D102" s="29"/>
      <c r="E102" s="81"/>
      <c r="F102" s="81"/>
      <c r="G102" s="81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30"/>
      <c r="AB102" s="30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</row>
    <row r="103" spans="2:50" ht="18.75" customHeight="1">
      <c r="B103" s="29"/>
      <c r="C103" s="29"/>
      <c r="D103" s="29"/>
      <c r="E103" s="81"/>
      <c r="F103" s="81"/>
      <c r="G103" s="81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30"/>
      <c r="AB103" s="30"/>
      <c r="AC103" s="29"/>
      <c r="AD103" s="29"/>
      <c r="AE103" s="29"/>
      <c r="AF103" s="29"/>
      <c r="AG103" s="29"/>
      <c r="AH103" s="29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</row>
    <row r="104" spans="2:50" ht="18.75" customHeight="1">
      <c r="B104" s="29"/>
      <c r="C104" s="29"/>
      <c r="D104" s="29"/>
      <c r="E104" s="81"/>
      <c r="F104" s="81"/>
      <c r="G104" s="81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30"/>
      <c r="AB104" s="30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</row>
    <row r="105" spans="2:50" ht="18.75" customHeight="1">
      <c r="B105" s="29"/>
      <c r="C105" s="29"/>
      <c r="D105" s="29"/>
      <c r="E105" s="81"/>
      <c r="F105" s="81"/>
      <c r="G105" s="81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30"/>
      <c r="AB105" s="30"/>
      <c r="AC105" s="29"/>
      <c r="AD105" s="29"/>
      <c r="AE105" s="29"/>
      <c r="AF105" s="29"/>
      <c r="AG105" s="29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</row>
    <row r="106" spans="2:50" ht="18.75" customHeight="1">
      <c r="B106" s="29"/>
      <c r="C106" s="29"/>
      <c r="D106" s="29"/>
      <c r="E106" s="81"/>
      <c r="F106" s="81"/>
      <c r="G106" s="81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30"/>
      <c r="AB106" s="30"/>
      <c r="AC106" s="29"/>
      <c r="AD106" s="29"/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</row>
    <row r="107" spans="2:50" ht="18.75" customHeight="1">
      <c r="B107" s="29"/>
      <c r="C107" s="29"/>
      <c r="D107" s="29"/>
      <c r="E107" s="81"/>
      <c r="F107" s="81"/>
      <c r="G107" s="81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30"/>
      <c r="AB107" s="30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</row>
    <row r="108" spans="2:50" ht="18.75" customHeight="1">
      <c r="B108" s="29"/>
      <c r="C108" s="29"/>
      <c r="D108" s="29"/>
      <c r="E108" s="81"/>
      <c r="F108" s="81"/>
      <c r="G108" s="81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30"/>
      <c r="AB108" s="30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</row>
    <row r="109" spans="2:50" ht="18.75" customHeight="1">
      <c r="B109" s="29"/>
      <c r="C109" s="29"/>
      <c r="D109" s="29"/>
      <c r="E109" s="81"/>
      <c r="F109" s="81"/>
      <c r="G109" s="81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30"/>
      <c r="AB109" s="30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</row>
    <row r="110" spans="2:50" ht="18.75" customHeight="1">
      <c r="B110" s="29"/>
      <c r="C110" s="29"/>
      <c r="D110" s="29"/>
      <c r="E110" s="81"/>
      <c r="F110" s="81"/>
      <c r="G110" s="81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30"/>
      <c r="AB110" s="30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</row>
    <row r="111" spans="2:50" ht="18.75" customHeight="1">
      <c r="B111" s="29"/>
      <c r="C111" s="29"/>
      <c r="D111" s="29"/>
      <c r="E111" s="81"/>
      <c r="F111" s="81"/>
      <c r="G111" s="81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30"/>
      <c r="AB111" s="30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</row>
    <row r="112" spans="2:50" ht="18.75" customHeight="1">
      <c r="B112" s="29"/>
      <c r="C112" s="29"/>
      <c r="D112" s="29"/>
      <c r="E112" s="81"/>
      <c r="F112" s="81"/>
      <c r="G112" s="81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30"/>
      <c r="AB112" s="30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</row>
    <row r="113" spans="2:50" ht="18.75" customHeight="1">
      <c r="B113" s="29"/>
      <c r="C113" s="29"/>
      <c r="D113" s="29"/>
      <c r="E113" s="81"/>
      <c r="F113" s="81"/>
      <c r="G113" s="81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30"/>
      <c r="AB113" s="30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</row>
    <row r="114" spans="2:50" ht="18.75" customHeight="1">
      <c r="B114" s="29"/>
      <c r="C114" s="29"/>
      <c r="D114" s="29"/>
      <c r="E114" s="81"/>
      <c r="F114" s="81"/>
      <c r="G114" s="81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30"/>
      <c r="AB114" s="30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</row>
    <row r="115" spans="2:50" ht="18.75" customHeight="1">
      <c r="B115" s="29"/>
      <c r="C115" s="29"/>
      <c r="D115" s="29"/>
      <c r="E115" s="81"/>
      <c r="F115" s="81"/>
      <c r="G115" s="81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30"/>
      <c r="AB115" s="30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</row>
    <row r="116" spans="2:50" ht="18.75" customHeight="1">
      <c r="B116" s="29"/>
      <c r="C116" s="29"/>
      <c r="D116" s="29"/>
      <c r="E116" s="81"/>
      <c r="F116" s="81"/>
      <c r="G116" s="81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30"/>
      <c r="AB116" s="30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</row>
    <row r="117" spans="2:50" ht="18.75" customHeight="1">
      <c r="B117" s="29"/>
      <c r="C117" s="29"/>
      <c r="D117" s="29"/>
      <c r="E117" s="81"/>
      <c r="F117" s="81"/>
      <c r="G117" s="81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30"/>
      <c r="AB117" s="30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</row>
    <row r="118" spans="2:50" ht="18.75" customHeight="1">
      <c r="B118" s="29"/>
      <c r="C118" s="29"/>
      <c r="D118" s="29"/>
      <c r="E118" s="81"/>
      <c r="F118" s="81"/>
      <c r="G118" s="81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30"/>
      <c r="AB118" s="30"/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</row>
    <row r="119" spans="2:50" ht="18.75" customHeight="1">
      <c r="B119" s="29"/>
      <c r="C119" s="29"/>
      <c r="D119" s="29"/>
      <c r="E119" s="81"/>
      <c r="F119" s="81"/>
      <c r="G119" s="81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30"/>
      <c r="AB119" s="30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</row>
    <row r="120" spans="2:50" ht="18.75" customHeight="1">
      <c r="B120" s="29"/>
      <c r="C120" s="29"/>
      <c r="D120" s="29"/>
      <c r="E120" s="81"/>
      <c r="F120" s="81"/>
      <c r="G120" s="81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30"/>
      <c r="AB120" s="30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</row>
    <row r="121" spans="2:50" ht="18.75" customHeight="1">
      <c r="B121" s="29"/>
      <c r="C121" s="29"/>
      <c r="D121" s="29"/>
      <c r="E121" s="81"/>
      <c r="F121" s="81"/>
      <c r="G121" s="81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30"/>
      <c r="AB121" s="30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</row>
    <row r="122" spans="2:50" ht="18.75" customHeight="1">
      <c r="B122" s="29"/>
      <c r="C122" s="29"/>
      <c r="D122" s="29"/>
      <c r="E122" s="81"/>
      <c r="F122" s="81"/>
      <c r="G122" s="81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30"/>
      <c r="AB122" s="30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</row>
    <row r="123" spans="2:50" ht="18.75" customHeight="1">
      <c r="B123" s="29"/>
      <c r="C123" s="29"/>
      <c r="D123" s="29"/>
      <c r="E123" s="81"/>
      <c r="F123" s="81"/>
      <c r="G123" s="81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30"/>
      <c r="AB123" s="30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</row>
    <row r="124" spans="2:50" ht="18.75" customHeight="1">
      <c r="B124" s="29"/>
      <c r="C124" s="29"/>
      <c r="D124" s="29"/>
      <c r="E124" s="81"/>
      <c r="F124" s="81"/>
      <c r="G124" s="81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30"/>
      <c r="AB124" s="30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</row>
    <row r="125" spans="2:50" ht="18.75" customHeight="1">
      <c r="B125" s="29"/>
      <c r="C125" s="29"/>
      <c r="D125" s="29"/>
      <c r="E125" s="81"/>
      <c r="F125" s="81"/>
      <c r="G125" s="81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30"/>
      <c r="AB125" s="30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</row>
    <row r="126" spans="2:50" ht="18.75" customHeight="1">
      <c r="B126" s="29"/>
      <c r="C126" s="29"/>
      <c r="D126" s="29"/>
      <c r="E126" s="81"/>
      <c r="F126" s="81"/>
      <c r="G126" s="81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30"/>
      <c r="AB126" s="30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</row>
    <row r="127" spans="2:50" ht="18.75" customHeight="1">
      <c r="B127" s="29"/>
      <c r="C127" s="29"/>
      <c r="D127" s="29"/>
      <c r="E127" s="81"/>
      <c r="F127" s="81"/>
      <c r="G127" s="81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30"/>
      <c r="AB127" s="30"/>
      <c r="AC127" s="29"/>
      <c r="AD127" s="29"/>
      <c r="AE127" s="29"/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</row>
    <row r="128" spans="2:50" ht="18.75" customHeight="1">
      <c r="B128" s="29"/>
      <c r="C128" s="29"/>
      <c r="D128" s="29"/>
      <c r="E128" s="81"/>
      <c r="F128" s="81"/>
      <c r="G128" s="81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30"/>
      <c r="AB128" s="30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</row>
    <row r="129" spans="2:50" ht="18.75" customHeight="1">
      <c r="B129" s="29"/>
      <c r="C129" s="29"/>
      <c r="D129" s="29"/>
      <c r="E129" s="81"/>
      <c r="F129" s="81"/>
      <c r="G129" s="81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30"/>
      <c r="AB129" s="30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</row>
    <row r="130" spans="2:50" ht="18.75" customHeight="1">
      <c r="B130" s="29"/>
      <c r="C130" s="29"/>
      <c r="D130" s="29"/>
      <c r="E130" s="81"/>
      <c r="F130" s="81"/>
      <c r="G130" s="81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30"/>
      <c r="AB130" s="30"/>
      <c r="AC130" s="29"/>
      <c r="AD130" s="29"/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</row>
    <row r="131" spans="2:50" ht="18.75" customHeight="1">
      <c r="B131" s="29"/>
      <c r="C131" s="29"/>
      <c r="D131" s="29"/>
      <c r="E131" s="81"/>
      <c r="F131" s="81"/>
      <c r="G131" s="81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30"/>
      <c r="AB131" s="30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</row>
    <row r="132" spans="2:50" ht="18.75" customHeight="1">
      <c r="B132" s="29"/>
      <c r="C132" s="29"/>
      <c r="D132" s="29"/>
      <c r="E132" s="81"/>
      <c r="F132" s="81"/>
      <c r="G132" s="81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30"/>
      <c r="AB132" s="30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</row>
    <row r="133" spans="2:50" ht="18.75" customHeight="1">
      <c r="B133" s="29"/>
      <c r="C133" s="29"/>
      <c r="D133" s="29"/>
      <c r="E133" s="81"/>
      <c r="F133" s="81"/>
      <c r="G133" s="81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30"/>
      <c r="AB133" s="30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</row>
    <row r="134" spans="2:50" ht="18.75" customHeight="1">
      <c r="B134" s="29"/>
      <c r="C134" s="29"/>
      <c r="D134" s="29"/>
      <c r="E134" s="81"/>
      <c r="F134" s="81"/>
      <c r="G134" s="81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30"/>
      <c r="AB134" s="30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</row>
    <row r="135" spans="2:50" ht="18.75" customHeight="1">
      <c r="B135" s="29"/>
      <c r="C135" s="29"/>
      <c r="D135" s="29"/>
      <c r="E135" s="81"/>
      <c r="F135" s="81"/>
      <c r="G135" s="81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30"/>
      <c r="AB135" s="30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</row>
    <row r="136" spans="2:50" ht="18.75" customHeight="1">
      <c r="B136" s="29"/>
      <c r="C136" s="29"/>
      <c r="D136" s="29"/>
      <c r="E136" s="81"/>
      <c r="F136" s="81"/>
      <c r="G136" s="81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30"/>
      <c r="AB136" s="30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</row>
    <row r="137" spans="2:50" ht="18.75" customHeight="1">
      <c r="B137" s="29"/>
      <c r="C137" s="29"/>
      <c r="D137" s="29"/>
      <c r="E137" s="81"/>
      <c r="F137" s="81"/>
      <c r="G137" s="81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30"/>
      <c r="AB137" s="30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</row>
    <row r="138" spans="2:50" ht="18.75" customHeight="1">
      <c r="B138" s="29"/>
      <c r="C138" s="29"/>
      <c r="D138" s="29"/>
      <c r="E138" s="81"/>
      <c r="F138" s="81"/>
      <c r="G138" s="81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30"/>
      <c r="AB138" s="30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</row>
    <row r="139" spans="2:50" ht="18.75" customHeight="1">
      <c r="B139" s="29"/>
      <c r="C139" s="29"/>
      <c r="D139" s="29"/>
      <c r="E139" s="81"/>
      <c r="F139" s="81"/>
      <c r="G139" s="81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30"/>
      <c r="AB139" s="30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</row>
    <row r="140" spans="2:50" ht="18.75" customHeight="1">
      <c r="B140" s="29"/>
      <c r="C140" s="29"/>
      <c r="D140" s="29"/>
      <c r="E140" s="81"/>
      <c r="F140" s="81"/>
      <c r="G140" s="81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30"/>
      <c r="AB140" s="30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</row>
    <row r="141" spans="2:50" ht="18.75" customHeight="1">
      <c r="B141" s="29"/>
      <c r="C141" s="29"/>
      <c r="D141" s="29"/>
      <c r="E141" s="81"/>
      <c r="F141" s="81"/>
      <c r="G141" s="81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30"/>
      <c r="AB141" s="30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  <c r="AX141" s="29"/>
    </row>
    <row r="142" spans="2:50" ht="18.75" customHeight="1">
      <c r="B142" s="29"/>
      <c r="C142" s="29"/>
      <c r="D142" s="29"/>
      <c r="E142" s="81"/>
      <c r="F142" s="81"/>
      <c r="G142" s="81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30"/>
      <c r="AB142" s="30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  <c r="AX142" s="29"/>
    </row>
    <row r="143" spans="2:50" ht="18.75" customHeight="1">
      <c r="B143" s="29"/>
      <c r="C143" s="29"/>
      <c r="D143" s="29"/>
      <c r="E143" s="81"/>
      <c r="F143" s="81"/>
      <c r="G143" s="81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30"/>
      <c r="AB143" s="30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  <c r="AX143" s="29"/>
    </row>
    <row r="144" spans="2:50" ht="18.75" customHeight="1">
      <c r="B144" s="29"/>
      <c r="C144" s="29"/>
      <c r="D144" s="29"/>
      <c r="E144" s="81"/>
      <c r="F144" s="81"/>
      <c r="G144" s="81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30"/>
      <c r="AB144" s="30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  <c r="AU144" s="29"/>
      <c r="AV144" s="29"/>
      <c r="AW144" s="29"/>
      <c r="AX144" s="29"/>
    </row>
    <row r="145" spans="2:50" ht="18.75" customHeight="1">
      <c r="B145" s="29"/>
      <c r="C145" s="29"/>
      <c r="D145" s="29"/>
      <c r="E145" s="81"/>
      <c r="F145" s="81"/>
      <c r="G145" s="81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30"/>
      <c r="AB145" s="30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  <c r="AU145" s="29"/>
      <c r="AV145" s="29"/>
      <c r="AW145" s="29"/>
      <c r="AX145" s="29"/>
    </row>
    <row r="146" spans="2:50" ht="18.75" customHeight="1">
      <c r="B146" s="29"/>
      <c r="C146" s="29"/>
      <c r="D146" s="29"/>
      <c r="E146" s="81"/>
      <c r="F146" s="81"/>
      <c r="G146" s="81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30"/>
      <c r="AB146" s="30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  <c r="AU146" s="29"/>
      <c r="AV146" s="29"/>
      <c r="AW146" s="29"/>
      <c r="AX146" s="29"/>
    </row>
    <row r="147" spans="2:50" ht="18.75" customHeight="1">
      <c r="B147" s="29"/>
      <c r="C147" s="29"/>
      <c r="D147" s="29"/>
      <c r="E147" s="81"/>
      <c r="F147" s="81"/>
      <c r="G147" s="81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30"/>
      <c r="AB147" s="30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  <c r="AU147" s="29"/>
      <c r="AV147" s="29"/>
      <c r="AW147" s="29"/>
      <c r="AX147" s="29"/>
    </row>
    <row r="148" spans="2:50" ht="18.75" customHeight="1">
      <c r="B148" s="29"/>
      <c r="C148" s="29"/>
      <c r="D148" s="29"/>
      <c r="E148" s="81"/>
      <c r="F148" s="81"/>
      <c r="G148" s="81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30"/>
      <c r="AB148" s="30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29"/>
      <c r="AR148" s="29"/>
      <c r="AS148" s="29"/>
      <c r="AT148" s="29"/>
      <c r="AU148" s="29"/>
      <c r="AV148" s="29"/>
      <c r="AW148" s="29"/>
      <c r="AX148" s="29"/>
    </row>
    <row r="149" spans="2:50" ht="18.75" customHeight="1">
      <c r="B149" s="29"/>
      <c r="C149" s="29"/>
      <c r="D149" s="29"/>
      <c r="E149" s="81"/>
      <c r="F149" s="81"/>
      <c r="G149" s="81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30"/>
      <c r="AB149" s="30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29"/>
      <c r="AR149" s="29"/>
      <c r="AS149" s="29"/>
      <c r="AT149" s="29"/>
      <c r="AU149" s="29"/>
      <c r="AV149" s="29"/>
      <c r="AW149" s="29"/>
      <c r="AX149" s="29"/>
    </row>
    <row r="150" spans="2:50" ht="18.75" customHeight="1">
      <c r="B150" s="29"/>
      <c r="C150" s="29"/>
      <c r="D150" s="29"/>
      <c r="E150" s="81"/>
      <c r="F150" s="81"/>
      <c r="G150" s="81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30"/>
      <c r="AB150" s="30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29"/>
      <c r="AR150" s="29"/>
      <c r="AS150" s="29"/>
      <c r="AT150" s="29"/>
      <c r="AU150" s="29"/>
      <c r="AV150" s="29"/>
      <c r="AW150" s="29"/>
      <c r="AX150" s="29"/>
    </row>
    <row r="151" spans="2:50" ht="18.75" customHeight="1">
      <c r="B151" s="29"/>
      <c r="C151" s="29"/>
      <c r="D151" s="29"/>
      <c r="E151" s="81"/>
      <c r="F151" s="81"/>
      <c r="G151" s="81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30"/>
      <c r="AB151" s="30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29"/>
      <c r="AR151" s="29"/>
      <c r="AS151" s="29"/>
      <c r="AT151" s="29"/>
      <c r="AU151" s="29"/>
      <c r="AV151" s="29"/>
      <c r="AW151" s="29"/>
      <c r="AX151" s="29"/>
    </row>
    <row r="152" spans="2:50" ht="18.75" customHeight="1">
      <c r="B152" s="29"/>
      <c r="C152" s="29"/>
      <c r="D152" s="29"/>
      <c r="E152" s="81"/>
      <c r="F152" s="81"/>
      <c r="G152" s="81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30"/>
      <c r="AB152" s="30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29"/>
      <c r="AR152" s="29"/>
      <c r="AS152" s="29"/>
      <c r="AT152" s="29"/>
      <c r="AU152" s="29"/>
      <c r="AV152" s="29"/>
      <c r="AW152" s="29"/>
      <c r="AX152" s="29"/>
    </row>
    <row r="153" spans="2:50" ht="18.75" customHeight="1">
      <c r="B153" s="29"/>
      <c r="C153" s="29"/>
      <c r="D153" s="29"/>
      <c r="E153" s="81"/>
      <c r="F153" s="81"/>
      <c r="G153" s="81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30"/>
      <c r="AB153" s="30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29"/>
      <c r="AR153" s="29"/>
      <c r="AS153" s="29"/>
      <c r="AT153" s="29"/>
      <c r="AU153" s="29"/>
      <c r="AV153" s="29"/>
      <c r="AW153" s="29"/>
      <c r="AX153" s="29"/>
    </row>
    <row r="154" spans="2:50" ht="18.75" customHeight="1">
      <c r="B154" s="29"/>
      <c r="C154" s="29"/>
      <c r="D154" s="29"/>
      <c r="E154" s="81"/>
      <c r="F154" s="81"/>
      <c r="G154" s="81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30"/>
      <c r="AB154" s="30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29"/>
      <c r="AR154" s="29"/>
      <c r="AS154" s="29"/>
      <c r="AT154" s="29"/>
      <c r="AU154" s="29"/>
      <c r="AV154" s="29"/>
      <c r="AW154" s="29"/>
      <c r="AX154" s="29"/>
    </row>
    <row r="155" spans="2:50" ht="18.75" customHeight="1">
      <c r="B155" s="29"/>
      <c r="C155" s="29"/>
      <c r="D155" s="29"/>
      <c r="E155" s="81"/>
      <c r="F155" s="81"/>
      <c r="G155" s="81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30"/>
      <c r="AB155" s="30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  <c r="AU155" s="29"/>
      <c r="AV155" s="29"/>
      <c r="AW155" s="29"/>
      <c r="AX155" s="29"/>
    </row>
    <row r="156" spans="2:50" ht="18.75" customHeight="1">
      <c r="B156" s="29"/>
      <c r="C156" s="29"/>
      <c r="D156" s="29"/>
      <c r="E156" s="81"/>
      <c r="F156" s="81"/>
      <c r="G156" s="81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30"/>
      <c r="AB156" s="30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  <c r="AR156" s="29"/>
      <c r="AS156" s="29"/>
      <c r="AT156" s="29"/>
      <c r="AU156" s="29"/>
      <c r="AV156" s="29"/>
      <c r="AW156" s="29"/>
      <c r="AX156" s="29"/>
    </row>
    <row r="157" spans="2:50" ht="18.75" customHeight="1">
      <c r="B157" s="29"/>
      <c r="C157" s="29"/>
      <c r="D157" s="29"/>
      <c r="E157" s="81"/>
      <c r="F157" s="81"/>
      <c r="G157" s="81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30"/>
      <c r="AB157" s="30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29"/>
      <c r="AR157" s="29"/>
      <c r="AS157" s="29"/>
      <c r="AT157" s="29"/>
      <c r="AU157" s="29"/>
      <c r="AV157" s="29"/>
      <c r="AW157" s="29"/>
      <c r="AX157" s="29"/>
    </row>
    <row r="158" spans="2:50" ht="18.75" customHeight="1">
      <c r="B158" s="29"/>
      <c r="C158" s="29"/>
      <c r="D158" s="29"/>
      <c r="E158" s="81"/>
      <c r="F158" s="81"/>
      <c r="G158" s="81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30"/>
      <c r="AB158" s="30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  <c r="AU158" s="29"/>
      <c r="AV158" s="29"/>
      <c r="AW158" s="29"/>
      <c r="AX158" s="29"/>
    </row>
    <row r="159" spans="2:50" ht="18.75" customHeight="1">
      <c r="B159" s="29"/>
      <c r="C159" s="29"/>
      <c r="D159" s="29"/>
      <c r="E159" s="81"/>
      <c r="F159" s="81"/>
      <c r="G159" s="81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30"/>
      <c r="AB159" s="30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29"/>
      <c r="AR159" s="29"/>
      <c r="AS159" s="29"/>
      <c r="AT159" s="29"/>
      <c r="AU159" s="29"/>
      <c r="AV159" s="29"/>
      <c r="AW159" s="29"/>
      <c r="AX159" s="29"/>
    </row>
    <row r="160" spans="2:50" ht="18.75" customHeight="1">
      <c r="B160" s="29"/>
      <c r="C160" s="29"/>
      <c r="D160" s="29"/>
      <c r="E160" s="81"/>
      <c r="F160" s="81"/>
      <c r="G160" s="81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30"/>
      <c r="AB160" s="30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  <c r="AX160" s="29"/>
    </row>
    <row r="161" spans="2:50" ht="18.75" customHeight="1">
      <c r="B161" s="29"/>
      <c r="C161" s="29"/>
      <c r="D161" s="29"/>
      <c r="E161" s="81"/>
      <c r="F161" s="81"/>
      <c r="G161" s="81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30"/>
      <c r="AB161" s="30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29"/>
      <c r="AR161" s="29"/>
      <c r="AS161" s="29"/>
      <c r="AT161" s="29"/>
      <c r="AU161" s="29"/>
      <c r="AV161" s="29"/>
      <c r="AW161" s="29"/>
      <c r="AX161" s="29"/>
    </row>
    <row r="162" spans="2:50" ht="18.75" customHeight="1">
      <c r="B162" s="29"/>
      <c r="C162" s="29"/>
      <c r="D162" s="29"/>
      <c r="E162" s="81"/>
      <c r="F162" s="81"/>
      <c r="G162" s="81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30"/>
      <c r="AB162" s="30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29"/>
      <c r="AR162" s="29"/>
      <c r="AS162" s="29"/>
      <c r="AT162" s="29"/>
      <c r="AU162" s="29"/>
      <c r="AV162" s="29"/>
      <c r="AW162" s="29"/>
      <c r="AX162" s="29"/>
    </row>
    <row r="163" spans="2:50" ht="18.75" customHeight="1">
      <c r="B163" s="29"/>
      <c r="C163" s="29"/>
      <c r="D163" s="29"/>
      <c r="E163" s="81"/>
      <c r="F163" s="81"/>
      <c r="G163" s="81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30"/>
      <c r="AB163" s="30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29"/>
      <c r="AR163" s="29"/>
      <c r="AS163" s="29"/>
      <c r="AT163" s="29"/>
      <c r="AU163" s="29"/>
      <c r="AV163" s="29"/>
      <c r="AW163" s="29"/>
      <c r="AX163" s="29"/>
    </row>
    <row r="164" spans="2:50" ht="18.75" customHeight="1">
      <c r="B164" s="29"/>
      <c r="C164" s="29"/>
      <c r="D164" s="29"/>
      <c r="E164" s="81"/>
      <c r="F164" s="81"/>
      <c r="G164" s="81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30"/>
      <c r="AB164" s="30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29"/>
      <c r="AR164" s="29"/>
      <c r="AS164" s="29"/>
      <c r="AT164" s="29"/>
      <c r="AU164" s="29"/>
      <c r="AV164" s="29"/>
      <c r="AW164" s="29"/>
      <c r="AX164" s="29"/>
    </row>
    <row r="165" spans="2:50" ht="18.75" customHeight="1">
      <c r="B165" s="29"/>
      <c r="C165" s="29"/>
      <c r="D165" s="29"/>
      <c r="E165" s="81"/>
      <c r="F165" s="81"/>
      <c r="G165" s="81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30"/>
      <c r="AB165" s="30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29"/>
      <c r="AR165" s="29"/>
      <c r="AS165" s="29"/>
      <c r="AT165" s="29"/>
      <c r="AU165" s="29"/>
      <c r="AV165" s="29"/>
      <c r="AW165" s="29"/>
      <c r="AX165" s="29"/>
    </row>
    <row r="166" spans="2:50" ht="18.75" customHeight="1">
      <c r="B166" s="29"/>
      <c r="C166" s="29"/>
      <c r="D166" s="29"/>
      <c r="E166" s="81"/>
      <c r="F166" s="81"/>
      <c r="G166" s="81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30"/>
      <c r="AB166" s="30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29"/>
      <c r="AR166" s="29"/>
      <c r="AS166" s="29"/>
      <c r="AT166" s="29"/>
      <c r="AU166" s="29"/>
      <c r="AV166" s="29"/>
      <c r="AW166" s="29"/>
      <c r="AX166" s="29"/>
    </row>
    <row r="167" spans="2:50" ht="18.75" customHeight="1">
      <c r="B167" s="29"/>
      <c r="C167" s="29"/>
      <c r="D167" s="29"/>
      <c r="E167" s="81"/>
      <c r="F167" s="81"/>
      <c r="G167" s="81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30"/>
      <c r="AB167" s="30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29"/>
      <c r="AR167" s="29"/>
      <c r="AS167" s="29"/>
      <c r="AT167" s="29"/>
      <c r="AU167" s="29"/>
      <c r="AV167" s="29"/>
      <c r="AW167" s="29"/>
      <c r="AX167" s="29"/>
    </row>
    <row r="168" spans="2:50" ht="18.75" customHeight="1">
      <c r="B168" s="29"/>
      <c r="C168" s="29"/>
      <c r="D168" s="29"/>
      <c r="E168" s="81"/>
      <c r="F168" s="81"/>
      <c r="G168" s="81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30"/>
      <c r="AB168" s="30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29"/>
      <c r="AR168" s="29"/>
      <c r="AS168" s="29"/>
      <c r="AT168" s="29"/>
      <c r="AU168" s="29"/>
      <c r="AV168" s="29"/>
      <c r="AW168" s="29"/>
      <c r="AX168" s="29"/>
    </row>
    <row r="169" spans="2:50" ht="18.75" customHeight="1">
      <c r="B169" s="29"/>
      <c r="C169" s="29"/>
      <c r="D169" s="29"/>
      <c r="E169" s="81"/>
      <c r="F169" s="81"/>
      <c r="G169" s="81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30"/>
      <c r="AB169" s="30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29"/>
      <c r="AR169" s="29"/>
      <c r="AS169" s="29"/>
      <c r="AT169" s="29"/>
      <c r="AU169" s="29"/>
      <c r="AV169" s="29"/>
      <c r="AW169" s="29"/>
      <c r="AX169" s="29"/>
    </row>
    <row r="170" spans="2:50" ht="18.75" customHeight="1">
      <c r="B170" s="29"/>
      <c r="C170" s="29"/>
      <c r="D170" s="29"/>
      <c r="E170" s="81"/>
      <c r="F170" s="81"/>
      <c r="G170" s="81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30"/>
      <c r="AB170" s="30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29"/>
      <c r="AR170" s="29"/>
      <c r="AS170" s="29"/>
      <c r="AT170" s="29"/>
      <c r="AU170" s="29"/>
      <c r="AV170" s="29"/>
      <c r="AW170" s="29"/>
      <c r="AX170" s="29"/>
    </row>
    <row r="171" spans="2:50" ht="18.75" customHeight="1">
      <c r="B171" s="29"/>
      <c r="C171" s="29"/>
      <c r="D171" s="29"/>
      <c r="E171" s="81"/>
      <c r="F171" s="81"/>
      <c r="G171" s="81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30"/>
      <c r="AB171" s="30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29"/>
      <c r="AR171" s="29"/>
      <c r="AS171" s="29"/>
      <c r="AT171" s="29"/>
      <c r="AU171" s="29"/>
      <c r="AV171" s="29"/>
      <c r="AW171" s="29"/>
      <c r="AX171" s="29"/>
    </row>
    <row r="172" spans="2:50" ht="18.75" customHeight="1">
      <c r="AB172" s="30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29"/>
      <c r="AR172" s="29"/>
      <c r="AS172" s="29"/>
      <c r="AT172" s="29"/>
      <c r="AU172" s="29"/>
      <c r="AV172" s="29"/>
      <c r="AW172" s="29"/>
      <c r="AX172" s="29"/>
    </row>
    <row r="173" spans="2:50" ht="18.75" customHeight="1">
      <c r="AB173" s="30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  <c r="AW173" s="29"/>
      <c r="AX173" s="29"/>
    </row>
    <row r="174" spans="2:50" ht="18.75" customHeight="1">
      <c r="AB174" s="30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29"/>
      <c r="AR174" s="29"/>
      <c r="AS174" s="29"/>
      <c r="AT174" s="29"/>
      <c r="AU174" s="29"/>
      <c r="AV174" s="29"/>
      <c r="AW174" s="29"/>
      <c r="AX174" s="29"/>
    </row>
    <row r="175" spans="2:50" ht="18.75" customHeight="1">
      <c r="AB175" s="30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29"/>
      <c r="AR175" s="29"/>
      <c r="AS175" s="29"/>
      <c r="AT175" s="29"/>
      <c r="AU175" s="29"/>
      <c r="AV175" s="29"/>
      <c r="AW175" s="29"/>
      <c r="AX175" s="29"/>
    </row>
    <row r="176" spans="2:50" ht="18.75" customHeight="1">
      <c r="AB176" s="30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29"/>
      <c r="AR176" s="29"/>
      <c r="AS176" s="29"/>
      <c r="AT176" s="29"/>
      <c r="AU176" s="29"/>
      <c r="AV176" s="29"/>
      <c r="AW176" s="29"/>
      <c r="AX176" s="29"/>
    </row>
    <row r="177" spans="28:50" ht="18.75" customHeight="1">
      <c r="AB177" s="30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29"/>
      <c r="AR177" s="29"/>
      <c r="AS177" s="29"/>
      <c r="AT177" s="29"/>
      <c r="AU177" s="29"/>
      <c r="AV177" s="29"/>
      <c r="AW177" s="29"/>
      <c r="AX177" s="29"/>
    </row>
    <row r="178" spans="28:50" ht="18.75" customHeight="1">
      <c r="AB178" s="30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29"/>
      <c r="AR178" s="29"/>
      <c r="AS178" s="29"/>
      <c r="AT178" s="29"/>
      <c r="AU178" s="29"/>
      <c r="AV178" s="29"/>
      <c r="AW178" s="29"/>
      <c r="AX178" s="29"/>
    </row>
    <row r="179" spans="28:50" ht="18.75" customHeight="1">
      <c r="AB179" s="30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29"/>
      <c r="AR179" s="29"/>
      <c r="AS179" s="29"/>
      <c r="AT179" s="29"/>
      <c r="AU179" s="29"/>
      <c r="AV179" s="29"/>
      <c r="AW179" s="29"/>
      <c r="AX179" s="29"/>
    </row>
    <row r="180" spans="28:50" ht="18.75" customHeight="1">
      <c r="AB180" s="30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29"/>
      <c r="AQ180" s="29"/>
      <c r="AR180" s="29"/>
      <c r="AS180" s="29"/>
      <c r="AT180" s="29"/>
      <c r="AU180" s="29"/>
      <c r="AV180" s="29"/>
      <c r="AW180" s="29"/>
      <c r="AX180" s="29"/>
    </row>
    <row r="181" spans="28:50" ht="18.75" customHeight="1">
      <c r="AB181" s="30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29"/>
      <c r="AQ181" s="29"/>
      <c r="AR181" s="29"/>
      <c r="AS181" s="29"/>
      <c r="AT181" s="29"/>
      <c r="AU181" s="29"/>
      <c r="AV181" s="29"/>
      <c r="AW181" s="29"/>
      <c r="AX181" s="29"/>
    </row>
    <row r="182" spans="28:50" ht="18.75" customHeight="1">
      <c r="AB182" s="30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29"/>
      <c r="AQ182" s="29"/>
      <c r="AR182" s="29"/>
      <c r="AS182" s="29"/>
      <c r="AT182" s="29"/>
      <c r="AU182" s="29"/>
      <c r="AV182" s="29"/>
      <c r="AW182" s="29"/>
      <c r="AX182" s="29"/>
    </row>
    <row r="183" spans="28:50" ht="18.75" customHeight="1">
      <c r="AB183" s="30"/>
      <c r="AC183" s="29"/>
      <c r="AD183" s="29"/>
      <c r="AE183" s="29"/>
      <c r="AF183" s="29"/>
      <c r="AG183" s="29"/>
      <c r="AH183" s="29"/>
      <c r="AI183" s="29"/>
      <c r="AJ183" s="29"/>
      <c r="AK183" s="29"/>
      <c r="AL183" s="29"/>
      <c r="AM183" s="29"/>
      <c r="AN183" s="29"/>
      <c r="AO183" s="29"/>
      <c r="AP183" s="29"/>
      <c r="AQ183" s="29"/>
      <c r="AR183" s="29"/>
      <c r="AS183" s="29"/>
      <c r="AT183" s="29"/>
      <c r="AU183" s="29"/>
      <c r="AV183" s="29"/>
      <c r="AW183" s="29"/>
      <c r="AX183" s="29"/>
    </row>
    <row r="184" spans="28:50" ht="18.75" customHeight="1">
      <c r="AB184" s="30"/>
      <c r="AC184" s="29"/>
      <c r="AD184" s="29"/>
      <c r="AE184" s="29"/>
      <c r="AF184" s="29"/>
      <c r="AG184" s="29"/>
      <c r="AH184" s="29"/>
      <c r="AI184" s="29"/>
      <c r="AJ184" s="29"/>
      <c r="AK184" s="29"/>
      <c r="AL184" s="29"/>
      <c r="AM184" s="29"/>
      <c r="AN184" s="29"/>
      <c r="AO184" s="29"/>
      <c r="AP184" s="29"/>
      <c r="AQ184" s="29"/>
      <c r="AR184" s="29"/>
      <c r="AS184" s="29"/>
      <c r="AT184" s="29"/>
      <c r="AU184" s="29"/>
      <c r="AV184" s="29"/>
      <c r="AW184" s="29"/>
      <c r="AX184" s="29"/>
    </row>
    <row r="185" spans="28:50" ht="18.75" customHeight="1">
      <c r="AB185" s="30"/>
      <c r="AC185" s="29"/>
      <c r="AD185" s="29"/>
      <c r="AE185" s="29"/>
      <c r="AF185" s="29"/>
      <c r="AG185" s="29"/>
      <c r="AH185" s="29"/>
      <c r="AI185" s="29"/>
      <c r="AJ185" s="29"/>
      <c r="AK185" s="29"/>
      <c r="AL185" s="29"/>
      <c r="AM185" s="29"/>
      <c r="AN185" s="29"/>
      <c r="AO185" s="29"/>
      <c r="AP185" s="29"/>
      <c r="AQ185" s="29"/>
      <c r="AR185" s="29"/>
      <c r="AS185" s="29"/>
      <c r="AT185" s="29"/>
      <c r="AU185" s="29"/>
      <c r="AV185" s="29"/>
      <c r="AW185" s="29"/>
      <c r="AX185" s="29"/>
    </row>
    <row r="186" spans="28:50" ht="18.75" customHeight="1">
      <c r="AB186" s="30"/>
      <c r="AC186" s="29"/>
      <c r="AD186" s="29"/>
      <c r="AE186" s="29"/>
      <c r="AF186" s="29"/>
      <c r="AG186" s="29"/>
      <c r="AH186" s="29"/>
      <c r="AI186" s="29"/>
      <c r="AJ186" s="29"/>
      <c r="AK186" s="29"/>
      <c r="AL186" s="29"/>
      <c r="AM186" s="29"/>
      <c r="AN186" s="29"/>
      <c r="AO186" s="29"/>
      <c r="AP186" s="29"/>
      <c r="AQ186" s="29"/>
      <c r="AR186" s="29"/>
      <c r="AS186" s="29"/>
      <c r="AT186" s="29"/>
      <c r="AU186" s="29"/>
      <c r="AV186" s="29"/>
      <c r="AW186" s="29"/>
      <c r="AX186" s="29"/>
    </row>
    <row r="187" spans="28:50" ht="18.75" customHeight="1">
      <c r="AB187" s="30"/>
      <c r="AC187" s="29"/>
      <c r="AD187" s="29"/>
      <c r="AE187" s="29"/>
      <c r="AF187" s="29"/>
      <c r="AG187" s="29"/>
      <c r="AH187" s="29"/>
      <c r="AI187" s="29"/>
      <c r="AJ187" s="29"/>
      <c r="AK187" s="29"/>
      <c r="AL187" s="29"/>
      <c r="AM187" s="29"/>
      <c r="AN187" s="29"/>
      <c r="AO187" s="29"/>
      <c r="AP187" s="29"/>
      <c r="AQ187" s="29"/>
      <c r="AR187" s="29"/>
      <c r="AS187" s="29"/>
      <c r="AT187" s="29"/>
      <c r="AU187" s="29"/>
      <c r="AV187" s="29"/>
      <c r="AW187" s="29"/>
      <c r="AX187" s="29"/>
    </row>
    <row r="188" spans="28:50" ht="18.75" customHeight="1">
      <c r="AB188" s="30"/>
      <c r="AC188" s="29"/>
      <c r="AD188" s="29"/>
      <c r="AE188" s="29"/>
      <c r="AF188" s="29"/>
      <c r="AG188" s="29"/>
      <c r="AH188" s="29"/>
      <c r="AI188" s="29"/>
      <c r="AJ188" s="29"/>
      <c r="AK188" s="29"/>
      <c r="AL188" s="29"/>
      <c r="AM188" s="29"/>
      <c r="AN188" s="29"/>
      <c r="AO188" s="29"/>
      <c r="AP188" s="29"/>
      <c r="AQ188" s="29"/>
      <c r="AR188" s="29"/>
      <c r="AS188" s="29"/>
      <c r="AT188" s="29"/>
      <c r="AU188" s="29"/>
      <c r="AV188" s="29"/>
      <c r="AW188" s="29"/>
      <c r="AX188" s="29"/>
    </row>
    <row r="189" spans="28:50" ht="18.75" customHeight="1">
      <c r="AB189" s="30"/>
      <c r="AC189" s="29"/>
      <c r="AD189" s="29"/>
      <c r="AE189" s="29"/>
      <c r="AF189" s="29"/>
      <c r="AG189" s="29"/>
      <c r="AH189" s="29"/>
      <c r="AI189" s="29"/>
      <c r="AJ189" s="29"/>
      <c r="AK189" s="29"/>
      <c r="AL189" s="29"/>
      <c r="AM189" s="29"/>
      <c r="AN189" s="29"/>
      <c r="AO189" s="29"/>
      <c r="AP189" s="29"/>
      <c r="AQ189" s="29"/>
      <c r="AR189" s="29"/>
      <c r="AS189" s="29"/>
      <c r="AT189" s="29"/>
      <c r="AU189" s="29"/>
      <c r="AV189" s="29"/>
      <c r="AW189" s="29"/>
      <c r="AX189" s="29"/>
    </row>
    <row r="190" spans="28:50" ht="18.75" customHeight="1">
      <c r="AB190" s="30"/>
      <c r="AC190" s="29"/>
      <c r="AD190" s="29"/>
      <c r="AE190" s="29"/>
      <c r="AF190" s="29"/>
      <c r="AG190" s="29"/>
      <c r="AH190" s="29"/>
      <c r="AI190" s="29"/>
      <c r="AJ190" s="29"/>
      <c r="AK190" s="29"/>
      <c r="AL190" s="29"/>
      <c r="AM190" s="29"/>
      <c r="AN190" s="29"/>
      <c r="AO190" s="29"/>
      <c r="AP190" s="29"/>
      <c r="AQ190" s="29"/>
      <c r="AR190" s="29"/>
      <c r="AS190" s="29"/>
      <c r="AT190" s="29"/>
      <c r="AU190" s="29"/>
      <c r="AV190" s="29"/>
      <c r="AW190" s="29"/>
      <c r="AX190" s="29"/>
    </row>
    <row r="191" spans="28:50" ht="18.75" customHeight="1">
      <c r="AB191" s="30"/>
      <c r="AC191" s="29"/>
      <c r="AD191" s="29"/>
      <c r="AE191" s="29"/>
      <c r="AF191" s="29"/>
      <c r="AG191" s="29"/>
      <c r="AH191" s="29"/>
      <c r="AI191" s="29"/>
      <c r="AJ191" s="29"/>
      <c r="AK191" s="29"/>
      <c r="AL191" s="29"/>
      <c r="AM191" s="29"/>
      <c r="AN191" s="29"/>
      <c r="AO191" s="29"/>
      <c r="AP191" s="29"/>
      <c r="AQ191" s="29"/>
      <c r="AR191" s="29"/>
      <c r="AS191" s="29"/>
      <c r="AT191" s="29"/>
      <c r="AU191" s="29"/>
      <c r="AV191" s="29"/>
      <c r="AW191" s="29"/>
      <c r="AX191" s="29"/>
    </row>
    <row r="192" spans="28:50" ht="18.75" customHeight="1">
      <c r="AB192" s="30"/>
      <c r="AC192" s="29"/>
      <c r="AD192" s="29"/>
      <c r="AE192" s="29"/>
      <c r="AF192" s="29"/>
      <c r="AG192" s="29"/>
      <c r="AH192" s="29"/>
      <c r="AI192" s="29"/>
      <c r="AJ192" s="29"/>
      <c r="AK192" s="29"/>
      <c r="AL192" s="29"/>
      <c r="AM192" s="29"/>
      <c r="AN192" s="29"/>
      <c r="AO192" s="29"/>
      <c r="AP192" s="29"/>
      <c r="AQ192" s="29"/>
      <c r="AR192" s="29"/>
      <c r="AS192" s="29"/>
      <c r="AT192" s="29"/>
      <c r="AU192" s="29"/>
      <c r="AV192" s="29"/>
      <c r="AW192" s="29"/>
      <c r="AX192" s="29"/>
    </row>
    <row r="193" spans="28:50" ht="18.75" customHeight="1">
      <c r="AB193" s="30"/>
      <c r="AC193" s="29"/>
      <c r="AD193" s="29"/>
      <c r="AE193" s="29"/>
      <c r="AF193" s="29"/>
      <c r="AG193" s="29"/>
      <c r="AH193" s="29"/>
      <c r="AI193" s="29"/>
      <c r="AJ193" s="29"/>
      <c r="AK193" s="29"/>
      <c r="AL193" s="29"/>
      <c r="AM193" s="29"/>
      <c r="AN193" s="29"/>
      <c r="AO193" s="29"/>
      <c r="AP193" s="29"/>
      <c r="AQ193" s="29"/>
      <c r="AR193" s="29"/>
      <c r="AS193" s="29"/>
      <c r="AT193" s="29"/>
      <c r="AU193" s="29"/>
      <c r="AV193" s="29"/>
      <c r="AW193" s="29"/>
      <c r="AX193" s="29"/>
    </row>
    <row r="194" spans="28:50" ht="18.75" customHeight="1">
      <c r="AB194" s="30"/>
      <c r="AC194" s="29"/>
      <c r="AD194" s="29"/>
      <c r="AE194" s="29"/>
      <c r="AF194" s="29"/>
      <c r="AG194" s="29"/>
      <c r="AH194" s="29"/>
      <c r="AI194" s="29"/>
      <c r="AJ194" s="29"/>
      <c r="AK194" s="29"/>
      <c r="AL194" s="29"/>
      <c r="AM194" s="29"/>
      <c r="AN194" s="29"/>
      <c r="AO194" s="29"/>
      <c r="AP194" s="29"/>
      <c r="AQ194" s="29"/>
      <c r="AR194" s="29"/>
      <c r="AS194" s="29"/>
      <c r="AT194" s="29"/>
      <c r="AU194" s="29"/>
      <c r="AV194" s="29"/>
      <c r="AW194" s="29"/>
      <c r="AX194" s="29"/>
    </row>
    <row r="195" spans="28:50" ht="18.75" customHeight="1">
      <c r="AB195" s="30"/>
      <c r="AC195" s="29"/>
      <c r="AD195" s="29"/>
      <c r="AE195" s="29"/>
      <c r="AF195" s="29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29"/>
      <c r="AV195" s="29"/>
      <c r="AW195" s="29"/>
      <c r="AX195" s="29"/>
    </row>
    <row r="196" spans="28:50" ht="18.75" customHeight="1">
      <c r="AB196" s="30"/>
      <c r="AC196" s="29"/>
      <c r="AD196" s="29"/>
      <c r="AE196" s="29"/>
      <c r="AF196" s="29"/>
      <c r="AG196" s="29"/>
      <c r="AH196" s="29"/>
      <c r="AI196" s="29"/>
      <c r="AJ196" s="29"/>
      <c r="AK196" s="29"/>
      <c r="AL196" s="29"/>
      <c r="AM196" s="29"/>
      <c r="AN196" s="29"/>
      <c r="AO196" s="29"/>
      <c r="AP196" s="29"/>
      <c r="AQ196" s="29"/>
      <c r="AR196" s="29"/>
      <c r="AS196" s="29"/>
      <c r="AT196" s="29"/>
      <c r="AU196" s="29"/>
      <c r="AV196" s="29"/>
      <c r="AW196" s="29"/>
      <c r="AX196" s="29"/>
    </row>
    <row r="197" spans="28:50" ht="18.75" customHeight="1">
      <c r="AB197" s="30"/>
      <c r="AC197" s="29"/>
      <c r="AD197" s="29"/>
      <c r="AE197" s="29"/>
      <c r="AF197" s="29"/>
      <c r="AG197" s="29"/>
      <c r="AH197" s="29"/>
      <c r="AI197" s="29"/>
      <c r="AJ197" s="29"/>
      <c r="AK197" s="29"/>
      <c r="AL197" s="29"/>
      <c r="AM197" s="29"/>
      <c r="AN197" s="29"/>
      <c r="AO197" s="29"/>
      <c r="AP197" s="29"/>
      <c r="AQ197" s="29"/>
      <c r="AR197" s="29"/>
      <c r="AS197" s="29"/>
      <c r="AT197" s="29"/>
      <c r="AU197" s="29"/>
      <c r="AV197" s="29"/>
      <c r="AW197" s="29"/>
      <c r="AX197" s="29"/>
    </row>
    <row r="198" spans="28:50" ht="18.75" customHeight="1">
      <c r="AB198" s="30"/>
      <c r="AC198" s="29"/>
      <c r="AD198" s="29"/>
      <c r="AE198" s="29"/>
      <c r="AF198" s="29"/>
      <c r="AG198" s="29"/>
      <c r="AH198" s="29"/>
      <c r="AI198" s="29"/>
      <c r="AJ198" s="29"/>
      <c r="AK198" s="29"/>
      <c r="AL198" s="29"/>
      <c r="AM198" s="29"/>
      <c r="AN198" s="29"/>
      <c r="AO198" s="29"/>
      <c r="AP198" s="29"/>
      <c r="AQ198" s="29"/>
      <c r="AR198" s="29"/>
      <c r="AS198" s="29"/>
      <c r="AT198" s="29"/>
      <c r="AU198" s="29"/>
      <c r="AV198" s="29"/>
      <c r="AW198" s="29"/>
      <c r="AX198" s="29"/>
    </row>
    <row r="199" spans="28:50" ht="18.75" customHeight="1">
      <c r="AB199" s="30"/>
      <c r="AC199" s="29"/>
      <c r="AD199" s="29"/>
      <c r="AE199" s="29"/>
      <c r="AF199" s="29"/>
      <c r="AG199" s="29"/>
      <c r="AH199" s="29"/>
      <c r="AI199" s="29"/>
      <c r="AJ199" s="29"/>
      <c r="AK199" s="29"/>
      <c r="AL199" s="29"/>
      <c r="AM199" s="29"/>
      <c r="AN199" s="29"/>
      <c r="AO199" s="29"/>
      <c r="AP199" s="29"/>
      <c r="AQ199" s="29"/>
      <c r="AR199" s="29"/>
      <c r="AS199" s="29"/>
      <c r="AT199" s="29"/>
      <c r="AU199" s="29"/>
      <c r="AV199" s="29"/>
      <c r="AW199" s="29"/>
      <c r="AX199" s="29"/>
    </row>
    <row r="200" spans="28:50" ht="18.75" customHeight="1">
      <c r="AB200" s="30"/>
      <c r="AC200" s="29"/>
      <c r="AD200" s="29"/>
      <c r="AE200" s="29"/>
      <c r="AF200" s="29"/>
      <c r="AG200" s="29"/>
      <c r="AH200" s="29"/>
      <c r="AI200" s="29"/>
      <c r="AJ200" s="29"/>
      <c r="AK200" s="29"/>
      <c r="AL200" s="29"/>
      <c r="AM200" s="29"/>
      <c r="AN200" s="29"/>
      <c r="AO200" s="29"/>
      <c r="AP200" s="29"/>
      <c r="AQ200" s="29"/>
      <c r="AR200" s="29"/>
      <c r="AS200" s="29"/>
      <c r="AT200" s="29"/>
      <c r="AU200" s="29"/>
      <c r="AV200" s="29"/>
      <c r="AW200" s="29"/>
      <c r="AX200" s="29"/>
    </row>
    <row r="201" spans="28:50" ht="18.75" customHeight="1">
      <c r="AB201" s="30"/>
      <c r="AC201" s="29"/>
      <c r="AD201" s="29"/>
      <c r="AE201" s="29"/>
      <c r="AF201" s="29"/>
      <c r="AG201" s="29"/>
      <c r="AH201" s="29"/>
      <c r="AI201" s="29"/>
      <c r="AJ201" s="29"/>
      <c r="AK201" s="29"/>
      <c r="AL201" s="29"/>
      <c r="AM201" s="29"/>
      <c r="AN201" s="29"/>
      <c r="AO201" s="29"/>
      <c r="AP201" s="29"/>
      <c r="AQ201" s="29"/>
      <c r="AR201" s="29"/>
      <c r="AS201" s="29"/>
      <c r="AT201" s="29"/>
      <c r="AU201" s="29"/>
      <c r="AV201" s="29"/>
      <c r="AW201" s="29"/>
      <c r="AX201" s="29"/>
    </row>
    <row r="202" spans="28:50" ht="18.75" customHeight="1">
      <c r="AB202" s="30"/>
      <c r="AC202" s="29"/>
      <c r="AD202" s="29"/>
      <c r="AE202" s="29"/>
      <c r="AF202" s="29"/>
      <c r="AG202" s="29"/>
      <c r="AH202" s="29"/>
      <c r="AI202" s="29"/>
      <c r="AJ202" s="29"/>
      <c r="AK202" s="29"/>
      <c r="AL202" s="29"/>
      <c r="AM202" s="29"/>
      <c r="AN202" s="29"/>
      <c r="AO202" s="29"/>
      <c r="AP202" s="29"/>
      <c r="AQ202" s="29"/>
      <c r="AR202" s="29"/>
      <c r="AS202" s="29"/>
      <c r="AT202" s="29"/>
      <c r="AU202" s="29"/>
      <c r="AV202" s="29"/>
      <c r="AW202" s="29"/>
      <c r="AX202" s="29"/>
    </row>
    <row r="203" spans="28:50" ht="18.75" customHeight="1">
      <c r="AB203" s="30"/>
      <c r="AC203" s="29"/>
      <c r="AD203" s="29"/>
      <c r="AE203" s="29"/>
      <c r="AF203" s="29"/>
      <c r="AG203" s="29"/>
      <c r="AH203" s="29"/>
      <c r="AI203" s="29"/>
      <c r="AJ203" s="29"/>
      <c r="AK203" s="29"/>
      <c r="AL203" s="29"/>
      <c r="AM203" s="29"/>
      <c r="AN203" s="29"/>
      <c r="AO203" s="29"/>
      <c r="AP203" s="29"/>
      <c r="AQ203" s="29"/>
      <c r="AR203" s="29"/>
      <c r="AS203" s="29"/>
      <c r="AT203" s="29"/>
      <c r="AU203" s="29"/>
      <c r="AV203" s="29"/>
      <c r="AW203" s="29"/>
      <c r="AX203" s="29"/>
    </row>
    <row r="204" spans="28:50" ht="18.75" customHeight="1">
      <c r="AB204" s="30"/>
      <c r="AC204" s="29"/>
      <c r="AD204" s="29"/>
      <c r="AE204" s="29"/>
      <c r="AF204" s="29"/>
      <c r="AG204" s="29"/>
      <c r="AH204" s="29"/>
      <c r="AI204" s="29"/>
      <c r="AJ204" s="29"/>
      <c r="AK204" s="29"/>
      <c r="AL204" s="29"/>
      <c r="AM204" s="29"/>
      <c r="AN204" s="29"/>
      <c r="AO204" s="29"/>
      <c r="AP204" s="29"/>
      <c r="AQ204" s="29"/>
      <c r="AR204" s="29"/>
      <c r="AS204" s="29"/>
      <c r="AT204" s="29"/>
      <c r="AU204" s="29"/>
      <c r="AV204" s="29"/>
      <c r="AW204" s="29"/>
      <c r="AX204" s="29"/>
    </row>
    <row r="205" spans="28:50" ht="18.75" customHeight="1">
      <c r="AB205" s="30"/>
      <c r="AC205" s="29"/>
      <c r="AD205" s="29"/>
      <c r="AE205" s="29"/>
      <c r="AF205" s="29"/>
      <c r="AG205" s="29"/>
      <c r="AH205" s="29"/>
      <c r="AI205" s="29"/>
      <c r="AJ205" s="29"/>
      <c r="AK205" s="29"/>
      <c r="AL205" s="29"/>
      <c r="AM205" s="29"/>
      <c r="AN205" s="29"/>
      <c r="AO205" s="29"/>
      <c r="AP205" s="29"/>
      <c r="AQ205" s="29"/>
      <c r="AR205" s="29"/>
      <c r="AS205" s="29"/>
      <c r="AT205" s="29"/>
      <c r="AU205" s="29"/>
      <c r="AV205" s="29"/>
      <c r="AW205" s="29"/>
      <c r="AX205" s="29"/>
    </row>
    <row r="206" spans="28:50" ht="18.75" customHeight="1">
      <c r="AB206" s="30"/>
      <c r="AC206" s="29"/>
      <c r="AD206" s="29"/>
      <c r="AE206" s="29"/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/>
      <c r="AQ206" s="29"/>
      <c r="AR206" s="29"/>
      <c r="AS206" s="29"/>
      <c r="AT206" s="29"/>
      <c r="AU206" s="29"/>
      <c r="AV206" s="29"/>
      <c r="AW206" s="29"/>
      <c r="AX206" s="29"/>
    </row>
    <row r="207" spans="28:50" ht="18.75" customHeight="1">
      <c r="AB207" s="30"/>
      <c r="AC207" s="29"/>
      <c r="AD207" s="29"/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/>
      <c r="AQ207" s="29"/>
      <c r="AR207" s="29"/>
      <c r="AS207" s="29"/>
      <c r="AT207" s="29"/>
      <c r="AU207" s="29"/>
      <c r="AV207" s="29"/>
      <c r="AW207" s="29"/>
      <c r="AX207" s="29"/>
    </row>
    <row r="208" spans="28:50" ht="18.75" customHeight="1">
      <c r="AB208" s="30"/>
      <c r="AC208" s="29"/>
      <c r="AD208" s="29"/>
      <c r="AE208" s="29"/>
      <c r="AF208" s="29"/>
      <c r="AG208" s="29"/>
      <c r="AH208" s="29"/>
      <c r="AI208" s="29"/>
      <c r="AJ208" s="29"/>
      <c r="AK208" s="29"/>
      <c r="AL208" s="29"/>
      <c r="AM208" s="29"/>
      <c r="AN208" s="29"/>
      <c r="AO208" s="29"/>
      <c r="AP208" s="29"/>
      <c r="AQ208" s="29"/>
      <c r="AR208" s="29"/>
      <c r="AS208" s="29"/>
      <c r="AT208" s="29"/>
      <c r="AU208" s="29"/>
      <c r="AV208" s="29"/>
      <c r="AW208" s="29"/>
      <c r="AX208" s="29"/>
    </row>
    <row r="209" spans="28:50" ht="18.75" customHeight="1">
      <c r="AB209" s="30"/>
      <c r="AC209" s="29"/>
      <c r="AD209" s="29"/>
      <c r="AE209" s="29"/>
      <c r="AF209" s="29"/>
      <c r="AG209" s="29"/>
      <c r="AH209" s="29"/>
      <c r="AI209" s="29"/>
      <c r="AJ209" s="29"/>
      <c r="AK209" s="29"/>
      <c r="AL209" s="29"/>
      <c r="AM209" s="29"/>
      <c r="AN209" s="29"/>
      <c r="AO209" s="29"/>
      <c r="AP209" s="29"/>
      <c r="AQ209" s="29"/>
      <c r="AR209" s="29"/>
      <c r="AS209" s="29"/>
      <c r="AT209" s="29"/>
      <c r="AU209" s="29"/>
      <c r="AV209" s="29"/>
      <c r="AW209" s="29"/>
      <c r="AX209" s="29"/>
    </row>
    <row r="210" spans="28:50" ht="18.75" customHeight="1">
      <c r="AB210" s="30"/>
      <c r="AC210" s="29"/>
      <c r="AD210" s="29"/>
      <c r="AE210" s="29"/>
      <c r="AF210" s="29"/>
      <c r="AG210" s="29"/>
      <c r="AH210" s="29"/>
      <c r="AI210" s="29"/>
      <c r="AJ210" s="29"/>
      <c r="AK210" s="29"/>
      <c r="AL210" s="29"/>
      <c r="AM210" s="29"/>
      <c r="AN210" s="29"/>
      <c r="AO210" s="29"/>
      <c r="AP210" s="29"/>
      <c r="AQ210" s="29"/>
      <c r="AR210" s="29"/>
      <c r="AS210" s="29"/>
      <c r="AT210" s="29"/>
      <c r="AU210" s="29"/>
      <c r="AV210" s="29"/>
      <c r="AW210" s="29"/>
      <c r="AX210" s="29"/>
    </row>
    <row r="211" spans="28:50" ht="18.75" customHeight="1">
      <c r="AB211" s="30"/>
      <c r="AC211" s="29"/>
      <c r="AD211" s="29"/>
      <c r="AE211" s="29"/>
      <c r="AF211" s="29"/>
      <c r="AG211" s="29"/>
      <c r="AH211" s="29"/>
      <c r="AI211" s="29"/>
      <c r="AJ211" s="29"/>
      <c r="AK211" s="29"/>
      <c r="AL211" s="29"/>
      <c r="AM211" s="29"/>
      <c r="AN211" s="29"/>
      <c r="AO211" s="29"/>
      <c r="AP211" s="29"/>
      <c r="AQ211" s="29"/>
      <c r="AR211" s="29"/>
      <c r="AS211" s="29"/>
      <c r="AT211" s="29"/>
      <c r="AU211" s="29"/>
      <c r="AV211" s="29"/>
      <c r="AW211" s="29"/>
      <c r="AX211" s="29"/>
    </row>
    <row r="212" spans="28:50" ht="18.75" customHeight="1">
      <c r="AB212" s="30"/>
      <c r="AC212" s="29"/>
      <c r="AD212" s="29"/>
      <c r="AE212" s="29"/>
      <c r="AF212" s="29"/>
      <c r="AG212" s="29"/>
      <c r="AH212" s="29"/>
      <c r="AI212" s="29"/>
      <c r="AJ212" s="29"/>
      <c r="AK212" s="29"/>
      <c r="AL212" s="29"/>
      <c r="AM212" s="29"/>
      <c r="AN212" s="29"/>
      <c r="AO212" s="29"/>
      <c r="AP212" s="29"/>
      <c r="AQ212" s="29"/>
      <c r="AR212" s="29"/>
      <c r="AS212" s="29"/>
      <c r="AT212" s="29"/>
      <c r="AU212" s="29"/>
      <c r="AV212" s="29"/>
      <c r="AW212" s="29"/>
      <c r="AX212" s="29"/>
    </row>
    <row r="213" spans="28:50" ht="18.75" customHeight="1">
      <c r="AB213" s="30"/>
      <c r="AC213" s="29"/>
      <c r="AD213" s="29"/>
      <c r="AE213" s="29"/>
      <c r="AF213" s="29"/>
      <c r="AG213" s="29"/>
      <c r="AH213" s="29"/>
      <c r="AI213" s="29"/>
      <c r="AJ213" s="29"/>
      <c r="AK213" s="29"/>
      <c r="AL213" s="29"/>
      <c r="AM213" s="29"/>
      <c r="AN213" s="29"/>
      <c r="AO213" s="29"/>
      <c r="AP213" s="29"/>
      <c r="AQ213" s="29"/>
      <c r="AR213" s="29"/>
      <c r="AS213" s="29"/>
      <c r="AT213" s="29"/>
      <c r="AU213" s="29"/>
      <c r="AV213" s="29"/>
      <c r="AW213" s="29"/>
      <c r="AX213" s="29"/>
    </row>
    <row r="214" spans="28:50" ht="18.75" customHeight="1">
      <c r="AB214" s="30"/>
      <c r="AC214" s="29"/>
      <c r="AD214" s="29"/>
      <c r="AE214" s="29"/>
      <c r="AF214" s="29"/>
      <c r="AG214" s="29"/>
      <c r="AH214" s="29"/>
      <c r="AI214" s="29"/>
      <c r="AJ214" s="29"/>
      <c r="AK214" s="29"/>
      <c r="AL214" s="29"/>
      <c r="AM214" s="29"/>
      <c r="AN214" s="29"/>
      <c r="AO214" s="29"/>
      <c r="AP214" s="29"/>
      <c r="AQ214" s="29"/>
      <c r="AR214" s="29"/>
      <c r="AS214" s="29"/>
      <c r="AT214" s="29"/>
      <c r="AU214" s="29"/>
      <c r="AV214" s="29"/>
      <c r="AW214" s="29"/>
      <c r="AX214" s="29"/>
    </row>
    <row r="215" spans="28:50" ht="18.75" customHeight="1">
      <c r="AB215" s="30"/>
      <c r="AC215" s="29"/>
      <c r="AD215" s="29"/>
      <c r="AE215" s="29"/>
      <c r="AF215" s="29"/>
      <c r="AG215" s="29"/>
      <c r="AH215" s="29"/>
      <c r="AI215" s="29"/>
      <c r="AJ215" s="29"/>
      <c r="AK215" s="29"/>
      <c r="AL215" s="29"/>
      <c r="AM215" s="29"/>
      <c r="AN215" s="29"/>
      <c r="AO215" s="29"/>
      <c r="AP215" s="29"/>
      <c r="AQ215" s="29"/>
      <c r="AR215" s="29"/>
      <c r="AS215" s="29"/>
      <c r="AT215" s="29"/>
      <c r="AU215" s="29"/>
      <c r="AV215" s="29"/>
      <c r="AW215" s="29"/>
      <c r="AX215" s="29"/>
    </row>
    <row r="216" spans="28:50" ht="18.75" customHeight="1">
      <c r="AB216" s="30"/>
      <c r="AC216" s="29"/>
      <c r="AD216" s="29"/>
      <c r="AE216" s="29"/>
      <c r="AF216" s="29"/>
      <c r="AG216" s="29"/>
      <c r="AH216" s="29"/>
      <c r="AI216" s="29"/>
      <c r="AJ216" s="29"/>
      <c r="AK216" s="29"/>
      <c r="AL216" s="29"/>
      <c r="AM216" s="29"/>
      <c r="AN216" s="29"/>
      <c r="AO216" s="29"/>
      <c r="AP216" s="29"/>
      <c r="AQ216" s="29"/>
      <c r="AR216" s="29"/>
      <c r="AS216" s="29"/>
      <c r="AT216" s="29"/>
      <c r="AU216" s="29"/>
      <c r="AV216" s="29"/>
      <c r="AW216" s="29"/>
      <c r="AX216" s="29"/>
    </row>
    <row r="217" spans="28:50" ht="18.75" customHeight="1">
      <c r="AB217" s="30"/>
      <c r="AC217" s="29"/>
      <c r="AD217" s="29"/>
      <c r="AE217" s="29"/>
      <c r="AF217" s="29"/>
      <c r="AG217" s="29"/>
      <c r="AH217" s="29"/>
      <c r="AI217" s="29"/>
      <c r="AJ217" s="29"/>
      <c r="AK217" s="29"/>
      <c r="AL217" s="29"/>
      <c r="AM217" s="29"/>
      <c r="AN217" s="29"/>
      <c r="AO217" s="29"/>
      <c r="AP217" s="29"/>
      <c r="AQ217" s="29"/>
      <c r="AR217" s="29"/>
      <c r="AS217" s="29"/>
      <c r="AT217" s="29"/>
      <c r="AU217" s="29"/>
      <c r="AV217" s="29"/>
      <c r="AW217" s="29"/>
      <c r="AX217" s="29"/>
    </row>
    <row r="218" spans="28:50" ht="18.75" customHeight="1">
      <c r="AB218" s="30"/>
      <c r="AC218" s="29"/>
      <c r="AD218" s="29"/>
      <c r="AE218" s="29"/>
      <c r="AF218" s="29"/>
      <c r="AG218" s="29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29"/>
      <c r="AV218" s="29"/>
      <c r="AW218" s="29"/>
      <c r="AX218" s="29"/>
    </row>
    <row r="219" spans="28:50" ht="18.75" customHeight="1">
      <c r="AB219" s="30"/>
      <c r="AC219" s="29"/>
      <c r="AD219" s="29"/>
      <c r="AE219" s="29"/>
      <c r="AF219" s="29"/>
      <c r="AG219" s="29"/>
      <c r="AH219" s="29"/>
      <c r="AI219" s="29"/>
      <c r="AJ219" s="29"/>
      <c r="AK219" s="29"/>
      <c r="AL219" s="29"/>
      <c r="AM219" s="29"/>
      <c r="AN219" s="29"/>
      <c r="AO219" s="29"/>
      <c r="AP219" s="29"/>
      <c r="AQ219" s="29"/>
      <c r="AR219" s="29"/>
      <c r="AS219" s="29"/>
      <c r="AT219" s="29"/>
      <c r="AU219" s="29"/>
      <c r="AV219" s="29"/>
      <c r="AW219" s="29"/>
      <c r="AX219" s="29"/>
    </row>
    <row r="220" spans="28:50" ht="18.75" customHeight="1">
      <c r="AB220" s="30"/>
      <c r="AC220" s="29"/>
      <c r="AD220" s="29"/>
      <c r="AE220" s="29"/>
      <c r="AF220" s="29"/>
      <c r="AG220" s="29"/>
      <c r="AH220" s="29"/>
      <c r="AI220" s="29"/>
      <c r="AJ220" s="29"/>
      <c r="AK220" s="29"/>
      <c r="AL220" s="29"/>
      <c r="AM220" s="29"/>
      <c r="AN220" s="29"/>
      <c r="AO220" s="29"/>
      <c r="AP220" s="29"/>
      <c r="AQ220" s="29"/>
      <c r="AR220" s="29"/>
      <c r="AS220" s="29"/>
      <c r="AT220" s="29"/>
      <c r="AU220" s="29"/>
      <c r="AV220" s="29"/>
      <c r="AW220" s="29"/>
      <c r="AX220" s="29"/>
    </row>
    <row r="221" spans="28:50" ht="18.75" customHeight="1">
      <c r="AB221" s="30"/>
      <c r="AC221" s="29"/>
      <c r="AD221" s="29"/>
      <c r="AE221" s="29"/>
      <c r="AF221" s="29"/>
      <c r="AG221" s="29"/>
      <c r="AH221" s="29"/>
      <c r="AI221" s="29"/>
      <c r="AJ221" s="29"/>
      <c r="AK221" s="29"/>
      <c r="AL221" s="29"/>
      <c r="AM221" s="29"/>
      <c r="AN221" s="29"/>
      <c r="AO221" s="29"/>
      <c r="AP221" s="29"/>
      <c r="AQ221" s="29"/>
      <c r="AR221" s="29"/>
      <c r="AS221" s="29"/>
      <c r="AT221" s="29"/>
      <c r="AU221" s="29"/>
      <c r="AV221" s="29"/>
      <c r="AW221" s="29"/>
      <c r="AX221" s="29"/>
    </row>
    <row r="222" spans="28:50" ht="18.75" customHeight="1">
      <c r="AB222" s="30"/>
      <c r="AC222" s="29"/>
      <c r="AD222" s="29"/>
      <c r="AE222" s="29"/>
      <c r="AF222" s="29"/>
      <c r="AG222" s="29"/>
      <c r="AH222" s="29"/>
      <c r="AI222" s="29"/>
      <c r="AJ222" s="29"/>
      <c r="AK222" s="29"/>
      <c r="AL222" s="29"/>
      <c r="AM222" s="29"/>
      <c r="AN222" s="29"/>
      <c r="AO222" s="29"/>
      <c r="AP222" s="29"/>
      <c r="AQ222" s="29"/>
      <c r="AR222" s="29"/>
      <c r="AS222" s="29"/>
      <c r="AT222" s="29"/>
      <c r="AU222" s="29"/>
      <c r="AV222" s="29"/>
      <c r="AW222" s="29"/>
      <c r="AX222" s="29"/>
    </row>
    <row r="223" spans="28:50" ht="18.75" customHeight="1">
      <c r="AB223" s="30"/>
      <c r="AC223" s="29"/>
      <c r="AD223" s="29"/>
      <c r="AE223" s="29"/>
      <c r="AF223" s="29"/>
      <c r="AG223" s="29"/>
      <c r="AH223" s="29"/>
      <c r="AI223" s="29"/>
      <c r="AJ223" s="29"/>
      <c r="AK223" s="29"/>
      <c r="AL223" s="29"/>
      <c r="AM223" s="29"/>
      <c r="AN223" s="29"/>
      <c r="AO223" s="29"/>
      <c r="AP223" s="29"/>
      <c r="AQ223" s="29"/>
      <c r="AR223" s="29"/>
      <c r="AS223" s="29"/>
      <c r="AT223" s="29"/>
      <c r="AU223" s="29"/>
      <c r="AV223" s="29"/>
      <c r="AW223" s="29"/>
      <c r="AX223" s="29"/>
    </row>
    <row r="224" spans="28:50" ht="18.75" customHeight="1">
      <c r="AB224" s="30"/>
      <c r="AC224" s="29"/>
      <c r="AD224" s="29"/>
      <c r="AE224" s="29"/>
      <c r="AF224" s="29"/>
      <c r="AG224" s="29"/>
      <c r="AH224" s="29"/>
      <c r="AI224" s="29"/>
      <c r="AJ224" s="29"/>
      <c r="AK224" s="29"/>
      <c r="AL224" s="29"/>
      <c r="AM224" s="29"/>
      <c r="AN224" s="29"/>
      <c r="AO224" s="29"/>
      <c r="AP224" s="29"/>
      <c r="AQ224" s="29"/>
      <c r="AR224" s="29"/>
      <c r="AS224" s="29"/>
      <c r="AT224" s="29"/>
      <c r="AU224" s="29"/>
      <c r="AV224" s="29"/>
      <c r="AW224" s="29"/>
      <c r="AX224" s="29"/>
    </row>
    <row r="225" spans="28:50" ht="18.75" customHeight="1">
      <c r="AB225" s="30"/>
      <c r="AC225" s="29"/>
      <c r="AD225" s="29"/>
      <c r="AE225" s="29"/>
      <c r="AF225" s="29"/>
      <c r="AG225" s="29"/>
      <c r="AH225" s="29"/>
      <c r="AI225" s="29"/>
      <c r="AJ225" s="29"/>
      <c r="AK225" s="29"/>
      <c r="AL225" s="29"/>
      <c r="AM225" s="29"/>
      <c r="AN225" s="29"/>
      <c r="AO225" s="29"/>
      <c r="AP225" s="29"/>
      <c r="AQ225" s="29"/>
      <c r="AR225" s="29"/>
      <c r="AS225" s="29"/>
      <c r="AT225" s="29"/>
      <c r="AU225" s="29"/>
      <c r="AV225" s="29"/>
      <c r="AW225" s="29"/>
      <c r="AX225" s="29"/>
    </row>
    <row r="226" spans="28:50" ht="18.75" customHeight="1">
      <c r="AB226" s="30"/>
      <c r="AC226" s="29"/>
      <c r="AD226" s="29"/>
      <c r="AE226" s="29"/>
      <c r="AF226" s="29"/>
      <c r="AG226" s="29"/>
      <c r="AH226" s="29"/>
      <c r="AI226" s="29"/>
      <c r="AJ226" s="29"/>
      <c r="AK226" s="29"/>
      <c r="AL226" s="29"/>
      <c r="AM226" s="29"/>
      <c r="AN226" s="29"/>
      <c r="AO226" s="29"/>
      <c r="AP226" s="29"/>
      <c r="AQ226" s="29"/>
      <c r="AR226" s="29"/>
      <c r="AS226" s="29"/>
      <c r="AT226" s="29"/>
      <c r="AU226" s="29"/>
      <c r="AV226" s="29"/>
      <c r="AW226" s="29"/>
      <c r="AX226" s="29"/>
    </row>
    <row r="227" spans="28:50" ht="18.75" customHeight="1">
      <c r="AB227" s="30"/>
      <c r="AC227" s="29"/>
      <c r="AD227" s="29"/>
      <c r="AE227" s="29"/>
      <c r="AF227" s="29"/>
      <c r="AG227" s="29"/>
      <c r="AH227" s="29"/>
      <c r="AI227" s="29"/>
      <c r="AJ227" s="29"/>
      <c r="AK227" s="29"/>
      <c r="AL227" s="29"/>
      <c r="AM227" s="29"/>
      <c r="AN227" s="29"/>
      <c r="AO227" s="29"/>
      <c r="AP227" s="29"/>
      <c r="AQ227" s="29"/>
      <c r="AR227" s="29"/>
      <c r="AS227" s="29"/>
      <c r="AT227" s="29"/>
      <c r="AU227" s="29"/>
      <c r="AV227" s="29"/>
      <c r="AW227" s="29"/>
      <c r="AX227" s="29"/>
    </row>
    <row r="228" spans="28:50" ht="18.75" customHeight="1">
      <c r="AB228" s="30"/>
      <c r="AC228" s="29"/>
      <c r="AD228" s="29"/>
      <c r="AE228" s="29"/>
      <c r="AF228" s="29"/>
      <c r="AG228" s="29"/>
      <c r="AH228" s="29"/>
      <c r="AI228" s="29"/>
      <c r="AJ228" s="29"/>
      <c r="AK228" s="29"/>
      <c r="AL228" s="29"/>
      <c r="AM228" s="29"/>
      <c r="AN228" s="29"/>
      <c r="AO228" s="29"/>
      <c r="AP228" s="29"/>
      <c r="AQ228" s="29"/>
      <c r="AR228" s="29"/>
      <c r="AS228" s="29"/>
      <c r="AT228" s="29"/>
      <c r="AU228" s="29"/>
      <c r="AV228" s="29"/>
      <c r="AW228" s="29"/>
      <c r="AX228" s="29"/>
    </row>
    <row r="229" spans="28:50" ht="18.75" customHeight="1">
      <c r="AB229" s="30"/>
      <c r="AC229" s="29"/>
      <c r="AD229" s="29"/>
      <c r="AE229" s="29"/>
      <c r="AF229" s="29"/>
      <c r="AG229" s="29"/>
      <c r="AH229" s="29"/>
      <c r="AI229" s="29"/>
      <c r="AJ229" s="29"/>
      <c r="AK229" s="29"/>
      <c r="AL229" s="29"/>
      <c r="AM229" s="29"/>
      <c r="AN229" s="29"/>
      <c r="AO229" s="29"/>
      <c r="AP229" s="29"/>
      <c r="AQ229" s="29"/>
      <c r="AR229" s="29"/>
      <c r="AS229" s="29"/>
      <c r="AT229" s="29"/>
      <c r="AU229" s="29"/>
      <c r="AV229" s="29"/>
      <c r="AW229" s="29"/>
      <c r="AX229" s="29"/>
    </row>
    <row r="230" spans="28:50" ht="18.75" customHeight="1">
      <c r="AB230" s="30"/>
      <c r="AC230" s="29"/>
      <c r="AD230" s="29"/>
      <c r="AE230" s="29"/>
      <c r="AF230" s="29"/>
      <c r="AG230" s="29"/>
      <c r="AH230" s="29"/>
      <c r="AI230" s="29"/>
      <c r="AJ230" s="29"/>
      <c r="AK230" s="29"/>
      <c r="AL230" s="29"/>
      <c r="AM230" s="29"/>
      <c r="AN230" s="29"/>
      <c r="AO230" s="29"/>
      <c r="AP230" s="29"/>
      <c r="AQ230" s="29"/>
      <c r="AR230" s="29"/>
      <c r="AS230" s="29"/>
      <c r="AT230" s="29"/>
      <c r="AU230" s="29"/>
      <c r="AV230" s="29"/>
      <c r="AW230" s="29"/>
      <c r="AX230" s="29"/>
    </row>
    <row r="231" spans="28:50" ht="18.75" customHeight="1">
      <c r="AB231" s="30"/>
      <c r="AC231" s="29"/>
      <c r="AD231" s="29"/>
      <c r="AE231" s="29"/>
      <c r="AF231" s="29"/>
      <c r="AG231" s="29"/>
      <c r="AH231" s="29"/>
      <c r="AI231" s="29"/>
      <c r="AJ231" s="29"/>
      <c r="AK231" s="29"/>
      <c r="AL231" s="29"/>
      <c r="AM231" s="29"/>
      <c r="AN231" s="29"/>
      <c r="AO231" s="29"/>
      <c r="AP231" s="29"/>
      <c r="AQ231" s="29"/>
      <c r="AR231" s="29"/>
      <c r="AS231" s="29"/>
      <c r="AT231" s="29"/>
      <c r="AU231" s="29"/>
      <c r="AV231" s="29"/>
      <c r="AW231" s="29"/>
      <c r="AX231" s="29"/>
    </row>
    <row r="232" spans="28:50" ht="18.75" customHeight="1">
      <c r="AB232" s="30"/>
      <c r="AC232" s="29"/>
      <c r="AD232" s="29"/>
      <c r="AE232" s="29"/>
      <c r="AF232" s="29"/>
      <c r="AG232" s="29"/>
      <c r="AH232" s="29"/>
      <c r="AI232" s="29"/>
      <c r="AJ232" s="29"/>
      <c r="AK232" s="29"/>
      <c r="AL232" s="29"/>
      <c r="AM232" s="29"/>
      <c r="AN232" s="29"/>
      <c r="AO232" s="29"/>
      <c r="AP232" s="29"/>
      <c r="AQ232" s="29"/>
      <c r="AR232" s="29"/>
      <c r="AS232" s="29"/>
      <c r="AT232" s="29"/>
      <c r="AU232" s="29"/>
      <c r="AV232" s="29"/>
      <c r="AW232" s="29"/>
      <c r="AX232" s="29"/>
    </row>
    <row r="233" spans="28:50" ht="18.75" customHeight="1">
      <c r="AB233" s="30"/>
      <c r="AC233" s="29"/>
      <c r="AD233" s="29"/>
      <c r="AE233" s="29"/>
      <c r="AF233" s="29"/>
      <c r="AG233" s="29"/>
      <c r="AH233" s="29"/>
      <c r="AI233" s="29"/>
      <c r="AJ233" s="29"/>
      <c r="AK233" s="29"/>
      <c r="AL233" s="29"/>
      <c r="AM233" s="29"/>
      <c r="AN233" s="29"/>
      <c r="AO233" s="29"/>
      <c r="AP233" s="29"/>
      <c r="AQ233" s="29"/>
      <c r="AR233" s="29"/>
      <c r="AS233" s="29"/>
      <c r="AT233" s="29"/>
      <c r="AU233" s="29"/>
      <c r="AV233" s="29"/>
      <c r="AW233" s="29"/>
      <c r="AX233" s="29"/>
    </row>
    <row r="234" spans="28:50" ht="18.75" customHeight="1">
      <c r="AB234" s="30"/>
      <c r="AC234" s="29"/>
      <c r="AD234" s="29"/>
      <c r="AE234" s="29"/>
      <c r="AF234" s="29"/>
      <c r="AG234" s="29"/>
      <c r="AH234" s="29"/>
      <c r="AI234" s="29"/>
      <c r="AJ234" s="29"/>
      <c r="AK234" s="29"/>
      <c r="AL234" s="29"/>
      <c r="AM234" s="29"/>
      <c r="AN234" s="29"/>
      <c r="AO234" s="29"/>
      <c r="AP234" s="29"/>
      <c r="AQ234" s="29"/>
      <c r="AR234" s="29"/>
      <c r="AS234" s="29"/>
      <c r="AT234" s="29"/>
      <c r="AU234" s="29"/>
      <c r="AV234" s="29"/>
      <c r="AW234" s="29"/>
      <c r="AX234" s="29"/>
    </row>
    <row r="235" spans="28:50" ht="18.75" customHeight="1">
      <c r="AB235" s="30"/>
      <c r="AC235" s="29"/>
      <c r="AD235" s="29"/>
      <c r="AE235" s="29"/>
      <c r="AF235" s="29"/>
      <c r="AG235" s="29"/>
      <c r="AH235" s="29"/>
      <c r="AI235" s="29"/>
      <c r="AJ235" s="29"/>
      <c r="AK235" s="29"/>
      <c r="AL235" s="29"/>
      <c r="AM235" s="29"/>
      <c r="AN235" s="29"/>
      <c r="AO235" s="29"/>
      <c r="AP235" s="29"/>
      <c r="AQ235" s="29"/>
      <c r="AR235" s="29"/>
      <c r="AS235" s="29"/>
      <c r="AT235" s="29"/>
      <c r="AU235" s="29"/>
      <c r="AV235" s="29"/>
      <c r="AW235" s="29"/>
      <c r="AX235" s="29"/>
    </row>
    <row r="236" spans="28:50" ht="18.75" customHeight="1">
      <c r="AB236" s="30"/>
      <c r="AC236" s="29"/>
      <c r="AD236" s="29"/>
      <c r="AE236" s="29"/>
      <c r="AF236" s="29"/>
      <c r="AG236" s="29"/>
      <c r="AH236" s="29"/>
      <c r="AI236" s="29"/>
      <c r="AJ236" s="29"/>
      <c r="AK236" s="29"/>
      <c r="AL236" s="29"/>
      <c r="AM236" s="29"/>
      <c r="AN236" s="29"/>
      <c r="AO236" s="29"/>
      <c r="AP236" s="29"/>
      <c r="AQ236" s="29"/>
      <c r="AR236" s="29"/>
      <c r="AS236" s="29"/>
      <c r="AT236" s="29"/>
      <c r="AU236" s="29"/>
      <c r="AV236" s="29"/>
      <c r="AW236" s="29"/>
      <c r="AX236" s="29"/>
    </row>
    <row r="237" spans="28:50" ht="18.75" customHeight="1">
      <c r="AB237" s="30"/>
      <c r="AC237" s="29"/>
      <c r="AD237" s="29"/>
      <c r="AE237" s="29"/>
      <c r="AF237" s="29"/>
      <c r="AG237" s="29"/>
      <c r="AH237" s="29"/>
      <c r="AI237" s="29"/>
      <c r="AJ237" s="29"/>
      <c r="AK237" s="29"/>
      <c r="AL237" s="29"/>
      <c r="AM237" s="29"/>
      <c r="AN237" s="29"/>
      <c r="AO237" s="29"/>
      <c r="AP237" s="29"/>
      <c r="AQ237" s="29"/>
      <c r="AR237" s="29"/>
      <c r="AS237" s="29"/>
      <c r="AT237" s="29"/>
      <c r="AU237" s="29"/>
      <c r="AV237" s="29"/>
      <c r="AW237" s="29"/>
      <c r="AX237" s="29"/>
    </row>
    <row r="238" spans="28:50" ht="18.75" customHeight="1">
      <c r="AB238" s="30"/>
      <c r="AC238" s="29"/>
      <c r="AD238" s="29"/>
      <c r="AE238" s="29"/>
      <c r="AF238" s="29"/>
      <c r="AG238" s="29"/>
      <c r="AH238" s="29"/>
      <c r="AI238" s="29"/>
      <c r="AJ238" s="29"/>
      <c r="AK238" s="29"/>
      <c r="AL238" s="29"/>
      <c r="AM238" s="29"/>
      <c r="AN238" s="29"/>
      <c r="AO238" s="29"/>
      <c r="AP238" s="29"/>
      <c r="AQ238" s="29"/>
      <c r="AR238" s="29"/>
      <c r="AS238" s="29"/>
      <c r="AT238" s="29"/>
      <c r="AU238" s="29"/>
      <c r="AV238" s="29"/>
      <c r="AW238" s="29"/>
      <c r="AX238" s="29"/>
    </row>
    <row r="239" spans="28:50" ht="18.75" customHeight="1">
      <c r="AB239" s="30"/>
      <c r="AC239" s="29"/>
      <c r="AD239" s="29"/>
      <c r="AE239" s="29"/>
      <c r="AF239" s="29"/>
      <c r="AG239" s="29"/>
      <c r="AH239" s="29"/>
      <c r="AI239" s="29"/>
      <c r="AJ239" s="29"/>
      <c r="AK239" s="29"/>
      <c r="AL239" s="29"/>
      <c r="AM239" s="29"/>
      <c r="AN239" s="29"/>
      <c r="AO239" s="29"/>
      <c r="AP239" s="29"/>
      <c r="AQ239" s="29"/>
      <c r="AR239" s="29"/>
      <c r="AS239" s="29"/>
      <c r="AT239" s="29"/>
      <c r="AU239" s="29"/>
      <c r="AV239" s="29"/>
      <c r="AW239" s="29"/>
      <c r="AX239" s="29"/>
    </row>
    <row r="240" spans="28:50" ht="18.75" customHeight="1">
      <c r="AB240" s="30"/>
      <c r="AC240" s="29"/>
      <c r="AD240" s="29"/>
      <c r="AE240" s="29"/>
      <c r="AF240" s="29"/>
      <c r="AG240" s="29"/>
      <c r="AH240" s="29"/>
      <c r="AI240" s="29"/>
      <c r="AJ240" s="29"/>
      <c r="AK240" s="29"/>
      <c r="AL240" s="29"/>
      <c r="AM240" s="29"/>
      <c r="AN240" s="29"/>
      <c r="AO240" s="29"/>
      <c r="AP240" s="29"/>
      <c r="AQ240" s="29"/>
      <c r="AR240" s="29"/>
      <c r="AS240" s="29"/>
      <c r="AT240" s="29"/>
      <c r="AU240" s="29"/>
      <c r="AV240" s="29"/>
      <c r="AW240" s="29"/>
      <c r="AX240" s="29"/>
    </row>
    <row r="241" spans="28:50" ht="18.75" customHeight="1">
      <c r="AB241" s="30"/>
      <c r="AC241" s="29"/>
      <c r="AD241" s="29"/>
      <c r="AE241" s="29"/>
      <c r="AF241" s="29"/>
      <c r="AG241" s="29"/>
      <c r="AH241" s="29"/>
      <c r="AI241" s="29"/>
      <c r="AJ241" s="29"/>
      <c r="AK241" s="29"/>
      <c r="AL241" s="29"/>
      <c r="AM241" s="29"/>
      <c r="AN241" s="29"/>
      <c r="AO241" s="29"/>
      <c r="AP241" s="29"/>
      <c r="AQ241" s="29"/>
      <c r="AR241" s="29"/>
      <c r="AS241" s="29"/>
      <c r="AT241" s="29"/>
      <c r="AU241" s="29"/>
      <c r="AV241" s="29"/>
      <c r="AW241" s="29"/>
      <c r="AX241" s="29"/>
    </row>
    <row r="242" spans="28:50" ht="18.75" customHeight="1">
      <c r="AB242" s="30"/>
      <c r="AC242" s="29"/>
      <c r="AD242" s="29"/>
      <c r="AE242" s="29"/>
      <c r="AF242" s="29"/>
      <c r="AG242" s="29"/>
      <c r="AH242" s="29"/>
      <c r="AI242" s="29"/>
      <c r="AJ242" s="29"/>
      <c r="AK242" s="29"/>
      <c r="AL242" s="29"/>
      <c r="AM242" s="29"/>
      <c r="AN242" s="29"/>
      <c r="AO242" s="29"/>
      <c r="AP242" s="29"/>
      <c r="AQ242" s="29"/>
      <c r="AR242" s="29"/>
      <c r="AS242" s="29"/>
      <c r="AT242" s="29"/>
      <c r="AU242" s="29"/>
      <c r="AV242" s="29"/>
      <c r="AW242" s="29"/>
      <c r="AX242" s="29"/>
    </row>
    <row r="243" spans="28:50" ht="18.75" customHeight="1">
      <c r="AB243" s="30"/>
      <c r="AC243" s="29"/>
      <c r="AD243" s="29"/>
      <c r="AE243" s="29"/>
      <c r="AF243" s="29"/>
      <c r="AG243" s="29"/>
      <c r="AH243" s="29"/>
      <c r="AI243" s="29"/>
      <c r="AJ243" s="29"/>
      <c r="AK243" s="29"/>
      <c r="AL243" s="29"/>
      <c r="AM243" s="29"/>
      <c r="AN243" s="29"/>
      <c r="AO243" s="29"/>
      <c r="AP243" s="29"/>
      <c r="AQ243" s="29"/>
      <c r="AR243" s="29"/>
      <c r="AS243" s="29"/>
      <c r="AT243" s="29"/>
      <c r="AU243" s="29"/>
      <c r="AV243" s="29"/>
      <c r="AW243" s="29"/>
      <c r="AX243" s="29"/>
    </row>
    <row r="244" spans="28:50" ht="18.75" customHeight="1">
      <c r="AB244" s="30"/>
      <c r="AC244" s="29"/>
      <c r="AD244" s="29"/>
      <c r="AE244" s="29"/>
      <c r="AF244" s="29"/>
      <c r="AG244" s="29"/>
      <c r="AH244" s="29"/>
      <c r="AI244" s="29"/>
      <c r="AJ244" s="29"/>
      <c r="AK244" s="29"/>
      <c r="AL244" s="29"/>
      <c r="AM244" s="29"/>
      <c r="AN244" s="29"/>
      <c r="AO244" s="29"/>
      <c r="AP244" s="29"/>
      <c r="AQ244" s="29"/>
      <c r="AR244" s="29"/>
      <c r="AS244" s="29"/>
      <c r="AT244" s="29"/>
      <c r="AU244" s="29"/>
      <c r="AV244" s="29"/>
      <c r="AW244" s="29"/>
      <c r="AX244" s="29"/>
    </row>
    <row r="245" spans="28:50" ht="18.75" customHeight="1">
      <c r="AB245" s="30"/>
      <c r="AC245" s="29"/>
      <c r="AD245" s="29"/>
      <c r="AE245" s="29"/>
      <c r="AF245" s="29"/>
      <c r="AG245" s="29"/>
      <c r="AH245" s="29"/>
      <c r="AI245" s="29"/>
      <c r="AJ245" s="29"/>
      <c r="AK245" s="29"/>
      <c r="AL245" s="29"/>
      <c r="AM245" s="29"/>
      <c r="AN245" s="29"/>
      <c r="AO245" s="29"/>
      <c r="AP245" s="29"/>
      <c r="AQ245" s="29"/>
      <c r="AR245" s="29"/>
      <c r="AS245" s="29"/>
      <c r="AT245" s="29"/>
      <c r="AU245" s="29"/>
      <c r="AV245" s="29"/>
      <c r="AW245" s="29"/>
      <c r="AX245" s="29"/>
    </row>
    <row r="246" spans="28:50" ht="18.75" customHeight="1">
      <c r="AB246" s="30"/>
      <c r="AC246" s="29"/>
      <c r="AD246" s="29"/>
      <c r="AE246" s="29"/>
      <c r="AF246" s="29"/>
      <c r="AG246" s="29"/>
      <c r="AH246" s="29"/>
      <c r="AI246" s="29"/>
      <c r="AJ246" s="29"/>
      <c r="AK246" s="29"/>
      <c r="AL246" s="29"/>
      <c r="AM246" s="29"/>
      <c r="AN246" s="29"/>
      <c r="AO246" s="29"/>
      <c r="AP246" s="29"/>
      <c r="AQ246" s="29"/>
      <c r="AR246" s="29"/>
      <c r="AS246" s="29"/>
      <c r="AT246" s="29"/>
      <c r="AU246" s="29"/>
      <c r="AV246" s="29"/>
      <c r="AW246" s="29"/>
      <c r="AX246" s="29"/>
    </row>
    <row r="247" spans="28:50" ht="18.75" customHeight="1">
      <c r="AB247" s="30"/>
      <c r="AC247" s="29"/>
      <c r="AD247" s="29"/>
      <c r="AE247" s="29"/>
      <c r="AF247" s="29"/>
      <c r="AG247" s="29"/>
      <c r="AH247" s="29"/>
      <c r="AI247" s="29"/>
      <c r="AJ247" s="29"/>
      <c r="AK247" s="29"/>
      <c r="AL247" s="29"/>
      <c r="AM247" s="29"/>
      <c r="AN247" s="29"/>
      <c r="AO247" s="29"/>
      <c r="AP247" s="29"/>
      <c r="AQ247" s="29"/>
      <c r="AR247" s="29"/>
      <c r="AS247" s="29"/>
      <c r="AT247" s="29"/>
      <c r="AU247" s="29"/>
      <c r="AV247" s="29"/>
      <c r="AW247" s="29"/>
      <c r="AX247" s="29"/>
    </row>
    <row r="248" spans="28:50" ht="18.75" customHeight="1">
      <c r="AB248" s="30"/>
      <c r="AC248" s="29"/>
      <c r="AD248" s="29"/>
      <c r="AE248" s="29"/>
      <c r="AF248" s="29"/>
      <c r="AG248" s="29"/>
      <c r="AH248" s="29"/>
      <c r="AI248" s="29"/>
      <c r="AJ248" s="29"/>
      <c r="AK248" s="29"/>
      <c r="AL248" s="29"/>
      <c r="AM248" s="29"/>
      <c r="AN248" s="29"/>
      <c r="AO248" s="29"/>
      <c r="AP248" s="29"/>
      <c r="AQ248" s="29"/>
      <c r="AR248" s="29"/>
      <c r="AS248" s="29"/>
      <c r="AT248" s="29"/>
      <c r="AU248" s="29"/>
      <c r="AV248" s="29"/>
      <c r="AW248" s="29"/>
      <c r="AX248" s="29"/>
    </row>
    <row r="249" spans="28:50" ht="18.75" customHeight="1">
      <c r="AB249" s="30"/>
      <c r="AC249" s="29"/>
      <c r="AD249" s="29"/>
      <c r="AE249" s="29"/>
      <c r="AF249" s="29"/>
      <c r="AG249" s="29"/>
      <c r="AH249" s="29"/>
      <c r="AI249" s="29"/>
      <c r="AJ249" s="29"/>
      <c r="AK249" s="29"/>
      <c r="AL249" s="29"/>
      <c r="AM249" s="29"/>
      <c r="AN249" s="29"/>
      <c r="AO249" s="29"/>
      <c r="AP249" s="29"/>
      <c r="AQ249" s="29"/>
      <c r="AR249" s="29"/>
      <c r="AS249" s="29"/>
      <c r="AT249" s="29"/>
      <c r="AU249" s="29"/>
      <c r="AV249" s="29"/>
      <c r="AW249" s="29"/>
      <c r="AX249" s="29"/>
    </row>
    <row r="250" spans="28:50" ht="18.75" customHeight="1">
      <c r="AB250" s="30"/>
      <c r="AC250" s="29"/>
      <c r="AD250" s="29"/>
      <c r="AE250" s="29"/>
      <c r="AF250" s="29"/>
      <c r="AG250" s="29"/>
      <c r="AH250" s="29"/>
      <c r="AI250" s="29"/>
      <c r="AJ250" s="29"/>
      <c r="AK250" s="29"/>
      <c r="AL250" s="29"/>
      <c r="AM250" s="29"/>
      <c r="AN250" s="29"/>
      <c r="AO250" s="29"/>
      <c r="AP250" s="29"/>
      <c r="AQ250" s="29"/>
      <c r="AR250" s="29"/>
      <c r="AS250" s="29"/>
      <c r="AT250" s="29"/>
      <c r="AU250" s="29"/>
      <c r="AV250" s="29"/>
      <c r="AW250" s="29"/>
      <c r="AX250" s="29"/>
    </row>
    <row r="251" spans="28:50" ht="18.75" customHeight="1">
      <c r="AB251" s="30"/>
      <c r="AC251" s="29"/>
      <c r="AD251" s="29"/>
      <c r="AE251" s="29"/>
      <c r="AF251" s="29"/>
      <c r="AG251" s="29"/>
      <c r="AH251" s="29"/>
      <c r="AI251" s="29"/>
      <c r="AJ251" s="29"/>
      <c r="AK251" s="29"/>
      <c r="AL251" s="29"/>
      <c r="AM251" s="29"/>
      <c r="AN251" s="29"/>
      <c r="AO251" s="29"/>
      <c r="AP251" s="29"/>
      <c r="AQ251" s="29"/>
      <c r="AR251" s="29"/>
      <c r="AS251" s="29"/>
      <c r="AT251" s="29"/>
      <c r="AU251" s="29"/>
      <c r="AV251" s="29"/>
      <c r="AW251" s="29"/>
      <c r="AX251" s="29"/>
    </row>
    <row r="252" spans="28:50" ht="18.75" customHeight="1">
      <c r="AB252" s="30"/>
      <c r="AC252" s="29"/>
      <c r="AD252" s="29"/>
      <c r="AE252" s="29"/>
      <c r="AF252" s="29"/>
      <c r="AG252" s="29"/>
      <c r="AH252" s="29"/>
      <c r="AI252" s="29"/>
      <c r="AJ252" s="29"/>
      <c r="AK252" s="29"/>
      <c r="AL252" s="29"/>
      <c r="AM252" s="29"/>
      <c r="AN252" s="29"/>
      <c r="AO252" s="29"/>
      <c r="AP252" s="29"/>
      <c r="AQ252" s="29"/>
      <c r="AR252" s="29"/>
      <c r="AS252" s="29"/>
      <c r="AT252" s="29"/>
      <c r="AU252" s="29"/>
      <c r="AV252" s="29"/>
      <c r="AW252" s="29"/>
      <c r="AX252" s="29"/>
    </row>
    <row r="253" spans="28:50" ht="18.75" customHeight="1">
      <c r="AB253" s="30"/>
      <c r="AC253" s="29"/>
      <c r="AD253" s="29"/>
      <c r="AE253" s="29"/>
      <c r="AF253" s="29"/>
      <c r="AG253" s="29"/>
      <c r="AH253" s="29"/>
      <c r="AI253" s="29"/>
      <c r="AJ253" s="29"/>
      <c r="AK253" s="29"/>
      <c r="AL253" s="29"/>
      <c r="AM253" s="29"/>
      <c r="AN253" s="29"/>
      <c r="AO253" s="29"/>
      <c r="AP253" s="29"/>
      <c r="AQ253" s="29"/>
      <c r="AR253" s="29"/>
      <c r="AS253" s="29"/>
      <c r="AT253" s="29"/>
      <c r="AU253" s="29"/>
      <c r="AV253" s="29"/>
      <c r="AW253" s="29"/>
      <c r="AX253" s="29"/>
    </row>
    <row r="254" spans="28:50" ht="18.75" customHeight="1">
      <c r="AB254" s="30"/>
      <c r="AC254" s="29"/>
      <c r="AD254" s="29"/>
      <c r="AE254" s="29"/>
      <c r="AF254" s="29"/>
      <c r="AG254" s="29"/>
      <c r="AH254" s="29"/>
      <c r="AI254" s="29"/>
      <c r="AJ254" s="29"/>
      <c r="AK254" s="29"/>
      <c r="AL254" s="29"/>
      <c r="AM254" s="29"/>
      <c r="AN254" s="29"/>
      <c r="AO254" s="29"/>
      <c r="AP254" s="29"/>
      <c r="AQ254" s="29"/>
      <c r="AR254" s="29"/>
      <c r="AS254" s="29"/>
      <c r="AT254" s="29"/>
      <c r="AU254" s="29"/>
      <c r="AV254" s="29"/>
      <c r="AW254" s="29"/>
      <c r="AX254" s="29"/>
    </row>
    <row r="255" spans="28:50" ht="18.75" customHeight="1">
      <c r="AB255" s="30"/>
      <c r="AC255" s="29"/>
      <c r="AD255" s="29"/>
      <c r="AE255" s="29"/>
      <c r="AF255" s="29"/>
      <c r="AG255" s="29"/>
      <c r="AH255" s="29"/>
      <c r="AI255" s="29"/>
      <c r="AJ255" s="29"/>
      <c r="AK255" s="29"/>
      <c r="AL255" s="29"/>
      <c r="AM255" s="29"/>
      <c r="AN255" s="29"/>
      <c r="AO255" s="29"/>
      <c r="AP255" s="29"/>
      <c r="AQ255" s="29"/>
      <c r="AR255" s="29"/>
      <c r="AS255" s="29"/>
      <c r="AT255" s="29"/>
      <c r="AU255" s="29"/>
      <c r="AV255" s="29"/>
      <c r="AW255" s="29"/>
      <c r="AX255" s="29"/>
    </row>
    <row r="256" spans="28:50" ht="18.75" customHeight="1">
      <c r="AB256" s="30"/>
      <c r="AC256" s="29"/>
      <c r="AD256" s="29"/>
      <c r="AE256" s="29"/>
      <c r="AF256" s="29"/>
      <c r="AG256" s="29"/>
      <c r="AH256" s="29"/>
      <c r="AI256" s="29"/>
      <c r="AJ256" s="29"/>
      <c r="AK256" s="29"/>
      <c r="AL256" s="29"/>
      <c r="AM256" s="29"/>
      <c r="AN256" s="29"/>
      <c r="AO256" s="29"/>
      <c r="AP256" s="29"/>
      <c r="AQ256" s="29"/>
      <c r="AR256" s="29"/>
      <c r="AS256" s="29"/>
      <c r="AT256" s="29"/>
      <c r="AU256" s="29"/>
      <c r="AV256" s="29"/>
      <c r="AW256" s="29"/>
      <c r="AX256" s="29"/>
    </row>
    <row r="257" spans="28:50" ht="18.75" customHeight="1">
      <c r="AB257" s="30"/>
      <c r="AC257" s="29"/>
      <c r="AD257" s="29"/>
      <c r="AE257" s="29"/>
      <c r="AF257" s="29"/>
      <c r="AG257" s="29"/>
      <c r="AH257" s="29"/>
      <c r="AI257" s="29"/>
      <c r="AJ257" s="29"/>
      <c r="AK257" s="29"/>
      <c r="AL257" s="29"/>
      <c r="AM257" s="29"/>
      <c r="AN257" s="29"/>
      <c r="AO257" s="29"/>
      <c r="AP257" s="29"/>
      <c r="AQ257" s="29"/>
      <c r="AR257" s="29"/>
      <c r="AS257" s="29"/>
      <c r="AT257" s="29"/>
      <c r="AU257" s="29"/>
      <c r="AV257" s="29"/>
      <c r="AW257" s="29"/>
      <c r="AX257" s="29"/>
    </row>
    <row r="258" spans="28:50" ht="18.75" customHeight="1">
      <c r="AB258" s="30"/>
      <c r="AC258" s="29"/>
      <c r="AD258" s="29"/>
      <c r="AE258" s="29"/>
      <c r="AF258" s="29"/>
      <c r="AG258" s="29"/>
      <c r="AH258" s="29"/>
      <c r="AI258" s="29"/>
      <c r="AJ258" s="29"/>
      <c r="AK258" s="29"/>
      <c r="AL258" s="29"/>
      <c r="AM258" s="29"/>
      <c r="AN258" s="29"/>
      <c r="AO258" s="29"/>
      <c r="AP258" s="29"/>
      <c r="AQ258" s="29"/>
      <c r="AR258" s="29"/>
      <c r="AS258" s="29"/>
      <c r="AT258" s="29"/>
      <c r="AU258" s="29"/>
      <c r="AV258" s="29"/>
      <c r="AW258" s="29"/>
      <c r="AX258" s="29"/>
    </row>
    <row r="259" spans="28:50" ht="18.75" customHeight="1">
      <c r="AB259" s="30"/>
      <c r="AC259" s="29"/>
      <c r="AD259" s="29"/>
      <c r="AE259" s="29"/>
      <c r="AF259" s="29"/>
      <c r="AG259" s="29"/>
      <c r="AH259" s="29"/>
      <c r="AI259" s="29"/>
      <c r="AJ259" s="29"/>
      <c r="AK259" s="29"/>
      <c r="AL259" s="29"/>
      <c r="AM259" s="29"/>
      <c r="AN259" s="29"/>
      <c r="AO259" s="29"/>
      <c r="AP259" s="29"/>
      <c r="AQ259" s="29"/>
      <c r="AR259" s="29"/>
      <c r="AS259" s="29"/>
      <c r="AT259" s="29"/>
      <c r="AU259" s="29"/>
      <c r="AV259" s="29"/>
      <c r="AW259" s="29"/>
      <c r="AX259" s="29"/>
    </row>
    <row r="260" spans="28:50" ht="18.75" customHeight="1">
      <c r="AB260" s="30"/>
      <c r="AC260" s="29"/>
      <c r="AD260" s="29"/>
      <c r="AE260" s="29"/>
      <c r="AF260" s="29"/>
      <c r="AG260" s="29"/>
      <c r="AH260" s="29"/>
      <c r="AI260" s="29"/>
      <c r="AJ260" s="29"/>
      <c r="AK260" s="29"/>
      <c r="AL260" s="29"/>
      <c r="AM260" s="29"/>
      <c r="AN260" s="29"/>
      <c r="AO260" s="29"/>
      <c r="AP260" s="29"/>
      <c r="AQ260" s="29"/>
      <c r="AR260" s="29"/>
      <c r="AS260" s="29"/>
      <c r="AT260" s="29"/>
      <c r="AU260" s="29"/>
      <c r="AV260" s="29"/>
      <c r="AW260" s="29"/>
      <c r="AX260" s="29"/>
    </row>
    <row r="261" spans="28:50" ht="18.75" customHeight="1">
      <c r="AB261" s="30"/>
      <c r="AC261" s="29"/>
      <c r="AD261" s="29"/>
      <c r="AE261" s="29"/>
      <c r="AF261" s="29"/>
      <c r="AG261" s="29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29"/>
      <c r="AV261" s="29"/>
      <c r="AW261" s="29"/>
      <c r="AX261" s="29"/>
    </row>
    <row r="262" spans="28:50" ht="18.75" customHeight="1">
      <c r="AB262" s="30"/>
      <c r="AC262" s="29"/>
      <c r="AD262" s="29"/>
      <c r="AE262" s="29"/>
      <c r="AF262" s="29"/>
      <c r="AG262" s="29"/>
      <c r="AH262" s="29"/>
      <c r="AI262" s="29"/>
      <c r="AJ262" s="29"/>
      <c r="AK262" s="29"/>
      <c r="AL262" s="29"/>
      <c r="AM262" s="29"/>
      <c r="AN262" s="29"/>
      <c r="AO262" s="29"/>
      <c r="AP262" s="29"/>
      <c r="AQ262" s="29"/>
      <c r="AR262" s="29"/>
      <c r="AS262" s="29"/>
      <c r="AT262" s="29"/>
      <c r="AU262" s="29"/>
      <c r="AV262" s="29"/>
      <c r="AW262" s="29"/>
      <c r="AX262" s="29"/>
    </row>
    <row r="263" spans="28:50" ht="18.75" customHeight="1">
      <c r="AB263" s="30"/>
      <c r="AC263" s="29"/>
      <c r="AD263" s="29"/>
      <c r="AE263" s="29"/>
      <c r="AF263" s="29"/>
      <c r="AG263" s="29"/>
      <c r="AH263" s="29"/>
      <c r="AI263" s="29"/>
      <c r="AJ263" s="29"/>
      <c r="AK263" s="29"/>
      <c r="AL263" s="29"/>
      <c r="AM263" s="29"/>
      <c r="AN263" s="29"/>
      <c r="AO263" s="29"/>
      <c r="AP263" s="29"/>
      <c r="AQ263" s="29"/>
      <c r="AR263" s="29"/>
      <c r="AS263" s="29"/>
      <c r="AT263" s="29"/>
      <c r="AU263" s="29"/>
      <c r="AV263" s="29"/>
      <c r="AW263" s="29"/>
      <c r="AX263" s="29"/>
    </row>
    <row r="264" spans="28:50" ht="18.75" customHeight="1">
      <c r="AB264" s="30"/>
      <c r="AC264" s="29"/>
      <c r="AD264" s="29"/>
      <c r="AE264" s="29"/>
      <c r="AF264" s="29"/>
      <c r="AG264" s="29"/>
      <c r="AH264" s="29"/>
      <c r="AI264" s="29"/>
      <c r="AJ264" s="29"/>
      <c r="AK264" s="29"/>
      <c r="AL264" s="29"/>
      <c r="AM264" s="29"/>
      <c r="AN264" s="29"/>
      <c r="AO264" s="29"/>
      <c r="AP264" s="29"/>
      <c r="AQ264" s="29"/>
      <c r="AR264" s="29"/>
      <c r="AS264" s="29"/>
      <c r="AT264" s="29"/>
      <c r="AU264" s="29"/>
      <c r="AV264" s="29"/>
      <c r="AW264" s="29"/>
      <c r="AX264" s="29"/>
    </row>
    <row r="265" spans="28:50" ht="18.75" customHeight="1">
      <c r="AB265" s="30"/>
      <c r="AC265" s="29"/>
      <c r="AD265" s="29"/>
      <c r="AE265" s="29"/>
      <c r="AF265" s="29"/>
      <c r="AG265" s="29"/>
      <c r="AH265" s="29"/>
      <c r="AI265" s="29"/>
      <c r="AJ265" s="29"/>
      <c r="AK265" s="29"/>
      <c r="AL265" s="29"/>
      <c r="AM265" s="29"/>
      <c r="AN265" s="29"/>
      <c r="AO265" s="29"/>
      <c r="AP265" s="29"/>
      <c r="AQ265" s="29"/>
      <c r="AR265" s="29"/>
      <c r="AS265" s="29"/>
      <c r="AT265" s="29"/>
      <c r="AU265" s="29"/>
      <c r="AV265" s="29"/>
      <c r="AW265" s="29"/>
      <c r="AX265" s="29"/>
    </row>
    <row r="266" spans="28:50" ht="18.75" customHeight="1">
      <c r="AB266" s="30"/>
      <c r="AC266" s="29"/>
      <c r="AD266" s="29"/>
      <c r="AE266" s="29"/>
      <c r="AF266" s="29"/>
      <c r="AG266" s="29"/>
      <c r="AH266" s="29"/>
      <c r="AI266" s="29"/>
      <c r="AJ266" s="29"/>
      <c r="AK266" s="29"/>
      <c r="AL266" s="29"/>
      <c r="AM266" s="29"/>
      <c r="AN266" s="29"/>
      <c r="AO266" s="29"/>
      <c r="AP266" s="29"/>
      <c r="AQ266" s="29"/>
      <c r="AR266" s="29"/>
      <c r="AS266" s="29"/>
      <c r="AT266" s="29"/>
      <c r="AU266" s="29"/>
      <c r="AV266" s="29"/>
      <c r="AW266" s="29"/>
      <c r="AX266" s="29"/>
    </row>
    <row r="267" spans="28:50" ht="18.75" customHeight="1">
      <c r="AB267" s="30"/>
      <c r="AC267" s="29"/>
      <c r="AD267" s="29"/>
      <c r="AE267" s="29"/>
      <c r="AF267" s="29"/>
      <c r="AG267" s="29"/>
      <c r="AH267" s="29"/>
      <c r="AI267" s="29"/>
      <c r="AJ267" s="29"/>
      <c r="AK267" s="29"/>
      <c r="AL267" s="29"/>
      <c r="AM267" s="29"/>
      <c r="AN267" s="29"/>
      <c r="AO267" s="29"/>
      <c r="AP267" s="29"/>
      <c r="AQ267" s="29"/>
      <c r="AR267" s="29"/>
      <c r="AS267" s="29"/>
      <c r="AT267" s="29"/>
      <c r="AU267" s="29"/>
      <c r="AV267" s="29"/>
      <c r="AW267" s="29"/>
      <c r="AX267" s="29"/>
    </row>
    <row r="268" spans="28:50" ht="18.75" customHeight="1">
      <c r="AB268" s="30"/>
      <c r="AC268" s="29"/>
      <c r="AD268" s="29"/>
      <c r="AE268" s="29"/>
      <c r="AF268" s="29"/>
      <c r="AG268" s="29"/>
      <c r="AH268" s="29"/>
      <c r="AI268" s="29"/>
      <c r="AJ268" s="29"/>
      <c r="AK268" s="29"/>
      <c r="AL268" s="29"/>
      <c r="AM268" s="29"/>
      <c r="AN268" s="29"/>
      <c r="AO268" s="29"/>
      <c r="AP268" s="29"/>
      <c r="AQ268" s="29"/>
      <c r="AR268" s="29"/>
      <c r="AS268" s="29"/>
      <c r="AT268" s="29"/>
      <c r="AU268" s="29"/>
      <c r="AV268" s="29"/>
      <c r="AW268" s="29"/>
      <c r="AX268" s="29"/>
    </row>
    <row r="269" spans="28:50" ht="18.75" customHeight="1">
      <c r="AB269" s="30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29"/>
      <c r="AR269" s="29"/>
      <c r="AS269" s="29"/>
      <c r="AT269" s="29"/>
      <c r="AU269" s="29"/>
      <c r="AV269" s="29"/>
      <c r="AW269" s="29"/>
      <c r="AX269" s="29"/>
    </row>
    <row r="270" spans="28:50" ht="18.75" customHeight="1">
      <c r="AB270" s="30"/>
      <c r="AC270" s="29"/>
      <c r="AD270" s="29"/>
      <c r="AE270" s="29"/>
      <c r="AF270" s="29"/>
      <c r="AG270" s="29"/>
      <c r="AH270" s="29"/>
      <c r="AI270" s="29"/>
      <c r="AJ270" s="29"/>
      <c r="AK270" s="29"/>
      <c r="AL270" s="29"/>
      <c r="AM270" s="29"/>
      <c r="AN270" s="29"/>
      <c r="AO270" s="29"/>
      <c r="AP270" s="29"/>
      <c r="AQ270" s="29"/>
      <c r="AR270" s="29"/>
      <c r="AS270" s="29"/>
      <c r="AT270" s="29"/>
      <c r="AU270" s="29"/>
      <c r="AV270" s="29"/>
      <c r="AW270" s="29"/>
      <c r="AX270" s="29"/>
    </row>
    <row r="271" spans="28:50" ht="18.75" customHeight="1">
      <c r="AB271" s="30"/>
      <c r="AC271" s="29"/>
      <c r="AD271" s="29"/>
      <c r="AE271" s="29"/>
      <c r="AF271" s="29"/>
      <c r="AG271" s="29"/>
      <c r="AH271" s="29"/>
      <c r="AI271" s="29"/>
      <c r="AJ271" s="29"/>
      <c r="AK271" s="29"/>
      <c r="AL271" s="29"/>
      <c r="AM271" s="29"/>
      <c r="AN271" s="29"/>
      <c r="AO271" s="29"/>
      <c r="AP271" s="29"/>
      <c r="AQ271" s="29"/>
      <c r="AR271" s="29"/>
      <c r="AS271" s="29"/>
      <c r="AT271" s="29"/>
      <c r="AU271" s="29"/>
      <c r="AV271" s="29"/>
      <c r="AW271" s="29"/>
      <c r="AX271" s="29"/>
    </row>
    <row r="272" spans="28:50" ht="18.75" customHeight="1">
      <c r="AB272" s="30"/>
      <c r="AC272" s="29"/>
      <c r="AD272" s="29"/>
      <c r="AE272" s="29"/>
      <c r="AF272" s="29"/>
      <c r="AG272" s="29"/>
      <c r="AH272" s="29"/>
      <c r="AI272" s="29"/>
      <c r="AJ272" s="29"/>
      <c r="AK272" s="29"/>
      <c r="AL272" s="29"/>
      <c r="AM272" s="29"/>
      <c r="AN272" s="29"/>
      <c r="AO272" s="29"/>
      <c r="AP272" s="29"/>
      <c r="AQ272" s="29"/>
      <c r="AR272" s="29"/>
      <c r="AS272" s="29"/>
      <c r="AT272" s="29"/>
      <c r="AU272" s="29"/>
      <c r="AV272" s="29"/>
      <c r="AW272" s="29"/>
      <c r="AX272" s="29"/>
    </row>
    <row r="273" spans="28:50" ht="18.75" customHeight="1">
      <c r="AB273" s="30"/>
      <c r="AC273" s="29"/>
      <c r="AD273" s="29"/>
      <c r="AE273" s="29"/>
      <c r="AF273" s="29"/>
      <c r="AG273" s="29"/>
      <c r="AH273" s="29"/>
      <c r="AI273" s="29"/>
      <c r="AJ273" s="29"/>
      <c r="AK273" s="29"/>
      <c r="AL273" s="29"/>
      <c r="AM273" s="29"/>
      <c r="AN273" s="29"/>
      <c r="AO273" s="29"/>
      <c r="AP273" s="29"/>
      <c r="AQ273" s="29"/>
      <c r="AR273" s="29"/>
      <c r="AS273" s="29"/>
      <c r="AT273" s="29"/>
      <c r="AU273" s="29"/>
      <c r="AV273" s="29"/>
      <c r="AW273" s="29"/>
      <c r="AX273" s="29"/>
    </row>
    <row r="274" spans="28:50" ht="18.75" customHeight="1">
      <c r="AB274" s="30"/>
      <c r="AC274" s="29"/>
      <c r="AD274" s="29"/>
      <c r="AE274" s="29"/>
      <c r="AF274" s="29"/>
      <c r="AG274" s="29"/>
      <c r="AH274" s="29"/>
      <c r="AI274" s="29"/>
      <c r="AJ274" s="29"/>
      <c r="AK274" s="29"/>
      <c r="AL274" s="29"/>
      <c r="AM274" s="29"/>
      <c r="AN274" s="29"/>
      <c r="AO274" s="29"/>
      <c r="AP274" s="29"/>
      <c r="AQ274" s="29"/>
      <c r="AR274" s="29"/>
      <c r="AS274" s="29"/>
      <c r="AT274" s="29"/>
      <c r="AU274" s="29"/>
      <c r="AV274" s="29"/>
      <c r="AW274" s="29"/>
      <c r="AX274" s="29"/>
    </row>
    <row r="275" spans="28:50" ht="18.75" customHeight="1">
      <c r="AB275" s="30"/>
      <c r="AC275" s="29"/>
      <c r="AD275" s="29"/>
      <c r="AE275" s="29"/>
      <c r="AF275" s="29"/>
      <c r="AG275" s="29"/>
      <c r="AH275" s="29"/>
      <c r="AI275" s="29"/>
      <c r="AJ275" s="29"/>
      <c r="AK275" s="29"/>
      <c r="AL275" s="29"/>
      <c r="AM275" s="29"/>
      <c r="AN275" s="29"/>
      <c r="AO275" s="29"/>
      <c r="AP275" s="29"/>
      <c r="AQ275" s="29"/>
      <c r="AR275" s="29"/>
      <c r="AS275" s="29"/>
      <c r="AT275" s="29"/>
      <c r="AU275" s="29"/>
      <c r="AV275" s="29"/>
      <c r="AW275" s="29"/>
      <c r="AX275" s="29"/>
    </row>
    <row r="276" spans="28:50" ht="18.75" customHeight="1">
      <c r="AB276" s="30"/>
      <c r="AC276" s="29"/>
      <c r="AD276" s="29"/>
      <c r="AE276" s="29"/>
      <c r="AF276" s="29"/>
      <c r="AG276" s="29"/>
      <c r="AH276" s="29"/>
      <c r="AI276" s="29"/>
      <c r="AJ276" s="29"/>
      <c r="AK276" s="29"/>
      <c r="AL276" s="29"/>
      <c r="AM276" s="29"/>
      <c r="AN276" s="29"/>
      <c r="AO276" s="29"/>
      <c r="AP276" s="29"/>
      <c r="AQ276" s="29"/>
      <c r="AR276" s="29"/>
      <c r="AS276" s="29"/>
      <c r="AT276" s="29"/>
      <c r="AU276" s="29"/>
      <c r="AV276" s="29"/>
      <c r="AW276" s="29"/>
      <c r="AX276" s="29"/>
    </row>
    <row r="277" spans="28:50" ht="18.75" customHeight="1">
      <c r="AB277" s="30"/>
      <c r="AC277" s="29"/>
      <c r="AD277" s="29"/>
      <c r="AE277" s="29"/>
      <c r="AF277" s="29"/>
      <c r="AG277" s="29"/>
      <c r="AH277" s="29"/>
      <c r="AI277" s="29"/>
      <c r="AJ277" s="29"/>
      <c r="AK277" s="29"/>
      <c r="AL277" s="29"/>
      <c r="AM277" s="29"/>
      <c r="AN277" s="29"/>
      <c r="AO277" s="29"/>
      <c r="AP277" s="29"/>
      <c r="AQ277" s="29"/>
      <c r="AR277" s="29"/>
      <c r="AS277" s="29"/>
      <c r="AT277" s="29"/>
      <c r="AU277" s="29"/>
      <c r="AV277" s="29"/>
      <c r="AW277" s="29"/>
      <c r="AX277" s="29"/>
    </row>
    <row r="278" spans="28:50" ht="18.75" customHeight="1">
      <c r="AB278" s="30"/>
      <c r="AC278" s="29"/>
      <c r="AD278" s="29"/>
      <c r="AE278" s="29"/>
      <c r="AF278" s="29"/>
      <c r="AG278" s="29"/>
      <c r="AH278" s="29"/>
      <c r="AI278" s="29"/>
      <c r="AJ278" s="29"/>
      <c r="AK278" s="29"/>
      <c r="AL278" s="29"/>
      <c r="AM278" s="29"/>
      <c r="AN278" s="29"/>
      <c r="AO278" s="29"/>
      <c r="AP278" s="29"/>
      <c r="AQ278" s="29"/>
      <c r="AR278" s="29"/>
      <c r="AS278" s="29"/>
      <c r="AT278" s="29"/>
      <c r="AU278" s="29"/>
      <c r="AV278" s="29"/>
      <c r="AW278" s="29"/>
      <c r="AX278" s="29"/>
    </row>
    <row r="279" spans="28:50" ht="18.75" customHeight="1">
      <c r="AB279" s="30"/>
      <c r="AC279" s="29"/>
      <c r="AD279" s="29"/>
      <c r="AE279" s="29"/>
      <c r="AF279" s="29"/>
      <c r="AG279" s="29"/>
      <c r="AH279" s="29"/>
      <c r="AI279" s="29"/>
      <c r="AJ279" s="29"/>
      <c r="AK279" s="29"/>
      <c r="AL279" s="29"/>
      <c r="AM279" s="29"/>
      <c r="AN279" s="29"/>
      <c r="AO279" s="29"/>
      <c r="AP279" s="29"/>
      <c r="AQ279" s="29"/>
      <c r="AR279" s="29"/>
      <c r="AS279" s="29"/>
      <c r="AT279" s="29"/>
      <c r="AU279" s="29"/>
      <c r="AV279" s="29"/>
      <c r="AW279" s="29"/>
      <c r="AX279" s="29"/>
    </row>
    <row r="280" spans="28:50" ht="18.75" customHeight="1">
      <c r="AB280" s="30"/>
      <c r="AC280" s="29"/>
      <c r="AD280" s="29"/>
      <c r="AE280" s="29"/>
      <c r="AF280" s="29"/>
      <c r="AG280" s="29"/>
      <c r="AH280" s="29"/>
      <c r="AI280" s="29"/>
      <c r="AJ280" s="29"/>
      <c r="AK280" s="29"/>
      <c r="AL280" s="29"/>
      <c r="AM280" s="29"/>
      <c r="AN280" s="29"/>
      <c r="AO280" s="29"/>
      <c r="AP280" s="29"/>
      <c r="AQ280" s="29"/>
      <c r="AR280" s="29"/>
      <c r="AS280" s="29"/>
      <c r="AT280" s="29"/>
      <c r="AU280" s="29"/>
      <c r="AV280" s="29"/>
      <c r="AW280" s="29"/>
      <c r="AX280" s="29"/>
    </row>
    <row r="281" spans="28:50" ht="18.75" customHeight="1">
      <c r="AB281" s="30"/>
      <c r="AC281" s="29"/>
      <c r="AD281" s="29"/>
      <c r="AE281" s="29"/>
      <c r="AF281" s="29"/>
      <c r="AG281" s="29"/>
      <c r="AH281" s="29"/>
      <c r="AI281" s="29"/>
      <c r="AJ281" s="29"/>
      <c r="AK281" s="29"/>
      <c r="AL281" s="29"/>
      <c r="AM281" s="29"/>
      <c r="AN281" s="29"/>
      <c r="AO281" s="29"/>
      <c r="AP281" s="29"/>
      <c r="AQ281" s="29"/>
      <c r="AR281" s="29"/>
      <c r="AS281" s="29"/>
      <c r="AT281" s="29"/>
      <c r="AU281" s="29"/>
      <c r="AV281" s="29"/>
      <c r="AW281" s="29"/>
      <c r="AX281" s="29"/>
    </row>
    <row r="282" spans="28:50" ht="18.75" customHeight="1">
      <c r="AB282" s="30"/>
      <c r="AC282" s="29"/>
      <c r="AD282" s="29"/>
      <c r="AE282" s="29"/>
      <c r="AF282" s="29"/>
      <c r="AG282" s="29"/>
      <c r="AH282" s="29"/>
      <c r="AI282" s="29"/>
      <c r="AJ282" s="29"/>
      <c r="AK282" s="29"/>
      <c r="AL282" s="29"/>
      <c r="AM282" s="29"/>
      <c r="AN282" s="29"/>
      <c r="AO282" s="29"/>
      <c r="AP282" s="29"/>
      <c r="AQ282" s="29"/>
      <c r="AR282" s="29"/>
      <c r="AS282" s="29"/>
      <c r="AT282" s="29"/>
      <c r="AU282" s="29"/>
      <c r="AV282" s="29"/>
      <c r="AW282" s="29"/>
      <c r="AX282" s="29"/>
    </row>
    <row r="283" spans="28:50" ht="18.75" customHeight="1">
      <c r="AB283" s="30"/>
      <c r="AC283" s="29"/>
      <c r="AD283" s="29"/>
      <c r="AE283" s="29"/>
      <c r="AF283" s="29"/>
      <c r="AG283" s="29"/>
      <c r="AH283" s="29"/>
      <c r="AI283" s="29"/>
      <c r="AJ283" s="29"/>
      <c r="AK283" s="29"/>
      <c r="AL283" s="29"/>
      <c r="AM283" s="29"/>
      <c r="AN283" s="29"/>
      <c r="AO283" s="29"/>
      <c r="AP283" s="29"/>
      <c r="AQ283" s="29"/>
      <c r="AR283" s="29"/>
      <c r="AS283" s="29"/>
      <c r="AT283" s="29"/>
      <c r="AU283" s="29"/>
      <c r="AV283" s="29"/>
      <c r="AW283" s="29"/>
      <c r="AX283" s="29"/>
    </row>
    <row r="284" spans="28:50" ht="18.75" customHeight="1">
      <c r="AB284" s="30"/>
      <c r="AC284" s="29"/>
      <c r="AD284" s="29"/>
      <c r="AE284" s="29"/>
      <c r="AF284" s="29"/>
      <c r="AG284" s="29"/>
      <c r="AH284" s="29"/>
      <c r="AI284" s="29"/>
      <c r="AJ284" s="29"/>
      <c r="AK284" s="29"/>
      <c r="AL284" s="29"/>
      <c r="AM284" s="29"/>
      <c r="AN284" s="29"/>
      <c r="AO284" s="29"/>
      <c r="AP284" s="29"/>
      <c r="AQ284" s="29"/>
      <c r="AR284" s="29"/>
      <c r="AS284" s="29"/>
      <c r="AT284" s="29"/>
      <c r="AU284" s="29"/>
      <c r="AV284" s="29"/>
      <c r="AW284" s="29"/>
      <c r="AX284" s="29"/>
    </row>
    <row r="285" spans="28:50" ht="18.75" customHeight="1">
      <c r="AB285" s="30"/>
      <c r="AC285" s="29"/>
      <c r="AD285" s="29"/>
      <c r="AE285" s="29"/>
      <c r="AF285" s="29"/>
      <c r="AG285" s="29"/>
      <c r="AH285" s="29"/>
      <c r="AI285" s="29"/>
      <c r="AJ285" s="29"/>
      <c r="AK285" s="29"/>
      <c r="AL285" s="29"/>
      <c r="AM285" s="29"/>
      <c r="AN285" s="29"/>
      <c r="AO285" s="29"/>
      <c r="AP285" s="29"/>
      <c r="AQ285" s="29"/>
      <c r="AR285" s="29"/>
      <c r="AS285" s="29"/>
      <c r="AT285" s="29"/>
      <c r="AU285" s="29"/>
      <c r="AV285" s="29"/>
      <c r="AW285" s="29"/>
      <c r="AX285" s="29"/>
    </row>
    <row r="286" spans="28:50" ht="18.75" customHeight="1">
      <c r="AB286" s="30"/>
      <c r="AC286" s="29"/>
      <c r="AD286" s="29"/>
      <c r="AE286" s="29"/>
      <c r="AF286" s="29"/>
      <c r="AG286" s="29"/>
      <c r="AH286" s="29"/>
      <c r="AI286" s="29"/>
      <c r="AJ286" s="29"/>
      <c r="AK286" s="29"/>
      <c r="AL286" s="29"/>
      <c r="AM286" s="29"/>
      <c r="AN286" s="29"/>
      <c r="AO286" s="29"/>
      <c r="AP286" s="29"/>
      <c r="AQ286" s="29"/>
      <c r="AR286" s="29"/>
      <c r="AS286" s="29"/>
      <c r="AT286" s="29"/>
      <c r="AU286" s="29"/>
      <c r="AV286" s="29"/>
      <c r="AW286" s="29"/>
      <c r="AX286" s="29"/>
    </row>
    <row r="287" spans="28:50" ht="18.75" customHeight="1">
      <c r="AB287" s="30"/>
      <c r="AC287" s="29"/>
      <c r="AD287" s="29"/>
      <c r="AE287" s="29"/>
      <c r="AF287" s="29"/>
      <c r="AG287" s="29"/>
      <c r="AH287" s="29"/>
      <c r="AI287" s="29"/>
      <c r="AJ287" s="29"/>
      <c r="AK287" s="29"/>
      <c r="AL287" s="29"/>
      <c r="AM287" s="29"/>
      <c r="AN287" s="29"/>
      <c r="AO287" s="29"/>
      <c r="AP287" s="29"/>
      <c r="AQ287" s="29"/>
      <c r="AR287" s="29"/>
      <c r="AS287" s="29"/>
      <c r="AT287" s="29"/>
      <c r="AU287" s="29"/>
      <c r="AV287" s="29"/>
      <c r="AW287" s="29"/>
      <c r="AX287" s="29"/>
    </row>
    <row r="288" spans="28:50" ht="18.75" customHeight="1">
      <c r="AB288" s="30"/>
      <c r="AC288" s="29"/>
      <c r="AD288" s="29"/>
      <c r="AE288" s="29"/>
      <c r="AF288" s="29"/>
      <c r="AG288" s="29"/>
      <c r="AH288" s="29"/>
      <c r="AI288" s="29"/>
      <c r="AJ288" s="29"/>
      <c r="AK288" s="29"/>
      <c r="AL288" s="29"/>
      <c r="AM288" s="29"/>
      <c r="AN288" s="29"/>
      <c r="AO288" s="29"/>
      <c r="AP288" s="29"/>
      <c r="AQ288" s="29"/>
      <c r="AR288" s="29"/>
      <c r="AS288" s="29"/>
      <c r="AT288" s="29"/>
      <c r="AU288" s="29"/>
      <c r="AV288" s="29"/>
      <c r="AW288" s="29"/>
      <c r="AX288" s="29"/>
    </row>
    <row r="289" spans="28:50" ht="18.75" customHeight="1">
      <c r="AB289" s="30"/>
      <c r="AC289" s="29"/>
      <c r="AD289" s="29"/>
      <c r="AE289" s="29"/>
      <c r="AF289" s="29"/>
      <c r="AG289" s="29"/>
      <c r="AH289" s="29"/>
      <c r="AI289" s="29"/>
      <c r="AJ289" s="29"/>
      <c r="AK289" s="29"/>
      <c r="AL289" s="29"/>
      <c r="AM289" s="29"/>
      <c r="AN289" s="29"/>
      <c r="AO289" s="29"/>
      <c r="AP289" s="29"/>
      <c r="AQ289" s="29"/>
      <c r="AR289" s="29"/>
      <c r="AS289" s="29"/>
      <c r="AT289" s="29"/>
      <c r="AU289" s="29"/>
      <c r="AV289" s="29"/>
      <c r="AW289" s="29"/>
      <c r="AX289" s="29"/>
    </row>
    <row r="290" spans="28:50" ht="18.75" customHeight="1">
      <c r="AB290" s="30"/>
      <c r="AC290" s="29"/>
      <c r="AD290" s="29"/>
      <c r="AE290" s="29"/>
      <c r="AF290" s="29"/>
      <c r="AG290" s="29"/>
      <c r="AH290" s="29"/>
      <c r="AI290" s="29"/>
      <c r="AJ290" s="29"/>
      <c r="AK290" s="29"/>
      <c r="AL290" s="29"/>
      <c r="AM290" s="29"/>
      <c r="AN290" s="29"/>
      <c r="AO290" s="29"/>
      <c r="AP290" s="29"/>
      <c r="AQ290" s="29"/>
      <c r="AR290" s="29"/>
      <c r="AS290" s="29"/>
      <c r="AT290" s="29"/>
      <c r="AU290" s="29"/>
      <c r="AV290" s="29"/>
      <c r="AW290" s="29"/>
      <c r="AX290" s="29"/>
    </row>
    <row r="291" spans="28:50" ht="18.75" customHeight="1">
      <c r="AB291" s="30"/>
      <c r="AC291" s="29"/>
      <c r="AD291" s="29"/>
      <c r="AE291" s="29"/>
      <c r="AF291" s="29"/>
      <c r="AG291" s="29"/>
      <c r="AH291" s="29"/>
      <c r="AI291" s="29"/>
      <c r="AJ291" s="29"/>
      <c r="AK291" s="29"/>
      <c r="AL291" s="29"/>
      <c r="AM291" s="29"/>
      <c r="AN291" s="29"/>
      <c r="AO291" s="29"/>
      <c r="AP291" s="29"/>
      <c r="AQ291" s="29"/>
      <c r="AR291" s="29"/>
      <c r="AS291" s="29"/>
      <c r="AT291" s="29"/>
      <c r="AU291" s="29"/>
      <c r="AV291" s="29"/>
      <c r="AW291" s="29"/>
      <c r="AX291" s="29"/>
    </row>
    <row r="292" spans="28:50" ht="18.75" customHeight="1">
      <c r="AB292" s="30"/>
      <c r="AC292" s="29"/>
      <c r="AD292" s="29"/>
      <c r="AE292" s="29"/>
      <c r="AF292" s="29"/>
      <c r="AG292" s="29"/>
      <c r="AH292" s="29"/>
      <c r="AI292" s="29"/>
      <c r="AJ292" s="29"/>
      <c r="AK292" s="29"/>
      <c r="AL292" s="29"/>
      <c r="AM292" s="29"/>
      <c r="AN292" s="29"/>
      <c r="AO292" s="29"/>
      <c r="AP292" s="29"/>
      <c r="AQ292" s="29"/>
      <c r="AR292" s="29"/>
      <c r="AS292" s="29"/>
      <c r="AT292" s="29"/>
      <c r="AU292" s="29"/>
      <c r="AV292" s="29"/>
      <c r="AW292" s="29"/>
      <c r="AX292" s="29"/>
    </row>
    <row r="293" spans="28:50" ht="18.75" customHeight="1">
      <c r="AB293" s="30"/>
      <c r="AC293" s="29"/>
      <c r="AD293" s="29"/>
      <c r="AE293" s="29"/>
      <c r="AF293" s="29"/>
      <c r="AG293" s="29"/>
      <c r="AH293" s="29"/>
      <c r="AI293" s="29"/>
      <c r="AJ293" s="29"/>
      <c r="AK293" s="29"/>
      <c r="AL293" s="29"/>
      <c r="AM293" s="29"/>
      <c r="AN293" s="29"/>
      <c r="AO293" s="29"/>
      <c r="AP293" s="29"/>
      <c r="AQ293" s="29"/>
      <c r="AR293" s="29"/>
      <c r="AS293" s="29"/>
      <c r="AT293" s="29"/>
      <c r="AU293" s="29"/>
      <c r="AV293" s="29"/>
      <c r="AW293" s="29"/>
      <c r="AX293" s="29"/>
    </row>
    <row r="294" spans="28:50" ht="18.75" customHeight="1">
      <c r="AB294" s="30"/>
      <c r="AC294" s="29"/>
      <c r="AD294" s="29"/>
      <c r="AE294" s="29"/>
      <c r="AF294" s="29"/>
      <c r="AG294" s="29"/>
      <c r="AH294" s="29"/>
      <c r="AI294" s="29"/>
      <c r="AJ294" s="29"/>
      <c r="AK294" s="29"/>
      <c r="AL294" s="29"/>
      <c r="AM294" s="29"/>
      <c r="AN294" s="29"/>
      <c r="AO294" s="29"/>
      <c r="AP294" s="29"/>
      <c r="AQ294" s="29"/>
      <c r="AR294" s="29"/>
      <c r="AS294" s="29"/>
      <c r="AT294" s="29"/>
      <c r="AU294" s="29"/>
      <c r="AV294" s="29"/>
      <c r="AW294" s="29"/>
      <c r="AX294" s="29"/>
    </row>
    <row r="295" spans="28:50" ht="18.75" customHeight="1">
      <c r="AB295" s="30"/>
      <c r="AC295" s="29"/>
      <c r="AD295" s="29"/>
      <c r="AE295" s="29"/>
      <c r="AF295" s="29"/>
      <c r="AG295" s="29"/>
      <c r="AH295" s="29"/>
      <c r="AI295" s="29"/>
      <c r="AJ295" s="29"/>
      <c r="AK295" s="29"/>
      <c r="AL295" s="29"/>
      <c r="AM295" s="29"/>
      <c r="AN295" s="29"/>
      <c r="AO295" s="29"/>
      <c r="AP295" s="29"/>
      <c r="AQ295" s="29"/>
      <c r="AR295" s="29"/>
      <c r="AS295" s="29"/>
      <c r="AT295" s="29"/>
      <c r="AU295" s="29"/>
      <c r="AV295" s="29"/>
      <c r="AW295" s="29"/>
      <c r="AX295" s="29"/>
    </row>
    <row r="296" spans="28:50" ht="18.75" customHeight="1">
      <c r="AB296" s="30"/>
      <c r="AC296" s="29"/>
      <c r="AD296" s="29"/>
      <c r="AE296" s="29"/>
      <c r="AF296" s="29"/>
      <c r="AG296" s="29"/>
      <c r="AH296" s="29"/>
      <c r="AI296" s="29"/>
      <c r="AJ296" s="29"/>
      <c r="AK296" s="29"/>
      <c r="AL296" s="29"/>
      <c r="AM296" s="29"/>
      <c r="AN296" s="29"/>
      <c r="AO296" s="29"/>
      <c r="AP296" s="29"/>
      <c r="AQ296" s="29"/>
      <c r="AR296" s="29"/>
      <c r="AS296" s="29"/>
      <c r="AT296" s="29"/>
      <c r="AU296" s="29"/>
      <c r="AV296" s="29"/>
      <c r="AW296" s="29"/>
      <c r="AX296" s="29"/>
    </row>
    <row r="297" spans="28:50" ht="18.75" customHeight="1">
      <c r="AB297" s="30"/>
      <c r="AC297" s="29"/>
      <c r="AD297" s="29"/>
      <c r="AE297" s="29"/>
      <c r="AF297" s="29"/>
      <c r="AG297" s="29"/>
      <c r="AH297" s="29"/>
      <c r="AI297" s="29"/>
      <c r="AJ297" s="29"/>
      <c r="AK297" s="29"/>
      <c r="AL297" s="29"/>
      <c r="AM297" s="29"/>
      <c r="AN297" s="29"/>
      <c r="AO297" s="29"/>
      <c r="AP297" s="29"/>
      <c r="AQ297" s="29"/>
      <c r="AR297" s="29"/>
      <c r="AS297" s="29"/>
      <c r="AT297" s="29"/>
      <c r="AU297" s="29"/>
      <c r="AV297" s="29"/>
      <c r="AW297" s="29"/>
      <c r="AX297" s="29"/>
    </row>
    <row r="298" spans="28:50" ht="18.75" customHeight="1">
      <c r="AB298" s="30"/>
      <c r="AC298" s="29"/>
      <c r="AD298" s="29"/>
      <c r="AE298" s="29"/>
      <c r="AF298" s="29"/>
      <c r="AG298" s="29"/>
      <c r="AH298" s="29"/>
      <c r="AI298" s="29"/>
      <c r="AJ298" s="29"/>
      <c r="AK298" s="29"/>
      <c r="AL298" s="29"/>
      <c r="AM298" s="29"/>
      <c r="AN298" s="29"/>
      <c r="AO298" s="29"/>
      <c r="AP298" s="29"/>
      <c r="AQ298" s="29"/>
      <c r="AR298" s="29"/>
      <c r="AS298" s="29"/>
      <c r="AT298" s="29"/>
      <c r="AU298" s="29"/>
      <c r="AV298" s="29"/>
      <c r="AW298" s="29"/>
      <c r="AX298" s="29"/>
    </row>
    <row r="299" spans="28:50" ht="18.75" customHeight="1">
      <c r="AB299" s="30"/>
      <c r="AC299" s="29"/>
      <c r="AD299" s="29"/>
      <c r="AE299" s="29"/>
      <c r="AF299" s="29"/>
      <c r="AG299" s="29"/>
      <c r="AH299" s="29"/>
      <c r="AI299" s="29"/>
      <c r="AJ299" s="29"/>
      <c r="AK299" s="29"/>
      <c r="AL299" s="29"/>
      <c r="AM299" s="29"/>
      <c r="AN299" s="29"/>
      <c r="AO299" s="29"/>
      <c r="AP299" s="29"/>
      <c r="AQ299" s="29"/>
      <c r="AR299" s="29"/>
      <c r="AS299" s="29"/>
      <c r="AT299" s="29"/>
      <c r="AU299" s="29"/>
      <c r="AV299" s="29"/>
      <c r="AW299" s="29"/>
      <c r="AX299" s="29"/>
    </row>
    <row r="300" spans="28:50" ht="18.75" customHeight="1">
      <c r="AB300" s="30"/>
      <c r="AC300" s="29"/>
      <c r="AD300" s="29"/>
      <c r="AE300" s="29"/>
      <c r="AF300" s="29"/>
      <c r="AG300" s="29"/>
      <c r="AH300" s="29"/>
      <c r="AI300" s="29"/>
      <c r="AJ300" s="29"/>
      <c r="AK300" s="29"/>
      <c r="AL300" s="29"/>
      <c r="AM300" s="29"/>
      <c r="AN300" s="29"/>
      <c r="AO300" s="29"/>
      <c r="AP300" s="29"/>
      <c r="AQ300" s="29"/>
      <c r="AR300" s="29"/>
      <c r="AS300" s="29"/>
      <c r="AT300" s="29"/>
      <c r="AU300" s="29"/>
      <c r="AV300" s="29"/>
      <c r="AW300" s="29"/>
      <c r="AX300" s="29"/>
    </row>
    <row r="301" spans="28:50" ht="18.75" customHeight="1">
      <c r="AB301" s="30"/>
      <c r="AC301" s="29"/>
      <c r="AD301" s="29"/>
      <c r="AE301" s="29"/>
      <c r="AF301" s="29"/>
      <c r="AG301" s="29"/>
      <c r="AH301" s="29"/>
      <c r="AI301" s="29"/>
      <c r="AJ301" s="29"/>
      <c r="AK301" s="29"/>
      <c r="AL301" s="29"/>
      <c r="AM301" s="29"/>
      <c r="AN301" s="29"/>
      <c r="AO301" s="29"/>
      <c r="AP301" s="29"/>
      <c r="AQ301" s="29"/>
      <c r="AR301" s="29"/>
      <c r="AS301" s="29"/>
      <c r="AT301" s="29"/>
      <c r="AU301" s="29"/>
      <c r="AV301" s="29"/>
      <c r="AW301" s="29"/>
      <c r="AX301" s="29"/>
    </row>
    <row r="302" spans="28:50" ht="18.75" customHeight="1">
      <c r="AB302" s="30"/>
      <c r="AC302" s="29"/>
      <c r="AD302" s="29"/>
      <c r="AE302" s="29"/>
      <c r="AF302" s="29"/>
      <c r="AG302" s="29"/>
      <c r="AH302" s="29"/>
      <c r="AI302" s="29"/>
      <c r="AJ302" s="29"/>
      <c r="AK302" s="29"/>
      <c r="AL302" s="29"/>
      <c r="AM302" s="29"/>
      <c r="AN302" s="29"/>
      <c r="AO302" s="29"/>
      <c r="AP302" s="29"/>
      <c r="AQ302" s="29"/>
      <c r="AR302" s="29"/>
      <c r="AS302" s="29"/>
      <c r="AT302" s="29"/>
      <c r="AU302" s="29"/>
      <c r="AV302" s="29"/>
      <c r="AW302" s="29"/>
      <c r="AX302" s="29"/>
    </row>
    <row r="303" spans="28:50" ht="18.75" customHeight="1">
      <c r="AB303" s="30"/>
      <c r="AC303" s="29"/>
      <c r="AD303" s="29"/>
      <c r="AE303" s="29"/>
      <c r="AF303" s="29"/>
      <c r="AG303" s="29"/>
      <c r="AH303" s="29"/>
      <c r="AI303" s="29"/>
      <c r="AJ303" s="29"/>
      <c r="AK303" s="29"/>
      <c r="AL303" s="29"/>
      <c r="AM303" s="29"/>
      <c r="AN303" s="29"/>
      <c r="AO303" s="29"/>
      <c r="AP303" s="29"/>
      <c r="AQ303" s="29"/>
      <c r="AR303" s="29"/>
      <c r="AS303" s="29"/>
      <c r="AT303" s="29"/>
      <c r="AU303" s="29"/>
      <c r="AV303" s="29"/>
      <c r="AW303" s="29"/>
      <c r="AX303" s="29"/>
    </row>
    <row r="304" spans="28:50" ht="18.75" customHeight="1">
      <c r="AB304" s="30"/>
      <c r="AC304" s="29"/>
      <c r="AD304" s="29"/>
      <c r="AE304" s="29"/>
      <c r="AF304" s="29"/>
      <c r="AG304" s="29"/>
      <c r="AH304" s="29"/>
      <c r="AI304" s="29"/>
      <c r="AJ304" s="29"/>
      <c r="AK304" s="29"/>
      <c r="AL304" s="29"/>
      <c r="AM304" s="29"/>
      <c r="AN304" s="29"/>
      <c r="AO304" s="29"/>
      <c r="AP304" s="29"/>
      <c r="AQ304" s="29"/>
      <c r="AR304" s="29"/>
      <c r="AS304" s="29"/>
      <c r="AT304" s="29"/>
      <c r="AU304" s="29"/>
      <c r="AV304" s="29"/>
      <c r="AW304" s="29"/>
      <c r="AX304" s="29"/>
    </row>
    <row r="305" spans="28:50" ht="18.75" customHeight="1">
      <c r="AB305" s="30"/>
      <c r="AC305" s="29"/>
      <c r="AD305" s="29"/>
      <c r="AE305" s="29"/>
      <c r="AF305" s="29"/>
      <c r="AG305" s="29"/>
      <c r="AH305" s="29"/>
      <c r="AI305" s="29"/>
      <c r="AJ305" s="29"/>
      <c r="AK305" s="29"/>
      <c r="AL305" s="29"/>
      <c r="AM305" s="29"/>
      <c r="AN305" s="29"/>
      <c r="AO305" s="29"/>
      <c r="AP305" s="29"/>
      <c r="AQ305" s="29"/>
      <c r="AR305" s="29"/>
      <c r="AS305" s="29"/>
      <c r="AT305" s="29"/>
      <c r="AU305" s="29"/>
      <c r="AV305" s="29"/>
      <c r="AW305" s="29"/>
      <c r="AX305" s="29"/>
    </row>
    <row r="306" spans="28:50" ht="18.75" customHeight="1">
      <c r="AB306" s="30"/>
      <c r="AC306" s="29"/>
      <c r="AD306" s="29"/>
      <c r="AE306" s="29"/>
      <c r="AF306" s="29"/>
      <c r="AG306" s="29"/>
      <c r="AH306" s="29"/>
      <c r="AI306" s="29"/>
      <c r="AJ306" s="29"/>
      <c r="AK306" s="29"/>
      <c r="AL306" s="29"/>
      <c r="AM306" s="29"/>
      <c r="AN306" s="29"/>
      <c r="AO306" s="29"/>
      <c r="AP306" s="29"/>
      <c r="AQ306" s="29"/>
      <c r="AR306" s="29"/>
      <c r="AS306" s="29"/>
      <c r="AT306" s="29"/>
      <c r="AU306" s="29"/>
      <c r="AV306" s="29"/>
      <c r="AW306" s="29"/>
      <c r="AX306" s="29"/>
    </row>
    <row r="307" spans="28:50" ht="18.75" customHeight="1">
      <c r="AB307" s="30"/>
      <c r="AC307" s="29"/>
      <c r="AD307" s="29"/>
      <c r="AE307" s="29"/>
      <c r="AF307" s="29"/>
      <c r="AG307" s="29"/>
      <c r="AH307" s="29"/>
      <c r="AI307" s="29"/>
      <c r="AJ307" s="29"/>
      <c r="AK307" s="29"/>
      <c r="AL307" s="29"/>
      <c r="AM307" s="29"/>
      <c r="AN307" s="29"/>
      <c r="AO307" s="29"/>
      <c r="AP307" s="29"/>
      <c r="AQ307" s="29"/>
      <c r="AR307" s="29"/>
      <c r="AS307" s="29"/>
      <c r="AT307" s="29"/>
      <c r="AU307" s="29"/>
      <c r="AV307" s="29"/>
      <c r="AW307" s="29"/>
      <c r="AX307" s="29"/>
    </row>
    <row r="308" spans="28:50" ht="18.75" customHeight="1">
      <c r="AB308" s="30"/>
      <c r="AC308" s="29"/>
      <c r="AD308" s="29"/>
      <c r="AE308" s="29"/>
      <c r="AF308" s="29"/>
      <c r="AG308" s="29"/>
      <c r="AH308" s="29"/>
      <c r="AI308" s="29"/>
      <c r="AJ308" s="29"/>
      <c r="AK308" s="29"/>
      <c r="AL308" s="29"/>
      <c r="AM308" s="29"/>
      <c r="AN308" s="29"/>
      <c r="AO308" s="29"/>
      <c r="AP308" s="29"/>
      <c r="AQ308" s="29"/>
      <c r="AR308" s="29"/>
      <c r="AS308" s="29"/>
      <c r="AT308" s="29"/>
      <c r="AU308" s="29"/>
      <c r="AV308" s="29"/>
      <c r="AW308" s="29"/>
      <c r="AX308" s="29"/>
    </row>
    <row r="309" spans="28:50" ht="18.75" customHeight="1">
      <c r="AB309" s="30"/>
      <c r="AC309" s="29"/>
      <c r="AD309" s="29"/>
      <c r="AE309" s="29"/>
      <c r="AF309" s="29"/>
      <c r="AG309" s="29"/>
      <c r="AH309" s="29"/>
      <c r="AI309" s="29"/>
      <c r="AJ309" s="29"/>
      <c r="AK309" s="29"/>
      <c r="AL309" s="29"/>
      <c r="AM309" s="29"/>
      <c r="AN309" s="29"/>
      <c r="AO309" s="29"/>
      <c r="AP309" s="29"/>
      <c r="AQ309" s="29"/>
      <c r="AR309" s="29"/>
      <c r="AS309" s="29"/>
      <c r="AT309" s="29"/>
      <c r="AU309" s="29"/>
      <c r="AV309" s="29"/>
      <c r="AW309" s="29"/>
      <c r="AX309" s="29"/>
    </row>
    <row r="310" spans="28:50" ht="18.75" customHeight="1">
      <c r="AB310" s="30"/>
      <c r="AC310" s="29"/>
      <c r="AD310" s="29"/>
      <c r="AE310" s="29"/>
      <c r="AF310" s="29"/>
      <c r="AG310" s="29"/>
      <c r="AH310" s="29"/>
      <c r="AI310" s="29"/>
      <c r="AJ310" s="29"/>
      <c r="AK310" s="29"/>
      <c r="AL310" s="29"/>
      <c r="AM310" s="29"/>
      <c r="AN310" s="29"/>
      <c r="AO310" s="29"/>
      <c r="AP310" s="29"/>
      <c r="AQ310" s="29"/>
      <c r="AR310" s="29"/>
      <c r="AS310" s="29"/>
      <c r="AT310" s="29"/>
      <c r="AU310" s="29"/>
      <c r="AV310" s="29"/>
      <c r="AW310" s="29"/>
      <c r="AX310" s="29"/>
    </row>
    <row r="311" spans="28:50" ht="18.75" customHeight="1">
      <c r="AB311" s="30"/>
      <c r="AC311" s="29"/>
      <c r="AD311" s="29"/>
      <c r="AE311" s="29"/>
      <c r="AF311" s="29"/>
      <c r="AG311" s="29"/>
      <c r="AH311" s="29"/>
      <c r="AI311" s="29"/>
      <c r="AJ311" s="29"/>
      <c r="AK311" s="29"/>
      <c r="AL311" s="29"/>
      <c r="AM311" s="29"/>
      <c r="AN311" s="29"/>
      <c r="AO311" s="29"/>
      <c r="AP311" s="29"/>
      <c r="AQ311" s="29"/>
      <c r="AR311" s="29"/>
      <c r="AS311" s="29"/>
      <c r="AT311" s="29"/>
      <c r="AU311" s="29"/>
      <c r="AV311" s="29"/>
      <c r="AW311" s="29"/>
      <c r="AX311" s="29"/>
    </row>
    <row r="312" spans="28:50" ht="18.75" customHeight="1">
      <c r="AB312" s="30"/>
      <c r="AC312" s="29"/>
      <c r="AD312" s="29"/>
      <c r="AE312" s="29"/>
      <c r="AF312" s="29"/>
      <c r="AG312" s="29"/>
      <c r="AH312" s="29"/>
      <c r="AI312" s="29"/>
      <c r="AJ312" s="29"/>
      <c r="AK312" s="29"/>
      <c r="AL312" s="29"/>
      <c r="AM312" s="29"/>
      <c r="AN312" s="29"/>
      <c r="AO312" s="29"/>
      <c r="AP312" s="29"/>
      <c r="AQ312" s="29"/>
      <c r="AR312" s="29"/>
      <c r="AS312" s="29"/>
      <c r="AT312" s="29"/>
      <c r="AU312" s="29"/>
      <c r="AV312" s="29"/>
      <c r="AW312" s="29"/>
      <c r="AX312" s="29"/>
    </row>
    <row r="313" spans="28:50" ht="18.75" customHeight="1">
      <c r="AB313" s="30"/>
      <c r="AC313" s="29"/>
      <c r="AD313" s="29"/>
      <c r="AE313" s="29"/>
      <c r="AF313" s="29"/>
      <c r="AG313" s="29"/>
      <c r="AH313" s="29"/>
      <c r="AI313" s="29"/>
      <c r="AJ313" s="29"/>
      <c r="AK313" s="29"/>
      <c r="AL313" s="29"/>
      <c r="AM313" s="29"/>
      <c r="AN313" s="29"/>
      <c r="AO313" s="29"/>
      <c r="AP313" s="29"/>
      <c r="AQ313" s="29"/>
      <c r="AR313" s="29"/>
      <c r="AS313" s="29"/>
      <c r="AT313" s="29"/>
      <c r="AU313" s="29"/>
      <c r="AV313" s="29"/>
      <c r="AW313" s="29"/>
      <c r="AX313" s="29"/>
    </row>
    <row r="314" spans="28:50" ht="18.75" customHeight="1">
      <c r="AB314" s="30"/>
      <c r="AC314" s="29"/>
      <c r="AD314" s="29"/>
      <c r="AE314" s="29"/>
      <c r="AF314" s="29"/>
      <c r="AG314" s="29"/>
      <c r="AH314" s="29"/>
      <c r="AI314" s="29"/>
      <c r="AJ314" s="29"/>
      <c r="AK314" s="29"/>
      <c r="AL314" s="29"/>
      <c r="AM314" s="29"/>
      <c r="AN314" s="29"/>
      <c r="AO314" s="29"/>
      <c r="AP314" s="29"/>
      <c r="AQ314" s="29"/>
      <c r="AR314" s="29"/>
      <c r="AS314" s="29"/>
      <c r="AT314" s="29"/>
      <c r="AU314" s="29"/>
      <c r="AV314" s="29"/>
      <c r="AW314" s="29"/>
      <c r="AX314" s="29"/>
    </row>
    <row r="315" spans="28:50" ht="18.75" customHeight="1">
      <c r="AB315" s="30"/>
      <c r="AC315" s="29"/>
      <c r="AD315" s="29"/>
      <c r="AE315" s="29"/>
      <c r="AF315" s="29"/>
      <c r="AG315" s="29"/>
      <c r="AH315" s="29"/>
      <c r="AI315" s="29"/>
      <c r="AJ315" s="29"/>
      <c r="AK315" s="29"/>
      <c r="AL315" s="29"/>
      <c r="AM315" s="29"/>
      <c r="AN315" s="29"/>
      <c r="AO315" s="29"/>
      <c r="AP315" s="29"/>
      <c r="AQ315" s="29"/>
      <c r="AR315" s="29"/>
      <c r="AS315" s="29"/>
      <c r="AT315" s="29"/>
      <c r="AU315" s="29"/>
      <c r="AV315" s="29"/>
      <c r="AW315" s="29"/>
      <c r="AX315" s="29"/>
    </row>
    <row r="316" spans="28:50" ht="18.75" customHeight="1">
      <c r="AB316" s="30"/>
      <c r="AC316" s="29"/>
      <c r="AD316" s="29"/>
      <c r="AE316" s="29"/>
      <c r="AF316" s="29"/>
      <c r="AG316" s="29"/>
      <c r="AH316" s="29"/>
      <c r="AI316" s="29"/>
      <c r="AJ316" s="29"/>
      <c r="AK316" s="29"/>
      <c r="AL316" s="29"/>
      <c r="AM316" s="29"/>
      <c r="AN316" s="29"/>
      <c r="AO316" s="29"/>
      <c r="AP316" s="29"/>
      <c r="AQ316" s="29"/>
      <c r="AR316" s="29"/>
      <c r="AS316" s="29"/>
      <c r="AT316" s="29"/>
      <c r="AU316" s="29"/>
      <c r="AV316" s="29"/>
      <c r="AW316" s="29"/>
      <c r="AX316" s="29"/>
    </row>
    <row r="317" spans="28:50" ht="18.75" customHeight="1">
      <c r="AB317" s="30"/>
      <c r="AC317" s="29"/>
      <c r="AD317" s="29"/>
      <c r="AE317" s="29"/>
      <c r="AF317" s="29"/>
      <c r="AG317" s="29"/>
      <c r="AH317" s="29"/>
      <c r="AI317" s="29"/>
      <c r="AJ317" s="29"/>
      <c r="AK317" s="29"/>
      <c r="AL317" s="29"/>
      <c r="AM317" s="29"/>
      <c r="AN317" s="29"/>
      <c r="AO317" s="29"/>
      <c r="AP317" s="29"/>
      <c r="AQ317" s="29"/>
      <c r="AR317" s="29"/>
      <c r="AS317" s="29"/>
      <c r="AT317" s="29"/>
      <c r="AU317" s="29"/>
      <c r="AV317" s="29"/>
      <c r="AW317" s="29"/>
      <c r="AX317" s="29"/>
    </row>
    <row r="318" spans="28:50" ht="18.75" customHeight="1">
      <c r="AB318" s="30"/>
      <c r="AC318" s="29"/>
      <c r="AD318" s="29"/>
      <c r="AE318" s="29"/>
      <c r="AF318" s="29"/>
      <c r="AG318" s="29"/>
      <c r="AH318" s="29"/>
      <c r="AI318" s="29"/>
      <c r="AJ318" s="29"/>
      <c r="AK318" s="29"/>
      <c r="AL318" s="29"/>
      <c r="AM318" s="29"/>
      <c r="AN318" s="29"/>
      <c r="AO318" s="29"/>
      <c r="AP318" s="29"/>
      <c r="AQ318" s="29"/>
      <c r="AR318" s="29"/>
      <c r="AS318" s="29"/>
      <c r="AT318" s="29"/>
      <c r="AU318" s="29"/>
      <c r="AV318" s="29"/>
      <c r="AW318" s="29"/>
      <c r="AX318" s="29"/>
    </row>
    <row r="319" spans="28:50" ht="18.75" customHeight="1">
      <c r="AB319" s="30"/>
      <c r="AC319" s="29"/>
      <c r="AD319" s="29"/>
      <c r="AE319" s="29"/>
      <c r="AF319" s="29"/>
      <c r="AG319" s="29"/>
      <c r="AH319" s="29"/>
      <c r="AI319" s="29"/>
      <c r="AJ319" s="29"/>
      <c r="AK319" s="29"/>
      <c r="AL319" s="29"/>
      <c r="AM319" s="29"/>
      <c r="AN319" s="29"/>
      <c r="AO319" s="29"/>
      <c r="AP319" s="29"/>
      <c r="AQ319" s="29"/>
      <c r="AR319" s="29"/>
      <c r="AS319" s="29"/>
      <c r="AT319" s="29"/>
      <c r="AU319" s="29"/>
      <c r="AV319" s="29"/>
      <c r="AW319" s="29"/>
      <c r="AX319" s="29"/>
    </row>
    <row r="320" spans="28:50" ht="18.75" customHeight="1">
      <c r="AB320" s="30"/>
      <c r="AC320" s="29"/>
      <c r="AD320" s="29"/>
      <c r="AE320" s="29"/>
      <c r="AF320" s="29"/>
      <c r="AG320" s="29"/>
      <c r="AH320" s="29"/>
      <c r="AI320" s="29"/>
      <c r="AJ320" s="29"/>
      <c r="AK320" s="29"/>
      <c r="AL320" s="29"/>
      <c r="AM320" s="29"/>
      <c r="AN320" s="29"/>
      <c r="AO320" s="29"/>
      <c r="AP320" s="29"/>
      <c r="AQ320" s="29"/>
      <c r="AR320" s="29"/>
      <c r="AS320" s="29"/>
      <c r="AT320" s="29"/>
      <c r="AU320" s="29"/>
      <c r="AV320" s="29"/>
      <c r="AW320" s="29"/>
      <c r="AX320" s="29"/>
    </row>
    <row r="321" spans="28:50" ht="18.75" customHeight="1">
      <c r="AB321" s="30"/>
      <c r="AC321" s="29"/>
      <c r="AD321" s="29"/>
      <c r="AE321" s="29"/>
      <c r="AF321" s="29"/>
      <c r="AG321" s="29"/>
      <c r="AH321" s="29"/>
      <c r="AI321" s="29"/>
      <c r="AJ321" s="29"/>
      <c r="AK321" s="29"/>
      <c r="AL321" s="29"/>
      <c r="AM321" s="29"/>
      <c r="AN321" s="29"/>
      <c r="AO321" s="29"/>
      <c r="AP321" s="29"/>
      <c r="AQ321" s="29"/>
      <c r="AR321" s="29"/>
      <c r="AS321" s="29"/>
      <c r="AT321" s="29"/>
      <c r="AU321" s="29"/>
      <c r="AV321" s="29"/>
      <c r="AW321" s="29"/>
      <c r="AX321" s="29"/>
    </row>
    <row r="322" spans="28:50" ht="18.75" customHeight="1">
      <c r="AB322" s="30"/>
      <c r="AC322" s="29"/>
      <c r="AD322" s="29"/>
      <c r="AE322" s="29"/>
      <c r="AF322" s="29"/>
      <c r="AG322" s="29"/>
      <c r="AH322" s="29"/>
      <c r="AI322" s="29"/>
      <c r="AJ322" s="29"/>
      <c r="AK322" s="29"/>
      <c r="AL322" s="29"/>
      <c r="AM322" s="29"/>
      <c r="AN322" s="29"/>
      <c r="AO322" s="29"/>
      <c r="AP322" s="29"/>
      <c r="AQ322" s="29"/>
      <c r="AR322" s="29"/>
      <c r="AS322" s="29"/>
      <c r="AT322" s="29"/>
      <c r="AU322" s="29"/>
      <c r="AV322" s="29"/>
      <c r="AW322" s="29"/>
      <c r="AX322" s="29"/>
    </row>
    <row r="323" spans="28:50" ht="18.75" customHeight="1">
      <c r="AB323" s="30"/>
      <c r="AC323" s="29"/>
      <c r="AD323" s="29"/>
      <c r="AE323" s="29"/>
      <c r="AF323" s="29"/>
      <c r="AG323" s="29"/>
      <c r="AH323" s="29"/>
      <c r="AI323" s="29"/>
      <c r="AJ323" s="29"/>
      <c r="AK323" s="29"/>
      <c r="AL323" s="29"/>
      <c r="AM323" s="29"/>
      <c r="AN323" s="29"/>
      <c r="AO323" s="29"/>
      <c r="AP323" s="29"/>
      <c r="AQ323" s="29"/>
      <c r="AR323" s="29"/>
      <c r="AS323" s="29"/>
      <c r="AT323" s="29"/>
      <c r="AU323" s="29"/>
      <c r="AV323" s="29"/>
      <c r="AW323" s="29"/>
      <c r="AX323" s="29"/>
    </row>
    <row r="324" spans="28:50" ht="18.75" customHeight="1">
      <c r="AB324" s="30"/>
      <c r="AC324" s="29"/>
      <c r="AD324" s="29"/>
      <c r="AE324" s="29"/>
      <c r="AF324" s="29"/>
      <c r="AG324" s="29"/>
      <c r="AH324" s="29"/>
      <c r="AI324" s="29"/>
      <c r="AJ324" s="29"/>
      <c r="AK324" s="29"/>
      <c r="AL324" s="29"/>
      <c r="AM324" s="29"/>
      <c r="AN324" s="29"/>
      <c r="AO324" s="29"/>
      <c r="AP324" s="29"/>
      <c r="AQ324" s="29"/>
      <c r="AR324" s="29"/>
      <c r="AS324" s="29"/>
      <c r="AT324" s="29"/>
      <c r="AU324" s="29"/>
      <c r="AV324" s="29"/>
      <c r="AW324" s="29"/>
      <c r="AX324" s="29"/>
    </row>
    <row r="325" spans="28:50" ht="18.75" customHeight="1">
      <c r="AB325" s="30"/>
      <c r="AC325" s="29"/>
      <c r="AD325" s="29"/>
      <c r="AE325" s="29"/>
      <c r="AF325" s="29"/>
      <c r="AG325" s="29"/>
      <c r="AH325" s="29"/>
      <c r="AI325" s="29"/>
      <c r="AJ325" s="29"/>
      <c r="AK325" s="29"/>
      <c r="AL325" s="29"/>
      <c r="AM325" s="29"/>
      <c r="AN325" s="29"/>
      <c r="AO325" s="29"/>
      <c r="AP325" s="29"/>
      <c r="AQ325" s="29"/>
      <c r="AR325" s="29"/>
      <c r="AS325" s="29"/>
      <c r="AT325" s="29"/>
      <c r="AU325" s="29"/>
      <c r="AV325" s="29"/>
      <c r="AW325" s="29"/>
      <c r="AX325" s="29"/>
    </row>
    <row r="326" spans="28:50" ht="18.75" customHeight="1">
      <c r="AB326" s="30"/>
      <c r="AC326" s="29"/>
      <c r="AD326" s="29"/>
      <c r="AE326" s="29"/>
      <c r="AF326" s="29"/>
      <c r="AG326" s="29"/>
      <c r="AH326" s="29"/>
      <c r="AI326" s="29"/>
      <c r="AJ326" s="29"/>
      <c r="AK326" s="29"/>
      <c r="AL326" s="29"/>
      <c r="AM326" s="29"/>
      <c r="AN326" s="29"/>
      <c r="AO326" s="29"/>
      <c r="AP326" s="29"/>
      <c r="AQ326" s="29"/>
      <c r="AR326" s="29"/>
      <c r="AS326" s="29"/>
      <c r="AT326" s="29"/>
      <c r="AU326" s="29"/>
      <c r="AV326" s="29"/>
      <c r="AW326" s="29"/>
      <c r="AX326" s="29"/>
    </row>
    <row r="327" spans="28:50" ht="18.75" customHeight="1">
      <c r="AB327" s="30"/>
      <c r="AC327" s="29"/>
      <c r="AD327" s="29"/>
      <c r="AE327" s="29"/>
      <c r="AF327" s="29"/>
      <c r="AG327" s="29"/>
      <c r="AH327" s="29"/>
      <c r="AI327" s="29"/>
      <c r="AJ327" s="29"/>
      <c r="AK327" s="29"/>
      <c r="AL327" s="29"/>
      <c r="AM327" s="29"/>
      <c r="AN327" s="29"/>
      <c r="AO327" s="29"/>
      <c r="AP327" s="29"/>
      <c r="AQ327" s="29"/>
      <c r="AR327" s="29"/>
      <c r="AS327" s="29"/>
      <c r="AT327" s="29"/>
      <c r="AU327" s="29"/>
      <c r="AV327" s="29"/>
      <c r="AW327" s="29"/>
      <c r="AX327" s="29"/>
    </row>
    <row r="328" spans="28:50" ht="18.75" customHeight="1">
      <c r="AB328" s="30"/>
      <c r="AC328" s="29"/>
      <c r="AD328" s="29"/>
      <c r="AE328" s="29"/>
      <c r="AF328" s="29"/>
      <c r="AG328" s="29"/>
      <c r="AH328" s="29"/>
      <c r="AI328" s="29"/>
      <c r="AJ328" s="29"/>
      <c r="AK328" s="29"/>
      <c r="AL328" s="29"/>
      <c r="AM328" s="29"/>
      <c r="AN328" s="29"/>
      <c r="AO328" s="29"/>
      <c r="AP328" s="29"/>
      <c r="AQ328" s="29"/>
      <c r="AR328" s="29"/>
      <c r="AS328" s="29"/>
      <c r="AT328" s="29"/>
      <c r="AU328" s="29"/>
      <c r="AV328" s="29"/>
      <c r="AW328" s="29"/>
      <c r="AX328" s="29"/>
    </row>
    <row r="329" spans="28:50" ht="18.75" customHeight="1">
      <c r="AB329" s="30"/>
      <c r="AC329" s="29"/>
      <c r="AD329" s="29"/>
      <c r="AE329" s="29"/>
      <c r="AF329" s="29"/>
      <c r="AG329" s="29"/>
      <c r="AH329" s="29"/>
      <c r="AI329" s="29"/>
      <c r="AJ329" s="29"/>
      <c r="AK329" s="29"/>
      <c r="AL329" s="29"/>
      <c r="AM329" s="29"/>
      <c r="AN329" s="29"/>
      <c r="AO329" s="29"/>
      <c r="AP329" s="29"/>
      <c r="AQ329" s="29"/>
      <c r="AR329" s="29"/>
      <c r="AS329" s="29"/>
      <c r="AT329" s="29"/>
      <c r="AU329" s="29"/>
      <c r="AV329" s="29"/>
      <c r="AW329" s="29"/>
      <c r="AX329" s="29"/>
    </row>
    <row r="330" spans="28:50" ht="18.75" customHeight="1">
      <c r="AB330" s="30"/>
      <c r="AC330" s="29"/>
      <c r="AD330" s="29"/>
      <c r="AE330" s="29"/>
      <c r="AF330" s="29"/>
      <c r="AG330" s="29"/>
      <c r="AH330" s="29"/>
      <c r="AI330" s="29"/>
      <c r="AJ330" s="29"/>
      <c r="AK330" s="29"/>
      <c r="AL330" s="29"/>
      <c r="AM330" s="29"/>
      <c r="AN330" s="29"/>
      <c r="AO330" s="29"/>
      <c r="AP330" s="29"/>
      <c r="AQ330" s="29"/>
      <c r="AR330" s="29"/>
      <c r="AS330" s="29"/>
      <c r="AT330" s="29"/>
      <c r="AU330" s="29"/>
      <c r="AV330" s="29"/>
      <c r="AW330" s="29"/>
      <c r="AX330" s="29"/>
    </row>
    <row r="331" spans="28:50" ht="18.75" customHeight="1">
      <c r="AB331" s="30"/>
      <c r="AC331" s="29"/>
      <c r="AD331" s="29"/>
      <c r="AE331" s="29"/>
      <c r="AF331" s="29"/>
      <c r="AG331" s="29"/>
      <c r="AH331" s="29"/>
      <c r="AI331" s="29"/>
      <c r="AJ331" s="29"/>
      <c r="AK331" s="29"/>
      <c r="AL331" s="29"/>
      <c r="AM331" s="29"/>
      <c r="AN331" s="29"/>
      <c r="AO331" s="29"/>
      <c r="AP331" s="29"/>
      <c r="AQ331" s="29"/>
      <c r="AR331" s="29"/>
      <c r="AS331" s="29"/>
      <c r="AT331" s="29"/>
      <c r="AU331" s="29"/>
      <c r="AV331" s="29"/>
      <c r="AW331" s="29"/>
      <c r="AX331" s="29"/>
    </row>
    <row r="332" spans="28:50" ht="18.75" customHeight="1">
      <c r="AB332" s="30"/>
      <c r="AC332" s="29"/>
      <c r="AD332" s="29"/>
      <c r="AE332" s="29"/>
      <c r="AF332" s="29"/>
      <c r="AG332" s="29"/>
      <c r="AH332" s="29"/>
      <c r="AI332" s="29"/>
      <c r="AJ332" s="29"/>
      <c r="AK332" s="29"/>
      <c r="AL332" s="29"/>
      <c r="AM332" s="29"/>
      <c r="AN332" s="29"/>
      <c r="AO332" s="29"/>
      <c r="AP332" s="29"/>
      <c r="AQ332" s="29"/>
      <c r="AR332" s="29"/>
      <c r="AS332" s="29"/>
      <c r="AT332" s="29"/>
      <c r="AU332" s="29"/>
      <c r="AV332" s="29"/>
      <c r="AW332" s="29"/>
      <c r="AX332" s="29"/>
    </row>
    <row r="333" spans="28:50" ht="18.75" customHeight="1">
      <c r="AB333" s="30"/>
      <c r="AC333" s="29"/>
      <c r="AD333" s="29"/>
      <c r="AE333" s="29"/>
      <c r="AF333" s="29"/>
      <c r="AG333" s="29"/>
      <c r="AH333" s="29"/>
      <c r="AI333" s="29"/>
      <c r="AJ333" s="29"/>
      <c r="AK333" s="29"/>
      <c r="AL333" s="29"/>
      <c r="AM333" s="29"/>
      <c r="AN333" s="29"/>
      <c r="AO333" s="29"/>
      <c r="AP333" s="29"/>
      <c r="AQ333" s="29"/>
      <c r="AR333" s="29"/>
      <c r="AS333" s="29"/>
      <c r="AT333" s="29"/>
      <c r="AU333" s="29"/>
      <c r="AV333" s="29"/>
      <c r="AW333" s="29"/>
      <c r="AX333" s="29"/>
    </row>
    <row r="334" spans="28:50" ht="18.75" customHeight="1">
      <c r="AB334" s="30"/>
      <c r="AC334" s="29"/>
      <c r="AD334" s="29"/>
      <c r="AE334" s="29"/>
      <c r="AF334" s="29"/>
      <c r="AG334" s="29"/>
      <c r="AH334" s="29"/>
      <c r="AI334" s="29"/>
      <c r="AJ334" s="29"/>
      <c r="AK334" s="29"/>
      <c r="AL334" s="29"/>
      <c r="AM334" s="29"/>
      <c r="AN334" s="29"/>
      <c r="AO334" s="29"/>
      <c r="AP334" s="29"/>
      <c r="AQ334" s="29"/>
      <c r="AR334" s="29"/>
      <c r="AS334" s="29"/>
      <c r="AT334" s="29"/>
      <c r="AU334" s="29"/>
      <c r="AV334" s="29"/>
      <c r="AW334" s="29"/>
      <c r="AX334" s="29"/>
    </row>
    <row r="335" spans="28:50" ht="18.75" customHeight="1">
      <c r="AB335" s="30"/>
      <c r="AC335" s="29"/>
      <c r="AD335" s="29"/>
      <c r="AE335" s="29"/>
      <c r="AF335" s="29"/>
      <c r="AG335" s="29"/>
      <c r="AH335" s="29"/>
      <c r="AI335" s="29"/>
      <c r="AJ335" s="29"/>
      <c r="AK335" s="29"/>
      <c r="AL335" s="29"/>
      <c r="AM335" s="29"/>
      <c r="AN335" s="29"/>
      <c r="AO335" s="29"/>
      <c r="AP335" s="29"/>
      <c r="AQ335" s="29"/>
      <c r="AR335" s="29"/>
      <c r="AS335" s="29"/>
      <c r="AT335" s="29"/>
      <c r="AU335" s="29"/>
      <c r="AV335" s="29"/>
      <c r="AW335" s="29"/>
      <c r="AX335" s="29"/>
    </row>
    <row r="336" spans="28:50" ht="18.75" customHeight="1">
      <c r="AB336" s="30"/>
      <c r="AC336" s="29"/>
      <c r="AD336" s="29"/>
      <c r="AE336" s="29"/>
      <c r="AF336" s="29"/>
      <c r="AG336" s="29"/>
      <c r="AH336" s="29"/>
      <c r="AI336" s="29"/>
      <c r="AJ336" s="29"/>
      <c r="AK336" s="29"/>
      <c r="AL336" s="29"/>
      <c r="AM336" s="29"/>
      <c r="AN336" s="29"/>
      <c r="AO336" s="29"/>
      <c r="AP336" s="29"/>
      <c r="AQ336" s="29"/>
      <c r="AR336" s="29"/>
      <c r="AS336" s="29"/>
      <c r="AT336" s="29"/>
      <c r="AU336" s="29"/>
      <c r="AV336" s="29"/>
      <c r="AW336" s="29"/>
      <c r="AX336" s="29"/>
    </row>
    <row r="337" spans="28:50" ht="18.75" customHeight="1">
      <c r="AB337" s="30"/>
      <c r="AC337" s="29"/>
      <c r="AD337" s="29"/>
      <c r="AE337" s="29"/>
      <c r="AF337" s="29"/>
      <c r="AG337" s="29"/>
      <c r="AH337" s="29"/>
      <c r="AI337" s="29"/>
      <c r="AJ337" s="29"/>
      <c r="AK337" s="29"/>
      <c r="AL337" s="29"/>
      <c r="AM337" s="29"/>
      <c r="AN337" s="29"/>
      <c r="AO337" s="29"/>
      <c r="AP337" s="29"/>
      <c r="AQ337" s="29"/>
      <c r="AR337" s="29"/>
      <c r="AS337" s="29"/>
      <c r="AT337" s="29"/>
      <c r="AU337" s="29"/>
      <c r="AV337" s="29"/>
      <c r="AW337" s="29"/>
      <c r="AX337" s="29"/>
    </row>
    <row r="338" spans="28:50" ht="18.75" customHeight="1">
      <c r="AB338" s="30"/>
      <c r="AC338" s="29"/>
      <c r="AD338" s="29"/>
      <c r="AE338" s="29"/>
      <c r="AF338" s="29"/>
      <c r="AG338" s="29"/>
      <c r="AH338" s="29"/>
      <c r="AI338" s="29"/>
      <c r="AJ338" s="29"/>
      <c r="AK338" s="29"/>
      <c r="AL338" s="29"/>
      <c r="AM338" s="29"/>
      <c r="AN338" s="29"/>
      <c r="AO338" s="29"/>
      <c r="AP338" s="29"/>
      <c r="AQ338" s="29"/>
      <c r="AR338" s="29"/>
      <c r="AS338" s="29"/>
      <c r="AT338" s="29"/>
      <c r="AU338" s="29"/>
      <c r="AV338" s="29"/>
      <c r="AW338" s="29"/>
      <c r="AX338" s="29"/>
    </row>
    <row r="339" spans="28:50" ht="18.75" customHeight="1">
      <c r="AB339" s="30"/>
      <c r="AC339" s="29"/>
      <c r="AD339" s="29"/>
      <c r="AE339" s="29"/>
      <c r="AF339" s="29"/>
      <c r="AG339" s="29"/>
      <c r="AH339" s="29"/>
      <c r="AI339" s="29"/>
      <c r="AJ339" s="29"/>
      <c r="AK339" s="29"/>
      <c r="AL339" s="29"/>
      <c r="AM339" s="29"/>
      <c r="AN339" s="29"/>
      <c r="AO339" s="29"/>
      <c r="AP339" s="29"/>
      <c r="AQ339" s="29"/>
      <c r="AR339" s="29"/>
      <c r="AS339" s="29"/>
      <c r="AT339" s="29"/>
      <c r="AU339" s="29"/>
      <c r="AV339" s="29"/>
      <c r="AW339" s="29"/>
      <c r="AX339" s="29"/>
    </row>
    <row r="340" spans="28:50" ht="18.75" customHeight="1">
      <c r="AB340" s="30"/>
      <c r="AC340" s="29"/>
      <c r="AD340" s="29"/>
      <c r="AE340" s="29"/>
      <c r="AF340" s="29"/>
      <c r="AG340" s="29"/>
      <c r="AH340" s="29"/>
      <c r="AI340" s="29"/>
      <c r="AJ340" s="29"/>
      <c r="AK340" s="29"/>
      <c r="AL340" s="29"/>
      <c r="AM340" s="29"/>
      <c r="AN340" s="29"/>
      <c r="AO340" s="29"/>
      <c r="AP340" s="29"/>
      <c r="AQ340" s="29"/>
      <c r="AR340" s="29"/>
      <c r="AS340" s="29"/>
      <c r="AT340" s="29"/>
      <c r="AU340" s="29"/>
      <c r="AV340" s="29"/>
      <c r="AW340" s="29"/>
      <c r="AX340" s="29"/>
    </row>
    <row r="341" spans="28:50" ht="18.75" customHeight="1">
      <c r="AB341" s="30"/>
      <c r="AC341" s="29"/>
      <c r="AD341" s="29"/>
      <c r="AE341" s="29"/>
      <c r="AF341" s="29"/>
      <c r="AG341" s="29"/>
      <c r="AH341" s="29"/>
      <c r="AI341" s="29"/>
      <c r="AJ341" s="29"/>
      <c r="AK341" s="29"/>
      <c r="AL341" s="29"/>
      <c r="AM341" s="29"/>
      <c r="AN341" s="29"/>
      <c r="AO341" s="29"/>
      <c r="AP341" s="29"/>
      <c r="AQ341" s="29"/>
      <c r="AR341" s="29"/>
      <c r="AS341" s="29"/>
      <c r="AT341" s="29"/>
      <c r="AU341" s="29"/>
      <c r="AV341" s="29"/>
      <c r="AW341" s="29"/>
      <c r="AX341" s="29"/>
    </row>
    <row r="342" spans="28:50" ht="18.75" customHeight="1">
      <c r="AB342" s="30"/>
      <c r="AC342" s="29"/>
      <c r="AD342" s="29"/>
      <c r="AE342" s="29"/>
      <c r="AF342" s="29"/>
      <c r="AG342" s="29"/>
      <c r="AH342" s="29"/>
      <c r="AI342" s="29"/>
      <c r="AJ342" s="29"/>
      <c r="AK342" s="29"/>
      <c r="AL342" s="29"/>
      <c r="AM342" s="29"/>
      <c r="AN342" s="29"/>
      <c r="AO342" s="29"/>
      <c r="AP342" s="29"/>
      <c r="AQ342" s="29"/>
      <c r="AR342" s="29"/>
      <c r="AS342" s="29"/>
      <c r="AT342" s="29"/>
      <c r="AU342" s="29"/>
      <c r="AV342" s="29"/>
      <c r="AW342" s="29"/>
      <c r="AX342" s="29"/>
    </row>
    <row r="343" spans="28:50" ht="18.75" customHeight="1">
      <c r="AB343" s="30"/>
      <c r="AC343" s="29"/>
      <c r="AD343" s="29"/>
      <c r="AE343" s="29"/>
      <c r="AF343" s="29"/>
      <c r="AG343" s="29"/>
      <c r="AH343" s="29"/>
      <c r="AI343" s="29"/>
      <c r="AJ343" s="29"/>
      <c r="AK343" s="29"/>
      <c r="AL343" s="29"/>
      <c r="AM343" s="29"/>
      <c r="AN343" s="29"/>
      <c r="AO343" s="29"/>
      <c r="AP343" s="29"/>
      <c r="AQ343" s="29"/>
      <c r="AR343" s="29"/>
      <c r="AS343" s="29"/>
      <c r="AT343" s="29"/>
      <c r="AU343" s="29"/>
      <c r="AV343" s="29"/>
      <c r="AW343" s="29"/>
      <c r="AX343" s="29"/>
    </row>
    <row r="344" spans="28:50" ht="18.75" customHeight="1">
      <c r="AB344" s="30"/>
      <c r="AC344" s="29"/>
      <c r="AD344" s="29"/>
      <c r="AE344" s="29"/>
      <c r="AF344" s="29"/>
      <c r="AG344" s="29"/>
      <c r="AH344" s="29"/>
      <c r="AI344" s="29"/>
      <c r="AJ344" s="29"/>
      <c r="AK344" s="29"/>
      <c r="AL344" s="29"/>
      <c r="AM344" s="29"/>
      <c r="AN344" s="29"/>
      <c r="AO344" s="29"/>
      <c r="AP344" s="29"/>
      <c r="AQ344" s="29"/>
      <c r="AR344" s="29"/>
      <c r="AS344" s="29"/>
      <c r="AT344" s="29"/>
      <c r="AU344" s="29"/>
      <c r="AV344" s="29"/>
      <c r="AW344" s="29"/>
      <c r="AX344" s="29"/>
    </row>
    <row r="345" spans="28:50" ht="18.75" customHeight="1">
      <c r="AB345" s="30"/>
      <c r="AC345" s="29"/>
      <c r="AD345" s="29"/>
      <c r="AE345" s="29"/>
      <c r="AF345" s="29"/>
      <c r="AG345" s="29"/>
      <c r="AH345" s="29"/>
      <c r="AI345" s="29"/>
      <c r="AJ345" s="29"/>
      <c r="AK345" s="29"/>
      <c r="AL345" s="29"/>
      <c r="AM345" s="29"/>
      <c r="AN345" s="29"/>
      <c r="AO345" s="29"/>
      <c r="AP345" s="29"/>
      <c r="AQ345" s="29"/>
      <c r="AR345" s="29"/>
      <c r="AS345" s="29"/>
      <c r="AT345" s="29"/>
      <c r="AU345" s="29"/>
      <c r="AV345" s="29"/>
      <c r="AW345" s="29"/>
      <c r="AX345" s="29"/>
    </row>
    <row r="346" spans="28:50" ht="18.75" customHeight="1">
      <c r="AB346" s="30"/>
      <c r="AC346" s="29"/>
      <c r="AD346" s="29"/>
      <c r="AE346" s="29"/>
      <c r="AF346" s="29"/>
      <c r="AG346" s="29"/>
      <c r="AH346" s="29"/>
      <c r="AI346" s="29"/>
      <c r="AJ346" s="29"/>
      <c r="AK346" s="29"/>
      <c r="AL346" s="29"/>
      <c r="AM346" s="29"/>
      <c r="AN346" s="29"/>
      <c r="AO346" s="29"/>
      <c r="AP346" s="29"/>
      <c r="AQ346" s="29"/>
      <c r="AR346" s="29"/>
      <c r="AS346" s="29"/>
      <c r="AT346" s="29"/>
      <c r="AU346" s="29"/>
      <c r="AV346" s="29"/>
      <c r="AW346" s="29"/>
      <c r="AX346" s="29"/>
    </row>
    <row r="347" spans="28:50" ht="18.75" customHeight="1">
      <c r="AB347" s="30"/>
      <c r="AC347" s="29"/>
      <c r="AD347" s="29"/>
      <c r="AE347" s="29"/>
      <c r="AF347" s="29"/>
      <c r="AG347" s="29"/>
      <c r="AH347" s="29"/>
      <c r="AI347" s="29"/>
      <c r="AJ347" s="29"/>
      <c r="AK347" s="29"/>
      <c r="AL347" s="29"/>
      <c r="AM347" s="29"/>
      <c r="AN347" s="29"/>
      <c r="AO347" s="29"/>
      <c r="AP347" s="29"/>
      <c r="AQ347" s="29"/>
      <c r="AR347" s="29"/>
      <c r="AS347" s="29"/>
      <c r="AT347" s="29"/>
      <c r="AU347" s="29"/>
      <c r="AV347" s="29"/>
      <c r="AW347" s="29"/>
      <c r="AX347" s="29"/>
    </row>
    <row r="348" spans="28:50" ht="18.75" customHeight="1">
      <c r="AB348" s="30"/>
      <c r="AC348" s="29"/>
      <c r="AD348" s="29"/>
      <c r="AE348" s="29"/>
      <c r="AF348" s="29"/>
      <c r="AG348" s="29"/>
      <c r="AH348" s="29"/>
      <c r="AI348" s="29"/>
      <c r="AJ348" s="29"/>
      <c r="AK348" s="29"/>
      <c r="AL348" s="29"/>
      <c r="AM348" s="29"/>
      <c r="AN348" s="29"/>
      <c r="AO348" s="29"/>
      <c r="AP348" s="29"/>
      <c r="AQ348" s="29"/>
      <c r="AR348" s="29"/>
      <c r="AS348" s="29"/>
      <c r="AT348" s="29"/>
      <c r="AU348" s="29"/>
      <c r="AV348" s="29"/>
      <c r="AW348" s="29"/>
      <c r="AX348" s="29"/>
    </row>
    <row r="349" spans="28:50" ht="18.75" customHeight="1">
      <c r="AB349" s="30"/>
      <c r="AC349" s="29"/>
      <c r="AD349" s="29"/>
      <c r="AE349" s="29"/>
      <c r="AF349" s="29"/>
      <c r="AG349" s="29"/>
      <c r="AH349" s="29"/>
      <c r="AI349" s="29"/>
      <c r="AJ349" s="29"/>
      <c r="AK349" s="29"/>
      <c r="AL349" s="29"/>
      <c r="AM349" s="29"/>
      <c r="AN349" s="29"/>
      <c r="AO349" s="29"/>
      <c r="AP349" s="29"/>
      <c r="AQ349" s="29"/>
      <c r="AR349" s="29"/>
      <c r="AS349" s="29"/>
      <c r="AT349" s="29"/>
      <c r="AU349" s="29"/>
      <c r="AV349" s="29"/>
      <c r="AW349" s="29"/>
      <c r="AX349" s="29"/>
    </row>
    <row r="350" spans="28:50" ht="18.75" customHeight="1">
      <c r="AB350" s="30"/>
      <c r="AC350" s="29"/>
      <c r="AD350" s="29"/>
      <c r="AE350" s="29"/>
      <c r="AF350" s="29"/>
      <c r="AG350" s="29"/>
      <c r="AH350" s="29"/>
      <c r="AI350" s="29"/>
      <c r="AJ350" s="29"/>
      <c r="AK350" s="29"/>
      <c r="AL350" s="29"/>
      <c r="AM350" s="29"/>
      <c r="AN350" s="29"/>
      <c r="AO350" s="29"/>
      <c r="AP350" s="29"/>
      <c r="AQ350" s="29"/>
      <c r="AR350" s="29"/>
      <c r="AS350" s="29"/>
      <c r="AT350" s="29"/>
      <c r="AU350" s="29"/>
      <c r="AV350" s="29"/>
      <c r="AW350" s="29"/>
      <c r="AX350" s="29"/>
    </row>
    <row r="351" spans="28:50" ht="18.75" customHeight="1">
      <c r="AB351" s="30"/>
      <c r="AC351" s="29"/>
      <c r="AD351" s="29"/>
      <c r="AE351" s="29"/>
      <c r="AF351" s="29"/>
      <c r="AG351" s="29"/>
      <c r="AH351" s="29"/>
      <c r="AI351" s="29"/>
      <c r="AJ351" s="29"/>
      <c r="AK351" s="29"/>
      <c r="AL351" s="29"/>
      <c r="AM351" s="29"/>
      <c r="AN351" s="29"/>
      <c r="AO351" s="29"/>
      <c r="AP351" s="29"/>
      <c r="AQ351" s="29"/>
      <c r="AR351" s="29"/>
      <c r="AS351" s="29"/>
      <c r="AT351" s="29"/>
      <c r="AU351" s="29"/>
      <c r="AV351" s="29"/>
      <c r="AW351" s="29"/>
      <c r="AX351" s="29"/>
    </row>
    <row r="352" spans="28:50" ht="18.75" customHeight="1">
      <c r="AB352" s="30"/>
      <c r="AC352" s="29"/>
      <c r="AD352" s="29"/>
      <c r="AE352" s="29"/>
      <c r="AF352" s="29"/>
      <c r="AG352" s="29"/>
      <c r="AH352" s="29"/>
      <c r="AI352" s="29"/>
      <c r="AJ352" s="29"/>
      <c r="AK352" s="29"/>
      <c r="AL352" s="29"/>
      <c r="AM352" s="29"/>
      <c r="AN352" s="29"/>
      <c r="AO352" s="29"/>
      <c r="AP352" s="29"/>
      <c r="AQ352" s="29"/>
      <c r="AR352" s="29"/>
      <c r="AS352" s="29"/>
      <c r="AT352" s="29"/>
      <c r="AU352" s="29"/>
      <c r="AV352" s="29"/>
      <c r="AW352" s="29"/>
      <c r="AX352" s="29"/>
    </row>
    <row r="353" spans="28:50" ht="18.75" customHeight="1">
      <c r="AB353" s="30"/>
      <c r="AC353" s="29"/>
      <c r="AD353" s="29"/>
      <c r="AE353" s="29"/>
      <c r="AF353" s="29"/>
      <c r="AG353" s="29"/>
      <c r="AH353" s="29"/>
      <c r="AI353" s="29"/>
      <c r="AJ353" s="29"/>
      <c r="AK353" s="29"/>
      <c r="AL353" s="29"/>
      <c r="AM353" s="29"/>
      <c r="AN353" s="29"/>
      <c r="AO353" s="29"/>
      <c r="AP353" s="29"/>
      <c r="AQ353" s="29"/>
      <c r="AR353" s="29"/>
      <c r="AS353" s="29"/>
      <c r="AT353" s="29"/>
      <c r="AU353" s="29"/>
      <c r="AV353" s="29"/>
      <c r="AW353" s="29"/>
      <c r="AX353" s="29"/>
    </row>
    <row r="354" spans="28:50" ht="18.75" customHeight="1">
      <c r="AB354" s="30"/>
      <c r="AC354" s="29"/>
      <c r="AD354" s="29"/>
      <c r="AE354" s="29"/>
      <c r="AF354" s="29"/>
      <c r="AG354" s="29"/>
      <c r="AH354" s="29"/>
      <c r="AI354" s="29"/>
      <c r="AJ354" s="29"/>
      <c r="AK354" s="29"/>
      <c r="AL354" s="29"/>
      <c r="AM354" s="29"/>
      <c r="AN354" s="29"/>
      <c r="AO354" s="29"/>
      <c r="AP354" s="29"/>
      <c r="AQ354" s="29"/>
      <c r="AR354" s="29"/>
      <c r="AS354" s="29"/>
      <c r="AT354" s="29"/>
      <c r="AU354" s="29"/>
      <c r="AV354" s="29"/>
      <c r="AW354" s="29"/>
      <c r="AX354" s="29"/>
    </row>
    <row r="355" spans="28:50" ht="18.75" customHeight="1">
      <c r="AB355" s="30"/>
      <c r="AC355" s="29"/>
      <c r="AD355" s="29"/>
      <c r="AE355" s="29"/>
      <c r="AF355" s="29"/>
      <c r="AG355" s="29"/>
      <c r="AH355" s="29"/>
      <c r="AI355" s="29"/>
      <c r="AJ355" s="29"/>
      <c r="AK355" s="29"/>
      <c r="AL355" s="29"/>
      <c r="AM355" s="29"/>
      <c r="AN355" s="29"/>
      <c r="AO355" s="29"/>
      <c r="AP355" s="29"/>
      <c r="AQ355" s="29"/>
      <c r="AR355" s="29"/>
      <c r="AS355" s="29"/>
      <c r="AT355" s="29"/>
      <c r="AU355" s="29"/>
      <c r="AV355" s="29"/>
      <c r="AW355" s="29"/>
      <c r="AX355" s="29"/>
    </row>
    <row r="356" spans="28:50" ht="18.75" customHeight="1">
      <c r="AB356" s="30"/>
      <c r="AC356" s="29"/>
      <c r="AD356" s="29"/>
      <c r="AE356" s="29"/>
      <c r="AF356" s="29"/>
      <c r="AG356" s="29"/>
      <c r="AH356" s="29"/>
      <c r="AI356" s="29"/>
      <c r="AJ356" s="29"/>
      <c r="AK356" s="29"/>
      <c r="AL356" s="29"/>
      <c r="AM356" s="29"/>
      <c r="AN356" s="29"/>
      <c r="AO356" s="29"/>
      <c r="AP356" s="29"/>
      <c r="AQ356" s="29"/>
      <c r="AR356" s="29"/>
      <c r="AS356" s="29"/>
      <c r="AT356" s="29"/>
      <c r="AU356" s="29"/>
      <c r="AV356" s="29"/>
      <c r="AW356" s="29"/>
      <c r="AX356" s="29"/>
    </row>
    <row r="357" spans="28:50" ht="18.75" customHeight="1">
      <c r="AB357" s="30"/>
      <c r="AC357" s="29"/>
      <c r="AD357" s="29"/>
      <c r="AE357" s="29"/>
      <c r="AF357" s="29"/>
      <c r="AG357" s="29"/>
      <c r="AH357" s="29"/>
      <c r="AI357" s="29"/>
      <c r="AJ357" s="29"/>
      <c r="AK357" s="29"/>
      <c r="AL357" s="29"/>
      <c r="AM357" s="29"/>
      <c r="AN357" s="29"/>
      <c r="AO357" s="29"/>
      <c r="AP357" s="29"/>
      <c r="AQ357" s="29"/>
      <c r="AR357" s="29"/>
      <c r="AS357" s="29"/>
      <c r="AT357" s="29"/>
      <c r="AU357" s="29"/>
      <c r="AV357" s="29"/>
      <c r="AW357" s="29"/>
      <c r="AX357" s="29"/>
    </row>
    <row r="358" spans="28:50" ht="18.75" customHeight="1">
      <c r="AB358" s="30"/>
      <c r="AC358" s="29"/>
      <c r="AD358" s="29"/>
      <c r="AE358" s="29"/>
      <c r="AF358" s="29"/>
      <c r="AG358" s="29"/>
      <c r="AH358" s="29"/>
      <c r="AI358" s="29"/>
      <c r="AJ358" s="29"/>
      <c r="AK358" s="29"/>
      <c r="AL358" s="29"/>
      <c r="AM358" s="29"/>
      <c r="AN358" s="29"/>
      <c r="AO358" s="29"/>
      <c r="AP358" s="29"/>
      <c r="AQ358" s="29"/>
      <c r="AR358" s="29"/>
      <c r="AS358" s="29"/>
      <c r="AT358" s="29"/>
      <c r="AU358" s="29"/>
      <c r="AV358" s="29"/>
      <c r="AW358" s="29"/>
      <c r="AX358" s="29"/>
    </row>
    <row r="359" spans="28:50" ht="18.75" customHeight="1">
      <c r="AB359" s="30"/>
      <c r="AC359" s="29"/>
      <c r="AD359" s="29"/>
      <c r="AE359" s="29"/>
      <c r="AF359" s="29"/>
      <c r="AG359" s="29"/>
      <c r="AH359" s="29"/>
      <c r="AI359" s="29"/>
      <c r="AJ359" s="29"/>
      <c r="AK359" s="29"/>
      <c r="AL359" s="29"/>
      <c r="AM359" s="29"/>
      <c r="AN359" s="29"/>
      <c r="AO359" s="29"/>
      <c r="AP359" s="29"/>
      <c r="AQ359" s="29"/>
      <c r="AR359" s="29"/>
      <c r="AS359" s="29"/>
      <c r="AT359" s="29"/>
      <c r="AU359" s="29"/>
      <c r="AV359" s="29"/>
      <c r="AW359" s="29"/>
      <c r="AX359" s="29"/>
    </row>
    <row r="360" spans="28:50" ht="18.75" customHeight="1">
      <c r="AB360" s="30"/>
      <c r="AC360" s="29"/>
      <c r="AD360" s="29"/>
      <c r="AE360" s="29"/>
      <c r="AF360" s="29"/>
      <c r="AG360" s="29"/>
      <c r="AH360" s="29"/>
      <c r="AI360" s="29"/>
      <c r="AJ360" s="29"/>
      <c r="AK360" s="29"/>
      <c r="AL360" s="29"/>
      <c r="AM360" s="29"/>
      <c r="AN360" s="29"/>
      <c r="AO360" s="29"/>
      <c r="AP360" s="29"/>
      <c r="AQ360" s="29"/>
      <c r="AR360" s="29"/>
      <c r="AS360" s="29"/>
      <c r="AT360" s="29"/>
      <c r="AU360" s="29"/>
      <c r="AV360" s="29"/>
      <c r="AW360" s="29"/>
      <c r="AX360" s="29"/>
    </row>
    <row r="361" spans="28:50" ht="18.75" customHeight="1">
      <c r="AB361" s="30"/>
      <c r="AC361" s="29"/>
      <c r="AD361" s="29"/>
      <c r="AE361" s="29"/>
      <c r="AF361" s="29"/>
      <c r="AG361" s="29"/>
      <c r="AH361" s="29"/>
      <c r="AI361" s="29"/>
      <c r="AJ361" s="29"/>
      <c r="AK361" s="29"/>
      <c r="AL361" s="29"/>
      <c r="AM361" s="29"/>
      <c r="AN361" s="29"/>
      <c r="AO361" s="29"/>
      <c r="AP361" s="29"/>
      <c r="AQ361" s="29"/>
      <c r="AR361" s="29"/>
      <c r="AS361" s="29"/>
      <c r="AT361" s="29"/>
      <c r="AU361" s="29"/>
      <c r="AV361" s="29"/>
      <c r="AW361" s="29"/>
      <c r="AX361" s="29"/>
    </row>
    <row r="362" spans="28:50" ht="18.75" customHeight="1">
      <c r="AB362" s="30"/>
      <c r="AC362" s="29"/>
      <c r="AD362" s="29"/>
      <c r="AE362" s="29"/>
      <c r="AF362" s="29"/>
      <c r="AG362" s="29"/>
      <c r="AH362" s="29"/>
      <c r="AI362" s="29"/>
      <c r="AJ362" s="29"/>
      <c r="AK362" s="29"/>
      <c r="AL362" s="29"/>
      <c r="AM362" s="29"/>
      <c r="AN362" s="29"/>
      <c r="AO362" s="29"/>
      <c r="AP362" s="29"/>
      <c r="AQ362" s="29"/>
      <c r="AR362" s="29"/>
      <c r="AS362" s="29"/>
      <c r="AT362" s="29"/>
      <c r="AU362" s="29"/>
      <c r="AV362" s="29"/>
      <c r="AW362" s="29"/>
      <c r="AX362" s="29"/>
    </row>
    <row r="363" spans="28:50" ht="18.75" customHeight="1">
      <c r="AB363" s="30"/>
      <c r="AC363" s="29"/>
      <c r="AD363" s="29"/>
      <c r="AE363" s="29"/>
      <c r="AF363" s="29"/>
      <c r="AG363" s="29"/>
      <c r="AH363" s="29"/>
      <c r="AI363" s="29"/>
      <c r="AJ363" s="29"/>
      <c r="AK363" s="29"/>
      <c r="AL363" s="29"/>
      <c r="AM363" s="29"/>
      <c r="AN363" s="29"/>
      <c r="AO363" s="29"/>
      <c r="AP363" s="29"/>
      <c r="AQ363" s="29"/>
      <c r="AR363" s="29"/>
      <c r="AS363" s="29"/>
      <c r="AT363" s="29"/>
      <c r="AU363" s="29"/>
      <c r="AV363" s="29"/>
      <c r="AW363" s="29"/>
      <c r="AX363" s="29"/>
    </row>
    <row r="364" spans="28:50" ht="18.75" customHeight="1">
      <c r="AB364" s="30"/>
      <c r="AC364" s="29"/>
      <c r="AD364" s="29"/>
      <c r="AE364" s="29"/>
      <c r="AF364" s="29"/>
      <c r="AG364" s="29"/>
      <c r="AH364" s="29"/>
      <c r="AI364" s="29"/>
      <c r="AJ364" s="29"/>
      <c r="AK364" s="29"/>
      <c r="AL364" s="29"/>
      <c r="AM364" s="29"/>
      <c r="AN364" s="29"/>
      <c r="AO364" s="29"/>
      <c r="AP364" s="29"/>
      <c r="AQ364" s="29"/>
      <c r="AR364" s="29"/>
      <c r="AS364" s="29"/>
      <c r="AT364" s="29"/>
      <c r="AU364" s="29"/>
      <c r="AV364" s="29"/>
      <c r="AW364" s="29"/>
      <c r="AX364" s="29"/>
    </row>
    <row r="365" spans="28:50" ht="18.75" customHeight="1">
      <c r="AB365" s="30"/>
      <c r="AC365" s="29"/>
      <c r="AD365" s="29"/>
      <c r="AE365" s="29"/>
      <c r="AF365" s="29"/>
      <c r="AG365" s="29"/>
      <c r="AH365" s="29"/>
      <c r="AI365" s="29"/>
      <c r="AJ365" s="29"/>
      <c r="AK365" s="29"/>
      <c r="AL365" s="29"/>
      <c r="AM365" s="29"/>
      <c r="AN365" s="29"/>
      <c r="AO365" s="29"/>
      <c r="AP365" s="29"/>
      <c r="AQ365" s="29"/>
      <c r="AR365" s="29"/>
      <c r="AS365" s="29"/>
      <c r="AT365" s="29"/>
      <c r="AU365" s="29"/>
      <c r="AV365" s="29"/>
      <c r="AW365" s="29"/>
      <c r="AX365" s="29"/>
    </row>
    <row r="366" spans="28:50" ht="18.75" customHeight="1">
      <c r="AB366" s="30"/>
      <c r="AC366" s="29"/>
      <c r="AD366" s="29"/>
      <c r="AE366" s="29"/>
      <c r="AF366" s="29"/>
      <c r="AG366" s="29"/>
      <c r="AH366" s="29"/>
      <c r="AI366" s="29"/>
      <c r="AJ366" s="29"/>
      <c r="AK366" s="29"/>
      <c r="AL366" s="29"/>
      <c r="AM366" s="29"/>
      <c r="AN366" s="29"/>
      <c r="AO366" s="29"/>
      <c r="AP366" s="29"/>
      <c r="AQ366" s="29"/>
      <c r="AR366" s="29"/>
      <c r="AS366" s="29"/>
      <c r="AT366" s="29"/>
      <c r="AU366" s="29"/>
      <c r="AV366" s="29"/>
      <c r="AW366" s="29"/>
      <c r="AX366" s="29"/>
    </row>
    <row r="367" spans="28:50" ht="18.75" customHeight="1">
      <c r="AB367" s="30"/>
      <c r="AC367" s="29"/>
      <c r="AD367" s="29"/>
      <c r="AE367" s="29"/>
      <c r="AF367" s="29"/>
      <c r="AG367" s="29"/>
      <c r="AH367" s="29"/>
      <c r="AI367" s="29"/>
      <c r="AJ367" s="29"/>
      <c r="AK367" s="29"/>
      <c r="AL367" s="29"/>
      <c r="AM367" s="29"/>
      <c r="AN367" s="29"/>
      <c r="AO367" s="29"/>
      <c r="AP367" s="29"/>
      <c r="AQ367" s="29"/>
      <c r="AR367" s="29"/>
      <c r="AS367" s="29"/>
      <c r="AT367" s="29"/>
      <c r="AU367" s="29"/>
      <c r="AV367" s="29"/>
      <c r="AW367" s="29"/>
      <c r="AX367" s="29"/>
    </row>
    <row r="368" spans="28:50" ht="18.75" customHeight="1">
      <c r="AB368" s="30"/>
      <c r="AC368" s="29"/>
      <c r="AD368" s="29"/>
      <c r="AE368" s="29"/>
      <c r="AF368" s="29"/>
      <c r="AG368" s="29"/>
      <c r="AH368" s="29"/>
      <c r="AI368" s="29"/>
      <c r="AJ368" s="29"/>
      <c r="AK368" s="29"/>
      <c r="AL368" s="29"/>
      <c r="AM368" s="29"/>
      <c r="AN368" s="29"/>
      <c r="AO368" s="29"/>
      <c r="AP368" s="29"/>
      <c r="AQ368" s="29"/>
      <c r="AR368" s="29"/>
      <c r="AS368" s="29"/>
      <c r="AT368" s="29"/>
      <c r="AU368" s="29"/>
      <c r="AV368" s="29"/>
      <c r="AW368" s="29"/>
      <c r="AX368" s="29"/>
    </row>
    <row r="369" spans="28:50" ht="18.75" customHeight="1">
      <c r="AB369" s="30"/>
      <c r="AC369" s="29"/>
      <c r="AD369" s="29"/>
      <c r="AE369" s="29"/>
      <c r="AF369" s="29"/>
      <c r="AG369" s="29"/>
      <c r="AH369" s="29"/>
      <c r="AI369" s="29"/>
      <c r="AJ369" s="29"/>
      <c r="AK369" s="29"/>
      <c r="AL369" s="29"/>
      <c r="AM369" s="29"/>
      <c r="AN369" s="29"/>
      <c r="AO369" s="29"/>
      <c r="AP369" s="29"/>
      <c r="AQ369" s="29"/>
      <c r="AR369" s="29"/>
      <c r="AS369" s="29"/>
      <c r="AT369" s="29"/>
      <c r="AU369" s="29"/>
      <c r="AV369" s="29"/>
      <c r="AW369" s="29"/>
      <c r="AX369" s="29"/>
    </row>
    <row r="370" spans="28:50" ht="18.75" customHeight="1">
      <c r="AB370" s="30"/>
      <c r="AC370" s="29"/>
      <c r="AD370" s="29"/>
      <c r="AE370" s="29"/>
      <c r="AF370" s="29"/>
      <c r="AG370" s="29"/>
      <c r="AH370" s="29"/>
      <c r="AI370" s="29"/>
      <c r="AJ370" s="29"/>
      <c r="AK370" s="29"/>
      <c r="AL370" s="29"/>
      <c r="AM370" s="29"/>
      <c r="AN370" s="29"/>
      <c r="AO370" s="29"/>
      <c r="AP370" s="29"/>
      <c r="AQ370" s="29"/>
      <c r="AR370" s="29"/>
      <c r="AS370" s="29"/>
      <c r="AT370" s="29"/>
      <c r="AU370" s="29"/>
      <c r="AV370" s="29"/>
      <c r="AW370" s="29"/>
      <c r="AX370" s="29"/>
    </row>
    <row r="371" spans="28:50" ht="18.75" customHeight="1">
      <c r="AB371" s="30"/>
      <c r="AC371" s="29"/>
      <c r="AD371" s="29"/>
      <c r="AE371" s="29"/>
      <c r="AF371" s="29"/>
      <c r="AG371" s="29"/>
      <c r="AH371" s="29"/>
      <c r="AI371" s="29"/>
      <c r="AJ371" s="29"/>
      <c r="AK371" s="29"/>
      <c r="AL371" s="29"/>
      <c r="AM371" s="29"/>
      <c r="AN371" s="29"/>
      <c r="AO371" s="29"/>
      <c r="AP371" s="29"/>
      <c r="AQ371" s="29"/>
      <c r="AR371" s="29"/>
      <c r="AS371" s="29"/>
      <c r="AT371" s="29"/>
      <c r="AU371" s="29"/>
      <c r="AV371" s="29"/>
      <c r="AW371" s="29"/>
      <c r="AX371" s="29"/>
    </row>
    <row r="372" spans="28:50" ht="18.75" customHeight="1">
      <c r="AB372" s="30"/>
      <c r="AC372" s="29"/>
      <c r="AD372" s="29"/>
      <c r="AE372" s="29"/>
      <c r="AF372" s="29"/>
      <c r="AG372" s="29"/>
      <c r="AH372" s="29"/>
      <c r="AI372" s="29"/>
      <c r="AJ372" s="29"/>
      <c r="AK372" s="29"/>
      <c r="AL372" s="29"/>
      <c r="AM372" s="29"/>
      <c r="AN372" s="29"/>
      <c r="AO372" s="29"/>
      <c r="AP372" s="29"/>
      <c r="AQ372" s="29"/>
      <c r="AR372" s="29"/>
      <c r="AS372" s="29"/>
      <c r="AT372" s="29"/>
      <c r="AU372" s="29"/>
      <c r="AV372" s="29"/>
      <c r="AW372" s="29"/>
      <c r="AX372" s="29"/>
    </row>
    <row r="373" spans="28:50" ht="18.75" customHeight="1">
      <c r="AB373" s="30"/>
      <c r="AC373" s="29"/>
      <c r="AD373" s="29"/>
      <c r="AE373" s="29"/>
      <c r="AF373" s="29"/>
      <c r="AG373" s="29"/>
      <c r="AH373" s="29"/>
      <c r="AI373" s="29"/>
      <c r="AJ373" s="29"/>
      <c r="AK373" s="29"/>
      <c r="AL373" s="29"/>
      <c r="AM373" s="29"/>
      <c r="AN373" s="29"/>
      <c r="AO373" s="29"/>
      <c r="AP373" s="29"/>
      <c r="AQ373" s="29"/>
      <c r="AR373" s="29"/>
      <c r="AS373" s="29"/>
      <c r="AT373" s="29"/>
      <c r="AU373" s="29"/>
      <c r="AV373" s="29"/>
      <c r="AW373" s="29"/>
      <c r="AX373" s="29"/>
    </row>
    <row r="374" spans="28:50" ht="18.75" customHeight="1">
      <c r="AB374" s="30"/>
      <c r="AC374" s="29"/>
      <c r="AD374" s="29"/>
      <c r="AE374" s="29"/>
      <c r="AF374" s="29"/>
      <c r="AG374" s="29"/>
      <c r="AH374" s="29"/>
      <c r="AI374" s="29"/>
      <c r="AJ374" s="29"/>
      <c r="AK374" s="29"/>
      <c r="AL374" s="29"/>
      <c r="AM374" s="29"/>
      <c r="AN374" s="29"/>
      <c r="AO374" s="29"/>
      <c r="AP374" s="29"/>
      <c r="AQ374" s="29"/>
      <c r="AR374" s="29"/>
      <c r="AS374" s="29"/>
      <c r="AT374" s="29"/>
      <c r="AU374" s="29"/>
      <c r="AV374" s="29"/>
      <c r="AW374" s="29"/>
      <c r="AX374" s="29"/>
    </row>
    <row r="375" spans="28:50" ht="18.75" customHeight="1">
      <c r="AB375" s="30"/>
      <c r="AC375" s="29"/>
      <c r="AD375" s="29"/>
      <c r="AE375" s="29"/>
      <c r="AF375" s="29"/>
      <c r="AG375" s="29"/>
      <c r="AH375" s="29"/>
      <c r="AI375" s="29"/>
      <c r="AJ375" s="29"/>
      <c r="AK375" s="29"/>
      <c r="AL375" s="29"/>
      <c r="AM375" s="29"/>
      <c r="AN375" s="29"/>
      <c r="AO375" s="29"/>
      <c r="AP375" s="29"/>
      <c r="AQ375" s="29"/>
      <c r="AR375" s="29"/>
      <c r="AS375" s="29"/>
      <c r="AT375" s="29"/>
      <c r="AU375" s="29"/>
      <c r="AV375" s="29"/>
      <c r="AW375" s="29"/>
      <c r="AX375" s="29"/>
    </row>
    <row r="376" spans="28:50" ht="18.75" customHeight="1">
      <c r="AB376" s="30"/>
      <c r="AC376" s="29"/>
      <c r="AD376" s="29"/>
      <c r="AE376" s="29"/>
      <c r="AF376" s="29"/>
      <c r="AG376" s="29"/>
      <c r="AH376" s="29"/>
      <c r="AI376" s="29"/>
      <c r="AJ376" s="29"/>
      <c r="AK376" s="29"/>
      <c r="AL376" s="29"/>
      <c r="AM376" s="29"/>
      <c r="AN376" s="29"/>
      <c r="AO376" s="29"/>
      <c r="AP376" s="29"/>
      <c r="AQ376" s="29"/>
      <c r="AR376" s="29"/>
      <c r="AS376" s="29"/>
      <c r="AT376" s="29"/>
      <c r="AU376" s="29"/>
      <c r="AV376" s="29"/>
      <c r="AW376" s="29"/>
      <c r="AX376" s="29"/>
    </row>
    <row r="377" spans="28:50" ht="18.75" customHeight="1">
      <c r="AB377" s="30"/>
      <c r="AC377" s="29"/>
      <c r="AD377" s="29"/>
      <c r="AE377" s="29"/>
      <c r="AF377" s="29"/>
      <c r="AG377" s="29"/>
      <c r="AH377" s="29"/>
      <c r="AI377" s="29"/>
      <c r="AJ377" s="29"/>
      <c r="AK377" s="29"/>
      <c r="AL377" s="29"/>
      <c r="AM377" s="29"/>
      <c r="AN377" s="29"/>
      <c r="AO377" s="29"/>
      <c r="AP377" s="29"/>
      <c r="AQ377" s="29"/>
      <c r="AR377" s="29"/>
      <c r="AS377" s="29"/>
      <c r="AT377" s="29"/>
      <c r="AU377" s="29"/>
      <c r="AV377" s="29"/>
      <c r="AW377" s="29"/>
      <c r="AX377" s="29"/>
    </row>
    <row r="378" spans="28:50" ht="18.75" customHeight="1">
      <c r="AB378" s="30"/>
      <c r="AC378" s="29"/>
      <c r="AD378" s="29"/>
      <c r="AE378" s="29"/>
      <c r="AF378" s="29"/>
      <c r="AG378" s="29"/>
      <c r="AH378" s="29"/>
      <c r="AI378" s="29"/>
      <c r="AJ378" s="29"/>
      <c r="AK378" s="29"/>
      <c r="AL378" s="29"/>
      <c r="AM378" s="29"/>
      <c r="AN378" s="29"/>
      <c r="AO378" s="29"/>
      <c r="AP378" s="29"/>
      <c r="AQ378" s="29"/>
      <c r="AR378" s="29"/>
      <c r="AS378" s="29"/>
      <c r="AT378" s="29"/>
      <c r="AU378" s="29"/>
      <c r="AV378" s="29"/>
      <c r="AW378" s="29"/>
      <c r="AX378" s="29"/>
    </row>
    <row r="379" spans="28:50" ht="18.75" customHeight="1">
      <c r="AB379" s="30"/>
      <c r="AC379" s="29"/>
      <c r="AD379" s="29"/>
      <c r="AE379" s="29"/>
      <c r="AF379" s="29"/>
      <c r="AG379" s="29"/>
      <c r="AH379" s="29"/>
      <c r="AI379" s="29"/>
      <c r="AJ379" s="29"/>
      <c r="AK379" s="29"/>
      <c r="AL379" s="29"/>
      <c r="AM379" s="29"/>
      <c r="AN379" s="29"/>
      <c r="AO379" s="29"/>
      <c r="AP379" s="29"/>
      <c r="AQ379" s="29"/>
      <c r="AR379" s="29"/>
      <c r="AS379" s="29"/>
      <c r="AT379" s="29"/>
      <c r="AU379" s="29"/>
      <c r="AV379" s="29"/>
      <c r="AW379" s="29"/>
      <c r="AX379" s="29"/>
    </row>
    <row r="380" spans="28:50" ht="18.75" customHeight="1">
      <c r="AB380" s="30"/>
      <c r="AC380" s="29"/>
      <c r="AD380" s="29"/>
      <c r="AE380" s="29"/>
      <c r="AF380" s="29"/>
      <c r="AG380" s="29"/>
      <c r="AH380" s="29"/>
      <c r="AI380" s="29"/>
      <c r="AJ380" s="29"/>
      <c r="AK380" s="29"/>
      <c r="AL380" s="29"/>
      <c r="AM380" s="29"/>
      <c r="AN380" s="29"/>
      <c r="AO380" s="29"/>
      <c r="AP380" s="29"/>
      <c r="AQ380" s="29"/>
      <c r="AR380" s="29"/>
      <c r="AS380" s="29"/>
      <c r="AT380" s="29"/>
      <c r="AU380" s="29"/>
      <c r="AV380" s="29"/>
      <c r="AW380" s="29"/>
      <c r="AX380" s="29"/>
    </row>
    <row r="381" spans="28:50" ht="18.75" customHeight="1">
      <c r="AB381" s="30"/>
      <c r="AC381" s="29"/>
      <c r="AD381" s="29"/>
      <c r="AE381" s="29"/>
      <c r="AF381" s="29"/>
      <c r="AG381" s="29"/>
      <c r="AH381" s="29"/>
      <c r="AI381" s="29"/>
      <c r="AJ381" s="29"/>
      <c r="AK381" s="29"/>
      <c r="AL381" s="29"/>
      <c r="AM381" s="29"/>
      <c r="AN381" s="29"/>
      <c r="AO381" s="29"/>
      <c r="AP381" s="29"/>
      <c r="AQ381" s="29"/>
      <c r="AR381" s="29"/>
      <c r="AS381" s="29"/>
      <c r="AT381" s="29"/>
      <c r="AU381" s="29"/>
      <c r="AV381" s="29"/>
      <c r="AW381" s="29"/>
      <c r="AX381" s="29"/>
    </row>
    <row r="382" spans="28:50" ht="18.75" customHeight="1">
      <c r="AB382" s="30"/>
      <c r="AC382" s="29"/>
      <c r="AD382" s="29"/>
      <c r="AE382" s="29"/>
      <c r="AF382" s="29"/>
      <c r="AG382" s="29"/>
      <c r="AH382" s="29"/>
      <c r="AI382" s="29"/>
      <c r="AJ382" s="29"/>
      <c r="AK382" s="29"/>
      <c r="AL382" s="29"/>
      <c r="AM382" s="29"/>
      <c r="AN382" s="29"/>
      <c r="AO382" s="29"/>
      <c r="AP382" s="29"/>
      <c r="AQ382" s="29"/>
      <c r="AR382" s="29"/>
      <c r="AS382" s="29"/>
      <c r="AT382" s="29"/>
      <c r="AU382" s="29"/>
      <c r="AV382" s="29"/>
      <c r="AW382" s="29"/>
      <c r="AX382" s="29"/>
    </row>
    <row r="383" spans="28:50" ht="18.75" customHeight="1">
      <c r="AB383" s="30"/>
      <c r="AC383" s="29"/>
      <c r="AD383" s="29"/>
      <c r="AE383" s="29"/>
      <c r="AF383" s="29"/>
      <c r="AG383" s="29"/>
      <c r="AH383" s="29"/>
      <c r="AI383" s="29"/>
      <c r="AJ383" s="29"/>
      <c r="AK383" s="29"/>
      <c r="AL383" s="29"/>
      <c r="AM383" s="29"/>
      <c r="AN383" s="29"/>
      <c r="AO383" s="29"/>
      <c r="AP383" s="29"/>
      <c r="AQ383" s="29"/>
      <c r="AR383" s="29"/>
      <c r="AS383" s="29"/>
      <c r="AT383" s="29"/>
      <c r="AU383" s="29"/>
      <c r="AV383" s="29"/>
      <c r="AW383" s="29"/>
      <c r="AX383" s="29"/>
    </row>
    <row r="384" spans="28:50" ht="18.75" customHeight="1">
      <c r="AB384" s="30"/>
      <c r="AC384" s="29"/>
      <c r="AD384" s="29"/>
      <c r="AE384" s="29"/>
      <c r="AF384" s="29"/>
      <c r="AG384" s="29"/>
      <c r="AH384" s="29"/>
      <c r="AI384" s="29"/>
      <c r="AJ384" s="29"/>
      <c r="AK384" s="29"/>
      <c r="AL384" s="29"/>
      <c r="AM384" s="29"/>
      <c r="AN384" s="29"/>
      <c r="AO384" s="29"/>
      <c r="AP384" s="29"/>
      <c r="AQ384" s="29"/>
      <c r="AR384" s="29"/>
      <c r="AS384" s="29"/>
      <c r="AT384" s="29"/>
      <c r="AU384" s="29"/>
      <c r="AV384" s="29"/>
      <c r="AW384" s="29"/>
      <c r="AX384" s="29"/>
    </row>
    <row r="385" spans="28:50" ht="18.75" customHeight="1">
      <c r="AB385" s="30"/>
      <c r="AC385" s="29"/>
      <c r="AD385" s="29"/>
      <c r="AE385" s="29"/>
      <c r="AF385" s="29"/>
      <c r="AG385" s="29"/>
      <c r="AH385" s="29"/>
      <c r="AI385" s="29"/>
      <c r="AJ385" s="29"/>
      <c r="AK385" s="29"/>
      <c r="AL385" s="29"/>
      <c r="AM385" s="29"/>
      <c r="AN385" s="29"/>
      <c r="AO385" s="29"/>
      <c r="AP385" s="29"/>
      <c r="AQ385" s="29"/>
      <c r="AR385" s="29"/>
      <c r="AS385" s="29"/>
      <c r="AT385" s="29"/>
      <c r="AU385" s="29"/>
      <c r="AV385" s="29"/>
      <c r="AW385" s="29"/>
      <c r="AX385" s="29"/>
    </row>
    <row r="386" spans="28:50" ht="18.75" customHeight="1">
      <c r="AB386" s="30"/>
      <c r="AC386" s="29"/>
      <c r="AD386" s="29"/>
      <c r="AE386" s="29"/>
      <c r="AF386" s="29"/>
      <c r="AG386" s="29"/>
      <c r="AH386" s="29"/>
      <c r="AI386" s="29"/>
      <c r="AJ386" s="29"/>
      <c r="AK386" s="29"/>
      <c r="AL386" s="29"/>
      <c r="AM386" s="29"/>
      <c r="AN386" s="29"/>
      <c r="AO386" s="29"/>
      <c r="AP386" s="29"/>
      <c r="AQ386" s="29"/>
      <c r="AR386" s="29"/>
      <c r="AS386" s="29"/>
      <c r="AT386" s="29"/>
      <c r="AU386" s="29"/>
      <c r="AV386" s="29"/>
      <c r="AW386" s="29"/>
      <c r="AX386" s="29"/>
    </row>
    <row r="387" spans="28:50" ht="18.75" customHeight="1">
      <c r="AB387" s="30"/>
      <c r="AC387" s="29"/>
      <c r="AD387" s="29"/>
      <c r="AE387" s="29"/>
      <c r="AF387" s="29"/>
      <c r="AG387" s="29"/>
      <c r="AH387" s="29"/>
      <c r="AI387" s="29"/>
      <c r="AJ387" s="29"/>
      <c r="AK387" s="29"/>
      <c r="AL387" s="29"/>
      <c r="AM387" s="29"/>
      <c r="AN387" s="29"/>
      <c r="AO387" s="29"/>
      <c r="AP387" s="29"/>
      <c r="AQ387" s="29"/>
      <c r="AR387" s="29"/>
      <c r="AS387" s="29"/>
      <c r="AT387" s="29"/>
      <c r="AU387" s="29"/>
      <c r="AV387" s="29"/>
      <c r="AW387" s="29"/>
      <c r="AX387" s="29"/>
    </row>
    <row r="388" spans="28:50" ht="18.75" customHeight="1">
      <c r="AB388" s="30"/>
      <c r="AC388" s="29"/>
      <c r="AD388" s="29"/>
      <c r="AE388" s="29"/>
      <c r="AF388" s="29"/>
      <c r="AG388" s="29"/>
      <c r="AH388" s="29"/>
      <c r="AI388" s="29"/>
      <c r="AJ388" s="29"/>
      <c r="AK388" s="29"/>
      <c r="AL388" s="29"/>
      <c r="AM388" s="29"/>
      <c r="AN388" s="29"/>
      <c r="AO388" s="29"/>
      <c r="AP388" s="29"/>
      <c r="AQ388" s="29"/>
      <c r="AR388" s="29"/>
      <c r="AS388" s="29"/>
      <c r="AT388" s="29"/>
      <c r="AU388" s="29"/>
      <c r="AV388" s="29"/>
      <c r="AW388" s="29"/>
      <c r="AX388" s="29"/>
    </row>
    <row r="389" spans="28:50" ht="18.75" customHeight="1">
      <c r="AB389" s="30"/>
      <c r="AC389" s="29"/>
      <c r="AD389" s="29"/>
      <c r="AE389" s="29"/>
      <c r="AF389" s="29"/>
      <c r="AG389" s="29"/>
      <c r="AH389" s="29"/>
      <c r="AI389" s="29"/>
      <c r="AJ389" s="29"/>
      <c r="AK389" s="29"/>
      <c r="AL389" s="29"/>
      <c r="AM389" s="29"/>
      <c r="AN389" s="29"/>
      <c r="AO389" s="29"/>
      <c r="AP389" s="29"/>
      <c r="AQ389" s="29"/>
      <c r="AR389" s="29"/>
      <c r="AS389" s="29"/>
      <c r="AT389" s="29"/>
      <c r="AU389" s="29"/>
      <c r="AV389" s="29"/>
      <c r="AW389" s="29"/>
      <c r="AX389" s="29"/>
    </row>
    <row r="390" spans="28:50" ht="18.75" customHeight="1">
      <c r="AB390" s="30"/>
      <c r="AC390" s="29"/>
      <c r="AD390" s="29"/>
      <c r="AE390" s="29"/>
      <c r="AF390" s="29"/>
      <c r="AG390" s="29"/>
      <c r="AH390" s="29"/>
      <c r="AI390" s="29"/>
      <c r="AJ390" s="29"/>
      <c r="AK390" s="29"/>
      <c r="AL390" s="29"/>
      <c r="AM390" s="29"/>
      <c r="AN390" s="29"/>
      <c r="AO390" s="29"/>
      <c r="AP390" s="29"/>
      <c r="AQ390" s="29"/>
      <c r="AR390" s="29"/>
      <c r="AS390" s="29"/>
      <c r="AT390" s="29"/>
      <c r="AU390" s="29"/>
      <c r="AV390" s="29"/>
      <c r="AW390" s="29"/>
      <c r="AX390" s="29"/>
    </row>
    <row r="391" spans="28:50" ht="18.75" customHeight="1">
      <c r="AB391" s="30"/>
      <c r="AC391" s="29"/>
      <c r="AD391" s="29"/>
      <c r="AE391" s="29"/>
      <c r="AF391" s="29"/>
      <c r="AG391" s="29"/>
      <c r="AH391" s="29"/>
      <c r="AI391" s="29"/>
      <c r="AJ391" s="29"/>
      <c r="AK391" s="29"/>
      <c r="AL391" s="29"/>
      <c r="AM391" s="29"/>
      <c r="AN391" s="29"/>
      <c r="AO391" s="29"/>
      <c r="AP391" s="29"/>
      <c r="AQ391" s="29"/>
      <c r="AR391" s="29"/>
      <c r="AS391" s="29"/>
      <c r="AT391" s="29"/>
      <c r="AU391" s="29"/>
      <c r="AV391" s="29"/>
      <c r="AW391" s="29"/>
      <c r="AX391" s="29"/>
    </row>
    <row r="392" spans="28:50" ht="18.75" customHeight="1">
      <c r="AB392" s="30"/>
      <c r="AC392" s="29"/>
      <c r="AD392" s="29"/>
      <c r="AE392" s="29"/>
      <c r="AF392" s="29"/>
      <c r="AG392" s="29"/>
      <c r="AH392" s="29"/>
      <c r="AI392" s="29"/>
      <c r="AJ392" s="29"/>
      <c r="AK392" s="29"/>
      <c r="AL392" s="29"/>
      <c r="AM392" s="29"/>
      <c r="AN392" s="29"/>
      <c r="AO392" s="29"/>
      <c r="AP392" s="29"/>
      <c r="AQ392" s="29"/>
      <c r="AR392" s="29"/>
      <c r="AS392" s="29"/>
      <c r="AT392" s="29"/>
      <c r="AU392" s="29"/>
      <c r="AV392" s="29"/>
      <c r="AW392" s="29"/>
      <c r="AX392" s="29"/>
    </row>
    <row r="393" spans="28:50" ht="18.75" customHeight="1">
      <c r="AB393" s="30"/>
      <c r="AC393" s="29"/>
      <c r="AD393" s="29"/>
      <c r="AE393" s="29"/>
      <c r="AF393" s="29"/>
      <c r="AG393" s="29"/>
      <c r="AH393" s="29"/>
      <c r="AI393" s="29"/>
      <c r="AJ393" s="29"/>
      <c r="AK393" s="29"/>
      <c r="AL393" s="29"/>
      <c r="AM393" s="29"/>
      <c r="AN393" s="29"/>
      <c r="AO393" s="29"/>
      <c r="AP393" s="29"/>
      <c r="AQ393" s="29"/>
      <c r="AR393" s="29"/>
      <c r="AS393" s="29"/>
      <c r="AT393" s="29"/>
      <c r="AU393" s="29"/>
      <c r="AV393" s="29"/>
      <c r="AW393" s="29"/>
      <c r="AX393" s="29"/>
    </row>
    <row r="394" spans="28:50" ht="18.75" customHeight="1">
      <c r="AB394" s="30"/>
      <c r="AC394" s="29"/>
      <c r="AD394" s="29"/>
      <c r="AE394" s="29"/>
      <c r="AF394" s="29"/>
      <c r="AG394" s="29"/>
      <c r="AH394" s="29"/>
      <c r="AI394" s="29"/>
      <c r="AJ394" s="29"/>
      <c r="AK394" s="29"/>
      <c r="AL394" s="29"/>
      <c r="AM394" s="29"/>
      <c r="AN394" s="29"/>
      <c r="AO394" s="29"/>
      <c r="AP394" s="29"/>
      <c r="AQ394" s="29"/>
      <c r="AR394" s="29"/>
      <c r="AS394" s="29"/>
      <c r="AT394" s="29"/>
      <c r="AU394" s="29"/>
      <c r="AV394" s="29"/>
      <c r="AW394" s="29"/>
      <c r="AX394" s="29"/>
    </row>
    <row r="395" spans="28:50" ht="18.75" customHeight="1">
      <c r="AB395" s="30"/>
      <c r="AC395" s="29"/>
      <c r="AD395" s="29"/>
      <c r="AE395" s="29"/>
      <c r="AF395" s="29"/>
      <c r="AG395" s="29"/>
      <c r="AH395" s="29"/>
      <c r="AI395" s="29"/>
      <c r="AJ395" s="29"/>
      <c r="AK395" s="29"/>
      <c r="AL395" s="29"/>
      <c r="AM395" s="29"/>
      <c r="AN395" s="29"/>
      <c r="AO395" s="29"/>
      <c r="AP395" s="29"/>
      <c r="AQ395" s="29"/>
      <c r="AR395" s="29"/>
      <c r="AS395" s="29"/>
      <c r="AT395" s="29"/>
      <c r="AU395" s="29"/>
      <c r="AV395" s="29"/>
      <c r="AW395" s="29"/>
      <c r="AX395" s="29"/>
    </row>
    <row r="396" spans="28:50" ht="18.75" customHeight="1">
      <c r="AB396" s="30"/>
      <c r="AC396" s="29"/>
      <c r="AD396" s="29"/>
      <c r="AE396" s="29"/>
      <c r="AF396" s="29"/>
      <c r="AG396" s="29"/>
      <c r="AH396" s="29"/>
      <c r="AI396" s="29"/>
      <c r="AJ396" s="29"/>
      <c r="AK396" s="29"/>
      <c r="AL396" s="29"/>
      <c r="AM396" s="29"/>
      <c r="AN396" s="29"/>
      <c r="AO396" s="29"/>
      <c r="AP396" s="29"/>
      <c r="AQ396" s="29"/>
      <c r="AR396" s="29"/>
      <c r="AS396" s="29"/>
      <c r="AT396" s="29"/>
      <c r="AU396" s="29"/>
      <c r="AV396" s="29"/>
      <c r="AW396" s="29"/>
      <c r="AX396" s="29"/>
    </row>
    <row r="397" spans="28:50" ht="18.75" customHeight="1">
      <c r="AB397" s="30"/>
      <c r="AC397" s="29"/>
      <c r="AD397" s="29"/>
      <c r="AE397" s="29"/>
      <c r="AF397" s="29"/>
      <c r="AG397" s="29"/>
      <c r="AH397" s="29"/>
      <c r="AI397" s="29"/>
      <c r="AJ397" s="29"/>
      <c r="AK397" s="29"/>
      <c r="AL397" s="29"/>
      <c r="AM397" s="29"/>
      <c r="AN397" s="29"/>
      <c r="AO397" s="29"/>
      <c r="AP397" s="29"/>
      <c r="AQ397" s="29"/>
      <c r="AR397" s="29"/>
      <c r="AS397" s="29"/>
      <c r="AT397" s="29"/>
      <c r="AU397" s="29"/>
      <c r="AV397" s="29"/>
      <c r="AW397" s="29"/>
      <c r="AX397" s="29"/>
    </row>
    <row r="398" spans="28:50" ht="18.75" customHeight="1">
      <c r="AB398" s="30"/>
      <c r="AC398" s="29"/>
      <c r="AD398" s="29"/>
      <c r="AE398" s="29"/>
      <c r="AF398" s="29"/>
      <c r="AG398" s="29"/>
      <c r="AH398" s="29"/>
      <c r="AI398" s="29"/>
      <c r="AJ398" s="29"/>
      <c r="AK398" s="29"/>
      <c r="AL398" s="29"/>
      <c r="AM398" s="29"/>
      <c r="AN398" s="29"/>
      <c r="AO398" s="29"/>
      <c r="AP398" s="29"/>
      <c r="AQ398" s="29"/>
      <c r="AR398" s="29"/>
      <c r="AS398" s="29"/>
      <c r="AT398" s="29"/>
      <c r="AU398" s="29"/>
      <c r="AV398" s="29"/>
      <c r="AW398" s="29"/>
      <c r="AX398" s="29"/>
    </row>
    <row r="399" spans="28:50" ht="18.75" customHeight="1">
      <c r="AB399" s="30"/>
      <c r="AC399" s="29"/>
      <c r="AD399" s="29"/>
      <c r="AE399" s="29"/>
      <c r="AF399" s="29"/>
      <c r="AG399" s="29"/>
      <c r="AH399" s="29"/>
      <c r="AI399" s="29"/>
      <c r="AJ399" s="29"/>
      <c r="AK399" s="29"/>
      <c r="AL399" s="29"/>
      <c r="AM399" s="29"/>
      <c r="AN399" s="29"/>
      <c r="AO399" s="29"/>
      <c r="AP399" s="29"/>
      <c r="AQ399" s="29"/>
      <c r="AR399" s="29"/>
      <c r="AS399" s="29"/>
      <c r="AT399" s="29"/>
      <c r="AU399" s="29"/>
      <c r="AV399" s="29"/>
      <c r="AW399" s="29"/>
      <c r="AX399" s="29"/>
    </row>
    <row r="400" spans="28:50" ht="18.75" customHeight="1">
      <c r="AB400" s="30"/>
      <c r="AC400" s="29"/>
      <c r="AD400" s="29"/>
      <c r="AE400" s="29"/>
      <c r="AF400" s="29"/>
      <c r="AG400" s="29"/>
      <c r="AH400" s="29"/>
      <c r="AI400" s="29"/>
      <c r="AJ400" s="29"/>
      <c r="AK400" s="29"/>
      <c r="AL400" s="29"/>
      <c r="AM400" s="29"/>
      <c r="AN400" s="29"/>
      <c r="AO400" s="29"/>
      <c r="AP400" s="29"/>
      <c r="AQ400" s="29"/>
      <c r="AR400" s="29"/>
      <c r="AS400" s="29"/>
      <c r="AT400" s="29"/>
      <c r="AU400" s="29"/>
      <c r="AV400" s="29"/>
      <c r="AW400" s="29"/>
      <c r="AX400" s="29"/>
    </row>
    <row r="401" spans="28:50" ht="18.75" customHeight="1">
      <c r="AB401" s="30"/>
      <c r="AC401" s="29"/>
      <c r="AD401" s="29"/>
      <c r="AE401" s="29"/>
      <c r="AF401" s="29"/>
      <c r="AG401" s="29"/>
      <c r="AH401" s="29"/>
      <c r="AI401" s="29"/>
      <c r="AJ401" s="29"/>
      <c r="AK401" s="29"/>
      <c r="AL401" s="29"/>
      <c r="AM401" s="29"/>
      <c r="AN401" s="29"/>
      <c r="AO401" s="29"/>
      <c r="AP401" s="29"/>
      <c r="AQ401" s="29"/>
      <c r="AR401" s="29"/>
      <c r="AS401" s="29"/>
      <c r="AT401" s="29"/>
      <c r="AU401" s="29"/>
      <c r="AV401" s="29"/>
      <c r="AW401" s="29"/>
      <c r="AX401" s="29"/>
    </row>
    <row r="402" spans="28:50" ht="18.75" customHeight="1">
      <c r="AB402" s="30"/>
      <c r="AC402" s="29"/>
      <c r="AD402" s="29"/>
      <c r="AE402" s="29"/>
      <c r="AF402" s="29"/>
      <c r="AG402" s="29"/>
      <c r="AH402" s="29"/>
      <c r="AI402" s="29"/>
      <c r="AJ402" s="29"/>
      <c r="AK402" s="29"/>
      <c r="AL402" s="29"/>
      <c r="AM402" s="29"/>
      <c r="AN402" s="29"/>
      <c r="AO402" s="29"/>
      <c r="AP402" s="29"/>
      <c r="AQ402" s="29"/>
      <c r="AR402" s="29"/>
      <c r="AS402" s="29"/>
      <c r="AT402" s="29"/>
      <c r="AU402" s="29"/>
      <c r="AV402" s="29"/>
      <c r="AW402" s="29"/>
      <c r="AX402" s="29"/>
    </row>
    <row r="403" spans="28:50" ht="18.75" customHeight="1">
      <c r="AB403" s="30"/>
      <c r="AC403" s="29"/>
      <c r="AD403" s="29"/>
      <c r="AE403" s="29"/>
      <c r="AF403" s="29"/>
      <c r="AG403" s="29"/>
      <c r="AH403" s="29"/>
      <c r="AI403" s="29"/>
      <c r="AJ403" s="29"/>
      <c r="AK403" s="29"/>
      <c r="AL403" s="29"/>
      <c r="AM403" s="29"/>
      <c r="AN403" s="29"/>
      <c r="AO403" s="29"/>
      <c r="AP403" s="29"/>
      <c r="AQ403" s="29"/>
      <c r="AR403" s="29"/>
      <c r="AS403" s="29"/>
      <c r="AT403" s="29"/>
      <c r="AU403" s="29"/>
      <c r="AV403" s="29"/>
      <c r="AW403" s="29"/>
      <c r="AX403" s="29"/>
    </row>
    <row r="404" spans="28:50" ht="18.75" customHeight="1">
      <c r="AB404" s="30"/>
      <c r="AC404" s="29"/>
      <c r="AD404" s="29"/>
      <c r="AE404" s="29"/>
      <c r="AF404" s="29"/>
      <c r="AG404" s="29"/>
      <c r="AH404" s="29"/>
      <c r="AI404" s="29"/>
      <c r="AJ404" s="29"/>
      <c r="AK404" s="29"/>
      <c r="AL404" s="29"/>
      <c r="AM404" s="29"/>
      <c r="AN404" s="29"/>
      <c r="AO404" s="29"/>
      <c r="AP404" s="29"/>
      <c r="AQ404" s="29"/>
      <c r="AR404" s="29"/>
      <c r="AS404" s="29"/>
      <c r="AT404" s="29"/>
      <c r="AU404" s="29"/>
      <c r="AV404" s="29"/>
      <c r="AW404" s="29"/>
      <c r="AX404" s="29"/>
    </row>
    <row r="405" spans="28:50" ht="18.75" customHeight="1">
      <c r="AB405" s="30"/>
      <c r="AC405" s="29"/>
      <c r="AD405" s="29"/>
      <c r="AE405" s="29"/>
      <c r="AF405" s="29"/>
      <c r="AG405" s="29"/>
      <c r="AH405" s="29"/>
      <c r="AI405" s="29"/>
      <c r="AJ405" s="29"/>
      <c r="AK405" s="29"/>
      <c r="AL405" s="29"/>
      <c r="AM405" s="29"/>
      <c r="AN405" s="29"/>
      <c r="AO405" s="29"/>
      <c r="AP405" s="29"/>
      <c r="AQ405" s="29"/>
      <c r="AR405" s="29"/>
      <c r="AS405" s="29"/>
      <c r="AT405" s="29"/>
      <c r="AU405" s="29"/>
      <c r="AV405" s="29"/>
      <c r="AW405" s="29"/>
      <c r="AX405" s="29"/>
    </row>
    <row r="406" spans="28:50" ht="18.75" customHeight="1">
      <c r="AB406" s="30"/>
      <c r="AC406" s="29"/>
      <c r="AD406" s="29"/>
      <c r="AE406" s="29"/>
      <c r="AF406" s="29"/>
      <c r="AG406" s="29"/>
      <c r="AH406" s="29"/>
      <c r="AI406" s="29"/>
      <c r="AJ406" s="29"/>
      <c r="AK406" s="29"/>
      <c r="AL406" s="29"/>
      <c r="AM406" s="29"/>
      <c r="AN406" s="29"/>
      <c r="AO406" s="29"/>
      <c r="AP406" s="29"/>
      <c r="AQ406" s="29"/>
      <c r="AR406" s="29"/>
      <c r="AS406" s="29"/>
      <c r="AT406" s="29"/>
      <c r="AU406" s="29"/>
      <c r="AV406" s="29"/>
      <c r="AW406" s="29"/>
      <c r="AX406" s="29"/>
    </row>
    <row r="407" spans="28:50" ht="18.75" customHeight="1">
      <c r="AB407" s="30"/>
      <c r="AC407" s="29"/>
      <c r="AD407" s="29"/>
      <c r="AE407" s="29"/>
      <c r="AF407" s="29"/>
      <c r="AG407" s="29"/>
      <c r="AH407" s="29"/>
      <c r="AI407" s="29"/>
      <c r="AJ407" s="29"/>
      <c r="AK407" s="29"/>
      <c r="AL407" s="29"/>
      <c r="AM407" s="29"/>
      <c r="AN407" s="29"/>
      <c r="AO407" s="29"/>
      <c r="AP407" s="29"/>
      <c r="AQ407" s="29"/>
      <c r="AR407" s="29"/>
      <c r="AS407" s="29"/>
      <c r="AT407" s="29"/>
      <c r="AU407" s="29"/>
      <c r="AV407" s="29"/>
      <c r="AW407" s="29"/>
      <c r="AX407" s="29"/>
    </row>
    <row r="408" spans="28:50" ht="18.75" customHeight="1">
      <c r="AB408" s="30"/>
      <c r="AC408" s="29"/>
      <c r="AD408" s="29"/>
      <c r="AE408" s="29"/>
      <c r="AF408" s="29"/>
      <c r="AG408" s="29"/>
      <c r="AH408" s="29"/>
      <c r="AI408" s="29"/>
      <c r="AJ408" s="29"/>
      <c r="AK408" s="29"/>
      <c r="AL408" s="29"/>
      <c r="AM408" s="29"/>
      <c r="AN408" s="29"/>
      <c r="AO408" s="29"/>
      <c r="AP408" s="29"/>
      <c r="AQ408" s="29"/>
      <c r="AR408" s="29"/>
      <c r="AS408" s="29"/>
      <c r="AT408" s="29"/>
      <c r="AU408" s="29"/>
      <c r="AV408" s="29"/>
      <c r="AW408" s="29"/>
      <c r="AX408" s="29"/>
    </row>
    <row r="409" spans="28:50" ht="18.75" customHeight="1">
      <c r="AB409" s="30"/>
      <c r="AC409" s="29"/>
      <c r="AD409" s="29"/>
      <c r="AE409" s="29"/>
      <c r="AF409" s="29"/>
      <c r="AG409" s="29"/>
      <c r="AH409" s="29"/>
      <c r="AI409" s="29"/>
      <c r="AJ409" s="29"/>
      <c r="AK409" s="29"/>
      <c r="AL409" s="29"/>
      <c r="AM409" s="29"/>
      <c r="AN409" s="29"/>
      <c r="AO409" s="29"/>
      <c r="AP409" s="29"/>
      <c r="AQ409" s="29"/>
      <c r="AR409" s="29"/>
      <c r="AS409" s="29"/>
      <c r="AT409" s="29"/>
      <c r="AU409" s="29"/>
      <c r="AV409" s="29"/>
      <c r="AW409" s="29"/>
      <c r="AX409" s="29"/>
    </row>
    <row r="410" spans="28:50" ht="18.75" customHeight="1">
      <c r="AB410" s="30"/>
      <c r="AC410" s="29"/>
      <c r="AD410" s="29"/>
      <c r="AE410" s="29"/>
      <c r="AF410" s="29"/>
      <c r="AG410" s="29"/>
      <c r="AH410" s="29"/>
      <c r="AI410" s="29"/>
      <c r="AJ410" s="29"/>
      <c r="AK410" s="29"/>
      <c r="AL410" s="29"/>
      <c r="AM410" s="29"/>
      <c r="AN410" s="29"/>
      <c r="AO410" s="29"/>
      <c r="AP410" s="29"/>
      <c r="AQ410" s="29"/>
      <c r="AR410" s="29"/>
      <c r="AS410" s="29"/>
      <c r="AT410" s="29"/>
      <c r="AU410" s="29"/>
      <c r="AV410" s="29"/>
      <c r="AW410" s="29"/>
      <c r="AX410" s="29"/>
    </row>
    <row r="411" spans="28:50" ht="18.75" customHeight="1">
      <c r="AB411" s="30"/>
      <c r="AC411" s="29"/>
      <c r="AD411" s="29"/>
      <c r="AE411" s="29"/>
      <c r="AF411" s="29"/>
      <c r="AG411" s="29"/>
      <c r="AH411" s="29"/>
      <c r="AI411" s="29"/>
      <c r="AJ411" s="29"/>
      <c r="AK411" s="29"/>
      <c r="AL411" s="29"/>
      <c r="AM411" s="29"/>
      <c r="AN411" s="29"/>
      <c r="AO411" s="29"/>
      <c r="AP411" s="29"/>
      <c r="AQ411" s="29"/>
      <c r="AR411" s="29"/>
      <c r="AS411" s="29"/>
      <c r="AT411" s="29"/>
      <c r="AU411" s="29"/>
      <c r="AV411" s="29"/>
      <c r="AW411" s="29"/>
      <c r="AX411" s="29"/>
    </row>
    <row r="412" spans="28:50" ht="18.75" customHeight="1">
      <c r="AB412" s="30"/>
      <c r="AC412" s="29"/>
      <c r="AD412" s="29"/>
      <c r="AE412" s="29"/>
      <c r="AF412" s="29"/>
      <c r="AG412" s="29"/>
      <c r="AH412" s="29"/>
      <c r="AI412" s="29"/>
      <c r="AJ412" s="29"/>
      <c r="AK412" s="29"/>
      <c r="AL412" s="29"/>
      <c r="AM412" s="29"/>
      <c r="AN412" s="29"/>
      <c r="AO412" s="29"/>
      <c r="AP412" s="29"/>
      <c r="AQ412" s="29"/>
      <c r="AR412" s="29"/>
      <c r="AS412" s="29"/>
      <c r="AT412" s="29"/>
      <c r="AU412" s="29"/>
      <c r="AV412" s="29"/>
      <c r="AW412" s="29"/>
      <c r="AX412" s="29"/>
    </row>
    <row r="413" spans="28:50" ht="18.75" customHeight="1">
      <c r="AB413" s="30"/>
      <c r="AC413" s="29"/>
      <c r="AD413" s="29"/>
      <c r="AE413" s="29"/>
      <c r="AF413" s="29"/>
      <c r="AG413" s="29"/>
      <c r="AH413" s="29"/>
      <c r="AI413" s="29"/>
      <c r="AJ413" s="29"/>
      <c r="AK413" s="29"/>
      <c r="AL413" s="29"/>
      <c r="AM413" s="29"/>
      <c r="AN413" s="29"/>
      <c r="AO413" s="29"/>
      <c r="AP413" s="29"/>
      <c r="AQ413" s="29"/>
      <c r="AR413" s="29"/>
      <c r="AS413" s="29"/>
      <c r="AT413" s="29"/>
      <c r="AU413" s="29"/>
      <c r="AV413" s="29"/>
      <c r="AW413" s="29"/>
      <c r="AX413" s="29"/>
    </row>
    <row r="414" spans="28:50" ht="18.75" customHeight="1">
      <c r="AB414" s="30"/>
      <c r="AC414" s="29"/>
      <c r="AD414" s="29"/>
      <c r="AE414" s="29"/>
      <c r="AF414" s="29"/>
      <c r="AG414" s="29"/>
      <c r="AH414" s="29"/>
      <c r="AI414" s="29"/>
      <c r="AJ414" s="29"/>
      <c r="AK414" s="29"/>
      <c r="AL414" s="29"/>
      <c r="AM414" s="29"/>
      <c r="AN414" s="29"/>
      <c r="AO414" s="29"/>
      <c r="AP414" s="29"/>
      <c r="AQ414" s="29"/>
      <c r="AR414" s="29"/>
      <c r="AS414" s="29"/>
      <c r="AT414" s="29"/>
      <c r="AU414" s="29"/>
      <c r="AV414" s="29"/>
      <c r="AW414" s="29"/>
      <c r="AX414" s="29"/>
    </row>
    <row r="415" spans="28:50" ht="18.75" customHeight="1">
      <c r="AB415" s="30"/>
      <c r="AC415" s="29"/>
      <c r="AD415" s="29"/>
      <c r="AE415" s="29"/>
      <c r="AF415" s="29"/>
      <c r="AG415" s="29"/>
      <c r="AH415" s="29"/>
      <c r="AI415" s="29"/>
      <c r="AJ415" s="29"/>
      <c r="AK415" s="29"/>
      <c r="AL415" s="29"/>
      <c r="AM415" s="29"/>
      <c r="AN415" s="29"/>
      <c r="AO415" s="29"/>
      <c r="AP415" s="29"/>
      <c r="AQ415" s="29"/>
      <c r="AR415" s="29"/>
      <c r="AS415" s="29"/>
      <c r="AT415" s="29"/>
      <c r="AU415" s="29"/>
      <c r="AV415" s="29"/>
      <c r="AW415" s="29"/>
      <c r="AX415" s="29"/>
    </row>
    <row r="416" spans="28:50" ht="18.75" customHeight="1">
      <c r="AB416" s="30"/>
      <c r="AC416" s="29"/>
      <c r="AD416" s="29"/>
      <c r="AE416" s="29"/>
      <c r="AF416" s="29"/>
      <c r="AG416" s="29"/>
      <c r="AH416" s="29"/>
      <c r="AI416" s="29"/>
      <c r="AJ416" s="29"/>
      <c r="AK416" s="29"/>
      <c r="AL416" s="29"/>
      <c r="AM416" s="29"/>
      <c r="AN416" s="29"/>
      <c r="AO416" s="29"/>
      <c r="AP416" s="29"/>
      <c r="AQ416" s="29"/>
      <c r="AR416" s="29"/>
      <c r="AS416" s="29"/>
      <c r="AT416" s="29"/>
      <c r="AU416" s="29"/>
      <c r="AV416" s="29"/>
      <c r="AW416" s="29"/>
      <c r="AX416" s="29"/>
    </row>
    <row r="417" spans="28:50" ht="18.75" customHeight="1">
      <c r="AB417" s="30"/>
      <c r="AC417" s="29"/>
      <c r="AD417" s="29"/>
      <c r="AE417" s="29"/>
      <c r="AF417" s="29"/>
      <c r="AG417" s="29"/>
      <c r="AH417" s="29"/>
      <c r="AI417" s="29"/>
      <c r="AJ417" s="29"/>
      <c r="AK417" s="29"/>
      <c r="AL417" s="29"/>
      <c r="AM417" s="29"/>
      <c r="AN417" s="29"/>
      <c r="AO417" s="29"/>
      <c r="AP417" s="29"/>
      <c r="AQ417" s="29"/>
      <c r="AR417" s="29"/>
      <c r="AS417" s="29"/>
      <c r="AT417" s="29"/>
      <c r="AU417" s="29"/>
      <c r="AV417" s="29"/>
      <c r="AW417" s="29"/>
      <c r="AX417" s="29"/>
    </row>
    <row r="418" spans="28:50" ht="18.75" customHeight="1">
      <c r="AB418" s="30"/>
      <c r="AC418" s="29"/>
      <c r="AD418" s="29"/>
      <c r="AE418" s="29"/>
      <c r="AF418" s="29"/>
      <c r="AG418" s="29"/>
      <c r="AH418" s="29"/>
      <c r="AI418" s="29"/>
      <c r="AJ418" s="29"/>
      <c r="AK418" s="29"/>
      <c r="AL418" s="29"/>
      <c r="AM418" s="29"/>
      <c r="AN418" s="29"/>
      <c r="AO418" s="29"/>
      <c r="AP418" s="29"/>
      <c r="AQ418" s="29"/>
      <c r="AR418" s="29"/>
      <c r="AS418" s="29"/>
      <c r="AT418" s="29"/>
      <c r="AU418" s="29"/>
      <c r="AV418" s="29"/>
      <c r="AW418" s="29"/>
      <c r="AX418" s="29"/>
    </row>
    <row r="419" spans="28:50" ht="18.75" customHeight="1">
      <c r="AB419" s="30"/>
      <c r="AC419" s="29"/>
      <c r="AD419" s="29"/>
      <c r="AE419" s="29"/>
      <c r="AF419" s="29"/>
      <c r="AG419" s="29"/>
      <c r="AH419" s="29"/>
      <c r="AI419" s="29"/>
      <c r="AJ419" s="29"/>
      <c r="AK419" s="29"/>
      <c r="AL419" s="29"/>
      <c r="AM419" s="29"/>
      <c r="AN419" s="29"/>
      <c r="AO419" s="29"/>
      <c r="AP419" s="29"/>
      <c r="AQ419" s="29"/>
      <c r="AR419" s="29"/>
      <c r="AS419" s="29"/>
      <c r="AT419" s="29"/>
      <c r="AU419" s="29"/>
      <c r="AV419" s="29"/>
      <c r="AW419" s="29"/>
      <c r="AX419" s="29"/>
    </row>
    <row r="420" spans="28:50" ht="18.75" customHeight="1">
      <c r="AB420" s="30"/>
      <c r="AC420" s="29"/>
      <c r="AD420" s="29"/>
      <c r="AE420" s="29"/>
      <c r="AF420" s="29"/>
      <c r="AG420" s="29"/>
      <c r="AH420" s="29"/>
      <c r="AI420" s="29"/>
      <c r="AJ420" s="29"/>
      <c r="AK420" s="29"/>
      <c r="AL420" s="29"/>
      <c r="AM420" s="29"/>
      <c r="AN420" s="29"/>
      <c r="AO420" s="29"/>
      <c r="AP420" s="29"/>
      <c r="AQ420" s="29"/>
      <c r="AR420" s="29"/>
      <c r="AS420" s="29"/>
      <c r="AT420" s="29"/>
      <c r="AU420" s="29"/>
      <c r="AV420" s="29"/>
      <c r="AW420" s="29"/>
      <c r="AX420" s="29"/>
    </row>
    <row r="421" spans="28:50" ht="18.75" customHeight="1">
      <c r="AB421" s="30"/>
      <c r="AC421" s="29"/>
      <c r="AD421" s="29"/>
      <c r="AE421" s="29"/>
      <c r="AF421" s="29"/>
      <c r="AG421" s="29"/>
      <c r="AH421" s="29"/>
      <c r="AI421" s="29"/>
      <c r="AJ421" s="29"/>
      <c r="AK421" s="29"/>
      <c r="AL421" s="29"/>
      <c r="AM421" s="29"/>
      <c r="AN421" s="29"/>
      <c r="AO421" s="29"/>
      <c r="AP421" s="29"/>
      <c r="AQ421" s="29"/>
      <c r="AR421" s="29"/>
      <c r="AS421" s="29"/>
      <c r="AT421" s="29"/>
      <c r="AU421" s="29"/>
      <c r="AV421" s="29"/>
      <c r="AW421" s="29"/>
      <c r="AX421" s="29"/>
    </row>
    <row r="422" spans="28:50" ht="18.75" customHeight="1">
      <c r="AB422" s="30"/>
      <c r="AC422" s="29"/>
      <c r="AD422" s="29"/>
      <c r="AE422" s="29"/>
      <c r="AF422" s="29"/>
      <c r="AG422" s="29"/>
      <c r="AH422" s="29"/>
      <c r="AI422" s="29"/>
      <c r="AJ422" s="29"/>
      <c r="AK422" s="29"/>
      <c r="AL422" s="29"/>
      <c r="AM422" s="29"/>
      <c r="AN422" s="29"/>
      <c r="AO422" s="29"/>
      <c r="AP422" s="29"/>
      <c r="AQ422" s="29"/>
      <c r="AR422" s="29"/>
      <c r="AS422" s="29"/>
      <c r="AT422" s="29"/>
      <c r="AU422" s="29"/>
      <c r="AV422" s="29"/>
      <c r="AW422" s="29"/>
      <c r="AX422" s="29"/>
    </row>
    <row r="423" spans="28:50" ht="18.75" customHeight="1">
      <c r="AB423" s="30"/>
      <c r="AC423" s="29"/>
      <c r="AD423" s="29"/>
      <c r="AE423" s="29"/>
      <c r="AF423" s="29"/>
      <c r="AG423" s="29"/>
      <c r="AH423" s="29"/>
      <c r="AI423" s="29"/>
      <c r="AJ423" s="29"/>
      <c r="AK423" s="29"/>
      <c r="AL423" s="29"/>
      <c r="AM423" s="29"/>
      <c r="AN423" s="29"/>
      <c r="AO423" s="29"/>
      <c r="AP423" s="29"/>
      <c r="AQ423" s="29"/>
      <c r="AR423" s="29"/>
      <c r="AS423" s="29"/>
      <c r="AT423" s="29"/>
      <c r="AU423" s="29"/>
      <c r="AV423" s="29"/>
      <c r="AW423" s="29"/>
      <c r="AX423" s="29"/>
    </row>
    <row r="424" spans="28:50" ht="18.75" customHeight="1">
      <c r="AB424" s="30"/>
      <c r="AC424" s="29"/>
      <c r="AD424" s="29"/>
      <c r="AE424" s="29"/>
      <c r="AF424" s="29"/>
      <c r="AG424" s="29"/>
      <c r="AH424" s="29"/>
      <c r="AI424" s="29"/>
      <c r="AJ424" s="29"/>
      <c r="AK424" s="29"/>
      <c r="AL424" s="29"/>
      <c r="AM424" s="29"/>
      <c r="AN424" s="29"/>
      <c r="AO424" s="29"/>
      <c r="AP424" s="29"/>
      <c r="AQ424" s="29"/>
      <c r="AR424" s="29"/>
      <c r="AS424" s="29"/>
      <c r="AT424" s="29"/>
      <c r="AU424" s="29"/>
      <c r="AV424" s="29"/>
      <c r="AW424" s="29"/>
      <c r="AX424" s="29"/>
    </row>
    <row r="425" spans="28:50" ht="18.75" customHeight="1">
      <c r="AB425" s="30"/>
      <c r="AC425" s="29"/>
      <c r="AD425" s="29"/>
      <c r="AE425" s="29"/>
      <c r="AF425" s="29"/>
      <c r="AG425" s="29"/>
      <c r="AH425" s="29"/>
      <c r="AI425" s="29"/>
      <c r="AJ425" s="29"/>
      <c r="AK425" s="29"/>
      <c r="AL425" s="29"/>
      <c r="AM425" s="29"/>
      <c r="AN425" s="29"/>
      <c r="AO425" s="29"/>
      <c r="AP425" s="29"/>
      <c r="AQ425" s="29"/>
      <c r="AR425" s="29"/>
      <c r="AS425" s="29"/>
      <c r="AT425" s="29"/>
      <c r="AU425" s="29"/>
      <c r="AV425" s="29"/>
      <c r="AW425" s="29"/>
      <c r="AX425" s="29"/>
    </row>
    <row r="426" spans="28:50" ht="18.75" customHeight="1">
      <c r="AB426" s="30"/>
      <c r="AC426" s="29"/>
      <c r="AD426" s="29"/>
      <c r="AE426" s="29"/>
      <c r="AF426" s="29"/>
      <c r="AG426" s="29"/>
      <c r="AH426" s="29"/>
      <c r="AI426" s="29"/>
      <c r="AJ426" s="29"/>
      <c r="AK426" s="29"/>
      <c r="AL426" s="29"/>
      <c r="AM426" s="29"/>
      <c r="AN426" s="29"/>
      <c r="AO426" s="29"/>
      <c r="AP426" s="29"/>
      <c r="AQ426" s="29"/>
      <c r="AR426" s="29"/>
      <c r="AS426" s="29"/>
      <c r="AT426" s="29"/>
      <c r="AU426" s="29"/>
      <c r="AV426" s="29"/>
      <c r="AW426" s="29"/>
      <c r="AX426" s="29"/>
    </row>
    <row r="427" spans="28:50" ht="18.75" customHeight="1">
      <c r="AB427" s="30"/>
      <c r="AC427" s="29"/>
      <c r="AD427" s="29"/>
      <c r="AE427" s="29"/>
      <c r="AF427" s="29"/>
      <c r="AG427" s="29"/>
      <c r="AH427" s="29"/>
      <c r="AI427" s="29"/>
      <c r="AJ427" s="29"/>
      <c r="AK427" s="29"/>
      <c r="AL427" s="29"/>
      <c r="AM427" s="29"/>
      <c r="AN427" s="29"/>
      <c r="AO427" s="29"/>
      <c r="AP427" s="29"/>
      <c r="AQ427" s="29"/>
      <c r="AR427" s="29"/>
      <c r="AS427" s="29"/>
      <c r="AT427" s="29"/>
      <c r="AU427" s="29"/>
      <c r="AV427" s="29"/>
      <c r="AW427" s="29"/>
      <c r="AX427" s="29"/>
    </row>
    <row r="428" spans="28:50" ht="18.75" customHeight="1">
      <c r="AB428" s="30"/>
      <c r="AC428" s="29"/>
      <c r="AD428" s="29"/>
      <c r="AE428" s="29"/>
      <c r="AF428" s="29"/>
      <c r="AG428" s="29"/>
      <c r="AH428" s="29"/>
      <c r="AI428" s="29"/>
      <c r="AJ428" s="29"/>
      <c r="AK428" s="29"/>
      <c r="AL428" s="29"/>
      <c r="AM428" s="29"/>
      <c r="AN428" s="29"/>
      <c r="AO428" s="29"/>
      <c r="AP428" s="29"/>
      <c r="AQ428" s="29"/>
      <c r="AR428" s="29"/>
      <c r="AS428" s="29"/>
      <c r="AT428" s="29"/>
      <c r="AU428" s="29"/>
      <c r="AV428" s="29"/>
      <c r="AW428" s="29"/>
      <c r="AX428" s="29"/>
    </row>
    <row r="429" spans="28:50" ht="18.75" customHeight="1">
      <c r="AB429" s="30"/>
      <c r="AC429" s="29"/>
      <c r="AD429" s="29"/>
      <c r="AE429" s="29"/>
      <c r="AF429" s="29"/>
      <c r="AG429" s="29"/>
      <c r="AH429" s="29"/>
      <c r="AI429" s="29"/>
      <c r="AJ429" s="29"/>
      <c r="AK429" s="29"/>
      <c r="AL429" s="29"/>
      <c r="AM429" s="29"/>
      <c r="AN429" s="29"/>
      <c r="AO429" s="29"/>
      <c r="AP429" s="29"/>
      <c r="AQ429" s="29"/>
      <c r="AR429" s="29"/>
      <c r="AS429" s="29"/>
      <c r="AT429" s="29"/>
      <c r="AU429" s="29"/>
      <c r="AV429" s="29"/>
      <c r="AW429" s="29"/>
      <c r="AX429" s="29"/>
    </row>
    <row r="430" spans="28:50" ht="18.75" customHeight="1">
      <c r="AB430" s="30"/>
      <c r="AC430" s="29"/>
      <c r="AD430" s="29"/>
      <c r="AE430" s="29"/>
      <c r="AF430" s="29"/>
      <c r="AG430" s="29"/>
      <c r="AH430" s="29"/>
      <c r="AI430" s="29"/>
      <c r="AJ430" s="29"/>
      <c r="AK430" s="29"/>
      <c r="AL430" s="29"/>
      <c r="AM430" s="29"/>
      <c r="AN430" s="29"/>
      <c r="AO430" s="29"/>
      <c r="AP430" s="29"/>
      <c r="AQ430" s="29"/>
      <c r="AR430" s="29"/>
      <c r="AS430" s="29"/>
      <c r="AT430" s="29"/>
      <c r="AU430" s="29"/>
      <c r="AV430" s="29"/>
      <c r="AW430" s="29"/>
      <c r="AX430" s="29"/>
    </row>
    <row r="431" spans="28:50" ht="18.75" customHeight="1">
      <c r="AB431" s="30"/>
      <c r="AC431" s="29"/>
      <c r="AD431" s="29"/>
      <c r="AE431" s="29"/>
      <c r="AF431" s="29"/>
      <c r="AG431" s="29"/>
      <c r="AH431" s="29"/>
      <c r="AI431" s="29"/>
      <c r="AJ431" s="29"/>
      <c r="AK431" s="29"/>
      <c r="AL431" s="29"/>
      <c r="AM431" s="29"/>
      <c r="AN431" s="29"/>
      <c r="AO431" s="29"/>
      <c r="AP431" s="29"/>
      <c r="AQ431" s="29"/>
      <c r="AR431" s="29"/>
      <c r="AS431" s="29"/>
      <c r="AT431" s="29"/>
      <c r="AU431" s="29"/>
      <c r="AV431" s="29"/>
      <c r="AW431" s="29"/>
      <c r="AX431" s="29"/>
    </row>
    <row r="432" spans="28:50" ht="18.75" customHeight="1">
      <c r="AB432" s="30"/>
      <c r="AC432" s="29"/>
      <c r="AD432" s="29"/>
      <c r="AE432" s="29"/>
      <c r="AF432" s="29"/>
      <c r="AG432" s="29"/>
      <c r="AH432" s="29"/>
      <c r="AI432" s="29"/>
      <c r="AJ432" s="29"/>
      <c r="AK432" s="29"/>
      <c r="AL432" s="29"/>
      <c r="AM432" s="29"/>
      <c r="AN432" s="29"/>
      <c r="AO432" s="29"/>
      <c r="AP432" s="29"/>
      <c r="AQ432" s="29"/>
      <c r="AR432" s="29"/>
      <c r="AS432" s="29"/>
      <c r="AT432" s="29"/>
      <c r="AU432" s="29"/>
      <c r="AV432" s="29"/>
      <c r="AW432" s="29"/>
      <c r="AX432" s="29"/>
    </row>
    <row r="433" spans="28:50" ht="18.75" customHeight="1">
      <c r="AB433" s="30"/>
      <c r="AC433" s="29"/>
      <c r="AD433" s="29"/>
      <c r="AE433" s="29"/>
      <c r="AF433" s="29"/>
      <c r="AG433" s="29"/>
      <c r="AH433" s="29"/>
      <c r="AI433" s="29"/>
      <c r="AJ433" s="29"/>
      <c r="AK433" s="29"/>
      <c r="AL433" s="29"/>
      <c r="AM433" s="29"/>
      <c r="AN433" s="29"/>
      <c r="AO433" s="29"/>
      <c r="AP433" s="29"/>
      <c r="AQ433" s="29"/>
      <c r="AR433" s="29"/>
      <c r="AS433" s="29"/>
      <c r="AT433" s="29"/>
      <c r="AU433" s="29"/>
      <c r="AV433" s="29"/>
      <c r="AW433" s="29"/>
      <c r="AX433" s="29"/>
    </row>
    <row r="434" spans="28:50" ht="18.75" customHeight="1">
      <c r="AB434" s="30"/>
      <c r="AC434" s="29"/>
      <c r="AD434" s="29"/>
      <c r="AE434" s="29"/>
      <c r="AF434" s="29"/>
      <c r="AG434" s="29"/>
      <c r="AH434" s="29"/>
      <c r="AI434" s="29"/>
      <c r="AJ434" s="29"/>
      <c r="AK434" s="29"/>
      <c r="AL434" s="29"/>
      <c r="AM434" s="29"/>
      <c r="AN434" s="29"/>
      <c r="AO434" s="29"/>
      <c r="AP434" s="29"/>
      <c r="AQ434" s="29"/>
      <c r="AR434" s="29"/>
      <c r="AS434" s="29"/>
      <c r="AT434" s="29"/>
      <c r="AU434" s="29"/>
      <c r="AV434" s="29"/>
      <c r="AW434" s="29"/>
      <c r="AX434" s="29"/>
    </row>
    <row r="435" spans="28:50" ht="18.75" customHeight="1">
      <c r="AB435" s="30"/>
      <c r="AC435" s="29"/>
      <c r="AD435" s="29"/>
      <c r="AE435" s="29"/>
      <c r="AF435" s="29"/>
      <c r="AG435" s="29"/>
      <c r="AH435" s="29"/>
      <c r="AI435" s="29"/>
      <c r="AJ435" s="29"/>
      <c r="AK435" s="29"/>
      <c r="AL435" s="29"/>
      <c r="AM435" s="29"/>
      <c r="AN435" s="29"/>
      <c r="AO435" s="29"/>
      <c r="AP435" s="29"/>
      <c r="AQ435" s="29"/>
      <c r="AR435" s="29"/>
      <c r="AS435" s="29"/>
      <c r="AT435" s="29"/>
      <c r="AU435" s="29"/>
      <c r="AV435" s="29"/>
      <c r="AW435" s="29"/>
      <c r="AX435" s="29"/>
    </row>
    <row r="436" spans="28:50" ht="18.75" customHeight="1">
      <c r="AB436" s="30"/>
      <c r="AC436" s="29"/>
      <c r="AD436" s="29"/>
      <c r="AE436" s="29"/>
      <c r="AF436" s="29"/>
      <c r="AG436" s="29"/>
      <c r="AH436" s="29"/>
      <c r="AI436" s="29"/>
      <c r="AJ436" s="29"/>
      <c r="AK436" s="29"/>
      <c r="AL436" s="29"/>
      <c r="AM436" s="29"/>
      <c r="AN436" s="29"/>
      <c r="AO436" s="29"/>
      <c r="AP436" s="29"/>
      <c r="AQ436" s="29"/>
      <c r="AR436" s="29"/>
      <c r="AS436" s="29"/>
      <c r="AT436" s="29"/>
      <c r="AU436" s="29"/>
      <c r="AV436" s="29"/>
      <c r="AW436" s="29"/>
      <c r="AX436" s="29"/>
    </row>
    <row r="437" spans="28:50" ht="18.75" customHeight="1">
      <c r="AB437" s="30"/>
      <c r="AC437" s="29"/>
      <c r="AD437" s="29"/>
      <c r="AE437" s="29"/>
      <c r="AF437" s="29"/>
      <c r="AG437" s="29"/>
      <c r="AH437" s="29"/>
      <c r="AI437" s="29"/>
      <c r="AJ437" s="29"/>
      <c r="AK437" s="29"/>
      <c r="AL437" s="29"/>
      <c r="AM437" s="29"/>
      <c r="AN437" s="29"/>
      <c r="AO437" s="29"/>
      <c r="AP437" s="29"/>
      <c r="AQ437" s="29"/>
      <c r="AR437" s="29"/>
      <c r="AS437" s="29"/>
      <c r="AT437" s="29"/>
      <c r="AU437" s="29"/>
      <c r="AV437" s="29"/>
      <c r="AW437" s="29"/>
      <c r="AX437" s="29"/>
    </row>
    <row r="438" spans="28:50" ht="18.75" customHeight="1">
      <c r="AB438" s="30"/>
      <c r="AC438" s="29"/>
      <c r="AD438" s="29"/>
      <c r="AE438" s="29"/>
      <c r="AF438" s="29"/>
      <c r="AG438" s="29"/>
      <c r="AH438" s="29"/>
      <c r="AI438" s="29"/>
      <c r="AJ438" s="29"/>
      <c r="AK438" s="29"/>
      <c r="AL438" s="29"/>
      <c r="AM438" s="29"/>
      <c r="AN438" s="29"/>
      <c r="AO438" s="29"/>
      <c r="AP438" s="29"/>
      <c r="AQ438" s="29"/>
      <c r="AR438" s="29"/>
      <c r="AS438" s="29"/>
      <c r="AT438" s="29"/>
      <c r="AU438" s="29"/>
      <c r="AV438" s="29"/>
      <c r="AW438" s="29"/>
      <c r="AX438" s="29"/>
    </row>
    <row r="439" spans="28:50" ht="18.75" customHeight="1">
      <c r="AB439" s="30"/>
      <c r="AC439" s="29"/>
      <c r="AD439" s="29"/>
      <c r="AE439" s="29"/>
      <c r="AF439" s="29"/>
      <c r="AG439" s="29"/>
      <c r="AH439" s="29"/>
      <c r="AI439" s="29"/>
      <c r="AJ439" s="29"/>
      <c r="AK439" s="29"/>
      <c r="AL439" s="29"/>
      <c r="AM439" s="29"/>
      <c r="AN439" s="29"/>
      <c r="AO439" s="29"/>
      <c r="AP439" s="29"/>
      <c r="AQ439" s="29"/>
      <c r="AR439" s="29"/>
      <c r="AS439" s="29"/>
      <c r="AT439" s="29"/>
      <c r="AU439" s="29"/>
      <c r="AV439" s="29"/>
      <c r="AW439" s="29"/>
      <c r="AX439" s="29"/>
    </row>
    <row r="440" spans="28:50" ht="18.75" customHeight="1">
      <c r="AB440" s="30"/>
      <c r="AC440" s="29"/>
      <c r="AD440" s="29"/>
      <c r="AE440" s="29"/>
      <c r="AF440" s="29"/>
      <c r="AG440" s="29"/>
      <c r="AH440" s="29"/>
      <c r="AI440" s="29"/>
      <c r="AJ440" s="29"/>
      <c r="AK440" s="29"/>
      <c r="AL440" s="29"/>
      <c r="AM440" s="29"/>
      <c r="AN440" s="29"/>
      <c r="AO440" s="29"/>
      <c r="AP440" s="29"/>
      <c r="AQ440" s="29"/>
      <c r="AR440" s="29"/>
      <c r="AS440" s="29"/>
      <c r="AT440" s="29"/>
      <c r="AU440" s="29"/>
      <c r="AV440" s="29"/>
      <c r="AW440" s="29"/>
      <c r="AX440" s="29"/>
    </row>
    <row r="441" spans="28:50" ht="18.75" customHeight="1">
      <c r="AB441" s="30"/>
      <c r="AC441" s="29"/>
      <c r="AD441" s="29"/>
      <c r="AE441" s="29"/>
      <c r="AF441" s="29"/>
      <c r="AG441" s="29"/>
      <c r="AH441" s="29"/>
      <c r="AI441" s="29"/>
      <c r="AJ441" s="29"/>
      <c r="AK441" s="29"/>
      <c r="AL441" s="29"/>
      <c r="AM441" s="29"/>
      <c r="AN441" s="29"/>
      <c r="AO441" s="29"/>
      <c r="AP441" s="29"/>
      <c r="AQ441" s="29"/>
      <c r="AR441" s="29"/>
      <c r="AS441" s="29"/>
      <c r="AT441" s="29"/>
      <c r="AU441" s="29"/>
      <c r="AV441" s="29"/>
      <c r="AW441" s="29"/>
      <c r="AX441" s="29"/>
    </row>
    <row r="442" spans="28:50" ht="18.75" customHeight="1">
      <c r="AB442" s="30"/>
      <c r="AC442" s="29"/>
      <c r="AD442" s="29"/>
      <c r="AE442" s="29"/>
      <c r="AF442" s="29"/>
      <c r="AG442" s="29"/>
      <c r="AH442" s="29"/>
      <c r="AI442" s="29"/>
      <c r="AJ442" s="29"/>
      <c r="AK442" s="29"/>
      <c r="AL442" s="29"/>
      <c r="AM442" s="29"/>
      <c r="AN442" s="29"/>
      <c r="AO442" s="29"/>
      <c r="AP442" s="29"/>
      <c r="AQ442" s="29"/>
      <c r="AR442" s="29"/>
      <c r="AS442" s="29"/>
      <c r="AT442" s="29"/>
      <c r="AU442" s="29"/>
      <c r="AV442" s="29"/>
      <c r="AW442" s="29"/>
      <c r="AX442" s="29"/>
    </row>
    <row r="443" spans="28:50" ht="18.75" customHeight="1">
      <c r="AB443" s="30"/>
      <c r="AC443" s="29"/>
      <c r="AD443" s="29"/>
      <c r="AE443" s="29"/>
      <c r="AF443" s="29"/>
      <c r="AG443" s="29"/>
      <c r="AH443" s="29"/>
      <c r="AI443" s="29"/>
      <c r="AJ443" s="29"/>
      <c r="AK443" s="29"/>
      <c r="AL443" s="29"/>
      <c r="AM443" s="29"/>
      <c r="AN443" s="29"/>
      <c r="AO443" s="29"/>
      <c r="AP443" s="29"/>
      <c r="AQ443" s="29"/>
      <c r="AR443" s="29"/>
      <c r="AS443" s="29"/>
      <c r="AT443" s="29"/>
      <c r="AU443" s="29"/>
      <c r="AV443" s="29"/>
      <c r="AW443" s="29"/>
      <c r="AX443" s="29"/>
    </row>
    <row r="444" spans="28:50" ht="18.75" customHeight="1">
      <c r="AB444" s="30"/>
      <c r="AC444" s="29"/>
      <c r="AD444" s="29"/>
      <c r="AE444" s="29"/>
      <c r="AF444" s="29"/>
      <c r="AG444" s="29"/>
      <c r="AH444" s="29"/>
      <c r="AI444" s="29"/>
      <c r="AJ444" s="29"/>
      <c r="AK444" s="29"/>
      <c r="AL444" s="29"/>
      <c r="AM444" s="29"/>
      <c r="AN444" s="29"/>
      <c r="AO444" s="29"/>
      <c r="AP444" s="29"/>
      <c r="AQ444" s="29"/>
      <c r="AR444" s="29"/>
      <c r="AS444" s="29"/>
      <c r="AT444" s="29"/>
      <c r="AU444" s="29"/>
      <c r="AV444" s="29"/>
      <c r="AW444" s="29"/>
      <c r="AX444" s="29"/>
    </row>
    <row r="445" spans="28:50" ht="18.75" customHeight="1">
      <c r="AB445" s="30"/>
      <c r="AC445" s="29"/>
      <c r="AD445" s="29"/>
      <c r="AE445" s="29"/>
      <c r="AF445" s="29"/>
      <c r="AG445" s="29"/>
      <c r="AH445" s="29"/>
      <c r="AI445" s="29"/>
      <c r="AJ445" s="29"/>
      <c r="AK445" s="29"/>
      <c r="AL445" s="29"/>
      <c r="AM445" s="29"/>
      <c r="AN445" s="29"/>
      <c r="AO445" s="29"/>
      <c r="AP445" s="29"/>
      <c r="AQ445" s="29"/>
      <c r="AR445" s="29"/>
      <c r="AS445" s="29"/>
      <c r="AT445" s="29"/>
      <c r="AU445" s="29"/>
      <c r="AV445" s="29"/>
      <c r="AW445" s="29"/>
      <c r="AX445" s="29"/>
    </row>
    <row r="446" spans="28:50" ht="18.75" customHeight="1">
      <c r="AB446" s="30"/>
      <c r="AC446" s="29"/>
      <c r="AD446" s="29"/>
      <c r="AE446" s="29"/>
      <c r="AF446" s="29"/>
      <c r="AG446" s="29"/>
      <c r="AH446" s="29"/>
      <c r="AI446" s="29"/>
      <c r="AJ446" s="29"/>
      <c r="AK446" s="29"/>
      <c r="AL446" s="29"/>
      <c r="AM446" s="29"/>
      <c r="AN446" s="29"/>
      <c r="AO446" s="29"/>
      <c r="AP446" s="29"/>
      <c r="AQ446" s="29"/>
      <c r="AR446" s="29"/>
      <c r="AS446" s="29"/>
      <c r="AT446" s="29"/>
      <c r="AU446" s="29"/>
      <c r="AV446" s="29"/>
      <c r="AW446" s="29"/>
      <c r="AX446" s="29"/>
    </row>
    <row r="447" spans="28:50" ht="18.75" customHeight="1">
      <c r="AB447" s="30"/>
      <c r="AC447" s="29"/>
      <c r="AD447" s="29"/>
      <c r="AE447" s="29"/>
      <c r="AF447" s="29"/>
      <c r="AG447" s="29"/>
      <c r="AH447" s="29"/>
      <c r="AI447" s="29"/>
      <c r="AJ447" s="29"/>
      <c r="AK447" s="29"/>
      <c r="AL447" s="29"/>
      <c r="AM447" s="29"/>
      <c r="AN447" s="29"/>
      <c r="AO447" s="29"/>
      <c r="AP447" s="29"/>
      <c r="AQ447" s="29"/>
      <c r="AR447" s="29"/>
      <c r="AS447" s="29"/>
      <c r="AT447" s="29"/>
      <c r="AU447" s="29"/>
      <c r="AV447" s="29"/>
      <c r="AW447" s="29"/>
      <c r="AX447" s="29"/>
    </row>
    <row r="448" spans="28:50" ht="18.75" customHeight="1">
      <c r="AB448" s="30"/>
      <c r="AC448" s="29"/>
      <c r="AD448" s="29"/>
      <c r="AE448" s="29"/>
      <c r="AF448" s="29"/>
      <c r="AG448" s="29"/>
      <c r="AH448" s="29"/>
      <c r="AI448" s="29"/>
      <c r="AJ448" s="29"/>
      <c r="AK448" s="29"/>
      <c r="AL448" s="29"/>
      <c r="AM448" s="29"/>
      <c r="AN448" s="29"/>
      <c r="AO448" s="29"/>
      <c r="AP448" s="29"/>
      <c r="AQ448" s="29"/>
      <c r="AR448" s="29"/>
      <c r="AS448" s="29"/>
      <c r="AT448" s="29"/>
      <c r="AU448" s="29"/>
      <c r="AV448" s="29"/>
      <c r="AW448" s="29"/>
      <c r="AX448" s="29"/>
    </row>
    <row r="449" spans="28:50" ht="18.75" customHeight="1">
      <c r="AB449" s="30"/>
      <c r="AC449" s="29"/>
      <c r="AD449" s="29"/>
      <c r="AE449" s="29"/>
      <c r="AF449" s="29"/>
      <c r="AG449" s="29"/>
      <c r="AH449" s="29"/>
      <c r="AI449" s="29"/>
      <c r="AJ449" s="29"/>
      <c r="AK449" s="29"/>
      <c r="AL449" s="29"/>
      <c r="AM449" s="29"/>
      <c r="AN449" s="29"/>
      <c r="AO449" s="29"/>
      <c r="AP449" s="29"/>
      <c r="AQ449" s="29"/>
      <c r="AR449" s="29"/>
      <c r="AS449" s="29"/>
      <c r="AT449" s="29"/>
      <c r="AU449" s="29"/>
      <c r="AV449" s="29"/>
      <c r="AW449" s="29"/>
      <c r="AX449" s="29"/>
    </row>
    <row r="450" spans="28:50" ht="18.75" customHeight="1">
      <c r="AB450" s="30"/>
      <c r="AC450" s="29"/>
      <c r="AD450" s="29"/>
      <c r="AE450" s="29"/>
      <c r="AF450" s="29"/>
      <c r="AG450" s="29"/>
      <c r="AH450" s="29"/>
      <c r="AI450" s="29"/>
      <c r="AJ450" s="29"/>
      <c r="AK450" s="29"/>
      <c r="AL450" s="29"/>
      <c r="AM450" s="29"/>
      <c r="AN450" s="29"/>
      <c r="AO450" s="29"/>
      <c r="AP450" s="29"/>
      <c r="AQ450" s="29"/>
      <c r="AR450" s="29"/>
      <c r="AS450" s="29"/>
      <c r="AT450" s="29"/>
      <c r="AU450" s="29"/>
      <c r="AV450" s="29"/>
      <c r="AW450" s="29"/>
      <c r="AX450" s="29"/>
    </row>
    <row r="451" spans="28:50" ht="18.75" customHeight="1">
      <c r="AB451" s="30"/>
      <c r="AC451" s="29"/>
      <c r="AD451" s="29"/>
      <c r="AE451" s="29"/>
      <c r="AF451" s="29"/>
      <c r="AG451" s="29"/>
      <c r="AH451" s="29"/>
      <c r="AI451" s="29"/>
      <c r="AJ451" s="29"/>
      <c r="AK451" s="29"/>
      <c r="AL451" s="29"/>
      <c r="AM451" s="29"/>
      <c r="AN451" s="29"/>
      <c r="AO451" s="29"/>
      <c r="AP451" s="29"/>
      <c r="AQ451" s="29"/>
      <c r="AR451" s="29"/>
      <c r="AS451" s="29"/>
      <c r="AT451" s="29"/>
      <c r="AU451" s="29"/>
      <c r="AV451" s="29"/>
      <c r="AW451" s="29"/>
      <c r="AX451" s="29"/>
    </row>
    <row r="452" spans="28:50" ht="18.75" customHeight="1">
      <c r="AB452" s="30"/>
      <c r="AC452" s="29"/>
      <c r="AD452" s="29"/>
      <c r="AE452" s="29"/>
      <c r="AF452" s="29"/>
      <c r="AG452" s="29"/>
      <c r="AH452" s="29"/>
      <c r="AI452" s="29"/>
      <c r="AJ452" s="29"/>
      <c r="AK452" s="29"/>
      <c r="AL452" s="29"/>
      <c r="AM452" s="29"/>
      <c r="AN452" s="29"/>
      <c r="AO452" s="29"/>
      <c r="AP452" s="29"/>
      <c r="AQ452" s="29"/>
      <c r="AR452" s="29"/>
      <c r="AS452" s="29"/>
      <c r="AT452" s="29"/>
      <c r="AU452" s="29"/>
      <c r="AV452" s="29"/>
      <c r="AW452" s="29"/>
      <c r="AX452" s="29"/>
    </row>
    <row r="453" spans="28:50" ht="18.75" customHeight="1">
      <c r="AB453" s="30"/>
      <c r="AC453" s="29"/>
      <c r="AD453" s="29"/>
      <c r="AE453" s="29"/>
      <c r="AF453" s="29"/>
      <c r="AG453" s="29"/>
      <c r="AH453" s="29"/>
      <c r="AI453" s="29"/>
      <c r="AJ453" s="29"/>
      <c r="AK453" s="29"/>
      <c r="AL453" s="29"/>
      <c r="AM453" s="29"/>
      <c r="AN453" s="29"/>
      <c r="AO453" s="29"/>
      <c r="AP453" s="29"/>
      <c r="AQ453" s="29"/>
      <c r="AR453" s="29"/>
      <c r="AS453" s="29"/>
      <c r="AT453" s="29"/>
      <c r="AU453" s="29"/>
      <c r="AV453" s="29"/>
      <c r="AW453" s="29"/>
      <c r="AX453" s="29"/>
    </row>
    <row r="454" spans="28:50" ht="18.75" customHeight="1">
      <c r="AB454" s="30"/>
      <c r="AC454" s="29"/>
      <c r="AD454" s="29"/>
      <c r="AE454" s="29"/>
      <c r="AF454" s="29"/>
      <c r="AG454" s="29"/>
      <c r="AH454" s="29"/>
      <c r="AI454" s="29"/>
      <c r="AJ454" s="29"/>
      <c r="AK454" s="29"/>
      <c r="AL454" s="29"/>
      <c r="AM454" s="29"/>
      <c r="AN454" s="29"/>
      <c r="AO454" s="29"/>
      <c r="AP454" s="29"/>
      <c r="AQ454" s="29"/>
      <c r="AR454" s="29"/>
      <c r="AS454" s="29"/>
      <c r="AT454" s="29"/>
      <c r="AU454" s="29"/>
      <c r="AV454" s="29"/>
      <c r="AW454" s="29"/>
      <c r="AX454" s="29"/>
    </row>
    <row r="455" spans="28:50" ht="18.75" customHeight="1">
      <c r="AB455" s="30"/>
      <c r="AC455" s="29"/>
      <c r="AD455" s="29"/>
      <c r="AE455" s="29"/>
      <c r="AF455" s="29"/>
      <c r="AG455" s="29"/>
      <c r="AH455" s="29"/>
      <c r="AI455" s="29"/>
      <c r="AJ455" s="29"/>
      <c r="AK455" s="29"/>
      <c r="AL455" s="29"/>
      <c r="AM455" s="29"/>
      <c r="AN455" s="29"/>
      <c r="AO455" s="29"/>
      <c r="AP455" s="29"/>
      <c r="AQ455" s="29"/>
      <c r="AR455" s="29"/>
      <c r="AS455" s="29"/>
      <c r="AT455" s="29"/>
      <c r="AU455" s="29"/>
      <c r="AV455" s="29"/>
      <c r="AW455" s="29"/>
      <c r="AX455" s="29"/>
    </row>
    <row r="456" spans="28:50" ht="18.75" customHeight="1">
      <c r="AB456" s="30"/>
      <c r="AC456" s="29"/>
      <c r="AD456" s="29"/>
      <c r="AE456" s="29"/>
      <c r="AF456" s="29"/>
      <c r="AG456" s="29"/>
      <c r="AH456" s="29"/>
      <c r="AI456" s="29"/>
      <c r="AJ456" s="29"/>
      <c r="AK456" s="29"/>
      <c r="AL456" s="29"/>
      <c r="AM456" s="29"/>
      <c r="AN456" s="29"/>
      <c r="AO456" s="29"/>
      <c r="AP456" s="29"/>
      <c r="AQ456" s="29"/>
      <c r="AR456" s="29"/>
      <c r="AS456" s="29"/>
      <c r="AT456" s="29"/>
      <c r="AU456" s="29"/>
      <c r="AV456" s="29"/>
      <c r="AW456" s="29"/>
      <c r="AX456" s="29"/>
    </row>
    <row r="457" spans="28:50" ht="18.75" customHeight="1">
      <c r="AB457" s="30"/>
      <c r="AC457" s="29"/>
      <c r="AD457" s="29"/>
      <c r="AE457" s="29"/>
      <c r="AF457" s="29"/>
      <c r="AG457" s="29"/>
      <c r="AH457" s="29"/>
      <c r="AI457" s="29"/>
      <c r="AJ457" s="29"/>
      <c r="AK457" s="29"/>
      <c r="AL457" s="29"/>
      <c r="AM457" s="29"/>
      <c r="AN457" s="29"/>
      <c r="AO457" s="29"/>
      <c r="AP457" s="29"/>
      <c r="AQ457" s="29"/>
      <c r="AR457" s="29"/>
      <c r="AS457" s="29"/>
      <c r="AT457" s="29"/>
      <c r="AU457" s="29"/>
      <c r="AV457" s="29"/>
      <c r="AW457" s="29"/>
      <c r="AX457" s="29"/>
    </row>
    <row r="458" spans="28:50" ht="18.75" customHeight="1">
      <c r="AB458" s="30"/>
      <c r="AC458" s="29"/>
      <c r="AD458" s="29"/>
      <c r="AE458" s="29"/>
      <c r="AF458" s="29"/>
      <c r="AG458" s="29"/>
      <c r="AH458" s="29"/>
      <c r="AI458" s="29"/>
      <c r="AJ458" s="29"/>
      <c r="AK458" s="29"/>
      <c r="AL458" s="29"/>
      <c r="AM458" s="29"/>
      <c r="AN458" s="29"/>
      <c r="AO458" s="29"/>
      <c r="AP458" s="29"/>
      <c r="AQ458" s="29"/>
      <c r="AR458" s="29"/>
      <c r="AS458" s="29"/>
      <c r="AT458" s="29"/>
      <c r="AU458" s="29"/>
      <c r="AV458" s="29"/>
      <c r="AW458" s="29"/>
      <c r="AX458" s="29"/>
    </row>
    <row r="459" spans="28:50" ht="18.75" customHeight="1">
      <c r="AB459" s="30"/>
      <c r="AC459" s="29"/>
      <c r="AD459" s="29"/>
      <c r="AE459" s="29"/>
      <c r="AF459" s="29"/>
      <c r="AG459" s="29"/>
      <c r="AH459" s="29"/>
      <c r="AI459" s="29"/>
      <c r="AJ459" s="29"/>
      <c r="AK459" s="29"/>
      <c r="AL459" s="29"/>
      <c r="AM459" s="29"/>
      <c r="AN459" s="29"/>
      <c r="AO459" s="29"/>
      <c r="AP459" s="29"/>
      <c r="AQ459" s="29"/>
      <c r="AR459" s="29"/>
      <c r="AS459" s="29"/>
      <c r="AT459" s="29"/>
      <c r="AU459" s="29"/>
      <c r="AV459" s="29"/>
      <c r="AW459" s="29"/>
      <c r="AX459" s="29"/>
    </row>
    <row r="460" spans="28:50" ht="18.75" customHeight="1">
      <c r="AB460" s="30"/>
      <c r="AC460" s="29"/>
      <c r="AD460" s="29"/>
      <c r="AE460" s="29"/>
      <c r="AF460" s="29"/>
      <c r="AG460" s="29"/>
      <c r="AH460" s="29"/>
      <c r="AI460" s="29"/>
      <c r="AJ460" s="29"/>
      <c r="AK460" s="29"/>
      <c r="AL460" s="29"/>
      <c r="AM460" s="29"/>
      <c r="AN460" s="29"/>
      <c r="AO460" s="29"/>
      <c r="AP460" s="29"/>
      <c r="AQ460" s="29"/>
      <c r="AR460" s="29"/>
      <c r="AS460" s="29"/>
      <c r="AT460" s="29"/>
      <c r="AU460" s="29"/>
      <c r="AV460" s="29"/>
      <c r="AW460" s="29"/>
      <c r="AX460" s="29"/>
    </row>
    <row r="461" spans="28:50" ht="18.75" customHeight="1">
      <c r="AB461" s="30"/>
      <c r="AC461" s="29"/>
      <c r="AD461" s="29"/>
      <c r="AE461" s="29"/>
      <c r="AF461" s="29"/>
      <c r="AG461" s="29"/>
      <c r="AH461" s="29"/>
      <c r="AI461" s="29"/>
      <c r="AJ461" s="29"/>
      <c r="AK461" s="29"/>
      <c r="AL461" s="29"/>
      <c r="AM461" s="29"/>
      <c r="AN461" s="29"/>
      <c r="AO461" s="29"/>
      <c r="AP461" s="29"/>
      <c r="AQ461" s="29"/>
      <c r="AR461" s="29"/>
      <c r="AS461" s="29"/>
      <c r="AT461" s="29"/>
      <c r="AU461" s="29"/>
      <c r="AV461" s="29"/>
      <c r="AW461" s="29"/>
      <c r="AX461" s="29"/>
    </row>
    <row r="462" spans="28:50" ht="18.75" customHeight="1">
      <c r="AB462" s="30"/>
      <c r="AC462" s="29"/>
      <c r="AD462" s="29"/>
      <c r="AE462" s="29"/>
      <c r="AF462" s="29"/>
      <c r="AG462" s="29"/>
      <c r="AH462" s="29"/>
      <c r="AI462" s="29"/>
      <c r="AJ462" s="29"/>
      <c r="AK462" s="29"/>
      <c r="AL462" s="29"/>
      <c r="AM462" s="29"/>
      <c r="AN462" s="29"/>
      <c r="AO462" s="29"/>
      <c r="AP462" s="29"/>
      <c r="AQ462" s="29"/>
      <c r="AR462" s="29"/>
      <c r="AS462" s="29"/>
      <c r="AT462" s="29"/>
      <c r="AU462" s="29"/>
      <c r="AV462" s="29"/>
      <c r="AW462" s="29"/>
      <c r="AX462" s="29"/>
    </row>
    <row r="463" spans="28:50" ht="18.75" customHeight="1">
      <c r="AB463" s="30"/>
      <c r="AC463" s="29"/>
      <c r="AD463" s="29"/>
      <c r="AE463" s="29"/>
      <c r="AF463" s="29"/>
      <c r="AG463" s="29"/>
      <c r="AH463" s="29"/>
      <c r="AI463" s="29"/>
      <c r="AJ463" s="29"/>
      <c r="AK463" s="29"/>
      <c r="AL463" s="29"/>
      <c r="AM463" s="29"/>
      <c r="AN463" s="29"/>
      <c r="AO463" s="29"/>
      <c r="AP463" s="29"/>
      <c r="AQ463" s="29"/>
      <c r="AR463" s="29"/>
      <c r="AS463" s="29"/>
      <c r="AT463" s="29"/>
      <c r="AU463" s="29"/>
      <c r="AV463" s="29"/>
      <c r="AW463" s="29"/>
      <c r="AX463" s="29"/>
    </row>
    <row r="464" spans="28:50" ht="18.75" customHeight="1">
      <c r="AB464" s="30"/>
      <c r="AC464" s="29"/>
      <c r="AD464" s="29"/>
      <c r="AE464" s="29"/>
      <c r="AF464" s="29"/>
      <c r="AG464" s="29"/>
      <c r="AH464" s="29"/>
      <c r="AI464" s="29"/>
      <c r="AJ464" s="29"/>
      <c r="AK464" s="29"/>
      <c r="AL464" s="29"/>
      <c r="AM464" s="29"/>
      <c r="AN464" s="29"/>
      <c r="AO464" s="29"/>
      <c r="AP464" s="29"/>
      <c r="AQ464" s="29"/>
      <c r="AR464" s="29"/>
      <c r="AS464" s="29"/>
      <c r="AT464" s="29"/>
      <c r="AU464" s="29"/>
      <c r="AV464" s="29"/>
      <c r="AW464" s="29"/>
      <c r="AX464" s="29"/>
    </row>
    <row r="465" spans="28:50" ht="18.75" customHeight="1">
      <c r="AB465" s="30"/>
      <c r="AC465" s="29"/>
      <c r="AD465" s="29"/>
      <c r="AE465" s="29"/>
      <c r="AF465" s="29"/>
      <c r="AG465" s="29"/>
      <c r="AH465" s="29"/>
      <c r="AI465" s="29"/>
      <c r="AJ465" s="29"/>
      <c r="AK465" s="29"/>
      <c r="AL465" s="29"/>
      <c r="AM465" s="29"/>
      <c r="AN465" s="29"/>
      <c r="AO465" s="29"/>
      <c r="AP465" s="29"/>
      <c r="AQ465" s="29"/>
      <c r="AR465" s="29"/>
      <c r="AS465" s="29"/>
      <c r="AT465" s="29"/>
      <c r="AU465" s="29"/>
      <c r="AV465" s="29"/>
      <c r="AW465" s="29"/>
      <c r="AX465" s="29"/>
    </row>
    <row r="466" spans="28:50" ht="18.75" customHeight="1">
      <c r="AB466" s="30"/>
      <c r="AC466" s="29"/>
      <c r="AD466" s="29"/>
      <c r="AE466" s="29"/>
      <c r="AF466" s="29"/>
      <c r="AG466" s="29"/>
      <c r="AH466" s="29"/>
      <c r="AI466" s="29"/>
      <c r="AJ466" s="29"/>
      <c r="AK466" s="29"/>
      <c r="AL466" s="29"/>
      <c r="AM466" s="29"/>
      <c r="AN466" s="29"/>
      <c r="AO466" s="29"/>
      <c r="AP466" s="29"/>
      <c r="AQ466" s="29"/>
      <c r="AR466" s="29"/>
      <c r="AS466" s="29"/>
      <c r="AT466" s="29"/>
      <c r="AU466" s="29"/>
      <c r="AV466" s="29"/>
      <c r="AW466" s="29"/>
      <c r="AX466" s="29"/>
    </row>
    <row r="467" spans="28:50" ht="18.75" customHeight="1">
      <c r="AB467" s="30"/>
      <c r="AC467" s="29"/>
      <c r="AD467" s="29"/>
      <c r="AE467" s="29"/>
      <c r="AF467" s="29"/>
      <c r="AG467" s="29"/>
      <c r="AH467" s="29"/>
      <c r="AI467" s="29"/>
      <c r="AJ467" s="29"/>
      <c r="AK467" s="29"/>
      <c r="AL467" s="29"/>
      <c r="AM467" s="29"/>
      <c r="AN467" s="29"/>
      <c r="AO467" s="29"/>
      <c r="AP467" s="29"/>
      <c r="AQ467" s="29"/>
      <c r="AR467" s="29"/>
      <c r="AS467" s="29"/>
      <c r="AT467" s="29"/>
      <c r="AU467" s="29"/>
      <c r="AV467" s="29"/>
      <c r="AW467" s="29"/>
      <c r="AX467" s="29"/>
    </row>
    <row r="468" spans="28:50" ht="18.75" customHeight="1">
      <c r="AB468" s="30"/>
      <c r="AC468" s="29"/>
      <c r="AD468" s="29"/>
      <c r="AE468" s="29"/>
      <c r="AF468" s="29"/>
      <c r="AG468" s="29"/>
      <c r="AH468" s="29"/>
      <c r="AI468" s="29"/>
      <c r="AJ468" s="29"/>
      <c r="AK468" s="29"/>
      <c r="AL468" s="29"/>
      <c r="AM468" s="29"/>
      <c r="AN468" s="29"/>
      <c r="AO468" s="29"/>
      <c r="AP468" s="29"/>
      <c r="AQ468" s="29"/>
      <c r="AR468" s="29"/>
      <c r="AS468" s="29"/>
      <c r="AT468" s="29"/>
      <c r="AU468" s="29"/>
      <c r="AV468" s="29"/>
      <c r="AW468" s="29"/>
      <c r="AX468" s="29"/>
    </row>
    <row r="469" spans="28:50" ht="18.75" customHeight="1"/>
    <row r="470" spans="28:50" ht="18.75" customHeight="1"/>
    <row r="471" spans="28:50" ht="18.75" customHeight="1"/>
    <row r="472" spans="28:50" ht="18.75" customHeight="1"/>
    <row r="473" spans="28:50" ht="18.75" customHeight="1"/>
    <row r="474" spans="28:50" ht="18.75" customHeight="1"/>
    <row r="475" spans="28:50" ht="18.75" customHeight="1"/>
    <row r="476" spans="28:50" ht="18.75" customHeight="1"/>
    <row r="477" spans="28:50" ht="18.75" customHeight="1"/>
    <row r="478" spans="28:50" ht="18.75" customHeight="1"/>
    <row r="479" spans="28:50" ht="18.75" customHeight="1"/>
    <row r="480" spans="28:5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X7">
    <cfRule type="expression" dxfId="0" priority="1">
      <formula>CELL("ROW")=ROW()</formula>
    </cfRule>
  </conditionalFormatting>
  <dataValidations count="1">
    <dataValidation type="list" allowBlank="1" showErrorMessage="1" sqref="B8:AX8" xr:uid="{C98F1891-E9B9-4D0B-9B74-C634B5378E84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B1:O35"/>
  <sheetViews>
    <sheetView workbookViewId="0">
      <selection activeCell="L7" sqref="L7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15" width="13.25" style="50" customWidth="1"/>
    <col min="16" max="16384" width="9" style="50"/>
  </cols>
  <sheetData>
    <row r="1" spans="2:15" ht="6" customHeight="1" thickBot="1"/>
    <row r="2" spans="2:15" ht="19.5" customHeight="1" thickBot="1">
      <c r="B2" s="51" t="s">
        <v>1599</v>
      </c>
    </row>
    <row r="3" spans="2:15" ht="15" customHeight="1" thickBot="1">
      <c r="B3" s="67"/>
    </row>
    <row r="4" spans="2:15" ht="15" thickBot="1">
      <c r="D4" s="55" t="s">
        <v>1605</v>
      </c>
      <c r="E4" s="54" t="s">
        <v>1211</v>
      </c>
      <c r="F4" s="53" t="s">
        <v>1601</v>
      </c>
      <c r="G4" s="53" t="s">
        <v>1603</v>
      </c>
      <c r="H4" s="52" t="s">
        <v>1604</v>
      </c>
      <c r="I4" s="67"/>
      <c r="J4" s="67"/>
    </row>
    <row r="5" spans="2:15">
      <c r="D5" s="56" t="s">
        <v>1600</v>
      </c>
      <c r="E5" s="60">
        <v>1</v>
      </c>
      <c r="F5" s="61">
        <v>100</v>
      </c>
      <c r="G5" s="61">
        <v>0</v>
      </c>
      <c r="H5" s="62">
        <v>0</v>
      </c>
      <c r="I5" s="67"/>
      <c r="J5" s="67"/>
    </row>
    <row r="6" spans="2:15" ht="15" thickBot="1">
      <c r="D6" s="57" t="s">
        <v>1602</v>
      </c>
      <c r="E6" s="63">
        <v>2</v>
      </c>
      <c r="F6" s="64">
        <v>100</v>
      </c>
      <c r="G6" s="64">
        <v>0</v>
      </c>
      <c r="H6" s="65">
        <v>0</v>
      </c>
      <c r="I6" s="67"/>
      <c r="J6" s="67"/>
    </row>
    <row r="7" spans="2:15" ht="15" thickBot="1"/>
    <row r="8" spans="2:15" ht="15" thickBot="1">
      <c r="D8" s="55" t="s">
        <v>1611</v>
      </c>
      <c r="E8" s="59">
        <v>100</v>
      </c>
    </row>
    <row r="9" spans="2:15" ht="15" thickBot="1"/>
    <row r="10" spans="2:15" ht="15" thickBot="1">
      <c r="D10" s="55" t="s">
        <v>1606</v>
      </c>
      <c r="E10" s="54" t="s">
        <v>1631</v>
      </c>
      <c r="F10" s="59" t="s">
        <v>1632</v>
      </c>
      <c r="G10" s="67"/>
      <c r="H10" s="67"/>
      <c r="I10" s="67"/>
      <c r="J10" s="67"/>
    </row>
    <row r="11" spans="2:15" ht="15" thickBot="1">
      <c r="D11" s="58" t="s">
        <v>1617</v>
      </c>
      <c r="E11" s="69">
        <v>31</v>
      </c>
      <c r="F11" s="66">
        <v>252</v>
      </c>
      <c r="G11" s="67"/>
      <c r="H11" s="67"/>
      <c r="I11" s="67"/>
      <c r="J11" s="67"/>
    </row>
    <row r="12" spans="2:15" ht="15" thickBot="1"/>
    <row r="13" spans="2:15" ht="15" hidden="1" thickBot="1">
      <c r="D13" s="72" t="s">
        <v>1640</v>
      </c>
    </row>
    <row r="14" spans="2:15" ht="15" hidden="1" thickBot="1">
      <c r="D14" s="68" t="s">
        <v>1615</v>
      </c>
      <c r="E14" s="54" t="s">
        <v>1616</v>
      </c>
      <c r="F14" s="53" t="s">
        <v>1607</v>
      </c>
      <c r="G14" s="53" t="s">
        <v>1608</v>
      </c>
      <c r="H14" s="53" t="s">
        <v>1609</v>
      </c>
      <c r="I14" s="53" t="s">
        <v>1635</v>
      </c>
      <c r="J14" s="53" t="s">
        <v>1636</v>
      </c>
      <c r="K14" s="53" t="s">
        <v>1610</v>
      </c>
      <c r="L14" s="54" t="s">
        <v>1627</v>
      </c>
      <c r="M14" s="53" t="s">
        <v>1628</v>
      </c>
      <c r="N14" s="53" t="s">
        <v>1629</v>
      </c>
      <c r="O14" s="52" t="s">
        <v>1630</v>
      </c>
    </row>
    <row r="15" spans="2:15" hidden="1">
      <c r="D15" s="56" t="s">
        <v>1600</v>
      </c>
      <c r="E15" s="60" t="str">
        <f>_xlfn.XLOOKUP($E$5,MonsterMB!$B:$B,MonsterMB!$C:$C)</f>
        <v>火の玉</v>
      </c>
      <c r="F15" s="61">
        <f>ROUNDDOWN((L15*2+$E$11+$F$11/4)*$F$5/100+$F$5+10,0)</f>
        <v>324</v>
      </c>
      <c r="G15" s="61">
        <f>ROUNDDOWN((M15*2+$E$11+$F$11/4)*$F$5/100+5,0)</f>
        <v>285</v>
      </c>
      <c r="H15" s="61">
        <f>ROUNDDOWN((N15*2+$E$11+$F$11/4)*$F$5/100+5,0)</f>
        <v>223</v>
      </c>
      <c r="I15" s="61">
        <f>ROUNDDOWN(G15*(100+$G$5)/100,0)</f>
        <v>285</v>
      </c>
      <c r="J15" s="61">
        <f>ROUNDDOWN(H15*(100+$H$5)/100,0)</f>
        <v>223</v>
      </c>
      <c r="K15" s="61">
        <f>ROUNDDOWN((O15*2+$E$11+$F$11/4)*$F$5/100+5,0)</f>
        <v>269</v>
      </c>
      <c r="L15" s="60">
        <f>_xlfn.XLOOKUP($E$5,MonsterMB!$B:$B,MonsterMB!$I:$I)</f>
        <v>60</v>
      </c>
      <c r="M15" s="61">
        <f>_xlfn.XLOOKUP($E$5,MonsterMB!$B:$B,MonsterMB!$J:$J)</f>
        <v>93</v>
      </c>
      <c r="N15" s="61">
        <f>_xlfn.XLOOKUP($E$5,MonsterMB!$B:$B,MonsterMB!$K:$K)</f>
        <v>62</v>
      </c>
      <c r="O15" s="62">
        <f>_xlfn.XLOOKUP($E$5,MonsterMB!$B:$B,MonsterMB!$L:$L)</f>
        <v>85</v>
      </c>
    </row>
    <row r="16" spans="2:15" ht="15" hidden="1" thickBot="1">
      <c r="D16" s="57" t="s">
        <v>1602</v>
      </c>
      <c r="E16" s="63" t="str">
        <f>_xlfn.XLOOKUP($E$6,MonsterMB!$B:$B,MonsterMB!$C:$C)</f>
        <v>水</v>
      </c>
      <c r="F16" s="64">
        <f>ROUNDDOWN((L16*2+$E$11+$F$11/4)*$F$6/100+$F$6+10,0)</f>
        <v>330</v>
      </c>
      <c r="G16" s="64">
        <f>ROUNDDOWN((M16*2+$E$11+$F$11/4)*$F$6/100+5,0)</f>
        <v>283</v>
      </c>
      <c r="H16" s="64">
        <f>ROUNDDOWN((N16*2+$E$11+$F$11/4)*$F$6/100+5,0)</f>
        <v>227</v>
      </c>
      <c r="I16" s="64">
        <f>ROUNDDOWN(G16*(100+$G$6)/100,0)</f>
        <v>283</v>
      </c>
      <c r="J16" s="64">
        <f>ROUNDDOWN(H16*(100+$H$6)/100,0)</f>
        <v>227</v>
      </c>
      <c r="K16" s="64">
        <f>ROUNDDOWN((O16*2+$E$11+$F$11/4)*$F$6/100+5,0)</f>
        <v>261</v>
      </c>
      <c r="L16" s="64">
        <f>_xlfn.XLOOKUP($E$6,MonsterMB!$B:$B,MonsterMB!$I:$I)</f>
        <v>63</v>
      </c>
      <c r="M16" s="64">
        <f>_xlfn.XLOOKUP($E$6,MonsterMB!$B:$B,MonsterMB!$J:$J)</f>
        <v>92</v>
      </c>
      <c r="N16" s="64">
        <f>_xlfn.XLOOKUP($E$6,MonsterMB!$B:$B,MonsterMB!$K:$K)</f>
        <v>64</v>
      </c>
      <c r="O16" s="65">
        <f>_xlfn.XLOOKUP($E$6,MonsterMB!$B:$B,MonsterMB!$L:$L)</f>
        <v>81</v>
      </c>
    </row>
    <row r="17" spans="4:15" ht="15" hidden="1" thickBot="1">
      <c r="D17" s="70" t="s">
        <v>1612</v>
      </c>
      <c r="E17" s="54" t="s">
        <v>1613</v>
      </c>
      <c r="F17" s="53" t="s">
        <v>1614</v>
      </c>
      <c r="G17" s="53" t="s">
        <v>1642</v>
      </c>
      <c r="H17" s="53" t="s">
        <v>1637</v>
      </c>
      <c r="I17" s="53" t="s">
        <v>1638</v>
      </c>
      <c r="J17" s="71" t="s">
        <v>1639</v>
      </c>
    </row>
    <row r="18" spans="4:15" hidden="1">
      <c r="D18" s="56" t="s">
        <v>1633</v>
      </c>
      <c r="E18" s="60">
        <f>ROUNDDOWN((ROUNDDOWN(ROUNDDOWN(ROUNDDOWN($F$5*2/5+2,0)*$E$8*I15/J16,0)/50,0)+2)*0.85,0)</f>
        <v>90</v>
      </c>
      <c r="F18" s="61">
        <f>ROUNDDOWN((ROUNDDOWN(ROUNDDOWN(ROUNDDOWN($F$5*2/5+2,0)*$E$8*I15/J16,0)/50,0)+2)*1,0)</f>
        <v>107</v>
      </c>
      <c r="G18" s="61" t="str">
        <f>ROUND(E18/F16*100,1)&amp;"% ~ "&amp;ROUND(F18/F16*100,1)&amp;"%"</f>
        <v>27.3% ~ 32.4%</v>
      </c>
      <c r="H18" s="61"/>
      <c r="I18" s="61"/>
      <c r="J18" s="62"/>
    </row>
    <row r="19" spans="4:15" ht="15" hidden="1" thickBot="1">
      <c r="D19" s="57" t="s">
        <v>1634</v>
      </c>
      <c r="E19" s="63">
        <f>ROUNDDOWN((I15*($E$8/100)*(1-(J16/(180+20*$F$6))))*0.85,0)</f>
        <v>217</v>
      </c>
      <c r="F19" s="64">
        <f>ROUNDDOWN(I15*($E$8/100)*(1-(J16/(180+20*$F$6))),0)</f>
        <v>255</v>
      </c>
      <c r="G19" s="64" t="str">
        <f>ROUND(E19/F16*100,1)&amp;"% ~ "&amp;ROUND(F19/F16*100,1)&amp;"%"</f>
        <v>65.8% ~ 77.3%</v>
      </c>
      <c r="H19" s="64"/>
      <c r="I19" s="64"/>
      <c r="J19" s="65"/>
    </row>
    <row r="20" spans="4:15" ht="15" hidden="1" thickBot="1"/>
    <row r="21" spans="4:15" ht="15" hidden="1" thickBot="1">
      <c r="D21" s="72" t="s">
        <v>1641</v>
      </c>
      <c r="E21" s="73" t="s">
        <v>1643</v>
      </c>
      <c r="F21" s="74"/>
      <c r="G21" s="74"/>
    </row>
    <row r="22" spans="4:15" ht="15" hidden="1" thickBot="1">
      <c r="D22" s="68" t="s">
        <v>1615</v>
      </c>
      <c r="E22" s="54" t="s">
        <v>1616</v>
      </c>
      <c r="F22" s="53" t="s">
        <v>1607</v>
      </c>
      <c r="G22" s="53" t="s">
        <v>1608</v>
      </c>
      <c r="H22" s="53" t="s">
        <v>1609</v>
      </c>
      <c r="I22" s="53" t="s">
        <v>1635</v>
      </c>
      <c r="J22" s="53" t="s">
        <v>1636</v>
      </c>
      <c r="K22" s="53" t="s">
        <v>1610</v>
      </c>
      <c r="L22" s="54" t="s">
        <v>1627</v>
      </c>
      <c r="M22" s="53" t="s">
        <v>1628</v>
      </c>
      <c r="N22" s="53" t="s">
        <v>1629</v>
      </c>
      <c r="O22" s="52" t="s">
        <v>1630</v>
      </c>
    </row>
    <row r="23" spans="4:15" hidden="1">
      <c r="D23" s="56" t="s">
        <v>1600</v>
      </c>
      <c r="E23" s="60" t="str">
        <f>_xlfn.XLOOKUP($E$5,MonsterMB!$B:$B,MonsterMB!$C:$C)</f>
        <v>火の玉</v>
      </c>
      <c r="F23" s="61">
        <f>ROUNDDOWN(($L$23*2+$E$11+$F$11/4)*F5^2/100+F5^2+10,0)*3</f>
        <v>94230</v>
      </c>
      <c r="G23" s="61">
        <f>ROUNDDOWN(($M$23*2+$E$11+$F$11/4)*$F$5^2/100+5,0)</f>
        <v>28005</v>
      </c>
      <c r="H23" s="61">
        <f>ROUNDDOWN(($N$23*2+$E$11+$F$11/4)*$F$5^2/100+5,0)</f>
        <v>21805</v>
      </c>
      <c r="I23" s="61">
        <f>ROUNDDOWN(G23*(100+$G$5)/100,0)</f>
        <v>28005</v>
      </c>
      <c r="J23" s="61">
        <f>ROUNDDOWN(H23*(100+$H$5)/100,0)</f>
        <v>21805</v>
      </c>
      <c r="K23" s="61">
        <f>ROUNDDOWN(($O$23*2+$E$11+$F$11/4)*$F$5^2/100+5,0)</f>
        <v>26405</v>
      </c>
      <c r="L23" s="60">
        <f>_xlfn.XLOOKUP($E$5,MonsterMB!$B:$B,MonsterMB!$I:$I)</f>
        <v>60</v>
      </c>
      <c r="M23" s="61">
        <f>_xlfn.XLOOKUP($E$5,MonsterMB!$B:$B,MonsterMB!$J:$J)</f>
        <v>93</v>
      </c>
      <c r="N23" s="61">
        <f>_xlfn.XLOOKUP($E$5,MonsterMB!$B:$B,MonsterMB!$K:$K)</f>
        <v>62</v>
      </c>
      <c r="O23" s="62">
        <f>_xlfn.XLOOKUP($E$5,MonsterMB!$B:$B,MonsterMB!$L:$L)</f>
        <v>85</v>
      </c>
    </row>
    <row r="24" spans="4:15" ht="15" hidden="1" thickBot="1">
      <c r="D24" s="57" t="s">
        <v>1602</v>
      </c>
      <c r="E24" s="63" t="str">
        <f>_xlfn.XLOOKUP($E$6,MonsterMB!$B:$B,MonsterMB!$C:$C)</f>
        <v>水</v>
      </c>
      <c r="F24" s="64">
        <f>ROUNDDOWN(($L$24*2+$E$11+$F$11/4)*$F$6^2/100+$F$6^2+10,0)*3</f>
        <v>96030</v>
      </c>
      <c r="G24" s="64">
        <f>ROUNDDOWN(($M$24*2+$E$11+$F$11/4)*$F$6^2/100+5,0)</f>
        <v>27805</v>
      </c>
      <c r="H24" s="64">
        <f>ROUNDDOWN(($N$24*2+$E$11+$F$11/4)*$F$6^2/100+5,0)</f>
        <v>22205</v>
      </c>
      <c r="I24" s="64">
        <f>ROUNDDOWN(G24*(100+$G$6)/100,0)</f>
        <v>27805</v>
      </c>
      <c r="J24" s="64">
        <f>ROUNDDOWN(H24*(100+$H$6)/100,0)</f>
        <v>22205</v>
      </c>
      <c r="K24" s="64">
        <f>ROUNDDOWN(($O$24*2+$E$11+$F$11/4)*$F$6^2/100+5,0)</f>
        <v>25605</v>
      </c>
      <c r="L24" s="64">
        <f>_xlfn.XLOOKUP($E$6,MonsterMB!$B:$B,MonsterMB!$I:$I)</f>
        <v>63</v>
      </c>
      <c r="M24" s="64">
        <f>_xlfn.XLOOKUP($E$6,MonsterMB!$B:$B,MonsterMB!$J:$J)</f>
        <v>92</v>
      </c>
      <c r="N24" s="64">
        <f>_xlfn.XLOOKUP($E$6,MonsterMB!$B:$B,MonsterMB!$K:$K)</f>
        <v>64</v>
      </c>
      <c r="O24" s="65">
        <f>_xlfn.XLOOKUP($E$6,MonsterMB!$B:$B,MonsterMB!$L:$L)</f>
        <v>81</v>
      </c>
    </row>
    <row r="25" spans="4:15" ht="15" hidden="1" thickBot="1">
      <c r="D25" s="70" t="s">
        <v>1612</v>
      </c>
      <c r="E25" s="54" t="s">
        <v>1613</v>
      </c>
      <c r="F25" s="53" t="s">
        <v>1614</v>
      </c>
      <c r="G25" s="53" t="s">
        <v>1642</v>
      </c>
      <c r="H25" s="53" t="s">
        <v>1637</v>
      </c>
      <c r="I25" s="53" t="s">
        <v>1638</v>
      </c>
      <c r="J25" s="71" t="s">
        <v>1639</v>
      </c>
    </row>
    <row r="26" spans="4:15" hidden="1">
      <c r="D26" s="56" t="s">
        <v>1633</v>
      </c>
      <c r="E26" s="60">
        <f>ROUNDDOWN((ROUNDDOWN(ROUNDDOWN(ROUNDDOWN($F$5^2*2/5+2,0)*$E$8*$I$23/$J$24,0)/50,0)+2)*0.85,0)</f>
        <v>8581</v>
      </c>
      <c r="F26" s="61">
        <f>ROUNDDOWN((ROUNDDOWN(ROUNDDOWN(ROUNDDOWN($F$5^2*2/5+2,0)*$E$8*$I$15/$J$16,0)/50,0)+2)*1,0)</f>
        <v>10051</v>
      </c>
      <c r="G26" s="61" t="str">
        <f>ROUND(E26/F24*100,1)&amp;"% ~ "&amp;ROUND(F26/F24*100,1)&amp;"%"</f>
        <v>8.9% ~ 10.5%</v>
      </c>
      <c r="H26" s="61"/>
      <c r="I26" s="61"/>
      <c r="J26" s="62"/>
    </row>
    <row r="27" spans="4:15" ht="15" hidden="1" thickBot="1">
      <c r="D27" s="57" t="s">
        <v>1634</v>
      </c>
      <c r="E27" s="63">
        <f>ROUNDDOWN((I23*(E8/100)*(1-(J24/(180+20*F6^2))))*0.85,0)</f>
        <v>21163</v>
      </c>
      <c r="F27" s="64">
        <f>ROUNDDOWN(I23*(E8/100)*(1-(J24/(180+20*F6^2))),0)</f>
        <v>24898</v>
      </c>
      <c r="G27" s="64" t="str">
        <f>ROUND(E27/F24*100,1)&amp;"% ~ "&amp;ROUND(F27/F24*100,1)&amp;"%"</f>
        <v>22% ~ 25.9%</v>
      </c>
      <c r="H27" s="64"/>
      <c r="I27" s="64"/>
      <c r="J27" s="65"/>
    </row>
    <row r="28" spans="4:15" ht="15" hidden="1" thickBot="1"/>
    <row r="29" spans="4:15" ht="15" thickBot="1">
      <c r="D29" s="72" t="s">
        <v>1644</v>
      </c>
      <c r="E29" s="73" t="s">
        <v>1645</v>
      </c>
      <c r="F29" s="74"/>
      <c r="G29" s="74"/>
    </row>
    <row r="30" spans="4:15" ht="15" thickBot="1">
      <c r="D30" s="68" t="s">
        <v>1615</v>
      </c>
      <c r="E30" s="54" t="s">
        <v>1616</v>
      </c>
      <c r="F30" s="53" t="s">
        <v>1607</v>
      </c>
      <c r="G30" s="53" t="s">
        <v>1608</v>
      </c>
      <c r="H30" s="53" t="s">
        <v>1609</v>
      </c>
      <c r="I30" s="53" t="s">
        <v>1635</v>
      </c>
      <c r="J30" s="53" t="s">
        <v>1636</v>
      </c>
      <c r="K30" s="53" t="s">
        <v>1610</v>
      </c>
      <c r="L30" s="54" t="s">
        <v>1627</v>
      </c>
      <c r="M30" s="53" t="s">
        <v>1628</v>
      </c>
      <c r="N30" s="53" t="s">
        <v>1629</v>
      </c>
      <c r="O30" s="52" t="s">
        <v>1630</v>
      </c>
    </row>
    <row r="31" spans="4:15">
      <c r="D31" s="56" t="s">
        <v>1600</v>
      </c>
      <c r="E31" s="60" t="str">
        <f>_xlfn.XLOOKUP($E$5,MonsterMB!$B:$B,MonsterMB!$C:$C)</f>
        <v>火の玉</v>
      </c>
      <c r="F31" s="61">
        <f>ROUNDDOWN((L31^2+$E$11+$F$11/4)*$F$5/100+$F$5+10,0)*4</f>
        <v>15216</v>
      </c>
      <c r="G31" s="61">
        <f>ROUNDDOWN((M31^2+$E$11+$F$11/4)*$F$5/100+5,0)</f>
        <v>8748</v>
      </c>
      <c r="H31" s="61">
        <f>ROUNDDOWN((N31^2+$E$11+$F$11/4)*$F$5/100+5,0)</f>
        <v>3943</v>
      </c>
      <c r="I31" s="61">
        <f>ROUNDDOWN(G31*(100+$G$5)/100,0)</f>
        <v>8748</v>
      </c>
      <c r="J31" s="61">
        <f>ROUNDDOWN(H31*(100+$H$5)/100,0)</f>
        <v>3943</v>
      </c>
      <c r="K31" s="61">
        <f>ROUNDDOWN((O31^2+$E$11+$F$11/4)*$F$5/100+5,0)</f>
        <v>7324</v>
      </c>
      <c r="L31" s="60">
        <f>_xlfn.XLOOKUP($E$5,MonsterMB!$B:$B,MonsterMB!$I:$I)</f>
        <v>60</v>
      </c>
      <c r="M31" s="61">
        <f>_xlfn.XLOOKUP($E$5,MonsterMB!$B:$B,MonsterMB!$J:$J)</f>
        <v>93</v>
      </c>
      <c r="N31" s="61">
        <f>_xlfn.XLOOKUP($E$5,MonsterMB!$B:$B,MonsterMB!$K:$K)</f>
        <v>62</v>
      </c>
      <c r="O31" s="62">
        <f>_xlfn.XLOOKUP($E$5,MonsterMB!$B:$B,MonsterMB!$L:$L)</f>
        <v>85</v>
      </c>
    </row>
    <row r="32" spans="4:15" ht="15" thickBot="1">
      <c r="D32" s="57" t="s">
        <v>1602</v>
      </c>
      <c r="E32" s="63" t="str">
        <f>_xlfn.XLOOKUP($E$6,MonsterMB!$B:$B,MonsterMB!$C:$C)</f>
        <v>水</v>
      </c>
      <c r="F32" s="64">
        <f>ROUNDDOWN((L32^2+$E$11+$F$11/4)*$F$6/100+$F$6+10,0)*4</f>
        <v>16692</v>
      </c>
      <c r="G32" s="64">
        <f>ROUNDDOWN((M32^2+$E$11+$F$11/4)*$F$6/100+5,0)</f>
        <v>8563</v>
      </c>
      <c r="H32" s="64">
        <f>ROUNDDOWN((N32^2+$E$11+$F$11/4)*$F$6/100+5,0)</f>
        <v>4195</v>
      </c>
      <c r="I32" s="64">
        <f>ROUNDDOWN(G32*(100+$G$6)/100,0)</f>
        <v>8563</v>
      </c>
      <c r="J32" s="64">
        <f>ROUNDDOWN(H32*(100+$H$6)/100,0)</f>
        <v>4195</v>
      </c>
      <c r="K32" s="64">
        <f>ROUNDDOWN((O32^2+$E$11+$F$11/4)*$F$6/100+5,0)</f>
        <v>6660</v>
      </c>
      <c r="L32" s="64">
        <f>_xlfn.XLOOKUP($E$6,MonsterMB!$B:$B,MonsterMB!$I:$I)</f>
        <v>63</v>
      </c>
      <c r="M32" s="64">
        <f>_xlfn.XLOOKUP($E$6,MonsterMB!$B:$B,MonsterMB!$J:$J)</f>
        <v>92</v>
      </c>
      <c r="N32" s="64">
        <f>_xlfn.XLOOKUP($E$6,MonsterMB!$B:$B,MonsterMB!$K:$K)</f>
        <v>64</v>
      </c>
      <c r="O32" s="65">
        <f>_xlfn.XLOOKUP($E$6,MonsterMB!$B:$B,MonsterMB!$L:$L)</f>
        <v>81</v>
      </c>
    </row>
    <row r="33" spans="4:10" ht="12.75" customHeight="1" thickBot="1">
      <c r="D33" s="70" t="s">
        <v>1612</v>
      </c>
      <c r="E33" s="54" t="s">
        <v>1613</v>
      </c>
      <c r="F33" s="53" t="s">
        <v>1614</v>
      </c>
      <c r="G33" s="53" t="s">
        <v>1642</v>
      </c>
      <c r="H33" s="53" t="s">
        <v>1637</v>
      </c>
      <c r="I33" s="53" t="s">
        <v>1638</v>
      </c>
      <c r="J33" s="71" t="s">
        <v>1639</v>
      </c>
    </row>
    <row r="34" spans="4:10" hidden="1">
      <c r="D34" s="56" t="s">
        <v>1633</v>
      </c>
      <c r="E34" s="60">
        <f>ROUNDDOWN((ROUNDDOWN(ROUNDDOWN(ROUNDDOWN($F$5*2/5+2,0)*$E$8*I31/J32,0)/50,0)+2)*0.85,0)</f>
        <v>150</v>
      </c>
      <c r="F34" s="61">
        <f>ROUNDDOWN((ROUNDDOWN(ROUNDDOWN(ROUNDDOWN($F$5*2/5+2,0)*$E$8*I31/J32,0)/50,0)+2)*1,0)</f>
        <v>177</v>
      </c>
      <c r="G34" s="61" t="str">
        <f>ROUND(E34/F32*100,1)&amp;"% ~ "&amp;ROUND(F34/F32*100,1)&amp;"%"</f>
        <v>0.9% ~ 1.1%</v>
      </c>
      <c r="H34" s="61"/>
      <c r="I34" s="61"/>
      <c r="J34" s="62"/>
    </row>
    <row r="35" spans="4:10" ht="15" thickBot="1">
      <c r="D35" s="57" t="s">
        <v>1634</v>
      </c>
      <c r="E35" s="63">
        <f>ROUNDDOWN((I31*($E$8/100)*(1-((J32/10)/(180+$F$6))))*0.85,0)</f>
        <v>-3704</v>
      </c>
      <c r="F35" s="64">
        <f>ROUNDDOWN(I31*($E$8/100)*(1-((J32/10)/(180+$F$6))),0)</f>
        <v>-4358</v>
      </c>
      <c r="G35" s="64" t="str">
        <f>ROUND(E35/F32*100,1)&amp;"% ~ "&amp;ROUND(F35/F32*100,1)&amp;"%"</f>
        <v>-22.2% ~ -26.1%</v>
      </c>
      <c r="H35" s="64"/>
      <c r="I35" s="64"/>
      <c r="J35" s="65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35</vt:i4>
      </vt:variant>
    </vt:vector>
  </HeadingPairs>
  <TitlesOfParts>
    <vt:vector size="35" baseType="lpstr">
      <vt:lpstr>MaintenanceMB</vt:lpstr>
      <vt:lpstr>GachaScheduleMB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EventQuestScheduleMB</vt:lpstr>
      <vt:lpstr>QuestCategoryMB</vt:lpstr>
      <vt:lpstr>QuestMB</vt:lpstr>
      <vt:lpstr>QuestWaveMB</vt:lpstr>
      <vt:lpstr>QuestMonsterMB</vt:lpstr>
      <vt:lpstr>PieceMB</vt:lpstr>
      <vt:lpstr>BattleConditionMB</vt:lpstr>
      <vt:lpstr>MonsterMB</vt:lpstr>
      <vt:lpstr>UltimateSkillMB</vt:lpstr>
      <vt:lpstr>NormalSkillMB</vt:lpstr>
      <vt:lpstr>PassiveSkillMB</vt:lpstr>
      <vt:lpstr>定義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LockableMB</vt:lpstr>
      <vt:lpstr>ItemDescriptionMB</vt:lpstr>
      <vt:lpstr>RewardAdMB</vt:lpstr>
      <vt:lpstr>NewsMB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kim-sangwoo</cp:lastModifiedBy>
  <dcterms:created xsi:type="dcterms:W3CDTF">2015-06-05T18:19:34Z</dcterms:created>
  <dcterms:modified xsi:type="dcterms:W3CDTF">2023-06-02T01:59:00Z</dcterms:modified>
</cp:coreProperties>
</file>